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mc:AlternateContent xmlns:mc="http://schemas.openxmlformats.org/markup-compatibility/2006">
    <mc:Choice Requires="x15">
      <x15ac:absPath xmlns:x15ac="http://schemas.microsoft.com/office/spreadsheetml/2010/11/ac" url="J:\00自治労\03総合組織局\現業\05_統一闘争\24年度\第１次闘争\発文添付ファイル\"/>
    </mc:Choice>
  </mc:AlternateContent>
  <xr:revisionPtr revIDLastSave="0" documentId="13_ncr:1_{F4FCA19B-90A4-458E-82FB-AD763D0550CD}" xr6:coauthVersionLast="36" xr6:coauthVersionMax="36" xr10:uidLastSave="{00000000-0000-0000-0000-000000000000}"/>
  <bookViews>
    <workbookView xWindow="0" yWindow="0" windowWidth="28800" windowHeight="12225" firstSheet="36" activeTab="48" xr2:uid="{00000000-000D-0000-FFFF-FFFF00000000}"/>
  </bookViews>
  <sheets>
    <sheet name="01北海道 (単組番号修正前)" sheetId="54" state="hidden" r:id="rId1"/>
    <sheet name="01北海道" sheetId="2" r:id="rId2"/>
    <sheet name="03青森" sheetId="3" r:id="rId3"/>
    <sheet name="04岩手" sheetId="25" r:id="rId4"/>
    <sheet name="05宮城" sheetId="4" r:id="rId5"/>
    <sheet name="06秋田" sheetId="5" r:id="rId6"/>
    <sheet name="07山形" sheetId="26" r:id="rId7"/>
    <sheet name="08福島" sheetId="35" r:id="rId8"/>
    <sheet name="09新潟" sheetId="7" r:id="rId9"/>
    <sheet name="10群馬" sheetId="38" r:id="rId10"/>
    <sheet name="11栃木" sheetId="27" r:id="rId11"/>
    <sheet name="12茨城" sheetId="37" r:id="rId12"/>
    <sheet name="13埼玉" sheetId="36" r:id="rId13"/>
    <sheet name="14東京" sheetId="6" r:id="rId14"/>
    <sheet name="15千葉" sheetId="9" r:id="rId15"/>
    <sheet name="16神奈川" sheetId="8" r:id="rId16"/>
    <sheet name="17山梨" sheetId="39" r:id="rId17"/>
    <sheet name="18長野" sheetId="10" r:id="rId18"/>
    <sheet name="19富山" sheetId="11" r:id="rId19"/>
    <sheet name="20石川" sheetId="40" r:id="rId20"/>
    <sheet name="21福井" sheetId="41" r:id="rId21"/>
    <sheet name="22静岡" sheetId="13" r:id="rId22"/>
    <sheet name="23愛知" sheetId="42" r:id="rId23"/>
    <sheet name="24岐阜" sheetId="12" r:id="rId24"/>
    <sheet name="25三重 " sheetId="31" r:id="rId25"/>
    <sheet name="26滋賀" sheetId="43" r:id="rId26"/>
    <sheet name="27京都" sheetId="44" r:id="rId27"/>
    <sheet name="28奈良" sheetId="14" r:id="rId28"/>
    <sheet name="29和歌山" sheetId="15" r:id="rId29"/>
    <sheet name="30大阪" sheetId="29" r:id="rId30"/>
    <sheet name="32兵庫" sheetId="45" r:id="rId31"/>
    <sheet name="33岡山" sheetId="32" r:id="rId32"/>
    <sheet name="34広島" sheetId="16" r:id="rId33"/>
    <sheet name="35鳥取" sheetId="46" r:id="rId34"/>
    <sheet name="36島根" sheetId="17" r:id="rId35"/>
    <sheet name="37山口" sheetId="18" r:id="rId36"/>
    <sheet name="38香川" sheetId="20" r:id="rId37"/>
    <sheet name="39徳島" sheetId="50" r:id="rId38"/>
    <sheet name="40愛媛 " sheetId="47" r:id="rId39"/>
    <sheet name="41高知 " sheetId="30" r:id="rId40"/>
    <sheet name="42福岡 " sheetId="21" r:id="rId41"/>
    <sheet name="43佐賀 " sheetId="51" r:id="rId42"/>
    <sheet name="44長崎 " sheetId="22" r:id="rId43"/>
    <sheet name="45大分 " sheetId="48" r:id="rId44"/>
    <sheet name="46宮崎 " sheetId="24" r:id="rId45"/>
    <sheet name="47熊本 " sheetId="49" r:id="rId46"/>
    <sheet name="48鹿児島 " sheetId="23" r:id="rId47"/>
    <sheet name="49沖縄 " sheetId="34" r:id="rId48"/>
    <sheet name="集約用シート" sheetId="56" r:id="rId49"/>
    <sheet name="マスタ" sheetId="55" state="hidden" r:id="rId50"/>
    <sheet name="Sheet1" sheetId="53" state="hidden" r:id="rId51"/>
  </sheets>
  <definedNames>
    <definedName name="_xlnm._FilterDatabase" localSheetId="1" hidden="1">'01北海道'!$A$1:$AU$192</definedName>
    <definedName name="_xlnm._FilterDatabase" localSheetId="0" hidden="1">'01北海道 (単組番号修正前)'!$A$3:$AJ$225</definedName>
    <definedName name="_xlnm._FilterDatabase" localSheetId="2" hidden="1">'03青森'!$A$2:$AW$50</definedName>
    <definedName name="_xlnm._FilterDatabase" localSheetId="3" hidden="1">'04岩手'!$A$1:$AU$24</definedName>
    <definedName name="_xlnm._FilterDatabase" localSheetId="4" hidden="1">'05宮城'!$A$4:$AV$43</definedName>
    <definedName name="_xlnm._FilterDatabase" localSheetId="5" hidden="1">'06秋田'!$A$4:$AV$37</definedName>
    <definedName name="_xlnm._FilterDatabase" localSheetId="7" hidden="1">'08福島'!$A$4:$AV$67</definedName>
    <definedName name="_xlnm._FilterDatabase" localSheetId="8" hidden="1">'09新潟'!$A$4:$AV$37</definedName>
    <definedName name="_xlnm._FilterDatabase" localSheetId="10" hidden="1">'11栃木'!$A$4:$AX$29</definedName>
    <definedName name="_xlnm._FilterDatabase" localSheetId="37" hidden="1">'39徳島'!$A$4:$AW$41</definedName>
    <definedName name="_xlnm._FilterDatabase" localSheetId="49" hidden="1">マスタ!$A$2:$BP$1174</definedName>
    <definedName name="_xlnm._FilterDatabase" localSheetId="48" hidden="1">集約用シート!$D$1:$BN$3</definedName>
    <definedName name="_xlnm.Print_Area" localSheetId="1">'01北海道'!$A$1:$AU$192</definedName>
    <definedName name="_xlnm.Print_Area" localSheetId="0">'01北海道 (単組番号修正前)'!$A$1:$AU$225</definedName>
    <definedName name="_xlnm.Print_Area" localSheetId="2">'03青森'!$A$1:$AT$51</definedName>
    <definedName name="_xlnm.Print_Area" localSheetId="3">'04岩手'!$A$1:$AU$24</definedName>
    <definedName name="_xlnm.Print_Area" localSheetId="4">'05宮城'!$A$1:$AU$43</definedName>
    <definedName name="_xlnm.Print_Area" localSheetId="5">'06秋田'!$A$1:$AU$37</definedName>
    <definedName name="_xlnm.Print_Area" localSheetId="6">'07山形'!$A$1:$AU$73</definedName>
    <definedName name="_xlnm.Print_Area" localSheetId="7">'08福島'!$A$1:$AU$67</definedName>
    <definedName name="_xlnm.Print_Area" localSheetId="8">'09新潟'!$A$1:$AU$37</definedName>
    <definedName name="_xlnm.Print_Area" localSheetId="9">'10群馬'!$A$1:$AU$39</definedName>
    <definedName name="_xlnm.Print_Area" localSheetId="10">'11栃木'!$A$1:$AU$29</definedName>
    <definedName name="_xlnm.Print_Area" localSheetId="11">'12茨城'!$A$1:$AU$54</definedName>
    <definedName name="_xlnm.Print_Area" localSheetId="12">'13埼玉'!$A$1:$AU$45</definedName>
    <definedName name="_xlnm.Print_Area" localSheetId="13">'14東京'!$A$1:$AU$78</definedName>
    <definedName name="_xlnm.Print_Area" localSheetId="14">'15千葉'!$A$1:$AU$31</definedName>
    <definedName name="_xlnm.Print_Area" localSheetId="15">'16神奈川'!$A$1:$AT$54</definedName>
    <definedName name="_xlnm.Print_Area" localSheetId="16">'17山梨'!$A$1:$AU$37</definedName>
    <definedName name="_xlnm.Print_Area" localSheetId="17">'18長野'!$A$1:$AU$95</definedName>
    <definedName name="_xlnm.Print_Area" localSheetId="18">'19富山'!$A$1:$AU$40</definedName>
    <definedName name="_xlnm.Print_Area" localSheetId="19">'20石川'!$A$1:$AU$39</definedName>
    <definedName name="_xlnm.Print_Area" localSheetId="20">'21福井'!$A$1:$AU$30</definedName>
    <definedName name="_xlnm.Print_Area" localSheetId="21">'22静岡'!$A$1:$AU$47</definedName>
    <definedName name="_xlnm.Print_Area" localSheetId="22">'23愛知'!$A$1:$AU$39</definedName>
    <definedName name="_xlnm.Print_Area" localSheetId="23">'24岐阜'!$A$1:$AU$33</definedName>
    <definedName name="_xlnm.Print_Area" localSheetId="24">'25三重 '!$A$1:$AU$71</definedName>
    <definedName name="_xlnm.Print_Area" localSheetId="25">'26滋賀'!$A$1:$AU$37</definedName>
    <definedName name="_xlnm.Print_Area" localSheetId="26">'27京都'!$A$1:$AU$28</definedName>
    <definedName name="_xlnm.Print_Area" localSheetId="27">'28奈良'!$A$1:$AU$35</definedName>
    <definedName name="_xlnm.Print_Area" localSheetId="28">'29和歌山'!$A$1:$AU$30</definedName>
    <definedName name="_xlnm.Print_Area" localSheetId="29">'30大阪'!$A$1:$AU$82</definedName>
    <definedName name="_xlnm.Print_Area" localSheetId="30">'32兵庫'!$A$1:$AU$88</definedName>
    <definedName name="_xlnm.Print_Area" localSheetId="31">'33岡山'!$A$1:$AU$31</definedName>
    <definedName name="_xlnm.Print_Area" localSheetId="32">'34広島'!$A$1:$AU$36</definedName>
    <definedName name="_xlnm.Print_Area" localSheetId="33">'35鳥取'!$A$1:$AU$37</definedName>
    <definedName name="_xlnm.Print_Area" localSheetId="34">'36島根'!$A$1:$AU$37</definedName>
    <definedName name="_xlnm.Print_Area" localSheetId="35">'37山口'!$A$1:$AU$40</definedName>
    <definedName name="_xlnm.Print_Area" localSheetId="36">'38香川'!$A$1:$AU$37</definedName>
    <definedName name="_xlnm.Print_Area" localSheetId="37">'39徳島'!$A$1:$AU$41</definedName>
    <definedName name="_xlnm.Print_Area" localSheetId="38">'40愛媛 '!$A$1:$AU$26</definedName>
    <definedName name="_xlnm.Print_Area" localSheetId="39">'41高知 '!$A$1:$AU$30</definedName>
    <definedName name="_xlnm.Print_Area" localSheetId="40">'42福岡 '!$A$1:$AU$85</definedName>
    <definedName name="_xlnm.Print_Area" localSheetId="41">'43佐賀 '!$A$1:$AU$37</definedName>
    <definedName name="_xlnm.Print_Area" localSheetId="42">'44長崎 '!$A$1:$AU$44</definedName>
    <definedName name="_xlnm.Print_Area" localSheetId="43">'45大分 '!$A$1:$AU$29</definedName>
    <definedName name="_xlnm.Print_Area" localSheetId="44">'46宮崎 '!$A$1:$AU$33</definedName>
    <definedName name="_xlnm.Print_Area" localSheetId="45">'47熊本 '!$A$1:$AU$63</definedName>
    <definedName name="_xlnm.Print_Area" localSheetId="46">'48鹿児島 '!$A$1:$AU$54</definedName>
    <definedName name="_xlnm.Print_Area" localSheetId="47">'49沖縄 '!$A$1:$AT$44</definedName>
    <definedName name="_xlnm.Print_Titles" localSheetId="1">'01北海道'!$1:$3</definedName>
    <definedName name="_xlnm.Print_Titles" localSheetId="0">'01北海道 (単組番号修正前)'!$1:$3</definedName>
    <definedName name="_xlnm.Print_Titles" localSheetId="2">'03青森'!$1:$3</definedName>
    <definedName name="_xlnm.Print_Titles" localSheetId="3">'04岩手'!$1:$3</definedName>
    <definedName name="_xlnm.Print_Titles" localSheetId="4">'05宮城'!$1:$3</definedName>
    <definedName name="_xlnm.Print_Titles" localSheetId="5">'06秋田'!$1:$3</definedName>
    <definedName name="_xlnm.Print_Titles" localSheetId="6">'07山形'!$1:$3</definedName>
    <definedName name="_xlnm.Print_Titles" localSheetId="7">'08福島'!$1:$3</definedName>
    <definedName name="_xlnm.Print_Titles" localSheetId="8">'09新潟'!$1:$3</definedName>
    <definedName name="_xlnm.Print_Titles" localSheetId="9">'10群馬'!$A:$B,'10群馬'!$1:$3</definedName>
    <definedName name="_xlnm.Print_Titles" localSheetId="10">'11栃木'!$A:$B,'11栃木'!$1:$3</definedName>
    <definedName name="_xlnm.Print_Titles" localSheetId="11">'12茨城'!$A:$B,'12茨城'!$1:$3</definedName>
    <definedName name="_xlnm.Print_Titles" localSheetId="12">'13埼玉'!$A:$B,'13埼玉'!$1:$3</definedName>
    <definedName name="_xlnm.Print_Titles" localSheetId="13">'14東京'!$A:$B,'14東京'!$1:$3</definedName>
    <definedName name="_xlnm.Print_Titles" localSheetId="14">'15千葉'!$A:$B,'15千葉'!$1:$3</definedName>
    <definedName name="_xlnm.Print_Titles" localSheetId="15">'16神奈川'!$A:$B,'16神奈川'!$1:$3</definedName>
    <definedName name="_xlnm.Print_Titles" localSheetId="16">'17山梨'!$A:$B,'17山梨'!$1:$3</definedName>
    <definedName name="_xlnm.Print_Titles" localSheetId="17">'18長野'!$1:$3</definedName>
    <definedName name="_xlnm.Print_Titles" localSheetId="18">'19富山'!$1:$3</definedName>
    <definedName name="_xlnm.Print_Titles" localSheetId="19">'20石川'!$1:$3</definedName>
    <definedName name="_xlnm.Print_Titles" localSheetId="20">'21福井'!$1:$3</definedName>
    <definedName name="_xlnm.Print_Titles" localSheetId="21">'22静岡'!$1:$3</definedName>
    <definedName name="_xlnm.Print_Titles" localSheetId="22">'23愛知'!$1:$3</definedName>
    <definedName name="_xlnm.Print_Titles" localSheetId="23">'24岐阜'!$1:$3</definedName>
    <definedName name="_xlnm.Print_Titles" localSheetId="24">'25三重 '!$1:$3</definedName>
    <definedName name="_xlnm.Print_Titles" localSheetId="25">'26滋賀'!$1:$3</definedName>
    <definedName name="_xlnm.Print_Titles" localSheetId="26">'27京都'!$1:$3</definedName>
    <definedName name="_xlnm.Print_Titles" localSheetId="27">'28奈良'!$1:$3</definedName>
    <definedName name="_xlnm.Print_Titles" localSheetId="28">'29和歌山'!$1:$3</definedName>
    <definedName name="_xlnm.Print_Titles" localSheetId="29">'30大阪'!$1:$3</definedName>
    <definedName name="_xlnm.Print_Titles" localSheetId="30">'32兵庫'!$1:$3</definedName>
    <definedName name="_xlnm.Print_Titles" localSheetId="31">'33岡山'!$1:$3</definedName>
    <definedName name="_xlnm.Print_Titles" localSheetId="32">'34広島'!$1:$3</definedName>
    <definedName name="_xlnm.Print_Titles" localSheetId="33">'35鳥取'!$1:$3</definedName>
    <definedName name="_xlnm.Print_Titles" localSheetId="34">'36島根'!$A:$B,'36島根'!$1:$3</definedName>
    <definedName name="_xlnm.Print_Titles" localSheetId="35">'37山口'!$1:$3</definedName>
    <definedName name="_xlnm.Print_Titles" localSheetId="36">'38香川'!$1:$3</definedName>
    <definedName name="_xlnm.Print_Titles" localSheetId="37">'39徳島'!$1:$3</definedName>
    <definedName name="_xlnm.Print_Titles" localSheetId="38">'40愛媛 '!$1:$3</definedName>
    <definedName name="_xlnm.Print_Titles" localSheetId="39">'41高知 '!$1:$3</definedName>
    <definedName name="_xlnm.Print_Titles" localSheetId="40">'42福岡 '!$1:$3</definedName>
    <definedName name="_xlnm.Print_Titles" localSheetId="41">'43佐賀 '!$1:$3</definedName>
    <definedName name="_xlnm.Print_Titles" localSheetId="42">'44長崎 '!$1:$3</definedName>
    <definedName name="_xlnm.Print_Titles" localSheetId="43">'45大分 '!$1:$3</definedName>
    <definedName name="_xlnm.Print_Titles" localSheetId="44">'46宮崎 '!$1:$3</definedName>
    <definedName name="_xlnm.Print_Titles" localSheetId="45">'47熊本 '!$1:$3</definedName>
    <definedName name="_xlnm.Print_Titles" localSheetId="46">'48鹿児島 '!$1:$3</definedName>
    <definedName name="_xlnm.Print_Titles" localSheetId="47">'49沖縄 '!$1:$3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4" i="34" l="1"/>
  <c r="BC4" i="34"/>
  <c r="AZ4" i="34"/>
  <c r="AX4" i="34"/>
  <c r="AV5" i="2" l="1"/>
  <c r="AW5" i="2"/>
  <c r="AX5" i="2"/>
  <c r="AZ5" i="2"/>
  <c r="BB5" i="2"/>
  <c r="BC5" i="2"/>
  <c r="BE5" i="2"/>
  <c r="BD300" i="34" l="1"/>
  <c r="BB300" i="34"/>
  <c r="BA300" i="34"/>
  <c r="AY300" i="34"/>
  <c r="AW300" i="34"/>
  <c r="AV300" i="34"/>
  <c r="AU300" i="34"/>
  <c r="BD299" i="34"/>
  <c r="BB299" i="34"/>
  <c r="BA299" i="34"/>
  <c r="AY299" i="34"/>
  <c r="AW299" i="34"/>
  <c r="AV299" i="34"/>
  <c r="AU299" i="34"/>
  <c r="BD298" i="34"/>
  <c r="BB298" i="34"/>
  <c r="BA298" i="34"/>
  <c r="AY298" i="34"/>
  <c r="AW298" i="34"/>
  <c r="AV298" i="34"/>
  <c r="AU298" i="34"/>
  <c r="BD297" i="34"/>
  <c r="BB297" i="34"/>
  <c r="BA297" i="34"/>
  <c r="AY297" i="34"/>
  <c r="AW297" i="34"/>
  <c r="AV297" i="34"/>
  <c r="AU297" i="34"/>
  <c r="BD296" i="34"/>
  <c r="BB296" i="34"/>
  <c r="BA296" i="34"/>
  <c r="AY296" i="34"/>
  <c r="AW296" i="34"/>
  <c r="AV296" i="34"/>
  <c r="AU296" i="34"/>
  <c r="BD295" i="34"/>
  <c r="BB295" i="34"/>
  <c r="BA295" i="34"/>
  <c r="AY295" i="34"/>
  <c r="AW295" i="34"/>
  <c r="AV295" i="34"/>
  <c r="AU295" i="34"/>
  <c r="BD294" i="34"/>
  <c r="BB294" i="34"/>
  <c r="BA294" i="34"/>
  <c r="AY294" i="34"/>
  <c r="AW294" i="34"/>
  <c r="AV294" i="34"/>
  <c r="AU294" i="34"/>
  <c r="BD293" i="34"/>
  <c r="BB293" i="34"/>
  <c r="BA293" i="34"/>
  <c r="AY293" i="34"/>
  <c r="AW293" i="34"/>
  <c r="AV293" i="34"/>
  <c r="AU293" i="34"/>
  <c r="BD292" i="34"/>
  <c r="BB292" i="34"/>
  <c r="BA292" i="34"/>
  <c r="AY292" i="34"/>
  <c r="AW292" i="34"/>
  <c r="AV292" i="34"/>
  <c r="AU292" i="34"/>
  <c r="BD291" i="34"/>
  <c r="BB291" i="34"/>
  <c r="BA291" i="34"/>
  <c r="AY291" i="34"/>
  <c r="AW291" i="34"/>
  <c r="AV291" i="34"/>
  <c r="AU291" i="34"/>
  <c r="BD290" i="34"/>
  <c r="BB290" i="34"/>
  <c r="BA290" i="34"/>
  <c r="AY290" i="34"/>
  <c r="AW290" i="34"/>
  <c r="AV290" i="34"/>
  <c r="AU290" i="34"/>
  <c r="BD289" i="34"/>
  <c r="BB289" i="34"/>
  <c r="BA289" i="34"/>
  <c r="AY289" i="34"/>
  <c r="AW289" i="34"/>
  <c r="AV289" i="34"/>
  <c r="AU289" i="34"/>
  <c r="BD288" i="34"/>
  <c r="BB288" i="34"/>
  <c r="BA288" i="34"/>
  <c r="AY288" i="34"/>
  <c r="AW288" i="34"/>
  <c r="AV288" i="34"/>
  <c r="AU288" i="34"/>
  <c r="BD287" i="34"/>
  <c r="BB287" i="34"/>
  <c r="BA287" i="34"/>
  <c r="AY287" i="34"/>
  <c r="AW287" i="34"/>
  <c r="AV287" i="34"/>
  <c r="AU287" i="34"/>
  <c r="BD286" i="34"/>
  <c r="BB286" i="34"/>
  <c r="BA286" i="34"/>
  <c r="AY286" i="34"/>
  <c r="AW286" i="34"/>
  <c r="AV286" i="34"/>
  <c r="AU286" i="34"/>
  <c r="BD285" i="34"/>
  <c r="BB285" i="34"/>
  <c r="BA285" i="34"/>
  <c r="AY285" i="34"/>
  <c r="AW285" i="34"/>
  <c r="AV285" i="34"/>
  <c r="AU285" i="34"/>
  <c r="BD284" i="34"/>
  <c r="BB284" i="34"/>
  <c r="BA284" i="34"/>
  <c r="AY284" i="34"/>
  <c r="AW284" i="34"/>
  <c r="AV284" i="34"/>
  <c r="AU284" i="34"/>
  <c r="BD283" i="34"/>
  <c r="BB283" i="34"/>
  <c r="BA283" i="34"/>
  <c r="AY283" i="34"/>
  <c r="AW283" i="34"/>
  <c r="AV283" i="34"/>
  <c r="AU283" i="34"/>
  <c r="BD282" i="34"/>
  <c r="BB282" i="34"/>
  <c r="BA282" i="34"/>
  <c r="AY282" i="34"/>
  <c r="AW282" i="34"/>
  <c r="AV282" i="34"/>
  <c r="AU282" i="34"/>
  <c r="BD281" i="34"/>
  <c r="BB281" i="34"/>
  <c r="BA281" i="34"/>
  <c r="AY281" i="34"/>
  <c r="AW281" i="34"/>
  <c r="AV281" i="34"/>
  <c r="AU281" i="34"/>
  <c r="BD280" i="34"/>
  <c r="BB280" i="34"/>
  <c r="BA280" i="34"/>
  <c r="AY280" i="34"/>
  <c r="AW280" i="34"/>
  <c r="AV280" i="34"/>
  <c r="AU280" i="34"/>
  <c r="BD279" i="34"/>
  <c r="BB279" i="34"/>
  <c r="BA279" i="34"/>
  <c r="AY279" i="34"/>
  <c r="AW279" i="34"/>
  <c r="AV279" i="34"/>
  <c r="AU279" i="34"/>
  <c r="BD278" i="34"/>
  <c r="BB278" i="34"/>
  <c r="BA278" i="34"/>
  <c r="AY278" i="34"/>
  <c r="AW278" i="34"/>
  <c r="AV278" i="34"/>
  <c r="AU278" i="34"/>
  <c r="BD277" i="34"/>
  <c r="BB277" i="34"/>
  <c r="BA277" i="34"/>
  <c r="AY277" i="34"/>
  <c r="AW277" i="34"/>
  <c r="AV277" i="34"/>
  <c r="AU277" i="34"/>
  <c r="BD276" i="34"/>
  <c r="BB276" i="34"/>
  <c r="BA276" i="34"/>
  <c r="AY276" i="34"/>
  <c r="AW276" i="34"/>
  <c r="AV276" i="34"/>
  <c r="AU276" i="34"/>
  <c r="BD275" i="34"/>
  <c r="BB275" i="34"/>
  <c r="BA275" i="34"/>
  <c r="AY275" i="34"/>
  <c r="AW275" i="34"/>
  <c r="AV275" i="34"/>
  <c r="AU275" i="34"/>
  <c r="BD274" i="34"/>
  <c r="BB274" i="34"/>
  <c r="BA274" i="34"/>
  <c r="AY274" i="34"/>
  <c r="AW274" i="34"/>
  <c r="AV274" i="34"/>
  <c r="AU274" i="34"/>
  <c r="BD273" i="34"/>
  <c r="BB273" i="34"/>
  <c r="BA273" i="34"/>
  <c r="AY273" i="34"/>
  <c r="AW273" i="34"/>
  <c r="AV273" i="34"/>
  <c r="AU273" i="34"/>
  <c r="BD272" i="34"/>
  <c r="BB272" i="34"/>
  <c r="BA272" i="34"/>
  <c r="AY272" i="34"/>
  <c r="AW272" i="34"/>
  <c r="AV272" i="34"/>
  <c r="AU272" i="34"/>
  <c r="BD271" i="34"/>
  <c r="BB271" i="34"/>
  <c r="BA271" i="34"/>
  <c r="AY271" i="34"/>
  <c r="AW271" i="34"/>
  <c r="AV271" i="34"/>
  <c r="AU271" i="34"/>
  <c r="BD270" i="34"/>
  <c r="BB270" i="34"/>
  <c r="BA270" i="34"/>
  <c r="AY270" i="34"/>
  <c r="AW270" i="34"/>
  <c r="AV270" i="34"/>
  <c r="AU270" i="34"/>
  <c r="BD269" i="34"/>
  <c r="BB269" i="34"/>
  <c r="BA269" i="34"/>
  <c r="AY269" i="34"/>
  <c r="AW269" i="34"/>
  <c r="AV269" i="34"/>
  <c r="AU269" i="34"/>
  <c r="BD268" i="34"/>
  <c r="BB268" i="34"/>
  <c r="BA268" i="34"/>
  <c r="AY268" i="34"/>
  <c r="AW268" i="34"/>
  <c r="AV268" i="34"/>
  <c r="AU268" i="34"/>
  <c r="BD267" i="34"/>
  <c r="BB267" i="34"/>
  <c r="BA267" i="34"/>
  <c r="AY267" i="34"/>
  <c r="AW267" i="34"/>
  <c r="AV267" i="34"/>
  <c r="AU267" i="34"/>
  <c r="BD266" i="34"/>
  <c r="BB266" i="34"/>
  <c r="BA266" i="34"/>
  <c r="AY266" i="34"/>
  <c r="AW266" i="34"/>
  <c r="AV266" i="34"/>
  <c r="AU266" i="34"/>
  <c r="BD265" i="34"/>
  <c r="BB265" i="34"/>
  <c r="BA265" i="34"/>
  <c r="AY265" i="34"/>
  <c r="AW265" i="34"/>
  <c r="AV265" i="34"/>
  <c r="AU265" i="34"/>
  <c r="BD264" i="34"/>
  <c r="BB264" i="34"/>
  <c r="BA264" i="34"/>
  <c r="AY264" i="34"/>
  <c r="AW264" i="34"/>
  <c r="AV264" i="34"/>
  <c r="AU264" i="34"/>
  <c r="BD263" i="34"/>
  <c r="BB263" i="34"/>
  <c r="BA263" i="34"/>
  <c r="AY263" i="34"/>
  <c r="AW263" i="34"/>
  <c r="AV263" i="34"/>
  <c r="AU263" i="34"/>
  <c r="BD262" i="34"/>
  <c r="BB262" i="34"/>
  <c r="BA262" i="34"/>
  <c r="AY262" i="34"/>
  <c r="AW262" i="34"/>
  <c r="AV262" i="34"/>
  <c r="AU262" i="34"/>
  <c r="BD261" i="34"/>
  <c r="BB261" i="34"/>
  <c r="BA261" i="34"/>
  <c r="AY261" i="34"/>
  <c r="AW261" i="34"/>
  <c r="AV261" i="34"/>
  <c r="AU261" i="34"/>
  <c r="BD260" i="34"/>
  <c r="BB260" i="34"/>
  <c r="BA260" i="34"/>
  <c r="AY260" i="34"/>
  <c r="AW260" i="34"/>
  <c r="AV260" i="34"/>
  <c r="AU260" i="34"/>
  <c r="BD259" i="34"/>
  <c r="BB259" i="34"/>
  <c r="BA259" i="34"/>
  <c r="AY259" i="34"/>
  <c r="AW259" i="34"/>
  <c r="AV259" i="34"/>
  <c r="AU259" i="34"/>
  <c r="BD258" i="34"/>
  <c r="BB258" i="34"/>
  <c r="BA258" i="34"/>
  <c r="AY258" i="34"/>
  <c r="AW258" i="34"/>
  <c r="AV258" i="34"/>
  <c r="AU258" i="34"/>
  <c r="BD257" i="34"/>
  <c r="BB257" i="34"/>
  <c r="BA257" i="34"/>
  <c r="AY257" i="34"/>
  <c r="AW257" i="34"/>
  <c r="AV257" i="34"/>
  <c r="AU257" i="34"/>
  <c r="BD256" i="34"/>
  <c r="BB256" i="34"/>
  <c r="BA256" i="34"/>
  <c r="AY256" i="34"/>
  <c r="AW256" i="34"/>
  <c r="AV256" i="34"/>
  <c r="AU256" i="34"/>
  <c r="BD255" i="34"/>
  <c r="BB255" i="34"/>
  <c r="BA255" i="34"/>
  <c r="AY255" i="34"/>
  <c r="AW255" i="34"/>
  <c r="AV255" i="34"/>
  <c r="AU255" i="34"/>
  <c r="BD254" i="34"/>
  <c r="BB254" i="34"/>
  <c r="BA254" i="34"/>
  <c r="AY254" i="34"/>
  <c r="AW254" i="34"/>
  <c r="AV254" i="34"/>
  <c r="AU254" i="34"/>
  <c r="BD253" i="34"/>
  <c r="BB253" i="34"/>
  <c r="BA253" i="34"/>
  <c r="AY253" i="34"/>
  <c r="AW253" i="34"/>
  <c r="AV253" i="34"/>
  <c r="AU253" i="34"/>
  <c r="BD252" i="34"/>
  <c r="BB252" i="34"/>
  <c r="BA252" i="34"/>
  <c r="AY252" i="34"/>
  <c r="AW252" i="34"/>
  <c r="AV252" i="34"/>
  <c r="AU252" i="34"/>
  <c r="BD251" i="34"/>
  <c r="BB251" i="34"/>
  <c r="BA251" i="34"/>
  <c r="AY251" i="34"/>
  <c r="AW251" i="34"/>
  <c r="AV251" i="34"/>
  <c r="AU251" i="34"/>
  <c r="BD250" i="34"/>
  <c r="BB250" i="34"/>
  <c r="BA250" i="34"/>
  <c r="AY250" i="34"/>
  <c r="AW250" i="34"/>
  <c r="AV250" i="34"/>
  <c r="AU250" i="34"/>
  <c r="BD249" i="34"/>
  <c r="BB249" i="34"/>
  <c r="BA249" i="34"/>
  <c r="AY249" i="34"/>
  <c r="AW249" i="34"/>
  <c r="AV249" i="34"/>
  <c r="AU249" i="34"/>
  <c r="BD248" i="34"/>
  <c r="BB248" i="34"/>
  <c r="BA248" i="34"/>
  <c r="AY248" i="34"/>
  <c r="AW248" i="34"/>
  <c r="AV248" i="34"/>
  <c r="AU248" i="34"/>
  <c r="BD247" i="34"/>
  <c r="BB247" i="34"/>
  <c r="BA247" i="34"/>
  <c r="AY247" i="34"/>
  <c r="AW247" i="34"/>
  <c r="AV247" i="34"/>
  <c r="AU247" i="34"/>
  <c r="BD246" i="34"/>
  <c r="BB246" i="34"/>
  <c r="BA246" i="34"/>
  <c r="AY246" i="34"/>
  <c r="AW246" i="34"/>
  <c r="AV246" i="34"/>
  <c r="AU246" i="34"/>
  <c r="BD245" i="34"/>
  <c r="BB245" i="34"/>
  <c r="BA245" i="34"/>
  <c r="AY245" i="34"/>
  <c r="AW245" i="34"/>
  <c r="AV245" i="34"/>
  <c r="AU245" i="34"/>
  <c r="BD244" i="34"/>
  <c r="BB244" i="34"/>
  <c r="BA244" i="34"/>
  <c r="AY244" i="34"/>
  <c r="AW244" i="34"/>
  <c r="AV244" i="34"/>
  <c r="AU244" i="34"/>
  <c r="BD243" i="34"/>
  <c r="BB243" i="34"/>
  <c r="BA243" i="34"/>
  <c r="AY243" i="34"/>
  <c r="AW243" i="34"/>
  <c r="AV243" i="34"/>
  <c r="AU243" i="34"/>
  <c r="BD242" i="34"/>
  <c r="BB242" i="34"/>
  <c r="BA242" i="34"/>
  <c r="AY242" i="34"/>
  <c r="AW242" i="34"/>
  <c r="AV242" i="34"/>
  <c r="AU242" i="34"/>
  <c r="BD241" i="34"/>
  <c r="BB241" i="34"/>
  <c r="BA241" i="34"/>
  <c r="AY241" i="34"/>
  <c r="AW241" i="34"/>
  <c r="AV241" i="34"/>
  <c r="AU241" i="34"/>
  <c r="BD240" i="34"/>
  <c r="BB240" i="34"/>
  <c r="BA240" i="34"/>
  <c r="AY240" i="34"/>
  <c r="AW240" i="34"/>
  <c r="AV240" i="34"/>
  <c r="AU240" i="34"/>
  <c r="BD239" i="34"/>
  <c r="BB239" i="34"/>
  <c r="BA239" i="34"/>
  <c r="AY239" i="34"/>
  <c r="AW239" i="34"/>
  <c r="AV239" i="34"/>
  <c r="AU239" i="34"/>
  <c r="BD238" i="34"/>
  <c r="BB238" i="34"/>
  <c r="BA238" i="34"/>
  <c r="AY238" i="34"/>
  <c r="AW238" i="34"/>
  <c r="AV238" i="34"/>
  <c r="AU238" i="34"/>
  <c r="BD237" i="34"/>
  <c r="BB237" i="34"/>
  <c r="BA237" i="34"/>
  <c r="AY237" i="34"/>
  <c r="AW237" i="34"/>
  <c r="AV237" i="34"/>
  <c r="AU237" i="34"/>
  <c r="BD236" i="34"/>
  <c r="BB236" i="34"/>
  <c r="BA236" i="34"/>
  <c r="AY236" i="34"/>
  <c r="AW236" i="34"/>
  <c r="AV236" i="34"/>
  <c r="AU236" i="34"/>
  <c r="BD235" i="34"/>
  <c r="BB235" i="34"/>
  <c r="BA235" i="34"/>
  <c r="AY235" i="34"/>
  <c r="AW235" i="34"/>
  <c r="AV235" i="34"/>
  <c r="AU235" i="34"/>
  <c r="BD234" i="34"/>
  <c r="BB234" i="34"/>
  <c r="BA234" i="34"/>
  <c r="AY234" i="34"/>
  <c r="AW234" i="34"/>
  <c r="AV234" i="34"/>
  <c r="AU234" i="34"/>
  <c r="BD233" i="34"/>
  <c r="BB233" i="34"/>
  <c r="BA233" i="34"/>
  <c r="AY233" i="34"/>
  <c r="AW233" i="34"/>
  <c r="AV233" i="34"/>
  <c r="AU233" i="34"/>
  <c r="BD232" i="34"/>
  <c r="BB232" i="34"/>
  <c r="BA232" i="34"/>
  <c r="AY232" i="34"/>
  <c r="AW232" i="34"/>
  <c r="AV232" i="34"/>
  <c r="AU232" i="34"/>
  <c r="BD231" i="34"/>
  <c r="BB231" i="34"/>
  <c r="BA231" i="34"/>
  <c r="AY231" i="34"/>
  <c r="AW231" i="34"/>
  <c r="AV231" i="34"/>
  <c r="AU231" i="34"/>
  <c r="BD230" i="34"/>
  <c r="BB230" i="34"/>
  <c r="BA230" i="34"/>
  <c r="AY230" i="34"/>
  <c r="AW230" i="34"/>
  <c r="AV230" i="34"/>
  <c r="AU230" i="34"/>
  <c r="BD229" i="34"/>
  <c r="BB229" i="34"/>
  <c r="BA229" i="34"/>
  <c r="AY229" i="34"/>
  <c r="AW229" i="34"/>
  <c r="AV229" i="34"/>
  <c r="AU229" i="34"/>
  <c r="BD228" i="34"/>
  <c r="BB228" i="34"/>
  <c r="BA228" i="34"/>
  <c r="AY228" i="34"/>
  <c r="AW228" i="34"/>
  <c r="AV228" i="34"/>
  <c r="AU228" i="34"/>
  <c r="BD227" i="34"/>
  <c r="BB227" i="34"/>
  <c r="BA227" i="34"/>
  <c r="AY227" i="34"/>
  <c r="AW227" i="34"/>
  <c r="AV227" i="34"/>
  <c r="AU227" i="34"/>
  <c r="BD226" i="34"/>
  <c r="BB226" i="34"/>
  <c r="BA226" i="34"/>
  <c r="AY226" i="34"/>
  <c r="AW226" i="34"/>
  <c r="AV226" i="34"/>
  <c r="AU226" i="34"/>
  <c r="BD225" i="34"/>
  <c r="BB225" i="34"/>
  <c r="BA225" i="34"/>
  <c r="AY225" i="34"/>
  <c r="AW225" i="34"/>
  <c r="AV225" i="34"/>
  <c r="AU225" i="34"/>
  <c r="BD224" i="34"/>
  <c r="BB224" i="34"/>
  <c r="BA224" i="34"/>
  <c r="AY224" i="34"/>
  <c r="AW224" i="34"/>
  <c r="AV224" i="34"/>
  <c r="AU224" i="34"/>
  <c r="BD223" i="34"/>
  <c r="BB223" i="34"/>
  <c r="BA223" i="34"/>
  <c r="AY223" i="34"/>
  <c r="AW223" i="34"/>
  <c r="AV223" i="34"/>
  <c r="AU223" i="34"/>
  <c r="BD222" i="34"/>
  <c r="BB222" i="34"/>
  <c r="BA222" i="34"/>
  <c r="AY222" i="34"/>
  <c r="AW222" i="34"/>
  <c r="AV222" i="34"/>
  <c r="AU222" i="34"/>
  <c r="BD221" i="34"/>
  <c r="BB221" i="34"/>
  <c r="BA221" i="34"/>
  <c r="AY221" i="34"/>
  <c r="AW221" i="34"/>
  <c r="AV221" i="34"/>
  <c r="AU221" i="34"/>
  <c r="BD220" i="34"/>
  <c r="BB220" i="34"/>
  <c r="BA220" i="34"/>
  <c r="AY220" i="34"/>
  <c r="AW220" i="34"/>
  <c r="AV220" i="34"/>
  <c r="AU220" i="34"/>
  <c r="BD219" i="34"/>
  <c r="BB219" i="34"/>
  <c r="BA219" i="34"/>
  <c r="AY219" i="34"/>
  <c r="AW219" i="34"/>
  <c r="AV219" i="34"/>
  <c r="AU219" i="34"/>
  <c r="BD218" i="34"/>
  <c r="BB218" i="34"/>
  <c r="BA218" i="34"/>
  <c r="AY218" i="34"/>
  <c r="AW218" i="34"/>
  <c r="AV218" i="34"/>
  <c r="AU218" i="34"/>
  <c r="BD217" i="34"/>
  <c r="BB217" i="34"/>
  <c r="BA217" i="34"/>
  <c r="AY217" i="34"/>
  <c r="AW217" i="34"/>
  <c r="AV217" i="34"/>
  <c r="AU217" i="34"/>
  <c r="BD216" i="34"/>
  <c r="BB216" i="34"/>
  <c r="BA216" i="34"/>
  <c r="AY216" i="34"/>
  <c r="AW216" i="34"/>
  <c r="AV216" i="34"/>
  <c r="AU216" i="34"/>
  <c r="BD215" i="34"/>
  <c r="BB215" i="34"/>
  <c r="BA215" i="34"/>
  <c r="AY215" i="34"/>
  <c r="AW215" i="34"/>
  <c r="AV215" i="34"/>
  <c r="AU215" i="34"/>
  <c r="BD214" i="34"/>
  <c r="BB214" i="34"/>
  <c r="BA214" i="34"/>
  <c r="AY214" i="34"/>
  <c r="AW214" i="34"/>
  <c r="AV214" i="34"/>
  <c r="AU214" i="34"/>
  <c r="BD213" i="34"/>
  <c r="BB213" i="34"/>
  <c r="BA213" i="34"/>
  <c r="AY213" i="34"/>
  <c r="AW213" i="34"/>
  <c r="AV213" i="34"/>
  <c r="AU213" i="34"/>
  <c r="BD212" i="34"/>
  <c r="BB212" i="34"/>
  <c r="BA212" i="34"/>
  <c r="AY212" i="34"/>
  <c r="AW212" i="34"/>
  <c r="AV212" i="34"/>
  <c r="AU212" i="34"/>
  <c r="BD211" i="34"/>
  <c r="BB211" i="34"/>
  <c r="BA211" i="34"/>
  <c r="AY211" i="34"/>
  <c r="AW211" i="34"/>
  <c r="AV211" i="34"/>
  <c r="AU211" i="34"/>
  <c r="BD210" i="34"/>
  <c r="BB210" i="34"/>
  <c r="BA210" i="34"/>
  <c r="AY210" i="34"/>
  <c r="AW210" i="34"/>
  <c r="AV210" i="34"/>
  <c r="AU210" i="34"/>
  <c r="BD209" i="34"/>
  <c r="BB209" i="34"/>
  <c r="BA209" i="34"/>
  <c r="AY209" i="34"/>
  <c r="AW209" i="34"/>
  <c r="AV209" i="34"/>
  <c r="AU209" i="34"/>
  <c r="BD208" i="34"/>
  <c r="BB208" i="34"/>
  <c r="BA208" i="34"/>
  <c r="AY208" i="34"/>
  <c r="AW208" i="34"/>
  <c r="AV208" i="34"/>
  <c r="AU208" i="34"/>
  <c r="BD207" i="34"/>
  <c r="BB207" i="34"/>
  <c r="BA207" i="34"/>
  <c r="AY207" i="34"/>
  <c r="AW207" i="34"/>
  <c r="AV207" i="34"/>
  <c r="AU207" i="34"/>
  <c r="BD206" i="34"/>
  <c r="BB206" i="34"/>
  <c r="BA206" i="34"/>
  <c r="AY206" i="34"/>
  <c r="AW206" i="34"/>
  <c r="AV206" i="34"/>
  <c r="AU206" i="34"/>
  <c r="BD205" i="34"/>
  <c r="BB205" i="34"/>
  <c r="BA205" i="34"/>
  <c r="AY205" i="34"/>
  <c r="AW205" i="34"/>
  <c r="AV205" i="34"/>
  <c r="AU205" i="34"/>
  <c r="BD204" i="34"/>
  <c r="BB204" i="34"/>
  <c r="BA204" i="34"/>
  <c r="AY204" i="34"/>
  <c r="AW204" i="34"/>
  <c r="AV204" i="34"/>
  <c r="AU204" i="34"/>
  <c r="BD203" i="34"/>
  <c r="BB203" i="34"/>
  <c r="BA203" i="34"/>
  <c r="AY203" i="34"/>
  <c r="AW203" i="34"/>
  <c r="AV203" i="34"/>
  <c r="AU203" i="34"/>
  <c r="BD202" i="34"/>
  <c r="BB202" i="34"/>
  <c r="BA202" i="34"/>
  <c r="AY202" i="34"/>
  <c r="AW202" i="34"/>
  <c r="AV202" i="34"/>
  <c r="AU202" i="34"/>
  <c r="BD201" i="34"/>
  <c r="BB201" i="34"/>
  <c r="BA201" i="34"/>
  <c r="AY201" i="34"/>
  <c r="AW201" i="34"/>
  <c r="AV201" i="34"/>
  <c r="AU201" i="34"/>
  <c r="BD200" i="34"/>
  <c r="BB200" i="34"/>
  <c r="BA200" i="34"/>
  <c r="AY200" i="34"/>
  <c r="AW200" i="34"/>
  <c r="AV200" i="34"/>
  <c r="AU200" i="34"/>
  <c r="BD199" i="34"/>
  <c r="BB199" i="34"/>
  <c r="BA199" i="34"/>
  <c r="AY199" i="34"/>
  <c r="AW199" i="34"/>
  <c r="AV199" i="34"/>
  <c r="AU199" i="34"/>
  <c r="BD198" i="34"/>
  <c r="BB198" i="34"/>
  <c r="BA198" i="34"/>
  <c r="AY198" i="34"/>
  <c r="AW198" i="34"/>
  <c r="AV198" i="34"/>
  <c r="AU198" i="34"/>
  <c r="BD197" i="34"/>
  <c r="BB197" i="34"/>
  <c r="BA197" i="34"/>
  <c r="AY197" i="34"/>
  <c r="AW197" i="34"/>
  <c r="AV197" i="34"/>
  <c r="AU197" i="34"/>
  <c r="BD196" i="34"/>
  <c r="BB196" i="34"/>
  <c r="BA196" i="34"/>
  <c r="AY196" i="34"/>
  <c r="AW196" i="34"/>
  <c r="AV196" i="34"/>
  <c r="AU196" i="34"/>
  <c r="BD195" i="34"/>
  <c r="BB195" i="34"/>
  <c r="BA195" i="34"/>
  <c r="AY195" i="34"/>
  <c r="AW195" i="34"/>
  <c r="AV195" i="34"/>
  <c r="AU195" i="34"/>
  <c r="BD194" i="34"/>
  <c r="BB194" i="34"/>
  <c r="BA194" i="34"/>
  <c r="AY194" i="34"/>
  <c r="AW194" i="34"/>
  <c r="AV194" i="34"/>
  <c r="AU194" i="34"/>
  <c r="BD193" i="34"/>
  <c r="BB193" i="34"/>
  <c r="BA193" i="34"/>
  <c r="AY193" i="34"/>
  <c r="AW193" i="34"/>
  <c r="AV193" i="34"/>
  <c r="AU193" i="34"/>
  <c r="BD192" i="34"/>
  <c r="BB192" i="34"/>
  <c r="BA192" i="34"/>
  <c r="AY192" i="34"/>
  <c r="AW192" i="34"/>
  <c r="AV192" i="34"/>
  <c r="AU192" i="34"/>
  <c r="BD191" i="34"/>
  <c r="BB191" i="34"/>
  <c r="BA191" i="34"/>
  <c r="AY191" i="34"/>
  <c r="AW191" i="34"/>
  <c r="AV191" i="34"/>
  <c r="AU191" i="34"/>
  <c r="BD190" i="34"/>
  <c r="BB190" i="34"/>
  <c r="BA190" i="34"/>
  <c r="AY190" i="34"/>
  <c r="AW190" i="34"/>
  <c r="AV190" i="34"/>
  <c r="AU190" i="34"/>
  <c r="BD189" i="34"/>
  <c r="BB189" i="34"/>
  <c r="BA189" i="34"/>
  <c r="AY189" i="34"/>
  <c r="AW189" i="34"/>
  <c r="AV189" i="34"/>
  <c r="AU189" i="34"/>
  <c r="BD188" i="34"/>
  <c r="BB188" i="34"/>
  <c r="BA188" i="34"/>
  <c r="AY188" i="34"/>
  <c r="AW188" i="34"/>
  <c r="AV188" i="34"/>
  <c r="AU188" i="34"/>
  <c r="BD187" i="34"/>
  <c r="BB187" i="34"/>
  <c r="BA187" i="34"/>
  <c r="AY187" i="34"/>
  <c r="AW187" i="34"/>
  <c r="AV187" i="34"/>
  <c r="AU187" i="34"/>
  <c r="BD186" i="34"/>
  <c r="BB186" i="34"/>
  <c r="BA186" i="34"/>
  <c r="AY186" i="34"/>
  <c r="AW186" i="34"/>
  <c r="AV186" i="34"/>
  <c r="AU186" i="34"/>
  <c r="BD185" i="34"/>
  <c r="BB185" i="34"/>
  <c r="BA185" i="34"/>
  <c r="AY185" i="34"/>
  <c r="AW185" i="34"/>
  <c r="AV185" i="34"/>
  <c r="AU185" i="34"/>
  <c r="BD184" i="34"/>
  <c r="BB184" i="34"/>
  <c r="BA184" i="34"/>
  <c r="AY184" i="34"/>
  <c r="AW184" i="34"/>
  <c r="AV184" i="34"/>
  <c r="AU184" i="34"/>
  <c r="BD183" i="34"/>
  <c r="BB183" i="34"/>
  <c r="BA183" i="34"/>
  <c r="AY183" i="34"/>
  <c r="AW183" i="34"/>
  <c r="AV183" i="34"/>
  <c r="AU183" i="34"/>
  <c r="BD182" i="34"/>
  <c r="BB182" i="34"/>
  <c r="BA182" i="34"/>
  <c r="AY182" i="34"/>
  <c r="AW182" i="34"/>
  <c r="AV182" i="34"/>
  <c r="AU182" i="34"/>
  <c r="BD181" i="34"/>
  <c r="BB181" i="34"/>
  <c r="BA181" i="34"/>
  <c r="AY181" i="34"/>
  <c r="AW181" i="34"/>
  <c r="AV181" i="34"/>
  <c r="AU181" i="34"/>
  <c r="BD180" i="34"/>
  <c r="BB180" i="34"/>
  <c r="BA180" i="34"/>
  <c r="AY180" i="34"/>
  <c r="AW180" i="34"/>
  <c r="AV180" i="34"/>
  <c r="AU180" i="34"/>
  <c r="BD179" i="34"/>
  <c r="BB179" i="34"/>
  <c r="BA179" i="34"/>
  <c r="AY179" i="34"/>
  <c r="AW179" i="34"/>
  <c r="AV179" i="34"/>
  <c r="AU179" i="34"/>
  <c r="BD178" i="34"/>
  <c r="BB178" i="34"/>
  <c r="BA178" i="34"/>
  <c r="AY178" i="34"/>
  <c r="AW178" i="34"/>
  <c r="AV178" i="34"/>
  <c r="AU178" i="34"/>
  <c r="BD177" i="34"/>
  <c r="BB177" i="34"/>
  <c r="BA177" i="34"/>
  <c r="AY177" i="34"/>
  <c r="AW177" i="34"/>
  <c r="AV177" i="34"/>
  <c r="AU177" i="34"/>
  <c r="BD176" i="34"/>
  <c r="BB176" i="34"/>
  <c r="BA176" i="34"/>
  <c r="AY176" i="34"/>
  <c r="AW176" i="34"/>
  <c r="AV176" i="34"/>
  <c r="AU176" i="34"/>
  <c r="BD175" i="34"/>
  <c r="BB175" i="34"/>
  <c r="BA175" i="34"/>
  <c r="AY175" i="34"/>
  <c r="AW175" i="34"/>
  <c r="AV175" i="34"/>
  <c r="AU175" i="34"/>
  <c r="BD174" i="34"/>
  <c r="BB174" i="34"/>
  <c r="BA174" i="34"/>
  <c r="AY174" i="34"/>
  <c r="AW174" i="34"/>
  <c r="AV174" i="34"/>
  <c r="AU174" i="34"/>
  <c r="BD173" i="34"/>
  <c r="BB173" i="34"/>
  <c r="BA173" i="34"/>
  <c r="AY173" i="34"/>
  <c r="AW173" i="34"/>
  <c r="AV173" i="34"/>
  <c r="AU173" i="34"/>
  <c r="BD172" i="34"/>
  <c r="BB172" i="34"/>
  <c r="BA172" i="34"/>
  <c r="AY172" i="34"/>
  <c r="AW172" i="34"/>
  <c r="AV172" i="34"/>
  <c r="AU172" i="34"/>
  <c r="BD171" i="34"/>
  <c r="BB171" i="34"/>
  <c r="BA171" i="34"/>
  <c r="AY171" i="34"/>
  <c r="AW171" i="34"/>
  <c r="AV171" i="34"/>
  <c r="AU171" i="34"/>
  <c r="BD170" i="34"/>
  <c r="BB170" i="34"/>
  <c r="BA170" i="34"/>
  <c r="AY170" i="34"/>
  <c r="AW170" i="34"/>
  <c r="AV170" i="34"/>
  <c r="AU170" i="34"/>
  <c r="BD169" i="34"/>
  <c r="BB169" i="34"/>
  <c r="BA169" i="34"/>
  <c r="AY169" i="34"/>
  <c r="AW169" i="34"/>
  <c r="AV169" i="34"/>
  <c r="AU169" i="34"/>
  <c r="BD168" i="34"/>
  <c r="BB168" i="34"/>
  <c r="BA168" i="34"/>
  <c r="AY168" i="34"/>
  <c r="AW168" i="34"/>
  <c r="AV168" i="34"/>
  <c r="AU168" i="34"/>
  <c r="BD167" i="34"/>
  <c r="BB167" i="34"/>
  <c r="BA167" i="34"/>
  <c r="AY167" i="34"/>
  <c r="AW167" i="34"/>
  <c r="AV167" i="34"/>
  <c r="AU167" i="34"/>
  <c r="BD166" i="34"/>
  <c r="BB166" i="34"/>
  <c r="BA166" i="34"/>
  <c r="AY166" i="34"/>
  <c r="AW166" i="34"/>
  <c r="AV166" i="34"/>
  <c r="AU166" i="34"/>
  <c r="BD165" i="34"/>
  <c r="BB165" i="34"/>
  <c r="BA165" i="34"/>
  <c r="AY165" i="34"/>
  <c r="AW165" i="34"/>
  <c r="AV165" i="34"/>
  <c r="AU165" i="34"/>
  <c r="BD164" i="34"/>
  <c r="BB164" i="34"/>
  <c r="BA164" i="34"/>
  <c r="AY164" i="34"/>
  <c r="AW164" i="34"/>
  <c r="AV164" i="34"/>
  <c r="AU164" i="34"/>
  <c r="BD163" i="34"/>
  <c r="BB163" i="34"/>
  <c r="BA163" i="34"/>
  <c r="AY163" i="34"/>
  <c r="AW163" i="34"/>
  <c r="AV163" i="34"/>
  <c r="AU163" i="34"/>
  <c r="BD162" i="34"/>
  <c r="BB162" i="34"/>
  <c r="BA162" i="34"/>
  <c r="AY162" i="34"/>
  <c r="AW162" i="34"/>
  <c r="AV162" i="34"/>
  <c r="AU162" i="34"/>
  <c r="BD161" i="34"/>
  <c r="BB161" i="34"/>
  <c r="BA161" i="34"/>
  <c r="AY161" i="34"/>
  <c r="AW161" i="34"/>
  <c r="AV161" i="34"/>
  <c r="AU161" i="34"/>
  <c r="BD160" i="34"/>
  <c r="BB160" i="34"/>
  <c r="BA160" i="34"/>
  <c r="AY160" i="34"/>
  <c r="AW160" i="34"/>
  <c r="AV160" i="34"/>
  <c r="AU160" i="34"/>
  <c r="BD159" i="34"/>
  <c r="BB159" i="34"/>
  <c r="BA159" i="34"/>
  <c r="AY159" i="34"/>
  <c r="AW159" i="34"/>
  <c r="AV159" i="34"/>
  <c r="AU159" i="34"/>
  <c r="BD158" i="34"/>
  <c r="BB158" i="34"/>
  <c r="BA158" i="34"/>
  <c r="AY158" i="34"/>
  <c r="AW158" i="34"/>
  <c r="AV158" i="34"/>
  <c r="AU158" i="34"/>
  <c r="BD157" i="34"/>
  <c r="BB157" i="34"/>
  <c r="BA157" i="34"/>
  <c r="AY157" i="34"/>
  <c r="AW157" i="34"/>
  <c r="AV157" i="34"/>
  <c r="AU157" i="34"/>
  <c r="BD156" i="34"/>
  <c r="BB156" i="34"/>
  <c r="BA156" i="34"/>
  <c r="AY156" i="34"/>
  <c r="AW156" i="34"/>
  <c r="AV156" i="34"/>
  <c r="AU156" i="34"/>
  <c r="BD155" i="34"/>
  <c r="BB155" i="34"/>
  <c r="BA155" i="34"/>
  <c r="AY155" i="34"/>
  <c r="AW155" i="34"/>
  <c r="AV155" i="34"/>
  <c r="AU155" i="34"/>
  <c r="BD154" i="34"/>
  <c r="BB154" i="34"/>
  <c r="BA154" i="34"/>
  <c r="AY154" i="34"/>
  <c r="AW154" i="34"/>
  <c r="AV154" i="34"/>
  <c r="AU154" i="34"/>
  <c r="BD153" i="34"/>
  <c r="BB153" i="34"/>
  <c r="BA153" i="34"/>
  <c r="AY153" i="34"/>
  <c r="AW153" i="34"/>
  <c r="AV153" i="34"/>
  <c r="AU153" i="34"/>
  <c r="BD152" i="34"/>
  <c r="BB152" i="34"/>
  <c r="BA152" i="34"/>
  <c r="AY152" i="34"/>
  <c r="AW152" i="34"/>
  <c r="AV152" i="34"/>
  <c r="AU152" i="34"/>
  <c r="BD151" i="34"/>
  <c r="BB151" i="34"/>
  <c r="BA151" i="34"/>
  <c r="AY151" i="34"/>
  <c r="AW151" i="34"/>
  <c r="AV151" i="34"/>
  <c r="AU151" i="34"/>
  <c r="BD150" i="34"/>
  <c r="BB150" i="34"/>
  <c r="BA150" i="34"/>
  <c r="AY150" i="34"/>
  <c r="AW150" i="34"/>
  <c r="AV150" i="34"/>
  <c r="AU150" i="34"/>
  <c r="BD149" i="34"/>
  <c r="BB149" i="34"/>
  <c r="BA149" i="34"/>
  <c r="AY149" i="34"/>
  <c r="AW149" i="34"/>
  <c r="AV149" i="34"/>
  <c r="AU149" i="34"/>
  <c r="BD148" i="34"/>
  <c r="BB148" i="34"/>
  <c r="BA148" i="34"/>
  <c r="AY148" i="34"/>
  <c r="AW148" i="34"/>
  <c r="AV148" i="34"/>
  <c r="AU148" i="34"/>
  <c r="BD147" i="34"/>
  <c r="BB147" i="34"/>
  <c r="BA147" i="34"/>
  <c r="AY147" i="34"/>
  <c r="AW147" i="34"/>
  <c r="AV147" i="34"/>
  <c r="AU147" i="34"/>
  <c r="BD146" i="34"/>
  <c r="BB146" i="34"/>
  <c r="BA146" i="34"/>
  <c r="AY146" i="34"/>
  <c r="AW146" i="34"/>
  <c r="AV146" i="34"/>
  <c r="AU146" i="34"/>
  <c r="BD145" i="34"/>
  <c r="BB145" i="34"/>
  <c r="BA145" i="34"/>
  <c r="AY145" i="34"/>
  <c r="AW145" i="34"/>
  <c r="AV145" i="34"/>
  <c r="AU145" i="34"/>
  <c r="BD144" i="34"/>
  <c r="BB144" i="34"/>
  <c r="BA144" i="34"/>
  <c r="AY144" i="34"/>
  <c r="AW144" i="34"/>
  <c r="AV144" i="34"/>
  <c r="AU144" i="34"/>
  <c r="BD143" i="34"/>
  <c r="BB143" i="34"/>
  <c r="BA143" i="34"/>
  <c r="AY143" i="34"/>
  <c r="AW143" i="34"/>
  <c r="AV143" i="34"/>
  <c r="AU143" i="34"/>
  <c r="BD142" i="34"/>
  <c r="BB142" i="34"/>
  <c r="BA142" i="34"/>
  <c r="AY142" i="34"/>
  <c r="AW142" i="34"/>
  <c r="AV142" i="34"/>
  <c r="AU142" i="34"/>
  <c r="BD141" i="34"/>
  <c r="BB141" i="34"/>
  <c r="BA141" i="34"/>
  <c r="AY141" i="34"/>
  <c r="AW141" i="34"/>
  <c r="AV141" i="34"/>
  <c r="AU141" i="34"/>
  <c r="BD140" i="34"/>
  <c r="BB140" i="34"/>
  <c r="BA140" i="34"/>
  <c r="AY140" i="34"/>
  <c r="AW140" i="34"/>
  <c r="AV140" i="34"/>
  <c r="AU140" i="34"/>
  <c r="BD139" i="34"/>
  <c r="BB139" i="34"/>
  <c r="BA139" i="34"/>
  <c r="AY139" i="34"/>
  <c r="AW139" i="34"/>
  <c r="AV139" i="34"/>
  <c r="AU139" i="34"/>
  <c r="BD138" i="34"/>
  <c r="BB138" i="34"/>
  <c r="BA138" i="34"/>
  <c r="AY138" i="34"/>
  <c r="AW138" i="34"/>
  <c r="AV138" i="34"/>
  <c r="AU138" i="34"/>
  <c r="BD137" i="34"/>
  <c r="BB137" i="34"/>
  <c r="BA137" i="34"/>
  <c r="AY137" i="34"/>
  <c r="AW137" i="34"/>
  <c r="AV137" i="34"/>
  <c r="AU137" i="34"/>
  <c r="BD136" i="34"/>
  <c r="BB136" i="34"/>
  <c r="BA136" i="34"/>
  <c r="AY136" i="34"/>
  <c r="AW136" i="34"/>
  <c r="AV136" i="34"/>
  <c r="AU136" i="34"/>
  <c r="BD135" i="34"/>
  <c r="BB135" i="34"/>
  <c r="BA135" i="34"/>
  <c r="AY135" i="34"/>
  <c r="AW135" i="34"/>
  <c r="AV135" i="34"/>
  <c r="AU135" i="34"/>
  <c r="BD134" i="34"/>
  <c r="BB134" i="34"/>
  <c r="BA134" i="34"/>
  <c r="AY134" i="34"/>
  <c r="AW134" i="34"/>
  <c r="AV134" i="34"/>
  <c r="AU134" i="34"/>
  <c r="BD133" i="34"/>
  <c r="BB133" i="34"/>
  <c r="BA133" i="34"/>
  <c r="AY133" i="34"/>
  <c r="AW133" i="34"/>
  <c r="AV133" i="34"/>
  <c r="AU133" i="34"/>
  <c r="BD132" i="34"/>
  <c r="BB132" i="34"/>
  <c r="BA132" i="34"/>
  <c r="AY132" i="34"/>
  <c r="AW132" i="34"/>
  <c r="AV132" i="34"/>
  <c r="AU132" i="34"/>
  <c r="BD131" i="34"/>
  <c r="BB131" i="34"/>
  <c r="BA131" i="34"/>
  <c r="AY131" i="34"/>
  <c r="AW131" i="34"/>
  <c r="AV131" i="34"/>
  <c r="AU131" i="34"/>
  <c r="BD130" i="34"/>
  <c r="BB130" i="34"/>
  <c r="BA130" i="34"/>
  <c r="AY130" i="34"/>
  <c r="AW130" i="34"/>
  <c r="AV130" i="34"/>
  <c r="AU130" i="34"/>
  <c r="BD129" i="34"/>
  <c r="BB129" i="34"/>
  <c r="BA129" i="34"/>
  <c r="AY129" i="34"/>
  <c r="AW129" i="34"/>
  <c r="AV129" i="34"/>
  <c r="AU129" i="34"/>
  <c r="BD128" i="34"/>
  <c r="BB128" i="34"/>
  <c r="BA128" i="34"/>
  <c r="AY128" i="34"/>
  <c r="AW128" i="34"/>
  <c r="AV128" i="34"/>
  <c r="AU128" i="34"/>
  <c r="BD127" i="34"/>
  <c r="BB127" i="34"/>
  <c r="BA127" i="34"/>
  <c r="AY127" i="34"/>
  <c r="AW127" i="34"/>
  <c r="AV127" i="34"/>
  <c r="AU127" i="34"/>
  <c r="BD126" i="34"/>
  <c r="BB126" i="34"/>
  <c r="BA126" i="34"/>
  <c r="AY126" i="34"/>
  <c r="AW126" i="34"/>
  <c r="AV126" i="34"/>
  <c r="AU126" i="34"/>
  <c r="BD125" i="34"/>
  <c r="BB125" i="34"/>
  <c r="BA125" i="34"/>
  <c r="AY125" i="34"/>
  <c r="AW125" i="34"/>
  <c r="AV125" i="34"/>
  <c r="AU125" i="34"/>
  <c r="BD124" i="34"/>
  <c r="BB124" i="34"/>
  <c r="BA124" i="34"/>
  <c r="AY124" i="34"/>
  <c r="AW124" i="34"/>
  <c r="AV124" i="34"/>
  <c r="AU124" i="34"/>
  <c r="BD123" i="34"/>
  <c r="BB123" i="34"/>
  <c r="BA123" i="34"/>
  <c r="AY123" i="34"/>
  <c r="AW123" i="34"/>
  <c r="AV123" i="34"/>
  <c r="AU123" i="34"/>
  <c r="BD122" i="34"/>
  <c r="BB122" i="34"/>
  <c r="BA122" i="34"/>
  <c r="AY122" i="34"/>
  <c r="AW122" i="34"/>
  <c r="AV122" i="34"/>
  <c r="AU122" i="34"/>
  <c r="BD121" i="34"/>
  <c r="BB121" i="34"/>
  <c r="BA121" i="34"/>
  <c r="AY121" i="34"/>
  <c r="AW121" i="34"/>
  <c r="AV121" i="34"/>
  <c r="AU121" i="34"/>
  <c r="BD120" i="34"/>
  <c r="BB120" i="34"/>
  <c r="BA120" i="34"/>
  <c r="AY120" i="34"/>
  <c r="AW120" i="34"/>
  <c r="AV120" i="34"/>
  <c r="AU120" i="34"/>
  <c r="BD119" i="34"/>
  <c r="BB119" i="34"/>
  <c r="BA119" i="34"/>
  <c r="AY119" i="34"/>
  <c r="AW119" i="34"/>
  <c r="AV119" i="34"/>
  <c r="AU119" i="34"/>
  <c r="BD118" i="34"/>
  <c r="BB118" i="34"/>
  <c r="BA118" i="34"/>
  <c r="AY118" i="34"/>
  <c r="AW118" i="34"/>
  <c r="AV118" i="34"/>
  <c r="AU118" i="34"/>
  <c r="BD117" i="34"/>
  <c r="BB117" i="34"/>
  <c r="BA117" i="34"/>
  <c r="AY117" i="34"/>
  <c r="AW117" i="34"/>
  <c r="AV117" i="34"/>
  <c r="AU117" i="34"/>
  <c r="BD116" i="34"/>
  <c r="BB116" i="34"/>
  <c r="BA116" i="34"/>
  <c r="AY116" i="34"/>
  <c r="AW116" i="34"/>
  <c r="AV116" i="34"/>
  <c r="AU116" i="34"/>
  <c r="BD115" i="34"/>
  <c r="BB115" i="34"/>
  <c r="BA115" i="34"/>
  <c r="AY115" i="34"/>
  <c r="AW115" i="34"/>
  <c r="AV115" i="34"/>
  <c r="AU115" i="34"/>
  <c r="BD114" i="34"/>
  <c r="BB114" i="34"/>
  <c r="BA114" i="34"/>
  <c r="AY114" i="34"/>
  <c r="AW114" i="34"/>
  <c r="AV114" i="34"/>
  <c r="AU114" i="34"/>
  <c r="BD113" i="34"/>
  <c r="BB113" i="34"/>
  <c r="BA113" i="34"/>
  <c r="AY113" i="34"/>
  <c r="AW113" i="34"/>
  <c r="AV113" i="34"/>
  <c r="AU113" i="34"/>
  <c r="BD112" i="34"/>
  <c r="BB112" i="34"/>
  <c r="BA112" i="34"/>
  <c r="AY112" i="34"/>
  <c r="AW112" i="34"/>
  <c r="AV112" i="34"/>
  <c r="AU112" i="34"/>
  <c r="BD111" i="34"/>
  <c r="BB111" i="34"/>
  <c r="BA111" i="34"/>
  <c r="AY111" i="34"/>
  <c r="AW111" i="34"/>
  <c r="AV111" i="34"/>
  <c r="AU111" i="34"/>
  <c r="BD110" i="34"/>
  <c r="BB110" i="34"/>
  <c r="BA110" i="34"/>
  <c r="AY110" i="34"/>
  <c r="AW110" i="34"/>
  <c r="AV110" i="34"/>
  <c r="AU110" i="34"/>
  <c r="BD109" i="34"/>
  <c r="BB109" i="34"/>
  <c r="BA109" i="34"/>
  <c r="AY109" i="34"/>
  <c r="AW109" i="34"/>
  <c r="AV109" i="34"/>
  <c r="AU109" i="34"/>
  <c r="BD108" i="34"/>
  <c r="BB108" i="34"/>
  <c r="BA108" i="34"/>
  <c r="AY108" i="34"/>
  <c r="AW108" i="34"/>
  <c r="AV108" i="34"/>
  <c r="AU108" i="34"/>
  <c r="BD107" i="34"/>
  <c r="BB107" i="34"/>
  <c r="BA107" i="34"/>
  <c r="AY107" i="34"/>
  <c r="AW107" i="34"/>
  <c r="AV107" i="34"/>
  <c r="AU107" i="34"/>
  <c r="BD106" i="34"/>
  <c r="BB106" i="34"/>
  <c r="BA106" i="34"/>
  <c r="AY106" i="34"/>
  <c r="AW106" i="34"/>
  <c r="AV106" i="34"/>
  <c r="AU106" i="34"/>
  <c r="BD105" i="34"/>
  <c r="BB105" i="34"/>
  <c r="BA105" i="34"/>
  <c r="AY105" i="34"/>
  <c r="AW105" i="34"/>
  <c r="AV105" i="34"/>
  <c r="AU105" i="34"/>
  <c r="BD104" i="34"/>
  <c r="BB104" i="34"/>
  <c r="BA104" i="34"/>
  <c r="AY104" i="34"/>
  <c r="AW104" i="34"/>
  <c r="AV104" i="34"/>
  <c r="AU104" i="34"/>
  <c r="BD103" i="34"/>
  <c r="BB103" i="34"/>
  <c r="BA103" i="34"/>
  <c r="AY103" i="34"/>
  <c r="AW103" i="34"/>
  <c r="AV103" i="34"/>
  <c r="AU103" i="34"/>
  <c r="BD102" i="34"/>
  <c r="BB102" i="34"/>
  <c r="BA102" i="34"/>
  <c r="AY102" i="34"/>
  <c r="AW102" i="34"/>
  <c r="AV102" i="34"/>
  <c r="AU102" i="34"/>
  <c r="BD101" i="34"/>
  <c r="BB101" i="34"/>
  <c r="BA101" i="34"/>
  <c r="AY101" i="34"/>
  <c r="AW101" i="34"/>
  <c r="AV101" i="34"/>
  <c r="AU101" i="34"/>
  <c r="BD100" i="34"/>
  <c r="BB100" i="34"/>
  <c r="BA100" i="34"/>
  <c r="AY100" i="34"/>
  <c r="AW100" i="34"/>
  <c r="AV100" i="34"/>
  <c r="AU100" i="34"/>
  <c r="BD99" i="34"/>
  <c r="BB99" i="34"/>
  <c r="BA99" i="34"/>
  <c r="AY99" i="34"/>
  <c r="AW99" i="34"/>
  <c r="AV99" i="34"/>
  <c r="AU99" i="34"/>
  <c r="BD98" i="34"/>
  <c r="BB98" i="34"/>
  <c r="BA98" i="34"/>
  <c r="AY98" i="34"/>
  <c r="AW98" i="34"/>
  <c r="AV98" i="34"/>
  <c r="AU98" i="34"/>
  <c r="BD97" i="34"/>
  <c r="BB97" i="34"/>
  <c r="BA97" i="34"/>
  <c r="AY97" i="34"/>
  <c r="AW97" i="34"/>
  <c r="AV97" i="34"/>
  <c r="AU97" i="34"/>
  <c r="BD96" i="34"/>
  <c r="BB96" i="34"/>
  <c r="BA96" i="34"/>
  <c r="AY96" i="34"/>
  <c r="AW96" i="34"/>
  <c r="AV96" i="34"/>
  <c r="AU96" i="34"/>
  <c r="BD95" i="34"/>
  <c r="BB95" i="34"/>
  <c r="BA95" i="34"/>
  <c r="AY95" i="34"/>
  <c r="AW95" i="34"/>
  <c r="AV95" i="34"/>
  <c r="AU95" i="34"/>
  <c r="BD94" i="34"/>
  <c r="BB94" i="34"/>
  <c r="BA94" i="34"/>
  <c r="AY94" i="34"/>
  <c r="AW94" i="34"/>
  <c r="AV94" i="34"/>
  <c r="AU94" i="34"/>
  <c r="BD93" i="34"/>
  <c r="BB93" i="34"/>
  <c r="BA93" i="34"/>
  <c r="AY93" i="34"/>
  <c r="AW93" i="34"/>
  <c r="AV93" i="34"/>
  <c r="AU93" i="34"/>
  <c r="BD92" i="34"/>
  <c r="BB92" i="34"/>
  <c r="BA92" i="34"/>
  <c r="AY92" i="34"/>
  <c r="AW92" i="34"/>
  <c r="AV92" i="34"/>
  <c r="AU92" i="34"/>
  <c r="BD91" i="34"/>
  <c r="BB91" i="34"/>
  <c r="BA91" i="34"/>
  <c r="AY91" i="34"/>
  <c r="AW91" i="34"/>
  <c r="AV91" i="34"/>
  <c r="AU91" i="34"/>
  <c r="BD90" i="34"/>
  <c r="BB90" i="34"/>
  <c r="BA90" i="34"/>
  <c r="AY90" i="34"/>
  <c r="AW90" i="34"/>
  <c r="AV90" i="34"/>
  <c r="AU90" i="34"/>
  <c r="BD89" i="34"/>
  <c r="BB89" i="34"/>
  <c r="BA89" i="34"/>
  <c r="AY89" i="34"/>
  <c r="AW89" i="34"/>
  <c r="AV89" i="34"/>
  <c r="AU89" i="34"/>
  <c r="BD88" i="34"/>
  <c r="BB88" i="34"/>
  <c r="BA88" i="34"/>
  <c r="AY88" i="34"/>
  <c r="AW88" i="34"/>
  <c r="AV88" i="34"/>
  <c r="AU88" i="34"/>
  <c r="BD87" i="34"/>
  <c r="BB87" i="34"/>
  <c r="BA87" i="34"/>
  <c r="AY87" i="34"/>
  <c r="AW87" i="34"/>
  <c r="AV87" i="34"/>
  <c r="AU87" i="34"/>
  <c r="BD86" i="34"/>
  <c r="BB86" i="34"/>
  <c r="BA86" i="34"/>
  <c r="AY86" i="34"/>
  <c r="AW86" i="34"/>
  <c r="AV86" i="34"/>
  <c r="AU86" i="34"/>
  <c r="BD85" i="34"/>
  <c r="BB85" i="34"/>
  <c r="BA85" i="34"/>
  <c r="AY85" i="34"/>
  <c r="AW85" i="34"/>
  <c r="AV85" i="34"/>
  <c r="AU85" i="34"/>
  <c r="BD84" i="34"/>
  <c r="BB84" i="34"/>
  <c r="BA84" i="34"/>
  <c r="AY84" i="34"/>
  <c r="AW84" i="34"/>
  <c r="AV84" i="34"/>
  <c r="AU84" i="34"/>
  <c r="BD83" i="34"/>
  <c r="BB83" i="34"/>
  <c r="BA83" i="34"/>
  <c r="AY83" i="34"/>
  <c r="AW83" i="34"/>
  <c r="AV83" i="34"/>
  <c r="AU83" i="34"/>
  <c r="BD82" i="34"/>
  <c r="BB82" i="34"/>
  <c r="BA82" i="34"/>
  <c r="AY82" i="34"/>
  <c r="AW82" i="34"/>
  <c r="AV82" i="34"/>
  <c r="AU82" i="34"/>
  <c r="BD81" i="34"/>
  <c r="BB81" i="34"/>
  <c r="BA81" i="34"/>
  <c r="AY81" i="34"/>
  <c r="AW81" i="34"/>
  <c r="AV81" i="34"/>
  <c r="AU81" i="34"/>
  <c r="BD80" i="34"/>
  <c r="BB80" i="34"/>
  <c r="BA80" i="34"/>
  <c r="AY80" i="34"/>
  <c r="AW80" i="34"/>
  <c r="AV80" i="34"/>
  <c r="AU80" i="34"/>
  <c r="BD79" i="34"/>
  <c r="BB79" i="34"/>
  <c r="BA79" i="34"/>
  <c r="AY79" i="34"/>
  <c r="AW79" i="34"/>
  <c r="AV79" i="34"/>
  <c r="AU79" i="34"/>
  <c r="BD78" i="34"/>
  <c r="BB78" i="34"/>
  <c r="BA78" i="34"/>
  <c r="AY78" i="34"/>
  <c r="AW78" i="34"/>
  <c r="AV78" i="34"/>
  <c r="AU78" i="34"/>
  <c r="BD77" i="34"/>
  <c r="BB77" i="34"/>
  <c r="BA77" i="34"/>
  <c r="AY77" i="34"/>
  <c r="AW77" i="34"/>
  <c r="AV77" i="34"/>
  <c r="AU77" i="34"/>
  <c r="BD76" i="34"/>
  <c r="BB76" i="34"/>
  <c r="BA76" i="34"/>
  <c r="AY76" i="34"/>
  <c r="AW76" i="34"/>
  <c r="AV76" i="34"/>
  <c r="AU76" i="34"/>
  <c r="BD75" i="34"/>
  <c r="BB75" i="34"/>
  <c r="BA75" i="34"/>
  <c r="AY75" i="34"/>
  <c r="AW75" i="34"/>
  <c r="AV75" i="34"/>
  <c r="AU75" i="34"/>
  <c r="BD74" i="34"/>
  <c r="BB74" i="34"/>
  <c r="BA74" i="34"/>
  <c r="AY74" i="34"/>
  <c r="AW74" i="34"/>
  <c r="AV74" i="34"/>
  <c r="AU74" i="34"/>
  <c r="BD73" i="34"/>
  <c r="BB73" i="34"/>
  <c r="BA73" i="34"/>
  <c r="AY73" i="34"/>
  <c r="AW73" i="34"/>
  <c r="AV73" i="34"/>
  <c r="AU73" i="34"/>
  <c r="BD72" i="34"/>
  <c r="BB72" i="34"/>
  <c r="BA72" i="34"/>
  <c r="AY72" i="34"/>
  <c r="AW72" i="34"/>
  <c r="AV72" i="34"/>
  <c r="AU72" i="34"/>
  <c r="BD71" i="34"/>
  <c r="BB71" i="34"/>
  <c r="BA71" i="34"/>
  <c r="AY71" i="34"/>
  <c r="AW71" i="34"/>
  <c r="AV71" i="34"/>
  <c r="AU71" i="34"/>
  <c r="BD70" i="34"/>
  <c r="BB70" i="34"/>
  <c r="BA70" i="34"/>
  <c r="AY70" i="34"/>
  <c r="AW70" i="34"/>
  <c r="AV70" i="34"/>
  <c r="AU70" i="34"/>
  <c r="BD69" i="34"/>
  <c r="BB69" i="34"/>
  <c r="BA69" i="34"/>
  <c r="AY69" i="34"/>
  <c r="AW69" i="34"/>
  <c r="AV69" i="34"/>
  <c r="AU69" i="34"/>
  <c r="BD68" i="34"/>
  <c r="BB68" i="34"/>
  <c r="BA68" i="34"/>
  <c r="AY68" i="34"/>
  <c r="AW68" i="34"/>
  <c r="AV68" i="34"/>
  <c r="AU68" i="34"/>
  <c r="BD67" i="34"/>
  <c r="BB67" i="34"/>
  <c r="BA67" i="34"/>
  <c r="AY67" i="34"/>
  <c r="AW67" i="34"/>
  <c r="AV67" i="34"/>
  <c r="AU67" i="34"/>
  <c r="BD66" i="34"/>
  <c r="BB66" i="34"/>
  <c r="BA66" i="34"/>
  <c r="AY66" i="34"/>
  <c r="AW66" i="34"/>
  <c r="AV66" i="34"/>
  <c r="AU66" i="34"/>
  <c r="BD65" i="34"/>
  <c r="BB65" i="34"/>
  <c r="BA65" i="34"/>
  <c r="AY65" i="34"/>
  <c r="AW65" i="34"/>
  <c r="AV65" i="34"/>
  <c r="AU65" i="34"/>
  <c r="BD64" i="34"/>
  <c r="BB64" i="34"/>
  <c r="BA64" i="34"/>
  <c r="AY64" i="34"/>
  <c r="AW64" i="34"/>
  <c r="AV64" i="34"/>
  <c r="AU64" i="34"/>
  <c r="BD63" i="34"/>
  <c r="BB63" i="34"/>
  <c r="BA63" i="34"/>
  <c r="AY63" i="34"/>
  <c r="AW63" i="34"/>
  <c r="AV63" i="34"/>
  <c r="AU63" i="34"/>
  <c r="BD62" i="34"/>
  <c r="BB62" i="34"/>
  <c r="BA62" i="34"/>
  <c r="AY62" i="34"/>
  <c r="AW62" i="34"/>
  <c r="AV62" i="34"/>
  <c r="AU62" i="34"/>
  <c r="BD61" i="34"/>
  <c r="BB61" i="34"/>
  <c r="BA61" i="34"/>
  <c r="AY61" i="34"/>
  <c r="AW61" i="34"/>
  <c r="AV61" i="34"/>
  <c r="AU61" i="34"/>
  <c r="BD60" i="34"/>
  <c r="BB60" i="34"/>
  <c r="BA60" i="34"/>
  <c r="AY60" i="34"/>
  <c r="AW60" i="34"/>
  <c r="AV60" i="34"/>
  <c r="AU60" i="34"/>
  <c r="BD59" i="34"/>
  <c r="BB59" i="34"/>
  <c r="BA59" i="34"/>
  <c r="AY59" i="34"/>
  <c r="AW59" i="34"/>
  <c r="AV59" i="34"/>
  <c r="AU59" i="34"/>
  <c r="BD58" i="34"/>
  <c r="BB58" i="34"/>
  <c r="BA58" i="34"/>
  <c r="AY58" i="34"/>
  <c r="AW58" i="34"/>
  <c r="AV58" i="34"/>
  <c r="AU58" i="34"/>
  <c r="BD57" i="34"/>
  <c r="BB57" i="34"/>
  <c r="BA57" i="34"/>
  <c r="AY57" i="34"/>
  <c r="AW57" i="34"/>
  <c r="AV57" i="34"/>
  <c r="AU57" i="34"/>
  <c r="BD56" i="34"/>
  <c r="BB56" i="34"/>
  <c r="BA56" i="34"/>
  <c r="AY56" i="34"/>
  <c r="AW56" i="34"/>
  <c r="AV56" i="34"/>
  <c r="AU56" i="34"/>
  <c r="BD55" i="34"/>
  <c r="BB55" i="34"/>
  <c r="BA55" i="34"/>
  <c r="AY55" i="34"/>
  <c r="AW55" i="34"/>
  <c r="AV55" i="34"/>
  <c r="AU55" i="34"/>
  <c r="BD54" i="34"/>
  <c r="BB54" i="34"/>
  <c r="BA54" i="34"/>
  <c r="AY54" i="34"/>
  <c r="AW54" i="34"/>
  <c r="AV54" i="34"/>
  <c r="AU54" i="34"/>
  <c r="BD53" i="34"/>
  <c r="BB53" i="34"/>
  <c r="BA53" i="34"/>
  <c r="AY53" i="34"/>
  <c r="AW53" i="34"/>
  <c r="AV53" i="34"/>
  <c r="AU53" i="34"/>
  <c r="BD52" i="34"/>
  <c r="BB52" i="34"/>
  <c r="BA52" i="34"/>
  <c r="AY52" i="34"/>
  <c r="AW52" i="34"/>
  <c r="AV52" i="34"/>
  <c r="AU52" i="34"/>
  <c r="BD51" i="34"/>
  <c r="BB51" i="34"/>
  <c r="BA51" i="34"/>
  <c r="AY51" i="34"/>
  <c r="AW51" i="34"/>
  <c r="AV51" i="34"/>
  <c r="AU51" i="34"/>
  <c r="BD50" i="34"/>
  <c r="BB50" i="34"/>
  <c r="BA50" i="34"/>
  <c r="AY50" i="34"/>
  <c r="AW50" i="34"/>
  <c r="AV50" i="34"/>
  <c r="AU50" i="34"/>
  <c r="BD49" i="34"/>
  <c r="BB49" i="34"/>
  <c r="BA49" i="34"/>
  <c r="AY49" i="34"/>
  <c r="AW49" i="34"/>
  <c r="AV49" i="34"/>
  <c r="AU49" i="34"/>
  <c r="BD48" i="34"/>
  <c r="BB48" i="34"/>
  <c r="BA48" i="34"/>
  <c r="AY48" i="34"/>
  <c r="AW48" i="34"/>
  <c r="AV48" i="34"/>
  <c r="AU48" i="34"/>
  <c r="BD47" i="34"/>
  <c r="BB47" i="34"/>
  <c r="BA47" i="34"/>
  <c r="AY47" i="34"/>
  <c r="AW47" i="34"/>
  <c r="AV47" i="34"/>
  <c r="AU47" i="34"/>
  <c r="BD46" i="34"/>
  <c r="BB46" i="34"/>
  <c r="BA46" i="34"/>
  <c r="AY46" i="34"/>
  <c r="AW46" i="34"/>
  <c r="AV46" i="34"/>
  <c r="AU46" i="34"/>
  <c r="BD45" i="34"/>
  <c r="BB45" i="34"/>
  <c r="BA45" i="34"/>
  <c r="AY45" i="34"/>
  <c r="AW45" i="34"/>
  <c r="AV45" i="34"/>
  <c r="AU45" i="34"/>
  <c r="BD44" i="34"/>
  <c r="BB44" i="34"/>
  <c r="BA44" i="34"/>
  <c r="AY44" i="34"/>
  <c r="AW44" i="34"/>
  <c r="AV44" i="34"/>
  <c r="AU44" i="34"/>
  <c r="BD43" i="34"/>
  <c r="BB43" i="34"/>
  <c r="BA43" i="34"/>
  <c r="AY43" i="34"/>
  <c r="AW43" i="34"/>
  <c r="AV43" i="34"/>
  <c r="AU43" i="34"/>
  <c r="BD42" i="34"/>
  <c r="BB42" i="34"/>
  <c r="BA42" i="34"/>
  <c r="AY42" i="34"/>
  <c r="AW42" i="34"/>
  <c r="AV42" i="34"/>
  <c r="AU42" i="34"/>
  <c r="BD41" i="34"/>
  <c r="BB41" i="34"/>
  <c r="BA41" i="34"/>
  <c r="AY41" i="34"/>
  <c r="AW41" i="34"/>
  <c r="AV41" i="34"/>
  <c r="AU41" i="34"/>
  <c r="BD40" i="34"/>
  <c r="BB40" i="34"/>
  <c r="BA40" i="34"/>
  <c r="AY40" i="34"/>
  <c r="AW40" i="34"/>
  <c r="AV40" i="34"/>
  <c r="AU40" i="34"/>
  <c r="BD39" i="34"/>
  <c r="BB39" i="34"/>
  <c r="BA39" i="34"/>
  <c r="AY39" i="34"/>
  <c r="AW39" i="34"/>
  <c r="AV39" i="34"/>
  <c r="AU39" i="34"/>
  <c r="BD38" i="34"/>
  <c r="BB38" i="34"/>
  <c r="BA38" i="34"/>
  <c r="AY38" i="34"/>
  <c r="AW38" i="34"/>
  <c r="AV38" i="34"/>
  <c r="AU38" i="34"/>
  <c r="BD37" i="34"/>
  <c r="BB37" i="34"/>
  <c r="BA37" i="34"/>
  <c r="AY37" i="34"/>
  <c r="AW37" i="34"/>
  <c r="AV37" i="34"/>
  <c r="AU37" i="34"/>
  <c r="BD36" i="34"/>
  <c r="BB36" i="34"/>
  <c r="BA36" i="34"/>
  <c r="AY36" i="34"/>
  <c r="AW36" i="34"/>
  <c r="AV36" i="34"/>
  <c r="AU36" i="34"/>
  <c r="BD35" i="34"/>
  <c r="BB35" i="34"/>
  <c r="BA35" i="34"/>
  <c r="AY35" i="34"/>
  <c r="AW35" i="34"/>
  <c r="AV35" i="34"/>
  <c r="AU35" i="34"/>
  <c r="BD34" i="34"/>
  <c r="BB34" i="34"/>
  <c r="BA34" i="34"/>
  <c r="AY34" i="34"/>
  <c r="AW34" i="34"/>
  <c r="AV34" i="34"/>
  <c r="AU34" i="34"/>
  <c r="BD33" i="34"/>
  <c r="BB33" i="34"/>
  <c r="BA33" i="34"/>
  <c r="AY33" i="34"/>
  <c r="AW33" i="34"/>
  <c r="AV33" i="34"/>
  <c r="AU33" i="34"/>
  <c r="BD32" i="34"/>
  <c r="BB32" i="34"/>
  <c r="BA32" i="34"/>
  <c r="AY32" i="34"/>
  <c r="AW32" i="34"/>
  <c r="AV32" i="34"/>
  <c r="AU32" i="34"/>
  <c r="BD31" i="34"/>
  <c r="BB31" i="34"/>
  <c r="BA31" i="34"/>
  <c r="AY31" i="34"/>
  <c r="AW31" i="34"/>
  <c r="AV31" i="34"/>
  <c r="AU31" i="34"/>
  <c r="BD30" i="34"/>
  <c r="BB30" i="34"/>
  <c r="BA30" i="34"/>
  <c r="AY30" i="34"/>
  <c r="AW30" i="34"/>
  <c r="AV30" i="34"/>
  <c r="AU30" i="34"/>
  <c r="BD29" i="34"/>
  <c r="BB29" i="34"/>
  <c r="BA29" i="34"/>
  <c r="AY29" i="34"/>
  <c r="AW29" i="34"/>
  <c r="AV29" i="34"/>
  <c r="AU29" i="34"/>
  <c r="BD28" i="34"/>
  <c r="BB28" i="34"/>
  <c r="BA28" i="34"/>
  <c r="AY28" i="34"/>
  <c r="AW28" i="34"/>
  <c r="AV28" i="34"/>
  <c r="AU28" i="34"/>
  <c r="BD27" i="34"/>
  <c r="BB27" i="34"/>
  <c r="BA27" i="34"/>
  <c r="AY27" i="34"/>
  <c r="AW27" i="34"/>
  <c r="AV27" i="34"/>
  <c r="AU27" i="34"/>
  <c r="BD26" i="34"/>
  <c r="BB26" i="34"/>
  <c r="BA26" i="34"/>
  <c r="AY26" i="34"/>
  <c r="AW26" i="34"/>
  <c r="AV26" i="34"/>
  <c r="AU26" i="34"/>
  <c r="BD25" i="34"/>
  <c r="BB25" i="34"/>
  <c r="BA25" i="34"/>
  <c r="AY25" i="34"/>
  <c r="AW25" i="34"/>
  <c r="AV25" i="34"/>
  <c r="AU25" i="34"/>
  <c r="BD24" i="34"/>
  <c r="BB24" i="34"/>
  <c r="BA24" i="34"/>
  <c r="AY24" i="34"/>
  <c r="AW24" i="34"/>
  <c r="AV24" i="34"/>
  <c r="AU24" i="34"/>
  <c r="BD23" i="34"/>
  <c r="BB23" i="34"/>
  <c r="BA23" i="34"/>
  <c r="AY23" i="34"/>
  <c r="AW23" i="34"/>
  <c r="AV23" i="34"/>
  <c r="AU23" i="34"/>
  <c r="BD22" i="34"/>
  <c r="BB22" i="34"/>
  <c r="BA22" i="34"/>
  <c r="AY22" i="34"/>
  <c r="AW22" i="34"/>
  <c r="AV22" i="34"/>
  <c r="AU22" i="34"/>
  <c r="BD21" i="34"/>
  <c r="BB21" i="34"/>
  <c r="BA21" i="34"/>
  <c r="AY21" i="34"/>
  <c r="AW21" i="34"/>
  <c r="AV21" i="34"/>
  <c r="AU21" i="34"/>
  <c r="BD20" i="34"/>
  <c r="BB20" i="34"/>
  <c r="BA20" i="34"/>
  <c r="AY20" i="34"/>
  <c r="AW20" i="34"/>
  <c r="AV20" i="34"/>
  <c r="AU20" i="34"/>
  <c r="BD19" i="34"/>
  <c r="BB19" i="34"/>
  <c r="BA19" i="34"/>
  <c r="AY19" i="34"/>
  <c r="AW19" i="34"/>
  <c r="AV19" i="34"/>
  <c r="AU19" i="34"/>
  <c r="BD18" i="34"/>
  <c r="BB18" i="34"/>
  <c r="BA18" i="34"/>
  <c r="AY18" i="34"/>
  <c r="AW18" i="34"/>
  <c r="AV18" i="34"/>
  <c r="AU18" i="34"/>
  <c r="BD17" i="34"/>
  <c r="BB17" i="34"/>
  <c r="BA17" i="34"/>
  <c r="AY17" i="34"/>
  <c r="AW17" i="34"/>
  <c r="AV17" i="34"/>
  <c r="AU17" i="34"/>
  <c r="BD16" i="34"/>
  <c r="BB16" i="34"/>
  <c r="BA16" i="34"/>
  <c r="AY16" i="34"/>
  <c r="AW16" i="34"/>
  <c r="AV16" i="34"/>
  <c r="AU16" i="34"/>
  <c r="BD15" i="34"/>
  <c r="BB15" i="34"/>
  <c r="BA15" i="34"/>
  <c r="AY15" i="34"/>
  <c r="AW15" i="34"/>
  <c r="AV15" i="34"/>
  <c r="AU15" i="34"/>
  <c r="BD14" i="34"/>
  <c r="BB14" i="34"/>
  <c r="BA14" i="34"/>
  <c r="AY14" i="34"/>
  <c r="AW14" i="34"/>
  <c r="AV14" i="34"/>
  <c r="AU14" i="34"/>
  <c r="BD13" i="34"/>
  <c r="BB13" i="34"/>
  <c r="BA13" i="34"/>
  <c r="AY13" i="34"/>
  <c r="AW13" i="34"/>
  <c r="AV13" i="34"/>
  <c r="AU13" i="34"/>
  <c r="BD12" i="34"/>
  <c r="BB12" i="34"/>
  <c r="BA12" i="34"/>
  <c r="AY12" i="34"/>
  <c r="AW12" i="34"/>
  <c r="AV12" i="34"/>
  <c r="AU12" i="34"/>
  <c r="BD11" i="34"/>
  <c r="BB11" i="34"/>
  <c r="BA11" i="34"/>
  <c r="AY11" i="34"/>
  <c r="AW11" i="34"/>
  <c r="AV11" i="34"/>
  <c r="AU11" i="34"/>
  <c r="BD10" i="34"/>
  <c r="BB10" i="34"/>
  <c r="BA10" i="34"/>
  <c r="AY10" i="34"/>
  <c r="AW10" i="34"/>
  <c r="AV10" i="34"/>
  <c r="AU10" i="34"/>
  <c r="BD9" i="34"/>
  <c r="BB9" i="34"/>
  <c r="BA9" i="34"/>
  <c r="AY9" i="34"/>
  <c r="AW9" i="34"/>
  <c r="AV9" i="34"/>
  <c r="AU9" i="34"/>
  <c r="BD8" i="34"/>
  <c r="BB8" i="34"/>
  <c r="BA8" i="34"/>
  <c r="AY8" i="34"/>
  <c r="AW8" i="34"/>
  <c r="AV8" i="34"/>
  <c r="AU8" i="34"/>
  <c r="BD7" i="34"/>
  <c r="BB7" i="34"/>
  <c r="BA7" i="34"/>
  <c r="AY7" i="34"/>
  <c r="AW7" i="34"/>
  <c r="AV7" i="34"/>
  <c r="AU7" i="34"/>
  <c r="BD6" i="34"/>
  <c r="BB6" i="34"/>
  <c r="BA6" i="34"/>
  <c r="AY6" i="34"/>
  <c r="AW6" i="34"/>
  <c r="AV6" i="34"/>
  <c r="AU6" i="34"/>
  <c r="BD5" i="34"/>
  <c r="BB5" i="34"/>
  <c r="BA5" i="34"/>
  <c r="AY5" i="34"/>
  <c r="AW5" i="34"/>
  <c r="AV5" i="34"/>
  <c r="AU5" i="34"/>
  <c r="BE300" i="23"/>
  <c r="BC300" i="23"/>
  <c r="BB300" i="23"/>
  <c r="AZ300" i="23"/>
  <c r="AX300" i="23"/>
  <c r="AW300" i="23"/>
  <c r="AV300" i="23"/>
  <c r="BE299" i="23"/>
  <c r="BC299" i="23"/>
  <c r="BB299" i="23"/>
  <c r="AZ299" i="23"/>
  <c r="AX299" i="23"/>
  <c r="AW299" i="23"/>
  <c r="AV299" i="23"/>
  <c r="BE298" i="23"/>
  <c r="BC298" i="23"/>
  <c r="BB298" i="23"/>
  <c r="AZ298" i="23"/>
  <c r="AX298" i="23"/>
  <c r="AW298" i="23"/>
  <c r="AV298" i="23"/>
  <c r="BE297" i="23"/>
  <c r="BC297" i="23"/>
  <c r="BB297" i="23"/>
  <c r="AZ297" i="23"/>
  <c r="AX297" i="23"/>
  <c r="AW297" i="23"/>
  <c r="AV297" i="23"/>
  <c r="BE296" i="23"/>
  <c r="BC296" i="23"/>
  <c r="BB296" i="23"/>
  <c r="AZ296" i="23"/>
  <c r="AX296" i="23"/>
  <c r="AW296" i="23"/>
  <c r="AV296" i="23"/>
  <c r="BE295" i="23"/>
  <c r="BC295" i="23"/>
  <c r="BB295" i="23"/>
  <c r="AZ295" i="23"/>
  <c r="AX295" i="23"/>
  <c r="AW295" i="23"/>
  <c r="AV295" i="23"/>
  <c r="BE294" i="23"/>
  <c r="BC294" i="23"/>
  <c r="BB294" i="23"/>
  <c r="AZ294" i="23"/>
  <c r="AX294" i="23"/>
  <c r="AW294" i="23"/>
  <c r="AV294" i="23"/>
  <c r="BE293" i="23"/>
  <c r="BC293" i="23"/>
  <c r="BB293" i="23"/>
  <c r="AZ293" i="23"/>
  <c r="AX293" i="23"/>
  <c r="AW293" i="23"/>
  <c r="AV293" i="23"/>
  <c r="BE292" i="23"/>
  <c r="BC292" i="23"/>
  <c r="BB292" i="23"/>
  <c r="AZ292" i="23"/>
  <c r="AX292" i="23"/>
  <c r="AW292" i="23"/>
  <c r="AV292" i="23"/>
  <c r="BE291" i="23"/>
  <c r="BC291" i="23"/>
  <c r="BB291" i="23"/>
  <c r="AZ291" i="23"/>
  <c r="AX291" i="23"/>
  <c r="AW291" i="23"/>
  <c r="AV291" i="23"/>
  <c r="BE290" i="23"/>
  <c r="BC290" i="23"/>
  <c r="BB290" i="23"/>
  <c r="AZ290" i="23"/>
  <c r="AX290" i="23"/>
  <c r="AW290" i="23"/>
  <c r="AV290" i="23"/>
  <c r="BE289" i="23"/>
  <c r="BC289" i="23"/>
  <c r="BB289" i="23"/>
  <c r="AZ289" i="23"/>
  <c r="AX289" i="23"/>
  <c r="AW289" i="23"/>
  <c r="AV289" i="23"/>
  <c r="BE288" i="23"/>
  <c r="BC288" i="23"/>
  <c r="BB288" i="23"/>
  <c r="AZ288" i="23"/>
  <c r="AX288" i="23"/>
  <c r="AW288" i="23"/>
  <c r="AV288" i="23"/>
  <c r="BE287" i="23"/>
  <c r="BC287" i="23"/>
  <c r="BB287" i="23"/>
  <c r="AZ287" i="23"/>
  <c r="AX287" i="23"/>
  <c r="AW287" i="23"/>
  <c r="AV287" i="23"/>
  <c r="BE286" i="23"/>
  <c r="BC286" i="23"/>
  <c r="BB286" i="23"/>
  <c r="AZ286" i="23"/>
  <c r="AX286" i="23"/>
  <c r="AW286" i="23"/>
  <c r="AV286" i="23"/>
  <c r="BE285" i="23"/>
  <c r="BC285" i="23"/>
  <c r="BB285" i="23"/>
  <c r="AZ285" i="23"/>
  <c r="AX285" i="23"/>
  <c r="AW285" i="23"/>
  <c r="AV285" i="23"/>
  <c r="BE284" i="23"/>
  <c r="BC284" i="23"/>
  <c r="BB284" i="23"/>
  <c r="AZ284" i="23"/>
  <c r="AX284" i="23"/>
  <c r="AW284" i="23"/>
  <c r="AV284" i="23"/>
  <c r="BE283" i="23"/>
  <c r="BC283" i="23"/>
  <c r="BB283" i="23"/>
  <c r="AZ283" i="23"/>
  <c r="AX283" i="23"/>
  <c r="AW283" i="23"/>
  <c r="AV283" i="23"/>
  <c r="BE282" i="23"/>
  <c r="BC282" i="23"/>
  <c r="BB282" i="23"/>
  <c r="AZ282" i="23"/>
  <c r="AX282" i="23"/>
  <c r="AW282" i="23"/>
  <c r="AV282" i="23"/>
  <c r="BE281" i="23"/>
  <c r="BC281" i="23"/>
  <c r="BB281" i="23"/>
  <c r="AZ281" i="23"/>
  <c r="AX281" i="23"/>
  <c r="AW281" i="23"/>
  <c r="AV281" i="23"/>
  <c r="BE280" i="23"/>
  <c r="BC280" i="23"/>
  <c r="BB280" i="23"/>
  <c r="AZ280" i="23"/>
  <c r="AX280" i="23"/>
  <c r="AW280" i="23"/>
  <c r="AV280" i="23"/>
  <c r="BE279" i="23"/>
  <c r="BC279" i="23"/>
  <c r="BB279" i="23"/>
  <c r="AZ279" i="23"/>
  <c r="AX279" i="23"/>
  <c r="AW279" i="23"/>
  <c r="AV279" i="23"/>
  <c r="BE278" i="23"/>
  <c r="BC278" i="23"/>
  <c r="BB278" i="23"/>
  <c r="AZ278" i="23"/>
  <c r="AX278" i="23"/>
  <c r="AW278" i="23"/>
  <c r="AV278" i="23"/>
  <c r="BE277" i="23"/>
  <c r="BC277" i="23"/>
  <c r="BB277" i="23"/>
  <c r="AZ277" i="23"/>
  <c r="AX277" i="23"/>
  <c r="AW277" i="23"/>
  <c r="AV277" i="23"/>
  <c r="BE276" i="23"/>
  <c r="BC276" i="23"/>
  <c r="BB276" i="23"/>
  <c r="AZ276" i="23"/>
  <c r="AX276" i="23"/>
  <c r="AW276" i="23"/>
  <c r="AV276" i="23"/>
  <c r="BE275" i="23"/>
  <c r="BC275" i="23"/>
  <c r="BB275" i="23"/>
  <c r="AZ275" i="23"/>
  <c r="AX275" i="23"/>
  <c r="AW275" i="23"/>
  <c r="AV275" i="23"/>
  <c r="BE274" i="23"/>
  <c r="BC274" i="23"/>
  <c r="BB274" i="23"/>
  <c r="AZ274" i="23"/>
  <c r="AX274" i="23"/>
  <c r="AW274" i="23"/>
  <c r="AV274" i="23"/>
  <c r="BE273" i="23"/>
  <c r="BC273" i="23"/>
  <c r="BB273" i="23"/>
  <c r="AZ273" i="23"/>
  <c r="AX273" i="23"/>
  <c r="AW273" i="23"/>
  <c r="AV273" i="23"/>
  <c r="BE272" i="23"/>
  <c r="BC272" i="23"/>
  <c r="BB272" i="23"/>
  <c r="AZ272" i="23"/>
  <c r="AX272" i="23"/>
  <c r="AW272" i="23"/>
  <c r="AV272" i="23"/>
  <c r="BE271" i="23"/>
  <c r="BC271" i="23"/>
  <c r="BB271" i="23"/>
  <c r="AZ271" i="23"/>
  <c r="AX271" i="23"/>
  <c r="AW271" i="23"/>
  <c r="AV271" i="23"/>
  <c r="BE270" i="23"/>
  <c r="BC270" i="23"/>
  <c r="BB270" i="23"/>
  <c r="AZ270" i="23"/>
  <c r="AX270" i="23"/>
  <c r="AW270" i="23"/>
  <c r="AV270" i="23"/>
  <c r="BE269" i="23"/>
  <c r="BC269" i="23"/>
  <c r="BB269" i="23"/>
  <c r="AZ269" i="23"/>
  <c r="AX269" i="23"/>
  <c r="AW269" i="23"/>
  <c r="AV269" i="23"/>
  <c r="BE268" i="23"/>
  <c r="BC268" i="23"/>
  <c r="BB268" i="23"/>
  <c r="AZ268" i="23"/>
  <c r="AX268" i="23"/>
  <c r="AW268" i="23"/>
  <c r="AV268" i="23"/>
  <c r="BE267" i="23"/>
  <c r="BC267" i="23"/>
  <c r="BB267" i="23"/>
  <c r="AZ267" i="23"/>
  <c r="AX267" i="23"/>
  <c r="AW267" i="23"/>
  <c r="AV267" i="23"/>
  <c r="BE266" i="23"/>
  <c r="BC266" i="23"/>
  <c r="BB266" i="23"/>
  <c r="AZ266" i="23"/>
  <c r="AX266" i="23"/>
  <c r="AW266" i="23"/>
  <c r="AV266" i="23"/>
  <c r="BE265" i="23"/>
  <c r="BC265" i="23"/>
  <c r="BB265" i="23"/>
  <c r="AZ265" i="23"/>
  <c r="AX265" i="23"/>
  <c r="AW265" i="23"/>
  <c r="AV265" i="23"/>
  <c r="BE264" i="23"/>
  <c r="BC264" i="23"/>
  <c r="BB264" i="23"/>
  <c r="AZ264" i="23"/>
  <c r="AX264" i="23"/>
  <c r="AW264" i="23"/>
  <c r="AV264" i="23"/>
  <c r="BE263" i="23"/>
  <c r="BC263" i="23"/>
  <c r="BB263" i="23"/>
  <c r="AZ263" i="23"/>
  <c r="AX263" i="23"/>
  <c r="AW263" i="23"/>
  <c r="AV263" i="23"/>
  <c r="BE262" i="23"/>
  <c r="BC262" i="23"/>
  <c r="BB262" i="23"/>
  <c r="AZ262" i="23"/>
  <c r="AX262" i="23"/>
  <c r="AW262" i="23"/>
  <c r="AV262" i="23"/>
  <c r="BE261" i="23"/>
  <c r="BC261" i="23"/>
  <c r="BB261" i="23"/>
  <c r="AZ261" i="23"/>
  <c r="AX261" i="23"/>
  <c r="AW261" i="23"/>
  <c r="AV261" i="23"/>
  <c r="BE260" i="23"/>
  <c r="BC260" i="23"/>
  <c r="BB260" i="23"/>
  <c r="AZ260" i="23"/>
  <c r="AX260" i="23"/>
  <c r="AW260" i="23"/>
  <c r="AV260" i="23"/>
  <c r="BE259" i="23"/>
  <c r="BC259" i="23"/>
  <c r="BB259" i="23"/>
  <c r="AZ259" i="23"/>
  <c r="AX259" i="23"/>
  <c r="AW259" i="23"/>
  <c r="AV259" i="23"/>
  <c r="BE258" i="23"/>
  <c r="BC258" i="23"/>
  <c r="BB258" i="23"/>
  <c r="AZ258" i="23"/>
  <c r="AX258" i="23"/>
  <c r="AW258" i="23"/>
  <c r="AV258" i="23"/>
  <c r="BE257" i="23"/>
  <c r="BC257" i="23"/>
  <c r="BB257" i="23"/>
  <c r="AZ257" i="23"/>
  <c r="AX257" i="23"/>
  <c r="AW257" i="23"/>
  <c r="AV257" i="23"/>
  <c r="BE256" i="23"/>
  <c r="BC256" i="23"/>
  <c r="BB256" i="23"/>
  <c r="AZ256" i="23"/>
  <c r="AX256" i="23"/>
  <c r="AW256" i="23"/>
  <c r="AV256" i="23"/>
  <c r="BE255" i="23"/>
  <c r="BC255" i="23"/>
  <c r="BB255" i="23"/>
  <c r="AZ255" i="23"/>
  <c r="AX255" i="23"/>
  <c r="AW255" i="23"/>
  <c r="AV255" i="23"/>
  <c r="BE254" i="23"/>
  <c r="BC254" i="23"/>
  <c r="BB254" i="23"/>
  <c r="AZ254" i="23"/>
  <c r="AX254" i="23"/>
  <c r="AW254" i="23"/>
  <c r="AV254" i="23"/>
  <c r="BE253" i="23"/>
  <c r="BC253" i="23"/>
  <c r="BB253" i="23"/>
  <c r="AZ253" i="23"/>
  <c r="AX253" i="23"/>
  <c r="AW253" i="23"/>
  <c r="AV253" i="23"/>
  <c r="BE252" i="23"/>
  <c r="BC252" i="23"/>
  <c r="BB252" i="23"/>
  <c r="AZ252" i="23"/>
  <c r="AX252" i="23"/>
  <c r="AW252" i="23"/>
  <c r="AV252" i="23"/>
  <c r="BE251" i="23"/>
  <c r="BC251" i="23"/>
  <c r="BB251" i="23"/>
  <c r="AZ251" i="23"/>
  <c r="AX251" i="23"/>
  <c r="AW251" i="23"/>
  <c r="AV251" i="23"/>
  <c r="BE250" i="23"/>
  <c r="BC250" i="23"/>
  <c r="BB250" i="23"/>
  <c r="AZ250" i="23"/>
  <c r="AX250" i="23"/>
  <c r="AW250" i="23"/>
  <c r="AV250" i="23"/>
  <c r="BE249" i="23"/>
  <c r="BC249" i="23"/>
  <c r="BB249" i="23"/>
  <c r="AZ249" i="23"/>
  <c r="AX249" i="23"/>
  <c r="AW249" i="23"/>
  <c r="AV249" i="23"/>
  <c r="BE248" i="23"/>
  <c r="BC248" i="23"/>
  <c r="BB248" i="23"/>
  <c r="AZ248" i="23"/>
  <c r="AX248" i="23"/>
  <c r="AW248" i="23"/>
  <c r="AV248" i="23"/>
  <c r="BE247" i="23"/>
  <c r="BC247" i="23"/>
  <c r="BB247" i="23"/>
  <c r="AZ247" i="23"/>
  <c r="AX247" i="23"/>
  <c r="AW247" i="23"/>
  <c r="AV247" i="23"/>
  <c r="BE246" i="23"/>
  <c r="BC246" i="23"/>
  <c r="BB246" i="23"/>
  <c r="AZ246" i="23"/>
  <c r="AX246" i="23"/>
  <c r="AW246" i="23"/>
  <c r="AV246" i="23"/>
  <c r="BE245" i="23"/>
  <c r="BC245" i="23"/>
  <c r="BB245" i="23"/>
  <c r="AZ245" i="23"/>
  <c r="AX245" i="23"/>
  <c r="AW245" i="23"/>
  <c r="AV245" i="23"/>
  <c r="BE244" i="23"/>
  <c r="BC244" i="23"/>
  <c r="BB244" i="23"/>
  <c r="AZ244" i="23"/>
  <c r="AX244" i="23"/>
  <c r="AW244" i="23"/>
  <c r="AV244" i="23"/>
  <c r="BE243" i="23"/>
  <c r="BC243" i="23"/>
  <c r="BB243" i="23"/>
  <c r="AZ243" i="23"/>
  <c r="AX243" i="23"/>
  <c r="AW243" i="23"/>
  <c r="AV243" i="23"/>
  <c r="BE242" i="23"/>
  <c r="BC242" i="23"/>
  <c r="BB242" i="23"/>
  <c r="AZ242" i="23"/>
  <c r="AX242" i="23"/>
  <c r="AW242" i="23"/>
  <c r="AV242" i="23"/>
  <c r="BE241" i="23"/>
  <c r="BC241" i="23"/>
  <c r="BB241" i="23"/>
  <c r="AZ241" i="23"/>
  <c r="AX241" i="23"/>
  <c r="AW241" i="23"/>
  <c r="AV241" i="23"/>
  <c r="BE240" i="23"/>
  <c r="BC240" i="23"/>
  <c r="BB240" i="23"/>
  <c r="AZ240" i="23"/>
  <c r="AX240" i="23"/>
  <c r="AW240" i="23"/>
  <c r="AV240" i="23"/>
  <c r="BE239" i="23"/>
  <c r="BC239" i="23"/>
  <c r="BB239" i="23"/>
  <c r="AZ239" i="23"/>
  <c r="AX239" i="23"/>
  <c r="AW239" i="23"/>
  <c r="AV239" i="23"/>
  <c r="BE238" i="23"/>
  <c r="BC238" i="23"/>
  <c r="BB238" i="23"/>
  <c r="AZ238" i="23"/>
  <c r="AX238" i="23"/>
  <c r="AW238" i="23"/>
  <c r="AV238" i="23"/>
  <c r="BE237" i="23"/>
  <c r="BC237" i="23"/>
  <c r="BB237" i="23"/>
  <c r="AZ237" i="23"/>
  <c r="AX237" i="23"/>
  <c r="AW237" i="23"/>
  <c r="AV237" i="23"/>
  <c r="BE236" i="23"/>
  <c r="BC236" i="23"/>
  <c r="BB236" i="23"/>
  <c r="AZ236" i="23"/>
  <c r="AX236" i="23"/>
  <c r="AW236" i="23"/>
  <c r="AV236" i="23"/>
  <c r="BE235" i="23"/>
  <c r="BC235" i="23"/>
  <c r="BB235" i="23"/>
  <c r="AZ235" i="23"/>
  <c r="AX235" i="23"/>
  <c r="AW235" i="23"/>
  <c r="AV235" i="23"/>
  <c r="BE234" i="23"/>
  <c r="BC234" i="23"/>
  <c r="BB234" i="23"/>
  <c r="AZ234" i="23"/>
  <c r="AX234" i="23"/>
  <c r="AW234" i="23"/>
  <c r="AV234" i="23"/>
  <c r="BE233" i="23"/>
  <c r="BC233" i="23"/>
  <c r="BB233" i="23"/>
  <c r="AZ233" i="23"/>
  <c r="AX233" i="23"/>
  <c r="AW233" i="23"/>
  <c r="AV233" i="23"/>
  <c r="BE232" i="23"/>
  <c r="BC232" i="23"/>
  <c r="BB232" i="23"/>
  <c r="AZ232" i="23"/>
  <c r="AX232" i="23"/>
  <c r="AW232" i="23"/>
  <c r="AV232" i="23"/>
  <c r="BE231" i="23"/>
  <c r="BC231" i="23"/>
  <c r="BB231" i="23"/>
  <c r="AZ231" i="23"/>
  <c r="AX231" i="23"/>
  <c r="AW231" i="23"/>
  <c r="AV231" i="23"/>
  <c r="BE230" i="23"/>
  <c r="BC230" i="23"/>
  <c r="BB230" i="23"/>
  <c r="AZ230" i="23"/>
  <c r="AX230" i="23"/>
  <c r="AW230" i="23"/>
  <c r="AV230" i="23"/>
  <c r="BE229" i="23"/>
  <c r="BC229" i="23"/>
  <c r="BB229" i="23"/>
  <c r="AZ229" i="23"/>
  <c r="AX229" i="23"/>
  <c r="AW229" i="23"/>
  <c r="AV229" i="23"/>
  <c r="BE228" i="23"/>
  <c r="BC228" i="23"/>
  <c r="BB228" i="23"/>
  <c r="AZ228" i="23"/>
  <c r="AX228" i="23"/>
  <c r="AW228" i="23"/>
  <c r="AV228" i="23"/>
  <c r="BE227" i="23"/>
  <c r="BC227" i="23"/>
  <c r="BB227" i="23"/>
  <c r="AZ227" i="23"/>
  <c r="AX227" i="23"/>
  <c r="AW227" i="23"/>
  <c r="AV227" i="23"/>
  <c r="BE226" i="23"/>
  <c r="BC226" i="23"/>
  <c r="BB226" i="23"/>
  <c r="AZ226" i="23"/>
  <c r="AX226" i="23"/>
  <c r="AW226" i="23"/>
  <c r="AV226" i="23"/>
  <c r="BE225" i="23"/>
  <c r="BC225" i="23"/>
  <c r="BB225" i="23"/>
  <c r="AZ225" i="23"/>
  <c r="AX225" i="23"/>
  <c r="AW225" i="23"/>
  <c r="AV225" i="23"/>
  <c r="BE224" i="23"/>
  <c r="BC224" i="23"/>
  <c r="BB224" i="23"/>
  <c r="AZ224" i="23"/>
  <c r="AX224" i="23"/>
  <c r="AW224" i="23"/>
  <c r="AV224" i="23"/>
  <c r="BE223" i="23"/>
  <c r="BC223" i="23"/>
  <c r="BB223" i="23"/>
  <c r="AZ223" i="23"/>
  <c r="AX223" i="23"/>
  <c r="AW223" i="23"/>
  <c r="AV223" i="23"/>
  <c r="BE222" i="23"/>
  <c r="BC222" i="23"/>
  <c r="BB222" i="23"/>
  <c r="AZ222" i="23"/>
  <c r="AX222" i="23"/>
  <c r="AW222" i="23"/>
  <c r="AV222" i="23"/>
  <c r="BE221" i="23"/>
  <c r="BC221" i="23"/>
  <c r="BB221" i="23"/>
  <c r="AZ221" i="23"/>
  <c r="AX221" i="23"/>
  <c r="AW221" i="23"/>
  <c r="AV221" i="23"/>
  <c r="BE220" i="23"/>
  <c r="BC220" i="23"/>
  <c r="BB220" i="23"/>
  <c r="AZ220" i="23"/>
  <c r="AX220" i="23"/>
  <c r="AW220" i="23"/>
  <c r="AV220" i="23"/>
  <c r="BE219" i="23"/>
  <c r="BC219" i="23"/>
  <c r="BB219" i="23"/>
  <c r="AZ219" i="23"/>
  <c r="AX219" i="23"/>
  <c r="AW219" i="23"/>
  <c r="AV219" i="23"/>
  <c r="BE218" i="23"/>
  <c r="BC218" i="23"/>
  <c r="BB218" i="23"/>
  <c r="AZ218" i="23"/>
  <c r="AX218" i="23"/>
  <c r="AW218" i="23"/>
  <c r="AV218" i="23"/>
  <c r="BE217" i="23"/>
  <c r="BC217" i="23"/>
  <c r="BB217" i="23"/>
  <c r="AZ217" i="23"/>
  <c r="AX217" i="23"/>
  <c r="AW217" i="23"/>
  <c r="AV217" i="23"/>
  <c r="BE216" i="23"/>
  <c r="BC216" i="23"/>
  <c r="BB216" i="23"/>
  <c r="AZ216" i="23"/>
  <c r="AX216" i="23"/>
  <c r="AW216" i="23"/>
  <c r="AV216" i="23"/>
  <c r="BE215" i="23"/>
  <c r="BC215" i="23"/>
  <c r="BB215" i="23"/>
  <c r="AZ215" i="23"/>
  <c r="AX215" i="23"/>
  <c r="AW215" i="23"/>
  <c r="AV215" i="23"/>
  <c r="BE214" i="23"/>
  <c r="BC214" i="23"/>
  <c r="BB214" i="23"/>
  <c r="AZ214" i="23"/>
  <c r="AX214" i="23"/>
  <c r="AW214" i="23"/>
  <c r="AV214" i="23"/>
  <c r="BE213" i="23"/>
  <c r="BC213" i="23"/>
  <c r="BB213" i="23"/>
  <c r="AZ213" i="23"/>
  <c r="AX213" i="23"/>
  <c r="AW213" i="23"/>
  <c r="AV213" i="23"/>
  <c r="BE212" i="23"/>
  <c r="BC212" i="23"/>
  <c r="BB212" i="23"/>
  <c r="AZ212" i="23"/>
  <c r="AX212" i="23"/>
  <c r="AW212" i="23"/>
  <c r="AV212" i="23"/>
  <c r="BE211" i="23"/>
  <c r="BC211" i="23"/>
  <c r="BB211" i="23"/>
  <c r="AZ211" i="23"/>
  <c r="AX211" i="23"/>
  <c r="AW211" i="23"/>
  <c r="AV211" i="23"/>
  <c r="BE210" i="23"/>
  <c r="BC210" i="23"/>
  <c r="BB210" i="23"/>
  <c r="AZ210" i="23"/>
  <c r="AX210" i="23"/>
  <c r="AW210" i="23"/>
  <c r="AV210" i="23"/>
  <c r="BE209" i="23"/>
  <c r="BC209" i="23"/>
  <c r="BB209" i="23"/>
  <c r="AZ209" i="23"/>
  <c r="AX209" i="23"/>
  <c r="AW209" i="23"/>
  <c r="AV209" i="23"/>
  <c r="BE208" i="23"/>
  <c r="BC208" i="23"/>
  <c r="BB208" i="23"/>
  <c r="AZ208" i="23"/>
  <c r="AX208" i="23"/>
  <c r="AW208" i="23"/>
  <c r="AV208" i="23"/>
  <c r="BE207" i="23"/>
  <c r="BC207" i="23"/>
  <c r="BB207" i="23"/>
  <c r="AZ207" i="23"/>
  <c r="AX207" i="23"/>
  <c r="AW207" i="23"/>
  <c r="AV207" i="23"/>
  <c r="BE206" i="23"/>
  <c r="BC206" i="23"/>
  <c r="BB206" i="23"/>
  <c r="AZ206" i="23"/>
  <c r="AX206" i="23"/>
  <c r="AW206" i="23"/>
  <c r="AV206" i="23"/>
  <c r="BE205" i="23"/>
  <c r="BC205" i="23"/>
  <c r="BB205" i="23"/>
  <c r="AZ205" i="23"/>
  <c r="AX205" i="23"/>
  <c r="AW205" i="23"/>
  <c r="AV205" i="23"/>
  <c r="BE204" i="23"/>
  <c r="BC204" i="23"/>
  <c r="BB204" i="23"/>
  <c r="AZ204" i="23"/>
  <c r="AX204" i="23"/>
  <c r="AW204" i="23"/>
  <c r="AV204" i="23"/>
  <c r="BE203" i="23"/>
  <c r="BC203" i="23"/>
  <c r="BB203" i="23"/>
  <c r="AZ203" i="23"/>
  <c r="AX203" i="23"/>
  <c r="AW203" i="23"/>
  <c r="AV203" i="23"/>
  <c r="BE202" i="23"/>
  <c r="BC202" i="23"/>
  <c r="BB202" i="23"/>
  <c r="AZ202" i="23"/>
  <c r="AX202" i="23"/>
  <c r="AW202" i="23"/>
  <c r="AV202" i="23"/>
  <c r="BE201" i="23"/>
  <c r="BC201" i="23"/>
  <c r="BB201" i="23"/>
  <c r="AZ201" i="23"/>
  <c r="AX201" i="23"/>
  <c r="AW201" i="23"/>
  <c r="AV201" i="23"/>
  <c r="BE200" i="23"/>
  <c r="BC200" i="23"/>
  <c r="BB200" i="23"/>
  <c r="AZ200" i="23"/>
  <c r="AX200" i="23"/>
  <c r="AW200" i="23"/>
  <c r="AV200" i="23"/>
  <c r="BE199" i="23"/>
  <c r="BC199" i="23"/>
  <c r="BB199" i="23"/>
  <c r="AZ199" i="23"/>
  <c r="AX199" i="23"/>
  <c r="AW199" i="23"/>
  <c r="AV199" i="23"/>
  <c r="BE198" i="23"/>
  <c r="BC198" i="23"/>
  <c r="BB198" i="23"/>
  <c r="AZ198" i="23"/>
  <c r="AX198" i="23"/>
  <c r="AW198" i="23"/>
  <c r="AV198" i="23"/>
  <c r="BE197" i="23"/>
  <c r="BC197" i="23"/>
  <c r="BB197" i="23"/>
  <c r="AZ197" i="23"/>
  <c r="AX197" i="23"/>
  <c r="AW197" i="23"/>
  <c r="AV197" i="23"/>
  <c r="BE196" i="23"/>
  <c r="BC196" i="23"/>
  <c r="BB196" i="23"/>
  <c r="AZ196" i="23"/>
  <c r="AX196" i="23"/>
  <c r="AW196" i="23"/>
  <c r="AV196" i="23"/>
  <c r="BE195" i="23"/>
  <c r="BC195" i="23"/>
  <c r="BB195" i="23"/>
  <c r="AZ195" i="23"/>
  <c r="AX195" i="23"/>
  <c r="AW195" i="23"/>
  <c r="AV195" i="23"/>
  <c r="BE194" i="23"/>
  <c r="BC194" i="23"/>
  <c r="BB194" i="23"/>
  <c r="AZ194" i="23"/>
  <c r="AX194" i="23"/>
  <c r="AW194" i="23"/>
  <c r="AV194" i="23"/>
  <c r="BE193" i="23"/>
  <c r="BC193" i="23"/>
  <c r="BB193" i="23"/>
  <c r="AZ193" i="23"/>
  <c r="AX193" i="23"/>
  <c r="AW193" i="23"/>
  <c r="AV193" i="23"/>
  <c r="BE192" i="23"/>
  <c r="BC192" i="23"/>
  <c r="BB192" i="23"/>
  <c r="AZ192" i="23"/>
  <c r="AX192" i="23"/>
  <c r="AW192" i="23"/>
  <c r="AV192" i="23"/>
  <c r="BE191" i="23"/>
  <c r="BC191" i="23"/>
  <c r="BB191" i="23"/>
  <c r="AZ191" i="23"/>
  <c r="AX191" i="23"/>
  <c r="AW191" i="23"/>
  <c r="AV191" i="23"/>
  <c r="BE190" i="23"/>
  <c r="BC190" i="23"/>
  <c r="BB190" i="23"/>
  <c r="AZ190" i="23"/>
  <c r="AX190" i="23"/>
  <c r="AW190" i="23"/>
  <c r="AV190" i="23"/>
  <c r="BE189" i="23"/>
  <c r="BC189" i="23"/>
  <c r="BB189" i="23"/>
  <c r="AZ189" i="23"/>
  <c r="AX189" i="23"/>
  <c r="AW189" i="23"/>
  <c r="AV189" i="23"/>
  <c r="BE188" i="23"/>
  <c r="BC188" i="23"/>
  <c r="BB188" i="23"/>
  <c r="AZ188" i="23"/>
  <c r="AX188" i="23"/>
  <c r="AW188" i="23"/>
  <c r="AV188" i="23"/>
  <c r="BE187" i="23"/>
  <c r="BC187" i="23"/>
  <c r="BB187" i="23"/>
  <c r="AZ187" i="23"/>
  <c r="AX187" i="23"/>
  <c r="AW187" i="23"/>
  <c r="AV187" i="23"/>
  <c r="BE186" i="23"/>
  <c r="BC186" i="23"/>
  <c r="BB186" i="23"/>
  <c r="AZ186" i="23"/>
  <c r="AX186" i="23"/>
  <c r="AW186" i="23"/>
  <c r="AV186" i="23"/>
  <c r="BE185" i="23"/>
  <c r="BC185" i="23"/>
  <c r="BB185" i="23"/>
  <c r="AZ185" i="23"/>
  <c r="AX185" i="23"/>
  <c r="AW185" i="23"/>
  <c r="AV185" i="23"/>
  <c r="BE184" i="23"/>
  <c r="BC184" i="23"/>
  <c r="BB184" i="23"/>
  <c r="AZ184" i="23"/>
  <c r="AX184" i="23"/>
  <c r="AW184" i="23"/>
  <c r="AV184" i="23"/>
  <c r="BE183" i="23"/>
  <c r="BC183" i="23"/>
  <c r="BB183" i="23"/>
  <c r="AZ183" i="23"/>
  <c r="AX183" i="23"/>
  <c r="AW183" i="23"/>
  <c r="AV183" i="23"/>
  <c r="BE182" i="23"/>
  <c r="BC182" i="23"/>
  <c r="BB182" i="23"/>
  <c r="AZ182" i="23"/>
  <c r="AX182" i="23"/>
  <c r="AW182" i="23"/>
  <c r="AV182" i="23"/>
  <c r="BE181" i="23"/>
  <c r="BC181" i="23"/>
  <c r="BB181" i="23"/>
  <c r="AZ181" i="23"/>
  <c r="AX181" i="23"/>
  <c r="AW181" i="23"/>
  <c r="AV181" i="23"/>
  <c r="BE180" i="23"/>
  <c r="BC180" i="23"/>
  <c r="BB180" i="23"/>
  <c r="AZ180" i="23"/>
  <c r="AX180" i="23"/>
  <c r="AW180" i="23"/>
  <c r="AV180" i="23"/>
  <c r="BE179" i="23"/>
  <c r="BC179" i="23"/>
  <c r="BB179" i="23"/>
  <c r="AZ179" i="23"/>
  <c r="AX179" i="23"/>
  <c r="AW179" i="23"/>
  <c r="AV179" i="23"/>
  <c r="BE178" i="23"/>
  <c r="BC178" i="23"/>
  <c r="BB178" i="23"/>
  <c r="AZ178" i="23"/>
  <c r="AX178" i="23"/>
  <c r="AW178" i="23"/>
  <c r="AV178" i="23"/>
  <c r="BE177" i="23"/>
  <c r="BC177" i="23"/>
  <c r="BB177" i="23"/>
  <c r="AZ177" i="23"/>
  <c r="AX177" i="23"/>
  <c r="AW177" i="23"/>
  <c r="AV177" i="23"/>
  <c r="BE176" i="23"/>
  <c r="BC176" i="23"/>
  <c r="BB176" i="23"/>
  <c r="AZ176" i="23"/>
  <c r="AX176" i="23"/>
  <c r="AW176" i="23"/>
  <c r="AV176" i="23"/>
  <c r="BE175" i="23"/>
  <c r="BC175" i="23"/>
  <c r="BB175" i="23"/>
  <c r="AZ175" i="23"/>
  <c r="AX175" i="23"/>
  <c r="AW175" i="23"/>
  <c r="AV175" i="23"/>
  <c r="BE174" i="23"/>
  <c r="BC174" i="23"/>
  <c r="BB174" i="23"/>
  <c r="AZ174" i="23"/>
  <c r="AX174" i="23"/>
  <c r="AW174" i="23"/>
  <c r="AV174" i="23"/>
  <c r="BE173" i="23"/>
  <c r="BC173" i="23"/>
  <c r="BB173" i="23"/>
  <c r="AZ173" i="23"/>
  <c r="AX173" i="23"/>
  <c r="AW173" i="23"/>
  <c r="AV173" i="23"/>
  <c r="BE172" i="23"/>
  <c r="BC172" i="23"/>
  <c r="BB172" i="23"/>
  <c r="AZ172" i="23"/>
  <c r="AX172" i="23"/>
  <c r="AW172" i="23"/>
  <c r="AV172" i="23"/>
  <c r="BE171" i="23"/>
  <c r="BC171" i="23"/>
  <c r="BB171" i="23"/>
  <c r="AZ171" i="23"/>
  <c r="AX171" i="23"/>
  <c r="AW171" i="23"/>
  <c r="AV171" i="23"/>
  <c r="BE170" i="23"/>
  <c r="BC170" i="23"/>
  <c r="BB170" i="23"/>
  <c r="AZ170" i="23"/>
  <c r="AX170" i="23"/>
  <c r="AW170" i="23"/>
  <c r="AV170" i="23"/>
  <c r="BE169" i="23"/>
  <c r="BC169" i="23"/>
  <c r="BB169" i="23"/>
  <c r="AZ169" i="23"/>
  <c r="AX169" i="23"/>
  <c r="AW169" i="23"/>
  <c r="AV169" i="23"/>
  <c r="BE168" i="23"/>
  <c r="BC168" i="23"/>
  <c r="BB168" i="23"/>
  <c r="AZ168" i="23"/>
  <c r="AX168" i="23"/>
  <c r="AW168" i="23"/>
  <c r="AV168" i="23"/>
  <c r="BE167" i="23"/>
  <c r="BC167" i="23"/>
  <c r="BB167" i="23"/>
  <c r="AZ167" i="23"/>
  <c r="AX167" i="23"/>
  <c r="AW167" i="23"/>
  <c r="AV167" i="23"/>
  <c r="BE166" i="23"/>
  <c r="BC166" i="23"/>
  <c r="BB166" i="23"/>
  <c r="AZ166" i="23"/>
  <c r="AX166" i="23"/>
  <c r="AW166" i="23"/>
  <c r="AV166" i="23"/>
  <c r="BE165" i="23"/>
  <c r="BC165" i="23"/>
  <c r="BB165" i="23"/>
  <c r="AZ165" i="23"/>
  <c r="AX165" i="23"/>
  <c r="AW165" i="23"/>
  <c r="AV165" i="23"/>
  <c r="BE164" i="23"/>
  <c r="BC164" i="23"/>
  <c r="BB164" i="23"/>
  <c r="AZ164" i="23"/>
  <c r="AX164" i="23"/>
  <c r="AW164" i="23"/>
  <c r="AV164" i="23"/>
  <c r="BE163" i="23"/>
  <c r="BC163" i="23"/>
  <c r="BB163" i="23"/>
  <c r="AZ163" i="23"/>
  <c r="AX163" i="23"/>
  <c r="AW163" i="23"/>
  <c r="AV163" i="23"/>
  <c r="BE162" i="23"/>
  <c r="BC162" i="23"/>
  <c r="BB162" i="23"/>
  <c r="AZ162" i="23"/>
  <c r="AX162" i="23"/>
  <c r="AW162" i="23"/>
  <c r="AV162" i="23"/>
  <c r="BE161" i="23"/>
  <c r="BC161" i="23"/>
  <c r="BB161" i="23"/>
  <c r="AZ161" i="23"/>
  <c r="AX161" i="23"/>
  <c r="AW161" i="23"/>
  <c r="AV161" i="23"/>
  <c r="BE160" i="23"/>
  <c r="BC160" i="23"/>
  <c r="BB160" i="23"/>
  <c r="AZ160" i="23"/>
  <c r="AX160" i="23"/>
  <c r="AW160" i="23"/>
  <c r="AV160" i="23"/>
  <c r="BE159" i="23"/>
  <c r="BC159" i="23"/>
  <c r="BB159" i="23"/>
  <c r="AZ159" i="23"/>
  <c r="AX159" i="23"/>
  <c r="AW159" i="23"/>
  <c r="AV159" i="23"/>
  <c r="BE158" i="23"/>
  <c r="BC158" i="23"/>
  <c r="BB158" i="23"/>
  <c r="AZ158" i="23"/>
  <c r="AX158" i="23"/>
  <c r="AW158" i="23"/>
  <c r="AV158" i="23"/>
  <c r="BE157" i="23"/>
  <c r="BC157" i="23"/>
  <c r="BB157" i="23"/>
  <c r="AZ157" i="23"/>
  <c r="AX157" i="23"/>
  <c r="AW157" i="23"/>
  <c r="AV157" i="23"/>
  <c r="BE156" i="23"/>
  <c r="BC156" i="23"/>
  <c r="BB156" i="23"/>
  <c r="AZ156" i="23"/>
  <c r="AX156" i="23"/>
  <c r="AW156" i="23"/>
  <c r="AV156" i="23"/>
  <c r="BE155" i="23"/>
  <c r="BC155" i="23"/>
  <c r="BB155" i="23"/>
  <c r="AZ155" i="23"/>
  <c r="AX155" i="23"/>
  <c r="AW155" i="23"/>
  <c r="AV155" i="23"/>
  <c r="BE154" i="23"/>
  <c r="BC154" i="23"/>
  <c r="BB154" i="23"/>
  <c r="AZ154" i="23"/>
  <c r="AX154" i="23"/>
  <c r="AW154" i="23"/>
  <c r="AV154" i="23"/>
  <c r="BE153" i="23"/>
  <c r="BC153" i="23"/>
  <c r="BB153" i="23"/>
  <c r="AZ153" i="23"/>
  <c r="AX153" i="23"/>
  <c r="AW153" i="23"/>
  <c r="AV153" i="23"/>
  <c r="BE152" i="23"/>
  <c r="BC152" i="23"/>
  <c r="BB152" i="23"/>
  <c r="AZ152" i="23"/>
  <c r="AX152" i="23"/>
  <c r="AW152" i="23"/>
  <c r="AV152" i="23"/>
  <c r="BE151" i="23"/>
  <c r="BC151" i="23"/>
  <c r="BB151" i="23"/>
  <c r="AZ151" i="23"/>
  <c r="AX151" i="23"/>
  <c r="AW151" i="23"/>
  <c r="AV151" i="23"/>
  <c r="BE150" i="23"/>
  <c r="BC150" i="23"/>
  <c r="BB150" i="23"/>
  <c r="AZ150" i="23"/>
  <c r="AX150" i="23"/>
  <c r="AW150" i="23"/>
  <c r="AV150" i="23"/>
  <c r="BE149" i="23"/>
  <c r="BC149" i="23"/>
  <c r="BB149" i="23"/>
  <c r="AZ149" i="23"/>
  <c r="AX149" i="23"/>
  <c r="AW149" i="23"/>
  <c r="AV149" i="23"/>
  <c r="BE148" i="23"/>
  <c r="BC148" i="23"/>
  <c r="BB148" i="23"/>
  <c r="AZ148" i="23"/>
  <c r="AX148" i="23"/>
  <c r="AW148" i="23"/>
  <c r="AV148" i="23"/>
  <c r="BE147" i="23"/>
  <c r="BC147" i="23"/>
  <c r="BB147" i="23"/>
  <c r="AZ147" i="23"/>
  <c r="AX147" i="23"/>
  <c r="AW147" i="23"/>
  <c r="AV147" i="23"/>
  <c r="BE146" i="23"/>
  <c r="BC146" i="23"/>
  <c r="BB146" i="23"/>
  <c r="AZ146" i="23"/>
  <c r="AX146" i="23"/>
  <c r="AW146" i="23"/>
  <c r="AV146" i="23"/>
  <c r="BE145" i="23"/>
  <c r="BC145" i="23"/>
  <c r="BB145" i="23"/>
  <c r="AZ145" i="23"/>
  <c r="AX145" i="23"/>
  <c r="AW145" i="23"/>
  <c r="AV145" i="23"/>
  <c r="BE144" i="23"/>
  <c r="BC144" i="23"/>
  <c r="BB144" i="23"/>
  <c r="AZ144" i="23"/>
  <c r="AX144" i="23"/>
  <c r="AW144" i="23"/>
  <c r="AV144" i="23"/>
  <c r="BE143" i="23"/>
  <c r="BC143" i="23"/>
  <c r="BB143" i="23"/>
  <c r="AZ143" i="23"/>
  <c r="AX143" i="23"/>
  <c r="AW143" i="23"/>
  <c r="AV143" i="23"/>
  <c r="BE142" i="23"/>
  <c r="BC142" i="23"/>
  <c r="BB142" i="23"/>
  <c r="AZ142" i="23"/>
  <c r="AX142" i="23"/>
  <c r="AW142" i="23"/>
  <c r="AV142" i="23"/>
  <c r="BE141" i="23"/>
  <c r="BC141" i="23"/>
  <c r="BB141" i="23"/>
  <c r="AZ141" i="23"/>
  <c r="AX141" i="23"/>
  <c r="AW141" i="23"/>
  <c r="AV141" i="23"/>
  <c r="BE140" i="23"/>
  <c r="BC140" i="23"/>
  <c r="BB140" i="23"/>
  <c r="AZ140" i="23"/>
  <c r="AX140" i="23"/>
  <c r="AW140" i="23"/>
  <c r="AV140" i="23"/>
  <c r="BE139" i="23"/>
  <c r="BC139" i="23"/>
  <c r="BB139" i="23"/>
  <c r="AZ139" i="23"/>
  <c r="AX139" i="23"/>
  <c r="AW139" i="23"/>
  <c r="AV139" i="23"/>
  <c r="BE138" i="23"/>
  <c r="BC138" i="23"/>
  <c r="BB138" i="23"/>
  <c r="AZ138" i="23"/>
  <c r="AX138" i="23"/>
  <c r="AW138" i="23"/>
  <c r="AV138" i="23"/>
  <c r="BE137" i="23"/>
  <c r="BC137" i="23"/>
  <c r="BB137" i="23"/>
  <c r="AZ137" i="23"/>
  <c r="AX137" i="23"/>
  <c r="AW137" i="23"/>
  <c r="AV137" i="23"/>
  <c r="BE136" i="23"/>
  <c r="BC136" i="23"/>
  <c r="BB136" i="23"/>
  <c r="AZ136" i="23"/>
  <c r="AX136" i="23"/>
  <c r="AW136" i="23"/>
  <c r="AV136" i="23"/>
  <c r="BE135" i="23"/>
  <c r="BC135" i="23"/>
  <c r="BB135" i="23"/>
  <c r="AZ135" i="23"/>
  <c r="AX135" i="23"/>
  <c r="AW135" i="23"/>
  <c r="AV135" i="23"/>
  <c r="BE134" i="23"/>
  <c r="BC134" i="23"/>
  <c r="BB134" i="23"/>
  <c r="AZ134" i="23"/>
  <c r="AX134" i="23"/>
  <c r="AW134" i="23"/>
  <c r="AV134" i="23"/>
  <c r="BE133" i="23"/>
  <c r="BC133" i="23"/>
  <c r="BB133" i="23"/>
  <c r="AZ133" i="23"/>
  <c r="AX133" i="23"/>
  <c r="AW133" i="23"/>
  <c r="AV133" i="23"/>
  <c r="BE132" i="23"/>
  <c r="BC132" i="23"/>
  <c r="BB132" i="23"/>
  <c r="AZ132" i="23"/>
  <c r="AX132" i="23"/>
  <c r="AW132" i="23"/>
  <c r="AV132" i="23"/>
  <c r="BE131" i="23"/>
  <c r="BC131" i="23"/>
  <c r="BB131" i="23"/>
  <c r="AZ131" i="23"/>
  <c r="AX131" i="23"/>
  <c r="AW131" i="23"/>
  <c r="AV131" i="23"/>
  <c r="BE130" i="23"/>
  <c r="BC130" i="23"/>
  <c r="BB130" i="23"/>
  <c r="AZ130" i="23"/>
  <c r="AX130" i="23"/>
  <c r="AW130" i="23"/>
  <c r="AV130" i="23"/>
  <c r="BE129" i="23"/>
  <c r="BC129" i="23"/>
  <c r="BB129" i="23"/>
  <c r="AZ129" i="23"/>
  <c r="AX129" i="23"/>
  <c r="AW129" i="23"/>
  <c r="AV129" i="23"/>
  <c r="BE128" i="23"/>
  <c r="BC128" i="23"/>
  <c r="BB128" i="23"/>
  <c r="AZ128" i="23"/>
  <c r="AX128" i="23"/>
  <c r="AW128" i="23"/>
  <c r="AV128" i="23"/>
  <c r="BE127" i="23"/>
  <c r="BC127" i="23"/>
  <c r="BB127" i="23"/>
  <c r="AZ127" i="23"/>
  <c r="AX127" i="23"/>
  <c r="AW127" i="23"/>
  <c r="AV127" i="23"/>
  <c r="BE126" i="23"/>
  <c r="BC126" i="23"/>
  <c r="BB126" i="23"/>
  <c r="AZ126" i="23"/>
  <c r="AX126" i="23"/>
  <c r="AW126" i="23"/>
  <c r="AV126" i="23"/>
  <c r="BE125" i="23"/>
  <c r="BC125" i="23"/>
  <c r="BB125" i="23"/>
  <c r="AZ125" i="23"/>
  <c r="AX125" i="23"/>
  <c r="AW125" i="23"/>
  <c r="AV125" i="23"/>
  <c r="BE124" i="23"/>
  <c r="BC124" i="23"/>
  <c r="BB124" i="23"/>
  <c r="AZ124" i="23"/>
  <c r="AX124" i="23"/>
  <c r="AW124" i="23"/>
  <c r="AV124" i="23"/>
  <c r="BE123" i="23"/>
  <c r="BC123" i="23"/>
  <c r="BB123" i="23"/>
  <c r="AZ123" i="23"/>
  <c r="AX123" i="23"/>
  <c r="AW123" i="23"/>
  <c r="AV123" i="23"/>
  <c r="BE122" i="23"/>
  <c r="BC122" i="23"/>
  <c r="BB122" i="23"/>
  <c r="AZ122" i="23"/>
  <c r="AX122" i="23"/>
  <c r="AW122" i="23"/>
  <c r="AV122" i="23"/>
  <c r="BE121" i="23"/>
  <c r="BC121" i="23"/>
  <c r="BB121" i="23"/>
  <c r="AZ121" i="23"/>
  <c r="AX121" i="23"/>
  <c r="AW121" i="23"/>
  <c r="AV121" i="23"/>
  <c r="BE120" i="23"/>
  <c r="BC120" i="23"/>
  <c r="BB120" i="23"/>
  <c r="AZ120" i="23"/>
  <c r="AX120" i="23"/>
  <c r="AW120" i="23"/>
  <c r="AV120" i="23"/>
  <c r="BE119" i="23"/>
  <c r="BC119" i="23"/>
  <c r="BB119" i="23"/>
  <c r="AZ119" i="23"/>
  <c r="AX119" i="23"/>
  <c r="AW119" i="23"/>
  <c r="AV119" i="23"/>
  <c r="BE118" i="23"/>
  <c r="BC118" i="23"/>
  <c r="BB118" i="23"/>
  <c r="AZ118" i="23"/>
  <c r="AX118" i="23"/>
  <c r="AW118" i="23"/>
  <c r="AV118" i="23"/>
  <c r="BE117" i="23"/>
  <c r="BC117" i="23"/>
  <c r="BB117" i="23"/>
  <c r="AZ117" i="23"/>
  <c r="AX117" i="23"/>
  <c r="AW117" i="23"/>
  <c r="AV117" i="23"/>
  <c r="BE116" i="23"/>
  <c r="BC116" i="23"/>
  <c r="BB116" i="23"/>
  <c r="AZ116" i="23"/>
  <c r="AX116" i="23"/>
  <c r="AW116" i="23"/>
  <c r="AV116" i="23"/>
  <c r="BE115" i="23"/>
  <c r="BC115" i="23"/>
  <c r="BB115" i="23"/>
  <c r="AZ115" i="23"/>
  <c r="AX115" i="23"/>
  <c r="AW115" i="23"/>
  <c r="AV115" i="23"/>
  <c r="BE114" i="23"/>
  <c r="BC114" i="23"/>
  <c r="BB114" i="23"/>
  <c r="AZ114" i="23"/>
  <c r="AX114" i="23"/>
  <c r="AW114" i="23"/>
  <c r="AV114" i="23"/>
  <c r="BE113" i="23"/>
  <c r="BC113" i="23"/>
  <c r="BB113" i="23"/>
  <c r="AZ113" i="23"/>
  <c r="AX113" i="23"/>
  <c r="AW113" i="23"/>
  <c r="AV113" i="23"/>
  <c r="BE112" i="23"/>
  <c r="BC112" i="23"/>
  <c r="BB112" i="23"/>
  <c r="AZ112" i="23"/>
  <c r="AX112" i="23"/>
  <c r="AW112" i="23"/>
  <c r="AV112" i="23"/>
  <c r="BE111" i="23"/>
  <c r="BC111" i="23"/>
  <c r="BB111" i="23"/>
  <c r="AZ111" i="23"/>
  <c r="AX111" i="23"/>
  <c r="AW111" i="23"/>
  <c r="AV111" i="23"/>
  <c r="BE110" i="23"/>
  <c r="BC110" i="23"/>
  <c r="BB110" i="23"/>
  <c r="AZ110" i="23"/>
  <c r="AX110" i="23"/>
  <c r="AW110" i="23"/>
  <c r="AV110" i="23"/>
  <c r="BE109" i="23"/>
  <c r="BC109" i="23"/>
  <c r="BB109" i="23"/>
  <c r="AZ109" i="23"/>
  <c r="AX109" i="23"/>
  <c r="AW109" i="23"/>
  <c r="AV109" i="23"/>
  <c r="BE108" i="23"/>
  <c r="BC108" i="23"/>
  <c r="BB108" i="23"/>
  <c r="AZ108" i="23"/>
  <c r="AX108" i="23"/>
  <c r="AW108" i="23"/>
  <c r="AV108" i="23"/>
  <c r="BE107" i="23"/>
  <c r="BC107" i="23"/>
  <c r="BB107" i="23"/>
  <c r="AZ107" i="23"/>
  <c r="AX107" i="23"/>
  <c r="AW107" i="23"/>
  <c r="AV107" i="23"/>
  <c r="BE106" i="23"/>
  <c r="BC106" i="23"/>
  <c r="BB106" i="23"/>
  <c r="AZ106" i="23"/>
  <c r="AX106" i="23"/>
  <c r="AW106" i="23"/>
  <c r="AV106" i="23"/>
  <c r="BE105" i="23"/>
  <c r="BC105" i="23"/>
  <c r="BB105" i="23"/>
  <c r="AZ105" i="23"/>
  <c r="AX105" i="23"/>
  <c r="AW105" i="23"/>
  <c r="AV105" i="23"/>
  <c r="BE104" i="23"/>
  <c r="BC104" i="23"/>
  <c r="BB104" i="23"/>
  <c r="AZ104" i="23"/>
  <c r="AX104" i="23"/>
  <c r="AW104" i="23"/>
  <c r="AV104" i="23"/>
  <c r="BE103" i="23"/>
  <c r="BC103" i="23"/>
  <c r="BB103" i="23"/>
  <c r="AZ103" i="23"/>
  <c r="AX103" i="23"/>
  <c r="AW103" i="23"/>
  <c r="AV103" i="23"/>
  <c r="BE102" i="23"/>
  <c r="BC102" i="23"/>
  <c r="BB102" i="23"/>
  <c r="AZ102" i="23"/>
  <c r="AX102" i="23"/>
  <c r="AW102" i="23"/>
  <c r="AV102" i="23"/>
  <c r="BE101" i="23"/>
  <c r="BC101" i="23"/>
  <c r="BB101" i="23"/>
  <c r="AZ101" i="23"/>
  <c r="AX101" i="23"/>
  <c r="AW101" i="23"/>
  <c r="AV101" i="23"/>
  <c r="BE100" i="23"/>
  <c r="BC100" i="23"/>
  <c r="BB100" i="23"/>
  <c r="AZ100" i="23"/>
  <c r="AX100" i="23"/>
  <c r="AW100" i="23"/>
  <c r="AV100" i="23"/>
  <c r="BE99" i="23"/>
  <c r="BC99" i="23"/>
  <c r="BB99" i="23"/>
  <c r="AZ99" i="23"/>
  <c r="AX99" i="23"/>
  <c r="AW99" i="23"/>
  <c r="AV99" i="23"/>
  <c r="BE98" i="23"/>
  <c r="BC98" i="23"/>
  <c r="BB98" i="23"/>
  <c r="AZ98" i="23"/>
  <c r="AX98" i="23"/>
  <c r="AW98" i="23"/>
  <c r="AV98" i="23"/>
  <c r="BE97" i="23"/>
  <c r="BC97" i="23"/>
  <c r="BB97" i="23"/>
  <c r="AZ97" i="23"/>
  <c r="AX97" i="23"/>
  <c r="AW97" i="23"/>
  <c r="AV97" i="23"/>
  <c r="BE96" i="23"/>
  <c r="BC96" i="23"/>
  <c r="BB96" i="23"/>
  <c r="AZ96" i="23"/>
  <c r="AX96" i="23"/>
  <c r="AW96" i="23"/>
  <c r="AV96" i="23"/>
  <c r="BE95" i="23"/>
  <c r="BC95" i="23"/>
  <c r="BB95" i="23"/>
  <c r="AZ95" i="23"/>
  <c r="AX95" i="23"/>
  <c r="AW95" i="23"/>
  <c r="AV95" i="23"/>
  <c r="BE94" i="23"/>
  <c r="BC94" i="23"/>
  <c r="BB94" i="23"/>
  <c r="AZ94" i="23"/>
  <c r="AX94" i="23"/>
  <c r="AW94" i="23"/>
  <c r="AV94" i="23"/>
  <c r="BE93" i="23"/>
  <c r="BC93" i="23"/>
  <c r="BB93" i="23"/>
  <c r="AZ93" i="23"/>
  <c r="AX93" i="23"/>
  <c r="AW93" i="23"/>
  <c r="AV93" i="23"/>
  <c r="BE92" i="23"/>
  <c r="BC92" i="23"/>
  <c r="BB92" i="23"/>
  <c r="AZ92" i="23"/>
  <c r="AX92" i="23"/>
  <c r="AW92" i="23"/>
  <c r="AV92" i="23"/>
  <c r="BE91" i="23"/>
  <c r="BC91" i="23"/>
  <c r="BB91" i="23"/>
  <c r="AZ91" i="23"/>
  <c r="AX91" i="23"/>
  <c r="AW91" i="23"/>
  <c r="AV91" i="23"/>
  <c r="BE90" i="23"/>
  <c r="BC90" i="23"/>
  <c r="BB90" i="23"/>
  <c r="AZ90" i="23"/>
  <c r="AX90" i="23"/>
  <c r="AW90" i="23"/>
  <c r="AV90" i="23"/>
  <c r="BE89" i="23"/>
  <c r="BC89" i="23"/>
  <c r="BB89" i="23"/>
  <c r="AZ89" i="23"/>
  <c r="AX89" i="23"/>
  <c r="AW89" i="23"/>
  <c r="AV89" i="23"/>
  <c r="BE88" i="23"/>
  <c r="BC88" i="23"/>
  <c r="BB88" i="23"/>
  <c r="AZ88" i="23"/>
  <c r="AX88" i="23"/>
  <c r="AW88" i="23"/>
  <c r="AV88" i="23"/>
  <c r="BE87" i="23"/>
  <c r="BC87" i="23"/>
  <c r="BB87" i="23"/>
  <c r="AZ87" i="23"/>
  <c r="AX87" i="23"/>
  <c r="AW87" i="23"/>
  <c r="AV87" i="23"/>
  <c r="BE86" i="23"/>
  <c r="BC86" i="23"/>
  <c r="BB86" i="23"/>
  <c r="AZ86" i="23"/>
  <c r="AX86" i="23"/>
  <c r="AW86" i="23"/>
  <c r="AV86" i="23"/>
  <c r="BE85" i="23"/>
  <c r="BC85" i="23"/>
  <c r="BB85" i="23"/>
  <c r="AZ85" i="23"/>
  <c r="AX85" i="23"/>
  <c r="AW85" i="23"/>
  <c r="AV85" i="23"/>
  <c r="BE84" i="23"/>
  <c r="BC84" i="23"/>
  <c r="BB84" i="23"/>
  <c r="AZ84" i="23"/>
  <c r="AX84" i="23"/>
  <c r="AW84" i="23"/>
  <c r="AV84" i="23"/>
  <c r="BE83" i="23"/>
  <c r="BC83" i="23"/>
  <c r="BB83" i="23"/>
  <c r="AZ83" i="23"/>
  <c r="AX83" i="23"/>
  <c r="AW83" i="23"/>
  <c r="AV83" i="23"/>
  <c r="BE82" i="23"/>
  <c r="BC82" i="23"/>
  <c r="BB82" i="23"/>
  <c r="AZ82" i="23"/>
  <c r="AX82" i="23"/>
  <c r="AW82" i="23"/>
  <c r="AV82" i="23"/>
  <c r="BE81" i="23"/>
  <c r="BC81" i="23"/>
  <c r="BB81" i="23"/>
  <c r="AZ81" i="23"/>
  <c r="AX81" i="23"/>
  <c r="AW81" i="23"/>
  <c r="AV81" i="23"/>
  <c r="BE80" i="23"/>
  <c r="BC80" i="23"/>
  <c r="BB80" i="23"/>
  <c r="AZ80" i="23"/>
  <c r="AX80" i="23"/>
  <c r="AW80" i="23"/>
  <c r="AV80" i="23"/>
  <c r="BE79" i="23"/>
  <c r="BC79" i="23"/>
  <c r="BB79" i="23"/>
  <c r="AZ79" i="23"/>
  <c r="AX79" i="23"/>
  <c r="AW79" i="23"/>
  <c r="AV79" i="23"/>
  <c r="BE78" i="23"/>
  <c r="BC78" i="23"/>
  <c r="BB78" i="23"/>
  <c r="AZ78" i="23"/>
  <c r="AX78" i="23"/>
  <c r="AW78" i="23"/>
  <c r="AV78" i="23"/>
  <c r="BE77" i="23"/>
  <c r="BC77" i="23"/>
  <c r="BB77" i="23"/>
  <c r="AZ77" i="23"/>
  <c r="AX77" i="23"/>
  <c r="AW77" i="23"/>
  <c r="AV77" i="23"/>
  <c r="BE76" i="23"/>
  <c r="BC76" i="23"/>
  <c r="BB76" i="23"/>
  <c r="AZ76" i="23"/>
  <c r="AX76" i="23"/>
  <c r="AW76" i="23"/>
  <c r="AV76" i="23"/>
  <c r="BE75" i="23"/>
  <c r="BC75" i="23"/>
  <c r="BB75" i="23"/>
  <c r="AZ75" i="23"/>
  <c r="AX75" i="23"/>
  <c r="AW75" i="23"/>
  <c r="AV75" i="23"/>
  <c r="BE74" i="23"/>
  <c r="BC74" i="23"/>
  <c r="BB74" i="23"/>
  <c r="AZ74" i="23"/>
  <c r="AX74" i="23"/>
  <c r="AW74" i="23"/>
  <c r="AV74" i="23"/>
  <c r="BE73" i="23"/>
  <c r="BC73" i="23"/>
  <c r="BB73" i="23"/>
  <c r="AZ73" i="23"/>
  <c r="AX73" i="23"/>
  <c r="AW73" i="23"/>
  <c r="AV73" i="23"/>
  <c r="BE72" i="23"/>
  <c r="BC72" i="23"/>
  <c r="BB72" i="23"/>
  <c r="AZ72" i="23"/>
  <c r="AX72" i="23"/>
  <c r="AW72" i="23"/>
  <c r="AV72" i="23"/>
  <c r="BE71" i="23"/>
  <c r="BC71" i="23"/>
  <c r="BB71" i="23"/>
  <c r="AZ71" i="23"/>
  <c r="AX71" i="23"/>
  <c r="AW71" i="23"/>
  <c r="AV71" i="23"/>
  <c r="BE70" i="23"/>
  <c r="BC70" i="23"/>
  <c r="BB70" i="23"/>
  <c r="AZ70" i="23"/>
  <c r="AX70" i="23"/>
  <c r="AW70" i="23"/>
  <c r="AV70" i="23"/>
  <c r="BE69" i="23"/>
  <c r="BC69" i="23"/>
  <c r="BB69" i="23"/>
  <c r="AZ69" i="23"/>
  <c r="AX69" i="23"/>
  <c r="AW69" i="23"/>
  <c r="AV69" i="23"/>
  <c r="BE68" i="23"/>
  <c r="BC68" i="23"/>
  <c r="BB68" i="23"/>
  <c r="AZ68" i="23"/>
  <c r="AX68" i="23"/>
  <c r="AW68" i="23"/>
  <c r="AV68" i="23"/>
  <c r="BE67" i="23"/>
  <c r="BC67" i="23"/>
  <c r="BB67" i="23"/>
  <c r="AZ67" i="23"/>
  <c r="AX67" i="23"/>
  <c r="AW67" i="23"/>
  <c r="AV67" i="23"/>
  <c r="BE66" i="23"/>
  <c r="BC66" i="23"/>
  <c r="BB66" i="23"/>
  <c r="AZ66" i="23"/>
  <c r="AX66" i="23"/>
  <c r="AW66" i="23"/>
  <c r="AV66" i="23"/>
  <c r="BE65" i="23"/>
  <c r="BC65" i="23"/>
  <c r="BB65" i="23"/>
  <c r="AZ65" i="23"/>
  <c r="AX65" i="23"/>
  <c r="AW65" i="23"/>
  <c r="AV65" i="23"/>
  <c r="BE64" i="23"/>
  <c r="BC64" i="23"/>
  <c r="BB64" i="23"/>
  <c r="AZ64" i="23"/>
  <c r="AX64" i="23"/>
  <c r="AW64" i="23"/>
  <c r="AV64" i="23"/>
  <c r="BE63" i="23"/>
  <c r="BC63" i="23"/>
  <c r="BB63" i="23"/>
  <c r="AZ63" i="23"/>
  <c r="AX63" i="23"/>
  <c r="AW63" i="23"/>
  <c r="AV63" i="23"/>
  <c r="BE62" i="23"/>
  <c r="BC62" i="23"/>
  <c r="BB62" i="23"/>
  <c r="AZ62" i="23"/>
  <c r="AX62" i="23"/>
  <c r="AW62" i="23"/>
  <c r="AV62" i="23"/>
  <c r="BE61" i="23"/>
  <c r="BC61" i="23"/>
  <c r="BB61" i="23"/>
  <c r="AZ61" i="23"/>
  <c r="AX61" i="23"/>
  <c r="AW61" i="23"/>
  <c r="AV61" i="23"/>
  <c r="BE60" i="23"/>
  <c r="BC60" i="23"/>
  <c r="BB60" i="23"/>
  <c r="AZ60" i="23"/>
  <c r="AX60" i="23"/>
  <c r="AW60" i="23"/>
  <c r="AV60" i="23"/>
  <c r="BE59" i="23"/>
  <c r="BC59" i="23"/>
  <c r="BB59" i="23"/>
  <c r="AZ59" i="23"/>
  <c r="AX59" i="23"/>
  <c r="AW59" i="23"/>
  <c r="AV59" i="23"/>
  <c r="BE58" i="23"/>
  <c r="BC58" i="23"/>
  <c r="BB58" i="23"/>
  <c r="AZ58" i="23"/>
  <c r="AX58" i="23"/>
  <c r="AW58" i="23"/>
  <c r="AV58" i="23"/>
  <c r="BE57" i="23"/>
  <c r="BC57" i="23"/>
  <c r="BB57" i="23"/>
  <c r="AZ57" i="23"/>
  <c r="AX57" i="23"/>
  <c r="AW57" i="23"/>
  <c r="AV57" i="23"/>
  <c r="BE56" i="23"/>
  <c r="BC56" i="23"/>
  <c r="BB56" i="23"/>
  <c r="AZ56" i="23"/>
  <c r="AX56" i="23"/>
  <c r="AW56" i="23"/>
  <c r="AV56" i="23"/>
  <c r="BE55" i="23"/>
  <c r="BC55" i="23"/>
  <c r="BB55" i="23"/>
  <c r="AZ55" i="23"/>
  <c r="AX55" i="23"/>
  <c r="AW55" i="23"/>
  <c r="AV55" i="23"/>
  <c r="BE54" i="23"/>
  <c r="BC54" i="23"/>
  <c r="BB54" i="23"/>
  <c r="AZ54" i="23"/>
  <c r="AX54" i="23"/>
  <c r="AW54" i="23"/>
  <c r="AV54" i="23"/>
  <c r="BE53" i="23"/>
  <c r="BC53" i="23"/>
  <c r="BB53" i="23"/>
  <c r="AZ53" i="23"/>
  <c r="AX53" i="23"/>
  <c r="AW53" i="23"/>
  <c r="AV53" i="23"/>
  <c r="BE52" i="23"/>
  <c r="BC52" i="23"/>
  <c r="BB52" i="23"/>
  <c r="AZ52" i="23"/>
  <c r="AX52" i="23"/>
  <c r="AW52" i="23"/>
  <c r="AV52" i="23"/>
  <c r="BE51" i="23"/>
  <c r="BC51" i="23"/>
  <c r="BB51" i="23"/>
  <c r="AZ51" i="23"/>
  <c r="AX51" i="23"/>
  <c r="AW51" i="23"/>
  <c r="AV51" i="23"/>
  <c r="BE50" i="23"/>
  <c r="BC50" i="23"/>
  <c r="BB50" i="23"/>
  <c r="AZ50" i="23"/>
  <c r="AX50" i="23"/>
  <c r="AW50" i="23"/>
  <c r="AV50" i="23"/>
  <c r="BE49" i="23"/>
  <c r="BC49" i="23"/>
  <c r="BB49" i="23"/>
  <c r="AZ49" i="23"/>
  <c r="AX49" i="23"/>
  <c r="AW49" i="23"/>
  <c r="AV49" i="23"/>
  <c r="BE48" i="23"/>
  <c r="BC48" i="23"/>
  <c r="BB48" i="23"/>
  <c r="AZ48" i="23"/>
  <c r="AX48" i="23"/>
  <c r="AW48" i="23"/>
  <c r="AV48" i="23"/>
  <c r="BE47" i="23"/>
  <c r="BC47" i="23"/>
  <c r="BB47" i="23"/>
  <c r="AZ47" i="23"/>
  <c r="AX47" i="23"/>
  <c r="AW47" i="23"/>
  <c r="AV47" i="23"/>
  <c r="BE46" i="23"/>
  <c r="BC46" i="23"/>
  <c r="BB46" i="23"/>
  <c r="AZ46" i="23"/>
  <c r="AX46" i="23"/>
  <c r="AW46" i="23"/>
  <c r="AV46" i="23"/>
  <c r="BE45" i="23"/>
  <c r="BC45" i="23"/>
  <c r="BB45" i="23"/>
  <c r="AZ45" i="23"/>
  <c r="AX45" i="23"/>
  <c r="AW45" i="23"/>
  <c r="AV45" i="23"/>
  <c r="BE44" i="23"/>
  <c r="BC44" i="23"/>
  <c r="BB44" i="23"/>
  <c r="AZ44" i="23"/>
  <c r="AX44" i="23"/>
  <c r="AW44" i="23"/>
  <c r="AV44" i="23"/>
  <c r="BE43" i="23"/>
  <c r="BC43" i="23"/>
  <c r="BB43" i="23"/>
  <c r="AZ43" i="23"/>
  <c r="AX43" i="23"/>
  <c r="AW43" i="23"/>
  <c r="AV43" i="23"/>
  <c r="BE42" i="23"/>
  <c r="BC42" i="23"/>
  <c r="BB42" i="23"/>
  <c r="AZ42" i="23"/>
  <c r="AX42" i="23"/>
  <c r="AW42" i="23"/>
  <c r="AV42" i="23"/>
  <c r="BE41" i="23"/>
  <c r="BC41" i="23"/>
  <c r="BB41" i="23"/>
  <c r="AZ41" i="23"/>
  <c r="AX41" i="23"/>
  <c r="AW41" i="23"/>
  <c r="AV41" i="23"/>
  <c r="BE40" i="23"/>
  <c r="BC40" i="23"/>
  <c r="BB40" i="23"/>
  <c r="AZ40" i="23"/>
  <c r="AX40" i="23"/>
  <c r="AW40" i="23"/>
  <c r="AV40" i="23"/>
  <c r="BE39" i="23"/>
  <c r="BC39" i="23"/>
  <c r="BB39" i="23"/>
  <c r="AZ39" i="23"/>
  <c r="AX39" i="23"/>
  <c r="AW39" i="23"/>
  <c r="AV39" i="23"/>
  <c r="BE38" i="23"/>
  <c r="BC38" i="23"/>
  <c r="BB38" i="23"/>
  <c r="AZ38" i="23"/>
  <c r="AX38" i="23"/>
  <c r="AW38" i="23"/>
  <c r="AV38" i="23"/>
  <c r="BE37" i="23"/>
  <c r="BC37" i="23"/>
  <c r="BB37" i="23"/>
  <c r="AZ37" i="23"/>
  <c r="AX37" i="23"/>
  <c r="AW37" i="23"/>
  <c r="AV37" i="23"/>
  <c r="BE36" i="23"/>
  <c r="BC36" i="23"/>
  <c r="BB36" i="23"/>
  <c r="AZ36" i="23"/>
  <c r="AX36" i="23"/>
  <c r="AW36" i="23"/>
  <c r="AV36" i="23"/>
  <c r="BE35" i="23"/>
  <c r="BC35" i="23"/>
  <c r="BB35" i="23"/>
  <c r="AZ35" i="23"/>
  <c r="AX35" i="23"/>
  <c r="AW35" i="23"/>
  <c r="AV35" i="23"/>
  <c r="BE34" i="23"/>
  <c r="BC34" i="23"/>
  <c r="BB34" i="23"/>
  <c r="AZ34" i="23"/>
  <c r="AX34" i="23"/>
  <c r="AW34" i="23"/>
  <c r="AV34" i="23"/>
  <c r="BE33" i="23"/>
  <c r="BC33" i="23"/>
  <c r="BB33" i="23"/>
  <c r="AZ33" i="23"/>
  <c r="AX33" i="23"/>
  <c r="AW33" i="23"/>
  <c r="AV33" i="23"/>
  <c r="BE32" i="23"/>
  <c r="BC32" i="23"/>
  <c r="BB32" i="23"/>
  <c r="AZ32" i="23"/>
  <c r="AX32" i="23"/>
  <c r="AW32" i="23"/>
  <c r="AV32" i="23"/>
  <c r="BE31" i="23"/>
  <c r="BC31" i="23"/>
  <c r="BB31" i="23"/>
  <c r="AZ31" i="23"/>
  <c r="AX31" i="23"/>
  <c r="AW31" i="23"/>
  <c r="AV31" i="23"/>
  <c r="BE30" i="23"/>
  <c r="BC30" i="23"/>
  <c r="BB30" i="23"/>
  <c r="AZ30" i="23"/>
  <c r="AX30" i="23"/>
  <c r="AW30" i="23"/>
  <c r="AV30" i="23"/>
  <c r="BE29" i="23"/>
  <c r="BC29" i="23"/>
  <c r="BB29" i="23"/>
  <c r="AZ29" i="23"/>
  <c r="AX29" i="23"/>
  <c r="AW29" i="23"/>
  <c r="AV29" i="23"/>
  <c r="BE28" i="23"/>
  <c r="BC28" i="23"/>
  <c r="BB28" i="23"/>
  <c r="AZ28" i="23"/>
  <c r="AX28" i="23"/>
  <c r="AW28" i="23"/>
  <c r="AV28" i="23"/>
  <c r="BE27" i="23"/>
  <c r="BC27" i="23"/>
  <c r="BB27" i="23"/>
  <c r="AZ27" i="23"/>
  <c r="AX27" i="23"/>
  <c r="AW27" i="23"/>
  <c r="AV27" i="23"/>
  <c r="BE26" i="23"/>
  <c r="BC26" i="23"/>
  <c r="BB26" i="23"/>
  <c r="AZ26" i="23"/>
  <c r="AX26" i="23"/>
  <c r="AW26" i="23"/>
  <c r="AV26" i="23"/>
  <c r="BE25" i="23"/>
  <c r="BC25" i="23"/>
  <c r="BB25" i="23"/>
  <c r="AZ25" i="23"/>
  <c r="AX25" i="23"/>
  <c r="AW25" i="23"/>
  <c r="AV25" i="23"/>
  <c r="BE24" i="23"/>
  <c r="BC24" i="23"/>
  <c r="BB24" i="23"/>
  <c r="AZ24" i="23"/>
  <c r="AX24" i="23"/>
  <c r="AW24" i="23"/>
  <c r="AV24" i="23"/>
  <c r="BE23" i="23"/>
  <c r="BC23" i="23"/>
  <c r="BB23" i="23"/>
  <c r="AZ23" i="23"/>
  <c r="AX23" i="23"/>
  <c r="AW23" i="23"/>
  <c r="AV23" i="23"/>
  <c r="BE22" i="23"/>
  <c r="BC22" i="23"/>
  <c r="BB22" i="23"/>
  <c r="AZ22" i="23"/>
  <c r="AX22" i="23"/>
  <c r="AW22" i="23"/>
  <c r="AV22" i="23"/>
  <c r="BE21" i="23"/>
  <c r="BC21" i="23"/>
  <c r="BB21" i="23"/>
  <c r="AZ21" i="23"/>
  <c r="AX21" i="23"/>
  <c r="AW21" i="23"/>
  <c r="AV21" i="23"/>
  <c r="BE20" i="23"/>
  <c r="BC20" i="23"/>
  <c r="BB20" i="23"/>
  <c r="AZ20" i="23"/>
  <c r="AX20" i="23"/>
  <c r="AW20" i="23"/>
  <c r="AV20" i="23"/>
  <c r="BE19" i="23"/>
  <c r="BC19" i="23"/>
  <c r="BB19" i="23"/>
  <c r="AZ19" i="23"/>
  <c r="AX19" i="23"/>
  <c r="AW19" i="23"/>
  <c r="AV19" i="23"/>
  <c r="BE18" i="23"/>
  <c r="BC18" i="23"/>
  <c r="BB18" i="23"/>
  <c r="AZ18" i="23"/>
  <c r="AX18" i="23"/>
  <c r="AW18" i="23"/>
  <c r="AV18" i="23"/>
  <c r="BE17" i="23"/>
  <c r="BC17" i="23"/>
  <c r="BB17" i="23"/>
  <c r="AZ17" i="23"/>
  <c r="AX17" i="23"/>
  <c r="AW17" i="23"/>
  <c r="AV17" i="23"/>
  <c r="BE16" i="23"/>
  <c r="BC16" i="23"/>
  <c r="BB16" i="23"/>
  <c r="AZ16" i="23"/>
  <c r="AX16" i="23"/>
  <c r="AW16" i="23"/>
  <c r="AV16" i="23"/>
  <c r="BE15" i="23"/>
  <c r="BC15" i="23"/>
  <c r="BB15" i="23"/>
  <c r="AZ15" i="23"/>
  <c r="AX15" i="23"/>
  <c r="AW15" i="23"/>
  <c r="AV15" i="23"/>
  <c r="BE14" i="23"/>
  <c r="BC14" i="23"/>
  <c r="BB14" i="23"/>
  <c r="AZ14" i="23"/>
  <c r="AX14" i="23"/>
  <c r="AW14" i="23"/>
  <c r="AV14" i="23"/>
  <c r="BE13" i="23"/>
  <c r="BC13" i="23"/>
  <c r="BB13" i="23"/>
  <c r="AZ13" i="23"/>
  <c r="AX13" i="23"/>
  <c r="AW13" i="23"/>
  <c r="AV13" i="23"/>
  <c r="BE12" i="23"/>
  <c r="BC12" i="23"/>
  <c r="BB12" i="23"/>
  <c r="AZ12" i="23"/>
  <c r="AX12" i="23"/>
  <c r="AW12" i="23"/>
  <c r="AV12" i="23"/>
  <c r="BE11" i="23"/>
  <c r="BC11" i="23"/>
  <c r="BB11" i="23"/>
  <c r="AZ11" i="23"/>
  <c r="AX11" i="23"/>
  <c r="AW11" i="23"/>
  <c r="AV11" i="23"/>
  <c r="BE10" i="23"/>
  <c r="BC10" i="23"/>
  <c r="BB10" i="23"/>
  <c r="AZ10" i="23"/>
  <c r="AX10" i="23"/>
  <c r="AW10" i="23"/>
  <c r="AV10" i="23"/>
  <c r="BE9" i="23"/>
  <c r="BC9" i="23"/>
  <c r="BB9" i="23"/>
  <c r="AZ9" i="23"/>
  <c r="AX9" i="23"/>
  <c r="AW9" i="23"/>
  <c r="AV9" i="23"/>
  <c r="BE8" i="23"/>
  <c r="BC8" i="23"/>
  <c r="BB8" i="23"/>
  <c r="AZ8" i="23"/>
  <c r="AX8" i="23"/>
  <c r="AW8" i="23"/>
  <c r="AV8" i="23"/>
  <c r="BE7" i="23"/>
  <c r="BC7" i="23"/>
  <c r="BB7" i="23"/>
  <c r="AZ7" i="23"/>
  <c r="AX7" i="23"/>
  <c r="AW7" i="23"/>
  <c r="AV7" i="23"/>
  <c r="BE6" i="23"/>
  <c r="BC6" i="23"/>
  <c r="BB6" i="23"/>
  <c r="AZ6" i="23"/>
  <c r="AX6" i="23"/>
  <c r="AW6" i="23"/>
  <c r="AV6" i="23"/>
  <c r="BE5" i="23"/>
  <c r="BC5" i="23"/>
  <c r="BB5" i="23"/>
  <c r="AZ5" i="23"/>
  <c r="AX5" i="23"/>
  <c r="AW5" i="23"/>
  <c r="AV5" i="23"/>
  <c r="BF4" i="23"/>
  <c r="BD4" i="23"/>
  <c r="BA4" i="23"/>
  <c r="AY4" i="23"/>
  <c r="BE300" i="49"/>
  <c r="BC300" i="49"/>
  <c r="BB300" i="49"/>
  <c r="AZ300" i="49"/>
  <c r="AX300" i="49"/>
  <c r="AW300" i="49"/>
  <c r="AV300" i="49"/>
  <c r="BE299" i="49"/>
  <c r="BC299" i="49"/>
  <c r="BB299" i="49"/>
  <c r="AZ299" i="49"/>
  <c r="AX299" i="49"/>
  <c r="AW299" i="49"/>
  <c r="AV299" i="49"/>
  <c r="BE298" i="49"/>
  <c r="BC298" i="49"/>
  <c r="BB298" i="49"/>
  <c r="AZ298" i="49"/>
  <c r="AX298" i="49"/>
  <c r="AW298" i="49"/>
  <c r="AV298" i="49"/>
  <c r="BE297" i="49"/>
  <c r="BC297" i="49"/>
  <c r="BB297" i="49"/>
  <c r="AZ297" i="49"/>
  <c r="AX297" i="49"/>
  <c r="AW297" i="49"/>
  <c r="AV297" i="49"/>
  <c r="BE296" i="49"/>
  <c r="BC296" i="49"/>
  <c r="BB296" i="49"/>
  <c r="AZ296" i="49"/>
  <c r="AX296" i="49"/>
  <c r="AW296" i="49"/>
  <c r="AV296" i="49"/>
  <c r="BE295" i="49"/>
  <c r="BC295" i="49"/>
  <c r="BB295" i="49"/>
  <c r="AZ295" i="49"/>
  <c r="AX295" i="49"/>
  <c r="AW295" i="49"/>
  <c r="AV295" i="49"/>
  <c r="BE294" i="49"/>
  <c r="BC294" i="49"/>
  <c r="BB294" i="49"/>
  <c r="AZ294" i="49"/>
  <c r="AX294" i="49"/>
  <c r="AW294" i="49"/>
  <c r="AV294" i="49"/>
  <c r="BE293" i="49"/>
  <c r="BC293" i="49"/>
  <c r="BB293" i="49"/>
  <c r="AZ293" i="49"/>
  <c r="AX293" i="49"/>
  <c r="AW293" i="49"/>
  <c r="AV293" i="49"/>
  <c r="BE292" i="49"/>
  <c r="BC292" i="49"/>
  <c r="BB292" i="49"/>
  <c r="AZ292" i="49"/>
  <c r="AX292" i="49"/>
  <c r="AW292" i="49"/>
  <c r="AV292" i="49"/>
  <c r="BE291" i="49"/>
  <c r="BC291" i="49"/>
  <c r="BB291" i="49"/>
  <c r="AZ291" i="49"/>
  <c r="AX291" i="49"/>
  <c r="AW291" i="49"/>
  <c r="AV291" i="49"/>
  <c r="BE290" i="49"/>
  <c r="BC290" i="49"/>
  <c r="BB290" i="49"/>
  <c r="AZ290" i="49"/>
  <c r="AX290" i="49"/>
  <c r="AW290" i="49"/>
  <c r="AV290" i="49"/>
  <c r="BE289" i="49"/>
  <c r="BC289" i="49"/>
  <c r="BB289" i="49"/>
  <c r="AZ289" i="49"/>
  <c r="AX289" i="49"/>
  <c r="AW289" i="49"/>
  <c r="AV289" i="49"/>
  <c r="BE288" i="49"/>
  <c r="BC288" i="49"/>
  <c r="BB288" i="49"/>
  <c r="AZ288" i="49"/>
  <c r="AX288" i="49"/>
  <c r="AW288" i="49"/>
  <c r="AV288" i="49"/>
  <c r="BE287" i="49"/>
  <c r="BC287" i="49"/>
  <c r="BB287" i="49"/>
  <c r="AZ287" i="49"/>
  <c r="AX287" i="49"/>
  <c r="AW287" i="49"/>
  <c r="AV287" i="49"/>
  <c r="BE286" i="49"/>
  <c r="BC286" i="49"/>
  <c r="BB286" i="49"/>
  <c r="AZ286" i="49"/>
  <c r="AX286" i="49"/>
  <c r="AW286" i="49"/>
  <c r="AV286" i="49"/>
  <c r="BE285" i="49"/>
  <c r="BC285" i="49"/>
  <c r="BB285" i="49"/>
  <c r="AZ285" i="49"/>
  <c r="AX285" i="49"/>
  <c r="AW285" i="49"/>
  <c r="AV285" i="49"/>
  <c r="BE284" i="49"/>
  <c r="BC284" i="49"/>
  <c r="BB284" i="49"/>
  <c r="AZ284" i="49"/>
  <c r="AX284" i="49"/>
  <c r="AW284" i="49"/>
  <c r="AV284" i="49"/>
  <c r="BE283" i="49"/>
  <c r="BC283" i="49"/>
  <c r="BB283" i="49"/>
  <c r="AZ283" i="49"/>
  <c r="AX283" i="49"/>
  <c r="AW283" i="49"/>
  <c r="AV283" i="49"/>
  <c r="BE282" i="49"/>
  <c r="BC282" i="49"/>
  <c r="BB282" i="49"/>
  <c r="AZ282" i="49"/>
  <c r="AX282" i="49"/>
  <c r="AW282" i="49"/>
  <c r="AV282" i="49"/>
  <c r="BE281" i="49"/>
  <c r="BC281" i="49"/>
  <c r="BB281" i="49"/>
  <c r="AZ281" i="49"/>
  <c r="AX281" i="49"/>
  <c r="AW281" i="49"/>
  <c r="AV281" i="49"/>
  <c r="BE280" i="49"/>
  <c r="BC280" i="49"/>
  <c r="BB280" i="49"/>
  <c r="AZ280" i="49"/>
  <c r="AX280" i="49"/>
  <c r="AW280" i="49"/>
  <c r="AV280" i="49"/>
  <c r="BE279" i="49"/>
  <c r="BC279" i="49"/>
  <c r="BB279" i="49"/>
  <c r="AZ279" i="49"/>
  <c r="AX279" i="49"/>
  <c r="AW279" i="49"/>
  <c r="AV279" i="49"/>
  <c r="BE278" i="49"/>
  <c r="BC278" i="49"/>
  <c r="BB278" i="49"/>
  <c r="AZ278" i="49"/>
  <c r="AX278" i="49"/>
  <c r="AW278" i="49"/>
  <c r="AV278" i="49"/>
  <c r="BE277" i="49"/>
  <c r="BC277" i="49"/>
  <c r="BB277" i="49"/>
  <c r="AZ277" i="49"/>
  <c r="AX277" i="49"/>
  <c r="AW277" i="49"/>
  <c r="AV277" i="49"/>
  <c r="BE276" i="49"/>
  <c r="BC276" i="49"/>
  <c r="BB276" i="49"/>
  <c r="AZ276" i="49"/>
  <c r="AX276" i="49"/>
  <c r="AW276" i="49"/>
  <c r="AV276" i="49"/>
  <c r="BE275" i="49"/>
  <c r="BC275" i="49"/>
  <c r="BB275" i="49"/>
  <c r="AZ275" i="49"/>
  <c r="AX275" i="49"/>
  <c r="AW275" i="49"/>
  <c r="AV275" i="49"/>
  <c r="BE274" i="49"/>
  <c r="BC274" i="49"/>
  <c r="BB274" i="49"/>
  <c r="AZ274" i="49"/>
  <c r="AX274" i="49"/>
  <c r="AW274" i="49"/>
  <c r="AV274" i="49"/>
  <c r="BE273" i="49"/>
  <c r="BC273" i="49"/>
  <c r="BB273" i="49"/>
  <c r="AZ273" i="49"/>
  <c r="AX273" i="49"/>
  <c r="AW273" i="49"/>
  <c r="AV273" i="49"/>
  <c r="BE272" i="49"/>
  <c r="BC272" i="49"/>
  <c r="BB272" i="49"/>
  <c r="AZ272" i="49"/>
  <c r="AX272" i="49"/>
  <c r="AW272" i="49"/>
  <c r="AV272" i="49"/>
  <c r="BE271" i="49"/>
  <c r="BC271" i="49"/>
  <c r="BB271" i="49"/>
  <c r="AZ271" i="49"/>
  <c r="AX271" i="49"/>
  <c r="AW271" i="49"/>
  <c r="AV271" i="49"/>
  <c r="BE270" i="49"/>
  <c r="BC270" i="49"/>
  <c r="BB270" i="49"/>
  <c r="AZ270" i="49"/>
  <c r="AX270" i="49"/>
  <c r="AW270" i="49"/>
  <c r="AV270" i="49"/>
  <c r="BE269" i="49"/>
  <c r="BC269" i="49"/>
  <c r="BB269" i="49"/>
  <c r="AZ269" i="49"/>
  <c r="AX269" i="49"/>
  <c r="AW269" i="49"/>
  <c r="AV269" i="49"/>
  <c r="BE268" i="49"/>
  <c r="BC268" i="49"/>
  <c r="BB268" i="49"/>
  <c r="AZ268" i="49"/>
  <c r="AX268" i="49"/>
  <c r="AW268" i="49"/>
  <c r="AV268" i="49"/>
  <c r="BE267" i="49"/>
  <c r="BC267" i="49"/>
  <c r="BB267" i="49"/>
  <c r="AZ267" i="49"/>
  <c r="AX267" i="49"/>
  <c r="AW267" i="49"/>
  <c r="AV267" i="49"/>
  <c r="BE266" i="49"/>
  <c r="BC266" i="49"/>
  <c r="BB266" i="49"/>
  <c r="AZ266" i="49"/>
  <c r="AX266" i="49"/>
  <c r="AW266" i="49"/>
  <c r="AV266" i="49"/>
  <c r="BE265" i="49"/>
  <c r="BC265" i="49"/>
  <c r="BB265" i="49"/>
  <c r="AZ265" i="49"/>
  <c r="AX265" i="49"/>
  <c r="AW265" i="49"/>
  <c r="AV265" i="49"/>
  <c r="BE264" i="49"/>
  <c r="BC264" i="49"/>
  <c r="BB264" i="49"/>
  <c r="AZ264" i="49"/>
  <c r="AX264" i="49"/>
  <c r="AW264" i="49"/>
  <c r="AV264" i="49"/>
  <c r="BE263" i="49"/>
  <c r="BC263" i="49"/>
  <c r="BB263" i="49"/>
  <c r="AZ263" i="49"/>
  <c r="AX263" i="49"/>
  <c r="AW263" i="49"/>
  <c r="AV263" i="49"/>
  <c r="BE262" i="49"/>
  <c r="BC262" i="49"/>
  <c r="BB262" i="49"/>
  <c r="AZ262" i="49"/>
  <c r="AX262" i="49"/>
  <c r="AW262" i="49"/>
  <c r="AV262" i="49"/>
  <c r="BE261" i="49"/>
  <c r="BC261" i="49"/>
  <c r="BB261" i="49"/>
  <c r="AZ261" i="49"/>
  <c r="AX261" i="49"/>
  <c r="AW261" i="49"/>
  <c r="AV261" i="49"/>
  <c r="BE260" i="49"/>
  <c r="BC260" i="49"/>
  <c r="BB260" i="49"/>
  <c r="AZ260" i="49"/>
  <c r="AX260" i="49"/>
  <c r="AW260" i="49"/>
  <c r="AV260" i="49"/>
  <c r="BE259" i="49"/>
  <c r="BC259" i="49"/>
  <c r="BB259" i="49"/>
  <c r="AZ259" i="49"/>
  <c r="AX259" i="49"/>
  <c r="AW259" i="49"/>
  <c r="AV259" i="49"/>
  <c r="BE258" i="49"/>
  <c r="BC258" i="49"/>
  <c r="BB258" i="49"/>
  <c r="AZ258" i="49"/>
  <c r="AX258" i="49"/>
  <c r="AW258" i="49"/>
  <c r="AV258" i="49"/>
  <c r="BE257" i="49"/>
  <c r="BC257" i="49"/>
  <c r="BB257" i="49"/>
  <c r="AZ257" i="49"/>
  <c r="AX257" i="49"/>
  <c r="AW257" i="49"/>
  <c r="AV257" i="49"/>
  <c r="BE256" i="49"/>
  <c r="BC256" i="49"/>
  <c r="BB256" i="49"/>
  <c r="AZ256" i="49"/>
  <c r="AX256" i="49"/>
  <c r="AW256" i="49"/>
  <c r="AV256" i="49"/>
  <c r="BE255" i="49"/>
  <c r="BC255" i="49"/>
  <c r="BB255" i="49"/>
  <c r="AZ255" i="49"/>
  <c r="AX255" i="49"/>
  <c r="AW255" i="49"/>
  <c r="AV255" i="49"/>
  <c r="BE254" i="49"/>
  <c r="BC254" i="49"/>
  <c r="BB254" i="49"/>
  <c r="AZ254" i="49"/>
  <c r="AX254" i="49"/>
  <c r="AW254" i="49"/>
  <c r="AV254" i="49"/>
  <c r="BE253" i="49"/>
  <c r="BC253" i="49"/>
  <c r="BB253" i="49"/>
  <c r="AZ253" i="49"/>
  <c r="AX253" i="49"/>
  <c r="AW253" i="49"/>
  <c r="AV253" i="49"/>
  <c r="BE252" i="49"/>
  <c r="BC252" i="49"/>
  <c r="BB252" i="49"/>
  <c r="AZ252" i="49"/>
  <c r="AX252" i="49"/>
  <c r="AW252" i="49"/>
  <c r="AV252" i="49"/>
  <c r="BE251" i="49"/>
  <c r="BC251" i="49"/>
  <c r="BB251" i="49"/>
  <c r="AZ251" i="49"/>
  <c r="AX251" i="49"/>
  <c r="AW251" i="49"/>
  <c r="AV251" i="49"/>
  <c r="BE250" i="49"/>
  <c r="BC250" i="49"/>
  <c r="BB250" i="49"/>
  <c r="AZ250" i="49"/>
  <c r="AX250" i="49"/>
  <c r="AW250" i="49"/>
  <c r="AV250" i="49"/>
  <c r="BE249" i="49"/>
  <c r="BC249" i="49"/>
  <c r="BB249" i="49"/>
  <c r="AZ249" i="49"/>
  <c r="AX249" i="49"/>
  <c r="AW249" i="49"/>
  <c r="AV249" i="49"/>
  <c r="BE248" i="49"/>
  <c r="BC248" i="49"/>
  <c r="BB248" i="49"/>
  <c r="AZ248" i="49"/>
  <c r="AX248" i="49"/>
  <c r="AW248" i="49"/>
  <c r="AV248" i="49"/>
  <c r="BE247" i="49"/>
  <c r="BC247" i="49"/>
  <c r="BB247" i="49"/>
  <c r="AZ247" i="49"/>
  <c r="AX247" i="49"/>
  <c r="AW247" i="49"/>
  <c r="AV247" i="49"/>
  <c r="BE246" i="49"/>
  <c r="BC246" i="49"/>
  <c r="BB246" i="49"/>
  <c r="AZ246" i="49"/>
  <c r="AX246" i="49"/>
  <c r="AW246" i="49"/>
  <c r="AV246" i="49"/>
  <c r="BE245" i="49"/>
  <c r="BC245" i="49"/>
  <c r="BB245" i="49"/>
  <c r="AZ245" i="49"/>
  <c r="AX245" i="49"/>
  <c r="AW245" i="49"/>
  <c r="AV245" i="49"/>
  <c r="BE244" i="49"/>
  <c r="BC244" i="49"/>
  <c r="BB244" i="49"/>
  <c r="AZ244" i="49"/>
  <c r="AX244" i="49"/>
  <c r="AW244" i="49"/>
  <c r="AV244" i="49"/>
  <c r="BE243" i="49"/>
  <c r="BC243" i="49"/>
  <c r="BB243" i="49"/>
  <c r="AZ243" i="49"/>
  <c r="AX243" i="49"/>
  <c r="AW243" i="49"/>
  <c r="AV243" i="49"/>
  <c r="BE242" i="49"/>
  <c r="BC242" i="49"/>
  <c r="BB242" i="49"/>
  <c r="AZ242" i="49"/>
  <c r="AX242" i="49"/>
  <c r="AW242" i="49"/>
  <c r="AV242" i="49"/>
  <c r="BE241" i="49"/>
  <c r="BC241" i="49"/>
  <c r="BB241" i="49"/>
  <c r="AZ241" i="49"/>
  <c r="AX241" i="49"/>
  <c r="AW241" i="49"/>
  <c r="AV241" i="49"/>
  <c r="BE240" i="49"/>
  <c r="BC240" i="49"/>
  <c r="BB240" i="49"/>
  <c r="AZ240" i="49"/>
  <c r="AX240" i="49"/>
  <c r="AW240" i="49"/>
  <c r="AV240" i="49"/>
  <c r="BE239" i="49"/>
  <c r="BC239" i="49"/>
  <c r="BB239" i="49"/>
  <c r="AZ239" i="49"/>
  <c r="AX239" i="49"/>
  <c r="AW239" i="49"/>
  <c r="AV239" i="49"/>
  <c r="BE238" i="49"/>
  <c r="BC238" i="49"/>
  <c r="BB238" i="49"/>
  <c r="AZ238" i="49"/>
  <c r="AX238" i="49"/>
  <c r="AW238" i="49"/>
  <c r="AV238" i="49"/>
  <c r="BE237" i="49"/>
  <c r="BC237" i="49"/>
  <c r="BB237" i="49"/>
  <c r="AZ237" i="49"/>
  <c r="AX237" i="49"/>
  <c r="AW237" i="49"/>
  <c r="AV237" i="49"/>
  <c r="BE236" i="49"/>
  <c r="BC236" i="49"/>
  <c r="BB236" i="49"/>
  <c r="AZ236" i="49"/>
  <c r="AX236" i="49"/>
  <c r="AW236" i="49"/>
  <c r="AV236" i="49"/>
  <c r="BE235" i="49"/>
  <c r="BC235" i="49"/>
  <c r="BB235" i="49"/>
  <c r="AZ235" i="49"/>
  <c r="AX235" i="49"/>
  <c r="AW235" i="49"/>
  <c r="AV235" i="49"/>
  <c r="BE234" i="49"/>
  <c r="BC234" i="49"/>
  <c r="BB234" i="49"/>
  <c r="AZ234" i="49"/>
  <c r="AX234" i="49"/>
  <c r="AW234" i="49"/>
  <c r="AV234" i="49"/>
  <c r="BE233" i="49"/>
  <c r="BC233" i="49"/>
  <c r="BB233" i="49"/>
  <c r="AZ233" i="49"/>
  <c r="AX233" i="49"/>
  <c r="AW233" i="49"/>
  <c r="AV233" i="49"/>
  <c r="BE232" i="49"/>
  <c r="BC232" i="49"/>
  <c r="BB232" i="49"/>
  <c r="AZ232" i="49"/>
  <c r="AX232" i="49"/>
  <c r="AW232" i="49"/>
  <c r="AV232" i="49"/>
  <c r="BE231" i="49"/>
  <c r="BC231" i="49"/>
  <c r="BB231" i="49"/>
  <c r="AZ231" i="49"/>
  <c r="AX231" i="49"/>
  <c r="AW231" i="49"/>
  <c r="AV231" i="49"/>
  <c r="BE230" i="49"/>
  <c r="BC230" i="49"/>
  <c r="BB230" i="49"/>
  <c r="AZ230" i="49"/>
  <c r="AX230" i="49"/>
  <c r="AW230" i="49"/>
  <c r="AV230" i="49"/>
  <c r="BE229" i="49"/>
  <c r="BC229" i="49"/>
  <c r="BB229" i="49"/>
  <c r="AZ229" i="49"/>
  <c r="AX229" i="49"/>
  <c r="AW229" i="49"/>
  <c r="AV229" i="49"/>
  <c r="BE228" i="49"/>
  <c r="BC228" i="49"/>
  <c r="BB228" i="49"/>
  <c r="AZ228" i="49"/>
  <c r="AX228" i="49"/>
  <c r="AW228" i="49"/>
  <c r="AV228" i="49"/>
  <c r="BE227" i="49"/>
  <c r="BC227" i="49"/>
  <c r="BB227" i="49"/>
  <c r="AZ227" i="49"/>
  <c r="AX227" i="49"/>
  <c r="AW227" i="49"/>
  <c r="AV227" i="49"/>
  <c r="BE226" i="49"/>
  <c r="BC226" i="49"/>
  <c r="BB226" i="49"/>
  <c r="AZ226" i="49"/>
  <c r="AX226" i="49"/>
  <c r="AW226" i="49"/>
  <c r="AV226" i="49"/>
  <c r="BE225" i="49"/>
  <c r="BC225" i="49"/>
  <c r="BB225" i="49"/>
  <c r="AZ225" i="49"/>
  <c r="AX225" i="49"/>
  <c r="AW225" i="49"/>
  <c r="AV225" i="49"/>
  <c r="BE224" i="49"/>
  <c r="BC224" i="49"/>
  <c r="BB224" i="49"/>
  <c r="AZ224" i="49"/>
  <c r="AX224" i="49"/>
  <c r="AW224" i="49"/>
  <c r="AV224" i="49"/>
  <c r="BE223" i="49"/>
  <c r="BC223" i="49"/>
  <c r="BB223" i="49"/>
  <c r="AZ223" i="49"/>
  <c r="AX223" i="49"/>
  <c r="AW223" i="49"/>
  <c r="AV223" i="49"/>
  <c r="BE222" i="49"/>
  <c r="BC222" i="49"/>
  <c r="BB222" i="49"/>
  <c r="AZ222" i="49"/>
  <c r="AX222" i="49"/>
  <c r="AW222" i="49"/>
  <c r="AV222" i="49"/>
  <c r="BE221" i="49"/>
  <c r="BC221" i="49"/>
  <c r="BB221" i="49"/>
  <c r="AZ221" i="49"/>
  <c r="AX221" i="49"/>
  <c r="AW221" i="49"/>
  <c r="AV221" i="49"/>
  <c r="BE220" i="49"/>
  <c r="BC220" i="49"/>
  <c r="BB220" i="49"/>
  <c r="AZ220" i="49"/>
  <c r="AX220" i="49"/>
  <c r="AW220" i="49"/>
  <c r="AV220" i="49"/>
  <c r="BE219" i="49"/>
  <c r="BC219" i="49"/>
  <c r="BB219" i="49"/>
  <c r="AZ219" i="49"/>
  <c r="AX219" i="49"/>
  <c r="AW219" i="49"/>
  <c r="AV219" i="49"/>
  <c r="BE218" i="49"/>
  <c r="BC218" i="49"/>
  <c r="BB218" i="49"/>
  <c r="AZ218" i="49"/>
  <c r="AX218" i="49"/>
  <c r="AW218" i="49"/>
  <c r="AV218" i="49"/>
  <c r="BE217" i="49"/>
  <c r="BC217" i="49"/>
  <c r="BB217" i="49"/>
  <c r="AZ217" i="49"/>
  <c r="AX217" i="49"/>
  <c r="AW217" i="49"/>
  <c r="AV217" i="49"/>
  <c r="BE216" i="49"/>
  <c r="BC216" i="49"/>
  <c r="BB216" i="49"/>
  <c r="AZ216" i="49"/>
  <c r="AX216" i="49"/>
  <c r="AW216" i="49"/>
  <c r="AV216" i="49"/>
  <c r="BE215" i="49"/>
  <c r="BC215" i="49"/>
  <c r="BB215" i="49"/>
  <c r="AZ215" i="49"/>
  <c r="AX215" i="49"/>
  <c r="AW215" i="49"/>
  <c r="AV215" i="49"/>
  <c r="BE214" i="49"/>
  <c r="BC214" i="49"/>
  <c r="BB214" i="49"/>
  <c r="AZ214" i="49"/>
  <c r="AX214" i="49"/>
  <c r="AW214" i="49"/>
  <c r="AV214" i="49"/>
  <c r="BE213" i="49"/>
  <c r="BC213" i="49"/>
  <c r="BB213" i="49"/>
  <c r="AZ213" i="49"/>
  <c r="AX213" i="49"/>
  <c r="AW213" i="49"/>
  <c r="AV213" i="49"/>
  <c r="BE212" i="49"/>
  <c r="BC212" i="49"/>
  <c r="BB212" i="49"/>
  <c r="AZ212" i="49"/>
  <c r="AX212" i="49"/>
  <c r="AW212" i="49"/>
  <c r="AV212" i="49"/>
  <c r="BE211" i="49"/>
  <c r="BC211" i="49"/>
  <c r="BB211" i="49"/>
  <c r="AZ211" i="49"/>
  <c r="AX211" i="49"/>
  <c r="AW211" i="49"/>
  <c r="AV211" i="49"/>
  <c r="BE210" i="49"/>
  <c r="BC210" i="49"/>
  <c r="BB210" i="49"/>
  <c r="AZ210" i="49"/>
  <c r="AX210" i="49"/>
  <c r="AW210" i="49"/>
  <c r="AV210" i="49"/>
  <c r="BE209" i="49"/>
  <c r="BC209" i="49"/>
  <c r="BB209" i="49"/>
  <c r="AZ209" i="49"/>
  <c r="AX209" i="49"/>
  <c r="AW209" i="49"/>
  <c r="AV209" i="49"/>
  <c r="BE208" i="49"/>
  <c r="BC208" i="49"/>
  <c r="BB208" i="49"/>
  <c r="AZ208" i="49"/>
  <c r="AX208" i="49"/>
  <c r="AW208" i="49"/>
  <c r="AV208" i="49"/>
  <c r="BE207" i="49"/>
  <c r="BC207" i="49"/>
  <c r="BB207" i="49"/>
  <c r="AZ207" i="49"/>
  <c r="AX207" i="49"/>
  <c r="AW207" i="49"/>
  <c r="AV207" i="49"/>
  <c r="BE206" i="49"/>
  <c r="BC206" i="49"/>
  <c r="BB206" i="49"/>
  <c r="AZ206" i="49"/>
  <c r="AX206" i="49"/>
  <c r="AW206" i="49"/>
  <c r="AV206" i="49"/>
  <c r="BE205" i="49"/>
  <c r="BC205" i="49"/>
  <c r="BB205" i="49"/>
  <c r="AZ205" i="49"/>
  <c r="AX205" i="49"/>
  <c r="AW205" i="49"/>
  <c r="AV205" i="49"/>
  <c r="BE204" i="49"/>
  <c r="BC204" i="49"/>
  <c r="BB204" i="49"/>
  <c r="AZ204" i="49"/>
  <c r="AX204" i="49"/>
  <c r="AW204" i="49"/>
  <c r="AV204" i="49"/>
  <c r="BE203" i="49"/>
  <c r="BC203" i="49"/>
  <c r="BB203" i="49"/>
  <c r="AZ203" i="49"/>
  <c r="AX203" i="49"/>
  <c r="AW203" i="49"/>
  <c r="AV203" i="49"/>
  <c r="BE202" i="49"/>
  <c r="BC202" i="49"/>
  <c r="BB202" i="49"/>
  <c r="AZ202" i="49"/>
  <c r="AX202" i="49"/>
  <c r="AW202" i="49"/>
  <c r="AV202" i="49"/>
  <c r="BE201" i="49"/>
  <c r="BC201" i="49"/>
  <c r="BB201" i="49"/>
  <c r="AZ201" i="49"/>
  <c r="AX201" i="49"/>
  <c r="AW201" i="49"/>
  <c r="AV201" i="49"/>
  <c r="BE200" i="49"/>
  <c r="BC200" i="49"/>
  <c r="BB200" i="49"/>
  <c r="AZ200" i="49"/>
  <c r="AX200" i="49"/>
  <c r="AW200" i="49"/>
  <c r="AV200" i="49"/>
  <c r="BE199" i="49"/>
  <c r="BC199" i="49"/>
  <c r="BB199" i="49"/>
  <c r="AZ199" i="49"/>
  <c r="AX199" i="49"/>
  <c r="AW199" i="49"/>
  <c r="AV199" i="49"/>
  <c r="BE198" i="49"/>
  <c r="BC198" i="49"/>
  <c r="BB198" i="49"/>
  <c r="AZ198" i="49"/>
  <c r="AX198" i="49"/>
  <c r="AW198" i="49"/>
  <c r="AV198" i="49"/>
  <c r="BE197" i="49"/>
  <c r="BC197" i="49"/>
  <c r="BB197" i="49"/>
  <c r="AZ197" i="49"/>
  <c r="AX197" i="49"/>
  <c r="AW197" i="49"/>
  <c r="AV197" i="49"/>
  <c r="BE196" i="49"/>
  <c r="BC196" i="49"/>
  <c r="BB196" i="49"/>
  <c r="AZ196" i="49"/>
  <c r="AX196" i="49"/>
  <c r="AW196" i="49"/>
  <c r="AV196" i="49"/>
  <c r="BE195" i="49"/>
  <c r="BC195" i="49"/>
  <c r="BB195" i="49"/>
  <c r="AZ195" i="49"/>
  <c r="AX195" i="49"/>
  <c r="AW195" i="49"/>
  <c r="AV195" i="49"/>
  <c r="BE194" i="49"/>
  <c r="BC194" i="49"/>
  <c r="BB194" i="49"/>
  <c r="AZ194" i="49"/>
  <c r="AX194" i="49"/>
  <c r="AW194" i="49"/>
  <c r="AV194" i="49"/>
  <c r="BE193" i="49"/>
  <c r="BC193" i="49"/>
  <c r="BB193" i="49"/>
  <c r="AZ193" i="49"/>
  <c r="AX193" i="49"/>
  <c r="AW193" i="49"/>
  <c r="AV193" i="49"/>
  <c r="BE192" i="49"/>
  <c r="BC192" i="49"/>
  <c r="BB192" i="49"/>
  <c r="AZ192" i="49"/>
  <c r="AX192" i="49"/>
  <c r="AW192" i="49"/>
  <c r="AV192" i="49"/>
  <c r="BE191" i="49"/>
  <c r="BC191" i="49"/>
  <c r="BB191" i="49"/>
  <c r="AZ191" i="49"/>
  <c r="AX191" i="49"/>
  <c r="AW191" i="49"/>
  <c r="AV191" i="49"/>
  <c r="BE190" i="49"/>
  <c r="BC190" i="49"/>
  <c r="BB190" i="49"/>
  <c r="AZ190" i="49"/>
  <c r="AX190" i="49"/>
  <c r="AW190" i="49"/>
  <c r="AV190" i="49"/>
  <c r="BE189" i="49"/>
  <c r="BC189" i="49"/>
  <c r="BB189" i="49"/>
  <c r="AZ189" i="49"/>
  <c r="AX189" i="49"/>
  <c r="AW189" i="49"/>
  <c r="AV189" i="49"/>
  <c r="BE188" i="49"/>
  <c r="BC188" i="49"/>
  <c r="BB188" i="49"/>
  <c r="AZ188" i="49"/>
  <c r="AX188" i="49"/>
  <c r="AW188" i="49"/>
  <c r="AV188" i="49"/>
  <c r="BE187" i="49"/>
  <c r="BC187" i="49"/>
  <c r="BB187" i="49"/>
  <c r="AZ187" i="49"/>
  <c r="AX187" i="49"/>
  <c r="AW187" i="49"/>
  <c r="AV187" i="49"/>
  <c r="BE186" i="49"/>
  <c r="BC186" i="49"/>
  <c r="BB186" i="49"/>
  <c r="AZ186" i="49"/>
  <c r="AX186" i="49"/>
  <c r="AW186" i="49"/>
  <c r="AV186" i="49"/>
  <c r="BE185" i="49"/>
  <c r="BC185" i="49"/>
  <c r="BB185" i="49"/>
  <c r="AZ185" i="49"/>
  <c r="AX185" i="49"/>
  <c r="AW185" i="49"/>
  <c r="AV185" i="49"/>
  <c r="BE184" i="49"/>
  <c r="BC184" i="49"/>
  <c r="BB184" i="49"/>
  <c r="AZ184" i="49"/>
  <c r="AX184" i="49"/>
  <c r="AW184" i="49"/>
  <c r="AV184" i="49"/>
  <c r="BE183" i="49"/>
  <c r="BC183" i="49"/>
  <c r="BB183" i="49"/>
  <c r="AZ183" i="49"/>
  <c r="AX183" i="49"/>
  <c r="AW183" i="49"/>
  <c r="AV183" i="49"/>
  <c r="BE182" i="49"/>
  <c r="BC182" i="49"/>
  <c r="BB182" i="49"/>
  <c r="AZ182" i="49"/>
  <c r="AX182" i="49"/>
  <c r="AW182" i="49"/>
  <c r="AV182" i="49"/>
  <c r="BE181" i="49"/>
  <c r="BC181" i="49"/>
  <c r="BB181" i="49"/>
  <c r="AZ181" i="49"/>
  <c r="AX181" i="49"/>
  <c r="AW181" i="49"/>
  <c r="AV181" i="49"/>
  <c r="BE180" i="49"/>
  <c r="BC180" i="49"/>
  <c r="BB180" i="49"/>
  <c r="AZ180" i="49"/>
  <c r="AX180" i="49"/>
  <c r="AW180" i="49"/>
  <c r="AV180" i="49"/>
  <c r="BE179" i="49"/>
  <c r="BC179" i="49"/>
  <c r="BB179" i="49"/>
  <c r="AZ179" i="49"/>
  <c r="AX179" i="49"/>
  <c r="AW179" i="49"/>
  <c r="AV179" i="49"/>
  <c r="BE178" i="49"/>
  <c r="BC178" i="49"/>
  <c r="BB178" i="49"/>
  <c r="AZ178" i="49"/>
  <c r="AX178" i="49"/>
  <c r="AW178" i="49"/>
  <c r="AV178" i="49"/>
  <c r="BE177" i="49"/>
  <c r="BC177" i="49"/>
  <c r="BB177" i="49"/>
  <c r="AZ177" i="49"/>
  <c r="AX177" i="49"/>
  <c r="AW177" i="49"/>
  <c r="AV177" i="49"/>
  <c r="BE176" i="49"/>
  <c r="BC176" i="49"/>
  <c r="BB176" i="49"/>
  <c r="AZ176" i="49"/>
  <c r="AX176" i="49"/>
  <c r="AW176" i="49"/>
  <c r="AV176" i="49"/>
  <c r="BE175" i="49"/>
  <c r="BC175" i="49"/>
  <c r="BB175" i="49"/>
  <c r="AZ175" i="49"/>
  <c r="AX175" i="49"/>
  <c r="AW175" i="49"/>
  <c r="AV175" i="49"/>
  <c r="BE174" i="49"/>
  <c r="BC174" i="49"/>
  <c r="BB174" i="49"/>
  <c r="AZ174" i="49"/>
  <c r="AX174" i="49"/>
  <c r="AW174" i="49"/>
  <c r="AV174" i="49"/>
  <c r="BE173" i="49"/>
  <c r="BC173" i="49"/>
  <c r="BB173" i="49"/>
  <c r="AZ173" i="49"/>
  <c r="AX173" i="49"/>
  <c r="AW173" i="49"/>
  <c r="AV173" i="49"/>
  <c r="BE172" i="49"/>
  <c r="BC172" i="49"/>
  <c r="BB172" i="49"/>
  <c r="AZ172" i="49"/>
  <c r="AX172" i="49"/>
  <c r="AW172" i="49"/>
  <c r="AV172" i="49"/>
  <c r="BE171" i="49"/>
  <c r="BC171" i="49"/>
  <c r="BB171" i="49"/>
  <c r="AZ171" i="49"/>
  <c r="AX171" i="49"/>
  <c r="AW171" i="49"/>
  <c r="AV171" i="49"/>
  <c r="BE170" i="49"/>
  <c r="BC170" i="49"/>
  <c r="BB170" i="49"/>
  <c r="AZ170" i="49"/>
  <c r="AX170" i="49"/>
  <c r="AW170" i="49"/>
  <c r="AV170" i="49"/>
  <c r="BE169" i="49"/>
  <c r="BC169" i="49"/>
  <c r="BB169" i="49"/>
  <c r="AZ169" i="49"/>
  <c r="AX169" i="49"/>
  <c r="AW169" i="49"/>
  <c r="AV169" i="49"/>
  <c r="BE168" i="49"/>
  <c r="BC168" i="49"/>
  <c r="BB168" i="49"/>
  <c r="AZ168" i="49"/>
  <c r="AX168" i="49"/>
  <c r="AW168" i="49"/>
  <c r="AV168" i="49"/>
  <c r="BE167" i="49"/>
  <c r="BC167" i="49"/>
  <c r="BB167" i="49"/>
  <c r="AZ167" i="49"/>
  <c r="AX167" i="49"/>
  <c r="AW167" i="49"/>
  <c r="AV167" i="49"/>
  <c r="BE166" i="49"/>
  <c r="BC166" i="49"/>
  <c r="BB166" i="49"/>
  <c r="AZ166" i="49"/>
  <c r="AX166" i="49"/>
  <c r="AW166" i="49"/>
  <c r="AV166" i="49"/>
  <c r="BE165" i="49"/>
  <c r="BC165" i="49"/>
  <c r="BB165" i="49"/>
  <c r="AZ165" i="49"/>
  <c r="AX165" i="49"/>
  <c r="AW165" i="49"/>
  <c r="AV165" i="49"/>
  <c r="BE164" i="49"/>
  <c r="BC164" i="49"/>
  <c r="BB164" i="49"/>
  <c r="AZ164" i="49"/>
  <c r="AX164" i="49"/>
  <c r="AW164" i="49"/>
  <c r="AV164" i="49"/>
  <c r="BE163" i="49"/>
  <c r="BC163" i="49"/>
  <c r="BB163" i="49"/>
  <c r="AZ163" i="49"/>
  <c r="AX163" i="49"/>
  <c r="AW163" i="49"/>
  <c r="AV163" i="49"/>
  <c r="BE162" i="49"/>
  <c r="BC162" i="49"/>
  <c r="BB162" i="49"/>
  <c r="AZ162" i="49"/>
  <c r="AX162" i="49"/>
  <c r="AW162" i="49"/>
  <c r="AV162" i="49"/>
  <c r="BE161" i="49"/>
  <c r="BC161" i="49"/>
  <c r="BB161" i="49"/>
  <c r="AZ161" i="49"/>
  <c r="AX161" i="49"/>
  <c r="AW161" i="49"/>
  <c r="AV161" i="49"/>
  <c r="BE160" i="49"/>
  <c r="BC160" i="49"/>
  <c r="BB160" i="49"/>
  <c r="AZ160" i="49"/>
  <c r="AX160" i="49"/>
  <c r="AW160" i="49"/>
  <c r="AV160" i="49"/>
  <c r="BE159" i="49"/>
  <c r="BC159" i="49"/>
  <c r="BB159" i="49"/>
  <c r="AZ159" i="49"/>
  <c r="AX159" i="49"/>
  <c r="AW159" i="49"/>
  <c r="AV159" i="49"/>
  <c r="BE158" i="49"/>
  <c r="BC158" i="49"/>
  <c r="BB158" i="49"/>
  <c r="AZ158" i="49"/>
  <c r="AX158" i="49"/>
  <c r="AW158" i="49"/>
  <c r="AV158" i="49"/>
  <c r="BE157" i="49"/>
  <c r="BC157" i="49"/>
  <c r="BB157" i="49"/>
  <c r="AZ157" i="49"/>
  <c r="AX157" i="49"/>
  <c r="AW157" i="49"/>
  <c r="AV157" i="49"/>
  <c r="BE156" i="49"/>
  <c r="BC156" i="49"/>
  <c r="BB156" i="49"/>
  <c r="AZ156" i="49"/>
  <c r="AX156" i="49"/>
  <c r="AW156" i="49"/>
  <c r="AV156" i="49"/>
  <c r="BE155" i="49"/>
  <c r="BC155" i="49"/>
  <c r="BB155" i="49"/>
  <c r="AZ155" i="49"/>
  <c r="AX155" i="49"/>
  <c r="AW155" i="49"/>
  <c r="AV155" i="49"/>
  <c r="BE154" i="49"/>
  <c r="BC154" i="49"/>
  <c r="BB154" i="49"/>
  <c r="AZ154" i="49"/>
  <c r="AX154" i="49"/>
  <c r="AW154" i="49"/>
  <c r="AV154" i="49"/>
  <c r="BE153" i="49"/>
  <c r="BC153" i="49"/>
  <c r="BB153" i="49"/>
  <c r="AZ153" i="49"/>
  <c r="AX153" i="49"/>
  <c r="AW153" i="49"/>
  <c r="AV153" i="49"/>
  <c r="BE152" i="49"/>
  <c r="BC152" i="49"/>
  <c r="BB152" i="49"/>
  <c r="AZ152" i="49"/>
  <c r="AX152" i="49"/>
  <c r="AW152" i="49"/>
  <c r="AV152" i="49"/>
  <c r="BE151" i="49"/>
  <c r="BC151" i="49"/>
  <c r="BB151" i="49"/>
  <c r="AZ151" i="49"/>
  <c r="AX151" i="49"/>
  <c r="AW151" i="49"/>
  <c r="AV151" i="49"/>
  <c r="BE150" i="49"/>
  <c r="BC150" i="49"/>
  <c r="BB150" i="49"/>
  <c r="AZ150" i="49"/>
  <c r="AX150" i="49"/>
  <c r="AW150" i="49"/>
  <c r="AV150" i="49"/>
  <c r="BE149" i="49"/>
  <c r="BC149" i="49"/>
  <c r="BB149" i="49"/>
  <c r="AZ149" i="49"/>
  <c r="AX149" i="49"/>
  <c r="AW149" i="49"/>
  <c r="AV149" i="49"/>
  <c r="BE148" i="49"/>
  <c r="BC148" i="49"/>
  <c r="BB148" i="49"/>
  <c r="AZ148" i="49"/>
  <c r="AX148" i="49"/>
  <c r="AW148" i="49"/>
  <c r="AV148" i="49"/>
  <c r="BE147" i="49"/>
  <c r="BC147" i="49"/>
  <c r="BB147" i="49"/>
  <c r="AZ147" i="49"/>
  <c r="AX147" i="49"/>
  <c r="AW147" i="49"/>
  <c r="AV147" i="49"/>
  <c r="BE146" i="49"/>
  <c r="BC146" i="49"/>
  <c r="BB146" i="49"/>
  <c r="AZ146" i="49"/>
  <c r="AX146" i="49"/>
  <c r="AW146" i="49"/>
  <c r="AV146" i="49"/>
  <c r="BE145" i="49"/>
  <c r="BC145" i="49"/>
  <c r="BB145" i="49"/>
  <c r="AZ145" i="49"/>
  <c r="AX145" i="49"/>
  <c r="AW145" i="49"/>
  <c r="AV145" i="49"/>
  <c r="BE144" i="49"/>
  <c r="BC144" i="49"/>
  <c r="BB144" i="49"/>
  <c r="AZ144" i="49"/>
  <c r="AX144" i="49"/>
  <c r="AW144" i="49"/>
  <c r="AV144" i="49"/>
  <c r="BE143" i="49"/>
  <c r="BC143" i="49"/>
  <c r="BB143" i="49"/>
  <c r="AZ143" i="49"/>
  <c r="AX143" i="49"/>
  <c r="AW143" i="49"/>
  <c r="AV143" i="49"/>
  <c r="BE142" i="49"/>
  <c r="BC142" i="49"/>
  <c r="BB142" i="49"/>
  <c r="AZ142" i="49"/>
  <c r="AX142" i="49"/>
  <c r="AW142" i="49"/>
  <c r="AV142" i="49"/>
  <c r="BE141" i="49"/>
  <c r="BC141" i="49"/>
  <c r="BB141" i="49"/>
  <c r="AZ141" i="49"/>
  <c r="AX141" i="49"/>
  <c r="AW141" i="49"/>
  <c r="AV141" i="49"/>
  <c r="BE140" i="49"/>
  <c r="BC140" i="49"/>
  <c r="BB140" i="49"/>
  <c r="AZ140" i="49"/>
  <c r="AX140" i="49"/>
  <c r="AW140" i="49"/>
  <c r="AV140" i="49"/>
  <c r="BE139" i="49"/>
  <c r="BC139" i="49"/>
  <c r="BB139" i="49"/>
  <c r="AZ139" i="49"/>
  <c r="AX139" i="49"/>
  <c r="AW139" i="49"/>
  <c r="AV139" i="49"/>
  <c r="BE138" i="49"/>
  <c r="BC138" i="49"/>
  <c r="BB138" i="49"/>
  <c r="AZ138" i="49"/>
  <c r="AX138" i="49"/>
  <c r="AW138" i="49"/>
  <c r="AV138" i="49"/>
  <c r="BE137" i="49"/>
  <c r="BC137" i="49"/>
  <c r="BB137" i="49"/>
  <c r="AZ137" i="49"/>
  <c r="AX137" i="49"/>
  <c r="AW137" i="49"/>
  <c r="AV137" i="49"/>
  <c r="BE136" i="49"/>
  <c r="BC136" i="49"/>
  <c r="BB136" i="49"/>
  <c r="AZ136" i="49"/>
  <c r="AX136" i="49"/>
  <c r="AW136" i="49"/>
  <c r="AV136" i="49"/>
  <c r="BE135" i="49"/>
  <c r="BC135" i="49"/>
  <c r="BB135" i="49"/>
  <c r="AZ135" i="49"/>
  <c r="AX135" i="49"/>
  <c r="AW135" i="49"/>
  <c r="AV135" i="49"/>
  <c r="BE134" i="49"/>
  <c r="BC134" i="49"/>
  <c r="BB134" i="49"/>
  <c r="AZ134" i="49"/>
  <c r="AX134" i="49"/>
  <c r="AW134" i="49"/>
  <c r="AV134" i="49"/>
  <c r="BE133" i="49"/>
  <c r="BC133" i="49"/>
  <c r="BB133" i="49"/>
  <c r="AZ133" i="49"/>
  <c r="AX133" i="49"/>
  <c r="AW133" i="49"/>
  <c r="AV133" i="49"/>
  <c r="BE132" i="49"/>
  <c r="BC132" i="49"/>
  <c r="BB132" i="49"/>
  <c r="AZ132" i="49"/>
  <c r="AX132" i="49"/>
  <c r="AW132" i="49"/>
  <c r="AV132" i="49"/>
  <c r="BE131" i="49"/>
  <c r="BC131" i="49"/>
  <c r="BB131" i="49"/>
  <c r="AZ131" i="49"/>
  <c r="AX131" i="49"/>
  <c r="AW131" i="49"/>
  <c r="AV131" i="49"/>
  <c r="BE130" i="49"/>
  <c r="BC130" i="49"/>
  <c r="BB130" i="49"/>
  <c r="AZ130" i="49"/>
  <c r="AX130" i="49"/>
  <c r="AW130" i="49"/>
  <c r="AV130" i="49"/>
  <c r="BE129" i="49"/>
  <c r="BC129" i="49"/>
  <c r="BB129" i="49"/>
  <c r="AZ129" i="49"/>
  <c r="AX129" i="49"/>
  <c r="AW129" i="49"/>
  <c r="AV129" i="49"/>
  <c r="BE128" i="49"/>
  <c r="BC128" i="49"/>
  <c r="BB128" i="49"/>
  <c r="AZ128" i="49"/>
  <c r="AX128" i="49"/>
  <c r="AW128" i="49"/>
  <c r="AV128" i="49"/>
  <c r="BE127" i="49"/>
  <c r="BC127" i="49"/>
  <c r="BB127" i="49"/>
  <c r="AZ127" i="49"/>
  <c r="AX127" i="49"/>
  <c r="AW127" i="49"/>
  <c r="AV127" i="49"/>
  <c r="BE126" i="49"/>
  <c r="BC126" i="49"/>
  <c r="BB126" i="49"/>
  <c r="AZ126" i="49"/>
  <c r="AX126" i="49"/>
  <c r="AW126" i="49"/>
  <c r="AV126" i="49"/>
  <c r="BE125" i="49"/>
  <c r="BC125" i="49"/>
  <c r="BB125" i="49"/>
  <c r="AZ125" i="49"/>
  <c r="AX125" i="49"/>
  <c r="AW125" i="49"/>
  <c r="AV125" i="49"/>
  <c r="BE124" i="49"/>
  <c r="BC124" i="49"/>
  <c r="BB124" i="49"/>
  <c r="AZ124" i="49"/>
  <c r="AX124" i="49"/>
  <c r="AW124" i="49"/>
  <c r="AV124" i="49"/>
  <c r="BE123" i="49"/>
  <c r="BC123" i="49"/>
  <c r="BB123" i="49"/>
  <c r="AZ123" i="49"/>
  <c r="AX123" i="49"/>
  <c r="AW123" i="49"/>
  <c r="AV123" i="49"/>
  <c r="BE122" i="49"/>
  <c r="BC122" i="49"/>
  <c r="BB122" i="49"/>
  <c r="AZ122" i="49"/>
  <c r="AX122" i="49"/>
  <c r="AW122" i="49"/>
  <c r="AV122" i="49"/>
  <c r="BE121" i="49"/>
  <c r="BC121" i="49"/>
  <c r="BB121" i="49"/>
  <c r="AZ121" i="49"/>
  <c r="AX121" i="49"/>
  <c r="AW121" i="49"/>
  <c r="AV121" i="49"/>
  <c r="BE120" i="49"/>
  <c r="BC120" i="49"/>
  <c r="BB120" i="49"/>
  <c r="AZ120" i="49"/>
  <c r="AX120" i="49"/>
  <c r="AW120" i="49"/>
  <c r="AV120" i="49"/>
  <c r="BE119" i="49"/>
  <c r="BC119" i="49"/>
  <c r="BB119" i="49"/>
  <c r="AZ119" i="49"/>
  <c r="AX119" i="49"/>
  <c r="AW119" i="49"/>
  <c r="AV119" i="49"/>
  <c r="BE118" i="49"/>
  <c r="BC118" i="49"/>
  <c r="BB118" i="49"/>
  <c r="AZ118" i="49"/>
  <c r="AX118" i="49"/>
  <c r="AW118" i="49"/>
  <c r="AV118" i="49"/>
  <c r="BE117" i="49"/>
  <c r="BC117" i="49"/>
  <c r="BB117" i="49"/>
  <c r="AZ117" i="49"/>
  <c r="AX117" i="49"/>
  <c r="AW117" i="49"/>
  <c r="AV117" i="49"/>
  <c r="BE116" i="49"/>
  <c r="BC116" i="49"/>
  <c r="BB116" i="49"/>
  <c r="AZ116" i="49"/>
  <c r="AX116" i="49"/>
  <c r="AW116" i="49"/>
  <c r="AV116" i="49"/>
  <c r="BE115" i="49"/>
  <c r="BC115" i="49"/>
  <c r="BB115" i="49"/>
  <c r="AZ115" i="49"/>
  <c r="AX115" i="49"/>
  <c r="AW115" i="49"/>
  <c r="AV115" i="49"/>
  <c r="BE114" i="49"/>
  <c r="BC114" i="49"/>
  <c r="BB114" i="49"/>
  <c r="AZ114" i="49"/>
  <c r="AX114" i="49"/>
  <c r="AW114" i="49"/>
  <c r="AV114" i="49"/>
  <c r="BE113" i="49"/>
  <c r="BC113" i="49"/>
  <c r="BB113" i="49"/>
  <c r="AZ113" i="49"/>
  <c r="AX113" i="49"/>
  <c r="AW113" i="49"/>
  <c r="AV113" i="49"/>
  <c r="BE112" i="49"/>
  <c r="BC112" i="49"/>
  <c r="BB112" i="49"/>
  <c r="AZ112" i="49"/>
  <c r="AX112" i="49"/>
  <c r="AW112" i="49"/>
  <c r="AV112" i="49"/>
  <c r="BE111" i="49"/>
  <c r="BC111" i="49"/>
  <c r="BB111" i="49"/>
  <c r="AZ111" i="49"/>
  <c r="AX111" i="49"/>
  <c r="AW111" i="49"/>
  <c r="AV111" i="49"/>
  <c r="BE110" i="49"/>
  <c r="BC110" i="49"/>
  <c r="BB110" i="49"/>
  <c r="AZ110" i="49"/>
  <c r="AX110" i="49"/>
  <c r="AW110" i="49"/>
  <c r="AV110" i="49"/>
  <c r="BE109" i="49"/>
  <c r="BC109" i="49"/>
  <c r="BB109" i="49"/>
  <c r="AZ109" i="49"/>
  <c r="AX109" i="49"/>
  <c r="AW109" i="49"/>
  <c r="AV109" i="49"/>
  <c r="BE108" i="49"/>
  <c r="BC108" i="49"/>
  <c r="BB108" i="49"/>
  <c r="AZ108" i="49"/>
  <c r="AX108" i="49"/>
  <c r="AW108" i="49"/>
  <c r="AV108" i="49"/>
  <c r="BE107" i="49"/>
  <c r="BC107" i="49"/>
  <c r="BB107" i="49"/>
  <c r="AZ107" i="49"/>
  <c r="AX107" i="49"/>
  <c r="AW107" i="49"/>
  <c r="AV107" i="49"/>
  <c r="BE106" i="49"/>
  <c r="BC106" i="49"/>
  <c r="BB106" i="49"/>
  <c r="AZ106" i="49"/>
  <c r="AX106" i="49"/>
  <c r="AW106" i="49"/>
  <c r="AV106" i="49"/>
  <c r="BE105" i="49"/>
  <c r="BC105" i="49"/>
  <c r="BB105" i="49"/>
  <c r="AZ105" i="49"/>
  <c r="AX105" i="49"/>
  <c r="AW105" i="49"/>
  <c r="AV105" i="49"/>
  <c r="BE104" i="49"/>
  <c r="BC104" i="49"/>
  <c r="BB104" i="49"/>
  <c r="AZ104" i="49"/>
  <c r="AX104" i="49"/>
  <c r="AW104" i="49"/>
  <c r="AV104" i="49"/>
  <c r="BE103" i="49"/>
  <c r="BC103" i="49"/>
  <c r="BB103" i="49"/>
  <c r="AZ103" i="49"/>
  <c r="AX103" i="49"/>
  <c r="AW103" i="49"/>
  <c r="AV103" i="49"/>
  <c r="BE102" i="49"/>
  <c r="BC102" i="49"/>
  <c r="BB102" i="49"/>
  <c r="AZ102" i="49"/>
  <c r="AX102" i="49"/>
  <c r="AW102" i="49"/>
  <c r="AV102" i="49"/>
  <c r="BE101" i="49"/>
  <c r="BC101" i="49"/>
  <c r="BB101" i="49"/>
  <c r="AZ101" i="49"/>
  <c r="AX101" i="49"/>
  <c r="AW101" i="49"/>
  <c r="AV101" i="49"/>
  <c r="BE100" i="49"/>
  <c r="BC100" i="49"/>
  <c r="BB100" i="49"/>
  <c r="AZ100" i="49"/>
  <c r="AX100" i="49"/>
  <c r="AW100" i="49"/>
  <c r="AV100" i="49"/>
  <c r="BE99" i="49"/>
  <c r="BC99" i="49"/>
  <c r="BB99" i="49"/>
  <c r="AZ99" i="49"/>
  <c r="AX99" i="49"/>
  <c r="AW99" i="49"/>
  <c r="AV99" i="49"/>
  <c r="BE98" i="49"/>
  <c r="BC98" i="49"/>
  <c r="BB98" i="49"/>
  <c r="AZ98" i="49"/>
  <c r="AX98" i="49"/>
  <c r="AW98" i="49"/>
  <c r="AV98" i="49"/>
  <c r="BE97" i="49"/>
  <c r="BC97" i="49"/>
  <c r="BB97" i="49"/>
  <c r="AZ97" i="49"/>
  <c r="AX97" i="49"/>
  <c r="AW97" i="49"/>
  <c r="AV97" i="49"/>
  <c r="BE96" i="49"/>
  <c r="BC96" i="49"/>
  <c r="BB96" i="49"/>
  <c r="AZ96" i="49"/>
  <c r="AX96" i="49"/>
  <c r="AW96" i="49"/>
  <c r="AV96" i="49"/>
  <c r="BE95" i="49"/>
  <c r="BC95" i="49"/>
  <c r="BB95" i="49"/>
  <c r="AZ95" i="49"/>
  <c r="AX95" i="49"/>
  <c r="AW95" i="49"/>
  <c r="AV95" i="49"/>
  <c r="BE94" i="49"/>
  <c r="BC94" i="49"/>
  <c r="BB94" i="49"/>
  <c r="AZ94" i="49"/>
  <c r="AX94" i="49"/>
  <c r="AW94" i="49"/>
  <c r="AV94" i="49"/>
  <c r="BE93" i="49"/>
  <c r="BC93" i="49"/>
  <c r="BB93" i="49"/>
  <c r="AZ93" i="49"/>
  <c r="AX93" i="49"/>
  <c r="AW93" i="49"/>
  <c r="AV93" i="49"/>
  <c r="BE92" i="49"/>
  <c r="BC92" i="49"/>
  <c r="BB92" i="49"/>
  <c r="AZ92" i="49"/>
  <c r="AX92" i="49"/>
  <c r="AW92" i="49"/>
  <c r="AV92" i="49"/>
  <c r="BE91" i="49"/>
  <c r="BC91" i="49"/>
  <c r="BB91" i="49"/>
  <c r="AZ91" i="49"/>
  <c r="AX91" i="49"/>
  <c r="AW91" i="49"/>
  <c r="AV91" i="49"/>
  <c r="BE90" i="49"/>
  <c r="BC90" i="49"/>
  <c r="BB90" i="49"/>
  <c r="AZ90" i="49"/>
  <c r="AX90" i="49"/>
  <c r="AW90" i="49"/>
  <c r="AV90" i="49"/>
  <c r="BE89" i="49"/>
  <c r="BC89" i="49"/>
  <c r="BB89" i="49"/>
  <c r="AZ89" i="49"/>
  <c r="AX89" i="49"/>
  <c r="AW89" i="49"/>
  <c r="AV89" i="49"/>
  <c r="BE88" i="49"/>
  <c r="BC88" i="49"/>
  <c r="BB88" i="49"/>
  <c r="AZ88" i="49"/>
  <c r="AX88" i="49"/>
  <c r="AW88" i="49"/>
  <c r="AV88" i="49"/>
  <c r="BE87" i="49"/>
  <c r="BC87" i="49"/>
  <c r="BB87" i="49"/>
  <c r="AZ87" i="49"/>
  <c r="AX87" i="49"/>
  <c r="AW87" i="49"/>
  <c r="AV87" i="49"/>
  <c r="BE86" i="49"/>
  <c r="BC86" i="49"/>
  <c r="BB86" i="49"/>
  <c r="AZ86" i="49"/>
  <c r="AX86" i="49"/>
  <c r="AW86" i="49"/>
  <c r="AV86" i="49"/>
  <c r="BE85" i="49"/>
  <c r="BC85" i="49"/>
  <c r="BB85" i="49"/>
  <c r="AZ85" i="49"/>
  <c r="AX85" i="49"/>
  <c r="AW85" i="49"/>
  <c r="AV85" i="49"/>
  <c r="BE84" i="49"/>
  <c r="BC84" i="49"/>
  <c r="BB84" i="49"/>
  <c r="AZ84" i="49"/>
  <c r="AX84" i="49"/>
  <c r="AW84" i="49"/>
  <c r="AV84" i="49"/>
  <c r="BE83" i="49"/>
  <c r="BC83" i="49"/>
  <c r="BB83" i="49"/>
  <c r="AZ83" i="49"/>
  <c r="AX83" i="49"/>
  <c r="AW83" i="49"/>
  <c r="AV83" i="49"/>
  <c r="BE82" i="49"/>
  <c r="BC82" i="49"/>
  <c r="BB82" i="49"/>
  <c r="AZ82" i="49"/>
  <c r="AX82" i="49"/>
  <c r="AW82" i="49"/>
  <c r="AV82" i="49"/>
  <c r="BE81" i="49"/>
  <c r="BC81" i="49"/>
  <c r="BB81" i="49"/>
  <c r="AZ81" i="49"/>
  <c r="AX81" i="49"/>
  <c r="AW81" i="49"/>
  <c r="AV81" i="49"/>
  <c r="BE80" i="49"/>
  <c r="BC80" i="49"/>
  <c r="BB80" i="49"/>
  <c r="AZ80" i="49"/>
  <c r="AX80" i="49"/>
  <c r="AW80" i="49"/>
  <c r="AV80" i="49"/>
  <c r="BE79" i="49"/>
  <c r="BC79" i="49"/>
  <c r="BB79" i="49"/>
  <c r="AZ79" i="49"/>
  <c r="AX79" i="49"/>
  <c r="AW79" i="49"/>
  <c r="AV79" i="49"/>
  <c r="BE78" i="49"/>
  <c r="BC78" i="49"/>
  <c r="BB78" i="49"/>
  <c r="AZ78" i="49"/>
  <c r="AX78" i="49"/>
  <c r="AW78" i="49"/>
  <c r="AV78" i="49"/>
  <c r="BE77" i="49"/>
  <c r="BC77" i="49"/>
  <c r="BB77" i="49"/>
  <c r="AZ77" i="49"/>
  <c r="AX77" i="49"/>
  <c r="AW77" i="49"/>
  <c r="AV77" i="49"/>
  <c r="BE76" i="49"/>
  <c r="BC76" i="49"/>
  <c r="BB76" i="49"/>
  <c r="AZ76" i="49"/>
  <c r="AX76" i="49"/>
  <c r="AW76" i="49"/>
  <c r="AV76" i="49"/>
  <c r="BE75" i="49"/>
  <c r="BC75" i="49"/>
  <c r="BB75" i="49"/>
  <c r="AZ75" i="49"/>
  <c r="AX75" i="49"/>
  <c r="AW75" i="49"/>
  <c r="AV75" i="49"/>
  <c r="BE74" i="49"/>
  <c r="BC74" i="49"/>
  <c r="BB74" i="49"/>
  <c r="AZ74" i="49"/>
  <c r="AX74" i="49"/>
  <c r="AW74" i="49"/>
  <c r="AV74" i="49"/>
  <c r="BE73" i="49"/>
  <c r="BC73" i="49"/>
  <c r="BB73" i="49"/>
  <c r="AZ73" i="49"/>
  <c r="AX73" i="49"/>
  <c r="AW73" i="49"/>
  <c r="AV73" i="49"/>
  <c r="BE72" i="49"/>
  <c r="BC72" i="49"/>
  <c r="BB72" i="49"/>
  <c r="AZ72" i="49"/>
  <c r="AX72" i="49"/>
  <c r="AW72" i="49"/>
  <c r="AV72" i="49"/>
  <c r="BE71" i="49"/>
  <c r="BC71" i="49"/>
  <c r="BB71" i="49"/>
  <c r="AZ71" i="49"/>
  <c r="AX71" i="49"/>
  <c r="AW71" i="49"/>
  <c r="AV71" i="49"/>
  <c r="BE70" i="49"/>
  <c r="BC70" i="49"/>
  <c r="BB70" i="49"/>
  <c r="AZ70" i="49"/>
  <c r="AX70" i="49"/>
  <c r="AW70" i="49"/>
  <c r="AV70" i="49"/>
  <c r="BE69" i="49"/>
  <c r="BC69" i="49"/>
  <c r="BB69" i="49"/>
  <c r="AZ69" i="49"/>
  <c r="AX69" i="49"/>
  <c r="AW69" i="49"/>
  <c r="AV69" i="49"/>
  <c r="BE68" i="49"/>
  <c r="BC68" i="49"/>
  <c r="BB68" i="49"/>
  <c r="AZ68" i="49"/>
  <c r="AX68" i="49"/>
  <c r="AW68" i="49"/>
  <c r="AV68" i="49"/>
  <c r="BE67" i="49"/>
  <c r="BC67" i="49"/>
  <c r="BB67" i="49"/>
  <c r="AZ67" i="49"/>
  <c r="AX67" i="49"/>
  <c r="AW67" i="49"/>
  <c r="AV67" i="49"/>
  <c r="BE66" i="49"/>
  <c r="BC66" i="49"/>
  <c r="BB66" i="49"/>
  <c r="AZ66" i="49"/>
  <c r="AX66" i="49"/>
  <c r="AW66" i="49"/>
  <c r="AV66" i="49"/>
  <c r="BE65" i="49"/>
  <c r="BC65" i="49"/>
  <c r="BB65" i="49"/>
  <c r="AZ65" i="49"/>
  <c r="AX65" i="49"/>
  <c r="AW65" i="49"/>
  <c r="AV65" i="49"/>
  <c r="BE64" i="49"/>
  <c r="BC64" i="49"/>
  <c r="BB64" i="49"/>
  <c r="AZ64" i="49"/>
  <c r="AX64" i="49"/>
  <c r="AW64" i="49"/>
  <c r="AV64" i="49"/>
  <c r="BE63" i="49"/>
  <c r="BC63" i="49"/>
  <c r="BB63" i="49"/>
  <c r="AZ63" i="49"/>
  <c r="AX63" i="49"/>
  <c r="AW63" i="49"/>
  <c r="AV63" i="49"/>
  <c r="BE62" i="49"/>
  <c r="BC62" i="49"/>
  <c r="BB62" i="49"/>
  <c r="AZ62" i="49"/>
  <c r="AX62" i="49"/>
  <c r="AW62" i="49"/>
  <c r="AV62" i="49"/>
  <c r="BE61" i="49"/>
  <c r="BC61" i="49"/>
  <c r="BB61" i="49"/>
  <c r="AZ61" i="49"/>
  <c r="AX61" i="49"/>
  <c r="AW61" i="49"/>
  <c r="AV61" i="49"/>
  <c r="BE60" i="49"/>
  <c r="BC60" i="49"/>
  <c r="BB60" i="49"/>
  <c r="AZ60" i="49"/>
  <c r="AX60" i="49"/>
  <c r="AW60" i="49"/>
  <c r="AV60" i="49"/>
  <c r="BE59" i="49"/>
  <c r="BC59" i="49"/>
  <c r="BB59" i="49"/>
  <c r="AZ59" i="49"/>
  <c r="AX59" i="49"/>
  <c r="AW59" i="49"/>
  <c r="AV59" i="49"/>
  <c r="BE58" i="49"/>
  <c r="BC58" i="49"/>
  <c r="BB58" i="49"/>
  <c r="AZ58" i="49"/>
  <c r="AX58" i="49"/>
  <c r="AW58" i="49"/>
  <c r="AV58" i="49"/>
  <c r="BE57" i="49"/>
  <c r="BC57" i="49"/>
  <c r="BB57" i="49"/>
  <c r="AZ57" i="49"/>
  <c r="AX57" i="49"/>
  <c r="AW57" i="49"/>
  <c r="AV57" i="49"/>
  <c r="BE56" i="49"/>
  <c r="BC56" i="49"/>
  <c r="BB56" i="49"/>
  <c r="AZ56" i="49"/>
  <c r="AX56" i="49"/>
  <c r="AW56" i="49"/>
  <c r="AV56" i="49"/>
  <c r="BE55" i="49"/>
  <c r="BC55" i="49"/>
  <c r="BB55" i="49"/>
  <c r="AZ55" i="49"/>
  <c r="AX55" i="49"/>
  <c r="AW55" i="49"/>
  <c r="AV55" i="49"/>
  <c r="BE54" i="49"/>
  <c r="BC54" i="49"/>
  <c r="BB54" i="49"/>
  <c r="AZ54" i="49"/>
  <c r="AX54" i="49"/>
  <c r="AW54" i="49"/>
  <c r="AV54" i="49"/>
  <c r="BE53" i="49"/>
  <c r="BC53" i="49"/>
  <c r="BB53" i="49"/>
  <c r="AZ53" i="49"/>
  <c r="AX53" i="49"/>
  <c r="AW53" i="49"/>
  <c r="AV53" i="49"/>
  <c r="BE52" i="49"/>
  <c r="BC52" i="49"/>
  <c r="BB52" i="49"/>
  <c r="AZ52" i="49"/>
  <c r="AX52" i="49"/>
  <c r="AW52" i="49"/>
  <c r="AV52" i="49"/>
  <c r="BE51" i="49"/>
  <c r="BC51" i="49"/>
  <c r="BB51" i="49"/>
  <c r="AZ51" i="49"/>
  <c r="AX51" i="49"/>
  <c r="AW51" i="49"/>
  <c r="AV51" i="49"/>
  <c r="BE50" i="49"/>
  <c r="BC50" i="49"/>
  <c r="BB50" i="49"/>
  <c r="AZ50" i="49"/>
  <c r="AX50" i="49"/>
  <c r="AW50" i="49"/>
  <c r="AV50" i="49"/>
  <c r="BE49" i="49"/>
  <c r="BC49" i="49"/>
  <c r="BB49" i="49"/>
  <c r="AZ49" i="49"/>
  <c r="AX49" i="49"/>
  <c r="AW49" i="49"/>
  <c r="AV49" i="49"/>
  <c r="BE48" i="49"/>
  <c r="BC48" i="49"/>
  <c r="BB48" i="49"/>
  <c r="AZ48" i="49"/>
  <c r="AX48" i="49"/>
  <c r="AW48" i="49"/>
  <c r="AV48" i="49"/>
  <c r="BE47" i="49"/>
  <c r="BC47" i="49"/>
  <c r="BB47" i="49"/>
  <c r="AZ47" i="49"/>
  <c r="AX47" i="49"/>
  <c r="AW47" i="49"/>
  <c r="AV47" i="49"/>
  <c r="BE46" i="49"/>
  <c r="BC46" i="49"/>
  <c r="BB46" i="49"/>
  <c r="AZ46" i="49"/>
  <c r="AX46" i="49"/>
  <c r="AW46" i="49"/>
  <c r="AV46" i="49"/>
  <c r="BE45" i="49"/>
  <c r="BC45" i="49"/>
  <c r="BB45" i="49"/>
  <c r="AZ45" i="49"/>
  <c r="AX45" i="49"/>
  <c r="AW45" i="49"/>
  <c r="AV45" i="49"/>
  <c r="BE44" i="49"/>
  <c r="BC44" i="49"/>
  <c r="BB44" i="49"/>
  <c r="AZ44" i="49"/>
  <c r="AX44" i="49"/>
  <c r="AW44" i="49"/>
  <c r="AV44" i="49"/>
  <c r="BE43" i="49"/>
  <c r="BC43" i="49"/>
  <c r="BB43" i="49"/>
  <c r="AZ43" i="49"/>
  <c r="AX43" i="49"/>
  <c r="AW43" i="49"/>
  <c r="AV43" i="49"/>
  <c r="BE42" i="49"/>
  <c r="BC42" i="49"/>
  <c r="BB42" i="49"/>
  <c r="AZ42" i="49"/>
  <c r="AX42" i="49"/>
  <c r="AW42" i="49"/>
  <c r="AV42" i="49"/>
  <c r="BE41" i="49"/>
  <c r="BC41" i="49"/>
  <c r="BB41" i="49"/>
  <c r="AZ41" i="49"/>
  <c r="AX41" i="49"/>
  <c r="AW41" i="49"/>
  <c r="AV41" i="49"/>
  <c r="BE40" i="49"/>
  <c r="BC40" i="49"/>
  <c r="BB40" i="49"/>
  <c r="AZ40" i="49"/>
  <c r="AX40" i="49"/>
  <c r="AW40" i="49"/>
  <c r="AV40" i="49"/>
  <c r="BE39" i="49"/>
  <c r="BC39" i="49"/>
  <c r="BB39" i="49"/>
  <c r="AZ39" i="49"/>
  <c r="AX39" i="49"/>
  <c r="AW39" i="49"/>
  <c r="AV39" i="49"/>
  <c r="BE38" i="49"/>
  <c r="BC38" i="49"/>
  <c r="BB38" i="49"/>
  <c r="AZ38" i="49"/>
  <c r="AX38" i="49"/>
  <c r="AW38" i="49"/>
  <c r="AV38" i="49"/>
  <c r="BE37" i="49"/>
  <c r="BC37" i="49"/>
  <c r="BB37" i="49"/>
  <c r="AZ37" i="49"/>
  <c r="AX37" i="49"/>
  <c r="AW37" i="49"/>
  <c r="AV37" i="49"/>
  <c r="BE36" i="49"/>
  <c r="BC36" i="49"/>
  <c r="BB36" i="49"/>
  <c r="AZ36" i="49"/>
  <c r="AX36" i="49"/>
  <c r="AW36" i="49"/>
  <c r="AV36" i="49"/>
  <c r="BE35" i="49"/>
  <c r="BC35" i="49"/>
  <c r="BB35" i="49"/>
  <c r="AZ35" i="49"/>
  <c r="AX35" i="49"/>
  <c r="AW35" i="49"/>
  <c r="AV35" i="49"/>
  <c r="BE34" i="49"/>
  <c r="BC34" i="49"/>
  <c r="BB34" i="49"/>
  <c r="AZ34" i="49"/>
  <c r="AX34" i="49"/>
  <c r="AW34" i="49"/>
  <c r="AV34" i="49"/>
  <c r="BE33" i="49"/>
  <c r="BC33" i="49"/>
  <c r="BB33" i="49"/>
  <c r="AZ33" i="49"/>
  <c r="AX33" i="49"/>
  <c r="AW33" i="49"/>
  <c r="AV33" i="49"/>
  <c r="BE32" i="49"/>
  <c r="BC32" i="49"/>
  <c r="BB32" i="49"/>
  <c r="AZ32" i="49"/>
  <c r="AX32" i="49"/>
  <c r="AW32" i="49"/>
  <c r="AV32" i="49"/>
  <c r="BE31" i="49"/>
  <c r="BC31" i="49"/>
  <c r="BB31" i="49"/>
  <c r="AZ31" i="49"/>
  <c r="AX31" i="49"/>
  <c r="AW31" i="49"/>
  <c r="AV31" i="49"/>
  <c r="BE30" i="49"/>
  <c r="BC30" i="49"/>
  <c r="BB30" i="49"/>
  <c r="AZ30" i="49"/>
  <c r="AX30" i="49"/>
  <c r="AW30" i="49"/>
  <c r="AV30" i="49"/>
  <c r="BE29" i="49"/>
  <c r="BC29" i="49"/>
  <c r="BB29" i="49"/>
  <c r="AZ29" i="49"/>
  <c r="AX29" i="49"/>
  <c r="AW29" i="49"/>
  <c r="AV29" i="49"/>
  <c r="BE28" i="49"/>
  <c r="BC28" i="49"/>
  <c r="BB28" i="49"/>
  <c r="AZ28" i="49"/>
  <c r="AX28" i="49"/>
  <c r="AW28" i="49"/>
  <c r="AV28" i="49"/>
  <c r="BE27" i="49"/>
  <c r="BC27" i="49"/>
  <c r="BB27" i="49"/>
  <c r="AZ27" i="49"/>
  <c r="AX27" i="49"/>
  <c r="AW27" i="49"/>
  <c r="AV27" i="49"/>
  <c r="BE26" i="49"/>
  <c r="BC26" i="49"/>
  <c r="BB26" i="49"/>
  <c r="AZ26" i="49"/>
  <c r="AX26" i="49"/>
  <c r="AW26" i="49"/>
  <c r="AV26" i="49"/>
  <c r="BE25" i="49"/>
  <c r="BC25" i="49"/>
  <c r="BB25" i="49"/>
  <c r="AZ25" i="49"/>
  <c r="AX25" i="49"/>
  <c r="AW25" i="49"/>
  <c r="AV25" i="49"/>
  <c r="BE24" i="49"/>
  <c r="BC24" i="49"/>
  <c r="BB24" i="49"/>
  <c r="AZ24" i="49"/>
  <c r="AX24" i="49"/>
  <c r="AW24" i="49"/>
  <c r="AV24" i="49"/>
  <c r="BE23" i="49"/>
  <c r="BC23" i="49"/>
  <c r="BB23" i="49"/>
  <c r="AZ23" i="49"/>
  <c r="AX23" i="49"/>
  <c r="AW23" i="49"/>
  <c r="AV23" i="49"/>
  <c r="BE22" i="49"/>
  <c r="BC22" i="49"/>
  <c r="BB22" i="49"/>
  <c r="AZ22" i="49"/>
  <c r="AX22" i="49"/>
  <c r="AW22" i="49"/>
  <c r="AV22" i="49"/>
  <c r="BE21" i="49"/>
  <c r="BC21" i="49"/>
  <c r="BB21" i="49"/>
  <c r="AZ21" i="49"/>
  <c r="AX21" i="49"/>
  <c r="AW21" i="49"/>
  <c r="AV21" i="49"/>
  <c r="BE20" i="49"/>
  <c r="BC20" i="49"/>
  <c r="BB20" i="49"/>
  <c r="AZ20" i="49"/>
  <c r="AX20" i="49"/>
  <c r="AW20" i="49"/>
  <c r="AV20" i="49"/>
  <c r="BE19" i="49"/>
  <c r="BC19" i="49"/>
  <c r="BB19" i="49"/>
  <c r="AZ19" i="49"/>
  <c r="AX19" i="49"/>
  <c r="AW19" i="49"/>
  <c r="AV19" i="49"/>
  <c r="BE18" i="49"/>
  <c r="BC18" i="49"/>
  <c r="BB18" i="49"/>
  <c r="AZ18" i="49"/>
  <c r="AX18" i="49"/>
  <c r="AW18" i="49"/>
  <c r="AV18" i="49"/>
  <c r="BE17" i="49"/>
  <c r="BC17" i="49"/>
  <c r="BB17" i="49"/>
  <c r="AZ17" i="49"/>
  <c r="AX17" i="49"/>
  <c r="AW17" i="49"/>
  <c r="AV17" i="49"/>
  <c r="BE16" i="49"/>
  <c r="BC16" i="49"/>
  <c r="BB16" i="49"/>
  <c r="AZ16" i="49"/>
  <c r="AX16" i="49"/>
  <c r="AW16" i="49"/>
  <c r="AV16" i="49"/>
  <c r="BE15" i="49"/>
  <c r="BC15" i="49"/>
  <c r="BB15" i="49"/>
  <c r="AZ15" i="49"/>
  <c r="AX15" i="49"/>
  <c r="AW15" i="49"/>
  <c r="AV15" i="49"/>
  <c r="BE14" i="49"/>
  <c r="BC14" i="49"/>
  <c r="BB14" i="49"/>
  <c r="AZ14" i="49"/>
  <c r="AX14" i="49"/>
  <c r="AW14" i="49"/>
  <c r="AV14" i="49"/>
  <c r="BE13" i="49"/>
  <c r="BC13" i="49"/>
  <c r="BB13" i="49"/>
  <c r="AZ13" i="49"/>
  <c r="AX13" i="49"/>
  <c r="AW13" i="49"/>
  <c r="AV13" i="49"/>
  <c r="BE12" i="49"/>
  <c r="BC12" i="49"/>
  <c r="BB12" i="49"/>
  <c r="AZ12" i="49"/>
  <c r="AX12" i="49"/>
  <c r="AW12" i="49"/>
  <c r="AV12" i="49"/>
  <c r="BE11" i="49"/>
  <c r="BC11" i="49"/>
  <c r="BB11" i="49"/>
  <c r="AZ11" i="49"/>
  <c r="AX11" i="49"/>
  <c r="AW11" i="49"/>
  <c r="AV11" i="49"/>
  <c r="BE10" i="49"/>
  <c r="BC10" i="49"/>
  <c r="BB10" i="49"/>
  <c r="AZ10" i="49"/>
  <c r="AX10" i="49"/>
  <c r="AW10" i="49"/>
  <c r="AV10" i="49"/>
  <c r="BE9" i="49"/>
  <c r="BC9" i="49"/>
  <c r="BB9" i="49"/>
  <c r="AZ9" i="49"/>
  <c r="AX9" i="49"/>
  <c r="AW9" i="49"/>
  <c r="AV9" i="49"/>
  <c r="BE8" i="49"/>
  <c r="BC8" i="49"/>
  <c r="BB8" i="49"/>
  <c r="AZ8" i="49"/>
  <c r="AX8" i="49"/>
  <c r="AW8" i="49"/>
  <c r="AV8" i="49"/>
  <c r="BE7" i="49"/>
  <c r="BC7" i="49"/>
  <c r="BB7" i="49"/>
  <c r="AZ7" i="49"/>
  <c r="AX7" i="49"/>
  <c r="AW7" i="49"/>
  <c r="AV7" i="49"/>
  <c r="BE6" i="49"/>
  <c r="BC6" i="49"/>
  <c r="BB6" i="49"/>
  <c r="AZ6" i="49"/>
  <c r="AX6" i="49"/>
  <c r="AW6" i="49"/>
  <c r="AV6" i="49"/>
  <c r="BE5" i="49"/>
  <c r="BC5" i="49"/>
  <c r="BB5" i="49"/>
  <c r="AZ5" i="49"/>
  <c r="AX5" i="49"/>
  <c r="AW5" i="49"/>
  <c r="AV5" i="49"/>
  <c r="BF4" i="49"/>
  <c r="BD4" i="49"/>
  <c r="BA4" i="49"/>
  <c r="AY4" i="49"/>
  <c r="BE300" i="24"/>
  <c r="BC300" i="24"/>
  <c r="BB300" i="24"/>
  <c r="AZ300" i="24"/>
  <c r="AX300" i="24"/>
  <c r="AW300" i="24"/>
  <c r="AV300" i="24"/>
  <c r="BE299" i="24"/>
  <c r="BC299" i="24"/>
  <c r="BB299" i="24"/>
  <c r="AZ299" i="24"/>
  <c r="AX299" i="24"/>
  <c r="AW299" i="24"/>
  <c r="AV299" i="24"/>
  <c r="BE298" i="24"/>
  <c r="BC298" i="24"/>
  <c r="BB298" i="24"/>
  <c r="AZ298" i="24"/>
  <c r="AX298" i="24"/>
  <c r="AW298" i="24"/>
  <c r="AV298" i="24"/>
  <c r="BE297" i="24"/>
  <c r="BC297" i="24"/>
  <c r="BB297" i="24"/>
  <c r="AZ297" i="24"/>
  <c r="AX297" i="24"/>
  <c r="AW297" i="24"/>
  <c r="AV297" i="24"/>
  <c r="BE296" i="24"/>
  <c r="BC296" i="24"/>
  <c r="BB296" i="24"/>
  <c r="AZ296" i="24"/>
  <c r="AX296" i="24"/>
  <c r="AW296" i="24"/>
  <c r="AV296" i="24"/>
  <c r="BE295" i="24"/>
  <c r="BC295" i="24"/>
  <c r="BB295" i="24"/>
  <c r="AZ295" i="24"/>
  <c r="AX295" i="24"/>
  <c r="AW295" i="24"/>
  <c r="AV295" i="24"/>
  <c r="BE294" i="24"/>
  <c r="BC294" i="24"/>
  <c r="BB294" i="24"/>
  <c r="AZ294" i="24"/>
  <c r="AX294" i="24"/>
  <c r="AW294" i="24"/>
  <c r="AV294" i="24"/>
  <c r="BE293" i="24"/>
  <c r="BC293" i="24"/>
  <c r="BB293" i="24"/>
  <c r="AZ293" i="24"/>
  <c r="AX293" i="24"/>
  <c r="AW293" i="24"/>
  <c r="AV293" i="24"/>
  <c r="BE292" i="24"/>
  <c r="BC292" i="24"/>
  <c r="BB292" i="24"/>
  <c r="AZ292" i="24"/>
  <c r="AX292" i="24"/>
  <c r="AW292" i="24"/>
  <c r="AV292" i="24"/>
  <c r="BE291" i="24"/>
  <c r="BC291" i="24"/>
  <c r="BB291" i="24"/>
  <c r="AZ291" i="24"/>
  <c r="AX291" i="24"/>
  <c r="AW291" i="24"/>
  <c r="AV291" i="24"/>
  <c r="BE290" i="24"/>
  <c r="BC290" i="24"/>
  <c r="BB290" i="24"/>
  <c r="AZ290" i="24"/>
  <c r="AX290" i="24"/>
  <c r="AW290" i="24"/>
  <c r="AV290" i="24"/>
  <c r="BE289" i="24"/>
  <c r="BC289" i="24"/>
  <c r="BB289" i="24"/>
  <c r="AZ289" i="24"/>
  <c r="AX289" i="24"/>
  <c r="AW289" i="24"/>
  <c r="AV289" i="24"/>
  <c r="BE288" i="24"/>
  <c r="BC288" i="24"/>
  <c r="BB288" i="24"/>
  <c r="AZ288" i="24"/>
  <c r="AX288" i="24"/>
  <c r="AW288" i="24"/>
  <c r="AV288" i="24"/>
  <c r="BE287" i="24"/>
  <c r="BC287" i="24"/>
  <c r="BB287" i="24"/>
  <c r="AZ287" i="24"/>
  <c r="AX287" i="24"/>
  <c r="AW287" i="24"/>
  <c r="AV287" i="24"/>
  <c r="BE286" i="24"/>
  <c r="BC286" i="24"/>
  <c r="BB286" i="24"/>
  <c r="AZ286" i="24"/>
  <c r="AX286" i="24"/>
  <c r="AW286" i="24"/>
  <c r="AV286" i="24"/>
  <c r="BE285" i="24"/>
  <c r="BC285" i="24"/>
  <c r="BB285" i="24"/>
  <c r="AZ285" i="24"/>
  <c r="AX285" i="24"/>
  <c r="AW285" i="24"/>
  <c r="AV285" i="24"/>
  <c r="BE284" i="24"/>
  <c r="BC284" i="24"/>
  <c r="BB284" i="24"/>
  <c r="AZ284" i="24"/>
  <c r="AX284" i="24"/>
  <c r="AW284" i="24"/>
  <c r="AV284" i="24"/>
  <c r="BE283" i="24"/>
  <c r="BC283" i="24"/>
  <c r="BB283" i="24"/>
  <c r="AZ283" i="24"/>
  <c r="AX283" i="24"/>
  <c r="AW283" i="24"/>
  <c r="AV283" i="24"/>
  <c r="BE282" i="24"/>
  <c r="BC282" i="24"/>
  <c r="BB282" i="24"/>
  <c r="AZ282" i="24"/>
  <c r="AX282" i="24"/>
  <c r="AW282" i="24"/>
  <c r="AV282" i="24"/>
  <c r="BE281" i="24"/>
  <c r="BC281" i="24"/>
  <c r="BB281" i="24"/>
  <c r="AZ281" i="24"/>
  <c r="AX281" i="24"/>
  <c r="AW281" i="24"/>
  <c r="AV281" i="24"/>
  <c r="BE280" i="24"/>
  <c r="BC280" i="24"/>
  <c r="BB280" i="24"/>
  <c r="AZ280" i="24"/>
  <c r="AX280" i="24"/>
  <c r="AW280" i="24"/>
  <c r="AV280" i="24"/>
  <c r="BE279" i="24"/>
  <c r="BC279" i="24"/>
  <c r="BB279" i="24"/>
  <c r="AZ279" i="24"/>
  <c r="AX279" i="24"/>
  <c r="AW279" i="24"/>
  <c r="AV279" i="24"/>
  <c r="BE278" i="24"/>
  <c r="BC278" i="24"/>
  <c r="BB278" i="24"/>
  <c r="AZ278" i="24"/>
  <c r="AX278" i="24"/>
  <c r="AW278" i="24"/>
  <c r="AV278" i="24"/>
  <c r="BE277" i="24"/>
  <c r="BC277" i="24"/>
  <c r="BB277" i="24"/>
  <c r="AZ277" i="24"/>
  <c r="AX277" i="24"/>
  <c r="AW277" i="24"/>
  <c r="AV277" i="24"/>
  <c r="BE276" i="24"/>
  <c r="BC276" i="24"/>
  <c r="BB276" i="24"/>
  <c r="AZ276" i="24"/>
  <c r="AX276" i="24"/>
  <c r="AW276" i="24"/>
  <c r="AV276" i="24"/>
  <c r="BE275" i="24"/>
  <c r="BC275" i="24"/>
  <c r="BB275" i="24"/>
  <c r="AZ275" i="24"/>
  <c r="AX275" i="24"/>
  <c r="AW275" i="24"/>
  <c r="AV275" i="24"/>
  <c r="BE274" i="24"/>
  <c r="BC274" i="24"/>
  <c r="BB274" i="24"/>
  <c r="AZ274" i="24"/>
  <c r="AX274" i="24"/>
  <c r="AW274" i="24"/>
  <c r="AV274" i="24"/>
  <c r="BE273" i="24"/>
  <c r="BC273" i="24"/>
  <c r="BB273" i="24"/>
  <c r="AZ273" i="24"/>
  <c r="AX273" i="24"/>
  <c r="AW273" i="24"/>
  <c r="AV273" i="24"/>
  <c r="BE272" i="24"/>
  <c r="BC272" i="24"/>
  <c r="BB272" i="24"/>
  <c r="AZ272" i="24"/>
  <c r="AX272" i="24"/>
  <c r="AW272" i="24"/>
  <c r="AV272" i="24"/>
  <c r="BE271" i="24"/>
  <c r="BC271" i="24"/>
  <c r="BB271" i="24"/>
  <c r="AZ271" i="24"/>
  <c r="AX271" i="24"/>
  <c r="AW271" i="24"/>
  <c r="AV271" i="24"/>
  <c r="BE270" i="24"/>
  <c r="BC270" i="24"/>
  <c r="BB270" i="24"/>
  <c r="AZ270" i="24"/>
  <c r="AX270" i="24"/>
  <c r="AW270" i="24"/>
  <c r="AV270" i="24"/>
  <c r="BE269" i="24"/>
  <c r="BC269" i="24"/>
  <c r="BB269" i="24"/>
  <c r="AZ269" i="24"/>
  <c r="AX269" i="24"/>
  <c r="AW269" i="24"/>
  <c r="AV269" i="24"/>
  <c r="BE268" i="24"/>
  <c r="BC268" i="24"/>
  <c r="BB268" i="24"/>
  <c r="AZ268" i="24"/>
  <c r="AX268" i="24"/>
  <c r="AW268" i="24"/>
  <c r="AV268" i="24"/>
  <c r="BE267" i="24"/>
  <c r="BC267" i="24"/>
  <c r="BB267" i="24"/>
  <c r="AZ267" i="24"/>
  <c r="AX267" i="24"/>
  <c r="AW267" i="24"/>
  <c r="AV267" i="24"/>
  <c r="BE266" i="24"/>
  <c r="BC266" i="24"/>
  <c r="BB266" i="24"/>
  <c r="AZ266" i="24"/>
  <c r="AX266" i="24"/>
  <c r="AW266" i="24"/>
  <c r="AV266" i="24"/>
  <c r="BE265" i="24"/>
  <c r="BC265" i="24"/>
  <c r="BB265" i="24"/>
  <c r="AZ265" i="24"/>
  <c r="AX265" i="24"/>
  <c r="AW265" i="24"/>
  <c r="AV265" i="24"/>
  <c r="BE264" i="24"/>
  <c r="BC264" i="24"/>
  <c r="BB264" i="24"/>
  <c r="AZ264" i="24"/>
  <c r="AX264" i="24"/>
  <c r="AW264" i="24"/>
  <c r="AV264" i="24"/>
  <c r="BE263" i="24"/>
  <c r="BC263" i="24"/>
  <c r="BB263" i="24"/>
  <c r="AZ263" i="24"/>
  <c r="AX263" i="24"/>
  <c r="AW263" i="24"/>
  <c r="AV263" i="24"/>
  <c r="BE262" i="24"/>
  <c r="BC262" i="24"/>
  <c r="BB262" i="24"/>
  <c r="AZ262" i="24"/>
  <c r="AX262" i="24"/>
  <c r="AW262" i="24"/>
  <c r="AV262" i="24"/>
  <c r="BE261" i="24"/>
  <c r="BC261" i="24"/>
  <c r="BB261" i="24"/>
  <c r="AZ261" i="24"/>
  <c r="AX261" i="24"/>
  <c r="AW261" i="24"/>
  <c r="AV261" i="24"/>
  <c r="BE260" i="24"/>
  <c r="BC260" i="24"/>
  <c r="BB260" i="24"/>
  <c r="AZ260" i="24"/>
  <c r="AX260" i="24"/>
  <c r="AW260" i="24"/>
  <c r="AV260" i="24"/>
  <c r="BE259" i="24"/>
  <c r="BC259" i="24"/>
  <c r="BB259" i="24"/>
  <c r="AZ259" i="24"/>
  <c r="AX259" i="24"/>
  <c r="AW259" i="24"/>
  <c r="AV259" i="24"/>
  <c r="BE258" i="24"/>
  <c r="BC258" i="24"/>
  <c r="BB258" i="24"/>
  <c r="AZ258" i="24"/>
  <c r="AX258" i="24"/>
  <c r="AW258" i="24"/>
  <c r="AV258" i="24"/>
  <c r="BE257" i="24"/>
  <c r="BC257" i="24"/>
  <c r="BB257" i="24"/>
  <c r="AZ257" i="24"/>
  <c r="AX257" i="24"/>
  <c r="AW257" i="24"/>
  <c r="AV257" i="24"/>
  <c r="BE256" i="24"/>
  <c r="BC256" i="24"/>
  <c r="BB256" i="24"/>
  <c r="AZ256" i="24"/>
  <c r="AX256" i="24"/>
  <c r="AW256" i="24"/>
  <c r="AV256" i="24"/>
  <c r="BE255" i="24"/>
  <c r="BC255" i="24"/>
  <c r="BB255" i="24"/>
  <c r="AZ255" i="24"/>
  <c r="AX255" i="24"/>
  <c r="AW255" i="24"/>
  <c r="AV255" i="24"/>
  <c r="BE254" i="24"/>
  <c r="BC254" i="24"/>
  <c r="BB254" i="24"/>
  <c r="AZ254" i="24"/>
  <c r="AX254" i="24"/>
  <c r="AW254" i="24"/>
  <c r="AV254" i="24"/>
  <c r="BE253" i="24"/>
  <c r="BC253" i="24"/>
  <c r="BB253" i="24"/>
  <c r="AZ253" i="24"/>
  <c r="AX253" i="24"/>
  <c r="AW253" i="24"/>
  <c r="AV253" i="24"/>
  <c r="BE252" i="24"/>
  <c r="BC252" i="24"/>
  <c r="BB252" i="24"/>
  <c r="AZ252" i="24"/>
  <c r="AX252" i="24"/>
  <c r="AW252" i="24"/>
  <c r="AV252" i="24"/>
  <c r="BE251" i="24"/>
  <c r="BC251" i="24"/>
  <c r="BB251" i="24"/>
  <c r="AZ251" i="24"/>
  <c r="AX251" i="24"/>
  <c r="AW251" i="24"/>
  <c r="AV251" i="24"/>
  <c r="BE250" i="24"/>
  <c r="BC250" i="24"/>
  <c r="BB250" i="24"/>
  <c r="AZ250" i="24"/>
  <c r="AX250" i="24"/>
  <c r="AW250" i="24"/>
  <c r="AV250" i="24"/>
  <c r="BE249" i="24"/>
  <c r="BC249" i="24"/>
  <c r="BB249" i="24"/>
  <c r="AZ249" i="24"/>
  <c r="AX249" i="24"/>
  <c r="AW249" i="24"/>
  <c r="AV249" i="24"/>
  <c r="BE248" i="24"/>
  <c r="BC248" i="24"/>
  <c r="BB248" i="24"/>
  <c r="AZ248" i="24"/>
  <c r="AX248" i="24"/>
  <c r="AW248" i="24"/>
  <c r="AV248" i="24"/>
  <c r="BE247" i="24"/>
  <c r="BC247" i="24"/>
  <c r="BB247" i="24"/>
  <c r="AZ247" i="24"/>
  <c r="AX247" i="24"/>
  <c r="AW247" i="24"/>
  <c r="AV247" i="24"/>
  <c r="BE246" i="24"/>
  <c r="BC246" i="24"/>
  <c r="BB246" i="24"/>
  <c r="AZ246" i="24"/>
  <c r="AX246" i="24"/>
  <c r="AW246" i="24"/>
  <c r="AV246" i="24"/>
  <c r="BE245" i="24"/>
  <c r="BC245" i="24"/>
  <c r="BB245" i="24"/>
  <c r="AZ245" i="24"/>
  <c r="AX245" i="24"/>
  <c r="AW245" i="24"/>
  <c r="AV245" i="24"/>
  <c r="BE244" i="24"/>
  <c r="BC244" i="24"/>
  <c r="BB244" i="24"/>
  <c r="AZ244" i="24"/>
  <c r="AX244" i="24"/>
  <c r="AW244" i="24"/>
  <c r="AV244" i="24"/>
  <c r="BE243" i="24"/>
  <c r="BC243" i="24"/>
  <c r="BB243" i="24"/>
  <c r="AZ243" i="24"/>
  <c r="AX243" i="24"/>
  <c r="AW243" i="24"/>
  <c r="AV243" i="24"/>
  <c r="BE242" i="24"/>
  <c r="BC242" i="24"/>
  <c r="BB242" i="24"/>
  <c r="AZ242" i="24"/>
  <c r="AX242" i="24"/>
  <c r="AW242" i="24"/>
  <c r="AV242" i="24"/>
  <c r="BE241" i="24"/>
  <c r="BC241" i="24"/>
  <c r="BB241" i="24"/>
  <c r="AZ241" i="24"/>
  <c r="AX241" i="24"/>
  <c r="AW241" i="24"/>
  <c r="AV241" i="24"/>
  <c r="BE240" i="24"/>
  <c r="BC240" i="24"/>
  <c r="BB240" i="24"/>
  <c r="AZ240" i="24"/>
  <c r="AX240" i="24"/>
  <c r="AW240" i="24"/>
  <c r="AV240" i="24"/>
  <c r="BE239" i="24"/>
  <c r="BC239" i="24"/>
  <c r="BB239" i="24"/>
  <c r="AZ239" i="24"/>
  <c r="AX239" i="24"/>
  <c r="AW239" i="24"/>
  <c r="AV239" i="24"/>
  <c r="BE238" i="24"/>
  <c r="BC238" i="24"/>
  <c r="BB238" i="24"/>
  <c r="AZ238" i="24"/>
  <c r="AX238" i="24"/>
  <c r="AW238" i="24"/>
  <c r="AV238" i="24"/>
  <c r="BE237" i="24"/>
  <c r="BC237" i="24"/>
  <c r="BB237" i="24"/>
  <c r="AZ237" i="24"/>
  <c r="AX237" i="24"/>
  <c r="AW237" i="24"/>
  <c r="AV237" i="24"/>
  <c r="BE236" i="24"/>
  <c r="BC236" i="24"/>
  <c r="BB236" i="24"/>
  <c r="AZ236" i="24"/>
  <c r="AX236" i="24"/>
  <c r="AW236" i="24"/>
  <c r="AV236" i="24"/>
  <c r="BE235" i="24"/>
  <c r="BC235" i="24"/>
  <c r="BB235" i="24"/>
  <c r="AZ235" i="24"/>
  <c r="AX235" i="24"/>
  <c r="AW235" i="24"/>
  <c r="AV235" i="24"/>
  <c r="BE234" i="24"/>
  <c r="BC234" i="24"/>
  <c r="BB234" i="24"/>
  <c r="AZ234" i="24"/>
  <c r="AX234" i="24"/>
  <c r="AW234" i="24"/>
  <c r="AV234" i="24"/>
  <c r="BE233" i="24"/>
  <c r="BC233" i="24"/>
  <c r="BB233" i="24"/>
  <c r="AZ233" i="24"/>
  <c r="AX233" i="24"/>
  <c r="AW233" i="24"/>
  <c r="AV233" i="24"/>
  <c r="BE232" i="24"/>
  <c r="BC232" i="24"/>
  <c r="BB232" i="24"/>
  <c r="AZ232" i="24"/>
  <c r="AX232" i="24"/>
  <c r="AW232" i="24"/>
  <c r="AV232" i="24"/>
  <c r="BE231" i="24"/>
  <c r="BC231" i="24"/>
  <c r="BB231" i="24"/>
  <c r="AZ231" i="24"/>
  <c r="AX231" i="24"/>
  <c r="AW231" i="24"/>
  <c r="AV231" i="24"/>
  <c r="BE230" i="24"/>
  <c r="BC230" i="24"/>
  <c r="BB230" i="24"/>
  <c r="AZ230" i="24"/>
  <c r="AX230" i="24"/>
  <c r="AW230" i="24"/>
  <c r="AV230" i="24"/>
  <c r="BE229" i="24"/>
  <c r="BC229" i="24"/>
  <c r="BB229" i="24"/>
  <c r="AZ229" i="24"/>
  <c r="AX229" i="24"/>
  <c r="AW229" i="24"/>
  <c r="AV229" i="24"/>
  <c r="BE228" i="24"/>
  <c r="BC228" i="24"/>
  <c r="BB228" i="24"/>
  <c r="AZ228" i="24"/>
  <c r="AX228" i="24"/>
  <c r="AW228" i="24"/>
  <c r="AV228" i="24"/>
  <c r="BE227" i="24"/>
  <c r="BC227" i="24"/>
  <c r="BB227" i="24"/>
  <c r="AZ227" i="24"/>
  <c r="AX227" i="24"/>
  <c r="AW227" i="24"/>
  <c r="AV227" i="24"/>
  <c r="BE226" i="24"/>
  <c r="BC226" i="24"/>
  <c r="BB226" i="24"/>
  <c r="AZ226" i="24"/>
  <c r="AX226" i="24"/>
  <c r="AW226" i="24"/>
  <c r="AV226" i="24"/>
  <c r="BE225" i="24"/>
  <c r="BC225" i="24"/>
  <c r="BB225" i="24"/>
  <c r="AZ225" i="24"/>
  <c r="AX225" i="24"/>
  <c r="AW225" i="24"/>
  <c r="AV225" i="24"/>
  <c r="BE224" i="24"/>
  <c r="BC224" i="24"/>
  <c r="BB224" i="24"/>
  <c r="AZ224" i="24"/>
  <c r="AX224" i="24"/>
  <c r="AW224" i="24"/>
  <c r="AV224" i="24"/>
  <c r="BE223" i="24"/>
  <c r="BC223" i="24"/>
  <c r="BB223" i="24"/>
  <c r="AZ223" i="24"/>
  <c r="AX223" i="24"/>
  <c r="AW223" i="24"/>
  <c r="AV223" i="24"/>
  <c r="BE222" i="24"/>
  <c r="BC222" i="24"/>
  <c r="BB222" i="24"/>
  <c r="AZ222" i="24"/>
  <c r="AX222" i="24"/>
  <c r="AW222" i="24"/>
  <c r="AV222" i="24"/>
  <c r="BE221" i="24"/>
  <c r="BC221" i="24"/>
  <c r="BB221" i="24"/>
  <c r="AZ221" i="24"/>
  <c r="AX221" i="24"/>
  <c r="AW221" i="24"/>
  <c r="AV221" i="24"/>
  <c r="BE220" i="24"/>
  <c r="BC220" i="24"/>
  <c r="BB220" i="24"/>
  <c r="AZ220" i="24"/>
  <c r="AX220" i="24"/>
  <c r="AW220" i="24"/>
  <c r="AV220" i="24"/>
  <c r="BE219" i="24"/>
  <c r="BC219" i="24"/>
  <c r="BB219" i="24"/>
  <c r="AZ219" i="24"/>
  <c r="AX219" i="24"/>
  <c r="AW219" i="24"/>
  <c r="AV219" i="24"/>
  <c r="BE218" i="24"/>
  <c r="BC218" i="24"/>
  <c r="BB218" i="24"/>
  <c r="AZ218" i="24"/>
  <c r="AX218" i="24"/>
  <c r="AW218" i="24"/>
  <c r="AV218" i="24"/>
  <c r="BE217" i="24"/>
  <c r="BC217" i="24"/>
  <c r="BB217" i="24"/>
  <c r="AZ217" i="24"/>
  <c r="AX217" i="24"/>
  <c r="AW217" i="24"/>
  <c r="AV217" i="24"/>
  <c r="BE216" i="24"/>
  <c r="BC216" i="24"/>
  <c r="BB216" i="24"/>
  <c r="AZ216" i="24"/>
  <c r="AX216" i="24"/>
  <c r="AW216" i="24"/>
  <c r="AV216" i="24"/>
  <c r="BE215" i="24"/>
  <c r="BC215" i="24"/>
  <c r="BB215" i="24"/>
  <c r="AZ215" i="24"/>
  <c r="AX215" i="24"/>
  <c r="AW215" i="24"/>
  <c r="AV215" i="24"/>
  <c r="BE214" i="24"/>
  <c r="BC214" i="24"/>
  <c r="BB214" i="24"/>
  <c r="AZ214" i="24"/>
  <c r="AX214" i="24"/>
  <c r="AW214" i="24"/>
  <c r="AV214" i="24"/>
  <c r="BE213" i="24"/>
  <c r="BC213" i="24"/>
  <c r="BB213" i="24"/>
  <c r="AZ213" i="24"/>
  <c r="AX213" i="24"/>
  <c r="AW213" i="24"/>
  <c r="AV213" i="24"/>
  <c r="BE212" i="24"/>
  <c r="BC212" i="24"/>
  <c r="BB212" i="24"/>
  <c r="AZ212" i="24"/>
  <c r="AX212" i="24"/>
  <c r="AW212" i="24"/>
  <c r="AV212" i="24"/>
  <c r="BE211" i="24"/>
  <c r="BC211" i="24"/>
  <c r="BB211" i="24"/>
  <c r="AZ211" i="24"/>
  <c r="AX211" i="24"/>
  <c r="AW211" i="24"/>
  <c r="AV211" i="24"/>
  <c r="BE210" i="24"/>
  <c r="BC210" i="24"/>
  <c r="BB210" i="24"/>
  <c r="AZ210" i="24"/>
  <c r="AX210" i="24"/>
  <c r="AW210" i="24"/>
  <c r="AV210" i="24"/>
  <c r="BE209" i="24"/>
  <c r="BC209" i="24"/>
  <c r="BB209" i="24"/>
  <c r="AZ209" i="24"/>
  <c r="AX209" i="24"/>
  <c r="AW209" i="24"/>
  <c r="AV209" i="24"/>
  <c r="BE208" i="24"/>
  <c r="BC208" i="24"/>
  <c r="BB208" i="24"/>
  <c r="AZ208" i="24"/>
  <c r="AX208" i="24"/>
  <c r="AW208" i="24"/>
  <c r="AV208" i="24"/>
  <c r="BE207" i="24"/>
  <c r="BC207" i="24"/>
  <c r="BB207" i="24"/>
  <c r="AZ207" i="24"/>
  <c r="AX207" i="24"/>
  <c r="AW207" i="24"/>
  <c r="AV207" i="24"/>
  <c r="BE206" i="24"/>
  <c r="BC206" i="24"/>
  <c r="BB206" i="24"/>
  <c r="AZ206" i="24"/>
  <c r="AX206" i="24"/>
  <c r="AW206" i="24"/>
  <c r="AV206" i="24"/>
  <c r="BE205" i="24"/>
  <c r="BC205" i="24"/>
  <c r="BB205" i="24"/>
  <c r="AZ205" i="24"/>
  <c r="AX205" i="24"/>
  <c r="AW205" i="24"/>
  <c r="AV205" i="24"/>
  <c r="BE204" i="24"/>
  <c r="BC204" i="24"/>
  <c r="BB204" i="24"/>
  <c r="AZ204" i="24"/>
  <c r="AX204" i="24"/>
  <c r="AW204" i="24"/>
  <c r="AV204" i="24"/>
  <c r="BE203" i="24"/>
  <c r="BC203" i="24"/>
  <c r="BB203" i="24"/>
  <c r="AZ203" i="24"/>
  <c r="AX203" i="24"/>
  <c r="AW203" i="24"/>
  <c r="AV203" i="24"/>
  <c r="BE202" i="24"/>
  <c r="BC202" i="24"/>
  <c r="BB202" i="24"/>
  <c r="AZ202" i="24"/>
  <c r="AX202" i="24"/>
  <c r="AW202" i="24"/>
  <c r="AV202" i="24"/>
  <c r="BE201" i="24"/>
  <c r="BC201" i="24"/>
  <c r="BB201" i="24"/>
  <c r="AZ201" i="24"/>
  <c r="AX201" i="24"/>
  <c r="AW201" i="24"/>
  <c r="AV201" i="24"/>
  <c r="BE200" i="24"/>
  <c r="BC200" i="24"/>
  <c r="BB200" i="24"/>
  <c r="AZ200" i="24"/>
  <c r="AX200" i="24"/>
  <c r="AW200" i="24"/>
  <c r="AV200" i="24"/>
  <c r="BE199" i="24"/>
  <c r="BC199" i="24"/>
  <c r="BB199" i="24"/>
  <c r="AZ199" i="24"/>
  <c r="AX199" i="24"/>
  <c r="AW199" i="24"/>
  <c r="AV199" i="24"/>
  <c r="BE198" i="24"/>
  <c r="BC198" i="24"/>
  <c r="BB198" i="24"/>
  <c r="AZ198" i="24"/>
  <c r="AX198" i="24"/>
  <c r="AW198" i="24"/>
  <c r="AV198" i="24"/>
  <c r="BE197" i="24"/>
  <c r="BC197" i="24"/>
  <c r="BB197" i="24"/>
  <c r="AZ197" i="24"/>
  <c r="AX197" i="24"/>
  <c r="AW197" i="24"/>
  <c r="AV197" i="24"/>
  <c r="BE196" i="24"/>
  <c r="BC196" i="24"/>
  <c r="BB196" i="24"/>
  <c r="AZ196" i="24"/>
  <c r="AX196" i="24"/>
  <c r="AW196" i="24"/>
  <c r="AV196" i="24"/>
  <c r="BE195" i="24"/>
  <c r="BC195" i="24"/>
  <c r="BB195" i="24"/>
  <c r="AZ195" i="24"/>
  <c r="AX195" i="24"/>
  <c r="AW195" i="24"/>
  <c r="AV195" i="24"/>
  <c r="BE194" i="24"/>
  <c r="BC194" i="24"/>
  <c r="BB194" i="24"/>
  <c r="AZ194" i="24"/>
  <c r="AX194" i="24"/>
  <c r="AW194" i="24"/>
  <c r="AV194" i="24"/>
  <c r="BE193" i="24"/>
  <c r="BC193" i="24"/>
  <c r="BB193" i="24"/>
  <c r="AZ193" i="24"/>
  <c r="AX193" i="24"/>
  <c r="AW193" i="24"/>
  <c r="AV193" i="24"/>
  <c r="BE192" i="24"/>
  <c r="BC192" i="24"/>
  <c r="BB192" i="24"/>
  <c r="AZ192" i="24"/>
  <c r="AX192" i="24"/>
  <c r="AW192" i="24"/>
  <c r="AV192" i="24"/>
  <c r="BE191" i="24"/>
  <c r="BC191" i="24"/>
  <c r="BB191" i="24"/>
  <c r="AZ191" i="24"/>
  <c r="AX191" i="24"/>
  <c r="AW191" i="24"/>
  <c r="AV191" i="24"/>
  <c r="BE190" i="24"/>
  <c r="BC190" i="24"/>
  <c r="BB190" i="24"/>
  <c r="AZ190" i="24"/>
  <c r="AX190" i="24"/>
  <c r="AW190" i="24"/>
  <c r="AV190" i="24"/>
  <c r="BE189" i="24"/>
  <c r="BC189" i="24"/>
  <c r="BB189" i="24"/>
  <c r="AZ189" i="24"/>
  <c r="AX189" i="24"/>
  <c r="AW189" i="24"/>
  <c r="AV189" i="24"/>
  <c r="BE188" i="24"/>
  <c r="BC188" i="24"/>
  <c r="BB188" i="24"/>
  <c r="AZ188" i="24"/>
  <c r="AX188" i="24"/>
  <c r="AW188" i="24"/>
  <c r="AV188" i="24"/>
  <c r="BE187" i="24"/>
  <c r="BC187" i="24"/>
  <c r="BB187" i="24"/>
  <c r="AZ187" i="24"/>
  <c r="AX187" i="24"/>
  <c r="AW187" i="24"/>
  <c r="AV187" i="24"/>
  <c r="BE186" i="24"/>
  <c r="BC186" i="24"/>
  <c r="BB186" i="24"/>
  <c r="AZ186" i="24"/>
  <c r="AX186" i="24"/>
  <c r="AW186" i="24"/>
  <c r="AV186" i="24"/>
  <c r="BE185" i="24"/>
  <c r="BC185" i="24"/>
  <c r="BB185" i="24"/>
  <c r="AZ185" i="24"/>
  <c r="AX185" i="24"/>
  <c r="AW185" i="24"/>
  <c r="AV185" i="24"/>
  <c r="BE184" i="24"/>
  <c r="BC184" i="24"/>
  <c r="BB184" i="24"/>
  <c r="AZ184" i="24"/>
  <c r="AX184" i="24"/>
  <c r="AW184" i="24"/>
  <c r="AV184" i="24"/>
  <c r="BE183" i="24"/>
  <c r="BC183" i="24"/>
  <c r="BB183" i="24"/>
  <c r="AZ183" i="24"/>
  <c r="AX183" i="24"/>
  <c r="AW183" i="24"/>
  <c r="AV183" i="24"/>
  <c r="BE182" i="24"/>
  <c r="BC182" i="24"/>
  <c r="BB182" i="24"/>
  <c r="AZ182" i="24"/>
  <c r="AX182" i="24"/>
  <c r="AW182" i="24"/>
  <c r="AV182" i="24"/>
  <c r="BE181" i="24"/>
  <c r="BC181" i="24"/>
  <c r="BB181" i="24"/>
  <c r="AZ181" i="24"/>
  <c r="AX181" i="24"/>
  <c r="AW181" i="24"/>
  <c r="AV181" i="24"/>
  <c r="BE180" i="24"/>
  <c r="BC180" i="24"/>
  <c r="BB180" i="24"/>
  <c r="AZ180" i="24"/>
  <c r="AX180" i="24"/>
  <c r="AW180" i="24"/>
  <c r="AV180" i="24"/>
  <c r="BE179" i="24"/>
  <c r="BC179" i="24"/>
  <c r="BB179" i="24"/>
  <c r="AZ179" i="24"/>
  <c r="AX179" i="24"/>
  <c r="AW179" i="24"/>
  <c r="AV179" i="24"/>
  <c r="BE178" i="24"/>
  <c r="BC178" i="24"/>
  <c r="BB178" i="24"/>
  <c r="AZ178" i="24"/>
  <c r="AX178" i="24"/>
  <c r="AW178" i="24"/>
  <c r="AV178" i="24"/>
  <c r="BE177" i="24"/>
  <c r="BC177" i="24"/>
  <c r="BB177" i="24"/>
  <c r="AZ177" i="24"/>
  <c r="AX177" i="24"/>
  <c r="AW177" i="24"/>
  <c r="AV177" i="24"/>
  <c r="BE176" i="24"/>
  <c r="BC176" i="24"/>
  <c r="BB176" i="24"/>
  <c r="AZ176" i="24"/>
  <c r="AX176" i="24"/>
  <c r="AW176" i="24"/>
  <c r="AV176" i="24"/>
  <c r="BE175" i="24"/>
  <c r="BC175" i="24"/>
  <c r="BB175" i="24"/>
  <c r="AZ175" i="24"/>
  <c r="AX175" i="24"/>
  <c r="AW175" i="24"/>
  <c r="AV175" i="24"/>
  <c r="BE174" i="24"/>
  <c r="BC174" i="24"/>
  <c r="BB174" i="24"/>
  <c r="AZ174" i="24"/>
  <c r="AX174" i="24"/>
  <c r="AW174" i="24"/>
  <c r="AV174" i="24"/>
  <c r="BE173" i="24"/>
  <c r="BC173" i="24"/>
  <c r="BB173" i="24"/>
  <c r="AZ173" i="24"/>
  <c r="AX173" i="24"/>
  <c r="AW173" i="24"/>
  <c r="AV173" i="24"/>
  <c r="BE172" i="24"/>
  <c r="BC172" i="24"/>
  <c r="BB172" i="24"/>
  <c r="AZ172" i="24"/>
  <c r="AX172" i="24"/>
  <c r="AW172" i="24"/>
  <c r="AV172" i="24"/>
  <c r="BE171" i="24"/>
  <c r="BC171" i="24"/>
  <c r="BB171" i="24"/>
  <c r="AZ171" i="24"/>
  <c r="AX171" i="24"/>
  <c r="AW171" i="24"/>
  <c r="AV171" i="24"/>
  <c r="BE170" i="24"/>
  <c r="BC170" i="24"/>
  <c r="BB170" i="24"/>
  <c r="AZ170" i="24"/>
  <c r="AX170" i="24"/>
  <c r="AW170" i="24"/>
  <c r="AV170" i="24"/>
  <c r="BE169" i="24"/>
  <c r="BC169" i="24"/>
  <c r="BB169" i="24"/>
  <c r="AZ169" i="24"/>
  <c r="AX169" i="24"/>
  <c r="AW169" i="24"/>
  <c r="AV169" i="24"/>
  <c r="BE168" i="24"/>
  <c r="BC168" i="24"/>
  <c r="BB168" i="24"/>
  <c r="AZ168" i="24"/>
  <c r="AX168" i="24"/>
  <c r="AW168" i="24"/>
  <c r="AV168" i="24"/>
  <c r="BE167" i="24"/>
  <c r="BC167" i="24"/>
  <c r="BB167" i="24"/>
  <c r="AZ167" i="24"/>
  <c r="AX167" i="24"/>
  <c r="AW167" i="24"/>
  <c r="AV167" i="24"/>
  <c r="BE166" i="24"/>
  <c r="BC166" i="24"/>
  <c r="BB166" i="24"/>
  <c r="AZ166" i="24"/>
  <c r="AX166" i="24"/>
  <c r="AW166" i="24"/>
  <c r="AV166" i="24"/>
  <c r="BE165" i="24"/>
  <c r="BC165" i="24"/>
  <c r="BB165" i="24"/>
  <c r="AZ165" i="24"/>
  <c r="AX165" i="24"/>
  <c r="AW165" i="24"/>
  <c r="AV165" i="24"/>
  <c r="BE164" i="24"/>
  <c r="BC164" i="24"/>
  <c r="BB164" i="24"/>
  <c r="AZ164" i="24"/>
  <c r="AX164" i="24"/>
  <c r="AW164" i="24"/>
  <c r="AV164" i="24"/>
  <c r="BE163" i="24"/>
  <c r="BC163" i="24"/>
  <c r="BB163" i="24"/>
  <c r="AZ163" i="24"/>
  <c r="AX163" i="24"/>
  <c r="AW163" i="24"/>
  <c r="AV163" i="24"/>
  <c r="BE162" i="24"/>
  <c r="BC162" i="24"/>
  <c r="BB162" i="24"/>
  <c r="AZ162" i="24"/>
  <c r="AX162" i="24"/>
  <c r="AW162" i="24"/>
  <c r="AV162" i="24"/>
  <c r="BE161" i="24"/>
  <c r="BC161" i="24"/>
  <c r="BB161" i="24"/>
  <c r="AZ161" i="24"/>
  <c r="AX161" i="24"/>
  <c r="AW161" i="24"/>
  <c r="AV161" i="24"/>
  <c r="BE160" i="24"/>
  <c r="BC160" i="24"/>
  <c r="BB160" i="24"/>
  <c r="AZ160" i="24"/>
  <c r="AX160" i="24"/>
  <c r="AW160" i="24"/>
  <c r="AV160" i="24"/>
  <c r="BE159" i="24"/>
  <c r="BC159" i="24"/>
  <c r="BB159" i="24"/>
  <c r="AZ159" i="24"/>
  <c r="AX159" i="24"/>
  <c r="AW159" i="24"/>
  <c r="AV159" i="24"/>
  <c r="BE158" i="24"/>
  <c r="BC158" i="24"/>
  <c r="BB158" i="24"/>
  <c r="AZ158" i="24"/>
  <c r="AX158" i="24"/>
  <c r="AW158" i="24"/>
  <c r="AV158" i="24"/>
  <c r="BE157" i="24"/>
  <c r="BC157" i="24"/>
  <c r="BB157" i="24"/>
  <c r="AZ157" i="24"/>
  <c r="AX157" i="24"/>
  <c r="AW157" i="24"/>
  <c r="AV157" i="24"/>
  <c r="BE156" i="24"/>
  <c r="BC156" i="24"/>
  <c r="BB156" i="24"/>
  <c r="AZ156" i="24"/>
  <c r="AX156" i="24"/>
  <c r="AW156" i="24"/>
  <c r="AV156" i="24"/>
  <c r="BE155" i="24"/>
  <c r="BC155" i="24"/>
  <c r="BB155" i="24"/>
  <c r="AZ155" i="24"/>
  <c r="AX155" i="24"/>
  <c r="AW155" i="24"/>
  <c r="AV155" i="24"/>
  <c r="BE154" i="24"/>
  <c r="BC154" i="24"/>
  <c r="BB154" i="24"/>
  <c r="AZ154" i="24"/>
  <c r="AX154" i="24"/>
  <c r="AW154" i="24"/>
  <c r="AV154" i="24"/>
  <c r="BE153" i="24"/>
  <c r="BC153" i="24"/>
  <c r="BB153" i="24"/>
  <c r="AZ153" i="24"/>
  <c r="AX153" i="24"/>
  <c r="AW153" i="24"/>
  <c r="AV153" i="24"/>
  <c r="BE152" i="24"/>
  <c r="BC152" i="24"/>
  <c r="BB152" i="24"/>
  <c r="AZ152" i="24"/>
  <c r="AX152" i="24"/>
  <c r="AW152" i="24"/>
  <c r="AV152" i="24"/>
  <c r="BE151" i="24"/>
  <c r="BC151" i="24"/>
  <c r="BB151" i="24"/>
  <c r="AZ151" i="24"/>
  <c r="AX151" i="24"/>
  <c r="AW151" i="24"/>
  <c r="AV151" i="24"/>
  <c r="BE150" i="24"/>
  <c r="BC150" i="24"/>
  <c r="BB150" i="24"/>
  <c r="AZ150" i="24"/>
  <c r="AX150" i="24"/>
  <c r="AW150" i="24"/>
  <c r="AV150" i="24"/>
  <c r="BE149" i="24"/>
  <c r="BC149" i="24"/>
  <c r="BB149" i="24"/>
  <c r="AZ149" i="24"/>
  <c r="AX149" i="24"/>
  <c r="AW149" i="24"/>
  <c r="AV149" i="24"/>
  <c r="BE148" i="24"/>
  <c r="BC148" i="24"/>
  <c r="BB148" i="24"/>
  <c r="AZ148" i="24"/>
  <c r="AX148" i="24"/>
  <c r="AW148" i="24"/>
  <c r="AV148" i="24"/>
  <c r="BE147" i="24"/>
  <c r="BC147" i="24"/>
  <c r="BB147" i="24"/>
  <c r="AZ147" i="24"/>
  <c r="AX147" i="24"/>
  <c r="AW147" i="24"/>
  <c r="AV147" i="24"/>
  <c r="BE146" i="24"/>
  <c r="BC146" i="24"/>
  <c r="BB146" i="24"/>
  <c r="AZ146" i="24"/>
  <c r="AX146" i="24"/>
  <c r="AW146" i="24"/>
  <c r="AV146" i="24"/>
  <c r="BE145" i="24"/>
  <c r="BC145" i="24"/>
  <c r="BB145" i="24"/>
  <c r="AZ145" i="24"/>
  <c r="AX145" i="24"/>
  <c r="AW145" i="24"/>
  <c r="AV145" i="24"/>
  <c r="BE144" i="24"/>
  <c r="BC144" i="24"/>
  <c r="BB144" i="24"/>
  <c r="AZ144" i="24"/>
  <c r="AX144" i="24"/>
  <c r="AW144" i="24"/>
  <c r="AV144" i="24"/>
  <c r="BE143" i="24"/>
  <c r="BC143" i="24"/>
  <c r="BB143" i="24"/>
  <c r="AZ143" i="24"/>
  <c r="AX143" i="24"/>
  <c r="AW143" i="24"/>
  <c r="AV143" i="24"/>
  <c r="BE142" i="24"/>
  <c r="BC142" i="24"/>
  <c r="BB142" i="24"/>
  <c r="AZ142" i="24"/>
  <c r="AX142" i="24"/>
  <c r="AW142" i="24"/>
  <c r="AV142" i="24"/>
  <c r="BE141" i="24"/>
  <c r="BC141" i="24"/>
  <c r="BB141" i="24"/>
  <c r="AZ141" i="24"/>
  <c r="AX141" i="24"/>
  <c r="AW141" i="24"/>
  <c r="AV141" i="24"/>
  <c r="BE140" i="24"/>
  <c r="BC140" i="24"/>
  <c r="BB140" i="24"/>
  <c r="AZ140" i="24"/>
  <c r="AX140" i="24"/>
  <c r="AW140" i="24"/>
  <c r="AV140" i="24"/>
  <c r="BE139" i="24"/>
  <c r="BC139" i="24"/>
  <c r="BB139" i="24"/>
  <c r="AZ139" i="24"/>
  <c r="AX139" i="24"/>
  <c r="AW139" i="24"/>
  <c r="AV139" i="24"/>
  <c r="BE138" i="24"/>
  <c r="BC138" i="24"/>
  <c r="BB138" i="24"/>
  <c r="AZ138" i="24"/>
  <c r="AX138" i="24"/>
  <c r="AW138" i="24"/>
  <c r="AV138" i="24"/>
  <c r="BE137" i="24"/>
  <c r="BC137" i="24"/>
  <c r="BB137" i="24"/>
  <c r="AZ137" i="24"/>
  <c r="AX137" i="24"/>
  <c r="AW137" i="24"/>
  <c r="AV137" i="24"/>
  <c r="BE136" i="24"/>
  <c r="BC136" i="24"/>
  <c r="BB136" i="24"/>
  <c r="AZ136" i="24"/>
  <c r="AX136" i="24"/>
  <c r="AW136" i="24"/>
  <c r="AV136" i="24"/>
  <c r="BE135" i="24"/>
  <c r="BC135" i="24"/>
  <c r="BB135" i="24"/>
  <c r="AZ135" i="24"/>
  <c r="AX135" i="24"/>
  <c r="AW135" i="24"/>
  <c r="AV135" i="24"/>
  <c r="BE134" i="24"/>
  <c r="BC134" i="24"/>
  <c r="BB134" i="24"/>
  <c r="AZ134" i="24"/>
  <c r="AX134" i="24"/>
  <c r="AW134" i="24"/>
  <c r="AV134" i="24"/>
  <c r="BE133" i="24"/>
  <c r="BC133" i="24"/>
  <c r="BB133" i="24"/>
  <c r="AZ133" i="24"/>
  <c r="AX133" i="24"/>
  <c r="AW133" i="24"/>
  <c r="AV133" i="24"/>
  <c r="BE132" i="24"/>
  <c r="BC132" i="24"/>
  <c r="BB132" i="24"/>
  <c r="AZ132" i="24"/>
  <c r="AX132" i="24"/>
  <c r="AW132" i="24"/>
  <c r="AV132" i="24"/>
  <c r="BE131" i="24"/>
  <c r="BC131" i="24"/>
  <c r="BB131" i="24"/>
  <c r="AZ131" i="24"/>
  <c r="AX131" i="24"/>
  <c r="AW131" i="24"/>
  <c r="AV131" i="24"/>
  <c r="BE130" i="24"/>
  <c r="BC130" i="24"/>
  <c r="BB130" i="24"/>
  <c r="AZ130" i="24"/>
  <c r="AX130" i="24"/>
  <c r="AW130" i="24"/>
  <c r="AV130" i="24"/>
  <c r="BE129" i="24"/>
  <c r="BC129" i="24"/>
  <c r="BB129" i="24"/>
  <c r="AZ129" i="24"/>
  <c r="AX129" i="24"/>
  <c r="AW129" i="24"/>
  <c r="AV129" i="24"/>
  <c r="BE128" i="24"/>
  <c r="BC128" i="24"/>
  <c r="BB128" i="24"/>
  <c r="AZ128" i="24"/>
  <c r="AX128" i="24"/>
  <c r="AW128" i="24"/>
  <c r="AV128" i="24"/>
  <c r="BE127" i="24"/>
  <c r="BC127" i="24"/>
  <c r="BB127" i="24"/>
  <c r="AZ127" i="24"/>
  <c r="AX127" i="24"/>
  <c r="AW127" i="24"/>
  <c r="AV127" i="24"/>
  <c r="BE126" i="24"/>
  <c r="BC126" i="24"/>
  <c r="BB126" i="24"/>
  <c r="AZ126" i="24"/>
  <c r="AX126" i="24"/>
  <c r="AW126" i="24"/>
  <c r="AV126" i="24"/>
  <c r="BE125" i="24"/>
  <c r="BC125" i="24"/>
  <c r="BB125" i="24"/>
  <c r="AZ125" i="24"/>
  <c r="AX125" i="24"/>
  <c r="AW125" i="24"/>
  <c r="AV125" i="24"/>
  <c r="BE124" i="24"/>
  <c r="BC124" i="24"/>
  <c r="BB124" i="24"/>
  <c r="AZ124" i="24"/>
  <c r="AX124" i="24"/>
  <c r="AW124" i="24"/>
  <c r="AV124" i="24"/>
  <c r="BE123" i="24"/>
  <c r="BC123" i="24"/>
  <c r="BB123" i="24"/>
  <c r="AZ123" i="24"/>
  <c r="AX123" i="24"/>
  <c r="AW123" i="24"/>
  <c r="AV123" i="24"/>
  <c r="BE122" i="24"/>
  <c r="BC122" i="24"/>
  <c r="BB122" i="24"/>
  <c r="AZ122" i="24"/>
  <c r="AX122" i="24"/>
  <c r="AW122" i="24"/>
  <c r="AV122" i="24"/>
  <c r="BE121" i="24"/>
  <c r="BC121" i="24"/>
  <c r="BB121" i="24"/>
  <c r="AZ121" i="24"/>
  <c r="AX121" i="24"/>
  <c r="AW121" i="24"/>
  <c r="AV121" i="24"/>
  <c r="BE120" i="24"/>
  <c r="BC120" i="24"/>
  <c r="BB120" i="24"/>
  <c r="AZ120" i="24"/>
  <c r="AX120" i="24"/>
  <c r="AW120" i="24"/>
  <c r="AV120" i="24"/>
  <c r="BE119" i="24"/>
  <c r="BC119" i="24"/>
  <c r="BB119" i="24"/>
  <c r="AZ119" i="24"/>
  <c r="AX119" i="24"/>
  <c r="AW119" i="24"/>
  <c r="AV119" i="24"/>
  <c r="BE118" i="24"/>
  <c r="BC118" i="24"/>
  <c r="BB118" i="24"/>
  <c r="AZ118" i="24"/>
  <c r="AX118" i="24"/>
  <c r="AW118" i="24"/>
  <c r="AV118" i="24"/>
  <c r="BE117" i="24"/>
  <c r="BC117" i="24"/>
  <c r="BB117" i="24"/>
  <c r="AZ117" i="24"/>
  <c r="AX117" i="24"/>
  <c r="AW117" i="24"/>
  <c r="AV117" i="24"/>
  <c r="BE116" i="24"/>
  <c r="BC116" i="24"/>
  <c r="BB116" i="24"/>
  <c r="AZ116" i="24"/>
  <c r="AX116" i="24"/>
  <c r="AW116" i="24"/>
  <c r="AV116" i="24"/>
  <c r="BE115" i="24"/>
  <c r="BC115" i="24"/>
  <c r="BB115" i="24"/>
  <c r="AZ115" i="24"/>
  <c r="AX115" i="24"/>
  <c r="AW115" i="24"/>
  <c r="AV115" i="24"/>
  <c r="BE114" i="24"/>
  <c r="BC114" i="24"/>
  <c r="BB114" i="24"/>
  <c r="AZ114" i="24"/>
  <c r="AX114" i="24"/>
  <c r="AW114" i="24"/>
  <c r="AV114" i="24"/>
  <c r="BE113" i="24"/>
  <c r="BC113" i="24"/>
  <c r="BB113" i="24"/>
  <c r="AZ113" i="24"/>
  <c r="AX113" i="24"/>
  <c r="AW113" i="24"/>
  <c r="AV113" i="24"/>
  <c r="BE112" i="24"/>
  <c r="BC112" i="24"/>
  <c r="BB112" i="24"/>
  <c r="AZ112" i="24"/>
  <c r="AX112" i="24"/>
  <c r="AW112" i="24"/>
  <c r="AV112" i="24"/>
  <c r="BE111" i="24"/>
  <c r="BC111" i="24"/>
  <c r="BB111" i="24"/>
  <c r="AZ111" i="24"/>
  <c r="AX111" i="24"/>
  <c r="AW111" i="24"/>
  <c r="AV111" i="24"/>
  <c r="BE110" i="24"/>
  <c r="BC110" i="24"/>
  <c r="BB110" i="24"/>
  <c r="AZ110" i="24"/>
  <c r="AX110" i="24"/>
  <c r="AW110" i="24"/>
  <c r="AV110" i="24"/>
  <c r="BE109" i="24"/>
  <c r="BC109" i="24"/>
  <c r="BB109" i="24"/>
  <c r="AZ109" i="24"/>
  <c r="AX109" i="24"/>
  <c r="AW109" i="24"/>
  <c r="AV109" i="24"/>
  <c r="BE108" i="24"/>
  <c r="BC108" i="24"/>
  <c r="BB108" i="24"/>
  <c r="AZ108" i="24"/>
  <c r="AX108" i="24"/>
  <c r="AW108" i="24"/>
  <c r="AV108" i="24"/>
  <c r="BE107" i="24"/>
  <c r="BC107" i="24"/>
  <c r="BB107" i="24"/>
  <c r="AZ107" i="24"/>
  <c r="AX107" i="24"/>
  <c r="AW107" i="24"/>
  <c r="AV107" i="24"/>
  <c r="BE106" i="24"/>
  <c r="BC106" i="24"/>
  <c r="BB106" i="24"/>
  <c r="AZ106" i="24"/>
  <c r="AX106" i="24"/>
  <c r="AW106" i="24"/>
  <c r="AV106" i="24"/>
  <c r="BE105" i="24"/>
  <c r="BC105" i="24"/>
  <c r="BB105" i="24"/>
  <c r="AZ105" i="24"/>
  <c r="AX105" i="24"/>
  <c r="AW105" i="24"/>
  <c r="AV105" i="24"/>
  <c r="BE104" i="24"/>
  <c r="BC104" i="24"/>
  <c r="BB104" i="24"/>
  <c r="AZ104" i="24"/>
  <c r="AX104" i="24"/>
  <c r="AW104" i="24"/>
  <c r="AV104" i="24"/>
  <c r="BE103" i="24"/>
  <c r="BC103" i="24"/>
  <c r="BB103" i="24"/>
  <c r="AZ103" i="24"/>
  <c r="AX103" i="24"/>
  <c r="AW103" i="24"/>
  <c r="AV103" i="24"/>
  <c r="BE102" i="24"/>
  <c r="BC102" i="24"/>
  <c r="BB102" i="24"/>
  <c r="AZ102" i="24"/>
  <c r="AX102" i="24"/>
  <c r="AW102" i="24"/>
  <c r="AV102" i="24"/>
  <c r="BE101" i="24"/>
  <c r="BC101" i="24"/>
  <c r="BB101" i="24"/>
  <c r="AZ101" i="24"/>
  <c r="AX101" i="24"/>
  <c r="AW101" i="24"/>
  <c r="AV101" i="24"/>
  <c r="BE100" i="24"/>
  <c r="BC100" i="24"/>
  <c r="BB100" i="24"/>
  <c r="AZ100" i="24"/>
  <c r="AX100" i="24"/>
  <c r="AW100" i="24"/>
  <c r="AV100" i="24"/>
  <c r="BE99" i="24"/>
  <c r="BC99" i="24"/>
  <c r="BB99" i="24"/>
  <c r="AZ99" i="24"/>
  <c r="AX99" i="24"/>
  <c r="AW99" i="24"/>
  <c r="AV99" i="24"/>
  <c r="BE98" i="24"/>
  <c r="BC98" i="24"/>
  <c r="BB98" i="24"/>
  <c r="AZ98" i="24"/>
  <c r="AX98" i="24"/>
  <c r="AW98" i="24"/>
  <c r="AV98" i="24"/>
  <c r="BE97" i="24"/>
  <c r="BC97" i="24"/>
  <c r="BB97" i="24"/>
  <c r="AZ97" i="24"/>
  <c r="AX97" i="24"/>
  <c r="AW97" i="24"/>
  <c r="AV97" i="24"/>
  <c r="BE96" i="24"/>
  <c r="BC96" i="24"/>
  <c r="BB96" i="24"/>
  <c r="AZ96" i="24"/>
  <c r="AX96" i="24"/>
  <c r="AW96" i="24"/>
  <c r="AV96" i="24"/>
  <c r="BE95" i="24"/>
  <c r="BC95" i="24"/>
  <c r="BB95" i="24"/>
  <c r="AZ95" i="24"/>
  <c r="AX95" i="24"/>
  <c r="AW95" i="24"/>
  <c r="AV95" i="24"/>
  <c r="BE94" i="24"/>
  <c r="BC94" i="24"/>
  <c r="BB94" i="24"/>
  <c r="AZ94" i="24"/>
  <c r="AX94" i="24"/>
  <c r="AW94" i="24"/>
  <c r="AV94" i="24"/>
  <c r="BE93" i="24"/>
  <c r="BC93" i="24"/>
  <c r="BB93" i="24"/>
  <c r="AZ93" i="24"/>
  <c r="AX93" i="24"/>
  <c r="AW93" i="24"/>
  <c r="AV93" i="24"/>
  <c r="BE92" i="24"/>
  <c r="BC92" i="24"/>
  <c r="BB92" i="24"/>
  <c r="AZ92" i="24"/>
  <c r="AX92" i="24"/>
  <c r="AW92" i="24"/>
  <c r="AV92" i="24"/>
  <c r="BE91" i="24"/>
  <c r="BC91" i="24"/>
  <c r="BB91" i="24"/>
  <c r="AZ91" i="24"/>
  <c r="AX91" i="24"/>
  <c r="AW91" i="24"/>
  <c r="AV91" i="24"/>
  <c r="BE90" i="24"/>
  <c r="BC90" i="24"/>
  <c r="BB90" i="24"/>
  <c r="AZ90" i="24"/>
  <c r="AX90" i="24"/>
  <c r="AW90" i="24"/>
  <c r="AV90" i="24"/>
  <c r="BE89" i="24"/>
  <c r="BC89" i="24"/>
  <c r="BB89" i="24"/>
  <c r="AZ89" i="24"/>
  <c r="AX89" i="24"/>
  <c r="AW89" i="24"/>
  <c r="AV89" i="24"/>
  <c r="BE88" i="24"/>
  <c r="BC88" i="24"/>
  <c r="BB88" i="24"/>
  <c r="AZ88" i="24"/>
  <c r="AX88" i="24"/>
  <c r="AW88" i="24"/>
  <c r="AV88" i="24"/>
  <c r="BE87" i="24"/>
  <c r="BC87" i="24"/>
  <c r="BB87" i="24"/>
  <c r="AZ87" i="24"/>
  <c r="AX87" i="24"/>
  <c r="AW87" i="24"/>
  <c r="AV87" i="24"/>
  <c r="BE86" i="24"/>
  <c r="BC86" i="24"/>
  <c r="BB86" i="24"/>
  <c r="AZ86" i="24"/>
  <c r="AX86" i="24"/>
  <c r="AW86" i="24"/>
  <c r="AV86" i="24"/>
  <c r="BE85" i="24"/>
  <c r="BC85" i="24"/>
  <c r="BB85" i="24"/>
  <c r="AZ85" i="24"/>
  <c r="AX85" i="24"/>
  <c r="AW85" i="24"/>
  <c r="AV85" i="24"/>
  <c r="BE84" i="24"/>
  <c r="BC84" i="24"/>
  <c r="BB84" i="24"/>
  <c r="AZ84" i="24"/>
  <c r="AX84" i="24"/>
  <c r="AW84" i="24"/>
  <c r="AV84" i="24"/>
  <c r="BE83" i="24"/>
  <c r="BC83" i="24"/>
  <c r="BB83" i="24"/>
  <c r="AZ83" i="24"/>
  <c r="AX83" i="24"/>
  <c r="AW83" i="24"/>
  <c r="AV83" i="24"/>
  <c r="BE82" i="24"/>
  <c r="BC82" i="24"/>
  <c r="BB82" i="24"/>
  <c r="AZ82" i="24"/>
  <c r="AX82" i="24"/>
  <c r="AW82" i="24"/>
  <c r="AV82" i="24"/>
  <c r="BE81" i="24"/>
  <c r="BC81" i="24"/>
  <c r="BB81" i="24"/>
  <c r="AZ81" i="24"/>
  <c r="AX81" i="24"/>
  <c r="AW81" i="24"/>
  <c r="AV81" i="24"/>
  <c r="BE80" i="24"/>
  <c r="BC80" i="24"/>
  <c r="BB80" i="24"/>
  <c r="AZ80" i="24"/>
  <c r="AX80" i="24"/>
  <c r="AW80" i="24"/>
  <c r="AV80" i="24"/>
  <c r="BE79" i="24"/>
  <c r="BC79" i="24"/>
  <c r="BB79" i="24"/>
  <c r="AZ79" i="24"/>
  <c r="AX79" i="24"/>
  <c r="AW79" i="24"/>
  <c r="AV79" i="24"/>
  <c r="BE78" i="24"/>
  <c r="BC78" i="24"/>
  <c r="BB78" i="24"/>
  <c r="AZ78" i="24"/>
  <c r="AX78" i="24"/>
  <c r="AW78" i="24"/>
  <c r="AV78" i="24"/>
  <c r="BE77" i="24"/>
  <c r="BC77" i="24"/>
  <c r="BB77" i="24"/>
  <c r="AZ77" i="24"/>
  <c r="AX77" i="24"/>
  <c r="AW77" i="24"/>
  <c r="AV77" i="24"/>
  <c r="BE76" i="24"/>
  <c r="BC76" i="24"/>
  <c r="BB76" i="24"/>
  <c r="AZ76" i="24"/>
  <c r="AX76" i="24"/>
  <c r="AW76" i="24"/>
  <c r="AV76" i="24"/>
  <c r="BE75" i="24"/>
  <c r="BC75" i="24"/>
  <c r="BB75" i="24"/>
  <c r="AZ75" i="24"/>
  <c r="AX75" i="24"/>
  <c r="AW75" i="24"/>
  <c r="AV75" i="24"/>
  <c r="BE74" i="24"/>
  <c r="BC74" i="24"/>
  <c r="BB74" i="24"/>
  <c r="AZ74" i="24"/>
  <c r="AX74" i="24"/>
  <c r="AW74" i="24"/>
  <c r="AV74" i="24"/>
  <c r="BE73" i="24"/>
  <c r="BC73" i="24"/>
  <c r="BB73" i="24"/>
  <c r="AZ73" i="24"/>
  <c r="AX73" i="24"/>
  <c r="AW73" i="24"/>
  <c r="AV73" i="24"/>
  <c r="BE72" i="24"/>
  <c r="BC72" i="24"/>
  <c r="BB72" i="24"/>
  <c r="AZ72" i="24"/>
  <c r="AX72" i="24"/>
  <c r="AW72" i="24"/>
  <c r="AV72" i="24"/>
  <c r="BE71" i="24"/>
  <c r="BC71" i="24"/>
  <c r="BB71" i="24"/>
  <c r="AZ71" i="24"/>
  <c r="AX71" i="24"/>
  <c r="AW71" i="24"/>
  <c r="AV71" i="24"/>
  <c r="BE70" i="24"/>
  <c r="BC70" i="24"/>
  <c r="BB70" i="24"/>
  <c r="AZ70" i="24"/>
  <c r="AX70" i="24"/>
  <c r="AW70" i="24"/>
  <c r="AV70" i="24"/>
  <c r="BE69" i="24"/>
  <c r="BC69" i="24"/>
  <c r="BB69" i="24"/>
  <c r="AZ69" i="24"/>
  <c r="AX69" i="24"/>
  <c r="AW69" i="24"/>
  <c r="AV69" i="24"/>
  <c r="BE68" i="24"/>
  <c r="BC68" i="24"/>
  <c r="BB68" i="24"/>
  <c r="AZ68" i="24"/>
  <c r="AX68" i="24"/>
  <c r="AW68" i="24"/>
  <c r="AV68" i="24"/>
  <c r="BE67" i="24"/>
  <c r="BC67" i="24"/>
  <c r="BB67" i="24"/>
  <c r="AZ67" i="24"/>
  <c r="AX67" i="24"/>
  <c r="AW67" i="24"/>
  <c r="AV67" i="24"/>
  <c r="BE66" i="24"/>
  <c r="BC66" i="24"/>
  <c r="BB66" i="24"/>
  <c r="AZ66" i="24"/>
  <c r="AX66" i="24"/>
  <c r="AW66" i="24"/>
  <c r="AV66" i="24"/>
  <c r="BE65" i="24"/>
  <c r="BC65" i="24"/>
  <c r="BB65" i="24"/>
  <c r="AZ65" i="24"/>
  <c r="AX65" i="24"/>
  <c r="AW65" i="24"/>
  <c r="AV65" i="24"/>
  <c r="BE64" i="24"/>
  <c r="BC64" i="24"/>
  <c r="BB64" i="24"/>
  <c r="AZ64" i="24"/>
  <c r="AX64" i="24"/>
  <c r="AW64" i="24"/>
  <c r="AV64" i="24"/>
  <c r="BE63" i="24"/>
  <c r="BC63" i="24"/>
  <c r="BB63" i="24"/>
  <c r="AZ63" i="24"/>
  <c r="AX63" i="24"/>
  <c r="AW63" i="24"/>
  <c r="AV63" i="24"/>
  <c r="BE62" i="24"/>
  <c r="BC62" i="24"/>
  <c r="BB62" i="24"/>
  <c r="AZ62" i="24"/>
  <c r="AX62" i="24"/>
  <c r="AW62" i="24"/>
  <c r="AV62" i="24"/>
  <c r="BE61" i="24"/>
  <c r="BC61" i="24"/>
  <c r="BB61" i="24"/>
  <c r="AZ61" i="24"/>
  <c r="AX61" i="24"/>
  <c r="AW61" i="24"/>
  <c r="AV61" i="24"/>
  <c r="BE60" i="24"/>
  <c r="BC60" i="24"/>
  <c r="BB60" i="24"/>
  <c r="AZ60" i="24"/>
  <c r="AX60" i="24"/>
  <c r="AW60" i="24"/>
  <c r="AV60" i="24"/>
  <c r="BE59" i="24"/>
  <c r="BC59" i="24"/>
  <c r="BB59" i="24"/>
  <c r="AZ59" i="24"/>
  <c r="AX59" i="24"/>
  <c r="AW59" i="24"/>
  <c r="AV59" i="24"/>
  <c r="BE58" i="24"/>
  <c r="BC58" i="24"/>
  <c r="BB58" i="24"/>
  <c r="AZ58" i="24"/>
  <c r="AX58" i="24"/>
  <c r="AW58" i="24"/>
  <c r="AV58" i="24"/>
  <c r="BE57" i="24"/>
  <c r="BC57" i="24"/>
  <c r="BB57" i="24"/>
  <c r="AZ57" i="24"/>
  <c r="AX57" i="24"/>
  <c r="AW57" i="24"/>
  <c r="AV57" i="24"/>
  <c r="BE56" i="24"/>
  <c r="BC56" i="24"/>
  <c r="BB56" i="24"/>
  <c r="AZ56" i="24"/>
  <c r="AX56" i="24"/>
  <c r="AW56" i="24"/>
  <c r="AV56" i="24"/>
  <c r="BE55" i="24"/>
  <c r="BC55" i="24"/>
  <c r="BB55" i="24"/>
  <c r="AZ55" i="24"/>
  <c r="AX55" i="24"/>
  <c r="AW55" i="24"/>
  <c r="AV55" i="24"/>
  <c r="BE54" i="24"/>
  <c r="BC54" i="24"/>
  <c r="BB54" i="24"/>
  <c r="AZ54" i="24"/>
  <c r="AX54" i="24"/>
  <c r="AW54" i="24"/>
  <c r="AV54" i="24"/>
  <c r="BE53" i="24"/>
  <c r="BC53" i="24"/>
  <c r="BB53" i="24"/>
  <c r="AZ53" i="24"/>
  <c r="AX53" i="24"/>
  <c r="AW53" i="24"/>
  <c r="AV53" i="24"/>
  <c r="BE52" i="24"/>
  <c r="BC52" i="24"/>
  <c r="BB52" i="24"/>
  <c r="AZ52" i="24"/>
  <c r="AX52" i="24"/>
  <c r="AW52" i="24"/>
  <c r="AV52" i="24"/>
  <c r="BE51" i="24"/>
  <c r="BC51" i="24"/>
  <c r="BB51" i="24"/>
  <c r="AZ51" i="24"/>
  <c r="AX51" i="24"/>
  <c r="AW51" i="24"/>
  <c r="AV51" i="24"/>
  <c r="BE50" i="24"/>
  <c r="BC50" i="24"/>
  <c r="BB50" i="24"/>
  <c r="AZ50" i="24"/>
  <c r="AX50" i="24"/>
  <c r="AW50" i="24"/>
  <c r="AV50" i="24"/>
  <c r="BE49" i="24"/>
  <c r="BC49" i="24"/>
  <c r="BB49" i="24"/>
  <c r="AZ49" i="24"/>
  <c r="AX49" i="24"/>
  <c r="AW49" i="24"/>
  <c r="AV49" i="24"/>
  <c r="BE48" i="24"/>
  <c r="BC48" i="24"/>
  <c r="BB48" i="24"/>
  <c r="AZ48" i="24"/>
  <c r="AX48" i="24"/>
  <c r="AW48" i="24"/>
  <c r="AV48" i="24"/>
  <c r="BE47" i="24"/>
  <c r="BC47" i="24"/>
  <c r="BB47" i="24"/>
  <c r="AZ47" i="24"/>
  <c r="AX47" i="24"/>
  <c r="AW47" i="24"/>
  <c r="AV47" i="24"/>
  <c r="BE46" i="24"/>
  <c r="BC46" i="24"/>
  <c r="BB46" i="24"/>
  <c r="AZ46" i="24"/>
  <c r="AX46" i="24"/>
  <c r="AW46" i="24"/>
  <c r="AV46" i="24"/>
  <c r="BE45" i="24"/>
  <c r="BC45" i="24"/>
  <c r="BB45" i="24"/>
  <c r="AZ45" i="24"/>
  <c r="AX45" i="24"/>
  <c r="AW45" i="24"/>
  <c r="AV45" i="24"/>
  <c r="BE44" i="24"/>
  <c r="BC44" i="24"/>
  <c r="BB44" i="24"/>
  <c r="AZ44" i="24"/>
  <c r="AX44" i="24"/>
  <c r="AW44" i="24"/>
  <c r="AV44" i="24"/>
  <c r="BE43" i="24"/>
  <c r="BC43" i="24"/>
  <c r="BB43" i="24"/>
  <c r="AZ43" i="24"/>
  <c r="AX43" i="24"/>
  <c r="AW43" i="24"/>
  <c r="AV43" i="24"/>
  <c r="BE42" i="24"/>
  <c r="BC42" i="24"/>
  <c r="BB42" i="24"/>
  <c r="AZ42" i="24"/>
  <c r="AX42" i="24"/>
  <c r="AW42" i="24"/>
  <c r="AV42" i="24"/>
  <c r="BE41" i="24"/>
  <c r="BC41" i="24"/>
  <c r="BB41" i="24"/>
  <c r="AZ41" i="24"/>
  <c r="AX41" i="24"/>
  <c r="AW41" i="24"/>
  <c r="AV41" i="24"/>
  <c r="BE40" i="24"/>
  <c r="BC40" i="24"/>
  <c r="BB40" i="24"/>
  <c r="AZ40" i="24"/>
  <c r="AX40" i="24"/>
  <c r="AW40" i="24"/>
  <c r="AV40" i="24"/>
  <c r="BE39" i="24"/>
  <c r="BC39" i="24"/>
  <c r="BB39" i="24"/>
  <c r="AZ39" i="24"/>
  <c r="AX39" i="24"/>
  <c r="AW39" i="24"/>
  <c r="AV39" i="24"/>
  <c r="BE38" i="24"/>
  <c r="BC38" i="24"/>
  <c r="BB38" i="24"/>
  <c r="AZ38" i="24"/>
  <c r="AX38" i="24"/>
  <c r="AW38" i="24"/>
  <c r="AV38" i="24"/>
  <c r="BE37" i="24"/>
  <c r="BC37" i="24"/>
  <c r="BB37" i="24"/>
  <c r="AZ37" i="24"/>
  <c r="AX37" i="24"/>
  <c r="AW37" i="24"/>
  <c r="AV37" i="24"/>
  <c r="BE36" i="24"/>
  <c r="BC36" i="24"/>
  <c r="BB36" i="24"/>
  <c r="AZ36" i="24"/>
  <c r="AX36" i="24"/>
  <c r="AW36" i="24"/>
  <c r="AV36" i="24"/>
  <c r="BE35" i="24"/>
  <c r="BC35" i="24"/>
  <c r="BB35" i="24"/>
  <c r="AZ35" i="24"/>
  <c r="AX35" i="24"/>
  <c r="AW35" i="24"/>
  <c r="AV35" i="24"/>
  <c r="BE34" i="24"/>
  <c r="BC34" i="24"/>
  <c r="BB34" i="24"/>
  <c r="AZ34" i="24"/>
  <c r="AX34" i="24"/>
  <c r="AW34" i="24"/>
  <c r="AV34" i="24"/>
  <c r="BE33" i="24"/>
  <c r="BC33" i="24"/>
  <c r="BB33" i="24"/>
  <c r="AZ33" i="24"/>
  <c r="AX33" i="24"/>
  <c r="AW33" i="24"/>
  <c r="AV33" i="24"/>
  <c r="BE32" i="24"/>
  <c r="BC32" i="24"/>
  <c r="BB32" i="24"/>
  <c r="AZ32" i="24"/>
  <c r="AX32" i="24"/>
  <c r="AW32" i="24"/>
  <c r="AV32" i="24"/>
  <c r="BE31" i="24"/>
  <c r="BC31" i="24"/>
  <c r="BB31" i="24"/>
  <c r="AZ31" i="24"/>
  <c r="AX31" i="24"/>
  <c r="AW31" i="24"/>
  <c r="AV31" i="24"/>
  <c r="BE30" i="24"/>
  <c r="BC30" i="24"/>
  <c r="BB30" i="24"/>
  <c r="AZ30" i="24"/>
  <c r="AX30" i="24"/>
  <c r="AW30" i="24"/>
  <c r="AV30" i="24"/>
  <c r="BE29" i="24"/>
  <c r="BC29" i="24"/>
  <c r="BB29" i="24"/>
  <c r="AZ29" i="24"/>
  <c r="AX29" i="24"/>
  <c r="AW29" i="24"/>
  <c r="AV29" i="24"/>
  <c r="BE28" i="24"/>
  <c r="BC28" i="24"/>
  <c r="BB28" i="24"/>
  <c r="AZ28" i="24"/>
  <c r="AX28" i="24"/>
  <c r="AW28" i="24"/>
  <c r="AV28" i="24"/>
  <c r="BE27" i="24"/>
  <c r="BC27" i="24"/>
  <c r="BB27" i="24"/>
  <c r="AZ27" i="24"/>
  <c r="AX27" i="24"/>
  <c r="AW27" i="24"/>
  <c r="AV27" i="24"/>
  <c r="BE26" i="24"/>
  <c r="BC26" i="24"/>
  <c r="BB26" i="24"/>
  <c r="AZ26" i="24"/>
  <c r="AX26" i="24"/>
  <c r="AW26" i="24"/>
  <c r="AV26" i="24"/>
  <c r="BE25" i="24"/>
  <c r="BC25" i="24"/>
  <c r="BB25" i="24"/>
  <c r="AZ25" i="24"/>
  <c r="AX25" i="24"/>
  <c r="AW25" i="24"/>
  <c r="AV25" i="24"/>
  <c r="BE24" i="24"/>
  <c r="BC24" i="24"/>
  <c r="BB24" i="24"/>
  <c r="AZ24" i="24"/>
  <c r="AX24" i="24"/>
  <c r="AW24" i="24"/>
  <c r="AV24" i="24"/>
  <c r="BE23" i="24"/>
  <c r="BC23" i="24"/>
  <c r="BB23" i="24"/>
  <c r="AZ23" i="24"/>
  <c r="AX23" i="24"/>
  <c r="AW23" i="24"/>
  <c r="AV23" i="24"/>
  <c r="BE22" i="24"/>
  <c r="BC22" i="24"/>
  <c r="BB22" i="24"/>
  <c r="AZ22" i="24"/>
  <c r="AX22" i="24"/>
  <c r="AW22" i="24"/>
  <c r="AV22" i="24"/>
  <c r="BE21" i="24"/>
  <c r="BC21" i="24"/>
  <c r="BB21" i="24"/>
  <c r="AZ21" i="24"/>
  <c r="AX21" i="24"/>
  <c r="AW21" i="24"/>
  <c r="AV21" i="24"/>
  <c r="BE20" i="24"/>
  <c r="BC20" i="24"/>
  <c r="BB20" i="24"/>
  <c r="AZ20" i="24"/>
  <c r="AX20" i="24"/>
  <c r="AW20" i="24"/>
  <c r="AV20" i="24"/>
  <c r="BE19" i="24"/>
  <c r="BC19" i="24"/>
  <c r="BB19" i="24"/>
  <c r="AZ19" i="24"/>
  <c r="AX19" i="24"/>
  <c r="AW19" i="24"/>
  <c r="AV19" i="24"/>
  <c r="BE18" i="24"/>
  <c r="BC18" i="24"/>
  <c r="BB18" i="24"/>
  <c r="AZ18" i="24"/>
  <c r="AX18" i="24"/>
  <c r="AW18" i="24"/>
  <c r="AV18" i="24"/>
  <c r="BE17" i="24"/>
  <c r="BC17" i="24"/>
  <c r="BB17" i="24"/>
  <c r="AZ17" i="24"/>
  <c r="AX17" i="24"/>
  <c r="AW17" i="24"/>
  <c r="AV17" i="24"/>
  <c r="BE16" i="24"/>
  <c r="BC16" i="24"/>
  <c r="BB16" i="24"/>
  <c r="AZ16" i="24"/>
  <c r="AX16" i="24"/>
  <c r="AW16" i="24"/>
  <c r="AV16" i="24"/>
  <c r="BE15" i="24"/>
  <c r="BC15" i="24"/>
  <c r="BB15" i="24"/>
  <c r="AZ15" i="24"/>
  <c r="AX15" i="24"/>
  <c r="AW15" i="24"/>
  <c r="AV15" i="24"/>
  <c r="BE14" i="24"/>
  <c r="BC14" i="24"/>
  <c r="BB14" i="24"/>
  <c r="AZ14" i="24"/>
  <c r="AX14" i="24"/>
  <c r="AW14" i="24"/>
  <c r="AV14" i="24"/>
  <c r="BE13" i="24"/>
  <c r="BC13" i="24"/>
  <c r="BB13" i="24"/>
  <c r="AZ13" i="24"/>
  <c r="AX13" i="24"/>
  <c r="AW13" i="24"/>
  <c r="AV13" i="24"/>
  <c r="BE12" i="24"/>
  <c r="BC12" i="24"/>
  <c r="BB12" i="24"/>
  <c r="AZ12" i="24"/>
  <c r="AX12" i="24"/>
  <c r="AW12" i="24"/>
  <c r="AV12" i="24"/>
  <c r="BE11" i="24"/>
  <c r="BC11" i="24"/>
  <c r="BB11" i="24"/>
  <c r="AZ11" i="24"/>
  <c r="AX11" i="24"/>
  <c r="AW11" i="24"/>
  <c r="AV11" i="24"/>
  <c r="BE10" i="24"/>
  <c r="BC10" i="24"/>
  <c r="BB10" i="24"/>
  <c r="AZ10" i="24"/>
  <c r="AX10" i="24"/>
  <c r="AW10" i="24"/>
  <c r="AV10" i="24"/>
  <c r="BE9" i="24"/>
  <c r="BC9" i="24"/>
  <c r="BB9" i="24"/>
  <c r="AZ9" i="24"/>
  <c r="AX9" i="24"/>
  <c r="AW9" i="24"/>
  <c r="AV9" i="24"/>
  <c r="BE8" i="24"/>
  <c r="BC8" i="24"/>
  <c r="BB8" i="24"/>
  <c r="AZ8" i="24"/>
  <c r="AX8" i="24"/>
  <c r="AW8" i="24"/>
  <c r="AV8" i="24"/>
  <c r="BE7" i="24"/>
  <c r="BC7" i="24"/>
  <c r="BB7" i="24"/>
  <c r="AZ7" i="24"/>
  <c r="AX7" i="24"/>
  <c r="AW7" i="24"/>
  <c r="AV7" i="24"/>
  <c r="BE6" i="24"/>
  <c r="BC6" i="24"/>
  <c r="BB6" i="24"/>
  <c r="AZ6" i="24"/>
  <c r="AX6" i="24"/>
  <c r="AW6" i="24"/>
  <c r="AV6" i="24"/>
  <c r="BE5" i="24"/>
  <c r="BC5" i="24"/>
  <c r="BB5" i="24"/>
  <c r="AZ5" i="24"/>
  <c r="AX5" i="24"/>
  <c r="AW5" i="24"/>
  <c r="AV5" i="24"/>
  <c r="BF4" i="24"/>
  <c r="BD4" i="24"/>
  <c r="BA4" i="24"/>
  <c r="AY4" i="24"/>
  <c r="BE300" i="48"/>
  <c r="BC300" i="48"/>
  <c r="BB300" i="48"/>
  <c r="AZ300" i="48"/>
  <c r="AX300" i="48"/>
  <c r="AW300" i="48"/>
  <c r="AV300" i="48"/>
  <c r="BE299" i="48"/>
  <c r="BC299" i="48"/>
  <c r="BB299" i="48"/>
  <c r="AZ299" i="48"/>
  <c r="AX299" i="48"/>
  <c r="AW299" i="48"/>
  <c r="AV299" i="48"/>
  <c r="BE298" i="48"/>
  <c r="BC298" i="48"/>
  <c r="BB298" i="48"/>
  <c r="AZ298" i="48"/>
  <c r="AX298" i="48"/>
  <c r="AW298" i="48"/>
  <c r="AV298" i="48"/>
  <c r="BE297" i="48"/>
  <c r="BC297" i="48"/>
  <c r="BB297" i="48"/>
  <c r="AZ297" i="48"/>
  <c r="AX297" i="48"/>
  <c r="AW297" i="48"/>
  <c r="AV297" i="48"/>
  <c r="BE296" i="48"/>
  <c r="BC296" i="48"/>
  <c r="BB296" i="48"/>
  <c r="AZ296" i="48"/>
  <c r="AX296" i="48"/>
  <c r="AW296" i="48"/>
  <c r="AV296" i="48"/>
  <c r="BE295" i="48"/>
  <c r="BC295" i="48"/>
  <c r="BB295" i="48"/>
  <c r="AZ295" i="48"/>
  <c r="AX295" i="48"/>
  <c r="AW295" i="48"/>
  <c r="AV295" i="48"/>
  <c r="BE294" i="48"/>
  <c r="BC294" i="48"/>
  <c r="BB294" i="48"/>
  <c r="AZ294" i="48"/>
  <c r="AX294" i="48"/>
  <c r="AW294" i="48"/>
  <c r="AV294" i="48"/>
  <c r="BE293" i="48"/>
  <c r="BC293" i="48"/>
  <c r="BB293" i="48"/>
  <c r="AZ293" i="48"/>
  <c r="AX293" i="48"/>
  <c r="AW293" i="48"/>
  <c r="AV293" i="48"/>
  <c r="BE292" i="48"/>
  <c r="BC292" i="48"/>
  <c r="BB292" i="48"/>
  <c r="AZ292" i="48"/>
  <c r="AX292" i="48"/>
  <c r="AW292" i="48"/>
  <c r="AV292" i="48"/>
  <c r="BE291" i="48"/>
  <c r="BC291" i="48"/>
  <c r="BB291" i="48"/>
  <c r="AZ291" i="48"/>
  <c r="AX291" i="48"/>
  <c r="AW291" i="48"/>
  <c r="AV291" i="48"/>
  <c r="BE290" i="48"/>
  <c r="BC290" i="48"/>
  <c r="BB290" i="48"/>
  <c r="AZ290" i="48"/>
  <c r="AX290" i="48"/>
  <c r="AW290" i="48"/>
  <c r="AV290" i="48"/>
  <c r="BE289" i="48"/>
  <c r="BC289" i="48"/>
  <c r="BB289" i="48"/>
  <c r="AZ289" i="48"/>
  <c r="AX289" i="48"/>
  <c r="AW289" i="48"/>
  <c r="AV289" i="48"/>
  <c r="BE288" i="48"/>
  <c r="BC288" i="48"/>
  <c r="BB288" i="48"/>
  <c r="AZ288" i="48"/>
  <c r="AX288" i="48"/>
  <c r="AW288" i="48"/>
  <c r="AV288" i="48"/>
  <c r="BE287" i="48"/>
  <c r="BC287" i="48"/>
  <c r="BB287" i="48"/>
  <c r="AZ287" i="48"/>
  <c r="AX287" i="48"/>
  <c r="AW287" i="48"/>
  <c r="AV287" i="48"/>
  <c r="BE286" i="48"/>
  <c r="BC286" i="48"/>
  <c r="BB286" i="48"/>
  <c r="AZ286" i="48"/>
  <c r="AX286" i="48"/>
  <c r="AW286" i="48"/>
  <c r="AV286" i="48"/>
  <c r="BE285" i="48"/>
  <c r="BC285" i="48"/>
  <c r="BB285" i="48"/>
  <c r="AZ285" i="48"/>
  <c r="AX285" i="48"/>
  <c r="AW285" i="48"/>
  <c r="AV285" i="48"/>
  <c r="BE284" i="48"/>
  <c r="BC284" i="48"/>
  <c r="BB284" i="48"/>
  <c r="AZ284" i="48"/>
  <c r="AX284" i="48"/>
  <c r="AW284" i="48"/>
  <c r="AV284" i="48"/>
  <c r="BE283" i="48"/>
  <c r="BC283" i="48"/>
  <c r="BB283" i="48"/>
  <c r="AZ283" i="48"/>
  <c r="AX283" i="48"/>
  <c r="AW283" i="48"/>
  <c r="AV283" i="48"/>
  <c r="BE282" i="48"/>
  <c r="BC282" i="48"/>
  <c r="BB282" i="48"/>
  <c r="AZ282" i="48"/>
  <c r="AX282" i="48"/>
  <c r="AW282" i="48"/>
  <c r="AV282" i="48"/>
  <c r="BE281" i="48"/>
  <c r="BC281" i="48"/>
  <c r="BB281" i="48"/>
  <c r="AZ281" i="48"/>
  <c r="AX281" i="48"/>
  <c r="AW281" i="48"/>
  <c r="AV281" i="48"/>
  <c r="BE280" i="48"/>
  <c r="BC280" i="48"/>
  <c r="BB280" i="48"/>
  <c r="AZ280" i="48"/>
  <c r="AX280" i="48"/>
  <c r="AW280" i="48"/>
  <c r="AV280" i="48"/>
  <c r="BE279" i="48"/>
  <c r="BC279" i="48"/>
  <c r="BB279" i="48"/>
  <c r="AZ279" i="48"/>
  <c r="AX279" i="48"/>
  <c r="AW279" i="48"/>
  <c r="AV279" i="48"/>
  <c r="BE278" i="48"/>
  <c r="BC278" i="48"/>
  <c r="BB278" i="48"/>
  <c r="AZ278" i="48"/>
  <c r="AX278" i="48"/>
  <c r="AW278" i="48"/>
  <c r="AV278" i="48"/>
  <c r="BE277" i="48"/>
  <c r="BC277" i="48"/>
  <c r="BB277" i="48"/>
  <c r="AZ277" i="48"/>
  <c r="AX277" i="48"/>
  <c r="AW277" i="48"/>
  <c r="AV277" i="48"/>
  <c r="BE276" i="48"/>
  <c r="BC276" i="48"/>
  <c r="BB276" i="48"/>
  <c r="AZ276" i="48"/>
  <c r="AX276" i="48"/>
  <c r="AW276" i="48"/>
  <c r="AV276" i="48"/>
  <c r="BE275" i="48"/>
  <c r="BC275" i="48"/>
  <c r="BB275" i="48"/>
  <c r="AZ275" i="48"/>
  <c r="AX275" i="48"/>
  <c r="AW275" i="48"/>
  <c r="AV275" i="48"/>
  <c r="BE274" i="48"/>
  <c r="BC274" i="48"/>
  <c r="BB274" i="48"/>
  <c r="AZ274" i="48"/>
  <c r="AX274" i="48"/>
  <c r="AW274" i="48"/>
  <c r="AV274" i="48"/>
  <c r="BE273" i="48"/>
  <c r="BC273" i="48"/>
  <c r="BB273" i="48"/>
  <c r="AZ273" i="48"/>
  <c r="AX273" i="48"/>
  <c r="AW273" i="48"/>
  <c r="AV273" i="48"/>
  <c r="BE272" i="48"/>
  <c r="BC272" i="48"/>
  <c r="BB272" i="48"/>
  <c r="AZ272" i="48"/>
  <c r="AX272" i="48"/>
  <c r="AW272" i="48"/>
  <c r="AV272" i="48"/>
  <c r="BE271" i="48"/>
  <c r="BC271" i="48"/>
  <c r="BB271" i="48"/>
  <c r="AZ271" i="48"/>
  <c r="AX271" i="48"/>
  <c r="AW271" i="48"/>
  <c r="AV271" i="48"/>
  <c r="BE270" i="48"/>
  <c r="BC270" i="48"/>
  <c r="BB270" i="48"/>
  <c r="AZ270" i="48"/>
  <c r="AX270" i="48"/>
  <c r="AW270" i="48"/>
  <c r="AV270" i="48"/>
  <c r="BE269" i="48"/>
  <c r="BC269" i="48"/>
  <c r="BB269" i="48"/>
  <c r="AZ269" i="48"/>
  <c r="AX269" i="48"/>
  <c r="AW269" i="48"/>
  <c r="AV269" i="48"/>
  <c r="BE268" i="48"/>
  <c r="BC268" i="48"/>
  <c r="BB268" i="48"/>
  <c r="AZ268" i="48"/>
  <c r="AX268" i="48"/>
  <c r="AW268" i="48"/>
  <c r="AV268" i="48"/>
  <c r="BE267" i="48"/>
  <c r="BC267" i="48"/>
  <c r="BB267" i="48"/>
  <c r="AZ267" i="48"/>
  <c r="AX267" i="48"/>
  <c r="AW267" i="48"/>
  <c r="AV267" i="48"/>
  <c r="BE266" i="48"/>
  <c r="BC266" i="48"/>
  <c r="BB266" i="48"/>
  <c r="AZ266" i="48"/>
  <c r="AX266" i="48"/>
  <c r="AW266" i="48"/>
  <c r="AV266" i="48"/>
  <c r="BE265" i="48"/>
  <c r="BC265" i="48"/>
  <c r="BB265" i="48"/>
  <c r="AZ265" i="48"/>
  <c r="AX265" i="48"/>
  <c r="AW265" i="48"/>
  <c r="AV265" i="48"/>
  <c r="BE264" i="48"/>
  <c r="BC264" i="48"/>
  <c r="BB264" i="48"/>
  <c r="AZ264" i="48"/>
  <c r="AX264" i="48"/>
  <c r="AW264" i="48"/>
  <c r="AV264" i="48"/>
  <c r="BE263" i="48"/>
  <c r="BC263" i="48"/>
  <c r="BB263" i="48"/>
  <c r="AZ263" i="48"/>
  <c r="AX263" i="48"/>
  <c r="AW263" i="48"/>
  <c r="AV263" i="48"/>
  <c r="BE262" i="48"/>
  <c r="BC262" i="48"/>
  <c r="BB262" i="48"/>
  <c r="AZ262" i="48"/>
  <c r="AX262" i="48"/>
  <c r="AW262" i="48"/>
  <c r="AV262" i="48"/>
  <c r="BE261" i="48"/>
  <c r="BC261" i="48"/>
  <c r="BB261" i="48"/>
  <c r="AZ261" i="48"/>
  <c r="AX261" i="48"/>
  <c r="AW261" i="48"/>
  <c r="AV261" i="48"/>
  <c r="BE260" i="48"/>
  <c r="BC260" i="48"/>
  <c r="BB260" i="48"/>
  <c r="AZ260" i="48"/>
  <c r="AX260" i="48"/>
  <c r="AW260" i="48"/>
  <c r="AV260" i="48"/>
  <c r="BE259" i="48"/>
  <c r="BC259" i="48"/>
  <c r="BB259" i="48"/>
  <c r="AZ259" i="48"/>
  <c r="AX259" i="48"/>
  <c r="AW259" i="48"/>
  <c r="AV259" i="48"/>
  <c r="BE258" i="48"/>
  <c r="BC258" i="48"/>
  <c r="BB258" i="48"/>
  <c r="AZ258" i="48"/>
  <c r="AX258" i="48"/>
  <c r="AW258" i="48"/>
  <c r="AV258" i="48"/>
  <c r="BE257" i="48"/>
  <c r="BC257" i="48"/>
  <c r="BB257" i="48"/>
  <c r="AZ257" i="48"/>
  <c r="AX257" i="48"/>
  <c r="AW257" i="48"/>
  <c r="AV257" i="48"/>
  <c r="BE256" i="48"/>
  <c r="BC256" i="48"/>
  <c r="BB256" i="48"/>
  <c r="AZ256" i="48"/>
  <c r="AX256" i="48"/>
  <c r="AW256" i="48"/>
  <c r="AV256" i="48"/>
  <c r="BE255" i="48"/>
  <c r="BC255" i="48"/>
  <c r="BB255" i="48"/>
  <c r="AZ255" i="48"/>
  <c r="AX255" i="48"/>
  <c r="AW255" i="48"/>
  <c r="AV255" i="48"/>
  <c r="BE254" i="48"/>
  <c r="BC254" i="48"/>
  <c r="BB254" i="48"/>
  <c r="AZ254" i="48"/>
  <c r="AX254" i="48"/>
  <c r="AW254" i="48"/>
  <c r="AV254" i="48"/>
  <c r="BE253" i="48"/>
  <c r="BC253" i="48"/>
  <c r="BB253" i="48"/>
  <c r="AZ253" i="48"/>
  <c r="AX253" i="48"/>
  <c r="AW253" i="48"/>
  <c r="AV253" i="48"/>
  <c r="BE252" i="48"/>
  <c r="BC252" i="48"/>
  <c r="BB252" i="48"/>
  <c r="AZ252" i="48"/>
  <c r="AX252" i="48"/>
  <c r="AW252" i="48"/>
  <c r="AV252" i="48"/>
  <c r="BE251" i="48"/>
  <c r="BC251" i="48"/>
  <c r="BB251" i="48"/>
  <c r="AZ251" i="48"/>
  <c r="AX251" i="48"/>
  <c r="AW251" i="48"/>
  <c r="AV251" i="48"/>
  <c r="BE250" i="48"/>
  <c r="BC250" i="48"/>
  <c r="BB250" i="48"/>
  <c r="AZ250" i="48"/>
  <c r="AX250" i="48"/>
  <c r="AW250" i="48"/>
  <c r="AV250" i="48"/>
  <c r="BE249" i="48"/>
  <c r="BC249" i="48"/>
  <c r="BB249" i="48"/>
  <c r="AZ249" i="48"/>
  <c r="AX249" i="48"/>
  <c r="AW249" i="48"/>
  <c r="AV249" i="48"/>
  <c r="BE248" i="48"/>
  <c r="BC248" i="48"/>
  <c r="BB248" i="48"/>
  <c r="AZ248" i="48"/>
  <c r="AX248" i="48"/>
  <c r="AW248" i="48"/>
  <c r="AV248" i="48"/>
  <c r="BE247" i="48"/>
  <c r="BC247" i="48"/>
  <c r="BB247" i="48"/>
  <c r="AZ247" i="48"/>
  <c r="AX247" i="48"/>
  <c r="AW247" i="48"/>
  <c r="AV247" i="48"/>
  <c r="BE246" i="48"/>
  <c r="BC246" i="48"/>
  <c r="BB246" i="48"/>
  <c r="AZ246" i="48"/>
  <c r="AX246" i="48"/>
  <c r="AW246" i="48"/>
  <c r="AV246" i="48"/>
  <c r="BE245" i="48"/>
  <c r="BC245" i="48"/>
  <c r="BB245" i="48"/>
  <c r="AZ245" i="48"/>
  <c r="AX245" i="48"/>
  <c r="AW245" i="48"/>
  <c r="AV245" i="48"/>
  <c r="BE244" i="48"/>
  <c r="BC244" i="48"/>
  <c r="BB244" i="48"/>
  <c r="AZ244" i="48"/>
  <c r="AX244" i="48"/>
  <c r="AW244" i="48"/>
  <c r="AV244" i="48"/>
  <c r="BE243" i="48"/>
  <c r="BC243" i="48"/>
  <c r="BB243" i="48"/>
  <c r="AZ243" i="48"/>
  <c r="AX243" i="48"/>
  <c r="AW243" i="48"/>
  <c r="AV243" i="48"/>
  <c r="BE242" i="48"/>
  <c r="BC242" i="48"/>
  <c r="BB242" i="48"/>
  <c r="AZ242" i="48"/>
  <c r="AX242" i="48"/>
  <c r="AW242" i="48"/>
  <c r="AV242" i="48"/>
  <c r="BE241" i="48"/>
  <c r="BC241" i="48"/>
  <c r="BB241" i="48"/>
  <c r="AZ241" i="48"/>
  <c r="AX241" i="48"/>
  <c r="AW241" i="48"/>
  <c r="AV241" i="48"/>
  <c r="BE240" i="48"/>
  <c r="BC240" i="48"/>
  <c r="BB240" i="48"/>
  <c r="AZ240" i="48"/>
  <c r="AX240" i="48"/>
  <c r="AW240" i="48"/>
  <c r="AV240" i="48"/>
  <c r="BE239" i="48"/>
  <c r="BC239" i="48"/>
  <c r="BB239" i="48"/>
  <c r="AZ239" i="48"/>
  <c r="AX239" i="48"/>
  <c r="AW239" i="48"/>
  <c r="AV239" i="48"/>
  <c r="BE238" i="48"/>
  <c r="BC238" i="48"/>
  <c r="BB238" i="48"/>
  <c r="AZ238" i="48"/>
  <c r="AX238" i="48"/>
  <c r="AW238" i="48"/>
  <c r="AV238" i="48"/>
  <c r="BE237" i="48"/>
  <c r="BC237" i="48"/>
  <c r="BB237" i="48"/>
  <c r="AZ237" i="48"/>
  <c r="AX237" i="48"/>
  <c r="AW237" i="48"/>
  <c r="AV237" i="48"/>
  <c r="BE236" i="48"/>
  <c r="BC236" i="48"/>
  <c r="BB236" i="48"/>
  <c r="AZ236" i="48"/>
  <c r="AX236" i="48"/>
  <c r="AW236" i="48"/>
  <c r="AV236" i="48"/>
  <c r="BE235" i="48"/>
  <c r="BC235" i="48"/>
  <c r="BB235" i="48"/>
  <c r="AZ235" i="48"/>
  <c r="AX235" i="48"/>
  <c r="AW235" i="48"/>
  <c r="AV235" i="48"/>
  <c r="BE234" i="48"/>
  <c r="BC234" i="48"/>
  <c r="BB234" i="48"/>
  <c r="AZ234" i="48"/>
  <c r="AX234" i="48"/>
  <c r="AW234" i="48"/>
  <c r="AV234" i="48"/>
  <c r="BE233" i="48"/>
  <c r="BC233" i="48"/>
  <c r="BB233" i="48"/>
  <c r="AZ233" i="48"/>
  <c r="AX233" i="48"/>
  <c r="AW233" i="48"/>
  <c r="AV233" i="48"/>
  <c r="BE232" i="48"/>
  <c r="BC232" i="48"/>
  <c r="BB232" i="48"/>
  <c r="AZ232" i="48"/>
  <c r="AX232" i="48"/>
  <c r="AW232" i="48"/>
  <c r="AV232" i="48"/>
  <c r="BE231" i="48"/>
  <c r="BC231" i="48"/>
  <c r="BB231" i="48"/>
  <c r="AZ231" i="48"/>
  <c r="AX231" i="48"/>
  <c r="AW231" i="48"/>
  <c r="AV231" i="48"/>
  <c r="BE230" i="48"/>
  <c r="BC230" i="48"/>
  <c r="BB230" i="48"/>
  <c r="AZ230" i="48"/>
  <c r="AX230" i="48"/>
  <c r="AW230" i="48"/>
  <c r="AV230" i="48"/>
  <c r="BE229" i="48"/>
  <c r="BC229" i="48"/>
  <c r="BB229" i="48"/>
  <c r="AZ229" i="48"/>
  <c r="AX229" i="48"/>
  <c r="AW229" i="48"/>
  <c r="AV229" i="48"/>
  <c r="BE228" i="48"/>
  <c r="BC228" i="48"/>
  <c r="BB228" i="48"/>
  <c r="AZ228" i="48"/>
  <c r="AX228" i="48"/>
  <c r="AW228" i="48"/>
  <c r="AV228" i="48"/>
  <c r="BE227" i="48"/>
  <c r="BC227" i="48"/>
  <c r="BB227" i="48"/>
  <c r="AZ227" i="48"/>
  <c r="AX227" i="48"/>
  <c r="AW227" i="48"/>
  <c r="AV227" i="48"/>
  <c r="BE226" i="48"/>
  <c r="BC226" i="48"/>
  <c r="BB226" i="48"/>
  <c r="AZ226" i="48"/>
  <c r="AX226" i="48"/>
  <c r="AW226" i="48"/>
  <c r="AV226" i="48"/>
  <c r="BE225" i="48"/>
  <c r="BC225" i="48"/>
  <c r="BB225" i="48"/>
  <c r="AZ225" i="48"/>
  <c r="AX225" i="48"/>
  <c r="AW225" i="48"/>
  <c r="AV225" i="48"/>
  <c r="BE224" i="48"/>
  <c r="BC224" i="48"/>
  <c r="BB224" i="48"/>
  <c r="AZ224" i="48"/>
  <c r="AX224" i="48"/>
  <c r="AW224" i="48"/>
  <c r="AV224" i="48"/>
  <c r="BE223" i="48"/>
  <c r="BC223" i="48"/>
  <c r="BB223" i="48"/>
  <c r="AZ223" i="48"/>
  <c r="AX223" i="48"/>
  <c r="AW223" i="48"/>
  <c r="AV223" i="48"/>
  <c r="BE222" i="48"/>
  <c r="BC222" i="48"/>
  <c r="BB222" i="48"/>
  <c r="AZ222" i="48"/>
  <c r="AX222" i="48"/>
  <c r="AW222" i="48"/>
  <c r="AV222" i="48"/>
  <c r="BE221" i="48"/>
  <c r="BC221" i="48"/>
  <c r="BB221" i="48"/>
  <c r="AZ221" i="48"/>
  <c r="AX221" i="48"/>
  <c r="AW221" i="48"/>
  <c r="AV221" i="48"/>
  <c r="BE220" i="48"/>
  <c r="BC220" i="48"/>
  <c r="BB220" i="48"/>
  <c r="AZ220" i="48"/>
  <c r="AX220" i="48"/>
  <c r="AW220" i="48"/>
  <c r="AV220" i="48"/>
  <c r="BE219" i="48"/>
  <c r="BC219" i="48"/>
  <c r="BB219" i="48"/>
  <c r="AZ219" i="48"/>
  <c r="AX219" i="48"/>
  <c r="AW219" i="48"/>
  <c r="AV219" i="48"/>
  <c r="BE218" i="48"/>
  <c r="BC218" i="48"/>
  <c r="BB218" i="48"/>
  <c r="AZ218" i="48"/>
  <c r="AX218" i="48"/>
  <c r="AW218" i="48"/>
  <c r="AV218" i="48"/>
  <c r="BE217" i="48"/>
  <c r="BC217" i="48"/>
  <c r="BB217" i="48"/>
  <c r="AZ217" i="48"/>
  <c r="AX217" i="48"/>
  <c r="AW217" i="48"/>
  <c r="AV217" i="48"/>
  <c r="BE216" i="48"/>
  <c r="BC216" i="48"/>
  <c r="BB216" i="48"/>
  <c r="AZ216" i="48"/>
  <c r="AX216" i="48"/>
  <c r="AW216" i="48"/>
  <c r="AV216" i="48"/>
  <c r="BE215" i="48"/>
  <c r="BC215" i="48"/>
  <c r="BB215" i="48"/>
  <c r="AZ215" i="48"/>
  <c r="AX215" i="48"/>
  <c r="AW215" i="48"/>
  <c r="AV215" i="48"/>
  <c r="BE214" i="48"/>
  <c r="BC214" i="48"/>
  <c r="BB214" i="48"/>
  <c r="AZ214" i="48"/>
  <c r="AX214" i="48"/>
  <c r="AW214" i="48"/>
  <c r="AV214" i="48"/>
  <c r="BE213" i="48"/>
  <c r="BC213" i="48"/>
  <c r="BB213" i="48"/>
  <c r="AZ213" i="48"/>
  <c r="AX213" i="48"/>
  <c r="AW213" i="48"/>
  <c r="AV213" i="48"/>
  <c r="BE212" i="48"/>
  <c r="BC212" i="48"/>
  <c r="BB212" i="48"/>
  <c r="AZ212" i="48"/>
  <c r="AX212" i="48"/>
  <c r="AW212" i="48"/>
  <c r="AV212" i="48"/>
  <c r="BE211" i="48"/>
  <c r="BC211" i="48"/>
  <c r="BB211" i="48"/>
  <c r="AZ211" i="48"/>
  <c r="AX211" i="48"/>
  <c r="AW211" i="48"/>
  <c r="AV211" i="48"/>
  <c r="BE210" i="48"/>
  <c r="BC210" i="48"/>
  <c r="BB210" i="48"/>
  <c r="AZ210" i="48"/>
  <c r="AX210" i="48"/>
  <c r="AW210" i="48"/>
  <c r="AV210" i="48"/>
  <c r="BE209" i="48"/>
  <c r="BC209" i="48"/>
  <c r="BB209" i="48"/>
  <c r="AZ209" i="48"/>
  <c r="AX209" i="48"/>
  <c r="AW209" i="48"/>
  <c r="AV209" i="48"/>
  <c r="BE208" i="48"/>
  <c r="BC208" i="48"/>
  <c r="BB208" i="48"/>
  <c r="AZ208" i="48"/>
  <c r="AX208" i="48"/>
  <c r="AW208" i="48"/>
  <c r="AV208" i="48"/>
  <c r="BE207" i="48"/>
  <c r="BC207" i="48"/>
  <c r="BB207" i="48"/>
  <c r="AZ207" i="48"/>
  <c r="AX207" i="48"/>
  <c r="AW207" i="48"/>
  <c r="AV207" i="48"/>
  <c r="BE206" i="48"/>
  <c r="BC206" i="48"/>
  <c r="BB206" i="48"/>
  <c r="AZ206" i="48"/>
  <c r="AX206" i="48"/>
  <c r="AW206" i="48"/>
  <c r="AV206" i="48"/>
  <c r="BE205" i="48"/>
  <c r="BC205" i="48"/>
  <c r="BB205" i="48"/>
  <c r="AZ205" i="48"/>
  <c r="AX205" i="48"/>
  <c r="AW205" i="48"/>
  <c r="AV205" i="48"/>
  <c r="BE204" i="48"/>
  <c r="BC204" i="48"/>
  <c r="BB204" i="48"/>
  <c r="AZ204" i="48"/>
  <c r="AX204" i="48"/>
  <c r="AW204" i="48"/>
  <c r="AV204" i="48"/>
  <c r="BE203" i="48"/>
  <c r="BC203" i="48"/>
  <c r="BB203" i="48"/>
  <c r="AZ203" i="48"/>
  <c r="AX203" i="48"/>
  <c r="AW203" i="48"/>
  <c r="AV203" i="48"/>
  <c r="BE202" i="48"/>
  <c r="BC202" i="48"/>
  <c r="BB202" i="48"/>
  <c r="AZ202" i="48"/>
  <c r="AX202" i="48"/>
  <c r="AW202" i="48"/>
  <c r="AV202" i="48"/>
  <c r="BE201" i="48"/>
  <c r="BC201" i="48"/>
  <c r="BB201" i="48"/>
  <c r="AZ201" i="48"/>
  <c r="AX201" i="48"/>
  <c r="AW201" i="48"/>
  <c r="AV201" i="48"/>
  <c r="BE200" i="48"/>
  <c r="BC200" i="48"/>
  <c r="BB200" i="48"/>
  <c r="AZ200" i="48"/>
  <c r="AX200" i="48"/>
  <c r="AW200" i="48"/>
  <c r="AV200" i="48"/>
  <c r="BE199" i="48"/>
  <c r="BC199" i="48"/>
  <c r="BB199" i="48"/>
  <c r="AZ199" i="48"/>
  <c r="AX199" i="48"/>
  <c r="AW199" i="48"/>
  <c r="AV199" i="48"/>
  <c r="BE198" i="48"/>
  <c r="BC198" i="48"/>
  <c r="BB198" i="48"/>
  <c r="AZ198" i="48"/>
  <c r="AX198" i="48"/>
  <c r="AW198" i="48"/>
  <c r="AV198" i="48"/>
  <c r="BE197" i="48"/>
  <c r="BC197" i="48"/>
  <c r="BB197" i="48"/>
  <c r="AZ197" i="48"/>
  <c r="AX197" i="48"/>
  <c r="AW197" i="48"/>
  <c r="AV197" i="48"/>
  <c r="BE196" i="48"/>
  <c r="BC196" i="48"/>
  <c r="BB196" i="48"/>
  <c r="AZ196" i="48"/>
  <c r="AX196" i="48"/>
  <c r="AW196" i="48"/>
  <c r="AV196" i="48"/>
  <c r="BE195" i="48"/>
  <c r="BC195" i="48"/>
  <c r="BB195" i="48"/>
  <c r="AZ195" i="48"/>
  <c r="AX195" i="48"/>
  <c r="AW195" i="48"/>
  <c r="AV195" i="48"/>
  <c r="BE194" i="48"/>
  <c r="BC194" i="48"/>
  <c r="BB194" i="48"/>
  <c r="AZ194" i="48"/>
  <c r="AX194" i="48"/>
  <c r="AW194" i="48"/>
  <c r="AV194" i="48"/>
  <c r="BE193" i="48"/>
  <c r="BC193" i="48"/>
  <c r="BB193" i="48"/>
  <c r="AZ193" i="48"/>
  <c r="AX193" i="48"/>
  <c r="AW193" i="48"/>
  <c r="AV193" i="48"/>
  <c r="BE192" i="48"/>
  <c r="BC192" i="48"/>
  <c r="BB192" i="48"/>
  <c r="AZ192" i="48"/>
  <c r="AX192" i="48"/>
  <c r="AW192" i="48"/>
  <c r="AV192" i="48"/>
  <c r="BE191" i="48"/>
  <c r="BC191" i="48"/>
  <c r="BB191" i="48"/>
  <c r="AZ191" i="48"/>
  <c r="AX191" i="48"/>
  <c r="AW191" i="48"/>
  <c r="AV191" i="48"/>
  <c r="BE190" i="48"/>
  <c r="BC190" i="48"/>
  <c r="BB190" i="48"/>
  <c r="AZ190" i="48"/>
  <c r="AX190" i="48"/>
  <c r="AW190" i="48"/>
  <c r="AV190" i="48"/>
  <c r="BE189" i="48"/>
  <c r="BC189" i="48"/>
  <c r="BB189" i="48"/>
  <c r="AZ189" i="48"/>
  <c r="AX189" i="48"/>
  <c r="AW189" i="48"/>
  <c r="AV189" i="48"/>
  <c r="BE188" i="48"/>
  <c r="BC188" i="48"/>
  <c r="BB188" i="48"/>
  <c r="AZ188" i="48"/>
  <c r="AX188" i="48"/>
  <c r="AW188" i="48"/>
  <c r="AV188" i="48"/>
  <c r="BE187" i="48"/>
  <c r="BC187" i="48"/>
  <c r="BB187" i="48"/>
  <c r="AZ187" i="48"/>
  <c r="AX187" i="48"/>
  <c r="AW187" i="48"/>
  <c r="AV187" i="48"/>
  <c r="BE186" i="48"/>
  <c r="BC186" i="48"/>
  <c r="BB186" i="48"/>
  <c r="AZ186" i="48"/>
  <c r="AX186" i="48"/>
  <c r="AW186" i="48"/>
  <c r="AV186" i="48"/>
  <c r="BE185" i="48"/>
  <c r="BC185" i="48"/>
  <c r="BB185" i="48"/>
  <c r="AZ185" i="48"/>
  <c r="AX185" i="48"/>
  <c r="AW185" i="48"/>
  <c r="AV185" i="48"/>
  <c r="BE184" i="48"/>
  <c r="BC184" i="48"/>
  <c r="BB184" i="48"/>
  <c r="AZ184" i="48"/>
  <c r="AX184" i="48"/>
  <c r="AW184" i="48"/>
  <c r="AV184" i="48"/>
  <c r="BE183" i="48"/>
  <c r="BC183" i="48"/>
  <c r="BB183" i="48"/>
  <c r="AZ183" i="48"/>
  <c r="AX183" i="48"/>
  <c r="AW183" i="48"/>
  <c r="AV183" i="48"/>
  <c r="BE182" i="48"/>
  <c r="BC182" i="48"/>
  <c r="BB182" i="48"/>
  <c r="AZ182" i="48"/>
  <c r="AX182" i="48"/>
  <c r="AW182" i="48"/>
  <c r="AV182" i="48"/>
  <c r="BE181" i="48"/>
  <c r="BC181" i="48"/>
  <c r="BB181" i="48"/>
  <c r="AZ181" i="48"/>
  <c r="AX181" i="48"/>
  <c r="AW181" i="48"/>
  <c r="AV181" i="48"/>
  <c r="BE180" i="48"/>
  <c r="BC180" i="48"/>
  <c r="BB180" i="48"/>
  <c r="AZ180" i="48"/>
  <c r="AX180" i="48"/>
  <c r="AW180" i="48"/>
  <c r="AV180" i="48"/>
  <c r="BE179" i="48"/>
  <c r="BC179" i="48"/>
  <c r="BB179" i="48"/>
  <c r="AZ179" i="48"/>
  <c r="AX179" i="48"/>
  <c r="AW179" i="48"/>
  <c r="AV179" i="48"/>
  <c r="BE178" i="48"/>
  <c r="BC178" i="48"/>
  <c r="BB178" i="48"/>
  <c r="AZ178" i="48"/>
  <c r="AX178" i="48"/>
  <c r="AW178" i="48"/>
  <c r="AV178" i="48"/>
  <c r="BE177" i="48"/>
  <c r="BC177" i="48"/>
  <c r="BB177" i="48"/>
  <c r="AZ177" i="48"/>
  <c r="AX177" i="48"/>
  <c r="AW177" i="48"/>
  <c r="AV177" i="48"/>
  <c r="BE176" i="48"/>
  <c r="BC176" i="48"/>
  <c r="BB176" i="48"/>
  <c r="AZ176" i="48"/>
  <c r="AX176" i="48"/>
  <c r="AW176" i="48"/>
  <c r="AV176" i="48"/>
  <c r="BE175" i="48"/>
  <c r="BC175" i="48"/>
  <c r="BB175" i="48"/>
  <c r="AZ175" i="48"/>
  <c r="AX175" i="48"/>
  <c r="AW175" i="48"/>
  <c r="AV175" i="48"/>
  <c r="BE174" i="48"/>
  <c r="BC174" i="48"/>
  <c r="BB174" i="48"/>
  <c r="AZ174" i="48"/>
  <c r="AX174" i="48"/>
  <c r="AW174" i="48"/>
  <c r="AV174" i="48"/>
  <c r="BE173" i="48"/>
  <c r="BC173" i="48"/>
  <c r="BB173" i="48"/>
  <c r="AZ173" i="48"/>
  <c r="AX173" i="48"/>
  <c r="AW173" i="48"/>
  <c r="AV173" i="48"/>
  <c r="BE172" i="48"/>
  <c r="BC172" i="48"/>
  <c r="BB172" i="48"/>
  <c r="AZ172" i="48"/>
  <c r="AX172" i="48"/>
  <c r="AW172" i="48"/>
  <c r="AV172" i="48"/>
  <c r="BE171" i="48"/>
  <c r="BC171" i="48"/>
  <c r="BB171" i="48"/>
  <c r="AZ171" i="48"/>
  <c r="AX171" i="48"/>
  <c r="AW171" i="48"/>
  <c r="AV171" i="48"/>
  <c r="BE170" i="48"/>
  <c r="BC170" i="48"/>
  <c r="BB170" i="48"/>
  <c r="AZ170" i="48"/>
  <c r="AX170" i="48"/>
  <c r="AW170" i="48"/>
  <c r="AV170" i="48"/>
  <c r="BE169" i="48"/>
  <c r="BC169" i="48"/>
  <c r="BB169" i="48"/>
  <c r="AZ169" i="48"/>
  <c r="AX169" i="48"/>
  <c r="AW169" i="48"/>
  <c r="AV169" i="48"/>
  <c r="BE168" i="48"/>
  <c r="BC168" i="48"/>
  <c r="BB168" i="48"/>
  <c r="AZ168" i="48"/>
  <c r="AX168" i="48"/>
  <c r="AW168" i="48"/>
  <c r="AV168" i="48"/>
  <c r="BE167" i="48"/>
  <c r="BC167" i="48"/>
  <c r="BB167" i="48"/>
  <c r="AZ167" i="48"/>
  <c r="AX167" i="48"/>
  <c r="AW167" i="48"/>
  <c r="AV167" i="48"/>
  <c r="BE166" i="48"/>
  <c r="BC166" i="48"/>
  <c r="BB166" i="48"/>
  <c r="AZ166" i="48"/>
  <c r="AX166" i="48"/>
  <c r="AW166" i="48"/>
  <c r="AV166" i="48"/>
  <c r="BE165" i="48"/>
  <c r="BC165" i="48"/>
  <c r="BB165" i="48"/>
  <c r="AZ165" i="48"/>
  <c r="AX165" i="48"/>
  <c r="AW165" i="48"/>
  <c r="AV165" i="48"/>
  <c r="BE164" i="48"/>
  <c r="BC164" i="48"/>
  <c r="BB164" i="48"/>
  <c r="AZ164" i="48"/>
  <c r="AX164" i="48"/>
  <c r="AW164" i="48"/>
  <c r="AV164" i="48"/>
  <c r="BE163" i="48"/>
  <c r="BC163" i="48"/>
  <c r="BB163" i="48"/>
  <c r="AZ163" i="48"/>
  <c r="AX163" i="48"/>
  <c r="AW163" i="48"/>
  <c r="AV163" i="48"/>
  <c r="BE162" i="48"/>
  <c r="BC162" i="48"/>
  <c r="BB162" i="48"/>
  <c r="AZ162" i="48"/>
  <c r="AX162" i="48"/>
  <c r="AW162" i="48"/>
  <c r="AV162" i="48"/>
  <c r="BE161" i="48"/>
  <c r="BC161" i="48"/>
  <c r="BB161" i="48"/>
  <c r="AZ161" i="48"/>
  <c r="AX161" i="48"/>
  <c r="AW161" i="48"/>
  <c r="AV161" i="48"/>
  <c r="BE160" i="48"/>
  <c r="BC160" i="48"/>
  <c r="BB160" i="48"/>
  <c r="AZ160" i="48"/>
  <c r="AX160" i="48"/>
  <c r="AW160" i="48"/>
  <c r="AV160" i="48"/>
  <c r="BE159" i="48"/>
  <c r="BC159" i="48"/>
  <c r="BB159" i="48"/>
  <c r="AZ159" i="48"/>
  <c r="AX159" i="48"/>
  <c r="AW159" i="48"/>
  <c r="AV159" i="48"/>
  <c r="BE158" i="48"/>
  <c r="BC158" i="48"/>
  <c r="BB158" i="48"/>
  <c r="AZ158" i="48"/>
  <c r="AX158" i="48"/>
  <c r="AW158" i="48"/>
  <c r="AV158" i="48"/>
  <c r="BE157" i="48"/>
  <c r="BC157" i="48"/>
  <c r="BB157" i="48"/>
  <c r="AZ157" i="48"/>
  <c r="AX157" i="48"/>
  <c r="AW157" i="48"/>
  <c r="AV157" i="48"/>
  <c r="BE156" i="48"/>
  <c r="BC156" i="48"/>
  <c r="BB156" i="48"/>
  <c r="AZ156" i="48"/>
  <c r="AX156" i="48"/>
  <c r="AW156" i="48"/>
  <c r="AV156" i="48"/>
  <c r="BE155" i="48"/>
  <c r="BC155" i="48"/>
  <c r="BB155" i="48"/>
  <c r="AZ155" i="48"/>
  <c r="AX155" i="48"/>
  <c r="AW155" i="48"/>
  <c r="AV155" i="48"/>
  <c r="BE154" i="48"/>
  <c r="BC154" i="48"/>
  <c r="BB154" i="48"/>
  <c r="AZ154" i="48"/>
  <c r="AX154" i="48"/>
  <c r="AW154" i="48"/>
  <c r="AV154" i="48"/>
  <c r="BE153" i="48"/>
  <c r="BC153" i="48"/>
  <c r="BB153" i="48"/>
  <c r="AZ153" i="48"/>
  <c r="AX153" i="48"/>
  <c r="AW153" i="48"/>
  <c r="AV153" i="48"/>
  <c r="BE152" i="48"/>
  <c r="BC152" i="48"/>
  <c r="BB152" i="48"/>
  <c r="AZ152" i="48"/>
  <c r="AX152" i="48"/>
  <c r="AW152" i="48"/>
  <c r="AV152" i="48"/>
  <c r="BE151" i="48"/>
  <c r="BC151" i="48"/>
  <c r="BB151" i="48"/>
  <c r="AZ151" i="48"/>
  <c r="AX151" i="48"/>
  <c r="AW151" i="48"/>
  <c r="AV151" i="48"/>
  <c r="BE150" i="48"/>
  <c r="BC150" i="48"/>
  <c r="BB150" i="48"/>
  <c r="AZ150" i="48"/>
  <c r="AX150" i="48"/>
  <c r="AW150" i="48"/>
  <c r="AV150" i="48"/>
  <c r="BE149" i="48"/>
  <c r="BC149" i="48"/>
  <c r="BB149" i="48"/>
  <c r="AZ149" i="48"/>
  <c r="AX149" i="48"/>
  <c r="AW149" i="48"/>
  <c r="AV149" i="48"/>
  <c r="BE148" i="48"/>
  <c r="BC148" i="48"/>
  <c r="BB148" i="48"/>
  <c r="AZ148" i="48"/>
  <c r="AX148" i="48"/>
  <c r="AW148" i="48"/>
  <c r="AV148" i="48"/>
  <c r="BE147" i="48"/>
  <c r="BC147" i="48"/>
  <c r="BB147" i="48"/>
  <c r="AZ147" i="48"/>
  <c r="AX147" i="48"/>
  <c r="AW147" i="48"/>
  <c r="AV147" i="48"/>
  <c r="BE146" i="48"/>
  <c r="BC146" i="48"/>
  <c r="BB146" i="48"/>
  <c r="AZ146" i="48"/>
  <c r="AX146" i="48"/>
  <c r="AW146" i="48"/>
  <c r="AV146" i="48"/>
  <c r="BE145" i="48"/>
  <c r="BC145" i="48"/>
  <c r="BB145" i="48"/>
  <c r="AZ145" i="48"/>
  <c r="AX145" i="48"/>
  <c r="AW145" i="48"/>
  <c r="AV145" i="48"/>
  <c r="BE144" i="48"/>
  <c r="BC144" i="48"/>
  <c r="BB144" i="48"/>
  <c r="AZ144" i="48"/>
  <c r="AX144" i="48"/>
  <c r="AW144" i="48"/>
  <c r="AV144" i="48"/>
  <c r="BE143" i="48"/>
  <c r="BC143" i="48"/>
  <c r="BB143" i="48"/>
  <c r="AZ143" i="48"/>
  <c r="AX143" i="48"/>
  <c r="AW143" i="48"/>
  <c r="AV143" i="48"/>
  <c r="BE142" i="48"/>
  <c r="BC142" i="48"/>
  <c r="BB142" i="48"/>
  <c r="AZ142" i="48"/>
  <c r="AX142" i="48"/>
  <c r="AW142" i="48"/>
  <c r="AV142" i="48"/>
  <c r="BE141" i="48"/>
  <c r="BC141" i="48"/>
  <c r="BB141" i="48"/>
  <c r="AZ141" i="48"/>
  <c r="AX141" i="48"/>
  <c r="AW141" i="48"/>
  <c r="AV141" i="48"/>
  <c r="BE140" i="48"/>
  <c r="BC140" i="48"/>
  <c r="BB140" i="48"/>
  <c r="AZ140" i="48"/>
  <c r="AX140" i="48"/>
  <c r="AW140" i="48"/>
  <c r="AV140" i="48"/>
  <c r="BE139" i="48"/>
  <c r="BC139" i="48"/>
  <c r="BB139" i="48"/>
  <c r="AZ139" i="48"/>
  <c r="AX139" i="48"/>
  <c r="AW139" i="48"/>
  <c r="AV139" i="48"/>
  <c r="BE138" i="48"/>
  <c r="BC138" i="48"/>
  <c r="BB138" i="48"/>
  <c r="AZ138" i="48"/>
  <c r="AX138" i="48"/>
  <c r="AW138" i="48"/>
  <c r="AV138" i="48"/>
  <c r="BE137" i="48"/>
  <c r="BC137" i="48"/>
  <c r="BB137" i="48"/>
  <c r="AZ137" i="48"/>
  <c r="AX137" i="48"/>
  <c r="AW137" i="48"/>
  <c r="AV137" i="48"/>
  <c r="BE136" i="48"/>
  <c r="BC136" i="48"/>
  <c r="BB136" i="48"/>
  <c r="AZ136" i="48"/>
  <c r="AX136" i="48"/>
  <c r="AW136" i="48"/>
  <c r="AV136" i="48"/>
  <c r="BE135" i="48"/>
  <c r="BC135" i="48"/>
  <c r="BB135" i="48"/>
  <c r="AZ135" i="48"/>
  <c r="AX135" i="48"/>
  <c r="AW135" i="48"/>
  <c r="AV135" i="48"/>
  <c r="BE134" i="48"/>
  <c r="BC134" i="48"/>
  <c r="BB134" i="48"/>
  <c r="AZ134" i="48"/>
  <c r="AX134" i="48"/>
  <c r="AW134" i="48"/>
  <c r="AV134" i="48"/>
  <c r="BE133" i="48"/>
  <c r="BC133" i="48"/>
  <c r="BB133" i="48"/>
  <c r="AZ133" i="48"/>
  <c r="AX133" i="48"/>
  <c r="AW133" i="48"/>
  <c r="AV133" i="48"/>
  <c r="BE132" i="48"/>
  <c r="BC132" i="48"/>
  <c r="BB132" i="48"/>
  <c r="AZ132" i="48"/>
  <c r="AX132" i="48"/>
  <c r="AW132" i="48"/>
  <c r="AV132" i="48"/>
  <c r="BE131" i="48"/>
  <c r="BC131" i="48"/>
  <c r="BB131" i="48"/>
  <c r="AZ131" i="48"/>
  <c r="AX131" i="48"/>
  <c r="AW131" i="48"/>
  <c r="AV131" i="48"/>
  <c r="BE130" i="48"/>
  <c r="BC130" i="48"/>
  <c r="BB130" i="48"/>
  <c r="AZ130" i="48"/>
  <c r="AX130" i="48"/>
  <c r="AW130" i="48"/>
  <c r="AV130" i="48"/>
  <c r="BE129" i="48"/>
  <c r="BC129" i="48"/>
  <c r="BB129" i="48"/>
  <c r="AZ129" i="48"/>
  <c r="AX129" i="48"/>
  <c r="AW129" i="48"/>
  <c r="AV129" i="48"/>
  <c r="BE128" i="48"/>
  <c r="BC128" i="48"/>
  <c r="BB128" i="48"/>
  <c r="AZ128" i="48"/>
  <c r="AX128" i="48"/>
  <c r="AW128" i="48"/>
  <c r="AV128" i="48"/>
  <c r="BE127" i="48"/>
  <c r="BC127" i="48"/>
  <c r="BB127" i="48"/>
  <c r="AZ127" i="48"/>
  <c r="AX127" i="48"/>
  <c r="AW127" i="48"/>
  <c r="AV127" i="48"/>
  <c r="BE126" i="48"/>
  <c r="BC126" i="48"/>
  <c r="BB126" i="48"/>
  <c r="AZ126" i="48"/>
  <c r="AX126" i="48"/>
  <c r="AW126" i="48"/>
  <c r="AV126" i="48"/>
  <c r="BE125" i="48"/>
  <c r="BC125" i="48"/>
  <c r="BB125" i="48"/>
  <c r="AZ125" i="48"/>
  <c r="AX125" i="48"/>
  <c r="AW125" i="48"/>
  <c r="AV125" i="48"/>
  <c r="BE124" i="48"/>
  <c r="BC124" i="48"/>
  <c r="BB124" i="48"/>
  <c r="AZ124" i="48"/>
  <c r="AX124" i="48"/>
  <c r="AW124" i="48"/>
  <c r="AV124" i="48"/>
  <c r="BE123" i="48"/>
  <c r="BC123" i="48"/>
  <c r="BB123" i="48"/>
  <c r="AZ123" i="48"/>
  <c r="AX123" i="48"/>
  <c r="AW123" i="48"/>
  <c r="AV123" i="48"/>
  <c r="BE122" i="48"/>
  <c r="BC122" i="48"/>
  <c r="BB122" i="48"/>
  <c r="AZ122" i="48"/>
  <c r="AX122" i="48"/>
  <c r="AW122" i="48"/>
  <c r="AV122" i="48"/>
  <c r="BE121" i="48"/>
  <c r="BC121" i="48"/>
  <c r="BB121" i="48"/>
  <c r="AZ121" i="48"/>
  <c r="AX121" i="48"/>
  <c r="AW121" i="48"/>
  <c r="AV121" i="48"/>
  <c r="BE120" i="48"/>
  <c r="BC120" i="48"/>
  <c r="BB120" i="48"/>
  <c r="AZ120" i="48"/>
  <c r="AX120" i="48"/>
  <c r="AW120" i="48"/>
  <c r="AV120" i="48"/>
  <c r="BE119" i="48"/>
  <c r="BC119" i="48"/>
  <c r="BB119" i="48"/>
  <c r="AZ119" i="48"/>
  <c r="AX119" i="48"/>
  <c r="AW119" i="48"/>
  <c r="AV119" i="48"/>
  <c r="BE118" i="48"/>
  <c r="BC118" i="48"/>
  <c r="BB118" i="48"/>
  <c r="AZ118" i="48"/>
  <c r="AX118" i="48"/>
  <c r="AW118" i="48"/>
  <c r="AV118" i="48"/>
  <c r="BE117" i="48"/>
  <c r="BC117" i="48"/>
  <c r="BB117" i="48"/>
  <c r="AZ117" i="48"/>
  <c r="AX117" i="48"/>
  <c r="AW117" i="48"/>
  <c r="AV117" i="48"/>
  <c r="BE116" i="48"/>
  <c r="BC116" i="48"/>
  <c r="BB116" i="48"/>
  <c r="AZ116" i="48"/>
  <c r="AX116" i="48"/>
  <c r="AW116" i="48"/>
  <c r="AV116" i="48"/>
  <c r="BE115" i="48"/>
  <c r="BC115" i="48"/>
  <c r="BB115" i="48"/>
  <c r="AZ115" i="48"/>
  <c r="AX115" i="48"/>
  <c r="AW115" i="48"/>
  <c r="AV115" i="48"/>
  <c r="BE114" i="48"/>
  <c r="BC114" i="48"/>
  <c r="BB114" i="48"/>
  <c r="AZ114" i="48"/>
  <c r="AX114" i="48"/>
  <c r="AW114" i="48"/>
  <c r="AV114" i="48"/>
  <c r="BE113" i="48"/>
  <c r="BC113" i="48"/>
  <c r="BB113" i="48"/>
  <c r="AZ113" i="48"/>
  <c r="AX113" i="48"/>
  <c r="AW113" i="48"/>
  <c r="AV113" i="48"/>
  <c r="BE112" i="48"/>
  <c r="BC112" i="48"/>
  <c r="BB112" i="48"/>
  <c r="AZ112" i="48"/>
  <c r="AX112" i="48"/>
  <c r="AW112" i="48"/>
  <c r="AV112" i="48"/>
  <c r="BE111" i="48"/>
  <c r="BC111" i="48"/>
  <c r="BB111" i="48"/>
  <c r="AZ111" i="48"/>
  <c r="AX111" i="48"/>
  <c r="AW111" i="48"/>
  <c r="AV111" i="48"/>
  <c r="BE110" i="48"/>
  <c r="BC110" i="48"/>
  <c r="BB110" i="48"/>
  <c r="AZ110" i="48"/>
  <c r="AX110" i="48"/>
  <c r="AW110" i="48"/>
  <c r="AV110" i="48"/>
  <c r="BE109" i="48"/>
  <c r="BC109" i="48"/>
  <c r="BB109" i="48"/>
  <c r="AZ109" i="48"/>
  <c r="AX109" i="48"/>
  <c r="AW109" i="48"/>
  <c r="AV109" i="48"/>
  <c r="BE108" i="48"/>
  <c r="BC108" i="48"/>
  <c r="BB108" i="48"/>
  <c r="AZ108" i="48"/>
  <c r="AX108" i="48"/>
  <c r="AW108" i="48"/>
  <c r="AV108" i="48"/>
  <c r="BE107" i="48"/>
  <c r="BC107" i="48"/>
  <c r="BB107" i="48"/>
  <c r="AZ107" i="48"/>
  <c r="AX107" i="48"/>
  <c r="AW107" i="48"/>
  <c r="AV107" i="48"/>
  <c r="BE106" i="48"/>
  <c r="BC106" i="48"/>
  <c r="BB106" i="48"/>
  <c r="AZ106" i="48"/>
  <c r="AX106" i="48"/>
  <c r="AW106" i="48"/>
  <c r="AV106" i="48"/>
  <c r="BE105" i="48"/>
  <c r="BC105" i="48"/>
  <c r="BB105" i="48"/>
  <c r="AZ105" i="48"/>
  <c r="AX105" i="48"/>
  <c r="AW105" i="48"/>
  <c r="AV105" i="48"/>
  <c r="BE104" i="48"/>
  <c r="BC104" i="48"/>
  <c r="BB104" i="48"/>
  <c r="AZ104" i="48"/>
  <c r="AX104" i="48"/>
  <c r="AW104" i="48"/>
  <c r="AV104" i="48"/>
  <c r="BE103" i="48"/>
  <c r="BC103" i="48"/>
  <c r="BB103" i="48"/>
  <c r="AZ103" i="48"/>
  <c r="AX103" i="48"/>
  <c r="AW103" i="48"/>
  <c r="AV103" i="48"/>
  <c r="BE102" i="48"/>
  <c r="BC102" i="48"/>
  <c r="BB102" i="48"/>
  <c r="AZ102" i="48"/>
  <c r="AX102" i="48"/>
  <c r="AW102" i="48"/>
  <c r="AV102" i="48"/>
  <c r="BE101" i="48"/>
  <c r="BC101" i="48"/>
  <c r="BB101" i="48"/>
  <c r="AZ101" i="48"/>
  <c r="AX101" i="48"/>
  <c r="AW101" i="48"/>
  <c r="AV101" i="48"/>
  <c r="BE100" i="48"/>
  <c r="BC100" i="48"/>
  <c r="BB100" i="48"/>
  <c r="AZ100" i="48"/>
  <c r="AX100" i="48"/>
  <c r="AW100" i="48"/>
  <c r="AV100" i="48"/>
  <c r="BE99" i="48"/>
  <c r="BC99" i="48"/>
  <c r="BB99" i="48"/>
  <c r="AZ99" i="48"/>
  <c r="AX99" i="48"/>
  <c r="AW99" i="48"/>
  <c r="AV99" i="48"/>
  <c r="BE98" i="48"/>
  <c r="BC98" i="48"/>
  <c r="BB98" i="48"/>
  <c r="AZ98" i="48"/>
  <c r="AX98" i="48"/>
  <c r="AW98" i="48"/>
  <c r="AV98" i="48"/>
  <c r="BE97" i="48"/>
  <c r="BC97" i="48"/>
  <c r="BB97" i="48"/>
  <c r="AZ97" i="48"/>
  <c r="AX97" i="48"/>
  <c r="AW97" i="48"/>
  <c r="AV97" i="48"/>
  <c r="BE96" i="48"/>
  <c r="BC96" i="48"/>
  <c r="BB96" i="48"/>
  <c r="AZ96" i="48"/>
  <c r="AX96" i="48"/>
  <c r="AW96" i="48"/>
  <c r="AV96" i="48"/>
  <c r="BE95" i="48"/>
  <c r="BC95" i="48"/>
  <c r="BB95" i="48"/>
  <c r="AZ95" i="48"/>
  <c r="AX95" i="48"/>
  <c r="AW95" i="48"/>
  <c r="AV95" i="48"/>
  <c r="BE94" i="48"/>
  <c r="BC94" i="48"/>
  <c r="BB94" i="48"/>
  <c r="AZ94" i="48"/>
  <c r="AX94" i="48"/>
  <c r="AW94" i="48"/>
  <c r="AV94" i="48"/>
  <c r="BE93" i="48"/>
  <c r="BC93" i="48"/>
  <c r="BB93" i="48"/>
  <c r="AZ93" i="48"/>
  <c r="AX93" i="48"/>
  <c r="AW93" i="48"/>
  <c r="AV93" i="48"/>
  <c r="BE92" i="48"/>
  <c r="BC92" i="48"/>
  <c r="BB92" i="48"/>
  <c r="AZ92" i="48"/>
  <c r="AX92" i="48"/>
  <c r="AW92" i="48"/>
  <c r="AV92" i="48"/>
  <c r="BE91" i="48"/>
  <c r="BC91" i="48"/>
  <c r="BB91" i="48"/>
  <c r="AZ91" i="48"/>
  <c r="AX91" i="48"/>
  <c r="AW91" i="48"/>
  <c r="AV91" i="48"/>
  <c r="BE90" i="48"/>
  <c r="BC90" i="48"/>
  <c r="BB90" i="48"/>
  <c r="AZ90" i="48"/>
  <c r="AX90" i="48"/>
  <c r="AW90" i="48"/>
  <c r="AV90" i="48"/>
  <c r="BE89" i="48"/>
  <c r="BC89" i="48"/>
  <c r="BB89" i="48"/>
  <c r="AZ89" i="48"/>
  <c r="AX89" i="48"/>
  <c r="AW89" i="48"/>
  <c r="AV89" i="48"/>
  <c r="BE88" i="48"/>
  <c r="BC88" i="48"/>
  <c r="BB88" i="48"/>
  <c r="AZ88" i="48"/>
  <c r="AX88" i="48"/>
  <c r="AW88" i="48"/>
  <c r="AV88" i="48"/>
  <c r="BE87" i="48"/>
  <c r="BC87" i="48"/>
  <c r="BB87" i="48"/>
  <c r="AZ87" i="48"/>
  <c r="AX87" i="48"/>
  <c r="AW87" i="48"/>
  <c r="AV87" i="48"/>
  <c r="BE86" i="48"/>
  <c r="BC86" i="48"/>
  <c r="BB86" i="48"/>
  <c r="AZ86" i="48"/>
  <c r="AX86" i="48"/>
  <c r="AW86" i="48"/>
  <c r="AV86" i="48"/>
  <c r="BE85" i="48"/>
  <c r="BC85" i="48"/>
  <c r="BB85" i="48"/>
  <c r="AZ85" i="48"/>
  <c r="AX85" i="48"/>
  <c r="AW85" i="48"/>
  <c r="AV85" i="48"/>
  <c r="BE84" i="48"/>
  <c r="BC84" i="48"/>
  <c r="BB84" i="48"/>
  <c r="AZ84" i="48"/>
  <c r="AX84" i="48"/>
  <c r="AW84" i="48"/>
  <c r="AV84" i="48"/>
  <c r="BE83" i="48"/>
  <c r="BC83" i="48"/>
  <c r="BB83" i="48"/>
  <c r="AZ83" i="48"/>
  <c r="AX83" i="48"/>
  <c r="AW83" i="48"/>
  <c r="AV83" i="48"/>
  <c r="BE82" i="48"/>
  <c r="BC82" i="48"/>
  <c r="BB82" i="48"/>
  <c r="AZ82" i="48"/>
  <c r="AX82" i="48"/>
  <c r="AW82" i="48"/>
  <c r="AV82" i="48"/>
  <c r="BE81" i="48"/>
  <c r="BC81" i="48"/>
  <c r="BB81" i="48"/>
  <c r="AZ81" i="48"/>
  <c r="AX81" i="48"/>
  <c r="AW81" i="48"/>
  <c r="AV81" i="48"/>
  <c r="BE80" i="48"/>
  <c r="BC80" i="48"/>
  <c r="BB80" i="48"/>
  <c r="AZ80" i="48"/>
  <c r="AX80" i="48"/>
  <c r="AW80" i="48"/>
  <c r="AV80" i="48"/>
  <c r="BE79" i="48"/>
  <c r="BC79" i="48"/>
  <c r="BB79" i="48"/>
  <c r="AZ79" i="48"/>
  <c r="AX79" i="48"/>
  <c r="AW79" i="48"/>
  <c r="AV79" i="48"/>
  <c r="BE78" i="48"/>
  <c r="BC78" i="48"/>
  <c r="BB78" i="48"/>
  <c r="AZ78" i="48"/>
  <c r="AX78" i="48"/>
  <c r="AW78" i="48"/>
  <c r="AV78" i="48"/>
  <c r="BE77" i="48"/>
  <c r="BC77" i="48"/>
  <c r="BB77" i="48"/>
  <c r="AZ77" i="48"/>
  <c r="AX77" i="48"/>
  <c r="AW77" i="48"/>
  <c r="AV77" i="48"/>
  <c r="BE76" i="48"/>
  <c r="BC76" i="48"/>
  <c r="BB76" i="48"/>
  <c r="AZ76" i="48"/>
  <c r="AX76" i="48"/>
  <c r="AW76" i="48"/>
  <c r="AV76" i="48"/>
  <c r="BE75" i="48"/>
  <c r="BC75" i="48"/>
  <c r="BB75" i="48"/>
  <c r="AZ75" i="48"/>
  <c r="AX75" i="48"/>
  <c r="AW75" i="48"/>
  <c r="AV75" i="48"/>
  <c r="BE74" i="48"/>
  <c r="BC74" i="48"/>
  <c r="BB74" i="48"/>
  <c r="AZ74" i="48"/>
  <c r="AX74" i="48"/>
  <c r="AW74" i="48"/>
  <c r="AV74" i="48"/>
  <c r="BE73" i="48"/>
  <c r="BC73" i="48"/>
  <c r="BB73" i="48"/>
  <c r="AZ73" i="48"/>
  <c r="AX73" i="48"/>
  <c r="AW73" i="48"/>
  <c r="AV73" i="48"/>
  <c r="BE72" i="48"/>
  <c r="BC72" i="48"/>
  <c r="BB72" i="48"/>
  <c r="AZ72" i="48"/>
  <c r="AX72" i="48"/>
  <c r="AW72" i="48"/>
  <c r="AV72" i="48"/>
  <c r="BE71" i="48"/>
  <c r="BC71" i="48"/>
  <c r="BB71" i="48"/>
  <c r="AZ71" i="48"/>
  <c r="AX71" i="48"/>
  <c r="AW71" i="48"/>
  <c r="AV71" i="48"/>
  <c r="BE70" i="48"/>
  <c r="BC70" i="48"/>
  <c r="BB70" i="48"/>
  <c r="AZ70" i="48"/>
  <c r="AX70" i="48"/>
  <c r="AW70" i="48"/>
  <c r="AV70" i="48"/>
  <c r="BE69" i="48"/>
  <c r="BC69" i="48"/>
  <c r="BB69" i="48"/>
  <c r="AZ69" i="48"/>
  <c r="AX69" i="48"/>
  <c r="AW69" i="48"/>
  <c r="AV69" i="48"/>
  <c r="BE68" i="48"/>
  <c r="BC68" i="48"/>
  <c r="BB68" i="48"/>
  <c r="AZ68" i="48"/>
  <c r="AX68" i="48"/>
  <c r="AW68" i="48"/>
  <c r="AV68" i="48"/>
  <c r="BE67" i="48"/>
  <c r="BC67" i="48"/>
  <c r="BB67" i="48"/>
  <c r="AZ67" i="48"/>
  <c r="AX67" i="48"/>
  <c r="AW67" i="48"/>
  <c r="AV67" i="48"/>
  <c r="BE66" i="48"/>
  <c r="BC66" i="48"/>
  <c r="BB66" i="48"/>
  <c r="AZ66" i="48"/>
  <c r="AX66" i="48"/>
  <c r="AW66" i="48"/>
  <c r="AV66" i="48"/>
  <c r="BE65" i="48"/>
  <c r="BC65" i="48"/>
  <c r="BB65" i="48"/>
  <c r="AZ65" i="48"/>
  <c r="AX65" i="48"/>
  <c r="AW65" i="48"/>
  <c r="AV65" i="48"/>
  <c r="BE64" i="48"/>
  <c r="BC64" i="48"/>
  <c r="BB64" i="48"/>
  <c r="AZ64" i="48"/>
  <c r="AX64" i="48"/>
  <c r="AW64" i="48"/>
  <c r="AV64" i="48"/>
  <c r="BE63" i="48"/>
  <c r="BC63" i="48"/>
  <c r="BB63" i="48"/>
  <c r="AZ63" i="48"/>
  <c r="AX63" i="48"/>
  <c r="AW63" i="48"/>
  <c r="AV63" i="48"/>
  <c r="BE62" i="48"/>
  <c r="BC62" i="48"/>
  <c r="BB62" i="48"/>
  <c r="AZ62" i="48"/>
  <c r="AX62" i="48"/>
  <c r="AW62" i="48"/>
  <c r="AV62" i="48"/>
  <c r="BE61" i="48"/>
  <c r="BC61" i="48"/>
  <c r="BB61" i="48"/>
  <c r="AZ61" i="48"/>
  <c r="AX61" i="48"/>
  <c r="AW61" i="48"/>
  <c r="AV61" i="48"/>
  <c r="BE60" i="48"/>
  <c r="BC60" i="48"/>
  <c r="BB60" i="48"/>
  <c r="AZ60" i="48"/>
  <c r="AX60" i="48"/>
  <c r="AW60" i="48"/>
  <c r="AV60" i="48"/>
  <c r="BE59" i="48"/>
  <c r="BC59" i="48"/>
  <c r="BB59" i="48"/>
  <c r="AZ59" i="48"/>
  <c r="AX59" i="48"/>
  <c r="AW59" i="48"/>
  <c r="AV59" i="48"/>
  <c r="BE58" i="48"/>
  <c r="BC58" i="48"/>
  <c r="BB58" i="48"/>
  <c r="AZ58" i="48"/>
  <c r="AX58" i="48"/>
  <c r="AW58" i="48"/>
  <c r="AV58" i="48"/>
  <c r="BE57" i="48"/>
  <c r="BC57" i="48"/>
  <c r="BB57" i="48"/>
  <c r="AZ57" i="48"/>
  <c r="AX57" i="48"/>
  <c r="AW57" i="48"/>
  <c r="AV57" i="48"/>
  <c r="BE56" i="48"/>
  <c r="BC56" i="48"/>
  <c r="BB56" i="48"/>
  <c r="AZ56" i="48"/>
  <c r="AX56" i="48"/>
  <c r="AW56" i="48"/>
  <c r="AV56" i="48"/>
  <c r="BE55" i="48"/>
  <c r="BC55" i="48"/>
  <c r="BB55" i="48"/>
  <c r="AZ55" i="48"/>
  <c r="AX55" i="48"/>
  <c r="AW55" i="48"/>
  <c r="AV55" i="48"/>
  <c r="BE54" i="48"/>
  <c r="BC54" i="48"/>
  <c r="BB54" i="48"/>
  <c r="AZ54" i="48"/>
  <c r="AX54" i="48"/>
  <c r="AW54" i="48"/>
  <c r="AV54" i="48"/>
  <c r="BE53" i="48"/>
  <c r="BC53" i="48"/>
  <c r="BB53" i="48"/>
  <c r="AZ53" i="48"/>
  <c r="AX53" i="48"/>
  <c r="AW53" i="48"/>
  <c r="AV53" i="48"/>
  <c r="BE52" i="48"/>
  <c r="BC52" i="48"/>
  <c r="BB52" i="48"/>
  <c r="AZ52" i="48"/>
  <c r="AX52" i="48"/>
  <c r="AW52" i="48"/>
  <c r="AV52" i="48"/>
  <c r="BE51" i="48"/>
  <c r="BC51" i="48"/>
  <c r="BB51" i="48"/>
  <c r="AZ51" i="48"/>
  <c r="AX51" i="48"/>
  <c r="AW51" i="48"/>
  <c r="AV51" i="48"/>
  <c r="BE50" i="48"/>
  <c r="BC50" i="48"/>
  <c r="BB50" i="48"/>
  <c r="AZ50" i="48"/>
  <c r="AX50" i="48"/>
  <c r="AW50" i="48"/>
  <c r="AV50" i="48"/>
  <c r="BE49" i="48"/>
  <c r="BC49" i="48"/>
  <c r="BB49" i="48"/>
  <c r="AZ49" i="48"/>
  <c r="AX49" i="48"/>
  <c r="AW49" i="48"/>
  <c r="AV49" i="48"/>
  <c r="BE48" i="48"/>
  <c r="BC48" i="48"/>
  <c r="BB48" i="48"/>
  <c r="AZ48" i="48"/>
  <c r="AX48" i="48"/>
  <c r="AW48" i="48"/>
  <c r="AV48" i="48"/>
  <c r="BE47" i="48"/>
  <c r="BC47" i="48"/>
  <c r="BB47" i="48"/>
  <c r="AZ47" i="48"/>
  <c r="AX47" i="48"/>
  <c r="AW47" i="48"/>
  <c r="AV47" i="48"/>
  <c r="BE46" i="48"/>
  <c r="BC46" i="48"/>
  <c r="BB46" i="48"/>
  <c r="AZ46" i="48"/>
  <c r="AX46" i="48"/>
  <c r="AW46" i="48"/>
  <c r="AV46" i="48"/>
  <c r="BE45" i="48"/>
  <c r="BC45" i="48"/>
  <c r="BB45" i="48"/>
  <c r="AZ45" i="48"/>
  <c r="AX45" i="48"/>
  <c r="AW45" i="48"/>
  <c r="AV45" i="48"/>
  <c r="BE44" i="48"/>
  <c r="BC44" i="48"/>
  <c r="BB44" i="48"/>
  <c r="AZ44" i="48"/>
  <c r="AX44" i="48"/>
  <c r="AW44" i="48"/>
  <c r="AV44" i="48"/>
  <c r="BE43" i="48"/>
  <c r="BC43" i="48"/>
  <c r="BB43" i="48"/>
  <c r="AZ43" i="48"/>
  <c r="AX43" i="48"/>
  <c r="AW43" i="48"/>
  <c r="AV43" i="48"/>
  <c r="BE42" i="48"/>
  <c r="BC42" i="48"/>
  <c r="BB42" i="48"/>
  <c r="AZ42" i="48"/>
  <c r="AX42" i="48"/>
  <c r="AW42" i="48"/>
  <c r="AV42" i="48"/>
  <c r="BE41" i="48"/>
  <c r="BC41" i="48"/>
  <c r="BB41" i="48"/>
  <c r="AZ41" i="48"/>
  <c r="AX41" i="48"/>
  <c r="AW41" i="48"/>
  <c r="AV41" i="48"/>
  <c r="BE40" i="48"/>
  <c r="BC40" i="48"/>
  <c r="BB40" i="48"/>
  <c r="AZ40" i="48"/>
  <c r="AX40" i="48"/>
  <c r="AW40" i="48"/>
  <c r="AV40" i="48"/>
  <c r="BE39" i="48"/>
  <c r="BC39" i="48"/>
  <c r="BB39" i="48"/>
  <c r="AZ39" i="48"/>
  <c r="AX39" i="48"/>
  <c r="AW39" i="48"/>
  <c r="AV39" i="48"/>
  <c r="BE38" i="48"/>
  <c r="BC38" i="48"/>
  <c r="BB38" i="48"/>
  <c r="AZ38" i="48"/>
  <c r="AX38" i="48"/>
  <c r="AW38" i="48"/>
  <c r="AV38" i="48"/>
  <c r="BE37" i="48"/>
  <c r="BC37" i="48"/>
  <c r="BB37" i="48"/>
  <c r="AZ37" i="48"/>
  <c r="AX37" i="48"/>
  <c r="AW37" i="48"/>
  <c r="AV37" i="48"/>
  <c r="BE36" i="48"/>
  <c r="BC36" i="48"/>
  <c r="BB36" i="48"/>
  <c r="AZ36" i="48"/>
  <c r="AX36" i="48"/>
  <c r="AW36" i="48"/>
  <c r="AV36" i="48"/>
  <c r="BE35" i="48"/>
  <c r="BC35" i="48"/>
  <c r="BB35" i="48"/>
  <c r="AZ35" i="48"/>
  <c r="AX35" i="48"/>
  <c r="AW35" i="48"/>
  <c r="AV35" i="48"/>
  <c r="BE34" i="48"/>
  <c r="BC34" i="48"/>
  <c r="BB34" i="48"/>
  <c r="AZ34" i="48"/>
  <c r="AX34" i="48"/>
  <c r="AW34" i="48"/>
  <c r="AV34" i="48"/>
  <c r="BE33" i="48"/>
  <c r="BC33" i="48"/>
  <c r="BB33" i="48"/>
  <c r="AZ33" i="48"/>
  <c r="AX33" i="48"/>
  <c r="AW33" i="48"/>
  <c r="AV33" i="48"/>
  <c r="BE32" i="48"/>
  <c r="BC32" i="48"/>
  <c r="BB32" i="48"/>
  <c r="AZ32" i="48"/>
  <c r="AX32" i="48"/>
  <c r="AW32" i="48"/>
  <c r="AV32" i="48"/>
  <c r="BE31" i="48"/>
  <c r="BC31" i="48"/>
  <c r="BB31" i="48"/>
  <c r="AZ31" i="48"/>
  <c r="AX31" i="48"/>
  <c r="AW31" i="48"/>
  <c r="AV31" i="48"/>
  <c r="BE30" i="48"/>
  <c r="BC30" i="48"/>
  <c r="BB30" i="48"/>
  <c r="AZ30" i="48"/>
  <c r="AX30" i="48"/>
  <c r="AW30" i="48"/>
  <c r="AV30" i="48"/>
  <c r="BE29" i="48"/>
  <c r="BC29" i="48"/>
  <c r="BB29" i="48"/>
  <c r="AZ29" i="48"/>
  <c r="AX29" i="48"/>
  <c r="AW29" i="48"/>
  <c r="AV29" i="48"/>
  <c r="BE28" i="48"/>
  <c r="BC28" i="48"/>
  <c r="BB28" i="48"/>
  <c r="AZ28" i="48"/>
  <c r="AX28" i="48"/>
  <c r="AW28" i="48"/>
  <c r="AV28" i="48"/>
  <c r="BE27" i="48"/>
  <c r="BC27" i="48"/>
  <c r="BB27" i="48"/>
  <c r="AZ27" i="48"/>
  <c r="AX27" i="48"/>
  <c r="AW27" i="48"/>
  <c r="AV27" i="48"/>
  <c r="BE26" i="48"/>
  <c r="BC26" i="48"/>
  <c r="BB26" i="48"/>
  <c r="AZ26" i="48"/>
  <c r="AX26" i="48"/>
  <c r="AW26" i="48"/>
  <c r="AV26" i="48"/>
  <c r="BE25" i="48"/>
  <c r="BC25" i="48"/>
  <c r="BB25" i="48"/>
  <c r="AZ25" i="48"/>
  <c r="AX25" i="48"/>
  <c r="AW25" i="48"/>
  <c r="AV25" i="48"/>
  <c r="BE24" i="48"/>
  <c r="BC24" i="48"/>
  <c r="BB24" i="48"/>
  <c r="AZ24" i="48"/>
  <c r="AX24" i="48"/>
  <c r="AW24" i="48"/>
  <c r="AV24" i="48"/>
  <c r="BE23" i="48"/>
  <c r="BC23" i="48"/>
  <c r="BB23" i="48"/>
  <c r="AZ23" i="48"/>
  <c r="AX23" i="48"/>
  <c r="AW23" i="48"/>
  <c r="AV23" i="48"/>
  <c r="BE22" i="48"/>
  <c r="BC22" i="48"/>
  <c r="BB22" i="48"/>
  <c r="AZ22" i="48"/>
  <c r="AX22" i="48"/>
  <c r="AW22" i="48"/>
  <c r="AV22" i="48"/>
  <c r="BE21" i="48"/>
  <c r="BC21" i="48"/>
  <c r="BB21" i="48"/>
  <c r="AZ21" i="48"/>
  <c r="AX21" i="48"/>
  <c r="AW21" i="48"/>
  <c r="AV21" i="48"/>
  <c r="BE20" i="48"/>
  <c r="BC20" i="48"/>
  <c r="BB20" i="48"/>
  <c r="AZ20" i="48"/>
  <c r="AX20" i="48"/>
  <c r="AW20" i="48"/>
  <c r="AV20" i="48"/>
  <c r="BE19" i="48"/>
  <c r="BC19" i="48"/>
  <c r="BB19" i="48"/>
  <c r="AZ19" i="48"/>
  <c r="AX19" i="48"/>
  <c r="AW19" i="48"/>
  <c r="AV19" i="48"/>
  <c r="BE18" i="48"/>
  <c r="BC18" i="48"/>
  <c r="BB18" i="48"/>
  <c r="AZ18" i="48"/>
  <c r="AX18" i="48"/>
  <c r="AW18" i="48"/>
  <c r="AV18" i="48"/>
  <c r="BE17" i="48"/>
  <c r="BC17" i="48"/>
  <c r="BB17" i="48"/>
  <c r="AZ17" i="48"/>
  <c r="AX17" i="48"/>
  <c r="AW17" i="48"/>
  <c r="AV17" i="48"/>
  <c r="BE16" i="48"/>
  <c r="BC16" i="48"/>
  <c r="BB16" i="48"/>
  <c r="AZ16" i="48"/>
  <c r="AX16" i="48"/>
  <c r="AW16" i="48"/>
  <c r="AV16" i="48"/>
  <c r="BE15" i="48"/>
  <c r="BC15" i="48"/>
  <c r="BB15" i="48"/>
  <c r="AZ15" i="48"/>
  <c r="AX15" i="48"/>
  <c r="AW15" i="48"/>
  <c r="AV15" i="48"/>
  <c r="BE14" i="48"/>
  <c r="BC14" i="48"/>
  <c r="BB14" i="48"/>
  <c r="AZ14" i="48"/>
  <c r="AX14" i="48"/>
  <c r="AW14" i="48"/>
  <c r="AV14" i="48"/>
  <c r="BE13" i="48"/>
  <c r="BC13" i="48"/>
  <c r="BB13" i="48"/>
  <c r="AZ13" i="48"/>
  <c r="AX13" i="48"/>
  <c r="AW13" i="48"/>
  <c r="AV13" i="48"/>
  <c r="BE12" i="48"/>
  <c r="BC12" i="48"/>
  <c r="BB12" i="48"/>
  <c r="AZ12" i="48"/>
  <c r="AX12" i="48"/>
  <c r="AW12" i="48"/>
  <c r="AV12" i="48"/>
  <c r="BE11" i="48"/>
  <c r="BC11" i="48"/>
  <c r="BB11" i="48"/>
  <c r="AZ11" i="48"/>
  <c r="AX11" i="48"/>
  <c r="AW11" i="48"/>
  <c r="AV11" i="48"/>
  <c r="BE10" i="48"/>
  <c r="BC10" i="48"/>
  <c r="BB10" i="48"/>
  <c r="AZ10" i="48"/>
  <c r="AX10" i="48"/>
  <c r="AW10" i="48"/>
  <c r="AV10" i="48"/>
  <c r="BE9" i="48"/>
  <c r="BC9" i="48"/>
  <c r="BB9" i="48"/>
  <c r="AZ9" i="48"/>
  <c r="AX9" i="48"/>
  <c r="AW9" i="48"/>
  <c r="AV9" i="48"/>
  <c r="BE8" i="48"/>
  <c r="BC8" i="48"/>
  <c r="BB8" i="48"/>
  <c r="AZ8" i="48"/>
  <c r="AX8" i="48"/>
  <c r="AW8" i="48"/>
  <c r="AV8" i="48"/>
  <c r="BE7" i="48"/>
  <c r="BC7" i="48"/>
  <c r="BB7" i="48"/>
  <c r="AZ7" i="48"/>
  <c r="AX7" i="48"/>
  <c r="AW7" i="48"/>
  <c r="AV7" i="48"/>
  <c r="BE6" i="48"/>
  <c r="BC6" i="48"/>
  <c r="BB6" i="48"/>
  <c r="AZ6" i="48"/>
  <c r="AX6" i="48"/>
  <c r="AW6" i="48"/>
  <c r="AV6" i="48"/>
  <c r="BE5" i="48"/>
  <c r="BC5" i="48"/>
  <c r="BB5" i="48"/>
  <c r="AZ5" i="48"/>
  <c r="AX5" i="48"/>
  <c r="AW5" i="48"/>
  <c r="AV5" i="48"/>
  <c r="BF4" i="48"/>
  <c r="BD4" i="48"/>
  <c r="BA4" i="48"/>
  <c r="AY4" i="48"/>
  <c r="BE300" i="22"/>
  <c r="BC300" i="22"/>
  <c r="BB300" i="22"/>
  <c r="AZ300" i="22"/>
  <c r="AX300" i="22"/>
  <c r="AW300" i="22"/>
  <c r="AV300" i="22"/>
  <c r="BE299" i="22"/>
  <c r="BC299" i="22"/>
  <c r="BB299" i="22"/>
  <c r="AZ299" i="22"/>
  <c r="AX299" i="22"/>
  <c r="AW299" i="22"/>
  <c r="AV299" i="22"/>
  <c r="BE298" i="22"/>
  <c r="BC298" i="22"/>
  <c r="BB298" i="22"/>
  <c r="AZ298" i="22"/>
  <c r="AX298" i="22"/>
  <c r="AW298" i="22"/>
  <c r="AV298" i="22"/>
  <c r="BE297" i="22"/>
  <c r="BC297" i="22"/>
  <c r="BB297" i="22"/>
  <c r="AZ297" i="22"/>
  <c r="AX297" i="22"/>
  <c r="AW297" i="22"/>
  <c r="AV297" i="22"/>
  <c r="BE296" i="22"/>
  <c r="BC296" i="22"/>
  <c r="BB296" i="22"/>
  <c r="AZ296" i="22"/>
  <c r="AX296" i="22"/>
  <c r="AW296" i="22"/>
  <c r="AV296" i="22"/>
  <c r="BE295" i="22"/>
  <c r="BC295" i="22"/>
  <c r="BB295" i="22"/>
  <c r="AZ295" i="22"/>
  <c r="AX295" i="22"/>
  <c r="AW295" i="22"/>
  <c r="AV295" i="22"/>
  <c r="BE294" i="22"/>
  <c r="BC294" i="22"/>
  <c r="BB294" i="22"/>
  <c r="AZ294" i="22"/>
  <c r="AX294" i="22"/>
  <c r="AW294" i="22"/>
  <c r="AV294" i="22"/>
  <c r="BE293" i="22"/>
  <c r="BC293" i="22"/>
  <c r="BB293" i="22"/>
  <c r="AZ293" i="22"/>
  <c r="AX293" i="22"/>
  <c r="AW293" i="22"/>
  <c r="AV293" i="22"/>
  <c r="BE292" i="22"/>
  <c r="BC292" i="22"/>
  <c r="BB292" i="22"/>
  <c r="AZ292" i="22"/>
  <c r="AX292" i="22"/>
  <c r="AW292" i="22"/>
  <c r="AV292" i="22"/>
  <c r="BE291" i="22"/>
  <c r="BC291" i="22"/>
  <c r="BB291" i="22"/>
  <c r="AZ291" i="22"/>
  <c r="AX291" i="22"/>
  <c r="AW291" i="22"/>
  <c r="AV291" i="22"/>
  <c r="BE290" i="22"/>
  <c r="BC290" i="22"/>
  <c r="BB290" i="22"/>
  <c r="AZ290" i="22"/>
  <c r="AX290" i="22"/>
  <c r="AW290" i="22"/>
  <c r="AV290" i="22"/>
  <c r="BE289" i="22"/>
  <c r="BC289" i="22"/>
  <c r="BB289" i="22"/>
  <c r="AZ289" i="22"/>
  <c r="AX289" i="22"/>
  <c r="AW289" i="22"/>
  <c r="AV289" i="22"/>
  <c r="BE288" i="22"/>
  <c r="BC288" i="22"/>
  <c r="BB288" i="22"/>
  <c r="AZ288" i="22"/>
  <c r="AX288" i="22"/>
  <c r="AW288" i="22"/>
  <c r="AV288" i="22"/>
  <c r="BE287" i="22"/>
  <c r="BC287" i="22"/>
  <c r="BB287" i="22"/>
  <c r="AZ287" i="22"/>
  <c r="AX287" i="22"/>
  <c r="AW287" i="22"/>
  <c r="AV287" i="22"/>
  <c r="BE286" i="22"/>
  <c r="BC286" i="22"/>
  <c r="BB286" i="22"/>
  <c r="AZ286" i="22"/>
  <c r="AX286" i="22"/>
  <c r="AW286" i="22"/>
  <c r="AV286" i="22"/>
  <c r="BE285" i="22"/>
  <c r="BC285" i="22"/>
  <c r="BB285" i="22"/>
  <c r="AZ285" i="22"/>
  <c r="AX285" i="22"/>
  <c r="AW285" i="22"/>
  <c r="AV285" i="22"/>
  <c r="BE284" i="22"/>
  <c r="BC284" i="22"/>
  <c r="BB284" i="22"/>
  <c r="AZ284" i="22"/>
  <c r="AX284" i="22"/>
  <c r="AW284" i="22"/>
  <c r="AV284" i="22"/>
  <c r="BE283" i="22"/>
  <c r="BC283" i="22"/>
  <c r="BB283" i="22"/>
  <c r="AZ283" i="22"/>
  <c r="AX283" i="22"/>
  <c r="AW283" i="22"/>
  <c r="AV283" i="22"/>
  <c r="BE282" i="22"/>
  <c r="BC282" i="22"/>
  <c r="BB282" i="22"/>
  <c r="AZ282" i="22"/>
  <c r="AX282" i="22"/>
  <c r="AW282" i="22"/>
  <c r="AV282" i="22"/>
  <c r="BE281" i="22"/>
  <c r="BC281" i="22"/>
  <c r="BB281" i="22"/>
  <c r="AZ281" i="22"/>
  <c r="AX281" i="22"/>
  <c r="AW281" i="22"/>
  <c r="AV281" i="22"/>
  <c r="BE280" i="22"/>
  <c r="BC280" i="22"/>
  <c r="BB280" i="22"/>
  <c r="AZ280" i="22"/>
  <c r="AX280" i="22"/>
  <c r="AW280" i="22"/>
  <c r="AV280" i="22"/>
  <c r="BE279" i="22"/>
  <c r="BC279" i="22"/>
  <c r="BB279" i="22"/>
  <c r="AZ279" i="22"/>
  <c r="AX279" i="22"/>
  <c r="AW279" i="22"/>
  <c r="AV279" i="22"/>
  <c r="BE278" i="22"/>
  <c r="BC278" i="22"/>
  <c r="BB278" i="22"/>
  <c r="AZ278" i="22"/>
  <c r="AX278" i="22"/>
  <c r="AW278" i="22"/>
  <c r="AV278" i="22"/>
  <c r="BE277" i="22"/>
  <c r="BC277" i="22"/>
  <c r="BB277" i="22"/>
  <c r="AZ277" i="22"/>
  <c r="AX277" i="22"/>
  <c r="AW277" i="22"/>
  <c r="AV277" i="22"/>
  <c r="BE276" i="22"/>
  <c r="BC276" i="22"/>
  <c r="BB276" i="22"/>
  <c r="AZ276" i="22"/>
  <c r="AX276" i="22"/>
  <c r="AW276" i="22"/>
  <c r="AV276" i="22"/>
  <c r="BE275" i="22"/>
  <c r="BC275" i="22"/>
  <c r="BB275" i="22"/>
  <c r="AZ275" i="22"/>
  <c r="AX275" i="22"/>
  <c r="AW275" i="22"/>
  <c r="AV275" i="22"/>
  <c r="BE274" i="22"/>
  <c r="BC274" i="22"/>
  <c r="BB274" i="22"/>
  <c r="AZ274" i="22"/>
  <c r="AX274" i="22"/>
  <c r="AW274" i="22"/>
  <c r="AV274" i="22"/>
  <c r="BE273" i="22"/>
  <c r="BC273" i="22"/>
  <c r="BB273" i="22"/>
  <c r="AZ273" i="22"/>
  <c r="AX273" i="22"/>
  <c r="AW273" i="22"/>
  <c r="AV273" i="22"/>
  <c r="BE272" i="22"/>
  <c r="BC272" i="22"/>
  <c r="BB272" i="22"/>
  <c r="AZ272" i="22"/>
  <c r="AX272" i="22"/>
  <c r="AW272" i="22"/>
  <c r="AV272" i="22"/>
  <c r="BE271" i="22"/>
  <c r="BC271" i="22"/>
  <c r="BB271" i="22"/>
  <c r="AZ271" i="22"/>
  <c r="AX271" i="22"/>
  <c r="AW271" i="22"/>
  <c r="AV271" i="22"/>
  <c r="BE270" i="22"/>
  <c r="BC270" i="22"/>
  <c r="BB270" i="22"/>
  <c r="AZ270" i="22"/>
  <c r="AX270" i="22"/>
  <c r="AW270" i="22"/>
  <c r="AV270" i="22"/>
  <c r="BE269" i="22"/>
  <c r="BC269" i="22"/>
  <c r="BB269" i="22"/>
  <c r="AZ269" i="22"/>
  <c r="AX269" i="22"/>
  <c r="AW269" i="22"/>
  <c r="AV269" i="22"/>
  <c r="BE268" i="22"/>
  <c r="BC268" i="22"/>
  <c r="BB268" i="22"/>
  <c r="AZ268" i="22"/>
  <c r="AX268" i="22"/>
  <c r="AW268" i="22"/>
  <c r="AV268" i="22"/>
  <c r="BE267" i="22"/>
  <c r="BC267" i="22"/>
  <c r="BB267" i="22"/>
  <c r="AZ267" i="22"/>
  <c r="AX267" i="22"/>
  <c r="AW267" i="22"/>
  <c r="AV267" i="22"/>
  <c r="BE266" i="22"/>
  <c r="BC266" i="22"/>
  <c r="BB266" i="22"/>
  <c r="AZ266" i="22"/>
  <c r="AX266" i="22"/>
  <c r="AW266" i="22"/>
  <c r="AV266" i="22"/>
  <c r="BE265" i="22"/>
  <c r="BC265" i="22"/>
  <c r="BB265" i="22"/>
  <c r="AZ265" i="22"/>
  <c r="AX265" i="22"/>
  <c r="AW265" i="22"/>
  <c r="AV265" i="22"/>
  <c r="BE264" i="22"/>
  <c r="BC264" i="22"/>
  <c r="BB264" i="22"/>
  <c r="AZ264" i="22"/>
  <c r="AX264" i="22"/>
  <c r="AW264" i="22"/>
  <c r="AV264" i="22"/>
  <c r="BE263" i="22"/>
  <c r="BC263" i="22"/>
  <c r="BB263" i="22"/>
  <c r="AZ263" i="22"/>
  <c r="AX263" i="22"/>
  <c r="AW263" i="22"/>
  <c r="AV263" i="22"/>
  <c r="BE262" i="22"/>
  <c r="BC262" i="22"/>
  <c r="BB262" i="22"/>
  <c r="AZ262" i="22"/>
  <c r="AX262" i="22"/>
  <c r="AW262" i="22"/>
  <c r="AV262" i="22"/>
  <c r="BE261" i="22"/>
  <c r="BC261" i="22"/>
  <c r="BB261" i="22"/>
  <c r="AZ261" i="22"/>
  <c r="AX261" i="22"/>
  <c r="AW261" i="22"/>
  <c r="AV261" i="22"/>
  <c r="BE260" i="22"/>
  <c r="BC260" i="22"/>
  <c r="BB260" i="22"/>
  <c r="AZ260" i="22"/>
  <c r="AX260" i="22"/>
  <c r="AW260" i="22"/>
  <c r="AV260" i="22"/>
  <c r="BE259" i="22"/>
  <c r="BC259" i="22"/>
  <c r="BB259" i="22"/>
  <c r="AZ259" i="22"/>
  <c r="AX259" i="22"/>
  <c r="AW259" i="22"/>
  <c r="AV259" i="22"/>
  <c r="BE258" i="22"/>
  <c r="BC258" i="22"/>
  <c r="BB258" i="22"/>
  <c r="AZ258" i="22"/>
  <c r="AX258" i="22"/>
  <c r="AW258" i="22"/>
  <c r="AV258" i="22"/>
  <c r="BE257" i="22"/>
  <c r="BC257" i="22"/>
  <c r="BB257" i="22"/>
  <c r="AZ257" i="22"/>
  <c r="AX257" i="22"/>
  <c r="AW257" i="22"/>
  <c r="AV257" i="22"/>
  <c r="BE256" i="22"/>
  <c r="BC256" i="22"/>
  <c r="BB256" i="22"/>
  <c r="AZ256" i="22"/>
  <c r="AX256" i="22"/>
  <c r="AW256" i="22"/>
  <c r="AV256" i="22"/>
  <c r="BE255" i="22"/>
  <c r="BC255" i="22"/>
  <c r="BB255" i="22"/>
  <c r="AZ255" i="22"/>
  <c r="AX255" i="22"/>
  <c r="AW255" i="22"/>
  <c r="AV255" i="22"/>
  <c r="BE254" i="22"/>
  <c r="BC254" i="22"/>
  <c r="BB254" i="22"/>
  <c r="AZ254" i="22"/>
  <c r="AX254" i="22"/>
  <c r="AW254" i="22"/>
  <c r="AV254" i="22"/>
  <c r="BE253" i="22"/>
  <c r="BC253" i="22"/>
  <c r="BB253" i="22"/>
  <c r="AZ253" i="22"/>
  <c r="AX253" i="22"/>
  <c r="AW253" i="22"/>
  <c r="AV253" i="22"/>
  <c r="BE252" i="22"/>
  <c r="BC252" i="22"/>
  <c r="BB252" i="22"/>
  <c r="AZ252" i="22"/>
  <c r="AX252" i="22"/>
  <c r="AW252" i="22"/>
  <c r="AV252" i="22"/>
  <c r="BE251" i="22"/>
  <c r="BC251" i="22"/>
  <c r="BB251" i="22"/>
  <c r="AZ251" i="22"/>
  <c r="AX251" i="22"/>
  <c r="AW251" i="22"/>
  <c r="AV251" i="22"/>
  <c r="BE250" i="22"/>
  <c r="BC250" i="22"/>
  <c r="BB250" i="22"/>
  <c r="AZ250" i="22"/>
  <c r="AX250" i="22"/>
  <c r="AW250" i="22"/>
  <c r="AV250" i="22"/>
  <c r="BE249" i="22"/>
  <c r="BC249" i="22"/>
  <c r="BB249" i="22"/>
  <c r="AZ249" i="22"/>
  <c r="AX249" i="22"/>
  <c r="AW249" i="22"/>
  <c r="AV249" i="22"/>
  <c r="BE248" i="22"/>
  <c r="BC248" i="22"/>
  <c r="BB248" i="22"/>
  <c r="AZ248" i="22"/>
  <c r="AX248" i="22"/>
  <c r="AW248" i="22"/>
  <c r="AV248" i="22"/>
  <c r="BE247" i="22"/>
  <c r="BC247" i="22"/>
  <c r="BB247" i="22"/>
  <c r="AZ247" i="22"/>
  <c r="AX247" i="22"/>
  <c r="AW247" i="22"/>
  <c r="AV247" i="22"/>
  <c r="BE246" i="22"/>
  <c r="BC246" i="22"/>
  <c r="BB246" i="22"/>
  <c r="AZ246" i="22"/>
  <c r="AX246" i="22"/>
  <c r="AW246" i="22"/>
  <c r="AV246" i="22"/>
  <c r="BE245" i="22"/>
  <c r="BC245" i="22"/>
  <c r="BB245" i="22"/>
  <c r="AZ245" i="22"/>
  <c r="AX245" i="22"/>
  <c r="AW245" i="22"/>
  <c r="AV245" i="22"/>
  <c r="BE244" i="22"/>
  <c r="BC244" i="22"/>
  <c r="BB244" i="22"/>
  <c r="AZ244" i="22"/>
  <c r="AX244" i="22"/>
  <c r="AW244" i="22"/>
  <c r="AV244" i="22"/>
  <c r="BE243" i="22"/>
  <c r="BC243" i="22"/>
  <c r="BB243" i="22"/>
  <c r="AZ243" i="22"/>
  <c r="AX243" i="22"/>
  <c r="AW243" i="22"/>
  <c r="AV243" i="22"/>
  <c r="BE242" i="22"/>
  <c r="BC242" i="22"/>
  <c r="BB242" i="22"/>
  <c r="AZ242" i="22"/>
  <c r="AX242" i="22"/>
  <c r="AW242" i="22"/>
  <c r="AV242" i="22"/>
  <c r="BE241" i="22"/>
  <c r="BC241" i="22"/>
  <c r="BB241" i="22"/>
  <c r="AZ241" i="22"/>
  <c r="AX241" i="22"/>
  <c r="AW241" i="22"/>
  <c r="AV241" i="22"/>
  <c r="BE240" i="22"/>
  <c r="BC240" i="22"/>
  <c r="BB240" i="22"/>
  <c r="AZ240" i="22"/>
  <c r="AX240" i="22"/>
  <c r="AW240" i="22"/>
  <c r="AV240" i="22"/>
  <c r="BE239" i="22"/>
  <c r="BC239" i="22"/>
  <c r="BB239" i="22"/>
  <c r="AZ239" i="22"/>
  <c r="AX239" i="22"/>
  <c r="AW239" i="22"/>
  <c r="AV239" i="22"/>
  <c r="BE238" i="22"/>
  <c r="BC238" i="22"/>
  <c r="BB238" i="22"/>
  <c r="AZ238" i="22"/>
  <c r="AX238" i="22"/>
  <c r="AW238" i="22"/>
  <c r="AV238" i="22"/>
  <c r="BE237" i="22"/>
  <c r="BC237" i="22"/>
  <c r="BB237" i="22"/>
  <c r="AZ237" i="22"/>
  <c r="AX237" i="22"/>
  <c r="AW237" i="22"/>
  <c r="AV237" i="22"/>
  <c r="BE236" i="22"/>
  <c r="BC236" i="22"/>
  <c r="BB236" i="22"/>
  <c r="AZ236" i="22"/>
  <c r="AX236" i="22"/>
  <c r="AW236" i="22"/>
  <c r="AV236" i="22"/>
  <c r="BE235" i="22"/>
  <c r="BC235" i="22"/>
  <c r="BB235" i="22"/>
  <c r="AZ235" i="22"/>
  <c r="AX235" i="22"/>
  <c r="AW235" i="22"/>
  <c r="AV235" i="22"/>
  <c r="BE234" i="22"/>
  <c r="BC234" i="22"/>
  <c r="BB234" i="22"/>
  <c r="AZ234" i="22"/>
  <c r="AX234" i="22"/>
  <c r="AW234" i="22"/>
  <c r="AV234" i="22"/>
  <c r="BE233" i="22"/>
  <c r="BC233" i="22"/>
  <c r="BB233" i="22"/>
  <c r="AZ233" i="22"/>
  <c r="AX233" i="22"/>
  <c r="AW233" i="22"/>
  <c r="AV233" i="22"/>
  <c r="BE232" i="22"/>
  <c r="BC232" i="22"/>
  <c r="BB232" i="22"/>
  <c r="AZ232" i="22"/>
  <c r="AX232" i="22"/>
  <c r="AW232" i="22"/>
  <c r="AV232" i="22"/>
  <c r="BE231" i="22"/>
  <c r="BC231" i="22"/>
  <c r="BB231" i="22"/>
  <c r="AZ231" i="22"/>
  <c r="AX231" i="22"/>
  <c r="AW231" i="22"/>
  <c r="AV231" i="22"/>
  <c r="BE230" i="22"/>
  <c r="BC230" i="22"/>
  <c r="BB230" i="22"/>
  <c r="AZ230" i="22"/>
  <c r="AX230" i="22"/>
  <c r="AW230" i="22"/>
  <c r="AV230" i="22"/>
  <c r="BE229" i="22"/>
  <c r="BC229" i="22"/>
  <c r="BB229" i="22"/>
  <c r="AZ229" i="22"/>
  <c r="AX229" i="22"/>
  <c r="AW229" i="22"/>
  <c r="AV229" i="22"/>
  <c r="BE228" i="22"/>
  <c r="BC228" i="22"/>
  <c r="BB228" i="22"/>
  <c r="AZ228" i="22"/>
  <c r="AX228" i="22"/>
  <c r="AW228" i="22"/>
  <c r="AV228" i="22"/>
  <c r="BE227" i="22"/>
  <c r="BC227" i="22"/>
  <c r="BB227" i="22"/>
  <c r="AZ227" i="22"/>
  <c r="AX227" i="22"/>
  <c r="AW227" i="22"/>
  <c r="AV227" i="22"/>
  <c r="BE226" i="22"/>
  <c r="BC226" i="22"/>
  <c r="BB226" i="22"/>
  <c r="AZ226" i="22"/>
  <c r="AX226" i="22"/>
  <c r="AW226" i="22"/>
  <c r="AV226" i="22"/>
  <c r="BE225" i="22"/>
  <c r="BC225" i="22"/>
  <c r="BB225" i="22"/>
  <c r="AZ225" i="22"/>
  <c r="AX225" i="22"/>
  <c r="AW225" i="22"/>
  <c r="AV225" i="22"/>
  <c r="BE224" i="22"/>
  <c r="BC224" i="22"/>
  <c r="BB224" i="22"/>
  <c r="AZ224" i="22"/>
  <c r="AX224" i="22"/>
  <c r="AW224" i="22"/>
  <c r="AV224" i="22"/>
  <c r="BE223" i="22"/>
  <c r="BC223" i="22"/>
  <c r="BB223" i="22"/>
  <c r="AZ223" i="22"/>
  <c r="AX223" i="22"/>
  <c r="AW223" i="22"/>
  <c r="AV223" i="22"/>
  <c r="BE222" i="22"/>
  <c r="BC222" i="22"/>
  <c r="BB222" i="22"/>
  <c r="AZ222" i="22"/>
  <c r="AX222" i="22"/>
  <c r="AW222" i="22"/>
  <c r="AV222" i="22"/>
  <c r="BE221" i="22"/>
  <c r="BC221" i="22"/>
  <c r="BB221" i="22"/>
  <c r="AZ221" i="22"/>
  <c r="AX221" i="22"/>
  <c r="AW221" i="22"/>
  <c r="AV221" i="22"/>
  <c r="BE220" i="22"/>
  <c r="BC220" i="22"/>
  <c r="BB220" i="22"/>
  <c r="AZ220" i="22"/>
  <c r="AX220" i="22"/>
  <c r="AW220" i="22"/>
  <c r="AV220" i="22"/>
  <c r="BE219" i="22"/>
  <c r="BC219" i="22"/>
  <c r="BB219" i="22"/>
  <c r="AZ219" i="22"/>
  <c r="AX219" i="22"/>
  <c r="AW219" i="22"/>
  <c r="AV219" i="22"/>
  <c r="BE218" i="22"/>
  <c r="BC218" i="22"/>
  <c r="BB218" i="22"/>
  <c r="AZ218" i="22"/>
  <c r="AX218" i="22"/>
  <c r="AW218" i="22"/>
  <c r="AV218" i="22"/>
  <c r="BE217" i="22"/>
  <c r="BC217" i="22"/>
  <c r="BB217" i="22"/>
  <c r="AZ217" i="22"/>
  <c r="AX217" i="22"/>
  <c r="AW217" i="22"/>
  <c r="AV217" i="22"/>
  <c r="BE216" i="22"/>
  <c r="BC216" i="22"/>
  <c r="BB216" i="22"/>
  <c r="AZ216" i="22"/>
  <c r="AX216" i="22"/>
  <c r="AW216" i="22"/>
  <c r="AV216" i="22"/>
  <c r="BE215" i="22"/>
  <c r="BC215" i="22"/>
  <c r="BB215" i="22"/>
  <c r="AZ215" i="22"/>
  <c r="AX215" i="22"/>
  <c r="AW215" i="22"/>
  <c r="AV215" i="22"/>
  <c r="BE214" i="22"/>
  <c r="BC214" i="22"/>
  <c r="BB214" i="22"/>
  <c r="AZ214" i="22"/>
  <c r="AX214" i="22"/>
  <c r="AW214" i="22"/>
  <c r="AV214" i="22"/>
  <c r="BE213" i="22"/>
  <c r="BC213" i="22"/>
  <c r="BB213" i="22"/>
  <c r="AZ213" i="22"/>
  <c r="AX213" i="22"/>
  <c r="AW213" i="22"/>
  <c r="AV213" i="22"/>
  <c r="BE212" i="22"/>
  <c r="BC212" i="22"/>
  <c r="BB212" i="22"/>
  <c r="AZ212" i="22"/>
  <c r="AX212" i="22"/>
  <c r="AW212" i="22"/>
  <c r="AV212" i="22"/>
  <c r="BE211" i="22"/>
  <c r="BC211" i="22"/>
  <c r="BB211" i="22"/>
  <c r="AZ211" i="22"/>
  <c r="AX211" i="22"/>
  <c r="AW211" i="22"/>
  <c r="AV211" i="22"/>
  <c r="BE210" i="22"/>
  <c r="BC210" i="22"/>
  <c r="BB210" i="22"/>
  <c r="AZ210" i="22"/>
  <c r="AX210" i="22"/>
  <c r="AW210" i="22"/>
  <c r="AV210" i="22"/>
  <c r="BE209" i="22"/>
  <c r="BC209" i="22"/>
  <c r="BB209" i="22"/>
  <c r="AZ209" i="22"/>
  <c r="AX209" i="22"/>
  <c r="AW209" i="22"/>
  <c r="AV209" i="22"/>
  <c r="BE208" i="22"/>
  <c r="BC208" i="22"/>
  <c r="BB208" i="22"/>
  <c r="AZ208" i="22"/>
  <c r="AX208" i="22"/>
  <c r="AW208" i="22"/>
  <c r="AV208" i="22"/>
  <c r="BE207" i="22"/>
  <c r="BC207" i="22"/>
  <c r="BB207" i="22"/>
  <c r="AZ207" i="22"/>
  <c r="AX207" i="22"/>
  <c r="AW207" i="22"/>
  <c r="AV207" i="22"/>
  <c r="BE206" i="22"/>
  <c r="BC206" i="22"/>
  <c r="BB206" i="22"/>
  <c r="AZ206" i="22"/>
  <c r="AX206" i="22"/>
  <c r="AW206" i="22"/>
  <c r="AV206" i="22"/>
  <c r="BE205" i="22"/>
  <c r="BC205" i="22"/>
  <c r="BB205" i="22"/>
  <c r="AZ205" i="22"/>
  <c r="AX205" i="22"/>
  <c r="AW205" i="22"/>
  <c r="AV205" i="22"/>
  <c r="BE204" i="22"/>
  <c r="BC204" i="22"/>
  <c r="BB204" i="22"/>
  <c r="AZ204" i="22"/>
  <c r="AX204" i="22"/>
  <c r="AW204" i="22"/>
  <c r="AV204" i="22"/>
  <c r="BE203" i="22"/>
  <c r="BC203" i="22"/>
  <c r="BB203" i="22"/>
  <c r="AZ203" i="22"/>
  <c r="AX203" i="22"/>
  <c r="AW203" i="22"/>
  <c r="AV203" i="22"/>
  <c r="BE202" i="22"/>
  <c r="BC202" i="22"/>
  <c r="BB202" i="22"/>
  <c r="AZ202" i="22"/>
  <c r="AX202" i="22"/>
  <c r="AW202" i="22"/>
  <c r="AV202" i="22"/>
  <c r="BE201" i="22"/>
  <c r="BC201" i="22"/>
  <c r="BB201" i="22"/>
  <c r="AZ201" i="22"/>
  <c r="AX201" i="22"/>
  <c r="AW201" i="22"/>
  <c r="AV201" i="22"/>
  <c r="BE200" i="22"/>
  <c r="BC200" i="22"/>
  <c r="BB200" i="22"/>
  <c r="AZ200" i="22"/>
  <c r="AX200" i="22"/>
  <c r="AW200" i="22"/>
  <c r="AV200" i="22"/>
  <c r="BE199" i="22"/>
  <c r="BC199" i="22"/>
  <c r="BB199" i="22"/>
  <c r="AZ199" i="22"/>
  <c r="AX199" i="22"/>
  <c r="AW199" i="22"/>
  <c r="AV199" i="22"/>
  <c r="BE198" i="22"/>
  <c r="BC198" i="22"/>
  <c r="BB198" i="22"/>
  <c r="AZ198" i="22"/>
  <c r="AX198" i="22"/>
  <c r="AW198" i="22"/>
  <c r="AV198" i="22"/>
  <c r="BE197" i="22"/>
  <c r="BC197" i="22"/>
  <c r="BB197" i="22"/>
  <c r="AZ197" i="22"/>
  <c r="AX197" i="22"/>
  <c r="AW197" i="22"/>
  <c r="AV197" i="22"/>
  <c r="BE196" i="22"/>
  <c r="BC196" i="22"/>
  <c r="BB196" i="22"/>
  <c r="AZ196" i="22"/>
  <c r="AX196" i="22"/>
  <c r="AW196" i="22"/>
  <c r="AV196" i="22"/>
  <c r="BE195" i="22"/>
  <c r="BC195" i="22"/>
  <c r="BB195" i="22"/>
  <c r="AZ195" i="22"/>
  <c r="AX195" i="22"/>
  <c r="AW195" i="22"/>
  <c r="AV195" i="22"/>
  <c r="BE194" i="22"/>
  <c r="BC194" i="22"/>
  <c r="BB194" i="22"/>
  <c r="AZ194" i="22"/>
  <c r="AX194" i="22"/>
  <c r="AW194" i="22"/>
  <c r="AV194" i="22"/>
  <c r="BE193" i="22"/>
  <c r="BC193" i="22"/>
  <c r="BB193" i="22"/>
  <c r="AZ193" i="22"/>
  <c r="AX193" i="22"/>
  <c r="AW193" i="22"/>
  <c r="AV193" i="22"/>
  <c r="BE192" i="22"/>
  <c r="BC192" i="22"/>
  <c r="BB192" i="22"/>
  <c r="AZ192" i="22"/>
  <c r="AX192" i="22"/>
  <c r="AW192" i="22"/>
  <c r="AV192" i="22"/>
  <c r="BE191" i="22"/>
  <c r="BC191" i="22"/>
  <c r="BB191" i="22"/>
  <c r="AZ191" i="22"/>
  <c r="AX191" i="22"/>
  <c r="AW191" i="22"/>
  <c r="AV191" i="22"/>
  <c r="BE190" i="22"/>
  <c r="BC190" i="22"/>
  <c r="BB190" i="22"/>
  <c r="AZ190" i="22"/>
  <c r="AX190" i="22"/>
  <c r="AW190" i="22"/>
  <c r="AV190" i="22"/>
  <c r="BE189" i="22"/>
  <c r="BC189" i="22"/>
  <c r="BB189" i="22"/>
  <c r="AZ189" i="22"/>
  <c r="AX189" i="22"/>
  <c r="AW189" i="22"/>
  <c r="AV189" i="22"/>
  <c r="BE188" i="22"/>
  <c r="BC188" i="22"/>
  <c r="BB188" i="22"/>
  <c r="AZ188" i="22"/>
  <c r="AX188" i="22"/>
  <c r="AW188" i="22"/>
  <c r="AV188" i="22"/>
  <c r="BE187" i="22"/>
  <c r="BC187" i="22"/>
  <c r="BB187" i="22"/>
  <c r="AZ187" i="22"/>
  <c r="AX187" i="22"/>
  <c r="AW187" i="22"/>
  <c r="AV187" i="22"/>
  <c r="BE186" i="22"/>
  <c r="BC186" i="22"/>
  <c r="BB186" i="22"/>
  <c r="AZ186" i="22"/>
  <c r="AX186" i="22"/>
  <c r="AW186" i="22"/>
  <c r="AV186" i="22"/>
  <c r="BE185" i="22"/>
  <c r="BC185" i="22"/>
  <c r="BB185" i="22"/>
  <c r="AZ185" i="22"/>
  <c r="AX185" i="22"/>
  <c r="AW185" i="22"/>
  <c r="AV185" i="22"/>
  <c r="BE184" i="22"/>
  <c r="BC184" i="22"/>
  <c r="BB184" i="22"/>
  <c r="AZ184" i="22"/>
  <c r="AX184" i="22"/>
  <c r="AW184" i="22"/>
  <c r="AV184" i="22"/>
  <c r="BE183" i="22"/>
  <c r="BC183" i="22"/>
  <c r="BB183" i="22"/>
  <c r="AZ183" i="22"/>
  <c r="AX183" i="22"/>
  <c r="AW183" i="22"/>
  <c r="AV183" i="22"/>
  <c r="BE182" i="22"/>
  <c r="BC182" i="22"/>
  <c r="BB182" i="22"/>
  <c r="AZ182" i="22"/>
  <c r="AX182" i="22"/>
  <c r="AW182" i="22"/>
  <c r="AV182" i="22"/>
  <c r="BE181" i="22"/>
  <c r="BC181" i="22"/>
  <c r="BB181" i="22"/>
  <c r="AZ181" i="22"/>
  <c r="AX181" i="22"/>
  <c r="AW181" i="22"/>
  <c r="AV181" i="22"/>
  <c r="BE180" i="22"/>
  <c r="BC180" i="22"/>
  <c r="BB180" i="22"/>
  <c r="AZ180" i="22"/>
  <c r="AX180" i="22"/>
  <c r="AW180" i="22"/>
  <c r="AV180" i="22"/>
  <c r="BE179" i="22"/>
  <c r="BC179" i="22"/>
  <c r="BB179" i="22"/>
  <c r="AZ179" i="22"/>
  <c r="AX179" i="22"/>
  <c r="AW179" i="22"/>
  <c r="AV179" i="22"/>
  <c r="BE178" i="22"/>
  <c r="BC178" i="22"/>
  <c r="BB178" i="22"/>
  <c r="AZ178" i="22"/>
  <c r="AX178" i="22"/>
  <c r="AW178" i="22"/>
  <c r="AV178" i="22"/>
  <c r="BE177" i="22"/>
  <c r="BC177" i="22"/>
  <c r="BB177" i="22"/>
  <c r="AZ177" i="22"/>
  <c r="AX177" i="22"/>
  <c r="AW177" i="22"/>
  <c r="AV177" i="22"/>
  <c r="BE176" i="22"/>
  <c r="BC176" i="22"/>
  <c r="BB176" i="22"/>
  <c r="AZ176" i="22"/>
  <c r="AX176" i="22"/>
  <c r="AW176" i="22"/>
  <c r="AV176" i="22"/>
  <c r="BE175" i="22"/>
  <c r="BC175" i="22"/>
  <c r="BB175" i="22"/>
  <c r="AZ175" i="22"/>
  <c r="AX175" i="22"/>
  <c r="AW175" i="22"/>
  <c r="AV175" i="22"/>
  <c r="BE174" i="22"/>
  <c r="BC174" i="22"/>
  <c r="BB174" i="22"/>
  <c r="AZ174" i="22"/>
  <c r="AX174" i="22"/>
  <c r="AW174" i="22"/>
  <c r="AV174" i="22"/>
  <c r="BE173" i="22"/>
  <c r="BC173" i="22"/>
  <c r="BB173" i="22"/>
  <c r="AZ173" i="22"/>
  <c r="AX173" i="22"/>
  <c r="AW173" i="22"/>
  <c r="AV173" i="22"/>
  <c r="BE172" i="22"/>
  <c r="BC172" i="22"/>
  <c r="BB172" i="22"/>
  <c r="AZ172" i="22"/>
  <c r="AX172" i="22"/>
  <c r="AW172" i="22"/>
  <c r="AV172" i="22"/>
  <c r="BE171" i="22"/>
  <c r="BC171" i="22"/>
  <c r="BB171" i="22"/>
  <c r="AZ171" i="22"/>
  <c r="AX171" i="22"/>
  <c r="AW171" i="22"/>
  <c r="AV171" i="22"/>
  <c r="BE170" i="22"/>
  <c r="BC170" i="22"/>
  <c r="BB170" i="22"/>
  <c r="AZ170" i="22"/>
  <c r="AX170" i="22"/>
  <c r="AW170" i="22"/>
  <c r="AV170" i="22"/>
  <c r="BE169" i="22"/>
  <c r="BC169" i="22"/>
  <c r="BB169" i="22"/>
  <c r="AZ169" i="22"/>
  <c r="AX169" i="22"/>
  <c r="AW169" i="22"/>
  <c r="AV169" i="22"/>
  <c r="BE168" i="22"/>
  <c r="BC168" i="22"/>
  <c r="BB168" i="22"/>
  <c r="AZ168" i="22"/>
  <c r="AX168" i="22"/>
  <c r="AW168" i="22"/>
  <c r="AV168" i="22"/>
  <c r="BE167" i="22"/>
  <c r="BC167" i="22"/>
  <c r="BB167" i="22"/>
  <c r="AZ167" i="22"/>
  <c r="AX167" i="22"/>
  <c r="AW167" i="22"/>
  <c r="AV167" i="22"/>
  <c r="BE166" i="22"/>
  <c r="BC166" i="22"/>
  <c r="BB166" i="22"/>
  <c r="AZ166" i="22"/>
  <c r="AX166" i="22"/>
  <c r="AW166" i="22"/>
  <c r="AV166" i="22"/>
  <c r="BE165" i="22"/>
  <c r="BC165" i="22"/>
  <c r="BB165" i="22"/>
  <c r="AZ165" i="22"/>
  <c r="AX165" i="22"/>
  <c r="AW165" i="22"/>
  <c r="AV165" i="22"/>
  <c r="BE164" i="22"/>
  <c r="BC164" i="22"/>
  <c r="BB164" i="22"/>
  <c r="AZ164" i="22"/>
  <c r="AX164" i="22"/>
  <c r="AW164" i="22"/>
  <c r="AV164" i="22"/>
  <c r="BE163" i="22"/>
  <c r="BC163" i="22"/>
  <c r="BB163" i="22"/>
  <c r="AZ163" i="22"/>
  <c r="AX163" i="22"/>
  <c r="AW163" i="22"/>
  <c r="AV163" i="22"/>
  <c r="BE162" i="22"/>
  <c r="BC162" i="22"/>
  <c r="BB162" i="22"/>
  <c r="AZ162" i="22"/>
  <c r="AX162" i="22"/>
  <c r="AW162" i="22"/>
  <c r="AV162" i="22"/>
  <c r="BE161" i="22"/>
  <c r="BC161" i="22"/>
  <c r="BB161" i="22"/>
  <c r="AZ161" i="22"/>
  <c r="AX161" i="22"/>
  <c r="AW161" i="22"/>
  <c r="AV161" i="22"/>
  <c r="BE160" i="22"/>
  <c r="BC160" i="22"/>
  <c r="BB160" i="22"/>
  <c r="AZ160" i="22"/>
  <c r="AX160" i="22"/>
  <c r="AW160" i="22"/>
  <c r="AV160" i="22"/>
  <c r="BE159" i="22"/>
  <c r="BC159" i="22"/>
  <c r="BB159" i="22"/>
  <c r="AZ159" i="22"/>
  <c r="AX159" i="22"/>
  <c r="AW159" i="22"/>
  <c r="AV159" i="22"/>
  <c r="BE158" i="22"/>
  <c r="BC158" i="22"/>
  <c r="BB158" i="22"/>
  <c r="AZ158" i="22"/>
  <c r="AX158" i="22"/>
  <c r="AW158" i="22"/>
  <c r="AV158" i="22"/>
  <c r="BE157" i="22"/>
  <c r="BC157" i="22"/>
  <c r="BB157" i="22"/>
  <c r="AZ157" i="22"/>
  <c r="AX157" i="22"/>
  <c r="AW157" i="22"/>
  <c r="AV157" i="22"/>
  <c r="BE156" i="22"/>
  <c r="BC156" i="22"/>
  <c r="BB156" i="22"/>
  <c r="AZ156" i="22"/>
  <c r="AX156" i="22"/>
  <c r="AW156" i="22"/>
  <c r="AV156" i="22"/>
  <c r="BE155" i="22"/>
  <c r="BC155" i="22"/>
  <c r="BB155" i="22"/>
  <c r="AZ155" i="22"/>
  <c r="AX155" i="22"/>
  <c r="AW155" i="22"/>
  <c r="AV155" i="22"/>
  <c r="BE154" i="22"/>
  <c r="BC154" i="22"/>
  <c r="BB154" i="22"/>
  <c r="AZ154" i="22"/>
  <c r="AX154" i="22"/>
  <c r="AW154" i="22"/>
  <c r="AV154" i="22"/>
  <c r="BE153" i="22"/>
  <c r="BC153" i="22"/>
  <c r="BB153" i="22"/>
  <c r="AZ153" i="22"/>
  <c r="AX153" i="22"/>
  <c r="AW153" i="22"/>
  <c r="AV153" i="22"/>
  <c r="BE152" i="22"/>
  <c r="BC152" i="22"/>
  <c r="BB152" i="22"/>
  <c r="AZ152" i="22"/>
  <c r="AX152" i="22"/>
  <c r="AW152" i="22"/>
  <c r="AV152" i="22"/>
  <c r="BE151" i="22"/>
  <c r="BC151" i="22"/>
  <c r="BB151" i="22"/>
  <c r="AZ151" i="22"/>
  <c r="AX151" i="22"/>
  <c r="AW151" i="22"/>
  <c r="AV151" i="22"/>
  <c r="BE150" i="22"/>
  <c r="BC150" i="22"/>
  <c r="BB150" i="22"/>
  <c r="AZ150" i="22"/>
  <c r="AX150" i="22"/>
  <c r="AW150" i="22"/>
  <c r="AV150" i="22"/>
  <c r="BE149" i="22"/>
  <c r="BC149" i="22"/>
  <c r="BB149" i="22"/>
  <c r="AZ149" i="22"/>
  <c r="AX149" i="22"/>
  <c r="AW149" i="22"/>
  <c r="AV149" i="22"/>
  <c r="BE148" i="22"/>
  <c r="BC148" i="22"/>
  <c r="BB148" i="22"/>
  <c r="AZ148" i="22"/>
  <c r="AX148" i="22"/>
  <c r="AW148" i="22"/>
  <c r="AV148" i="22"/>
  <c r="BE147" i="22"/>
  <c r="BC147" i="22"/>
  <c r="BB147" i="22"/>
  <c r="AZ147" i="22"/>
  <c r="AX147" i="22"/>
  <c r="AW147" i="22"/>
  <c r="AV147" i="22"/>
  <c r="BE146" i="22"/>
  <c r="BC146" i="22"/>
  <c r="BB146" i="22"/>
  <c r="AZ146" i="22"/>
  <c r="AX146" i="22"/>
  <c r="AW146" i="22"/>
  <c r="AV146" i="22"/>
  <c r="BE145" i="22"/>
  <c r="BC145" i="22"/>
  <c r="BB145" i="22"/>
  <c r="AZ145" i="22"/>
  <c r="AX145" i="22"/>
  <c r="AW145" i="22"/>
  <c r="AV145" i="22"/>
  <c r="BE144" i="22"/>
  <c r="BC144" i="22"/>
  <c r="BB144" i="22"/>
  <c r="AZ144" i="22"/>
  <c r="AX144" i="22"/>
  <c r="AW144" i="22"/>
  <c r="AV144" i="22"/>
  <c r="BE143" i="22"/>
  <c r="BC143" i="22"/>
  <c r="BB143" i="22"/>
  <c r="AZ143" i="22"/>
  <c r="AX143" i="22"/>
  <c r="AW143" i="22"/>
  <c r="AV143" i="22"/>
  <c r="BE142" i="22"/>
  <c r="BC142" i="22"/>
  <c r="BB142" i="22"/>
  <c r="AZ142" i="22"/>
  <c r="AX142" i="22"/>
  <c r="AW142" i="22"/>
  <c r="AV142" i="22"/>
  <c r="BE141" i="22"/>
  <c r="BC141" i="22"/>
  <c r="BB141" i="22"/>
  <c r="AZ141" i="22"/>
  <c r="AX141" i="22"/>
  <c r="AW141" i="22"/>
  <c r="AV141" i="22"/>
  <c r="BE140" i="22"/>
  <c r="BC140" i="22"/>
  <c r="BB140" i="22"/>
  <c r="AZ140" i="22"/>
  <c r="AX140" i="22"/>
  <c r="AW140" i="22"/>
  <c r="AV140" i="22"/>
  <c r="BE139" i="22"/>
  <c r="BC139" i="22"/>
  <c r="BB139" i="22"/>
  <c r="AZ139" i="22"/>
  <c r="AX139" i="22"/>
  <c r="AW139" i="22"/>
  <c r="AV139" i="22"/>
  <c r="BE138" i="22"/>
  <c r="BC138" i="22"/>
  <c r="BB138" i="22"/>
  <c r="AZ138" i="22"/>
  <c r="AX138" i="22"/>
  <c r="AW138" i="22"/>
  <c r="AV138" i="22"/>
  <c r="BE137" i="22"/>
  <c r="BC137" i="22"/>
  <c r="BB137" i="22"/>
  <c r="AZ137" i="22"/>
  <c r="AX137" i="22"/>
  <c r="AW137" i="22"/>
  <c r="AV137" i="22"/>
  <c r="BE136" i="22"/>
  <c r="BC136" i="22"/>
  <c r="BB136" i="22"/>
  <c r="AZ136" i="22"/>
  <c r="AX136" i="22"/>
  <c r="AW136" i="22"/>
  <c r="AV136" i="22"/>
  <c r="BE135" i="22"/>
  <c r="BC135" i="22"/>
  <c r="BB135" i="22"/>
  <c r="AZ135" i="22"/>
  <c r="AX135" i="22"/>
  <c r="AW135" i="22"/>
  <c r="AV135" i="22"/>
  <c r="BE134" i="22"/>
  <c r="BC134" i="22"/>
  <c r="BB134" i="22"/>
  <c r="AZ134" i="22"/>
  <c r="AX134" i="22"/>
  <c r="AW134" i="22"/>
  <c r="AV134" i="22"/>
  <c r="BE133" i="22"/>
  <c r="BC133" i="22"/>
  <c r="BB133" i="22"/>
  <c r="AZ133" i="22"/>
  <c r="AX133" i="22"/>
  <c r="AW133" i="22"/>
  <c r="AV133" i="22"/>
  <c r="BE132" i="22"/>
  <c r="BC132" i="22"/>
  <c r="BB132" i="22"/>
  <c r="AZ132" i="22"/>
  <c r="AX132" i="22"/>
  <c r="AW132" i="22"/>
  <c r="AV132" i="22"/>
  <c r="BE131" i="22"/>
  <c r="BC131" i="22"/>
  <c r="BB131" i="22"/>
  <c r="AZ131" i="22"/>
  <c r="AX131" i="22"/>
  <c r="AW131" i="22"/>
  <c r="AV131" i="22"/>
  <c r="BE130" i="22"/>
  <c r="BC130" i="22"/>
  <c r="BB130" i="22"/>
  <c r="AZ130" i="22"/>
  <c r="AX130" i="22"/>
  <c r="AW130" i="22"/>
  <c r="AV130" i="22"/>
  <c r="BE129" i="22"/>
  <c r="BC129" i="22"/>
  <c r="BB129" i="22"/>
  <c r="AZ129" i="22"/>
  <c r="AX129" i="22"/>
  <c r="AW129" i="22"/>
  <c r="AV129" i="22"/>
  <c r="BE128" i="22"/>
  <c r="BC128" i="22"/>
  <c r="BB128" i="22"/>
  <c r="AZ128" i="22"/>
  <c r="AX128" i="22"/>
  <c r="AW128" i="22"/>
  <c r="AV128" i="22"/>
  <c r="BE127" i="22"/>
  <c r="BC127" i="22"/>
  <c r="BB127" i="22"/>
  <c r="AZ127" i="22"/>
  <c r="AX127" i="22"/>
  <c r="AW127" i="22"/>
  <c r="AV127" i="22"/>
  <c r="BE126" i="22"/>
  <c r="BC126" i="22"/>
  <c r="BB126" i="22"/>
  <c r="AZ126" i="22"/>
  <c r="AX126" i="22"/>
  <c r="AW126" i="22"/>
  <c r="AV126" i="22"/>
  <c r="BE125" i="22"/>
  <c r="BC125" i="22"/>
  <c r="BB125" i="22"/>
  <c r="AZ125" i="22"/>
  <c r="AX125" i="22"/>
  <c r="AW125" i="22"/>
  <c r="AV125" i="22"/>
  <c r="BE124" i="22"/>
  <c r="BC124" i="22"/>
  <c r="BB124" i="22"/>
  <c r="AZ124" i="22"/>
  <c r="AX124" i="22"/>
  <c r="AW124" i="22"/>
  <c r="AV124" i="22"/>
  <c r="BE123" i="22"/>
  <c r="BC123" i="22"/>
  <c r="BB123" i="22"/>
  <c r="AZ123" i="22"/>
  <c r="AX123" i="22"/>
  <c r="AW123" i="22"/>
  <c r="AV123" i="22"/>
  <c r="BE122" i="22"/>
  <c r="BC122" i="22"/>
  <c r="BB122" i="22"/>
  <c r="AZ122" i="22"/>
  <c r="AX122" i="22"/>
  <c r="AW122" i="22"/>
  <c r="AV122" i="22"/>
  <c r="BE121" i="22"/>
  <c r="BC121" i="22"/>
  <c r="BB121" i="22"/>
  <c r="AZ121" i="22"/>
  <c r="AX121" i="22"/>
  <c r="AW121" i="22"/>
  <c r="AV121" i="22"/>
  <c r="BE120" i="22"/>
  <c r="BC120" i="22"/>
  <c r="BB120" i="22"/>
  <c r="AZ120" i="22"/>
  <c r="AX120" i="22"/>
  <c r="AW120" i="22"/>
  <c r="AV120" i="22"/>
  <c r="BE119" i="22"/>
  <c r="BC119" i="22"/>
  <c r="BB119" i="22"/>
  <c r="AZ119" i="22"/>
  <c r="AX119" i="22"/>
  <c r="AW119" i="22"/>
  <c r="AV119" i="22"/>
  <c r="BE118" i="22"/>
  <c r="BC118" i="22"/>
  <c r="BB118" i="22"/>
  <c r="AZ118" i="22"/>
  <c r="AX118" i="22"/>
  <c r="AW118" i="22"/>
  <c r="AV118" i="22"/>
  <c r="BE117" i="22"/>
  <c r="BC117" i="22"/>
  <c r="BB117" i="22"/>
  <c r="AZ117" i="22"/>
  <c r="AX117" i="22"/>
  <c r="AW117" i="22"/>
  <c r="AV117" i="22"/>
  <c r="BE116" i="22"/>
  <c r="BC116" i="22"/>
  <c r="BB116" i="22"/>
  <c r="AZ116" i="22"/>
  <c r="AX116" i="22"/>
  <c r="AW116" i="22"/>
  <c r="AV116" i="22"/>
  <c r="BE115" i="22"/>
  <c r="BC115" i="22"/>
  <c r="BB115" i="22"/>
  <c r="AZ115" i="22"/>
  <c r="AX115" i="22"/>
  <c r="AW115" i="22"/>
  <c r="AV115" i="22"/>
  <c r="BE114" i="22"/>
  <c r="BC114" i="22"/>
  <c r="BB114" i="22"/>
  <c r="AZ114" i="22"/>
  <c r="AX114" i="22"/>
  <c r="AW114" i="22"/>
  <c r="AV114" i="22"/>
  <c r="BE113" i="22"/>
  <c r="BC113" i="22"/>
  <c r="BB113" i="22"/>
  <c r="AZ113" i="22"/>
  <c r="AX113" i="22"/>
  <c r="AW113" i="22"/>
  <c r="AV113" i="22"/>
  <c r="BE112" i="22"/>
  <c r="BC112" i="22"/>
  <c r="BB112" i="22"/>
  <c r="AZ112" i="22"/>
  <c r="AX112" i="22"/>
  <c r="AW112" i="22"/>
  <c r="AV112" i="22"/>
  <c r="BE111" i="22"/>
  <c r="BC111" i="22"/>
  <c r="BB111" i="22"/>
  <c r="AZ111" i="22"/>
  <c r="AX111" i="22"/>
  <c r="AW111" i="22"/>
  <c r="AV111" i="22"/>
  <c r="BE110" i="22"/>
  <c r="BC110" i="22"/>
  <c r="BB110" i="22"/>
  <c r="AZ110" i="22"/>
  <c r="AX110" i="22"/>
  <c r="AW110" i="22"/>
  <c r="AV110" i="22"/>
  <c r="BE109" i="22"/>
  <c r="BC109" i="22"/>
  <c r="BB109" i="22"/>
  <c r="AZ109" i="22"/>
  <c r="AX109" i="22"/>
  <c r="AW109" i="22"/>
  <c r="AV109" i="22"/>
  <c r="BE108" i="22"/>
  <c r="BC108" i="22"/>
  <c r="BB108" i="22"/>
  <c r="AZ108" i="22"/>
  <c r="AX108" i="22"/>
  <c r="AW108" i="22"/>
  <c r="AV108" i="22"/>
  <c r="BE107" i="22"/>
  <c r="BC107" i="22"/>
  <c r="BB107" i="22"/>
  <c r="AZ107" i="22"/>
  <c r="AX107" i="22"/>
  <c r="AW107" i="22"/>
  <c r="AV107" i="22"/>
  <c r="BE106" i="22"/>
  <c r="BC106" i="22"/>
  <c r="BB106" i="22"/>
  <c r="AZ106" i="22"/>
  <c r="AX106" i="22"/>
  <c r="AW106" i="22"/>
  <c r="AV106" i="22"/>
  <c r="BE105" i="22"/>
  <c r="BC105" i="22"/>
  <c r="BB105" i="22"/>
  <c r="AZ105" i="22"/>
  <c r="AX105" i="22"/>
  <c r="AW105" i="22"/>
  <c r="AV105" i="22"/>
  <c r="BE104" i="22"/>
  <c r="BC104" i="22"/>
  <c r="BB104" i="22"/>
  <c r="AZ104" i="22"/>
  <c r="AX104" i="22"/>
  <c r="AW104" i="22"/>
  <c r="AV104" i="22"/>
  <c r="BE103" i="22"/>
  <c r="BC103" i="22"/>
  <c r="BB103" i="22"/>
  <c r="AZ103" i="22"/>
  <c r="AX103" i="22"/>
  <c r="AW103" i="22"/>
  <c r="AV103" i="22"/>
  <c r="BE102" i="22"/>
  <c r="BC102" i="22"/>
  <c r="BB102" i="22"/>
  <c r="AZ102" i="22"/>
  <c r="AX102" i="22"/>
  <c r="AW102" i="22"/>
  <c r="AV102" i="22"/>
  <c r="BE101" i="22"/>
  <c r="BC101" i="22"/>
  <c r="BB101" i="22"/>
  <c r="AZ101" i="22"/>
  <c r="AX101" i="22"/>
  <c r="AW101" i="22"/>
  <c r="AV101" i="22"/>
  <c r="BE100" i="22"/>
  <c r="BC100" i="22"/>
  <c r="BB100" i="22"/>
  <c r="AZ100" i="22"/>
  <c r="AX100" i="22"/>
  <c r="AW100" i="22"/>
  <c r="AV100" i="22"/>
  <c r="BE99" i="22"/>
  <c r="BC99" i="22"/>
  <c r="BB99" i="22"/>
  <c r="AZ99" i="22"/>
  <c r="AX99" i="22"/>
  <c r="AW99" i="22"/>
  <c r="AV99" i="22"/>
  <c r="BE98" i="22"/>
  <c r="BC98" i="22"/>
  <c r="BB98" i="22"/>
  <c r="AZ98" i="22"/>
  <c r="AX98" i="22"/>
  <c r="AW98" i="22"/>
  <c r="AV98" i="22"/>
  <c r="BE97" i="22"/>
  <c r="BC97" i="22"/>
  <c r="BB97" i="22"/>
  <c r="AZ97" i="22"/>
  <c r="AX97" i="22"/>
  <c r="AW97" i="22"/>
  <c r="AV97" i="22"/>
  <c r="BE96" i="22"/>
  <c r="BC96" i="22"/>
  <c r="BB96" i="22"/>
  <c r="AZ96" i="22"/>
  <c r="AX96" i="22"/>
  <c r="AW96" i="22"/>
  <c r="AV96" i="22"/>
  <c r="BE95" i="22"/>
  <c r="BC95" i="22"/>
  <c r="BB95" i="22"/>
  <c r="AZ95" i="22"/>
  <c r="AX95" i="22"/>
  <c r="AW95" i="22"/>
  <c r="AV95" i="22"/>
  <c r="BE94" i="22"/>
  <c r="BC94" i="22"/>
  <c r="BB94" i="22"/>
  <c r="AZ94" i="22"/>
  <c r="AX94" i="22"/>
  <c r="AW94" i="22"/>
  <c r="AV94" i="22"/>
  <c r="BE93" i="22"/>
  <c r="BC93" i="22"/>
  <c r="BB93" i="22"/>
  <c r="AZ93" i="22"/>
  <c r="AX93" i="22"/>
  <c r="AW93" i="22"/>
  <c r="AV93" i="22"/>
  <c r="BE92" i="22"/>
  <c r="BC92" i="22"/>
  <c r="BB92" i="22"/>
  <c r="AZ92" i="22"/>
  <c r="AX92" i="22"/>
  <c r="AW92" i="22"/>
  <c r="AV92" i="22"/>
  <c r="BE91" i="22"/>
  <c r="BC91" i="22"/>
  <c r="BB91" i="22"/>
  <c r="AZ91" i="22"/>
  <c r="AX91" i="22"/>
  <c r="AW91" i="22"/>
  <c r="AV91" i="22"/>
  <c r="BE90" i="22"/>
  <c r="BC90" i="22"/>
  <c r="BB90" i="22"/>
  <c r="AZ90" i="22"/>
  <c r="AX90" i="22"/>
  <c r="AW90" i="22"/>
  <c r="AV90" i="22"/>
  <c r="BE89" i="22"/>
  <c r="BC89" i="22"/>
  <c r="BB89" i="22"/>
  <c r="AZ89" i="22"/>
  <c r="AX89" i="22"/>
  <c r="AW89" i="22"/>
  <c r="AV89" i="22"/>
  <c r="BE88" i="22"/>
  <c r="BC88" i="22"/>
  <c r="BB88" i="22"/>
  <c r="AZ88" i="22"/>
  <c r="AX88" i="22"/>
  <c r="AW88" i="22"/>
  <c r="AV88" i="22"/>
  <c r="BE87" i="22"/>
  <c r="BC87" i="22"/>
  <c r="BB87" i="22"/>
  <c r="AZ87" i="22"/>
  <c r="AX87" i="22"/>
  <c r="AW87" i="22"/>
  <c r="AV87" i="22"/>
  <c r="BE86" i="22"/>
  <c r="BC86" i="22"/>
  <c r="BB86" i="22"/>
  <c r="AZ86" i="22"/>
  <c r="AX86" i="22"/>
  <c r="AW86" i="22"/>
  <c r="AV86" i="22"/>
  <c r="BE85" i="22"/>
  <c r="BC85" i="22"/>
  <c r="BB85" i="22"/>
  <c r="AZ85" i="22"/>
  <c r="AX85" i="22"/>
  <c r="AW85" i="22"/>
  <c r="AV85" i="22"/>
  <c r="BE84" i="22"/>
  <c r="BC84" i="22"/>
  <c r="BB84" i="22"/>
  <c r="AZ84" i="22"/>
  <c r="AX84" i="22"/>
  <c r="AW84" i="22"/>
  <c r="AV84" i="22"/>
  <c r="BE83" i="22"/>
  <c r="BC83" i="22"/>
  <c r="BB83" i="22"/>
  <c r="AZ83" i="22"/>
  <c r="AX83" i="22"/>
  <c r="AW83" i="22"/>
  <c r="AV83" i="22"/>
  <c r="BE82" i="22"/>
  <c r="BC82" i="22"/>
  <c r="BB82" i="22"/>
  <c r="AZ82" i="22"/>
  <c r="AX82" i="22"/>
  <c r="AW82" i="22"/>
  <c r="AV82" i="22"/>
  <c r="BE81" i="22"/>
  <c r="BC81" i="22"/>
  <c r="BB81" i="22"/>
  <c r="AZ81" i="22"/>
  <c r="AX81" i="22"/>
  <c r="AW81" i="22"/>
  <c r="AV81" i="22"/>
  <c r="BE80" i="22"/>
  <c r="BC80" i="22"/>
  <c r="BB80" i="22"/>
  <c r="AZ80" i="22"/>
  <c r="AX80" i="22"/>
  <c r="AW80" i="22"/>
  <c r="AV80" i="22"/>
  <c r="BE79" i="22"/>
  <c r="BC79" i="22"/>
  <c r="BB79" i="22"/>
  <c r="AZ79" i="22"/>
  <c r="AX79" i="22"/>
  <c r="AW79" i="22"/>
  <c r="AV79" i="22"/>
  <c r="BE78" i="22"/>
  <c r="BC78" i="22"/>
  <c r="BB78" i="22"/>
  <c r="AZ78" i="22"/>
  <c r="AX78" i="22"/>
  <c r="AW78" i="22"/>
  <c r="AV78" i="22"/>
  <c r="BE77" i="22"/>
  <c r="BC77" i="22"/>
  <c r="BB77" i="22"/>
  <c r="AZ77" i="22"/>
  <c r="AX77" i="22"/>
  <c r="AW77" i="22"/>
  <c r="AV77" i="22"/>
  <c r="BE76" i="22"/>
  <c r="BC76" i="22"/>
  <c r="BB76" i="22"/>
  <c r="AZ76" i="22"/>
  <c r="AX76" i="22"/>
  <c r="AW76" i="22"/>
  <c r="AV76" i="22"/>
  <c r="BE75" i="22"/>
  <c r="BC75" i="22"/>
  <c r="BB75" i="22"/>
  <c r="AZ75" i="22"/>
  <c r="AX75" i="22"/>
  <c r="AW75" i="22"/>
  <c r="AV75" i="22"/>
  <c r="BE74" i="22"/>
  <c r="BC74" i="22"/>
  <c r="BB74" i="22"/>
  <c r="AZ74" i="22"/>
  <c r="AX74" i="22"/>
  <c r="AW74" i="22"/>
  <c r="AV74" i="22"/>
  <c r="BE73" i="22"/>
  <c r="BC73" i="22"/>
  <c r="BB73" i="22"/>
  <c r="AZ73" i="22"/>
  <c r="AX73" i="22"/>
  <c r="AW73" i="22"/>
  <c r="AV73" i="22"/>
  <c r="BE72" i="22"/>
  <c r="BC72" i="22"/>
  <c r="BB72" i="22"/>
  <c r="AZ72" i="22"/>
  <c r="AX72" i="22"/>
  <c r="AW72" i="22"/>
  <c r="AV72" i="22"/>
  <c r="BE71" i="22"/>
  <c r="BC71" i="22"/>
  <c r="BB71" i="22"/>
  <c r="AZ71" i="22"/>
  <c r="AX71" i="22"/>
  <c r="AW71" i="22"/>
  <c r="AV71" i="22"/>
  <c r="BE70" i="22"/>
  <c r="BC70" i="22"/>
  <c r="BB70" i="22"/>
  <c r="AZ70" i="22"/>
  <c r="AX70" i="22"/>
  <c r="AW70" i="22"/>
  <c r="AV70" i="22"/>
  <c r="BE69" i="22"/>
  <c r="BC69" i="22"/>
  <c r="BB69" i="22"/>
  <c r="AZ69" i="22"/>
  <c r="AX69" i="22"/>
  <c r="AW69" i="22"/>
  <c r="AV69" i="22"/>
  <c r="BE68" i="22"/>
  <c r="BC68" i="22"/>
  <c r="BB68" i="22"/>
  <c r="AZ68" i="22"/>
  <c r="AX68" i="22"/>
  <c r="AW68" i="22"/>
  <c r="AV68" i="22"/>
  <c r="BE67" i="22"/>
  <c r="BC67" i="22"/>
  <c r="BB67" i="22"/>
  <c r="AZ67" i="22"/>
  <c r="AX67" i="22"/>
  <c r="AW67" i="22"/>
  <c r="AV67" i="22"/>
  <c r="BE66" i="22"/>
  <c r="BC66" i="22"/>
  <c r="BB66" i="22"/>
  <c r="AZ66" i="22"/>
  <c r="AX66" i="22"/>
  <c r="AW66" i="22"/>
  <c r="AV66" i="22"/>
  <c r="BE65" i="22"/>
  <c r="BC65" i="22"/>
  <c r="BB65" i="22"/>
  <c r="AZ65" i="22"/>
  <c r="AX65" i="22"/>
  <c r="AW65" i="22"/>
  <c r="AV65" i="22"/>
  <c r="BE64" i="22"/>
  <c r="BC64" i="22"/>
  <c r="BB64" i="22"/>
  <c r="AZ64" i="22"/>
  <c r="AX64" i="22"/>
  <c r="AW64" i="22"/>
  <c r="AV64" i="22"/>
  <c r="BE63" i="22"/>
  <c r="BC63" i="22"/>
  <c r="BB63" i="22"/>
  <c r="AZ63" i="22"/>
  <c r="AX63" i="22"/>
  <c r="AW63" i="22"/>
  <c r="AV63" i="22"/>
  <c r="BE62" i="22"/>
  <c r="BC62" i="22"/>
  <c r="BB62" i="22"/>
  <c r="AZ62" i="22"/>
  <c r="AX62" i="22"/>
  <c r="AW62" i="22"/>
  <c r="AV62" i="22"/>
  <c r="BE61" i="22"/>
  <c r="BC61" i="22"/>
  <c r="BB61" i="22"/>
  <c r="AZ61" i="22"/>
  <c r="AX61" i="22"/>
  <c r="AW61" i="22"/>
  <c r="AV61" i="22"/>
  <c r="BE60" i="22"/>
  <c r="BC60" i="22"/>
  <c r="BB60" i="22"/>
  <c r="AZ60" i="22"/>
  <c r="AX60" i="22"/>
  <c r="AW60" i="22"/>
  <c r="AV60" i="22"/>
  <c r="BE59" i="22"/>
  <c r="BC59" i="22"/>
  <c r="BB59" i="22"/>
  <c r="AZ59" i="22"/>
  <c r="AX59" i="22"/>
  <c r="AW59" i="22"/>
  <c r="AV59" i="22"/>
  <c r="BE58" i="22"/>
  <c r="BC58" i="22"/>
  <c r="BB58" i="22"/>
  <c r="AZ58" i="22"/>
  <c r="AX58" i="22"/>
  <c r="AW58" i="22"/>
  <c r="AV58" i="22"/>
  <c r="BE57" i="22"/>
  <c r="BC57" i="22"/>
  <c r="BB57" i="22"/>
  <c r="AZ57" i="22"/>
  <c r="AX57" i="22"/>
  <c r="AW57" i="22"/>
  <c r="AV57" i="22"/>
  <c r="BE56" i="22"/>
  <c r="BC56" i="22"/>
  <c r="BB56" i="22"/>
  <c r="AZ56" i="22"/>
  <c r="AX56" i="22"/>
  <c r="AW56" i="22"/>
  <c r="AV56" i="22"/>
  <c r="BE55" i="22"/>
  <c r="BC55" i="22"/>
  <c r="BB55" i="22"/>
  <c r="AZ55" i="22"/>
  <c r="AX55" i="22"/>
  <c r="AW55" i="22"/>
  <c r="AV55" i="22"/>
  <c r="BE54" i="22"/>
  <c r="BC54" i="22"/>
  <c r="BB54" i="22"/>
  <c r="AZ54" i="22"/>
  <c r="AX54" i="22"/>
  <c r="AW54" i="22"/>
  <c r="AV54" i="22"/>
  <c r="BE53" i="22"/>
  <c r="BC53" i="22"/>
  <c r="BB53" i="22"/>
  <c r="AZ53" i="22"/>
  <c r="AX53" i="22"/>
  <c r="AW53" i="22"/>
  <c r="AV53" i="22"/>
  <c r="BE52" i="22"/>
  <c r="BC52" i="22"/>
  <c r="BB52" i="22"/>
  <c r="AZ52" i="22"/>
  <c r="AX52" i="22"/>
  <c r="AW52" i="22"/>
  <c r="AV52" i="22"/>
  <c r="BE51" i="22"/>
  <c r="BC51" i="22"/>
  <c r="BB51" i="22"/>
  <c r="AZ51" i="22"/>
  <c r="AX51" i="22"/>
  <c r="AW51" i="22"/>
  <c r="AV51" i="22"/>
  <c r="BE50" i="22"/>
  <c r="BC50" i="22"/>
  <c r="BB50" i="22"/>
  <c r="AZ50" i="22"/>
  <c r="AX50" i="22"/>
  <c r="AW50" i="22"/>
  <c r="AV50" i="22"/>
  <c r="BE49" i="22"/>
  <c r="BC49" i="22"/>
  <c r="BB49" i="22"/>
  <c r="AZ49" i="22"/>
  <c r="AX49" i="22"/>
  <c r="AW49" i="22"/>
  <c r="AV49" i="22"/>
  <c r="BE48" i="22"/>
  <c r="BC48" i="22"/>
  <c r="BB48" i="22"/>
  <c r="AZ48" i="22"/>
  <c r="AX48" i="22"/>
  <c r="AW48" i="22"/>
  <c r="AV48" i="22"/>
  <c r="BE47" i="22"/>
  <c r="BC47" i="22"/>
  <c r="BB47" i="22"/>
  <c r="AZ47" i="22"/>
  <c r="AX47" i="22"/>
  <c r="AW47" i="22"/>
  <c r="AV47" i="22"/>
  <c r="BE46" i="22"/>
  <c r="BC46" i="22"/>
  <c r="BB46" i="22"/>
  <c r="AZ46" i="22"/>
  <c r="AX46" i="22"/>
  <c r="AW46" i="22"/>
  <c r="AV46" i="22"/>
  <c r="BE45" i="22"/>
  <c r="BC45" i="22"/>
  <c r="BB45" i="22"/>
  <c r="AZ45" i="22"/>
  <c r="AX45" i="22"/>
  <c r="AW45" i="22"/>
  <c r="AV45" i="22"/>
  <c r="BE44" i="22"/>
  <c r="BC44" i="22"/>
  <c r="BB44" i="22"/>
  <c r="AZ44" i="22"/>
  <c r="AX44" i="22"/>
  <c r="AW44" i="22"/>
  <c r="AV44" i="22"/>
  <c r="BE43" i="22"/>
  <c r="BC43" i="22"/>
  <c r="BB43" i="22"/>
  <c r="AZ43" i="22"/>
  <c r="AX43" i="22"/>
  <c r="AW43" i="22"/>
  <c r="AV43" i="22"/>
  <c r="BE42" i="22"/>
  <c r="BC42" i="22"/>
  <c r="BB42" i="22"/>
  <c r="AZ42" i="22"/>
  <c r="AX42" i="22"/>
  <c r="AW42" i="22"/>
  <c r="AV42" i="22"/>
  <c r="BE41" i="22"/>
  <c r="BC41" i="22"/>
  <c r="BB41" i="22"/>
  <c r="AZ41" i="22"/>
  <c r="AX41" i="22"/>
  <c r="AW41" i="22"/>
  <c r="AV41" i="22"/>
  <c r="BE40" i="22"/>
  <c r="BC40" i="22"/>
  <c r="BB40" i="22"/>
  <c r="AZ40" i="22"/>
  <c r="AX40" i="22"/>
  <c r="AW40" i="22"/>
  <c r="AV40" i="22"/>
  <c r="BE39" i="22"/>
  <c r="BC39" i="22"/>
  <c r="BB39" i="22"/>
  <c r="AZ39" i="22"/>
  <c r="AX39" i="22"/>
  <c r="AW39" i="22"/>
  <c r="AV39" i="22"/>
  <c r="BE38" i="22"/>
  <c r="BC38" i="22"/>
  <c r="BB38" i="22"/>
  <c r="AZ38" i="22"/>
  <c r="AX38" i="22"/>
  <c r="AW38" i="22"/>
  <c r="AV38" i="22"/>
  <c r="BE37" i="22"/>
  <c r="BC37" i="22"/>
  <c r="BB37" i="22"/>
  <c r="AZ37" i="22"/>
  <c r="AX37" i="22"/>
  <c r="AW37" i="22"/>
  <c r="AV37" i="22"/>
  <c r="BE36" i="22"/>
  <c r="BC36" i="22"/>
  <c r="BB36" i="22"/>
  <c r="AZ36" i="22"/>
  <c r="AX36" i="22"/>
  <c r="AW36" i="22"/>
  <c r="AV36" i="22"/>
  <c r="BE35" i="22"/>
  <c r="BC35" i="22"/>
  <c r="BB35" i="22"/>
  <c r="AZ35" i="22"/>
  <c r="AX35" i="22"/>
  <c r="AW35" i="22"/>
  <c r="AV35" i="22"/>
  <c r="BE34" i="22"/>
  <c r="BC34" i="22"/>
  <c r="BB34" i="22"/>
  <c r="AZ34" i="22"/>
  <c r="AX34" i="22"/>
  <c r="AW34" i="22"/>
  <c r="AV34" i="22"/>
  <c r="BE33" i="22"/>
  <c r="BC33" i="22"/>
  <c r="BB33" i="22"/>
  <c r="AZ33" i="22"/>
  <c r="AX33" i="22"/>
  <c r="AW33" i="22"/>
  <c r="AV33" i="22"/>
  <c r="BE32" i="22"/>
  <c r="BC32" i="22"/>
  <c r="BB32" i="22"/>
  <c r="AZ32" i="22"/>
  <c r="AX32" i="22"/>
  <c r="AW32" i="22"/>
  <c r="AV32" i="22"/>
  <c r="BE31" i="22"/>
  <c r="BC31" i="22"/>
  <c r="BB31" i="22"/>
  <c r="AZ31" i="22"/>
  <c r="AX31" i="22"/>
  <c r="AW31" i="22"/>
  <c r="AV31" i="22"/>
  <c r="BE30" i="22"/>
  <c r="BC30" i="22"/>
  <c r="BB30" i="22"/>
  <c r="AZ30" i="22"/>
  <c r="AX30" i="22"/>
  <c r="AW30" i="22"/>
  <c r="AV30" i="22"/>
  <c r="BE29" i="22"/>
  <c r="BC29" i="22"/>
  <c r="BB29" i="22"/>
  <c r="AZ29" i="22"/>
  <c r="AX29" i="22"/>
  <c r="AW29" i="22"/>
  <c r="AV29" i="22"/>
  <c r="BE28" i="22"/>
  <c r="BC28" i="22"/>
  <c r="BB28" i="22"/>
  <c r="AZ28" i="22"/>
  <c r="AX28" i="22"/>
  <c r="AW28" i="22"/>
  <c r="AV28" i="22"/>
  <c r="BE27" i="22"/>
  <c r="BC27" i="22"/>
  <c r="BB27" i="22"/>
  <c r="AZ27" i="22"/>
  <c r="AX27" i="22"/>
  <c r="AW27" i="22"/>
  <c r="AV27" i="22"/>
  <c r="BE26" i="22"/>
  <c r="BC26" i="22"/>
  <c r="BB26" i="22"/>
  <c r="AZ26" i="22"/>
  <c r="AX26" i="22"/>
  <c r="AW26" i="22"/>
  <c r="AV26" i="22"/>
  <c r="BE25" i="22"/>
  <c r="BC25" i="22"/>
  <c r="BB25" i="22"/>
  <c r="AZ25" i="22"/>
  <c r="AX25" i="22"/>
  <c r="AW25" i="22"/>
  <c r="AV25" i="22"/>
  <c r="BE24" i="22"/>
  <c r="BC24" i="22"/>
  <c r="BB24" i="22"/>
  <c r="AZ24" i="22"/>
  <c r="AX24" i="22"/>
  <c r="AW24" i="22"/>
  <c r="AV24" i="22"/>
  <c r="BE23" i="22"/>
  <c r="BC23" i="22"/>
  <c r="BB23" i="22"/>
  <c r="AZ23" i="22"/>
  <c r="AX23" i="22"/>
  <c r="AW23" i="22"/>
  <c r="AV23" i="22"/>
  <c r="BE22" i="22"/>
  <c r="BC22" i="22"/>
  <c r="BB22" i="22"/>
  <c r="AZ22" i="22"/>
  <c r="AX22" i="22"/>
  <c r="AW22" i="22"/>
  <c r="AV22" i="22"/>
  <c r="BE21" i="22"/>
  <c r="BC21" i="22"/>
  <c r="BB21" i="22"/>
  <c r="AZ21" i="22"/>
  <c r="AX21" i="22"/>
  <c r="AW21" i="22"/>
  <c r="AV21" i="22"/>
  <c r="BE20" i="22"/>
  <c r="BC20" i="22"/>
  <c r="BB20" i="22"/>
  <c r="AZ20" i="22"/>
  <c r="AX20" i="22"/>
  <c r="AW20" i="22"/>
  <c r="AV20" i="22"/>
  <c r="BE19" i="22"/>
  <c r="BC19" i="22"/>
  <c r="BB19" i="22"/>
  <c r="AZ19" i="22"/>
  <c r="AX19" i="22"/>
  <c r="AW19" i="22"/>
  <c r="AV19" i="22"/>
  <c r="BE18" i="22"/>
  <c r="BC18" i="22"/>
  <c r="BB18" i="22"/>
  <c r="AZ18" i="22"/>
  <c r="AX18" i="22"/>
  <c r="AW18" i="22"/>
  <c r="AV18" i="22"/>
  <c r="BE17" i="22"/>
  <c r="BC17" i="22"/>
  <c r="BB17" i="22"/>
  <c r="AZ17" i="22"/>
  <c r="AX17" i="22"/>
  <c r="AW17" i="22"/>
  <c r="AV17" i="22"/>
  <c r="BE16" i="22"/>
  <c r="BC16" i="22"/>
  <c r="BB16" i="22"/>
  <c r="AZ16" i="22"/>
  <c r="AX16" i="22"/>
  <c r="AW16" i="22"/>
  <c r="AV16" i="22"/>
  <c r="BE15" i="22"/>
  <c r="BC15" i="22"/>
  <c r="BB15" i="22"/>
  <c r="AZ15" i="22"/>
  <c r="AX15" i="22"/>
  <c r="AW15" i="22"/>
  <c r="AV15" i="22"/>
  <c r="BE14" i="22"/>
  <c r="BC14" i="22"/>
  <c r="BB14" i="22"/>
  <c r="AZ14" i="22"/>
  <c r="AX14" i="22"/>
  <c r="AW14" i="22"/>
  <c r="AV14" i="22"/>
  <c r="BE13" i="22"/>
  <c r="BC13" i="22"/>
  <c r="BB13" i="22"/>
  <c r="AZ13" i="22"/>
  <c r="AX13" i="22"/>
  <c r="AW13" i="22"/>
  <c r="AV13" i="22"/>
  <c r="BE12" i="22"/>
  <c r="BC12" i="22"/>
  <c r="BB12" i="22"/>
  <c r="AZ12" i="22"/>
  <c r="AX12" i="22"/>
  <c r="AW12" i="22"/>
  <c r="AV12" i="22"/>
  <c r="BE11" i="22"/>
  <c r="BC11" i="22"/>
  <c r="BB11" i="22"/>
  <c r="AZ11" i="22"/>
  <c r="AX11" i="22"/>
  <c r="AW11" i="22"/>
  <c r="AV11" i="22"/>
  <c r="BE10" i="22"/>
  <c r="BC10" i="22"/>
  <c r="BB10" i="22"/>
  <c r="AZ10" i="22"/>
  <c r="AX10" i="22"/>
  <c r="AW10" i="22"/>
  <c r="AV10" i="22"/>
  <c r="BE9" i="22"/>
  <c r="BC9" i="22"/>
  <c r="BB9" i="22"/>
  <c r="AZ9" i="22"/>
  <c r="AX9" i="22"/>
  <c r="AW9" i="22"/>
  <c r="AV9" i="22"/>
  <c r="BE8" i="22"/>
  <c r="BC8" i="22"/>
  <c r="BB8" i="22"/>
  <c r="AZ8" i="22"/>
  <c r="AX8" i="22"/>
  <c r="AW8" i="22"/>
  <c r="AV8" i="22"/>
  <c r="BE7" i="22"/>
  <c r="BC7" i="22"/>
  <c r="BB7" i="22"/>
  <c r="AZ7" i="22"/>
  <c r="AX7" i="22"/>
  <c r="AW7" i="22"/>
  <c r="AV7" i="22"/>
  <c r="BE6" i="22"/>
  <c r="BC6" i="22"/>
  <c r="BB6" i="22"/>
  <c r="AZ6" i="22"/>
  <c r="AX6" i="22"/>
  <c r="AW6" i="22"/>
  <c r="AV6" i="22"/>
  <c r="BE5" i="22"/>
  <c r="BC5" i="22"/>
  <c r="BB5" i="22"/>
  <c r="AZ5" i="22"/>
  <c r="AX5" i="22"/>
  <c r="AW5" i="22"/>
  <c r="AV5" i="22"/>
  <c r="BF4" i="22"/>
  <c r="BD4" i="22"/>
  <c r="BA4" i="22"/>
  <c r="AY4" i="22"/>
  <c r="BE300" i="51"/>
  <c r="BC300" i="51"/>
  <c r="BB300" i="51"/>
  <c r="AZ300" i="51"/>
  <c r="AX300" i="51"/>
  <c r="AW300" i="51"/>
  <c r="AV300" i="51"/>
  <c r="BE299" i="51"/>
  <c r="BC299" i="51"/>
  <c r="BB299" i="51"/>
  <c r="AZ299" i="51"/>
  <c r="AX299" i="51"/>
  <c r="AW299" i="51"/>
  <c r="AV299" i="51"/>
  <c r="BE298" i="51"/>
  <c r="BC298" i="51"/>
  <c r="BB298" i="51"/>
  <c r="AZ298" i="51"/>
  <c r="AX298" i="51"/>
  <c r="AW298" i="51"/>
  <c r="AV298" i="51"/>
  <c r="BE297" i="51"/>
  <c r="BC297" i="51"/>
  <c r="BB297" i="51"/>
  <c r="AZ297" i="51"/>
  <c r="AX297" i="51"/>
  <c r="AW297" i="51"/>
  <c r="AV297" i="51"/>
  <c r="BE296" i="51"/>
  <c r="BC296" i="51"/>
  <c r="BB296" i="51"/>
  <c r="AZ296" i="51"/>
  <c r="AX296" i="51"/>
  <c r="AW296" i="51"/>
  <c r="AV296" i="51"/>
  <c r="BE295" i="51"/>
  <c r="BC295" i="51"/>
  <c r="BB295" i="51"/>
  <c r="AZ295" i="51"/>
  <c r="AX295" i="51"/>
  <c r="AW295" i="51"/>
  <c r="AV295" i="51"/>
  <c r="BE294" i="51"/>
  <c r="BC294" i="51"/>
  <c r="BB294" i="51"/>
  <c r="AZ294" i="51"/>
  <c r="AX294" i="51"/>
  <c r="AW294" i="51"/>
  <c r="AV294" i="51"/>
  <c r="BE293" i="51"/>
  <c r="BC293" i="51"/>
  <c r="BB293" i="51"/>
  <c r="AZ293" i="51"/>
  <c r="AX293" i="51"/>
  <c r="AW293" i="51"/>
  <c r="AV293" i="51"/>
  <c r="BE292" i="51"/>
  <c r="BC292" i="51"/>
  <c r="BB292" i="51"/>
  <c r="AZ292" i="51"/>
  <c r="AX292" i="51"/>
  <c r="AW292" i="51"/>
  <c r="AV292" i="51"/>
  <c r="BE291" i="51"/>
  <c r="BC291" i="51"/>
  <c r="BB291" i="51"/>
  <c r="AZ291" i="51"/>
  <c r="AX291" i="51"/>
  <c r="AW291" i="51"/>
  <c r="AV291" i="51"/>
  <c r="BE290" i="51"/>
  <c r="BC290" i="51"/>
  <c r="BB290" i="51"/>
  <c r="AZ290" i="51"/>
  <c r="AX290" i="51"/>
  <c r="AW290" i="51"/>
  <c r="AV290" i="51"/>
  <c r="BE289" i="51"/>
  <c r="BC289" i="51"/>
  <c r="BB289" i="51"/>
  <c r="AZ289" i="51"/>
  <c r="AX289" i="51"/>
  <c r="AW289" i="51"/>
  <c r="AV289" i="51"/>
  <c r="BE288" i="51"/>
  <c r="BC288" i="51"/>
  <c r="BB288" i="51"/>
  <c r="AZ288" i="51"/>
  <c r="AX288" i="51"/>
  <c r="AW288" i="51"/>
  <c r="AV288" i="51"/>
  <c r="BE287" i="51"/>
  <c r="BC287" i="51"/>
  <c r="BB287" i="51"/>
  <c r="AZ287" i="51"/>
  <c r="AX287" i="51"/>
  <c r="AW287" i="51"/>
  <c r="AV287" i="51"/>
  <c r="BE286" i="51"/>
  <c r="BC286" i="51"/>
  <c r="BB286" i="51"/>
  <c r="AZ286" i="51"/>
  <c r="AX286" i="51"/>
  <c r="AW286" i="51"/>
  <c r="AV286" i="51"/>
  <c r="BE285" i="51"/>
  <c r="BC285" i="51"/>
  <c r="BB285" i="51"/>
  <c r="AZ285" i="51"/>
  <c r="AX285" i="51"/>
  <c r="AW285" i="51"/>
  <c r="AV285" i="51"/>
  <c r="BE284" i="51"/>
  <c r="BC284" i="51"/>
  <c r="BB284" i="51"/>
  <c r="AZ284" i="51"/>
  <c r="AX284" i="51"/>
  <c r="AW284" i="51"/>
  <c r="AV284" i="51"/>
  <c r="BE283" i="51"/>
  <c r="BC283" i="51"/>
  <c r="BB283" i="51"/>
  <c r="AZ283" i="51"/>
  <c r="AX283" i="51"/>
  <c r="AW283" i="51"/>
  <c r="AV283" i="51"/>
  <c r="BE282" i="51"/>
  <c r="BC282" i="51"/>
  <c r="BB282" i="51"/>
  <c r="AZ282" i="51"/>
  <c r="AX282" i="51"/>
  <c r="AW282" i="51"/>
  <c r="AV282" i="51"/>
  <c r="BE281" i="51"/>
  <c r="BC281" i="51"/>
  <c r="BB281" i="51"/>
  <c r="AZ281" i="51"/>
  <c r="AX281" i="51"/>
  <c r="AW281" i="51"/>
  <c r="AV281" i="51"/>
  <c r="BE280" i="51"/>
  <c r="BC280" i="51"/>
  <c r="BB280" i="51"/>
  <c r="AZ280" i="51"/>
  <c r="AX280" i="51"/>
  <c r="AW280" i="51"/>
  <c r="AV280" i="51"/>
  <c r="BE279" i="51"/>
  <c r="BC279" i="51"/>
  <c r="BB279" i="51"/>
  <c r="AZ279" i="51"/>
  <c r="AX279" i="51"/>
  <c r="AW279" i="51"/>
  <c r="AV279" i="51"/>
  <c r="BE278" i="51"/>
  <c r="BC278" i="51"/>
  <c r="BB278" i="51"/>
  <c r="AZ278" i="51"/>
  <c r="AX278" i="51"/>
  <c r="AW278" i="51"/>
  <c r="AV278" i="51"/>
  <c r="BE277" i="51"/>
  <c r="BC277" i="51"/>
  <c r="BB277" i="51"/>
  <c r="AZ277" i="51"/>
  <c r="AX277" i="51"/>
  <c r="AW277" i="51"/>
  <c r="AV277" i="51"/>
  <c r="BE276" i="51"/>
  <c r="BC276" i="51"/>
  <c r="BB276" i="51"/>
  <c r="AZ276" i="51"/>
  <c r="AX276" i="51"/>
  <c r="AW276" i="51"/>
  <c r="AV276" i="51"/>
  <c r="BE275" i="51"/>
  <c r="BC275" i="51"/>
  <c r="BB275" i="51"/>
  <c r="AZ275" i="51"/>
  <c r="AX275" i="51"/>
  <c r="AW275" i="51"/>
  <c r="AV275" i="51"/>
  <c r="BE274" i="51"/>
  <c r="BC274" i="51"/>
  <c r="BB274" i="51"/>
  <c r="AZ274" i="51"/>
  <c r="AX274" i="51"/>
  <c r="AW274" i="51"/>
  <c r="AV274" i="51"/>
  <c r="BE273" i="51"/>
  <c r="BC273" i="51"/>
  <c r="BB273" i="51"/>
  <c r="AZ273" i="51"/>
  <c r="AX273" i="51"/>
  <c r="AW273" i="51"/>
  <c r="AV273" i="51"/>
  <c r="BE272" i="51"/>
  <c r="BC272" i="51"/>
  <c r="BB272" i="51"/>
  <c r="AZ272" i="51"/>
  <c r="AX272" i="51"/>
  <c r="AW272" i="51"/>
  <c r="AV272" i="51"/>
  <c r="BE271" i="51"/>
  <c r="BC271" i="51"/>
  <c r="BB271" i="51"/>
  <c r="AZ271" i="51"/>
  <c r="AX271" i="51"/>
  <c r="AW271" i="51"/>
  <c r="AV271" i="51"/>
  <c r="BE270" i="51"/>
  <c r="BC270" i="51"/>
  <c r="BB270" i="51"/>
  <c r="AZ270" i="51"/>
  <c r="AX270" i="51"/>
  <c r="AW270" i="51"/>
  <c r="AV270" i="51"/>
  <c r="BE269" i="51"/>
  <c r="BC269" i="51"/>
  <c r="BB269" i="51"/>
  <c r="AZ269" i="51"/>
  <c r="AX269" i="51"/>
  <c r="AW269" i="51"/>
  <c r="AV269" i="51"/>
  <c r="BE268" i="51"/>
  <c r="BC268" i="51"/>
  <c r="BB268" i="51"/>
  <c r="AZ268" i="51"/>
  <c r="AX268" i="51"/>
  <c r="AW268" i="51"/>
  <c r="AV268" i="51"/>
  <c r="BE267" i="51"/>
  <c r="BC267" i="51"/>
  <c r="BB267" i="51"/>
  <c r="AZ267" i="51"/>
  <c r="AX267" i="51"/>
  <c r="AW267" i="51"/>
  <c r="AV267" i="51"/>
  <c r="BE266" i="51"/>
  <c r="BC266" i="51"/>
  <c r="BB266" i="51"/>
  <c r="AZ266" i="51"/>
  <c r="AX266" i="51"/>
  <c r="AW266" i="51"/>
  <c r="AV266" i="51"/>
  <c r="BE265" i="51"/>
  <c r="BC265" i="51"/>
  <c r="BB265" i="51"/>
  <c r="AZ265" i="51"/>
  <c r="AX265" i="51"/>
  <c r="AW265" i="51"/>
  <c r="AV265" i="51"/>
  <c r="BE264" i="51"/>
  <c r="BC264" i="51"/>
  <c r="BB264" i="51"/>
  <c r="AZ264" i="51"/>
  <c r="AX264" i="51"/>
  <c r="AW264" i="51"/>
  <c r="AV264" i="51"/>
  <c r="BE263" i="51"/>
  <c r="BC263" i="51"/>
  <c r="BB263" i="51"/>
  <c r="AZ263" i="51"/>
  <c r="AX263" i="51"/>
  <c r="AW263" i="51"/>
  <c r="AV263" i="51"/>
  <c r="BE262" i="51"/>
  <c r="BC262" i="51"/>
  <c r="BB262" i="51"/>
  <c r="AZ262" i="51"/>
  <c r="AX262" i="51"/>
  <c r="AW262" i="51"/>
  <c r="AV262" i="51"/>
  <c r="BE261" i="51"/>
  <c r="BC261" i="51"/>
  <c r="BB261" i="51"/>
  <c r="AZ261" i="51"/>
  <c r="AX261" i="51"/>
  <c r="AW261" i="51"/>
  <c r="AV261" i="51"/>
  <c r="BE260" i="51"/>
  <c r="BC260" i="51"/>
  <c r="BB260" i="51"/>
  <c r="AZ260" i="51"/>
  <c r="AX260" i="51"/>
  <c r="AW260" i="51"/>
  <c r="AV260" i="51"/>
  <c r="BE259" i="51"/>
  <c r="BC259" i="51"/>
  <c r="BB259" i="51"/>
  <c r="AZ259" i="51"/>
  <c r="AX259" i="51"/>
  <c r="AW259" i="51"/>
  <c r="AV259" i="51"/>
  <c r="BE258" i="51"/>
  <c r="BC258" i="51"/>
  <c r="BB258" i="51"/>
  <c r="AZ258" i="51"/>
  <c r="AX258" i="51"/>
  <c r="AW258" i="51"/>
  <c r="AV258" i="51"/>
  <c r="BE257" i="51"/>
  <c r="BC257" i="51"/>
  <c r="BB257" i="51"/>
  <c r="AZ257" i="51"/>
  <c r="AX257" i="51"/>
  <c r="AW257" i="51"/>
  <c r="AV257" i="51"/>
  <c r="BE256" i="51"/>
  <c r="BC256" i="51"/>
  <c r="BB256" i="51"/>
  <c r="AZ256" i="51"/>
  <c r="AX256" i="51"/>
  <c r="AW256" i="51"/>
  <c r="AV256" i="51"/>
  <c r="BE255" i="51"/>
  <c r="BC255" i="51"/>
  <c r="BB255" i="51"/>
  <c r="AZ255" i="51"/>
  <c r="AX255" i="51"/>
  <c r="AW255" i="51"/>
  <c r="AV255" i="51"/>
  <c r="BE254" i="51"/>
  <c r="BC254" i="51"/>
  <c r="BB254" i="51"/>
  <c r="AZ254" i="51"/>
  <c r="AX254" i="51"/>
  <c r="AW254" i="51"/>
  <c r="AV254" i="51"/>
  <c r="BE253" i="51"/>
  <c r="BC253" i="51"/>
  <c r="BB253" i="51"/>
  <c r="AZ253" i="51"/>
  <c r="AX253" i="51"/>
  <c r="AW253" i="51"/>
  <c r="AV253" i="51"/>
  <c r="BE252" i="51"/>
  <c r="BC252" i="51"/>
  <c r="BB252" i="51"/>
  <c r="AZ252" i="51"/>
  <c r="AX252" i="51"/>
  <c r="AW252" i="51"/>
  <c r="AV252" i="51"/>
  <c r="BE251" i="51"/>
  <c r="BC251" i="51"/>
  <c r="BB251" i="51"/>
  <c r="AZ251" i="51"/>
  <c r="AX251" i="51"/>
  <c r="AW251" i="51"/>
  <c r="AV251" i="51"/>
  <c r="BE250" i="51"/>
  <c r="BC250" i="51"/>
  <c r="BB250" i="51"/>
  <c r="AZ250" i="51"/>
  <c r="AX250" i="51"/>
  <c r="AW250" i="51"/>
  <c r="AV250" i="51"/>
  <c r="BE249" i="51"/>
  <c r="BC249" i="51"/>
  <c r="BB249" i="51"/>
  <c r="AZ249" i="51"/>
  <c r="AX249" i="51"/>
  <c r="AW249" i="51"/>
  <c r="AV249" i="51"/>
  <c r="BE248" i="51"/>
  <c r="BC248" i="51"/>
  <c r="BB248" i="51"/>
  <c r="AZ248" i="51"/>
  <c r="AX248" i="51"/>
  <c r="AW248" i="51"/>
  <c r="AV248" i="51"/>
  <c r="BE247" i="51"/>
  <c r="BC247" i="51"/>
  <c r="BB247" i="51"/>
  <c r="AZ247" i="51"/>
  <c r="AX247" i="51"/>
  <c r="AW247" i="51"/>
  <c r="AV247" i="51"/>
  <c r="BE246" i="51"/>
  <c r="BC246" i="51"/>
  <c r="BB246" i="51"/>
  <c r="AZ246" i="51"/>
  <c r="AX246" i="51"/>
  <c r="AW246" i="51"/>
  <c r="AV246" i="51"/>
  <c r="BE245" i="51"/>
  <c r="BC245" i="51"/>
  <c r="BB245" i="51"/>
  <c r="AZ245" i="51"/>
  <c r="AX245" i="51"/>
  <c r="AW245" i="51"/>
  <c r="AV245" i="51"/>
  <c r="BE244" i="51"/>
  <c r="BC244" i="51"/>
  <c r="BB244" i="51"/>
  <c r="AZ244" i="51"/>
  <c r="AX244" i="51"/>
  <c r="AW244" i="51"/>
  <c r="AV244" i="51"/>
  <c r="BE243" i="51"/>
  <c r="BC243" i="51"/>
  <c r="BB243" i="51"/>
  <c r="AZ243" i="51"/>
  <c r="AX243" i="51"/>
  <c r="AW243" i="51"/>
  <c r="AV243" i="51"/>
  <c r="BE242" i="51"/>
  <c r="BC242" i="51"/>
  <c r="BB242" i="51"/>
  <c r="AZ242" i="51"/>
  <c r="AX242" i="51"/>
  <c r="AW242" i="51"/>
  <c r="AV242" i="51"/>
  <c r="BE241" i="51"/>
  <c r="BC241" i="51"/>
  <c r="BB241" i="51"/>
  <c r="AZ241" i="51"/>
  <c r="AX241" i="51"/>
  <c r="AW241" i="51"/>
  <c r="AV241" i="51"/>
  <c r="BE240" i="51"/>
  <c r="BC240" i="51"/>
  <c r="BB240" i="51"/>
  <c r="AZ240" i="51"/>
  <c r="AX240" i="51"/>
  <c r="AW240" i="51"/>
  <c r="AV240" i="51"/>
  <c r="BE239" i="51"/>
  <c r="BC239" i="51"/>
  <c r="BB239" i="51"/>
  <c r="AZ239" i="51"/>
  <c r="AX239" i="51"/>
  <c r="AW239" i="51"/>
  <c r="AV239" i="51"/>
  <c r="BE238" i="51"/>
  <c r="BC238" i="51"/>
  <c r="BB238" i="51"/>
  <c r="AZ238" i="51"/>
  <c r="AX238" i="51"/>
  <c r="AW238" i="51"/>
  <c r="AV238" i="51"/>
  <c r="BE237" i="51"/>
  <c r="BC237" i="51"/>
  <c r="BB237" i="51"/>
  <c r="AZ237" i="51"/>
  <c r="AX237" i="51"/>
  <c r="AW237" i="51"/>
  <c r="AV237" i="51"/>
  <c r="BE236" i="51"/>
  <c r="BC236" i="51"/>
  <c r="BB236" i="51"/>
  <c r="AZ236" i="51"/>
  <c r="AX236" i="51"/>
  <c r="AW236" i="51"/>
  <c r="AV236" i="51"/>
  <c r="BE235" i="51"/>
  <c r="BC235" i="51"/>
  <c r="BB235" i="51"/>
  <c r="AZ235" i="51"/>
  <c r="AX235" i="51"/>
  <c r="AW235" i="51"/>
  <c r="AV235" i="51"/>
  <c r="BE234" i="51"/>
  <c r="BC234" i="51"/>
  <c r="BB234" i="51"/>
  <c r="AZ234" i="51"/>
  <c r="AX234" i="51"/>
  <c r="AW234" i="51"/>
  <c r="AV234" i="51"/>
  <c r="BE233" i="51"/>
  <c r="BC233" i="51"/>
  <c r="BB233" i="51"/>
  <c r="AZ233" i="51"/>
  <c r="AX233" i="51"/>
  <c r="AW233" i="51"/>
  <c r="AV233" i="51"/>
  <c r="BE232" i="51"/>
  <c r="BC232" i="51"/>
  <c r="BB232" i="51"/>
  <c r="AZ232" i="51"/>
  <c r="AX232" i="51"/>
  <c r="AW232" i="51"/>
  <c r="AV232" i="51"/>
  <c r="BE231" i="51"/>
  <c r="BC231" i="51"/>
  <c r="BB231" i="51"/>
  <c r="AZ231" i="51"/>
  <c r="AX231" i="51"/>
  <c r="AW231" i="51"/>
  <c r="AV231" i="51"/>
  <c r="BE230" i="51"/>
  <c r="BC230" i="51"/>
  <c r="BB230" i="51"/>
  <c r="AZ230" i="51"/>
  <c r="AX230" i="51"/>
  <c r="AW230" i="51"/>
  <c r="AV230" i="51"/>
  <c r="BE229" i="51"/>
  <c r="BC229" i="51"/>
  <c r="BB229" i="51"/>
  <c r="AZ229" i="51"/>
  <c r="AX229" i="51"/>
  <c r="AW229" i="51"/>
  <c r="AV229" i="51"/>
  <c r="BE228" i="51"/>
  <c r="BC228" i="51"/>
  <c r="BB228" i="51"/>
  <c r="AZ228" i="51"/>
  <c r="AX228" i="51"/>
  <c r="AW228" i="51"/>
  <c r="AV228" i="51"/>
  <c r="BE227" i="51"/>
  <c r="BC227" i="51"/>
  <c r="BB227" i="51"/>
  <c r="AZ227" i="51"/>
  <c r="AX227" i="51"/>
  <c r="AW227" i="51"/>
  <c r="AV227" i="51"/>
  <c r="BE226" i="51"/>
  <c r="BC226" i="51"/>
  <c r="BB226" i="51"/>
  <c r="AZ226" i="51"/>
  <c r="AX226" i="51"/>
  <c r="AW226" i="51"/>
  <c r="AV226" i="51"/>
  <c r="BE225" i="51"/>
  <c r="BC225" i="51"/>
  <c r="BB225" i="51"/>
  <c r="AZ225" i="51"/>
  <c r="AX225" i="51"/>
  <c r="AW225" i="51"/>
  <c r="AV225" i="51"/>
  <c r="BE224" i="51"/>
  <c r="BC224" i="51"/>
  <c r="BB224" i="51"/>
  <c r="AZ224" i="51"/>
  <c r="AX224" i="51"/>
  <c r="AW224" i="51"/>
  <c r="AV224" i="51"/>
  <c r="BE223" i="51"/>
  <c r="BC223" i="51"/>
  <c r="BB223" i="51"/>
  <c r="AZ223" i="51"/>
  <c r="AX223" i="51"/>
  <c r="AW223" i="51"/>
  <c r="AV223" i="51"/>
  <c r="BE222" i="51"/>
  <c r="BC222" i="51"/>
  <c r="BB222" i="51"/>
  <c r="AZ222" i="51"/>
  <c r="AX222" i="51"/>
  <c r="AW222" i="51"/>
  <c r="AV222" i="51"/>
  <c r="BE221" i="51"/>
  <c r="BC221" i="51"/>
  <c r="BB221" i="51"/>
  <c r="AZ221" i="51"/>
  <c r="AX221" i="51"/>
  <c r="AW221" i="51"/>
  <c r="AV221" i="51"/>
  <c r="BE220" i="51"/>
  <c r="BC220" i="51"/>
  <c r="BB220" i="51"/>
  <c r="AZ220" i="51"/>
  <c r="AX220" i="51"/>
  <c r="AW220" i="51"/>
  <c r="AV220" i="51"/>
  <c r="BE219" i="51"/>
  <c r="BC219" i="51"/>
  <c r="BB219" i="51"/>
  <c r="AZ219" i="51"/>
  <c r="AX219" i="51"/>
  <c r="AW219" i="51"/>
  <c r="AV219" i="51"/>
  <c r="BE218" i="51"/>
  <c r="BC218" i="51"/>
  <c r="BB218" i="51"/>
  <c r="AZ218" i="51"/>
  <c r="AX218" i="51"/>
  <c r="AW218" i="51"/>
  <c r="AV218" i="51"/>
  <c r="BE217" i="51"/>
  <c r="BC217" i="51"/>
  <c r="BB217" i="51"/>
  <c r="AZ217" i="51"/>
  <c r="AX217" i="51"/>
  <c r="AW217" i="51"/>
  <c r="AV217" i="51"/>
  <c r="BE216" i="51"/>
  <c r="BC216" i="51"/>
  <c r="BB216" i="51"/>
  <c r="AZ216" i="51"/>
  <c r="AX216" i="51"/>
  <c r="AW216" i="51"/>
  <c r="AV216" i="51"/>
  <c r="BE215" i="51"/>
  <c r="BC215" i="51"/>
  <c r="BB215" i="51"/>
  <c r="AZ215" i="51"/>
  <c r="AX215" i="51"/>
  <c r="AW215" i="51"/>
  <c r="AV215" i="51"/>
  <c r="BE214" i="51"/>
  <c r="BC214" i="51"/>
  <c r="BB214" i="51"/>
  <c r="AZ214" i="51"/>
  <c r="AX214" i="51"/>
  <c r="AW214" i="51"/>
  <c r="AV214" i="51"/>
  <c r="BE213" i="51"/>
  <c r="BC213" i="51"/>
  <c r="BB213" i="51"/>
  <c r="AZ213" i="51"/>
  <c r="AX213" i="51"/>
  <c r="AW213" i="51"/>
  <c r="AV213" i="51"/>
  <c r="BE212" i="51"/>
  <c r="BC212" i="51"/>
  <c r="BB212" i="51"/>
  <c r="AZ212" i="51"/>
  <c r="AX212" i="51"/>
  <c r="AW212" i="51"/>
  <c r="AV212" i="51"/>
  <c r="BE211" i="51"/>
  <c r="BC211" i="51"/>
  <c r="BB211" i="51"/>
  <c r="AZ211" i="51"/>
  <c r="AX211" i="51"/>
  <c r="AW211" i="51"/>
  <c r="AV211" i="51"/>
  <c r="BE210" i="51"/>
  <c r="BC210" i="51"/>
  <c r="BB210" i="51"/>
  <c r="AZ210" i="51"/>
  <c r="AX210" i="51"/>
  <c r="AW210" i="51"/>
  <c r="AV210" i="51"/>
  <c r="BE209" i="51"/>
  <c r="BC209" i="51"/>
  <c r="BB209" i="51"/>
  <c r="AZ209" i="51"/>
  <c r="AX209" i="51"/>
  <c r="AW209" i="51"/>
  <c r="AV209" i="51"/>
  <c r="BE208" i="51"/>
  <c r="BC208" i="51"/>
  <c r="BB208" i="51"/>
  <c r="AZ208" i="51"/>
  <c r="AX208" i="51"/>
  <c r="AW208" i="51"/>
  <c r="AV208" i="51"/>
  <c r="BE207" i="51"/>
  <c r="BC207" i="51"/>
  <c r="BB207" i="51"/>
  <c r="AZ207" i="51"/>
  <c r="AX207" i="51"/>
  <c r="AW207" i="51"/>
  <c r="AV207" i="51"/>
  <c r="BE206" i="51"/>
  <c r="BC206" i="51"/>
  <c r="BB206" i="51"/>
  <c r="AZ206" i="51"/>
  <c r="AX206" i="51"/>
  <c r="AW206" i="51"/>
  <c r="AV206" i="51"/>
  <c r="BE205" i="51"/>
  <c r="BC205" i="51"/>
  <c r="BB205" i="51"/>
  <c r="AZ205" i="51"/>
  <c r="AX205" i="51"/>
  <c r="AW205" i="51"/>
  <c r="AV205" i="51"/>
  <c r="BE204" i="51"/>
  <c r="BC204" i="51"/>
  <c r="BB204" i="51"/>
  <c r="AZ204" i="51"/>
  <c r="AX204" i="51"/>
  <c r="AW204" i="51"/>
  <c r="AV204" i="51"/>
  <c r="BE203" i="51"/>
  <c r="BC203" i="51"/>
  <c r="BB203" i="51"/>
  <c r="AZ203" i="51"/>
  <c r="AX203" i="51"/>
  <c r="AW203" i="51"/>
  <c r="AV203" i="51"/>
  <c r="BE202" i="51"/>
  <c r="BC202" i="51"/>
  <c r="BB202" i="51"/>
  <c r="AZ202" i="51"/>
  <c r="AX202" i="51"/>
  <c r="AW202" i="51"/>
  <c r="AV202" i="51"/>
  <c r="BE201" i="51"/>
  <c r="BC201" i="51"/>
  <c r="BB201" i="51"/>
  <c r="AZ201" i="51"/>
  <c r="AX201" i="51"/>
  <c r="AW201" i="51"/>
  <c r="AV201" i="51"/>
  <c r="BE200" i="51"/>
  <c r="BC200" i="51"/>
  <c r="BB200" i="51"/>
  <c r="AZ200" i="51"/>
  <c r="AX200" i="51"/>
  <c r="AW200" i="51"/>
  <c r="AV200" i="51"/>
  <c r="BE199" i="51"/>
  <c r="BC199" i="51"/>
  <c r="BB199" i="51"/>
  <c r="AZ199" i="51"/>
  <c r="AX199" i="51"/>
  <c r="AW199" i="51"/>
  <c r="AV199" i="51"/>
  <c r="BE198" i="51"/>
  <c r="BC198" i="51"/>
  <c r="BB198" i="51"/>
  <c r="AZ198" i="51"/>
  <c r="AX198" i="51"/>
  <c r="AW198" i="51"/>
  <c r="AV198" i="51"/>
  <c r="BE197" i="51"/>
  <c r="BC197" i="51"/>
  <c r="BB197" i="51"/>
  <c r="AZ197" i="51"/>
  <c r="AX197" i="51"/>
  <c r="AW197" i="51"/>
  <c r="AV197" i="51"/>
  <c r="BE196" i="51"/>
  <c r="BC196" i="51"/>
  <c r="BB196" i="51"/>
  <c r="AZ196" i="51"/>
  <c r="AX196" i="51"/>
  <c r="AW196" i="51"/>
  <c r="AV196" i="51"/>
  <c r="BE195" i="51"/>
  <c r="BC195" i="51"/>
  <c r="BB195" i="51"/>
  <c r="AZ195" i="51"/>
  <c r="AX195" i="51"/>
  <c r="AW195" i="51"/>
  <c r="AV195" i="51"/>
  <c r="BE194" i="51"/>
  <c r="BC194" i="51"/>
  <c r="BB194" i="51"/>
  <c r="AZ194" i="51"/>
  <c r="AX194" i="51"/>
  <c r="AW194" i="51"/>
  <c r="AV194" i="51"/>
  <c r="BE193" i="51"/>
  <c r="BC193" i="51"/>
  <c r="BB193" i="51"/>
  <c r="AZ193" i="51"/>
  <c r="AX193" i="51"/>
  <c r="AW193" i="51"/>
  <c r="AV193" i="51"/>
  <c r="BE192" i="51"/>
  <c r="BC192" i="51"/>
  <c r="BB192" i="51"/>
  <c r="AZ192" i="51"/>
  <c r="AX192" i="51"/>
  <c r="AW192" i="51"/>
  <c r="AV192" i="51"/>
  <c r="BE191" i="51"/>
  <c r="BC191" i="51"/>
  <c r="BB191" i="51"/>
  <c r="AZ191" i="51"/>
  <c r="AX191" i="51"/>
  <c r="AW191" i="51"/>
  <c r="AV191" i="51"/>
  <c r="BE190" i="51"/>
  <c r="BC190" i="51"/>
  <c r="BB190" i="51"/>
  <c r="AZ190" i="51"/>
  <c r="AX190" i="51"/>
  <c r="AW190" i="51"/>
  <c r="AV190" i="51"/>
  <c r="BE189" i="51"/>
  <c r="BC189" i="51"/>
  <c r="BB189" i="51"/>
  <c r="AZ189" i="51"/>
  <c r="AX189" i="51"/>
  <c r="AW189" i="51"/>
  <c r="AV189" i="51"/>
  <c r="BE188" i="51"/>
  <c r="BC188" i="51"/>
  <c r="BB188" i="51"/>
  <c r="AZ188" i="51"/>
  <c r="AX188" i="51"/>
  <c r="AW188" i="51"/>
  <c r="AV188" i="51"/>
  <c r="BE187" i="51"/>
  <c r="BC187" i="51"/>
  <c r="BB187" i="51"/>
  <c r="AZ187" i="51"/>
  <c r="AX187" i="51"/>
  <c r="AW187" i="51"/>
  <c r="AV187" i="51"/>
  <c r="BE186" i="51"/>
  <c r="BC186" i="51"/>
  <c r="BB186" i="51"/>
  <c r="AZ186" i="51"/>
  <c r="AX186" i="51"/>
  <c r="AW186" i="51"/>
  <c r="AV186" i="51"/>
  <c r="BE185" i="51"/>
  <c r="BC185" i="51"/>
  <c r="BB185" i="51"/>
  <c r="AZ185" i="51"/>
  <c r="AX185" i="51"/>
  <c r="AW185" i="51"/>
  <c r="AV185" i="51"/>
  <c r="BE184" i="51"/>
  <c r="BC184" i="51"/>
  <c r="BB184" i="51"/>
  <c r="AZ184" i="51"/>
  <c r="AX184" i="51"/>
  <c r="AW184" i="51"/>
  <c r="AV184" i="51"/>
  <c r="BE183" i="51"/>
  <c r="BC183" i="51"/>
  <c r="BB183" i="51"/>
  <c r="AZ183" i="51"/>
  <c r="AX183" i="51"/>
  <c r="AW183" i="51"/>
  <c r="AV183" i="51"/>
  <c r="BE182" i="51"/>
  <c r="BC182" i="51"/>
  <c r="BB182" i="51"/>
  <c r="AZ182" i="51"/>
  <c r="AX182" i="51"/>
  <c r="AW182" i="51"/>
  <c r="AV182" i="51"/>
  <c r="BE181" i="51"/>
  <c r="BC181" i="51"/>
  <c r="BB181" i="51"/>
  <c r="AZ181" i="51"/>
  <c r="AX181" i="51"/>
  <c r="AW181" i="51"/>
  <c r="AV181" i="51"/>
  <c r="BE180" i="51"/>
  <c r="BC180" i="51"/>
  <c r="BB180" i="51"/>
  <c r="AZ180" i="51"/>
  <c r="AX180" i="51"/>
  <c r="AW180" i="51"/>
  <c r="AV180" i="51"/>
  <c r="BE179" i="51"/>
  <c r="BC179" i="51"/>
  <c r="BB179" i="51"/>
  <c r="AZ179" i="51"/>
  <c r="AX179" i="51"/>
  <c r="AW179" i="51"/>
  <c r="AV179" i="51"/>
  <c r="BE178" i="51"/>
  <c r="BC178" i="51"/>
  <c r="BB178" i="51"/>
  <c r="AZ178" i="51"/>
  <c r="AX178" i="51"/>
  <c r="AW178" i="51"/>
  <c r="AV178" i="51"/>
  <c r="BE177" i="51"/>
  <c r="BC177" i="51"/>
  <c r="BB177" i="51"/>
  <c r="AZ177" i="51"/>
  <c r="AX177" i="51"/>
  <c r="AW177" i="51"/>
  <c r="AV177" i="51"/>
  <c r="BE176" i="51"/>
  <c r="BC176" i="51"/>
  <c r="BB176" i="51"/>
  <c r="AZ176" i="51"/>
  <c r="AX176" i="51"/>
  <c r="AW176" i="51"/>
  <c r="AV176" i="51"/>
  <c r="BE175" i="51"/>
  <c r="BC175" i="51"/>
  <c r="BB175" i="51"/>
  <c r="AZ175" i="51"/>
  <c r="AX175" i="51"/>
  <c r="AW175" i="51"/>
  <c r="AV175" i="51"/>
  <c r="BE174" i="51"/>
  <c r="BC174" i="51"/>
  <c r="BB174" i="51"/>
  <c r="AZ174" i="51"/>
  <c r="AX174" i="51"/>
  <c r="AW174" i="51"/>
  <c r="AV174" i="51"/>
  <c r="BE173" i="51"/>
  <c r="BC173" i="51"/>
  <c r="BB173" i="51"/>
  <c r="AZ173" i="51"/>
  <c r="AX173" i="51"/>
  <c r="AW173" i="51"/>
  <c r="AV173" i="51"/>
  <c r="BE172" i="51"/>
  <c r="BC172" i="51"/>
  <c r="BB172" i="51"/>
  <c r="AZ172" i="51"/>
  <c r="AX172" i="51"/>
  <c r="AW172" i="51"/>
  <c r="AV172" i="51"/>
  <c r="BE171" i="51"/>
  <c r="BC171" i="51"/>
  <c r="BB171" i="51"/>
  <c r="AZ171" i="51"/>
  <c r="AX171" i="51"/>
  <c r="AW171" i="51"/>
  <c r="AV171" i="51"/>
  <c r="BE170" i="51"/>
  <c r="BC170" i="51"/>
  <c r="BB170" i="51"/>
  <c r="AZ170" i="51"/>
  <c r="AX170" i="51"/>
  <c r="AW170" i="51"/>
  <c r="AV170" i="51"/>
  <c r="BE169" i="51"/>
  <c r="BC169" i="51"/>
  <c r="BB169" i="51"/>
  <c r="AZ169" i="51"/>
  <c r="AX169" i="51"/>
  <c r="AW169" i="51"/>
  <c r="AV169" i="51"/>
  <c r="BE168" i="51"/>
  <c r="BC168" i="51"/>
  <c r="BB168" i="51"/>
  <c r="AZ168" i="51"/>
  <c r="AX168" i="51"/>
  <c r="AW168" i="51"/>
  <c r="AV168" i="51"/>
  <c r="BE167" i="51"/>
  <c r="BC167" i="51"/>
  <c r="BB167" i="51"/>
  <c r="AZ167" i="51"/>
  <c r="AX167" i="51"/>
  <c r="AW167" i="51"/>
  <c r="AV167" i="51"/>
  <c r="BE166" i="51"/>
  <c r="BC166" i="51"/>
  <c r="BB166" i="51"/>
  <c r="AZ166" i="51"/>
  <c r="AX166" i="51"/>
  <c r="AW166" i="51"/>
  <c r="AV166" i="51"/>
  <c r="BE165" i="51"/>
  <c r="BC165" i="51"/>
  <c r="BB165" i="51"/>
  <c r="AZ165" i="51"/>
  <c r="AX165" i="51"/>
  <c r="AW165" i="51"/>
  <c r="AV165" i="51"/>
  <c r="BE164" i="51"/>
  <c r="BC164" i="51"/>
  <c r="BB164" i="51"/>
  <c r="AZ164" i="51"/>
  <c r="AX164" i="51"/>
  <c r="AW164" i="51"/>
  <c r="AV164" i="51"/>
  <c r="BE163" i="51"/>
  <c r="BC163" i="51"/>
  <c r="BB163" i="51"/>
  <c r="AZ163" i="51"/>
  <c r="AX163" i="51"/>
  <c r="AW163" i="51"/>
  <c r="AV163" i="51"/>
  <c r="BE162" i="51"/>
  <c r="BC162" i="51"/>
  <c r="BB162" i="51"/>
  <c r="AZ162" i="51"/>
  <c r="AX162" i="51"/>
  <c r="AW162" i="51"/>
  <c r="AV162" i="51"/>
  <c r="BE161" i="51"/>
  <c r="BC161" i="51"/>
  <c r="BB161" i="51"/>
  <c r="AZ161" i="51"/>
  <c r="AX161" i="51"/>
  <c r="AW161" i="51"/>
  <c r="AV161" i="51"/>
  <c r="BE160" i="51"/>
  <c r="BC160" i="51"/>
  <c r="BB160" i="51"/>
  <c r="AZ160" i="51"/>
  <c r="AX160" i="51"/>
  <c r="AW160" i="51"/>
  <c r="AV160" i="51"/>
  <c r="BE159" i="51"/>
  <c r="BC159" i="51"/>
  <c r="BB159" i="51"/>
  <c r="AZ159" i="51"/>
  <c r="AX159" i="51"/>
  <c r="AW159" i="51"/>
  <c r="AV159" i="51"/>
  <c r="BE158" i="51"/>
  <c r="BC158" i="51"/>
  <c r="BB158" i="51"/>
  <c r="AZ158" i="51"/>
  <c r="AX158" i="51"/>
  <c r="AW158" i="51"/>
  <c r="AV158" i="51"/>
  <c r="BE157" i="51"/>
  <c r="BC157" i="51"/>
  <c r="BB157" i="51"/>
  <c r="AZ157" i="51"/>
  <c r="AX157" i="51"/>
  <c r="AW157" i="51"/>
  <c r="AV157" i="51"/>
  <c r="BE156" i="51"/>
  <c r="BC156" i="51"/>
  <c r="BB156" i="51"/>
  <c r="AZ156" i="51"/>
  <c r="AX156" i="51"/>
  <c r="AW156" i="51"/>
  <c r="AV156" i="51"/>
  <c r="BE155" i="51"/>
  <c r="BC155" i="51"/>
  <c r="BB155" i="51"/>
  <c r="AZ155" i="51"/>
  <c r="AX155" i="51"/>
  <c r="AW155" i="51"/>
  <c r="AV155" i="51"/>
  <c r="BE154" i="51"/>
  <c r="BC154" i="51"/>
  <c r="BB154" i="51"/>
  <c r="AZ154" i="51"/>
  <c r="AX154" i="51"/>
  <c r="AW154" i="51"/>
  <c r="AV154" i="51"/>
  <c r="BE153" i="51"/>
  <c r="BC153" i="51"/>
  <c r="BB153" i="51"/>
  <c r="AZ153" i="51"/>
  <c r="AX153" i="51"/>
  <c r="AW153" i="51"/>
  <c r="AV153" i="51"/>
  <c r="BE152" i="51"/>
  <c r="BC152" i="51"/>
  <c r="BB152" i="51"/>
  <c r="AZ152" i="51"/>
  <c r="AX152" i="51"/>
  <c r="AW152" i="51"/>
  <c r="AV152" i="51"/>
  <c r="BE151" i="51"/>
  <c r="BC151" i="51"/>
  <c r="BB151" i="51"/>
  <c r="AZ151" i="51"/>
  <c r="AX151" i="51"/>
  <c r="AW151" i="51"/>
  <c r="AV151" i="51"/>
  <c r="BE150" i="51"/>
  <c r="BC150" i="51"/>
  <c r="BB150" i="51"/>
  <c r="AZ150" i="51"/>
  <c r="AX150" i="51"/>
  <c r="AW150" i="51"/>
  <c r="AV150" i="51"/>
  <c r="BE149" i="51"/>
  <c r="BC149" i="51"/>
  <c r="BB149" i="51"/>
  <c r="AZ149" i="51"/>
  <c r="AX149" i="51"/>
  <c r="AW149" i="51"/>
  <c r="AV149" i="51"/>
  <c r="BE148" i="51"/>
  <c r="BC148" i="51"/>
  <c r="BB148" i="51"/>
  <c r="AZ148" i="51"/>
  <c r="AX148" i="51"/>
  <c r="AW148" i="51"/>
  <c r="AV148" i="51"/>
  <c r="BE147" i="51"/>
  <c r="BC147" i="51"/>
  <c r="BB147" i="51"/>
  <c r="AZ147" i="51"/>
  <c r="AX147" i="51"/>
  <c r="AW147" i="51"/>
  <c r="AV147" i="51"/>
  <c r="BE146" i="51"/>
  <c r="BC146" i="51"/>
  <c r="BB146" i="51"/>
  <c r="AZ146" i="51"/>
  <c r="AX146" i="51"/>
  <c r="AW146" i="51"/>
  <c r="AV146" i="51"/>
  <c r="BE145" i="51"/>
  <c r="BC145" i="51"/>
  <c r="BB145" i="51"/>
  <c r="AZ145" i="51"/>
  <c r="AX145" i="51"/>
  <c r="AW145" i="51"/>
  <c r="AV145" i="51"/>
  <c r="BE144" i="51"/>
  <c r="BC144" i="51"/>
  <c r="BB144" i="51"/>
  <c r="AZ144" i="51"/>
  <c r="AX144" i="51"/>
  <c r="AW144" i="51"/>
  <c r="AV144" i="51"/>
  <c r="BE143" i="51"/>
  <c r="BC143" i="51"/>
  <c r="BB143" i="51"/>
  <c r="AZ143" i="51"/>
  <c r="AX143" i="51"/>
  <c r="AW143" i="51"/>
  <c r="AV143" i="51"/>
  <c r="BE142" i="51"/>
  <c r="BC142" i="51"/>
  <c r="BB142" i="51"/>
  <c r="AZ142" i="51"/>
  <c r="AX142" i="51"/>
  <c r="AW142" i="51"/>
  <c r="AV142" i="51"/>
  <c r="BE141" i="51"/>
  <c r="BC141" i="51"/>
  <c r="BB141" i="51"/>
  <c r="AZ141" i="51"/>
  <c r="AX141" i="51"/>
  <c r="AW141" i="51"/>
  <c r="AV141" i="51"/>
  <c r="BE140" i="51"/>
  <c r="BC140" i="51"/>
  <c r="BB140" i="51"/>
  <c r="AZ140" i="51"/>
  <c r="AX140" i="51"/>
  <c r="AW140" i="51"/>
  <c r="AV140" i="51"/>
  <c r="BE139" i="51"/>
  <c r="BC139" i="51"/>
  <c r="BB139" i="51"/>
  <c r="AZ139" i="51"/>
  <c r="AX139" i="51"/>
  <c r="AW139" i="51"/>
  <c r="AV139" i="51"/>
  <c r="BE138" i="51"/>
  <c r="BC138" i="51"/>
  <c r="BB138" i="51"/>
  <c r="AZ138" i="51"/>
  <c r="AX138" i="51"/>
  <c r="AW138" i="51"/>
  <c r="AV138" i="51"/>
  <c r="BE137" i="51"/>
  <c r="BC137" i="51"/>
  <c r="BB137" i="51"/>
  <c r="AZ137" i="51"/>
  <c r="AX137" i="51"/>
  <c r="AW137" i="51"/>
  <c r="AV137" i="51"/>
  <c r="BE136" i="51"/>
  <c r="BC136" i="51"/>
  <c r="BB136" i="51"/>
  <c r="AZ136" i="51"/>
  <c r="AX136" i="51"/>
  <c r="AW136" i="51"/>
  <c r="AV136" i="51"/>
  <c r="BE135" i="51"/>
  <c r="BC135" i="51"/>
  <c r="BB135" i="51"/>
  <c r="AZ135" i="51"/>
  <c r="AX135" i="51"/>
  <c r="AW135" i="51"/>
  <c r="AV135" i="51"/>
  <c r="BE134" i="51"/>
  <c r="BC134" i="51"/>
  <c r="BB134" i="51"/>
  <c r="AZ134" i="51"/>
  <c r="AX134" i="51"/>
  <c r="AW134" i="51"/>
  <c r="AV134" i="51"/>
  <c r="BE133" i="51"/>
  <c r="BC133" i="51"/>
  <c r="BB133" i="51"/>
  <c r="AZ133" i="51"/>
  <c r="AX133" i="51"/>
  <c r="AW133" i="51"/>
  <c r="AV133" i="51"/>
  <c r="BE132" i="51"/>
  <c r="BC132" i="51"/>
  <c r="BB132" i="51"/>
  <c r="AZ132" i="51"/>
  <c r="AX132" i="51"/>
  <c r="AW132" i="51"/>
  <c r="AV132" i="51"/>
  <c r="BE131" i="51"/>
  <c r="BC131" i="51"/>
  <c r="BB131" i="51"/>
  <c r="AZ131" i="51"/>
  <c r="AX131" i="51"/>
  <c r="AW131" i="51"/>
  <c r="AV131" i="51"/>
  <c r="BE130" i="51"/>
  <c r="BC130" i="51"/>
  <c r="BB130" i="51"/>
  <c r="AZ130" i="51"/>
  <c r="AX130" i="51"/>
  <c r="AW130" i="51"/>
  <c r="AV130" i="51"/>
  <c r="BE129" i="51"/>
  <c r="BC129" i="51"/>
  <c r="BB129" i="51"/>
  <c r="AZ129" i="51"/>
  <c r="AX129" i="51"/>
  <c r="AW129" i="51"/>
  <c r="AV129" i="51"/>
  <c r="BE128" i="51"/>
  <c r="BC128" i="51"/>
  <c r="BB128" i="51"/>
  <c r="AZ128" i="51"/>
  <c r="AX128" i="51"/>
  <c r="AW128" i="51"/>
  <c r="AV128" i="51"/>
  <c r="BE127" i="51"/>
  <c r="BC127" i="51"/>
  <c r="BB127" i="51"/>
  <c r="AZ127" i="51"/>
  <c r="AX127" i="51"/>
  <c r="AW127" i="51"/>
  <c r="AV127" i="51"/>
  <c r="BE126" i="51"/>
  <c r="BC126" i="51"/>
  <c r="BB126" i="51"/>
  <c r="AZ126" i="51"/>
  <c r="AX126" i="51"/>
  <c r="AW126" i="51"/>
  <c r="AV126" i="51"/>
  <c r="BE125" i="51"/>
  <c r="BC125" i="51"/>
  <c r="BB125" i="51"/>
  <c r="AZ125" i="51"/>
  <c r="AX125" i="51"/>
  <c r="AW125" i="51"/>
  <c r="AV125" i="51"/>
  <c r="BE124" i="51"/>
  <c r="BC124" i="51"/>
  <c r="BB124" i="51"/>
  <c r="AZ124" i="51"/>
  <c r="AX124" i="51"/>
  <c r="AW124" i="51"/>
  <c r="AV124" i="51"/>
  <c r="BE123" i="51"/>
  <c r="BC123" i="51"/>
  <c r="BB123" i="51"/>
  <c r="AZ123" i="51"/>
  <c r="AX123" i="51"/>
  <c r="AW123" i="51"/>
  <c r="AV123" i="51"/>
  <c r="BE122" i="51"/>
  <c r="BC122" i="51"/>
  <c r="BB122" i="51"/>
  <c r="AZ122" i="51"/>
  <c r="AX122" i="51"/>
  <c r="AW122" i="51"/>
  <c r="AV122" i="51"/>
  <c r="BE121" i="51"/>
  <c r="BC121" i="51"/>
  <c r="BB121" i="51"/>
  <c r="AZ121" i="51"/>
  <c r="AX121" i="51"/>
  <c r="AW121" i="51"/>
  <c r="AV121" i="51"/>
  <c r="BE120" i="51"/>
  <c r="BC120" i="51"/>
  <c r="BB120" i="51"/>
  <c r="AZ120" i="51"/>
  <c r="AX120" i="51"/>
  <c r="AW120" i="51"/>
  <c r="AV120" i="51"/>
  <c r="BE119" i="51"/>
  <c r="BC119" i="51"/>
  <c r="BB119" i="51"/>
  <c r="AZ119" i="51"/>
  <c r="AX119" i="51"/>
  <c r="AW119" i="51"/>
  <c r="AV119" i="51"/>
  <c r="BE118" i="51"/>
  <c r="BC118" i="51"/>
  <c r="BB118" i="51"/>
  <c r="AZ118" i="51"/>
  <c r="AX118" i="51"/>
  <c r="AW118" i="51"/>
  <c r="AV118" i="51"/>
  <c r="BE117" i="51"/>
  <c r="BC117" i="51"/>
  <c r="BB117" i="51"/>
  <c r="AZ117" i="51"/>
  <c r="AX117" i="51"/>
  <c r="AW117" i="51"/>
  <c r="AV117" i="51"/>
  <c r="BE116" i="51"/>
  <c r="BC116" i="51"/>
  <c r="BB116" i="51"/>
  <c r="AZ116" i="51"/>
  <c r="AX116" i="51"/>
  <c r="AW116" i="51"/>
  <c r="AV116" i="51"/>
  <c r="BE115" i="51"/>
  <c r="BC115" i="51"/>
  <c r="BB115" i="51"/>
  <c r="AZ115" i="51"/>
  <c r="AX115" i="51"/>
  <c r="AW115" i="51"/>
  <c r="AV115" i="51"/>
  <c r="BE114" i="51"/>
  <c r="BC114" i="51"/>
  <c r="BB114" i="51"/>
  <c r="AZ114" i="51"/>
  <c r="AX114" i="51"/>
  <c r="AW114" i="51"/>
  <c r="AV114" i="51"/>
  <c r="BE113" i="51"/>
  <c r="BC113" i="51"/>
  <c r="BB113" i="51"/>
  <c r="AZ113" i="51"/>
  <c r="AX113" i="51"/>
  <c r="AW113" i="51"/>
  <c r="AV113" i="51"/>
  <c r="BE112" i="51"/>
  <c r="BC112" i="51"/>
  <c r="BB112" i="51"/>
  <c r="AZ112" i="51"/>
  <c r="AX112" i="51"/>
  <c r="AW112" i="51"/>
  <c r="AV112" i="51"/>
  <c r="BE111" i="51"/>
  <c r="BC111" i="51"/>
  <c r="BB111" i="51"/>
  <c r="AZ111" i="51"/>
  <c r="AX111" i="51"/>
  <c r="AW111" i="51"/>
  <c r="AV111" i="51"/>
  <c r="BE110" i="51"/>
  <c r="BC110" i="51"/>
  <c r="BB110" i="51"/>
  <c r="AZ110" i="51"/>
  <c r="AX110" i="51"/>
  <c r="AW110" i="51"/>
  <c r="AV110" i="51"/>
  <c r="BE109" i="51"/>
  <c r="BC109" i="51"/>
  <c r="BB109" i="51"/>
  <c r="AZ109" i="51"/>
  <c r="AX109" i="51"/>
  <c r="AW109" i="51"/>
  <c r="AV109" i="51"/>
  <c r="BE108" i="51"/>
  <c r="BC108" i="51"/>
  <c r="BB108" i="51"/>
  <c r="AZ108" i="51"/>
  <c r="AX108" i="51"/>
  <c r="AW108" i="51"/>
  <c r="AV108" i="51"/>
  <c r="BE107" i="51"/>
  <c r="BC107" i="51"/>
  <c r="BB107" i="51"/>
  <c r="AZ107" i="51"/>
  <c r="AX107" i="51"/>
  <c r="AW107" i="51"/>
  <c r="AV107" i="51"/>
  <c r="BE106" i="51"/>
  <c r="BC106" i="51"/>
  <c r="BB106" i="51"/>
  <c r="AZ106" i="51"/>
  <c r="AX106" i="51"/>
  <c r="AW106" i="51"/>
  <c r="AV106" i="51"/>
  <c r="BE105" i="51"/>
  <c r="BC105" i="51"/>
  <c r="BB105" i="51"/>
  <c r="AZ105" i="51"/>
  <c r="AX105" i="51"/>
  <c r="AW105" i="51"/>
  <c r="AV105" i="51"/>
  <c r="BE104" i="51"/>
  <c r="BC104" i="51"/>
  <c r="BB104" i="51"/>
  <c r="AZ104" i="51"/>
  <c r="AX104" i="51"/>
  <c r="AW104" i="51"/>
  <c r="AV104" i="51"/>
  <c r="BE103" i="51"/>
  <c r="BC103" i="51"/>
  <c r="BB103" i="51"/>
  <c r="AZ103" i="51"/>
  <c r="AX103" i="51"/>
  <c r="AW103" i="51"/>
  <c r="AV103" i="51"/>
  <c r="BE102" i="51"/>
  <c r="BC102" i="51"/>
  <c r="BB102" i="51"/>
  <c r="AZ102" i="51"/>
  <c r="AX102" i="51"/>
  <c r="AW102" i="51"/>
  <c r="AV102" i="51"/>
  <c r="BE101" i="51"/>
  <c r="BC101" i="51"/>
  <c r="BB101" i="51"/>
  <c r="AZ101" i="51"/>
  <c r="AX101" i="51"/>
  <c r="AW101" i="51"/>
  <c r="AV101" i="51"/>
  <c r="BE100" i="51"/>
  <c r="BC100" i="51"/>
  <c r="BB100" i="51"/>
  <c r="AZ100" i="51"/>
  <c r="AX100" i="51"/>
  <c r="AW100" i="51"/>
  <c r="AV100" i="51"/>
  <c r="BE99" i="51"/>
  <c r="BC99" i="51"/>
  <c r="BB99" i="51"/>
  <c r="AZ99" i="51"/>
  <c r="AX99" i="51"/>
  <c r="AW99" i="51"/>
  <c r="AV99" i="51"/>
  <c r="BE98" i="51"/>
  <c r="BC98" i="51"/>
  <c r="BB98" i="51"/>
  <c r="AZ98" i="51"/>
  <c r="AX98" i="51"/>
  <c r="AW98" i="51"/>
  <c r="AV98" i="51"/>
  <c r="BE97" i="51"/>
  <c r="BC97" i="51"/>
  <c r="BB97" i="51"/>
  <c r="AZ97" i="51"/>
  <c r="AX97" i="51"/>
  <c r="AW97" i="51"/>
  <c r="AV97" i="51"/>
  <c r="BE96" i="51"/>
  <c r="BC96" i="51"/>
  <c r="BB96" i="51"/>
  <c r="AZ96" i="51"/>
  <c r="AX96" i="51"/>
  <c r="AW96" i="51"/>
  <c r="AV96" i="51"/>
  <c r="BE95" i="51"/>
  <c r="BC95" i="51"/>
  <c r="BB95" i="51"/>
  <c r="AZ95" i="51"/>
  <c r="AX95" i="51"/>
  <c r="AW95" i="51"/>
  <c r="AV95" i="51"/>
  <c r="BE94" i="51"/>
  <c r="BC94" i="51"/>
  <c r="BB94" i="51"/>
  <c r="AZ94" i="51"/>
  <c r="AX94" i="51"/>
  <c r="AW94" i="51"/>
  <c r="AV94" i="51"/>
  <c r="BE93" i="51"/>
  <c r="BC93" i="51"/>
  <c r="BB93" i="51"/>
  <c r="AZ93" i="51"/>
  <c r="AX93" i="51"/>
  <c r="AW93" i="51"/>
  <c r="AV93" i="51"/>
  <c r="BE92" i="51"/>
  <c r="BC92" i="51"/>
  <c r="BB92" i="51"/>
  <c r="AZ92" i="51"/>
  <c r="AX92" i="51"/>
  <c r="AW92" i="51"/>
  <c r="AV92" i="51"/>
  <c r="BE91" i="51"/>
  <c r="BC91" i="51"/>
  <c r="BB91" i="51"/>
  <c r="AZ91" i="51"/>
  <c r="AX91" i="51"/>
  <c r="AW91" i="51"/>
  <c r="AV91" i="51"/>
  <c r="BE90" i="51"/>
  <c r="BC90" i="51"/>
  <c r="BB90" i="51"/>
  <c r="AZ90" i="51"/>
  <c r="AX90" i="51"/>
  <c r="AW90" i="51"/>
  <c r="AV90" i="51"/>
  <c r="BE89" i="51"/>
  <c r="BC89" i="51"/>
  <c r="BB89" i="51"/>
  <c r="AZ89" i="51"/>
  <c r="AX89" i="51"/>
  <c r="AW89" i="51"/>
  <c r="AV89" i="51"/>
  <c r="BE88" i="51"/>
  <c r="BC88" i="51"/>
  <c r="BB88" i="51"/>
  <c r="AZ88" i="51"/>
  <c r="AX88" i="51"/>
  <c r="AW88" i="51"/>
  <c r="AV88" i="51"/>
  <c r="BE87" i="51"/>
  <c r="BC87" i="51"/>
  <c r="BB87" i="51"/>
  <c r="AZ87" i="51"/>
  <c r="AX87" i="51"/>
  <c r="AW87" i="51"/>
  <c r="AV87" i="51"/>
  <c r="BE86" i="51"/>
  <c r="BC86" i="51"/>
  <c r="BB86" i="51"/>
  <c r="AZ86" i="51"/>
  <c r="AX86" i="51"/>
  <c r="AW86" i="51"/>
  <c r="AV86" i="51"/>
  <c r="BE85" i="51"/>
  <c r="BC85" i="51"/>
  <c r="BB85" i="51"/>
  <c r="AZ85" i="51"/>
  <c r="AX85" i="51"/>
  <c r="AW85" i="51"/>
  <c r="AV85" i="51"/>
  <c r="BE84" i="51"/>
  <c r="BC84" i="51"/>
  <c r="BB84" i="51"/>
  <c r="AZ84" i="51"/>
  <c r="AX84" i="51"/>
  <c r="AW84" i="51"/>
  <c r="AV84" i="51"/>
  <c r="BE83" i="51"/>
  <c r="BC83" i="51"/>
  <c r="BB83" i="51"/>
  <c r="AZ83" i="51"/>
  <c r="AX83" i="51"/>
  <c r="AW83" i="51"/>
  <c r="AV83" i="51"/>
  <c r="BE82" i="51"/>
  <c r="BC82" i="51"/>
  <c r="BB82" i="51"/>
  <c r="AZ82" i="51"/>
  <c r="AX82" i="51"/>
  <c r="AW82" i="51"/>
  <c r="AV82" i="51"/>
  <c r="BE81" i="51"/>
  <c r="BC81" i="51"/>
  <c r="BB81" i="51"/>
  <c r="AZ81" i="51"/>
  <c r="AX81" i="51"/>
  <c r="AW81" i="51"/>
  <c r="AV81" i="51"/>
  <c r="BE80" i="51"/>
  <c r="BC80" i="51"/>
  <c r="BB80" i="51"/>
  <c r="AZ80" i="51"/>
  <c r="AX80" i="51"/>
  <c r="AW80" i="51"/>
  <c r="AV80" i="51"/>
  <c r="BE79" i="51"/>
  <c r="BC79" i="51"/>
  <c r="BB79" i="51"/>
  <c r="AZ79" i="51"/>
  <c r="AX79" i="51"/>
  <c r="AW79" i="51"/>
  <c r="AV79" i="51"/>
  <c r="BE78" i="51"/>
  <c r="BC78" i="51"/>
  <c r="BB78" i="51"/>
  <c r="AZ78" i="51"/>
  <c r="AX78" i="51"/>
  <c r="AW78" i="51"/>
  <c r="AV78" i="51"/>
  <c r="BE77" i="51"/>
  <c r="BC77" i="51"/>
  <c r="BB77" i="51"/>
  <c r="AZ77" i="51"/>
  <c r="AX77" i="51"/>
  <c r="AW77" i="51"/>
  <c r="AV77" i="51"/>
  <c r="BE76" i="51"/>
  <c r="BC76" i="51"/>
  <c r="BB76" i="51"/>
  <c r="AZ76" i="51"/>
  <c r="AX76" i="51"/>
  <c r="AW76" i="51"/>
  <c r="AV76" i="51"/>
  <c r="BE75" i="51"/>
  <c r="BC75" i="51"/>
  <c r="BB75" i="51"/>
  <c r="AZ75" i="51"/>
  <c r="AX75" i="51"/>
  <c r="AW75" i="51"/>
  <c r="AV75" i="51"/>
  <c r="BE74" i="51"/>
  <c r="BC74" i="51"/>
  <c r="BB74" i="51"/>
  <c r="AZ74" i="51"/>
  <c r="AX74" i="51"/>
  <c r="AW74" i="51"/>
  <c r="AV74" i="51"/>
  <c r="BE73" i="51"/>
  <c r="BC73" i="51"/>
  <c r="BB73" i="51"/>
  <c r="AZ73" i="51"/>
  <c r="AX73" i="51"/>
  <c r="AW73" i="51"/>
  <c r="AV73" i="51"/>
  <c r="BE72" i="51"/>
  <c r="BC72" i="51"/>
  <c r="BB72" i="51"/>
  <c r="AZ72" i="51"/>
  <c r="AX72" i="51"/>
  <c r="AW72" i="51"/>
  <c r="AV72" i="51"/>
  <c r="BE71" i="51"/>
  <c r="BC71" i="51"/>
  <c r="BB71" i="51"/>
  <c r="AZ71" i="51"/>
  <c r="AX71" i="51"/>
  <c r="AW71" i="51"/>
  <c r="AV71" i="51"/>
  <c r="BE70" i="51"/>
  <c r="BC70" i="51"/>
  <c r="BB70" i="51"/>
  <c r="AZ70" i="51"/>
  <c r="AX70" i="51"/>
  <c r="AW70" i="51"/>
  <c r="AV70" i="51"/>
  <c r="BE69" i="51"/>
  <c r="BC69" i="51"/>
  <c r="BB69" i="51"/>
  <c r="AZ69" i="51"/>
  <c r="AX69" i="51"/>
  <c r="AW69" i="51"/>
  <c r="AV69" i="51"/>
  <c r="BE68" i="51"/>
  <c r="BC68" i="51"/>
  <c r="BB68" i="51"/>
  <c r="AZ68" i="51"/>
  <c r="AX68" i="51"/>
  <c r="AW68" i="51"/>
  <c r="AV68" i="51"/>
  <c r="BE67" i="51"/>
  <c r="BC67" i="51"/>
  <c r="BB67" i="51"/>
  <c r="AZ67" i="51"/>
  <c r="AX67" i="51"/>
  <c r="AW67" i="51"/>
  <c r="AV67" i="51"/>
  <c r="BE66" i="51"/>
  <c r="BC66" i="51"/>
  <c r="BB66" i="51"/>
  <c r="AZ66" i="51"/>
  <c r="AX66" i="51"/>
  <c r="AW66" i="51"/>
  <c r="AV66" i="51"/>
  <c r="BE65" i="51"/>
  <c r="BC65" i="51"/>
  <c r="BB65" i="51"/>
  <c r="AZ65" i="51"/>
  <c r="AX65" i="51"/>
  <c r="AW65" i="51"/>
  <c r="AV65" i="51"/>
  <c r="BE64" i="51"/>
  <c r="BC64" i="51"/>
  <c r="BB64" i="51"/>
  <c r="AZ64" i="51"/>
  <c r="AX64" i="51"/>
  <c r="AW64" i="51"/>
  <c r="AV64" i="51"/>
  <c r="BE63" i="51"/>
  <c r="BC63" i="51"/>
  <c r="BB63" i="51"/>
  <c r="AZ63" i="51"/>
  <c r="AX63" i="51"/>
  <c r="AW63" i="51"/>
  <c r="AV63" i="51"/>
  <c r="BE62" i="51"/>
  <c r="BC62" i="51"/>
  <c r="BB62" i="51"/>
  <c r="AZ62" i="51"/>
  <c r="AX62" i="51"/>
  <c r="AW62" i="51"/>
  <c r="AV62" i="51"/>
  <c r="BE61" i="51"/>
  <c r="BC61" i="51"/>
  <c r="BB61" i="51"/>
  <c r="AZ61" i="51"/>
  <c r="AX61" i="51"/>
  <c r="AW61" i="51"/>
  <c r="AV61" i="51"/>
  <c r="BE60" i="51"/>
  <c r="BC60" i="51"/>
  <c r="BB60" i="51"/>
  <c r="AZ60" i="51"/>
  <c r="AX60" i="51"/>
  <c r="AW60" i="51"/>
  <c r="AV60" i="51"/>
  <c r="BE59" i="51"/>
  <c r="BC59" i="51"/>
  <c r="BB59" i="51"/>
  <c r="AZ59" i="51"/>
  <c r="AX59" i="51"/>
  <c r="AW59" i="51"/>
  <c r="AV59" i="51"/>
  <c r="BE58" i="51"/>
  <c r="BC58" i="51"/>
  <c r="BB58" i="51"/>
  <c r="AZ58" i="51"/>
  <c r="AX58" i="51"/>
  <c r="AW58" i="51"/>
  <c r="AV58" i="51"/>
  <c r="BE57" i="51"/>
  <c r="BC57" i="51"/>
  <c r="BB57" i="51"/>
  <c r="AZ57" i="51"/>
  <c r="AX57" i="51"/>
  <c r="AW57" i="51"/>
  <c r="AV57" i="51"/>
  <c r="BE56" i="51"/>
  <c r="BC56" i="51"/>
  <c r="BB56" i="51"/>
  <c r="AZ56" i="51"/>
  <c r="AX56" i="51"/>
  <c r="AW56" i="51"/>
  <c r="AV56" i="51"/>
  <c r="BE55" i="51"/>
  <c r="BC55" i="51"/>
  <c r="BB55" i="51"/>
  <c r="AZ55" i="51"/>
  <c r="AX55" i="51"/>
  <c r="AW55" i="51"/>
  <c r="AV55" i="51"/>
  <c r="BE54" i="51"/>
  <c r="BC54" i="51"/>
  <c r="BB54" i="51"/>
  <c r="AZ54" i="51"/>
  <c r="AX54" i="51"/>
  <c r="AW54" i="51"/>
  <c r="AV54" i="51"/>
  <c r="BE53" i="51"/>
  <c r="BC53" i="51"/>
  <c r="BB53" i="51"/>
  <c r="AZ53" i="51"/>
  <c r="AX53" i="51"/>
  <c r="AW53" i="51"/>
  <c r="AV53" i="51"/>
  <c r="BE52" i="51"/>
  <c r="BC52" i="51"/>
  <c r="BB52" i="51"/>
  <c r="AZ52" i="51"/>
  <c r="AX52" i="51"/>
  <c r="AW52" i="51"/>
  <c r="AV52" i="51"/>
  <c r="BE51" i="51"/>
  <c r="BC51" i="51"/>
  <c r="BB51" i="51"/>
  <c r="AZ51" i="51"/>
  <c r="AX51" i="51"/>
  <c r="AW51" i="51"/>
  <c r="AV51" i="51"/>
  <c r="BE50" i="51"/>
  <c r="BC50" i="51"/>
  <c r="BB50" i="51"/>
  <c r="AZ50" i="51"/>
  <c r="AX50" i="51"/>
  <c r="AW50" i="51"/>
  <c r="AV50" i="51"/>
  <c r="BE49" i="51"/>
  <c r="BC49" i="51"/>
  <c r="BB49" i="51"/>
  <c r="AZ49" i="51"/>
  <c r="AX49" i="51"/>
  <c r="AW49" i="51"/>
  <c r="AV49" i="51"/>
  <c r="BE48" i="51"/>
  <c r="BC48" i="51"/>
  <c r="BB48" i="51"/>
  <c r="AZ48" i="51"/>
  <c r="AX48" i="51"/>
  <c r="AW48" i="51"/>
  <c r="AV48" i="51"/>
  <c r="BE47" i="51"/>
  <c r="BC47" i="51"/>
  <c r="BB47" i="51"/>
  <c r="AZ47" i="51"/>
  <c r="AX47" i="51"/>
  <c r="AW47" i="51"/>
  <c r="AV47" i="51"/>
  <c r="BE46" i="51"/>
  <c r="BC46" i="51"/>
  <c r="BB46" i="51"/>
  <c r="AZ46" i="51"/>
  <c r="AX46" i="51"/>
  <c r="AW46" i="51"/>
  <c r="AV46" i="51"/>
  <c r="BE45" i="51"/>
  <c r="BC45" i="51"/>
  <c r="BB45" i="51"/>
  <c r="AZ45" i="51"/>
  <c r="AX45" i="51"/>
  <c r="AW45" i="51"/>
  <c r="AV45" i="51"/>
  <c r="BE44" i="51"/>
  <c r="BC44" i="51"/>
  <c r="BB44" i="51"/>
  <c r="AZ44" i="51"/>
  <c r="AX44" i="51"/>
  <c r="AW44" i="51"/>
  <c r="AV44" i="51"/>
  <c r="BE43" i="51"/>
  <c r="BC43" i="51"/>
  <c r="BB43" i="51"/>
  <c r="AZ43" i="51"/>
  <c r="AX43" i="51"/>
  <c r="AW43" i="51"/>
  <c r="AV43" i="51"/>
  <c r="BE42" i="51"/>
  <c r="BC42" i="51"/>
  <c r="BB42" i="51"/>
  <c r="AZ42" i="51"/>
  <c r="AX42" i="51"/>
  <c r="AW42" i="51"/>
  <c r="AV42" i="51"/>
  <c r="BE41" i="51"/>
  <c r="BC41" i="51"/>
  <c r="BB41" i="51"/>
  <c r="AZ41" i="51"/>
  <c r="AX41" i="51"/>
  <c r="AW41" i="51"/>
  <c r="AV41" i="51"/>
  <c r="BE40" i="51"/>
  <c r="BC40" i="51"/>
  <c r="BB40" i="51"/>
  <c r="AZ40" i="51"/>
  <c r="AX40" i="51"/>
  <c r="AW40" i="51"/>
  <c r="AV40" i="51"/>
  <c r="BE39" i="51"/>
  <c r="BC39" i="51"/>
  <c r="BB39" i="51"/>
  <c r="AZ39" i="51"/>
  <c r="AX39" i="51"/>
  <c r="AW39" i="51"/>
  <c r="AV39" i="51"/>
  <c r="BE38" i="51"/>
  <c r="BC38" i="51"/>
  <c r="BB38" i="51"/>
  <c r="AZ38" i="51"/>
  <c r="AX38" i="51"/>
  <c r="AW38" i="51"/>
  <c r="AV38" i="51"/>
  <c r="BE37" i="51"/>
  <c r="BC37" i="51"/>
  <c r="BB37" i="51"/>
  <c r="AZ37" i="51"/>
  <c r="AX37" i="51"/>
  <c r="AW37" i="51"/>
  <c r="AV37" i="51"/>
  <c r="BE36" i="51"/>
  <c r="BC36" i="51"/>
  <c r="BB36" i="51"/>
  <c r="AZ36" i="51"/>
  <c r="AX36" i="51"/>
  <c r="AW36" i="51"/>
  <c r="AV36" i="51"/>
  <c r="BE35" i="51"/>
  <c r="BC35" i="51"/>
  <c r="BB35" i="51"/>
  <c r="AZ35" i="51"/>
  <c r="AX35" i="51"/>
  <c r="AW35" i="51"/>
  <c r="AV35" i="51"/>
  <c r="BE34" i="51"/>
  <c r="BC34" i="51"/>
  <c r="BB34" i="51"/>
  <c r="AZ34" i="51"/>
  <c r="AX34" i="51"/>
  <c r="AW34" i="51"/>
  <c r="AV34" i="51"/>
  <c r="BE33" i="51"/>
  <c r="BC33" i="51"/>
  <c r="BB33" i="51"/>
  <c r="AZ33" i="51"/>
  <c r="AX33" i="51"/>
  <c r="AW33" i="51"/>
  <c r="AV33" i="51"/>
  <c r="BE32" i="51"/>
  <c r="BC32" i="51"/>
  <c r="BB32" i="51"/>
  <c r="AZ32" i="51"/>
  <c r="AX32" i="51"/>
  <c r="AW32" i="51"/>
  <c r="AV32" i="51"/>
  <c r="BE31" i="51"/>
  <c r="BC31" i="51"/>
  <c r="BB31" i="51"/>
  <c r="AZ31" i="51"/>
  <c r="AX31" i="51"/>
  <c r="AW31" i="51"/>
  <c r="AV31" i="51"/>
  <c r="BE30" i="51"/>
  <c r="BC30" i="51"/>
  <c r="BB30" i="51"/>
  <c r="AZ30" i="51"/>
  <c r="AX30" i="51"/>
  <c r="AW30" i="51"/>
  <c r="AV30" i="51"/>
  <c r="BE29" i="51"/>
  <c r="BC29" i="51"/>
  <c r="BB29" i="51"/>
  <c r="AZ29" i="51"/>
  <c r="AX29" i="51"/>
  <c r="AW29" i="51"/>
  <c r="AV29" i="51"/>
  <c r="BE28" i="51"/>
  <c r="BC28" i="51"/>
  <c r="BB28" i="51"/>
  <c r="AZ28" i="51"/>
  <c r="AX28" i="51"/>
  <c r="AW28" i="51"/>
  <c r="AV28" i="51"/>
  <c r="BE27" i="51"/>
  <c r="BC27" i="51"/>
  <c r="BB27" i="51"/>
  <c r="AZ27" i="51"/>
  <c r="AX27" i="51"/>
  <c r="AW27" i="51"/>
  <c r="AV27" i="51"/>
  <c r="BE26" i="51"/>
  <c r="BC26" i="51"/>
  <c r="BB26" i="51"/>
  <c r="AZ26" i="51"/>
  <c r="AX26" i="51"/>
  <c r="AW26" i="51"/>
  <c r="AV26" i="51"/>
  <c r="BE25" i="51"/>
  <c r="BC25" i="51"/>
  <c r="BB25" i="51"/>
  <c r="AZ25" i="51"/>
  <c r="AX25" i="51"/>
  <c r="AW25" i="51"/>
  <c r="AV25" i="51"/>
  <c r="BE24" i="51"/>
  <c r="BC24" i="51"/>
  <c r="BB24" i="51"/>
  <c r="AZ24" i="51"/>
  <c r="AX24" i="51"/>
  <c r="AW24" i="51"/>
  <c r="AV24" i="51"/>
  <c r="BE23" i="51"/>
  <c r="BC23" i="51"/>
  <c r="BB23" i="51"/>
  <c r="AZ23" i="51"/>
  <c r="AX23" i="51"/>
  <c r="AW23" i="51"/>
  <c r="AV23" i="51"/>
  <c r="BE22" i="51"/>
  <c r="BC22" i="51"/>
  <c r="BB22" i="51"/>
  <c r="AZ22" i="51"/>
  <c r="AX22" i="51"/>
  <c r="AW22" i="51"/>
  <c r="AV22" i="51"/>
  <c r="BE21" i="51"/>
  <c r="BC21" i="51"/>
  <c r="BB21" i="51"/>
  <c r="AZ21" i="51"/>
  <c r="AX21" i="51"/>
  <c r="AW21" i="51"/>
  <c r="AV21" i="51"/>
  <c r="BE20" i="51"/>
  <c r="BC20" i="51"/>
  <c r="BB20" i="51"/>
  <c r="AZ20" i="51"/>
  <c r="AX20" i="51"/>
  <c r="AW20" i="51"/>
  <c r="AV20" i="51"/>
  <c r="BE19" i="51"/>
  <c r="BC19" i="51"/>
  <c r="BB19" i="51"/>
  <c r="AZ19" i="51"/>
  <c r="AX19" i="51"/>
  <c r="AW19" i="51"/>
  <c r="AV19" i="51"/>
  <c r="BE18" i="51"/>
  <c r="BC18" i="51"/>
  <c r="BB18" i="51"/>
  <c r="AZ18" i="51"/>
  <c r="AX18" i="51"/>
  <c r="AW18" i="51"/>
  <c r="AV18" i="51"/>
  <c r="BE17" i="51"/>
  <c r="BC17" i="51"/>
  <c r="BB17" i="51"/>
  <c r="AZ17" i="51"/>
  <c r="AX17" i="51"/>
  <c r="AW17" i="51"/>
  <c r="AV17" i="51"/>
  <c r="BE16" i="51"/>
  <c r="BC16" i="51"/>
  <c r="BB16" i="51"/>
  <c r="AZ16" i="51"/>
  <c r="AX16" i="51"/>
  <c r="AW16" i="51"/>
  <c r="AV16" i="51"/>
  <c r="BE15" i="51"/>
  <c r="BC15" i="51"/>
  <c r="BB15" i="51"/>
  <c r="AZ15" i="51"/>
  <c r="AX15" i="51"/>
  <c r="AW15" i="51"/>
  <c r="AV15" i="51"/>
  <c r="BE14" i="51"/>
  <c r="BC14" i="51"/>
  <c r="BB14" i="51"/>
  <c r="AZ14" i="51"/>
  <c r="AX14" i="51"/>
  <c r="AW14" i="51"/>
  <c r="AV14" i="51"/>
  <c r="BE13" i="51"/>
  <c r="BC13" i="51"/>
  <c r="BB13" i="51"/>
  <c r="AZ13" i="51"/>
  <c r="AX13" i="51"/>
  <c r="AW13" i="51"/>
  <c r="AV13" i="51"/>
  <c r="BE12" i="51"/>
  <c r="BC12" i="51"/>
  <c r="BB12" i="51"/>
  <c r="AZ12" i="51"/>
  <c r="AX12" i="51"/>
  <c r="AW12" i="51"/>
  <c r="AV12" i="51"/>
  <c r="BE11" i="51"/>
  <c r="BC11" i="51"/>
  <c r="BB11" i="51"/>
  <c r="AZ11" i="51"/>
  <c r="AX11" i="51"/>
  <c r="AW11" i="51"/>
  <c r="AV11" i="51"/>
  <c r="BE10" i="51"/>
  <c r="BC10" i="51"/>
  <c r="BB10" i="51"/>
  <c r="AZ10" i="51"/>
  <c r="AX10" i="51"/>
  <c r="AW10" i="51"/>
  <c r="AV10" i="51"/>
  <c r="BE9" i="51"/>
  <c r="BC9" i="51"/>
  <c r="BB9" i="51"/>
  <c r="AZ9" i="51"/>
  <c r="AX9" i="51"/>
  <c r="AW9" i="51"/>
  <c r="AV9" i="51"/>
  <c r="BE8" i="51"/>
  <c r="BC8" i="51"/>
  <c r="BB8" i="51"/>
  <c r="AZ8" i="51"/>
  <c r="AX8" i="51"/>
  <c r="AW8" i="51"/>
  <c r="AV8" i="51"/>
  <c r="BE7" i="51"/>
  <c r="BC7" i="51"/>
  <c r="BB7" i="51"/>
  <c r="AZ7" i="51"/>
  <c r="AX7" i="51"/>
  <c r="AW7" i="51"/>
  <c r="AV7" i="51"/>
  <c r="BE6" i="51"/>
  <c r="BC6" i="51"/>
  <c r="BB6" i="51"/>
  <c r="AZ6" i="51"/>
  <c r="AX6" i="51"/>
  <c r="AW6" i="51"/>
  <c r="AV6" i="51"/>
  <c r="BE5" i="51"/>
  <c r="BC5" i="51"/>
  <c r="BB5" i="51"/>
  <c r="AZ5" i="51"/>
  <c r="AX5" i="51"/>
  <c r="AW5" i="51"/>
  <c r="AV5" i="51"/>
  <c r="BF4" i="51"/>
  <c r="BD4" i="51"/>
  <c r="BA4" i="51"/>
  <c r="AY4" i="51"/>
  <c r="BE300" i="21"/>
  <c r="BC300" i="21"/>
  <c r="BB300" i="21"/>
  <c r="AZ300" i="21"/>
  <c r="AX300" i="21"/>
  <c r="AW300" i="21"/>
  <c r="AV300" i="21"/>
  <c r="BE299" i="21"/>
  <c r="BC299" i="21"/>
  <c r="BB299" i="21"/>
  <c r="AZ299" i="21"/>
  <c r="AX299" i="21"/>
  <c r="AW299" i="21"/>
  <c r="AV299" i="21"/>
  <c r="BE298" i="21"/>
  <c r="BC298" i="21"/>
  <c r="BB298" i="21"/>
  <c r="AZ298" i="21"/>
  <c r="AX298" i="21"/>
  <c r="AW298" i="21"/>
  <c r="AV298" i="21"/>
  <c r="BE297" i="21"/>
  <c r="BC297" i="21"/>
  <c r="BB297" i="21"/>
  <c r="AZ297" i="21"/>
  <c r="AX297" i="21"/>
  <c r="AW297" i="21"/>
  <c r="AV297" i="21"/>
  <c r="BE296" i="21"/>
  <c r="BC296" i="21"/>
  <c r="BB296" i="21"/>
  <c r="AZ296" i="21"/>
  <c r="AX296" i="21"/>
  <c r="AW296" i="21"/>
  <c r="AV296" i="21"/>
  <c r="BE295" i="21"/>
  <c r="BC295" i="21"/>
  <c r="BB295" i="21"/>
  <c r="AZ295" i="21"/>
  <c r="AX295" i="21"/>
  <c r="AW295" i="21"/>
  <c r="AV295" i="21"/>
  <c r="BE294" i="21"/>
  <c r="BC294" i="21"/>
  <c r="BB294" i="21"/>
  <c r="AZ294" i="21"/>
  <c r="AX294" i="21"/>
  <c r="AW294" i="21"/>
  <c r="AV294" i="21"/>
  <c r="BE293" i="21"/>
  <c r="BC293" i="21"/>
  <c r="BB293" i="21"/>
  <c r="AZ293" i="21"/>
  <c r="AX293" i="21"/>
  <c r="AW293" i="21"/>
  <c r="AV293" i="21"/>
  <c r="BE292" i="21"/>
  <c r="BC292" i="21"/>
  <c r="BB292" i="21"/>
  <c r="AZ292" i="21"/>
  <c r="AX292" i="21"/>
  <c r="AW292" i="21"/>
  <c r="AV292" i="21"/>
  <c r="BE291" i="21"/>
  <c r="BC291" i="21"/>
  <c r="BB291" i="21"/>
  <c r="AZ291" i="21"/>
  <c r="AX291" i="21"/>
  <c r="AW291" i="21"/>
  <c r="AV291" i="21"/>
  <c r="BE290" i="21"/>
  <c r="BC290" i="21"/>
  <c r="BB290" i="21"/>
  <c r="AZ290" i="21"/>
  <c r="AX290" i="21"/>
  <c r="AW290" i="21"/>
  <c r="AV290" i="21"/>
  <c r="BE289" i="21"/>
  <c r="BC289" i="21"/>
  <c r="BB289" i="21"/>
  <c r="AZ289" i="21"/>
  <c r="AX289" i="21"/>
  <c r="AW289" i="21"/>
  <c r="AV289" i="21"/>
  <c r="BE288" i="21"/>
  <c r="BC288" i="21"/>
  <c r="BB288" i="21"/>
  <c r="AZ288" i="21"/>
  <c r="AX288" i="21"/>
  <c r="AW288" i="21"/>
  <c r="AV288" i="21"/>
  <c r="BE287" i="21"/>
  <c r="BC287" i="21"/>
  <c r="BB287" i="21"/>
  <c r="AZ287" i="21"/>
  <c r="AX287" i="21"/>
  <c r="AW287" i="21"/>
  <c r="AV287" i="21"/>
  <c r="BE286" i="21"/>
  <c r="BC286" i="21"/>
  <c r="BB286" i="21"/>
  <c r="AZ286" i="21"/>
  <c r="AX286" i="21"/>
  <c r="AW286" i="21"/>
  <c r="AV286" i="21"/>
  <c r="BE285" i="21"/>
  <c r="BC285" i="21"/>
  <c r="BB285" i="21"/>
  <c r="AZ285" i="21"/>
  <c r="AX285" i="21"/>
  <c r="AW285" i="21"/>
  <c r="AV285" i="21"/>
  <c r="BE284" i="21"/>
  <c r="BC284" i="21"/>
  <c r="BB284" i="21"/>
  <c r="AZ284" i="21"/>
  <c r="AX284" i="21"/>
  <c r="AW284" i="21"/>
  <c r="AV284" i="21"/>
  <c r="BE283" i="21"/>
  <c r="BC283" i="21"/>
  <c r="BB283" i="21"/>
  <c r="AZ283" i="21"/>
  <c r="AX283" i="21"/>
  <c r="AW283" i="21"/>
  <c r="AV283" i="21"/>
  <c r="BE282" i="21"/>
  <c r="BC282" i="21"/>
  <c r="BB282" i="21"/>
  <c r="AZ282" i="21"/>
  <c r="AX282" i="21"/>
  <c r="AW282" i="21"/>
  <c r="AV282" i="21"/>
  <c r="BE281" i="21"/>
  <c r="BC281" i="21"/>
  <c r="BB281" i="21"/>
  <c r="AZ281" i="21"/>
  <c r="AX281" i="21"/>
  <c r="AW281" i="21"/>
  <c r="AV281" i="21"/>
  <c r="BE280" i="21"/>
  <c r="BC280" i="21"/>
  <c r="BB280" i="21"/>
  <c r="AZ280" i="21"/>
  <c r="AX280" i="21"/>
  <c r="AW280" i="21"/>
  <c r="AV280" i="21"/>
  <c r="BE279" i="21"/>
  <c r="BC279" i="21"/>
  <c r="BB279" i="21"/>
  <c r="AZ279" i="21"/>
  <c r="AX279" i="21"/>
  <c r="AW279" i="21"/>
  <c r="AV279" i="21"/>
  <c r="BE278" i="21"/>
  <c r="BC278" i="21"/>
  <c r="BB278" i="21"/>
  <c r="AZ278" i="21"/>
  <c r="AX278" i="21"/>
  <c r="AW278" i="21"/>
  <c r="AV278" i="21"/>
  <c r="BE277" i="21"/>
  <c r="BC277" i="21"/>
  <c r="BB277" i="21"/>
  <c r="AZ277" i="21"/>
  <c r="AX277" i="21"/>
  <c r="AW277" i="21"/>
  <c r="AV277" i="21"/>
  <c r="BE276" i="21"/>
  <c r="BC276" i="21"/>
  <c r="BB276" i="21"/>
  <c r="AZ276" i="21"/>
  <c r="AX276" i="21"/>
  <c r="AW276" i="21"/>
  <c r="AV276" i="21"/>
  <c r="BE275" i="21"/>
  <c r="BC275" i="21"/>
  <c r="BB275" i="21"/>
  <c r="AZ275" i="21"/>
  <c r="AX275" i="21"/>
  <c r="AW275" i="21"/>
  <c r="AV275" i="21"/>
  <c r="BE274" i="21"/>
  <c r="BC274" i="21"/>
  <c r="BB274" i="21"/>
  <c r="AZ274" i="21"/>
  <c r="AX274" i="21"/>
  <c r="AW274" i="21"/>
  <c r="AV274" i="21"/>
  <c r="BE273" i="21"/>
  <c r="BC273" i="21"/>
  <c r="BB273" i="21"/>
  <c r="AZ273" i="21"/>
  <c r="AX273" i="21"/>
  <c r="AW273" i="21"/>
  <c r="AV273" i="21"/>
  <c r="BE272" i="21"/>
  <c r="BC272" i="21"/>
  <c r="BB272" i="21"/>
  <c r="AZ272" i="21"/>
  <c r="AX272" i="21"/>
  <c r="AW272" i="21"/>
  <c r="AV272" i="21"/>
  <c r="BE271" i="21"/>
  <c r="BC271" i="21"/>
  <c r="BB271" i="21"/>
  <c r="AZ271" i="21"/>
  <c r="AX271" i="21"/>
  <c r="AW271" i="21"/>
  <c r="AV271" i="21"/>
  <c r="BE270" i="21"/>
  <c r="BC270" i="21"/>
  <c r="BB270" i="21"/>
  <c r="AZ270" i="21"/>
  <c r="AX270" i="21"/>
  <c r="AW270" i="21"/>
  <c r="AV270" i="21"/>
  <c r="BE269" i="21"/>
  <c r="BC269" i="21"/>
  <c r="BB269" i="21"/>
  <c r="AZ269" i="21"/>
  <c r="AX269" i="21"/>
  <c r="AW269" i="21"/>
  <c r="AV269" i="21"/>
  <c r="BE268" i="21"/>
  <c r="BC268" i="21"/>
  <c r="BB268" i="21"/>
  <c r="AZ268" i="21"/>
  <c r="AX268" i="21"/>
  <c r="AW268" i="21"/>
  <c r="AV268" i="21"/>
  <c r="BE267" i="21"/>
  <c r="BC267" i="21"/>
  <c r="BB267" i="21"/>
  <c r="AZ267" i="21"/>
  <c r="AX267" i="21"/>
  <c r="AW267" i="21"/>
  <c r="AV267" i="21"/>
  <c r="BE266" i="21"/>
  <c r="BC266" i="21"/>
  <c r="BB266" i="21"/>
  <c r="AZ266" i="21"/>
  <c r="AX266" i="21"/>
  <c r="AW266" i="21"/>
  <c r="AV266" i="21"/>
  <c r="BE265" i="21"/>
  <c r="BC265" i="21"/>
  <c r="BB265" i="21"/>
  <c r="AZ265" i="21"/>
  <c r="AX265" i="21"/>
  <c r="AW265" i="21"/>
  <c r="AV265" i="21"/>
  <c r="BE264" i="21"/>
  <c r="BC264" i="21"/>
  <c r="BB264" i="21"/>
  <c r="AZ264" i="21"/>
  <c r="AX264" i="21"/>
  <c r="AW264" i="21"/>
  <c r="AV264" i="21"/>
  <c r="BE263" i="21"/>
  <c r="BC263" i="21"/>
  <c r="BB263" i="21"/>
  <c r="AZ263" i="21"/>
  <c r="AX263" i="21"/>
  <c r="AW263" i="21"/>
  <c r="AV263" i="21"/>
  <c r="BE262" i="21"/>
  <c r="BC262" i="21"/>
  <c r="BB262" i="21"/>
  <c r="AZ262" i="21"/>
  <c r="AX262" i="21"/>
  <c r="AW262" i="21"/>
  <c r="AV262" i="21"/>
  <c r="BE261" i="21"/>
  <c r="BC261" i="21"/>
  <c r="BB261" i="21"/>
  <c r="AZ261" i="21"/>
  <c r="AX261" i="21"/>
  <c r="AW261" i="21"/>
  <c r="AV261" i="21"/>
  <c r="BE260" i="21"/>
  <c r="BC260" i="21"/>
  <c r="BB260" i="21"/>
  <c r="AZ260" i="21"/>
  <c r="AX260" i="21"/>
  <c r="AW260" i="21"/>
  <c r="AV260" i="21"/>
  <c r="BE259" i="21"/>
  <c r="BC259" i="21"/>
  <c r="BB259" i="21"/>
  <c r="AZ259" i="21"/>
  <c r="AX259" i="21"/>
  <c r="AW259" i="21"/>
  <c r="AV259" i="21"/>
  <c r="BE258" i="21"/>
  <c r="BC258" i="21"/>
  <c r="BB258" i="21"/>
  <c r="AZ258" i="21"/>
  <c r="AX258" i="21"/>
  <c r="AW258" i="21"/>
  <c r="AV258" i="21"/>
  <c r="BE257" i="21"/>
  <c r="BC257" i="21"/>
  <c r="BB257" i="21"/>
  <c r="AZ257" i="21"/>
  <c r="AX257" i="21"/>
  <c r="AW257" i="21"/>
  <c r="AV257" i="21"/>
  <c r="BE256" i="21"/>
  <c r="BC256" i="21"/>
  <c r="BB256" i="21"/>
  <c r="AZ256" i="21"/>
  <c r="AX256" i="21"/>
  <c r="AW256" i="21"/>
  <c r="AV256" i="21"/>
  <c r="BE255" i="21"/>
  <c r="BC255" i="21"/>
  <c r="BB255" i="21"/>
  <c r="AZ255" i="21"/>
  <c r="AX255" i="21"/>
  <c r="AW255" i="21"/>
  <c r="AV255" i="21"/>
  <c r="BE254" i="21"/>
  <c r="BC254" i="21"/>
  <c r="BB254" i="21"/>
  <c r="AZ254" i="21"/>
  <c r="AX254" i="21"/>
  <c r="AW254" i="21"/>
  <c r="AV254" i="21"/>
  <c r="BE253" i="21"/>
  <c r="BC253" i="21"/>
  <c r="BB253" i="21"/>
  <c r="AZ253" i="21"/>
  <c r="AX253" i="21"/>
  <c r="AW253" i="21"/>
  <c r="AV253" i="21"/>
  <c r="BE252" i="21"/>
  <c r="BC252" i="21"/>
  <c r="BB252" i="21"/>
  <c r="AZ252" i="21"/>
  <c r="AX252" i="21"/>
  <c r="AW252" i="21"/>
  <c r="AV252" i="21"/>
  <c r="BE251" i="21"/>
  <c r="BC251" i="21"/>
  <c r="BB251" i="21"/>
  <c r="AZ251" i="21"/>
  <c r="AX251" i="21"/>
  <c r="AW251" i="21"/>
  <c r="AV251" i="21"/>
  <c r="BE250" i="21"/>
  <c r="BC250" i="21"/>
  <c r="BB250" i="21"/>
  <c r="AZ250" i="21"/>
  <c r="AX250" i="21"/>
  <c r="AW250" i="21"/>
  <c r="AV250" i="21"/>
  <c r="BE249" i="21"/>
  <c r="BC249" i="21"/>
  <c r="BB249" i="21"/>
  <c r="AZ249" i="21"/>
  <c r="AX249" i="21"/>
  <c r="AW249" i="21"/>
  <c r="AV249" i="21"/>
  <c r="BE248" i="21"/>
  <c r="BC248" i="21"/>
  <c r="BB248" i="21"/>
  <c r="AZ248" i="21"/>
  <c r="AX248" i="21"/>
  <c r="AW248" i="21"/>
  <c r="AV248" i="21"/>
  <c r="BE247" i="21"/>
  <c r="BC247" i="21"/>
  <c r="BB247" i="21"/>
  <c r="AZ247" i="21"/>
  <c r="AX247" i="21"/>
  <c r="AW247" i="21"/>
  <c r="AV247" i="21"/>
  <c r="BE246" i="21"/>
  <c r="BC246" i="21"/>
  <c r="BB246" i="21"/>
  <c r="AZ246" i="21"/>
  <c r="AX246" i="21"/>
  <c r="AW246" i="21"/>
  <c r="AV246" i="21"/>
  <c r="BE245" i="21"/>
  <c r="BC245" i="21"/>
  <c r="BB245" i="21"/>
  <c r="AZ245" i="21"/>
  <c r="AX245" i="21"/>
  <c r="AW245" i="21"/>
  <c r="AV245" i="21"/>
  <c r="BE244" i="21"/>
  <c r="BC244" i="21"/>
  <c r="BB244" i="21"/>
  <c r="AZ244" i="21"/>
  <c r="AX244" i="21"/>
  <c r="AW244" i="21"/>
  <c r="AV244" i="21"/>
  <c r="BE243" i="21"/>
  <c r="BC243" i="21"/>
  <c r="BB243" i="21"/>
  <c r="AZ243" i="21"/>
  <c r="AX243" i="21"/>
  <c r="AW243" i="21"/>
  <c r="AV243" i="21"/>
  <c r="BE242" i="21"/>
  <c r="BC242" i="21"/>
  <c r="BB242" i="21"/>
  <c r="AZ242" i="21"/>
  <c r="AX242" i="21"/>
  <c r="AW242" i="21"/>
  <c r="AV242" i="21"/>
  <c r="BE241" i="21"/>
  <c r="BC241" i="21"/>
  <c r="BB241" i="21"/>
  <c r="AZ241" i="21"/>
  <c r="AX241" i="21"/>
  <c r="AW241" i="21"/>
  <c r="AV241" i="21"/>
  <c r="BE240" i="21"/>
  <c r="BC240" i="21"/>
  <c r="BB240" i="21"/>
  <c r="AZ240" i="21"/>
  <c r="AX240" i="21"/>
  <c r="AW240" i="21"/>
  <c r="AV240" i="21"/>
  <c r="BE239" i="21"/>
  <c r="BC239" i="21"/>
  <c r="BB239" i="21"/>
  <c r="AZ239" i="21"/>
  <c r="AX239" i="21"/>
  <c r="AW239" i="21"/>
  <c r="AV239" i="21"/>
  <c r="BE238" i="21"/>
  <c r="BC238" i="21"/>
  <c r="BB238" i="21"/>
  <c r="AZ238" i="21"/>
  <c r="AX238" i="21"/>
  <c r="AW238" i="21"/>
  <c r="AV238" i="21"/>
  <c r="BE237" i="21"/>
  <c r="BC237" i="21"/>
  <c r="BB237" i="21"/>
  <c r="AZ237" i="21"/>
  <c r="AX237" i="21"/>
  <c r="AW237" i="21"/>
  <c r="AV237" i="21"/>
  <c r="BE236" i="21"/>
  <c r="BC236" i="21"/>
  <c r="BB236" i="21"/>
  <c r="AZ236" i="21"/>
  <c r="AX236" i="21"/>
  <c r="AW236" i="21"/>
  <c r="AV236" i="21"/>
  <c r="BE235" i="21"/>
  <c r="BC235" i="21"/>
  <c r="BB235" i="21"/>
  <c r="AZ235" i="21"/>
  <c r="AX235" i="21"/>
  <c r="AW235" i="21"/>
  <c r="AV235" i="21"/>
  <c r="BE234" i="21"/>
  <c r="BC234" i="21"/>
  <c r="BB234" i="21"/>
  <c r="AZ234" i="21"/>
  <c r="AX234" i="21"/>
  <c r="AW234" i="21"/>
  <c r="AV234" i="21"/>
  <c r="BE233" i="21"/>
  <c r="BC233" i="21"/>
  <c r="BB233" i="21"/>
  <c r="AZ233" i="21"/>
  <c r="AX233" i="21"/>
  <c r="AW233" i="21"/>
  <c r="AV233" i="21"/>
  <c r="BE232" i="21"/>
  <c r="BC232" i="21"/>
  <c r="BB232" i="21"/>
  <c r="AZ232" i="21"/>
  <c r="AX232" i="21"/>
  <c r="AW232" i="21"/>
  <c r="AV232" i="21"/>
  <c r="BE231" i="21"/>
  <c r="BC231" i="21"/>
  <c r="BB231" i="21"/>
  <c r="AZ231" i="21"/>
  <c r="AX231" i="21"/>
  <c r="AW231" i="21"/>
  <c r="AV231" i="21"/>
  <c r="BE230" i="21"/>
  <c r="BC230" i="21"/>
  <c r="BB230" i="21"/>
  <c r="AZ230" i="21"/>
  <c r="AX230" i="21"/>
  <c r="AW230" i="21"/>
  <c r="AV230" i="21"/>
  <c r="BE229" i="21"/>
  <c r="BC229" i="21"/>
  <c r="BB229" i="21"/>
  <c r="AZ229" i="21"/>
  <c r="AX229" i="21"/>
  <c r="AW229" i="21"/>
  <c r="AV229" i="21"/>
  <c r="BE228" i="21"/>
  <c r="BC228" i="21"/>
  <c r="BB228" i="21"/>
  <c r="AZ228" i="21"/>
  <c r="AX228" i="21"/>
  <c r="AW228" i="21"/>
  <c r="AV228" i="21"/>
  <c r="BE227" i="21"/>
  <c r="BC227" i="21"/>
  <c r="BB227" i="21"/>
  <c r="AZ227" i="21"/>
  <c r="AX227" i="21"/>
  <c r="AW227" i="21"/>
  <c r="AV227" i="21"/>
  <c r="BE226" i="21"/>
  <c r="BC226" i="21"/>
  <c r="BB226" i="21"/>
  <c r="AZ226" i="21"/>
  <c r="AX226" i="21"/>
  <c r="AW226" i="21"/>
  <c r="AV226" i="21"/>
  <c r="BE225" i="21"/>
  <c r="BC225" i="21"/>
  <c r="BB225" i="21"/>
  <c r="AZ225" i="21"/>
  <c r="AX225" i="21"/>
  <c r="AW225" i="21"/>
  <c r="AV225" i="21"/>
  <c r="BE224" i="21"/>
  <c r="BC224" i="21"/>
  <c r="BB224" i="21"/>
  <c r="AZ224" i="21"/>
  <c r="AX224" i="21"/>
  <c r="AW224" i="21"/>
  <c r="AV224" i="21"/>
  <c r="BE223" i="21"/>
  <c r="BC223" i="21"/>
  <c r="BB223" i="21"/>
  <c r="AZ223" i="21"/>
  <c r="AX223" i="21"/>
  <c r="AW223" i="21"/>
  <c r="AV223" i="21"/>
  <c r="BE222" i="21"/>
  <c r="BC222" i="21"/>
  <c r="BB222" i="21"/>
  <c r="AZ222" i="21"/>
  <c r="AX222" i="21"/>
  <c r="AW222" i="21"/>
  <c r="AV222" i="21"/>
  <c r="BE221" i="21"/>
  <c r="BC221" i="21"/>
  <c r="BB221" i="21"/>
  <c r="AZ221" i="21"/>
  <c r="AX221" i="21"/>
  <c r="AW221" i="21"/>
  <c r="AV221" i="21"/>
  <c r="BE220" i="21"/>
  <c r="BC220" i="21"/>
  <c r="BB220" i="21"/>
  <c r="AZ220" i="21"/>
  <c r="AX220" i="21"/>
  <c r="AW220" i="21"/>
  <c r="AV220" i="21"/>
  <c r="BE219" i="21"/>
  <c r="BC219" i="21"/>
  <c r="BB219" i="21"/>
  <c r="AZ219" i="21"/>
  <c r="AX219" i="21"/>
  <c r="AW219" i="21"/>
  <c r="AV219" i="21"/>
  <c r="BE218" i="21"/>
  <c r="BC218" i="21"/>
  <c r="BB218" i="21"/>
  <c r="AZ218" i="21"/>
  <c r="AX218" i="21"/>
  <c r="AW218" i="21"/>
  <c r="AV218" i="21"/>
  <c r="BE217" i="21"/>
  <c r="BC217" i="21"/>
  <c r="BB217" i="21"/>
  <c r="AZ217" i="21"/>
  <c r="AX217" i="21"/>
  <c r="AW217" i="21"/>
  <c r="AV217" i="21"/>
  <c r="BE216" i="21"/>
  <c r="BC216" i="21"/>
  <c r="BB216" i="21"/>
  <c r="AZ216" i="21"/>
  <c r="AX216" i="21"/>
  <c r="AW216" i="21"/>
  <c r="AV216" i="21"/>
  <c r="BE215" i="21"/>
  <c r="BC215" i="21"/>
  <c r="BB215" i="21"/>
  <c r="AZ215" i="21"/>
  <c r="AX215" i="21"/>
  <c r="AW215" i="21"/>
  <c r="AV215" i="21"/>
  <c r="BE214" i="21"/>
  <c r="BC214" i="21"/>
  <c r="BB214" i="21"/>
  <c r="AZ214" i="21"/>
  <c r="AX214" i="21"/>
  <c r="AW214" i="21"/>
  <c r="AV214" i="21"/>
  <c r="BE213" i="21"/>
  <c r="BC213" i="21"/>
  <c r="BB213" i="21"/>
  <c r="AZ213" i="21"/>
  <c r="AX213" i="21"/>
  <c r="AW213" i="21"/>
  <c r="AV213" i="21"/>
  <c r="BE212" i="21"/>
  <c r="BC212" i="21"/>
  <c r="BB212" i="21"/>
  <c r="AZ212" i="21"/>
  <c r="AX212" i="21"/>
  <c r="AW212" i="21"/>
  <c r="AV212" i="21"/>
  <c r="BE211" i="21"/>
  <c r="BC211" i="21"/>
  <c r="BB211" i="21"/>
  <c r="AZ211" i="21"/>
  <c r="AX211" i="21"/>
  <c r="AW211" i="21"/>
  <c r="AV211" i="21"/>
  <c r="BE210" i="21"/>
  <c r="BC210" i="21"/>
  <c r="BB210" i="21"/>
  <c r="AZ210" i="21"/>
  <c r="AX210" i="21"/>
  <c r="AW210" i="21"/>
  <c r="AV210" i="21"/>
  <c r="BE209" i="21"/>
  <c r="BC209" i="21"/>
  <c r="BB209" i="21"/>
  <c r="AZ209" i="21"/>
  <c r="AX209" i="21"/>
  <c r="AW209" i="21"/>
  <c r="AV209" i="21"/>
  <c r="BE208" i="21"/>
  <c r="BC208" i="21"/>
  <c r="BB208" i="21"/>
  <c r="AZ208" i="21"/>
  <c r="AX208" i="21"/>
  <c r="AW208" i="21"/>
  <c r="AV208" i="21"/>
  <c r="BE207" i="21"/>
  <c r="BC207" i="21"/>
  <c r="BB207" i="21"/>
  <c r="AZ207" i="21"/>
  <c r="AX207" i="21"/>
  <c r="AW207" i="21"/>
  <c r="AV207" i="21"/>
  <c r="BE206" i="21"/>
  <c r="BC206" i="21"/>
  <c r="BB206" i="21"/>
  <c r="AZ206" i="21"/>
  <c r="AX206" i="21"/>
  <c r="AW206" i="21"/>
  <c r="AV206" i="21"/>
  <c r="BE205" i="21"/>
  <c r="BC205" i="21"/>
  <c r="BB205" i="21"/>
  <c r="AZ205" i="21"/>
  <c r="AX205" i="21"/>
  <c r="AW205" i="21"/>
  <c r="AV205" i="21"/>
  <c r="BE204" i="21"/>
  <c r="BC204" i="21"/>
  <c r="BB204" i="21"/>
  <c r="AZ204" i="21"/>
  <c r="AX204" i="21"/>
  <c r="AW204" i="21"/>
  <c r="AV204" i="21"/>
  <c r="BE203" i="21"/>
  <c r="BC203" i="21"/>
  <c r="BB203" i="21"/>
  <c r="AZ203" i="21"/>
  <c r="AX203" i="21"/>
  <c r="AW203" i="21"/>
  <c r="AV203" i="21"/>
  <c r="BE202" i="21"/>
  <c r="BC202" i="21"/>
  <c r="BB202" i="21"/>
  <c r="AZ202" i="21"/>
  <c r="AX202" i="21"/>
  <c r="AW202" i="21"/>
  <c r="AV202" i="21"/>
  <c r="BE201" i="21"/>
  <c r="BC201" i="21"/>
  <c r="BB201" i="21"/>
  <c r="AZ201" i="21"/>
  <c r="AX201" i="21"/>
  <c r="AW201" i="21"/>
  <c r="AV201" i="21"/>
  <c r="BE200" i="21"/>
  <c r="BC200" i="21"/>
  <c r="BB200" i="21"/>
  <c r="AZ200" i="21"/>
  <c r="AX200" i="21"/>
  <c r="AW200" i="21"/>
  <c r="AV200" i="21"/>
  <c r="BE199" i="21"/>
  <c r="BC199" i="21"/>
  <c r="BB199" i="21"/>
  <c r="AZ199" i="21"/>
  <c r="AX199" i="21"/>
  <c r="AW199" i="21"/>
  <c r="AV199" i="21"/>
  <c r="BE198" i="21"/>
  <c r="BC198" i="21"/>
  <c r="BB198" i="21"/>
  <c r="AZ198" i="21"/>
  <c r="AX198" i="21"/>
  <c r="AW198" i="21"/>
  <c r="AV198" i="21"/>
  <c r="BE197" i="21"/>
  <c r="BC197" i="21"/>
  <c r="BB197" i="21"/>
  <c r="AZ197" i="21"/>
  <c r="AX197" i="21"/>
  <c r="AW197" i="21"/>
  <c r="AV197" i="21"/>
  <c r="BE196" i="21"/>
  <c r="BC196" i="21"/>
  <c r="BB196" i="21"/>
  <c r="AZ196" i="21"/>
  <c r="AX196" i="21"/>
  <c r="AW196" i="21"/>
  <c r="AV196" i="21"/>
  <c r="BE195" i="21"/>
  <c r="BC195" i="21"/>
  <c r="BB195" i="21"/>
  <c r="AZ195" i="21"/>
  <c r="AX195" i="21"/>
  <c r="AW195" i="21"/>
  <c r="AV195" i="21"/>
  <c r="BE194" i="21"/>
  <c r="BC194" i="21"/>
  <c r="BB194" i="21"/>
  <c r="AZ194" i="21"/>
  <c r="AX194" i="21"/>
  <c r="AW194" i="21"/>
  <c r="AV194" i="21"/>
  <c r="BE193" i="21"/>
  <c r="BC193" i="21"/>
  <c r="BB193" i="21"/>
  <c r="AZ193" i="21"/>
  <c r="AX193" i="21"/>
  <c r="AW193" i="21"/>
  <c r="AV193" i="21"/>
  <c r="BE192" i="21"/>
  <c r="BC192" i="21"/>
  <c r="BB192" i="21"/>
  <c r="AZ192" i="21"/>
  <c r="AX192" i="21"/>
  <c r="AW192" i="21"/>
  <c r="AV192" i="21"/>
  <c r="BE191" i="21"/>
  <c r="BC191" i="21"/>
  <c r="BB191" i="21"/>
  <c r="AZ191" i="21"/>
  <c r="AX191" i="21"/>
  <c r="AW191" i="21"/>
  <c r="AV191" i="21"/>
  <c r="BE190" i="21"/>
  <c r="BC190" i="21"/>
  <c r="BB190" i="21"/>
  <c r="AZ190" i="21"/>
  <c r="AX190" i="21"/>
  <c r="AW190" i="21"/>
  <c r="AV190" i="21"/>
  <c r="BE189" i="21"/>
  <c r="BC189" i="21"/>
  <c r="BB189" i="21"/>
  <c r="AZ189" i="21"/>
  <c r="AX189" i="21"/>
  <c r="AW189" i="21"/>
  <c r="AV189" i="21"/>
  <c r="BE188" i="21"/>
  <c r="BC188" i="21"/>
  <c r="BB188" i="21"/>
  <c r="AZ188" i="21"/>
  <c r="AX188" i="21"/>
  <c r="AW188" i="21"/>
  <c r="AV188" i="21"/>
  <c r="BE187" i="21"/>
  <c r="BC187" i="21"/>
  <c r="BB187" i="21"/>
  <c r="AZ187" i="21"/>
  <c r="AX187" i="21"/>
  <c r="AW187" i="21"/>
  <c r="AV187" i="21"/>
  <c r="BE186" i="21"/>
  <c r="BC186" i="21"/>
  <c r="BB186" i="21"/>
  <c r="AZ186" i="21"/>
  <c r="AX186" i="21"/>
  <c r="AW186" i="21"/>
  <c r="AV186" i="21"/>
  <c r="BE185" i="21"/>
  <c r="BC185" i="21"/>
  <c r="BB185" i="21"/>
  <c r="AZ185" i="21"/>
  <c r="AX185" i="21"/>
  <c r="AW185" i="21"/>
  <c r="AV185" i="21"/>
  <c r="BE184" i="21"/>
  <c r="BC184" i="21"/>
  <c r="BB184" i="21"/>
  <c r="AZ184" i="21"/>
  <c r="AX184" i="21"/>
  <c r="AW184" i="21"/>
  <c r="AV184" i="21"/>
  <c r="BE183" i="21"/>
  <c r="BC183" i="21"/>
  <c r="BB183" i="21"/>
  <c r="AZ183" i="21"/>
  <c r="AX183" i="21"/>
  <c r="AW183" i="21"/>
  <c r="AV183" i="21"/>
  <c r="BE182" i="21"/>
  <c r="BC182" i="21"/>
  <c r="BB182" i="21"/>
  <c r="AZ182" i="21"/>
  <c r="AX182" i="21"/>
  <c r="AW182" i="21"/>
  <c r="AV182" i="21"/>
  <c r="BE181" i="21"/>
  <c r="BC181" i="21"/>
  <c r="BB181" i="21"/>
  <c r="AZ181" i="21"/>
  <c r="AX181" i="21"/>
  <c r="AW181" i="21"/>
  <c r="AV181" i="21"/>
  <c r="BE180" i="21"/>
  <c r="BC180" i="21"/>
  <c r="BB180" i="21"/>
  <c r="AZ180" i="21"/>
  <c r="AX180" i="21"/>
  <c r="AW180" i="21"/>
  <c r="AV180" i="21"/>
  <c r="BE179" i="21"/>
  <c r="BC179" i="21"/>
  <c r="BB179" i="21"/>
  <c r="AZ179" i="21"/>
  <c r="AX179" i="21"/>
  <c r="AW179" i="21"/>
  <c r="AV179" i="21"/>
  <c r="BE178" i="21"/>
  <c r="BC178" i="21"/>
  <c r="BB178" i="21"/>
  <c r="AZ178" i="21"/>
  <c r="AX178" i="21"/>
  <c r="AW178" i="21"/>
  <c r="AV178" i="21"/>
  <c r="BE177" i="21"/>
  <c r="BC177" i="21"/>
  <c r="BB177" i="21"/>
  <c r="AZ177" i="21"/>
  <c r="AX177" i="21"/>
  <c r="AW177" i="21"/>
  <c r="AV177" i="21"/>
  <c r="BE176" i="21"/>
  <c r="BC176" i="21"/>
  <c r="BB176" i="21"/>
  <c r="AZ176" i="21"/>
  <c r="AX176" i="21"/>
  <c r="AW176" i="21"/>
  <c r="AV176" i="21"/>
  <c r="BE175" i="21"/>
  <c r="BC175" i="21"/>
  <c r="BB175" i="21"/>
  <c r="AZ175" i="21"/>
  <c r="AX175" i="21"/>
  <c r="AW175" i="21"/>
  <c r="AV175" i="21"/>
  <c r="BE174" i="21"/>
  <c r="BC174" i="21"/>
  <c r="BB174" i="21"/>
  <c r="AZ174" i="21"/>
  <c r="AX174" i="21"/>
  <c r="AW174" i="21"/>
  <c r="AV174" i="21"/>
  <c r="BE173" i="21"/>
  <c r="BC173" i="21"/>
  <c r="BB173" i="21"/>
  <c r="AZ173" i="21"/>
  <c r="AX173" i="21"/>
  <c r="AW173" i="21"/>
  <c r="AV173" i="21"/>
  <c r="BE172" i="21"/>
  <c r="BC172" i="21"/>
  <c r="BB172" i="21"/>
  <c r="AZ172" i="21"/>
  <c r="AX172" i="21"/>
  <c r="AW172" i="21"/>
  <c r="AV172" i="21"/>
  <c r="BE171" i="21"/>
  <c r="BC171" i="21"/>
  <c r="BB171" i="21"/>
  <c r="AZ171" i="21"/>
  <c r="AX171" i="21"/>
  <c r="AW171" i="21"/>
  <c r="AV171" i="21"/>
  <c r="BE170" i="21"/>
  <c r="BC170" i="21"/>
  <c r="BB170" i="21"/>
  <c r="AZ170" i="21"/>
  <c r="AX170" i="21"/>
  <c r="AW170" i="21"/>
  <c r="AV170" i="21"/>
  <c r="BE169" i="21"/>
  <c r="BC169" i="21"/>
  <c r="BB169" i="21"/>
  <c r="AZ169" i="21"/>
  <c r="AX169" i="21"/>
  <c r="AW169" i="21"/>
  <c r="AV169" i="21"/>
  <c r="BE168" i="21"/>
  <c r="BC168" i="21"/>
  <c r="BB168" i="21"/>
  <c r="AZ168" i="21"/>
  <c r="AX168" i="21"/>
  <c r="AW168" i="21"/>
  <c r="AV168" i="21"/>
  <c r="BE167" i="21"/>
  <c r="BC167" i="21"/>
  <c r="BB167" i="21"/>
  <c r="AZ167" i="21"/>
  <c r="AX167" i="21"/>
  <c r="AW167" i="21"/>
  <c r="AV167" i="21"/>
  <c r="BE166" i="21"/>
  <c r="BC166" i="21"/>
  <c r="BB166" i="21"/>
  <c r="AZ166" i="21"/>
  <c r="AX166" i="21"/>
  <c r="AW166" i="21"/>
  <c r="AV166" i="21"/>
  <c r="BE165" i="21"/>
  <c r="BC165" i="21"/>
  <c r="BB165" i="21"/>
  <c r="AZ165" i="21"/>
  <c r="AX165" i="21"/>
  <c r="AW165" i="21"/>
  <c r="AV165" i="21"/>
  <c r="BE164" i="21"/>
  <c r="BC164" i="21"/>
  <c r="BB164" i="21"/>
  <c r="AZ164" i="21"/>
  <c r="AX164" i="21"/>
  <c r="AW164" i="21"/>
  <c r="AV164" i="21"/>
  <c r="BE163" i="21"/>
  <c r="BC163" i="21"/>
  <c r="BB163" i="21"/>
  <c r="AZ163" i="21"/>
  <c r="AX163" i="21"/>
  <c r="AW163" i="21"/>
  <c r="AV163" i="21"/>
  <c r="BE162" i="21"/>
  <c r="BC162" i="21"/>
  <c r="BB162" i="21"/>
  <c r="AZ162" i="21"/>
  <c r="AX162" i="21"/>
  <c r="AW162" i="21"/>
  <c r="AV162" i="21"/>
  <c r="BE161" i="21"/>
  <c r="BC161" i="21"/>
  <c r="BB161" i="21"/>
  <c r="AZ161" i="21"/>
  <c r="AX161" i="21"/>
  <c r="AW161" i="21"/>
  <c r="AV161" i="21"/>
  <c r="BE160" i="21"/>
  <c r="BC160" i="21"/>
  <c r="BB160" i="21"/>
  <c r="AZ160" i="21"/>
  <c r="AX160" i="21"/>
  <c r="AW160" i="21"/>
  <c r="AV160" i="21"/>
  <c r="BE159" i="21"/>
  <c r="BC159" i="21"/>
  <c r="BB159" i="21"/>
  <c r="AZ159" i="21"/>
  <c r="AX159" i="21"/>
  <c r="AW159" i="21"/>
  <c r="AV159" i="21"/>
  <c r="BE158" i="21"/>
  <c r="BC158" i="21"/>
  <c r="BB158" i="21"/>
  <c r="AZ158" i="21"/>
  <c r="AX158" i="21"/>
  <c r="AW158" i="21"/>
  <c r="AV158" i="21"/>
  <c r="BE157" i="21"/>
  <c r="BC157" i="21"/>
  <c r="BB157" i="21"/>
  <c r="AZ157" i="21"/>
  <c r="AX157" i="21"/>
  <c r="AW157" i="21"/>
  <c r="AV157" i="21"/>
  <c r="BE156" i="21"/>
  <c r="BC156" i="21"/>
  <c r="BB156" i="21"/>
  <c r="AZ156" i="21"/>
  <c r="AX156" i="21"/>
  <c r="AW156" i="21"/>
  <c r="AV156" i="21"/>
  <c r="BE155" i="21"/>
  <c r="BC155" i="21"/>
  <c r="BB155" i="21"/>
  <c r="AZ155" i="21"/>
  <c r="AX155" i="21"/>
  <c r="AW155" i="21"/>
  <c r="AV155" i="21"/>
  <c r="BE154" i="21"/>
  <c r="BC154" i="21"/>
  <c r="BB154" i="21"/>
  <c r="AZ154" i="21"/>
  <c r="AX154" i="21"/>
  <c r="AW154" i="21"/>
  <c r="AV154" i="21"/>
  <c r="BE153" i="21"/>
  <c r="BC153" i="21"/>
  <c r="BB153" i="21"/>
  <c r="AZ153" i="21"/>
  <c r="AX153" i="21"/>
  <c r="AW153" i="21"/>
  <c r="AV153" i="21"/>
  <c r="BE152" i="21"/>
  <c r="BC152" i="21"/>
  <c r="BB152" i="21"/>
  <c r="AZ152" i="21"/>
  <c r="AX152" i="21"/>
  <c r="AW152" i="21"/>
  <c r="AV152" i="21"/>
  <c r="BE151" i="21"/>
  <c r="BC151" i="21"/>
  <c r="BB151" i="21"/>
  <c r="AZ151" i="21"/>
  <c r="AX151" i="21"/>
  <c r="AW151" i="21"/>
  <c r="AV151" i="21"/>
  <c r="BE150" i="21"/>
  <c r="BC150" i="21"/>
  <c r="BB150" i="21"/>
  <c r="AZ150" i="21"/>
  <c r="AX150" i="21"/>
  <c r="AW150" i="21"/>
  <c r="AV150" i="21"/>
  <c r="BE149" i="21"/>
  <c r="BC149" i="21"/>
  <c r="BB149" i="21"/>
  <c r="AZ149" i="21"/>
  <c r="AX149" i="21"/>
  <c r="AW149" i="21"/>
  <c r="AV149" i="21"/>
  <c r="BE148" i="21"/>
  <c r="BC148" i="21"/>
  <c r="BB148" i="21"/>
  <c r="AZ148" i="21"/>
  <c r="AX148" i="21"/>
  <c r="AW148" i="21"/>
  <c r="AV148" i="21"/>
  <c r="BE147" i="21"/>
  <c r="BC147" i="21"/>
  <c r="BB147" i="21"/>
  <c r="AZ147" i="21"/>
  <c r="AX147" i="21"/>
  <c r="AW147" i="21"/>
  <c r="AV147" i="21"/>
  <c r="BE146" i="21"/>
  <c r="BC146" i="21"/>
  <c r="BB146" i="21"/>
  <c r="AZ146" i="21"/>
  <c r="AX146" i="21"/>
  <c r="AW146" i="21"/>
  <c r="AV146" i="21"/>
  <c r="BE145" i="21"/>
  <c r="BC145" i="21"/>
  <c r="BB145" i="21"/>
  <c r="AZ145" i="21"/>
  <c r="AX145" i="21"/>
  <c r="AW145" i="21"/>
  <c r="AV145" i="21"/>
  <c r="BE144" i="21"/>
  <c r="BC144" i="21"/>
  <c r="BB144" i="21"/>
  <c r="AZ144" i="21"/>
  <c r="AX144" i="21"/>
  <c r="AW144" i="21"/>
  <c r="AV144" i="21"/>
  <c r="BE143" i="21"/>
  <c r="BC143" i="21"/>
  <c r="BB143" i="21"/>
  <c r="AZ143" i="21"/>
  <c r="AX143" i="21"/>
  <c r="AW143" i="21"/>
  <c r="AV143" i="21"/>
  <c r="BE142" i="21"/>
  <c r="BC142" i="21"/>
  <c r="BB142" i="21"/>
  <c r="AZ142" i="21"/>
  <c r="AX142" i="21"/>
  <c r="AW142" i="21"/>
  <c r="AV142" i="21"/>
  <c r="BE141" i="21"/>
  <c r="BC141" i="21"/>
  <c r="BB141" i="21"/>
  <c r="AZ141" i="21"/>
  <c r="AX141" i="21"/>
  <c r="AW141" i="21"/>
  <c r="AV141" i="21"/>
  <c r="BE140" i="21"/>
  <c r="BC140" i="21"/>
  <c r="BB140" i="21"/>
  <c r="AZ140" i="21"/>
  <c r="AX140" i="21"/>
  <c r="AW140" i="21"/>
  <c r="AV140" i="21"/>
  <c r="BE139" i="21"/>
  <c r="BC139" i="21"/>
  <c r="BB139" i="21"/>
  <c r="AZ139" i="21"/>
  <c r="AX139" i="21"/>
  <c r="AW139" i="21"/>
  <c r="AV139" i="21"/>
  <c r="BE138" i="21"/>
  <c r="BC138" i="21"/>
  <c r="BB138" i="21"/>
  <c r="AZ138" i="21"/>
  <c r="AX138" i="21"/>
  <c r="AW138" i="21"/>
  <c r="AV138" i="21"/>
  <c r="BE137" i="21"/>
  <c r="BC137" i="21"/>
  <c r="BB137" i="21"/>
  <c r="AZ137" i="21"/>
  <c r="AX137" i="21"/>
  <c r="AW137" i="21"/>
  <c r="AV137" i="21"/>
  <c r="BE136" i="21"/>
  <c r="BC136" i="21"/>
  <c r="BB136" i="21"/>
  <c r="AZ136" i="21"/>
  <c r="AX136" i="21"/>
  <c r="AW136" i="21"/>
  <c r="AV136" i="21"/>
  <c r="BE135" i="21"/>
  <c r="BC135" i="21"/>
  <c r="BB135" i="21"/>
  <c r="AZ135" i="21"/>
  <c r="AX135" i="21"/>
  <c r="AW135" i="21"/>
  <c r="AV135" i="21"/>
  <c r="BE134" i="21"/>
  <c r="BC134" i="21"/>
  <c r="BB134" i="21"/>
  <c r="AZ134" i="21"/>
  <c r="AX134" i="21"/>
  <c r="AW134" i="21"/>
  <c r="AV134" i="21"/>
  <c r="BE133" i="21"/>
  <c r="BC133" i="21"/>
  <c r="BB133" i="21"/>
  <c r="AZ133" i="21"/>
  <c r="AX133" i="21"/>
  <c r="AW133" i="21"/>
  <c r="AV133" i="21"/>
  <c r="BE132" i="21"/>
  <c r="BC132" i="21"/>
  <c r="BB132" i="21"/>
  <c r="AZ132" i="21"/>
  <c r="AX132" i="21"/>
  <c r="AW132" i="21"/>
  <c r="AV132" i="21"/>
  <c r="BE131" i="21"/>
  <c r="BC131" i="21"/>
  <c r="BB131" i="21"/>
  <c r="AZ131" i="21"/>
  <c r="AX131" i="21"/>
  <c r="AW131" i="21"/>
  <c r="AV131" i="21"/>
  <c r="BE130" i="21"/>
  <c r="BC130" i="21"/>
  <c r="BB130" i="21"/>
  <c r="AZ130" i="21"/>
  <c r="AX130" i="21"/>
  <c r="AW130" i="21"/>
  <c r="AV130" i="21"/>
  <c r="BE129" i="21"/>
  <c r="BC129" i="21"/>
  <c r="BB129" i="21"/>
  <c r="AZ129" i="21"/>
  <c r="AX129" i="21"/>
  <c r="AW129" i="21"/>
  <c r="AV129" i="21"/>
  <c r="BE128" i="21"/>
  <c r="BC128" i="21"/>
  <c r="BB128" i="21"/>
  <c r="AZ128" i="21"/>
  <c r="AX128" i="21"/>
  <c r="AW128" i="21"/>
  <c r="AV128" i="21"/>
  <c r="BE127" i="21"/>
  <c r="BC127" i="21"/>
  <c r="BB127" i="21"/>
  <c r="AZ127" i="21"/>
  <c r="AX127" i="21"/>
  <c r="AW127" i="21"/>
  <c r="AV127" i="21"/>
  <c r="BE126" i="21"/>
  <c r="BC126" i="21"/>
  <c r="BB126" i="21"/>
  <c r="AZ126" i="21"/>
  <c r="AX126" i="21"/>
  <c r="AW126" i="21"/>
  <c r="AV126" i="21"/>
  <c r="BE125" i="21"/>
  <c r="BC125" i="21"/>
  <c r="BB125" i="21"/>
  <c r="AZ125" i="21"/>
  <c r="AX125" i="21"/>
  <c r="AW125" i="21"/>
  <c r="AV125" i="21"/>
  <c r="BE124" i="21"/>
  <c r="BC124" i="21"/>
  <c r="BB124" i="21"/>
  <c r="AZ124" i="21"/>
  <c r="AX124" i="21"/>
  <c r="AW124" i="21"/>
  <c r="AV124" i="21"/>
  <c r="BE123" i="21"/>
  <c r="BC123" i="21"/>
  <c r="BB123" i="21"/>
  <c r="AZ123" i="21"/>
  <c r="AX123" i="21"/>
  <c r="AW123" i="21"/>
  <c r="AV123" i="21"/>
  <c r="BE122" i="21"/>
  <c r="BC122" i="21"/>
  <c r="BB122" i="21"/>
  <c r="AZ122" i="21"/>
  <c r="AX122" i="21"/>
  <c r="AW122" i="21"/>
  <c r="AV122" i="21"/>
  <c r="BE121" i="21"/>
  <c r="BC121" i="21"/>
  <c r="BB121" i="21"/>
  <c r="AZ121" i="21"/>
  <c r="AX121" i="21"/>
  <c r="AW121" i="21"/>
  <c r="AV121" i="21"/>
  <c r="BE120" i="21"/>
  <c r="BC120" i="21"/>
  <c r="BB120" i="21"/>
  <c r="AZ120" i="21"/>
  <c r="AX120" i="21"/>
  <c r="AW120" i="21"/>
  <c r="AV120" i="21"/>
  <c r="BE119" i="21"/>
  <c r="BC119" i="21"/>
  <c r="BB119" i="21"/>
  <c r="AZ119" i="21"/>
  <c r="AX119" i="21"/>
  <c r="AW119" i="21"/>
  <c r="AV119" i="21"/>
  <c r="BE118" i="21"/>
  <c r="BC118" i="21"/>
  <c r="BB118" i="21"/>
  <c r="AZ118" i="21"/>
  <c r="AX118" i="21"/>
  <c r="AW118" i="21"/>
  <c r="AV118" i="21"/>
  <c r="BE117" i="21"/>
  <c r="BC117" i="21"/>
  <c r="BB117" i="21"/>
  <c r="AZ117" i="21"/>
  <c r="AX117" i="21"/>
  <c r="AW117" i="21"/>
  <c r="AV117" i="21"/>
  <c r="BE116" i="21"/>
  <c r="BC116" i="21"/>
  <c r="BB116" i="21"/>
  <c r="AZ116" i="21"/>
  <c r="AX116" i="21"/>
  <c r="AW116" i="21"/>
  <c r="AV116" i="21"/>
  <c r="BE115" i="21"/>
  <c r="BC115" i="21"/>
  <c r="BB115" i="21"/>
  <c r="AZ115" i="21"/>
  <c r="AX115" i="21"/>
  <c r="AW115" i="21"/>
  <c r="AV115" i="21"/>
  <c r="BE114" i="21"/>
  <c r="BC114" i="21"/>
  <c r="BB114" i="21"/>
  <c r="AZ114" i="21"/>
  <c r="AX114" i="21"/>
  <c r="AW114" i="21"/>
  <c r="AV114" i="21"/>
  <c r="BE113" i="21"/>
  <c r="BC113" i="21"/>
  <c r="BB113" i="21"/>
  <c r="AZ113" i="21"/>
  <c r="AX113" i="21"/>
  <c r="AW113" i="21"/>
  <c r="AV113" i="21"/>
  <c r="BE112" i="21"/>
  <c r="BC112" i="21"/>
  <c r="BB112" i="21"/>
  <c r="AZ112" i="21"/>
  <c r="AX112" i="21"/>
  <c r="AW112" i="21"/>
  <c r="AV112" i="21"/>
  <c r="BE111" i="21"/>
  <c r="BC111" i="21"/>
  <c r="BB111" i="21"/>
  <c r="AZ111" i="21"/>
  <c r="AX111" i="21"/>
  <c r="AW111" i="21"/>
  <c r="AV111" i="21"/>
  <c r="BE110" i="21"/>
  <c r="BC110" i="21"/>
  <c r="BB110" i="21"/>
  <c r="AZ110" i="21"/>
  <c r="AX110" i="21"/>
  <c r="AW110" i="21"/>
  <c r="AV110" i="21"/>
  <c r="BE109" i="21"/>
  <c r="BC109" i="21"/>
  <c r="BB109" i="21"/>
  <c r="AZ109" i="21"/>
  <c r="AX109" i="21"/>
  <c r="AW109" i="21"/>
  <c r="AV109" i="21"/>
  <c r="BE108" i="21"/>
  <c r="BC108" i="21"/>
  <c r="BB108" i="21"/>
  <c r="AZ108" i="21"/>
  <c r="AX108" i="21"/>
  <c r="AW108" i="21"/>
  <c r="AV108" i="21"/>
  <c r="BE107" i="21"/>
  <c r="BC107" i="21"/>
  <c r="BB107" i="21"/>
  <c r="AZ107" i="21"/>
  <c r="AX107" i="21"/>
  <c r="AW107" i="21"/>
  <c r="AV107" i="21"/>
  <c r="BE106" i="21"/>
  <c r="BC106" i="21"/>
  <c r="BB106" i="21"/>
  <c r="AZ106" i="21"/>
  <c r="AX106" i="21"/>
  <c r="AW106" i="21"/>
  <c r="AV106" i="21"/>
  <c r="BE105" i="21"/>
  <c r="BC105" i="21"/>
  <c r="BB105" i="21"/>
  <c r="AZ105" i="21"/>
  <c r="AX105" i="21"/>
  <c r="AW105" i="21"/>
  <c r="AV105" i="21"/>
  <c r="BE104" i="21"/>
  <c r="BC104" i="21"/>
  <c r="BB104" i="21"/>
  <c r="AZ104" i="21"/>
  <c r="AX104" i="21"/>
  <c r="AW104" i="21"/>
  <c r="AV104" i="21"/>
  <c r="BE103" i="21"/>
  <c r="BC103" i="21"/>
  <c r="BB103" i="21"/>
  <c r="AZ103" i="21"/>
  <c r="AX103" i="21"/>
  <c r="AW103" i="21"/>
  <c r="AV103" i="21"/>
  <c r="BE102" i="21"/>
  <c r="BC102" i="21"/>
  <c r="BB102" i="21"/>
  <c r="AZ102" i="21"/>
  <c r="AX102" i="21"/>
  <c r="AW102" i="21"/>
  <c r="AV102" i="21"/>
  <c r="BE101" i="21"/>
  <c r="BC101" i="21"/>
  <c r="BB101" i="21"/>
  <c r="AZ101" i="21"/>
  <c r="AX101" i="21"/>
  <c r="AW101" i="21"/>
  <c r="AV101" i="21"/>
  <c r="BE100" i="21"/>
  <c r="BC100" i="21"/>
  <c r="BB100" i="21"/>
  <c r="AZ100" i="21"/>
  <c r="AX100" i="21"/>
  <c r="AW100" i="21"/>
  <c r="AV100" i="21"/>
  <c r="BE99" i="21"/>
  <c r="BC99" i="21"/>
  <c r="BB99" i="21"/>
  <c r="AZ99" i="21"/>
  <c r="AX99" i="21"/>
  <c r="AW99" i="21"/>
  <c r="AV99" i="21"/>
  <c r="BE98" i="21"/>
  <c r="BC98" i="21"/>
  <c r="BB98" i="21"/>
  <c r="AZ98" i="21"/>
  <c r="AX98" i="21"/>
  <c r="AW98" i="21"/>
  <c r="AV98" i="21"/>
  <c r="BE97" i="21"/>
  <c r="BC97" i="21"/>
  <c r="BB97" i="21"/>
  <c r="AZ97" i="21"/>
  <c r="AX97" i="21"/>
  <c r="AW97" i="21"/>
  <c r="AV97" i="21"/>
  <c r="BE96" i="21"/>
  <c r="BC96" i="21"/>
  <c r="BB96" i="21"/>
  <c r="AZ96" i="21"/>
  <c r="AX96" i="21"/>
  <c r="AW96" i="21"/>
  <c r="AV96" i="21"/>
  <c r="BE95" i="21"/>
  <c r="BC95" i="21"/>
  <c r="BB95" i="21"/>
  <c r="AZ95" i="21"/>
  <c r="AX95" i="21"/>
  <c r="AW95" i="21"/>
  <c r="AV95" i="21"/>
  <c r="BE94" i="21"/>
  <c r="BC94" i="21"/>
  <c r="BB94" i="21"/>
  <c r="AZ94" i="21"/>
  <c r="AX94" i="21"/>
  <c r="AW94" i="21"/>
  <c r="AV94" i="21"/>
  <c r="BE93" i="21"/>
  <c r="BC93" i="21"/>
  <c r="BB93" i="21"/>
  <c r="AZ93" i="21"/>
  <c r="AX93" i="21"/>
  <c r="AW93" i="21"/>
  <c r="AV93" i="21"/>
  <c r="BE92" i="21"/>
  <c r="BC92" i="21"/>
  <c r="BB92" i="21"/>
  <c r="AZ92" i="21"/>
  <c r="AX92" i="21"/>
  <c r="AW92" i="21"/>
  <c r="AV92" i="21"/>
  <c r="BE91" i="21"/>
  <c r="BC91" i="21"/>
  <c r="BB91" i="21"/>
  <c r="AZ91" i="21"/>
  <c r="AX91" i="21"/>
  <c r="AW91" i="21"/>
  <c r="AV91" i="21"/>
  <c r="BE90" i="21"/>
  <c r="BC90" i="21"/>
  <c r="BB90" i="21"/>
  <c r="AZ90" i="21"/>
  <c r="AX90" i="21"/>
  <c r="AW90" i="21"/>
  <c r="AV90" i="21"/>
  <c r="BE89" i="21"/>
  <c r="BC89" i="21"/>
  <c r="BB89" i="21"/>
  <c r="AZ89" i="21"/>
  <c r="AX89" i="21"/>
  <c r="AW89" i="21"/>
  <c r="AV89" i="21"/>
  <c r="BE88" i="21"/>
  <c r="BC88" i="21"/>
  <c r="BB88" i="21"/>
  <c r="AZ88" i="21"/>
  <c r="AX88" i="21"/>
  <c r="AW88" i="21"/>
  <c r="AV88" i="21"/>
  <c r="BE87" i="21"/>
  <c r="BC87" i="21"/>
  <c r="BB87" i="21"/>
  <c r="AZ87" i="21"/>
  <c r="AX87" i="21"/>
  <c r="AW87" i="21"/>
  <c r="AV87" i="21"/>
  <c r="BE86" i="21"/>
  <c r="BC86" i="21"/>
  <c r="BB86" i="21"/>
  <c r="AZ86" i="21"/>
  <c r="AX86" i="21"/>
  <c r="AW86" i="21"/>
  <c r="AV86" i="21"/>
  <c r="BE85" i="21"/>
  <c r="BC85" i="21"/>
  <c r="BB85" i="21"/>
  <c r="AZ85" i="21"/>
  <c r="AX85" i="21"/>
  <c r="AW85" i="21"/>
  <c r="AV85" i="21"/>
  <c r="BE84" i="21"/>
  <c r="BC84" i="21"/>
  <c r="BB84" i="21"/>
  <c r="AZ84" i="21"/>
  <c r="AX84" i="21"/>
  <c r="AW84" i="21"/>
  <c r="AV84" i="21"/>
  <c r="BE83" i="21"/>
  <c r="BC83" i="21"/>
  <c r="BB83" i="21"/>
  <c r="AZ83" i="21"/>
  <c r="AX83" i="21"/>
  <c r="AW83" i="21"/>
  <c r="AV83" i="21"/>
  <c r="BE82" i="21"/>
  <c r="BC82" i="21"/>
  <c r="BB82" i="21"/>
  <c r="AZ82" i="21"/>
  <c r="AX82" i="21"/>
  <c r="AW82" i="21"/>
  <c r="AV82" i="21"/>
  <c r="BE81" i="21"/>
  <c r="BC81" i="21"/>
  <c r="BB81" i="21"/>
  <c r="AZ81" i="21"/>
  <c r="AX81" i="21"/>
  <c r="AW81" i="21"/>
  <c r="AV81" i="21"/>
  <c r="BE80" i="21"/>
  <c r="BC80" i="21"/>
  <c r="BB80" i="21"/>
  <c r="AZ80" i="21"/>
  <c r="AX80" i="21"/>
  <c r="AW80" i="21"/>
  <c r="AV80" i="21"/>
  <c r="BE79" i="21"/>
  <c r="BC79" i="21"/>
  <c r="BB79" i="21"/>
  <c r="AZ79" i="21"/>
  <c r="AX79" i="21"/>
  <c r="AW79" i="21"/>
  <c r="AV79" i="21"/>
  <c r="BE78" i="21"/>
  <c r="BC78" i="21"/>
  <c r="BB78" i="21"/>
  <c r="AZ78" i="21"/>
  <c r="AX78" i="21"/>
  <c r="AW78" i="21"/>
  <c r="AV78" i="21"/>
  <c r="BE77" i="21"/>
  <c r="BC77" i="21"/>
  <c r="BB77" i="21"/>
  <c r="AZ77" i="21"/>
  <c r="AX77" i="21"/>
  <c r="AW77" i="21"/>
  <c r="AV77" i="21"/>
  <c r="BE76" i="21"/>
  <c r="BC76" i="21"/>
  <c r="BB76" i="21"/>
  <c r="AZ76" i="21"/>
  <c r="AX76" i="21"/>
  <c r="AW76" i="21"/>
  <c r="AV76" i="21"/>
  <c r="BE75" i="21"/>
  <c r="BC75" i="21"/>
  <c r="BB75" i="21"/>
  <c r="AZ75" i="21"/>
  <c r="AX75" i="21"/>
  <c r="AW75" i="21"/>
  <c r="AV75" i="21"/>
  <c r="BE74" i="21"/>
  <c r="BC74" i="21"/>
  <c r="BB74" i="21"/>
  <c r="AZ74" i="21"/>
  <c r="AX74" i="21"/>
  <c r="AW74" i="21"/>
  <c r="AV74" i="21"/>
  <c r="BE73" i="21"/>
  <c r="BC73" i="21"/>
  <c r="BB73" i="21"/>
  <c r="AZ73" i="21"/>
  <c r="AX73" i="21"/>
  <c r="AW73" i="21"/>
  <c r="AV73" i="21"/>
  <c r="BE72" i="21"/>
  <c r="BC72" i="21"/>
  <c r="BB72" i="21"/>
  <c r="AZ72" i="21"/>
  <c r="AX72" i="21"/>
  <c r="AW72" i="21"/>
  <c r="AV72" i="21"/>
  <c r="BE71" i="21"/>
  <c r="BC71" i="21"/>
  <c r="BB71" i="21"/>
  <c r="AZ71" i="21"/>
  <c r="AX71" i="21"/>
  <c r="AW71" i="21"/>
  <c r="AV71" i="21"/>
  <c r="BE70" i="21"/>
  <c r="BC70" i="21"/>
  <c r="BB70" i="21"/>
  <c r="AZ70" i="21"/>
  <c r="AX70" i="21"/>
  <c r="AW70" i="21"/>
  <c r="AV70" i="21"/>
  <c r="BE69" i="21"/>
  <c r="BC69" i="21"/>
  <c r="BB69" i="21"/>
  <c r="AZ69" i="21"/>
  <c r="AX69" i="21"/>
  <c r="AW69" i="21"/>
  <c r="AV69" i="21"/>
  <c r="BE68" i="21"/>
  <c r="BC68" i="21"/>
  <c r="BB68" i="21"/>
  <c r="AZ68" i="21"/>
  <c r="AX68" i="21"/>
  <c r="AW68" i="21"/>
  <c r="AV68" i="21"/>
  <c r="BE67" i="21"/>
  <c r="BC67" i="21"/>
  <c r="BB67" i="21"/>
  <c r="AZ67" i="21"/>
  <c r="AX67" i="21"/>
  <c r="AW67" i="21"/>
  <c r="AV67" i="21"/>
  <c r="BE66" i="21"/>
  <c r="BC66" i="21"/>
  <c r="BB66" i="21"/>
  <c r="AZ66" i="21"/>
  <c r="AX66" i="21"/>
  <c r="AW66" i="21"/>
  <c r="AV66" i="21"/>
  <c r="BE65" i="21"/>
  <c r="BC65" i="21"/>
  <c r="BB65" i="21"/>
  <c r="AZ65" i="21"/>
  <c r="AX65" i="21"/>
  <c r="AW65" i="21"/>
  <c r="AV65" i="21"/>
  <c r="BE64" i="21"/>
  <c r="BC64" i="21"/>
  <c r="BB64" i="21"/>
  <c r="AZ64" i="21"/>
  <c r="AX64" i="21"/>
  <c r="AW64" i="21"/>
  <c r="AV64" i="21"/>
  <c r="BE63" i="21"/>
  <c r="BC63" i="21"/>
  <c r="BB63" i="21"/>
  <c r="AZ63" i="21"/>
  <c r="AX63" i="21"/>
  <c r="AW63" i="21"/>
  <c r="AV63" i="21"/>
  <c r="BE62" i="21"/>
  <c r="BC62" i="21"/>
  <c r="BB62" i="21"/>
  <c r="AZ62" i="21"/>
  <c r="AX62" i="21"/>
  <c r="AW62" i="21"/>
  <c r="AV62" i="21"/>
  <c r="BE61" i="21"/>
  <c r="BC61" i="21"/>
  <c r="BB61" i="21"/>
  <c r="AZ61" i="21"/>
  <c r="AX61" i="21"/>
  <c r="AW61" i="21"/>
  <c r="AV61" i="21"/>
  <c r="BE60" i="21"/>
  <c r="BC60" i="21"/>
  <c r="BB60" i="21"/>
  <c r="AZ60" i="21"/>
  <c r="AX60" i="21"/>
  <c r="AW60" i="21"/>
  <c r="AV60" i="21"/>
  <c r="BE59" i="21"/>
  <c r="BC59" i="21"/>
  <c r="BB59" i="21"/>
  <c r="AZ59" i="21"/>
  <c r="AX59" i="21"/>
  <c r="AW59" i="21"/>
  <c r="AV59" i="21"/>
  <c r="BE58" i="21"/>
  <c r="BC58" i="21"/>
  <c r="BB58" i="21"/>
  <c r="AZ58" i="21"/>
  <c r="AX58" i="21"/>
  <c r="AW58" i="21"/>
  <c r="AV58" i="21"/>
  <c r="BE57" i="21"/>
  <c r="BC57" i="21"/>
  <c r="BB57" i="21"/>
  <c r="AZ57" i="21"/>
  <c r="AX57" i="21"/>
  <c r="AW57" i="21"/>
  <c r="AV57" i="21"/>
  <c r="BE56" i="21"/>
  <c r="BC56" i="21"/>
  <c r="BB56" i="21"/>
  <c r="AZ56" i="21"/>
  <c r="AX56" i="21"/>
  <c r="AW56" i="21"/>
  <c r="AV56" i="21"/>
  <c r="BE55" i="21"/>
  <c r="BC55" i="21"/>
  <c r="BB55" i="21"/>
  <c r="AZ55" i="21"/>
  <c r="AX55" i="21"/>
  <c r="AW55" i="21"/>
  <c r="AV55" i="21"/>
  <c r="BE54" i="21"/>
  <c r="BC54" i="21"/>
  <c r="BB54" i="21"/>
  <c r="AZ54" i="21"/>
  <c r="AX54" i="21"/>
  <c r="AW54" i="21"/>
  <c r="AV54" i="21"/>
  <c r="BE53" i="21"/>
  <c r="BC53" i="21"/>
  <c r="BB53" i="21"/>
  <c r="AZ53" i="21"/>
  <c r="AX53" i="21"/>
  <c r="AW53" i="21"/>
  <c r="AV53" i="21"/>
  <c r="BE52" i="21"/>
  <c r="BC52" i="21"/>
  <c r="BB52" i="21"/>
  <c r="AZ52" i="21"/>
  <c r="AX52" i="21"/>
  <c r="AW52" i="21"/>
  <c r="AV52" i="21"/>
  <c r="BE51" i="21"/>
  <c r="BC51" i="21"/>
  <c r="BB51" i="21"/>
  <c r="AZ51" i="21"/>
  <c r="AX51" i="21"/>
  <c r="AW51" i="21"/>
  <c r="AV51" i="21"/>
  <c r="BE50" i="21"/>
  <c r="BC50" i="21"/>
  <c r="BB50" i="21"/>
  <c r="AZ50" i="21"/>
  <c r="AX50" i="21"/>
  <c r="AW50" i="21"/>
  <c r="AV50" i="21"/>
  <c r="BE49" i="21"/>
  <c r="BC49" i="21"/>
  <c r="BB49" i="21"/>
  <c r="AZ49" i="21"/>
  <c r="AX49" i="21"/>
  <c r="AW49" i="21"/>
  <c r="AV49" i="21"/>
  <c r="BE48" i="21"/>
  <c r="BC48" i="21"/>
  <c r="BB48" i="21"/>
  <c r="AZ48" i="21"/>
  <c r="AX48" i="21"/>
  <c r="AW48" i="21"/>
  <c r="AV48" i="21"/>
  <c r="BE47" i="21"/>
  <c r="BC47" i="21"/>
  <c r="BB47" i="21"/>
  <c r="AZ47" i="21"/>
  <c r="AX47" i="21"/>
  <c r="AW47" i="21"/>
  <c r="AV47" i="21"/>
  <c r="BE46" i="21"/>
  <c r="BC46" i="21"/>
  <c r="BB46" i="21"/>
  <c r="AZ46" i="21"/>
  <c r="AX46" i="21"/>
  <c r="AW46" i="21"/>
  <c r="AV46" i="21"/>
  <c r="BE45" i="21"/>
  <c r="BC45" i="21"/>
  <c r="BB45" i="21"/>
  <c r="AZ45" i="21"/>
  <c r="AX45" i="21"/>
  <c r="AW45" i="21"/>
  <c r="AV45" i="21"/>
  <c r="BE44" i="21"/>
  <c r="BC44" i="21"/>
  <c r="BB44" i="21"/>
  <c r="AZ44" i="21"/>
  <c r="AX44" i="21"/>
  <c r="AW44" i="21"/>
  <c r="AV44" i="21"/>
  <c r="BE43" i="21"/>
  <c r="BC43" i="21"/>
  <c r="BB43" i="21"/>
  <c r="AZ43" i="21"/>
  <c r="AX43" i="21"/>
  <c r="AW43" i="21"/>
  <c r="AV43" i="21"/>
  <c r="BE42" i="21"/>
  <c r="BC42" i="21"/>
  <c r="BB42" i="21"/>
  <c r="AZ42" i="21"/>
  <c r="AX42" i="21"/>
  <c r="AW42" i="21"/>
  <c r="AV42" i="21"/>
  <c r="BE41" i="21"/>
  <c r="BC41" i="21"/>
  <c r="BB41" i="21"/>
  <c r="AZ41" i="21"/>
  <c r="AX41" i="21"/>
  <c r="AW41" i="21"/>
  <c r="AV41" i="21"/>
  <c r="BE40" i="21"/>
  <c r="BC40" i="21"/>
  <c r="BB40" i="21"/>
  <c r="AZ40" i="21"/>
  <c r="AX40" i="21"/>
  <c r="AW40" i="21"/>
  <c r="AV40" i="21"/>
  <c r="BE39" i="21"/>
  <c r="BC39" i="21"/>
  <c r="BB39" i="21"/>
  <c r="AZ39" i="21"/>
  <c r="AX39" i="21"/>
  <c r="AW39" i="21"/>
  <c r="AV39" i="21"/>
  <c r="BE38" i="21"/>
  <c r="BC38" i="21"/>
  <c r="BB38" i="21"/>
  <c r="AZ38" i="21"/>
  <c r="AX38" i="21"/>
  <c r="AW38" i="21"/>
  <c r="AV38" i="21"/>
  <c r="BE37" i="21"/>
  <c r="BC37" i="21"/>
  <c r="BB37" i="21"/>
  <c r="AZ37" i="21"/>
  <c r="AX37" i="21"/>
  <c r="AW37" i="21"/>
  <c r="AV37" i="21"/>
  <c r="BE36" i="21"/>
  <c r="BC36" i="21"/>
  <c r="BB36" i="21"/>
  <c r="AZ36" i="21"/>
  <c r="AX36" i="21"/>
  <c r="AW36" i="21"/>
  <c r="AV36" i="21"/>
  <c r="BE35" i="21"/>
  <c r="BC35" i="21"/>
  <c r="BB35" i="21"/>
  <c r="AZ35" i="21"/>
  <c r="AX35" i="21"/>
  <c r="AW35" i="21"/>
  <c r="AV35" i="21"/>
  <c r="BE34" i="21"/>
  <c r="BC34" i="21"/>
  <c r="BB34" i="21"/>
  <c r="AZ34" i="21"/>
  <c r="AX34" i="21"/>
  <c r="AW34" i="21"/>
  <c r="AV34" i="21"/>
  <c r="BE33" i="21"/>
  <c r="BC33" i="21"/>
  <c r="BB33" i="21"/>
  <c r="AZ33" i="21"/>
  <c r="AX33" i="21"/>
  <c r="AW33" i="21"/>
  <c r="AV33" i="21"/>
  <c r="BE32" i="21"/>
  <c r="BC32" i="21"/>
  <c r="BB32" i="21"/>
  <c r="AZ32" i="21"/>
  <c r="AX32" i="21"/>
  <c r="AW32" i="21"/>
  <c r="AV32" i="21"/>
  <c r="BE31" i="21"/>
  <c r="BC31" i="21"/>
  <c r="BB31" i="21"/>
  <c r="AZ31" i="21"/>
  <c r="AX31" i="21"/>
  <c r="AW31" i="21"/>
  <c r="AV31" i="21"/>
  <c r="BE30" i="21"/>
  <c r="BC30" i="21"/>
  <c r="BB30" i="21"/>
  <c r="AZ30" i="21"/>
  <c r="AX30" i="21"/>
  <c r="AW30" i="21"/>
  <c r="AV30" i="21"/>
  <c r="BE29" i="21"/>
  <c r="BC29" i="21"/>
  <c r="BB29" i="21"/>
  <c r="AZ29" i="21"/>
  <c r="AX29" i="21"/>
  <c r="AW29" i="21"/>
  <c r="AV29" i="21"/>
  <c r="BE28" i="21"/>
  <c r="BC28" i="21"/>
  <c r="BB28" i="21"/>
  <c r="AZ28" i="21"/>
  <c r="AX28" i="21"/>
  <c r="AW28" i="21"/>
  <c r="AV28" i="21"/>
  <c r="BE27" i="21"/>
  <c r="BC27" i="21"/>
  <c r="BB27" i="21"/>
  <c r="AZ27" i="21"/>
  <c r="AX27" i="21"/>
  <c r="AW27" i="21"/>
  <c r="AV27" i="21"/>
  <c r="BE26" i="21"/>
  <c r="BC26" i="21"/>
  <c r="BB26" i="21"/>
  <c r="AZ26" i="21"/>
  <c r="AX26" i="21"/>
  <c r="AW26" i="21"/>
  <c r="AV26" i="21"/>
  <c r="BE25" i="21"/>
  <c r="BC25" i="21"/>
  <c r="BB25" i="21"/>
  <c r="AZ25" i="21"/>
  <c r="AX25" i="21"/>
  <c r="AW25" i="21"/>
  <c r="AV25" i="21"/>
  <c r="BE24" i="21"/>
  <c r="BC24" i="21"/>
  <c r="BB24" i="21"/>
  <c r="AZ24" i="21"/>
  <c r="AX24" i="21"/>
  <c r="AW24" i="21"/>
  <c r="AV24" i="21"/>
  <c r="BE23" i="21"/>
  <c r="BC23" i="21"/>
  <c r="BB23" i="21"/>
  <c r="AZ23" i="21"/>
  <c r="AX23" i="21"/>
  <c r="AW23" i="21"/>
  <c r="AV23" i="21"/>
  <c r="BE22" i="21"/>
  <c r="BC22" i="21"/>
  <c r="BB22" i="21"/>
  <c r="AZ22" i="21"/>
  <c r="AX22" i="21"/>
  <c r="AW22" i="21"/>
  <c r="AV22" i="21"/>
  <c r="BE21" i="21"/>
  <c r="BC21" i="21"/>
  <c r="BB21" i="21"/>
  <c r="AZ21" i="21"/>
  <c r="AX21" i="21"/>
  <c r="AW21" i="21"/>
  <c r="AV21" i="21"/>
  <c r="BE20" i="21"/>
  <c r="BC20" i="21"/>
  <c r="BB20" i="21"/>
  <c r="AZ20" i="21"/>
  <c r="AX20" i="21"/>
  <c r="AW20" i="21"/>
  <c r="AV20" i="21"/>
  <c r="BE19" i="21"/>
  <c r="BC19" i="21"/>
  <c r="BB19" i="21"/>
  <c r="AZ19" i="21"/>
  <c r="AX19" i="21"/>
  <c r="AW19" i="21"/>
  <c r="AV19" i="21"/>
  <c r="BE18" i="21"/>
  <c r="BC18" i="21"/>
  <c r="BB18" i="21"/>
  <c r="AZ18" i="21"/>
  <c r="AX18" i="21"/>
  <c r="AW18" i="21"/>
  <c r="AV18" i="21"/>
  <c r="BE17" i="21"/>
  <c r="BC17" i="21"/>
  <c r="BB17" i="21"/>
  <c r="AZ17" i="21"/>
  <c r="AX17" i="21"/>
  <c r="AW17" i="21"/>
  <c r="AV17" i="21"/>
  <c r="BE16" i="21"/>
  <c r="BC16" i="21"/>
  <c r="BB16" i="21"/>
  <c r="AZ16" i="21"/>
  <c r="AX16" i="21"/>
  <c r="AW16" i="21"/>
  <c r="AV16" i="21"/>
  <c r="BE15" i="21"/>
  <c r="BC15" i="21"/>
  <c r="BB15" i="21"/>
  <c r="AZ15" i="21"/>
  <c r="AX15" i="21"/>
  <c r="AW15" i="21"/>
  <c r="AV15" i="21"/>
  <c r="BE14" i="21"/>
  <c r="BC14" i="21"/>
  <c r="BB14" i="21"/>
  <c r="AZ14" i="21"/>
  <c r="AX14" i="21"/>
  <c r="AW14" i="21"/>
  <c r="AV14" i="21"/>
  <c r="BE13" i="21"/>
  <c r="BC13" i="21"/>
  <c r="BB13" i="21"/>
  <c r="AZ13" i="21"/>
  <c r="AX13" i="21"/>
  <c r="AW13" i="21"/>
  <c r="AV13" i="21"/>
  <c r="BE12" i="21"/>
  <c r="BC12" i="21"/>
  <c r="BB12" i="21"/>
  <c r="AZ12" i="21"/>
  <c r="AX12" i="21"/>
  <c r="AW12" i="21"/>
  <c r="AV12" i="21"/>
  <c r="BE11" i="21"/>
  <c r="BC11" i="21"/>
  <c r="BB11" i="21"/>
  <c r="AZ11" i="21"/>
  <c r="AX11" i="21"/>
  <c r="AW11" i="21"/>
  <c r="AV11" i="21"/>
  <c r="BE10" i="21"/>
  <c r="BC10" i="21"/>
  <c r="BB10" i="21"/>
  <c r="AZ10" i="21"/>
  <c r="AX10" i="21"/>
  <c r="AW10" i="21"/>
  <c r="AV10" i="21"/>
  <c r="BE9" i="21"/>
  <c r="BC9" i="21"/>
  <c r="BB9" i="21"/>
  <c r="AZ9" i="21"/>
  <c r="AX9" i="21"/>
  <c r="AW9" i="21"/>
  <c r="AV9" i="21"/>
  <c r="BE8" i="21"/>
  <c r="BC8" i="21"/>
  <c r="BB8" i="21"/>
  <c r="AZ8" i="21"/>
  <c r="AX8" i="21"/>
  <c r="AW8" i="21"/>
  <c r="AV8" i="21"/>
  <c r="BE7" i="21"/>
  <c r="BC7" i="21"/>
  <c r="BB7" i="21"/>
  <c r="AZ7" i="21"/>
  <c r="AX7" i="21"/>
  <c r="AW7" i="21"/>
  <c r="AV7" i="21"/>
  <c r="BE6" i="21"/>
  <c r="BC6" i="21"/>
  <c r="BB6" i="21"/>
  <c r="AZ6" i="21"/>
  <c r="AX6" i="21"/>
  <c r="AW6" i="21"/>
  <c r="AV6" i="21"/>
  <c r="BE5" i="21"/>
  <c r="BC5" i="21"/>
  <c r="BB5" i="21"/>
  <c r="AZ5" i="21"/>
  <c r="AX5" i="21"/>
  <c r="AW5" i="21"/>
  <c r="AV5" i="21"/>
  <c r="BF4" i="21"/>
  <c r="BD4" i="21"/>
  <c r="BA4" i="21"/>
  <c r="AY4" i="21"/>
  <c r="BE300" i="30"/>
  <c r="BC300" i="30"/>
  <c r="BB300" i="30"/>
  <c r="AZ300" i="30"/>
  <c r="AX300" i="30"/>
  <c r="AW300" i="30"/>
  <c r="AV300" i="30"/>
  <c r="BE299" i="30"/>
  <c r="BC299" i="30"/>
  <c r="BB299" i="30"/>
  <c r="AZ299" i="30"/>
  <c r="AX299" i="30"/>
  <c r="AW299" i="30"/>
  <c r="AV299" i="30"/>
  <c r="BE298" i="30"/>
  <c r="BC298" i="30"/>
  <c r="BB298" i="30"/>
  <c r="AZ298" i="30"/>
  <c r="AX298" i="30"/>
  <c r="AW298" i="30"/>
  <c r="AV298" i="30"/>
  <c r="BE297" i="30"/>
  <c r="BC297" i="30"/>
  <c r="BB297" i="30"/>
  <c r="AZ297" i="30"/>
  <c r="AX297" i="30"/>
  <c r="AW297" i="30"/>
  <c r="AV297" i="30"/>
  <c r="BE296" i="30"/>
  <c r="BC296" i="30"/>
  <c r="BB296" i="30"/>
  <c r="AZ296" i="30"/>
  <c r="AX296" i="30"/>
  <c r="AW296" i="30"/>
  <c r="AV296" i="30"/>
  <c r="BE295" i="30"/>
  <c r="BC295" i="30"/>
  <c r="BB295" i="30"/>
  <c r="AZ295" i="30"/>
  <c r="AX295" i="30"/>
  <c r="AW295" i="30"/>
  <c r="AV295" i="30"/>
  <c r="BE294" i="30"/>
  <c r="BC294" i="30"/>
  <c r="BB294" i="30"/>
  <c r="AZ294" i="30"/>
  <c r="AX294" i="30"/>
  <c r="AW294" i="30"/>
  <c r="AV294" i="30"/>
  <c r="BE293" i="30"/>
  <c r="BC293" i="30"/>
  <c r="BB293" i="30"/>
  <c r="AZ293" i="30"/>
  <c r="AX293" i="30"/>
  <c r="AW293" i="30"/>
  <c r="AV293" i="30"/>
  <c r="BE292" i="30"/>
  <c r="BC292" i="30"/>
  <c r="BB292" i="30"/>
  <c r="AZ292" i="30"/>
  <c r="AX292" i="30"/>
  <c r="AW292" i="30"/>
  <c r="AV292" i="30"/>
  <c r="BE291" i="30"/>
  <c r="BC291" i="30"/>
  <c r="BB291" i="30"/>
  <c r="AZ291" i="30"/>
  <c r="AX291" i="30"/>
  <c r="AW291" i="30"/>
  <c r="AV291" i="30"/>
  <c r="BE290" i="30"/>
  <c r="BC290" i="30"/>
  <c r="BB290" i="30"/>
  <c r="AZ290" i="30"/>
  <c r="AX290" i="30"/>
  <c r="AW290" i="30"/>
  <c r="AV290" i="30"/>
  <c r="BE289" i="30"/>
  <c r="BC289" i="30"/>
  <c r="BB289" i="30"/>
  <c r="AZ289" i="30"/>
  <c r="AX289" i="30"/>
  <c r="AW289" i="30"/>
  <c r="AV289" i="30"/>
  <c r="BE288" i="30"/>
  <c r="BC288" i="30"/>
  <c r="BB288" i="30"/>
  <c r="AZ288" i="30"/>
  <c r="AX288" i="30"/>
  <c r="AW288" i="30"/>
  <c r="AV288" i="30"/>
  <c r="BE287" i="30"/>
  <c r="BC287" i="30"/>
  <c r="BB287" i="30"/>
  <c r="AZ287" i="30"/>
  <c r="AX287" i="30"/>
  <c r="AW287" i="30"/>
  <c r="AV287" i="30"/>
  <c r="BE286" i="30"/>
  <c r="BC286" i="30"/>
  <c r="BB286" i="30"/>
  <c r="AZ286" i="30"/>
  <c r="AX286" i="30"/>
  <c r="AW286" i="30"/>
  <c r="AV286" i="30"/>
  <c r="BE285" i="30"/>
  <c r="BC285" i="30"/>
  <c r="BB285" i="30"/>
  <c r="AZ285" i="30"/>
  <c r="AX285" i="30"/>
  <c r="AW285" i="30"/>
  <c r="AV285" i="30"/>
  <c r="BE284" i="30"/>
  <c r="BC284" i="30"/>
  <c r="BB284" i="30"/>
  <c r="AZ284" i="30"/>
  <c r="AX284" i="30"/>
  <c r="AW284" i="30"/>
  <c r="AV284" i="30"/>
  <c r="BE283" i="30"/>
  <c r="BC283" i="30"/>
  <c r="BB283" i="30"/>
  <c r="AZ283" i="30"/>
  <c r="AX283" i="30"/>
  <c r="AW283" i="30"/>
  <c r="AV283" i="30"/>
  <c r="BE282" i="30"/>
  <c r="BC282" i="30"/>
  <c r="BB282" i="30"/>
  <c r="AZ282" i="30"/>
  <c r="AX282" i="30"/>
  <c r="AW282" i="30"/>
  <c r="AV282" i="30"/>
  <c r="BE281" i="30"/>
  <c r="BC281" i="30"/>
  <c r="BB281" i="30"/>
  <c r="AZ281" i="30"/>
  <c r="AX281" i="30"/>
  <c r="AW281" i="30"/>
  <c r="AV281" i="30"/>
  <c r="BE280" i="30"/>
  <c r="BC280" i="30"/>
  <c r="BB280" i="30"/>
  <c r="AZ280" i="30"/>
  <c r="AX280" i="30"/>
  <c r="AW280" i="30"/>
  <c r="AV280" i="30"/>
  <c r="BE279" i="30"/>
  <c r="BC279" i="30"/>
  <c r="BB279" i="30"/>
  <c r="AZ279" i="30"/>
  <c r="AX279" i="30"/>
  <c r="AW279" i="30"/>
  <c r="AV279" i="30"/>
  <c r="BE278" i="30"/>
  <c r="BC278" i="30"/>
  <c r="BB278" i="30"/>
  <c r="AZ278" i="30"/>
  <c r="AX278" i="30"/>
  <c r="AW278" i="30"/>
  <c r="AV278" i="30"/>
  <c r="BE277" i="30"/>
  <c r="BC277" i="30"/>
  <c r="BB277" i="30"/>
  <c r="AZ277" i="30"/>
  <c r="AX277" i="30"/>
  <c r="AW277" i="30"/>
  <c r="AV277" i="30"/>
  <c r="BE276" i="30"/>
  <c r="BC276" i="30"/>
  <c r="BB276" i="30"/>
  <c r="AZ276" i="30"/>
  <c r="AX276" i="30"/>
  <c r="AW276" i="30"/>
  <c r="AV276" i="30"/>
  <c r="BE275" i="30"/>
  <c r="BC275" i="30"/>
  <c r="BB275" i="30"/>
  <c r="AZ275" i="30"/>
  <c r="AX275" i="30"/>
  <c r="AW275" i="30"/>
  <c r="AV275" i="30"/>
  <c r="BE274" i="30"/>
  <c r="BC274" i="30"/>
  <c r="BB274" i="30"/>
  <c r="AZ274" i="30"/>
  <c r="AX274" i="30"/>
  <c r="AW274" i="30"/>
  <c r="AV274" i="30"/>
  <c r="BE273" i="30"/>
  <c r="BC273" i="30"/>
  <c r="BB273" i="30"/>
  <c r="AZ273" i="30"/>
  <c r="AX273" i="30"/>
  <c r="AW273" i="30"/>
  <c r="AV273" i="30"/>
  <c r="BE272" i="30"/>
  <c r="BC272" i="30"/>
  <c r="BB272" i="30"/>
  <c r="AZ272" i="30"/>
  <c r="AX272" i="30"/>
  <c r="AW272" i="30"/>
  <c r="AV272" i="30"/>
  <c r="BE271" i="30"/>
  <c r="BC271" i="30"/>
  <c r="BB271" i="30"/>
  <c r="AZ271" i="30"/>
  <c r="AX271" i="30"/>
  <c r="AW271" i="30"/>
  <c r="AV271" i="30"/>
  <c r="BE270" i="30"/>
  <c r="BC270" i="30"/>
  <c r="BB270" i="30"/>
  <c r="AZ270" i="30"/>
  <c r="AX270" i="30"/>
  <c r="AW270" i="30"/>
  <c r="AV270" i="30"/>
  <c r="BE269" i="30"/>
  <c r="BC269" i="30"/>
  <c r="BB269" i="30"/>
  <c r="AZ269" i="30"/>
  <c r="AX269" i="30"/>
  <c r="AW269" i="30"/>
  <c r="AV269" i="30"/>
  <c r="BE268" i="30"/>
  <c r="BC268" i="30"/>
  <c r="BB268" i="30"/>
  <c r="AZ268" i="30"/>
  <c r="AX268" i="30"/>
  <c r="AW268" i="30"/>
  <c r="AV268" i="30"/>
  <c r="BE267" i="30"/>
  <c r="BC267" i="30"/>
  <c r="BB267" i="30"/>
  <c r="AZ267" i="30"/>
  <c r="AX267" i="30"/>
  <c r="AW267" i="30"/>
  <c r="AV267" i="30"/>
  <c r="BE266" i="30"/>
  <c r="BC266" i="30"/>
  <c r="BB266" i="30"/>
  <c r="AZ266" i="30"/>
  <c r="AX266" i="30"/>
  <c r="AW266" i="30"/>
  <c r="AV266" i="30"/>
  <c r="BE265" i="30"/>
  <c r="BC265" i="30"/>
  <c r="BB265" i="30"/>
  <c r="AZ265" i="30"/>
  <c r="AX265" i="30"/>
  <c r="AW265" i="30"/>
  <c r="AV265" i="30"/>
  <c r="BE264" i="30"/>
  <c r="BC264" i="30"/>
  <c r="BB264" i="30"/>
  <c r="AZ264" i="30"/>
  <c r="AX264" i="30"/>
  <c r="AW264" i="30"/>
  <c r="AV264" i="30"/>
  <c r="BE263" i="30"/>
  <c r="BC263" i="30"/>
  <c r="BB263" i="30"/>
  <c r="AZ263" i="30"/>
  <c r="AX263" i="30"/>
  <c r="AW263" i="30"/>
  <c r="AV263" i="30"/>
  <c r="BE262" i="30"/>
  <c r="BC262" i="30"/>
  <c r="BB262" i="30"/>
  <c r="AZ262" i="30"/>
  <c r="AX262" i="30"/>
  <c r="AW262" i="30"/>
  <c r="AV262" i="30"/>
  <c r="BE261" i="30"/>
  <c r="BC261" i="30"/>
  <c r="BB261" i="30"/>
  <c r="AZ261" i="30"/>
  <c r="AX261" i="30"/>
  <c r="AW261" i="30"/>
  <c r="AV261" i="30"/>
  <c r="BE260" i="30"/>
  <c r="BC260" i="30"/>
  <c r="BB260" i="30"/>
  <c r="AZ260" i="30"/>
  <c r="AX260" i="30"/>
  <c r="AW260" i="30"/>
  <c r="AV260" i="30"/>
  <c r="BE259" i="30"/>
  <c r="BC259" i="30"/>
  <c r="BB259" i="30"/>
  <c r="AZ259" i="30"/>
  <c r="AX259" i="30"/>
  <c r="AW259" i="30"/>
  <c r="AV259" i="30"/>
  <c r="BE258" i="30"/>
  <c r="BC258" i="30"/>
  <c r="BB258" i="30"/>
  <c r="AZ258" i="30"/>
  <c r="AX258" i="30"/>
  <c r="AW258" i="30"/>
  <c r="AV258" i="30"/>
  <c r="BE257" i="30"/>
  <c r="BC257" i="30"/>
  <c r="BB257" i="30"/>
  <c r="AZ257" i="30"/>
  <c r="AX257" i="30"/>
  <c r="AW257" i="30"/>
  <c r="AV257" i="30"/>
  <c r="BE256" i="30"/>
  <c r="BC256" i="30"/>
  <c r="BB256" i="30"/>
  <c r="AZ256" i="30"/>
  <c r="AX256" i="30"/>
  <c r="AW256" i="30"/>
  <c r="AV256" i="30"/>
  <c r="BE255" i="30"/>
  <c r="BC255" i="30"/>
  <c r="BB255" i="30"/>
  <c r="AZ255" i="30"/>
  <c r="AX255" i="30"/>
  <c r="AW255" i="30"/>
  <c r="AV255" i="30"/>
  <c r="BE254" i="30"/>
  <c r="BC254" i="30"/>
  <c r="BB254" i="30"/>
  <c r="AZ254" i="30"/>
  <c r="AX254" i="30"/>
  <c r="AW254" i="30"/>
  <c r="AV254" i="30"/>
  <c r="BE253" i="30"/>
  <c r="BC253" i="30"/>
  <c r="BB253" i="30"/>
  <c r="AZ253" i="30"/>
  <c r="AX253" i="30"/>
  <c r="AW253" i="30"/>
  <c r="AV253" i="30"/>
  <c r="BE252" i="30"/>
  <c r="BC252" i="30"/>
  <c r="BB252" i="30"/>
  <c r="AZ252" i="30"/>
  <c r="AX252" i="30"/>
  <c r="AW252" i="30"/>
  <c r="AV252" i="30"/>
  <c r="BE251" i="30"/>
  <c r="BC251" i="30"/>
  <c r="BB251" i="30"/>
  <c r="AZ251" i="30"/>
  <c r="AX251" i="30"/>
  <c r="AW251" i="30"/>
  <c r="AV251" i="30"/>
  <c r="BE250" i="30"/>
  <c r="BC250" i="30"/>
  <c r="BB250" i="30"/>
  <c r="AZ250" i="30"/>
  <c r="AX250" i="30"/>
  <c r="AW250" i="30"/>
  <c r="AV250" i="30"/>
  <c r="BE249" i="30"/>
  <c r="BC249" i="30"/>
  <c r="BB249" i="30"/>
  <c r="AZ249" i="30"/>
  <c r="AX249" i="30"/>
  <c r="AW249" i="30"/>
  <c r="AV249" i="30"/>
  <c r="BE248" i="30"/>
  <c r="BC248" i="30"/>
  <c r="BB248" i="30"/>
  <c r="AZ248" i="30"/>
  <c r="AX248" i="30"/>
  <c r="AW248" i="30"/>
  <c r="AV248" i="30"/>
  <c r="BE247" i="30"/>
  <c r="BC247" i="30"/>
  <c r="BB247" i="30"/>
  <c r="AZ247" i="30"/>
  <c r="AX247" i="30"/>
  <c r="AW247" i="30"/>
  <c r="AV247" i="30"/>
  <c r="BE246" i="30"/>
  <c r="BC246" i="30"/>
  <c r="BB246" i="30"/>
  <c r="AZ246" i="30"/>
  <c r="AX246" i="30"/>
  <c r="AW246" i="30"/>
  <c r="AV246" i="30"/>
  <c r="BE245" i="30"/>
  <c r="BC245" i="30"/>
  <c r="BB245" i="30"/>
  <c r="AZ245" i="30"/>
  <c r="AX245" i="30"/>
  <c r="AW245" i="30"/>
  <c r="AV245" i="30"/>
  <c r="BE244" i="30"/>
  <c r="BC244" i="30"/>
  <c r="BB244" i="30"/>
  <c r="AZ244" i="30"/>
  <c r="AX244" i="30"/>
  <c r="AW244" i="30"/>
  <c r="AV244" i="30"/>
  <c r="BE243" i="30"/>
  <c r="BC243" i="30"/>
  <c r="BB243" i="30"/>
  <c r="AZ243" i="30"/>
  <c r="AX243" i="30"/>
  <c r="AW243" i="30"/>
  <c r="AV243" i="30"/>
  <c r="BE242" i="30"/>
  <c r="BC242" i="30"/>
  <c r="BB242" i="30"/>
  <c r="AZ242" i="30"/>
  <c r="AX242" i="30"/>
  <c r="AW242" i="30"/>
  <c r="AV242" i="30"/>
  <c r="BE241" i="30"/>
  <c r="BC241" i="30"/>
  <c r="BB241" i="30"/>
  <c r="AZ241" i="30"/>
  <c r="AX241" i="30"/>
  <c r="AW241" i="30"/>
  <c r="AV241" i="30"/>
  <c r="BE240" i="30"/>
  <c r="BC240" i="30"/>
  <c r="BB240" i="30"/>
  <c r="AZ240" i="30"/>
  <c r="AX240" i="30"/>
  <c r="AW240" i="30"/>
  <c r="AV240" i="30"/>
  <c r="BE239" i="30"/>
  <c r="BC239" i="30"/>
  <c r="BB239" i="30"/>
  <c r="AZ239" i="30"/>
  <c r="AX239" i="30"/>
  <c r="AW239" i="30"/>
  <c r="AV239" i="30"/>
  <c r="BE238" i="30"/>
  <c r="BC238" i="30"/>
  <c r="BB238" i="30"/>
  <c r="AZ238" i="30"/>
  <c r="AX238" i="30"/>
  <c r="AW238" i="30"/>
  <c r="AV238" i="30"/>
  <c r="BE237" i="30"/>
  <c r="BC237" i="30"/>
  <c r="BB237" i="30"/>
  <c r="AZ237" i="30"/>
  <c r="AX237" i="30"/>
  <c r="AW237" i="30"/>
  <c r="AV237" i="30"/>
  <c r="BE236" i="30"/>
  <c r="BC236" i="30"/>
  <c r="BB236" i="30"/>
  <c r="AZ236" i="30"/>
  <c r="AX236" i="30"/>
  <c r="AW236" i="30"/>
  <c r="AV236" i="30"/>
  <c r="BE235" i="30"/>
  <c r="BC235" i="30"/>
  <c r="BB235" i="30"/>
  <c r="AZ235" i="30"/>
  <c r="AX235" i="30"/>
  <c r="AW235" i="30"/>
  <c r="AV235" i="30"/>
  <c r="BE234" i="30"/>
  <c r="BC234" i="30"/>
  <c r="BB234" i="30"/>
  <c r="AZ234" i="30"/>
  <c r="AX234" i="30"/>
  <c r="AW234" i="30"/>
  <c r="AV234" i="30"/>
  <c r="BE233" i="30"/>
  <c r="BC233" i="30"/>
  <c r="BB233" i="30"/>
  <c r="AZ233" i="30"/>
  <c r="AX233" i="30"/>
  <c r="AW233" i="30"/>
  <c r="AV233" i="30"/>
  <c r="BE232" i="30"/>
  <c r="BC232" i="30"/>
  <c r="BB232" i="30"/>
  <c r="AZ232" i="30"/>
  <c r="AX232" i="30"/>
  <c r="AW232" i="30"/>
  <c r="AV232" i="30"/>
  <c r="BE231" i="30"/>
  <c r="BC231" i="30"/>
  <c r="BB231" i="30"/>
  <c r="AZ231" i="30"/>
  <c r="AX231" i="30"/>
  <c r="AW231" i="30"/>
  <c r="AV231" i="30"/>
  <c r="BE230" i="30"/>
  <c r="BC230" i="30"/>
  <c r="BB230" i="30"/>
  <c r="AZ230" i="30"/>
  <c r="AX230" i="30"/>
  <c r="AW230" i="30"/>
  <c r="AV230" i="30"/>
  <c r="BE229" i="30"/>
  <c r="BC229" i="30"/>
  <c r="BB229" i="30"/>
  <c r="AZ229" i="30"/>
  <c r="AX229" i="30"/>
  <c r="AW229" i="30"/>
  <c r="AV229" i="30"/>
  <c r="BE228" i="30"/>
  <c r="BC228" i="30"/>
  <c r="BB228" i="30"/>
  <c r="AZ228" i="30"/>
  <c r="AX228" i="30"/>
  <c r="AW228" i="30"/>
  <c r="AV228" i="30"/>
  <c r="BE227" i="30"/>
  <c r="BC227" i="30"/>
  <c r="BB227" i="30"/>
  <c r="AZ227" i="30"/>
  <c r="AX227" i="30"/>
  <c r="AW227" i="30"/>
  <c r="AV227" i="30"/>
  <c r="BE226" i="30"/>
  <c r="BC226" i="30"/>
  <c r="BB226" i="30"/>
  <c r="AZ226" i="30"/>
  <c r="AX226" i="30"/>
  <c r="AW226" i="30"/>
  <c r="AV226" i="30"/>
  <c r="BE225" i="30"/>
  <c r="BC225" i="30"/>
  <c r="BB225" i="30"/>
  <c r="AZ225" i="30"/>
  <c r="AX225" i="30"/>
  <c r="AW225" i="30"/>
  <c r="AV225" i="30"/>
  <c r="BE224" i="30"/>
  <c r="BC224" i="30"/>
  <c r="BB224" i="30"/>
  <c r="AZ224" i="30"/>
  <c r="AX224" i="30"/>
  <c r="AW224" i="30"/>
  <c r="AV224" i="30"/>
  <c r="BE223" i="30"/>
  <c r="BC223" i="30"/>
  <c r="BB223" i="30"/>
  <c r="AZ223" i="30"/>
  <c r="AX223" i="30"/>
  <c r="AW223" i="30"/>
  <c r="AV223" i="30"/>
  <c r="BE222" i="30"/>
  <c r="BC222" i="30"/>
  <c r="BB222" i="30"/>
  <c r="AZ222" i="30"/>
  <c r="AX222" i="30"/>
  <c r="AW222" i="30"/>
  <c r="AV222" i="30"/>
  <c r="BE221" i="30"/>
  <c r="BC221" i="30"/>
  <c r="BB221" i="30"/>
  <c r="AZ221" i="30"/>
  <c r="AX221" i="30"/>
  <c r="AW221" i="30"/>
  <c r="AV221" i="30"/>
  <c r="BE220" i="30"/>
  <c r="BC220" i="30"/>
  <c r="BB220" i="30"/>
  <c r="AZ220" i="30"/>
  <c r="AX220" i="30"/>
  <c r="AW220" i="30"/>
  <c r="AV220" i="30"/>
  <c r="BE219" i="30"/>
  <c r="BC219" i="30"/>
  <c r="BB219" i="30"/>
  <c r="AZ219" i="30"/>
  <c r="AX219" i="30"/>
  <c r="AW219" i="30"/>
  <c r="AV219" i="30"/>
  <c r="BE218" i="30"/>
  <c r="BC218" i="30"/>
  <c r="BB218" i="30"/>
  <c r="AZ218" i="30"/>
  <c r="AX218" i="30"/>
  <c r="AW218" i="30"/>
  <c r="AV218" i="30"/>
  <c r="BE217" i="30"/>
  <c r="BC217" i="30"/>
  <c r="BB217" i="30"/>
  <c r="AZ217" i="30"/>
  <c r="AX217" i="30"/>
  <c r="AW217" i="30"/>
  <c r="AV217" i="30"/>
  <c r="BE216" i="30"/>
  <c r="BC216" i="30"/>
  <c r="BB216" i="30"/>
  <c r="AZ216" i="30"/>
  <c r="AX216" i="30"/>
  <c r="AW216" i="30"/>
  <c r="AV216" i="30"/>
  <c r="BE215" i="30"/>
  <c r="BC215" i="30"/>
  <c r="BB215" i="30"/>
  <c r="AZ215" i="30"/>
  <c r="AX215" i="30"/>
  <c r="AW215" i="30"/>
  <c r="AV215" i="30"/>
  <c r="BE214" i="30"/>
  <c r="BC214" i="30"/>
  <c r="BB214" i="30"/>
  <c r="AZ214" i="30"/>
  <c r="AX214" i="30"/>
  <c r="AW214" i="30"/>
  <c r="AV214" i="30"/>
  <c r="BE213" i="30"/>
  <c r="BC213" i="30"/>
  <c r="BB213" i="30"/>
  <c r="AZ213" i="30"/>
  <c r="AX213" i="30"/>
  <c r="AW213" i="30"/>
  <c r="AV213" i="30"/>
  <c r="BE212" i="30"/>
  <c r="BC212" i="30"/>
  <c r="BB212" i="30"/>
  <c r="AZ212" i="30"/>
  <c r="AX212" i="30"/>
  <c r="AW212" i="30"/>
  <c r="AV212" i="30"/>
  <c r="BE211" i="30"/>
  <c r="BC211" i="30"/>
  <c r="BB211" i="30"/>
  <c r="AZ211" i="30"/>
  <c r="AX211" i="30"/>
  <c r="AW211" i="30"/>
  <c r="AV211" i="30"/>
  <c r="BE210" i="30"/>
  <c r="BC210" i="30"/>
  <c r="BB210" i="30"/>
  <c r="AZ210" i="30"/>
  <c r="AX210" i="30"/>
  <c r="AW210" i="30"/>
  <c r="AV210" i="30"/>
  <c r="BE209" i="30"/>
  <c r="BC209" i="30"/>
  <c r="BB209" i="30"/>
  <c r="AZ209" i="30"/>
  <c r="AX209" i="30"/>
  <c r="AW209" i="30"/>
  <c r="AV209" i="30"/>
  <c r="BE208" i="30"/>
  <c r="BC208" i="30"/>
  <c r="BB208" i="30"/>
  <c r="AZ208" i="30"/>
  <c r="AX208" i="30"/>
  <c r="AW208" i="30"/>
  <c r="AV208" i="30"/>
  <c r="BE207" i="30"/>
  <c r="BC207" i="30"/>
  <c r="BB207" i="30"/>
  <c r="AZ207" i="30"/>
  <c r="AX207" i="30"/>
  <c r="AW207" i="30"/>
  <c r="AV207" i="30"/>
  <c r="BE206" i="30"/>
  <c r="BC206" i="30"/>
  <c r="BB206" i="30"/>
  <c r="AZ206" i="30"/>
  <c r="AX206" i="30"/>
  <c r="AW206" i="30"/>
  <c r="AV206" i="30"/>
  <c r="BE205" i="30"/>
  <c r="BC205" i="30"/>
  <c r="BB205" i="30"/>
  <c r="AZ205" i="30"/>
  <c r="AX205" i="30"/>
  <c r="AW205" i="30"/>
  <c r="AV205" i="30"/>
  <c r="BE204" i="30"/>
  <c r="BC204" i="30"/>
  <c r="BB204" i="30"/>
  <c r="AZ204" i="30"/>
  <c r="AX204" i="30"/>
  <c r="AW204" i="30"/>
  <c r="AV204" i="30"/>
  <c r="BE203" i="30"/>
  <c r="BC203" i="30"/>
  <c r="BB203" i="30"/>
  <c r="AZ203" i="30"/>
  <c r="AX203" i="30"/>
  <c r="AW203" i="30"/>
  <c r="AV203" i="30"/>
  <c r="BE202" i="30"/>
  <c r="BC202" i="30"/>
  <c r="BB202" i="30"/>
  <c r="AZ202" i="30"/>
  <c r="AX202" i="30"/>
  <c r="AW202" i="30"/>
  <c r="AV202" i="30"/>
  <c r="BE201" i="30"/>
  <c r="BC201" i="30"/>
  <c r="BB201" i="30"/>
  <c r="AZ201" i="30"/>
  <c r="AX201" i="30"/>
  <c r="AW201" i="30"/>
  <c r="AV201" i="30"/>
  <c r="BE200" i="30"/>
  <c r="BC200" i="30"/>
  <c r="BB200" i="30"/>
  <c r="AZ200" i="30"/>
  <c r="AX200" i="30"/>
  <c r="AW200" i="30"/>
  <c r="AV200" i="30"/>
  <c r="BE199" i="30"/>
  <c r="BC199" i="30"/>
  <c r="BB199" i="30"/>
  <c r="AZ199" i="30"/>
  <c r="AX199" i="30"/>
  <c r="AW199" i="30"/>
  <c r="AV199" i="30"/>
  <c r="BE198" i="30"/>
  <c r="BC198" i="30"/>
  <c r="BB198" i="30"/>
  <c r="AZ198" i="30"/>
  <c r="AX198" i="30"/>
  <c r="AW198" i="30"/>
  <c r="AV198" i="30"/>
  <c r="BE197" i="30"/>
  <c r="BC197" i="30"/>
  <c r="BB197" i="30"/>
  <c r="AZ197" i="30"/>
  <c r="AX197" i="30"/>
  <c r="AW197" i="30"/>
  <c r="AV197" i="30"/>
  <c r="BE196" i="30"/>
  <c r="BC196" i="30"/>
  <c r="BB196" i="30"/>
  <c r="AZ196" i="30"/>
  <c r="AX196" i="30"/>
  <c r="AW196" i="30"/>
  <c r="AV196" i="30"/>
  <c r="BE195" i="30"/>
  <c r="BC195" i="30"/>
  <c r="BB195" i="30"/>
  <c r="AZ195" i="30"/>
  <c r="AX195" i="30"/>
  <c r="AW195" i="30"/>
  <c r="AV195" i="30"/>
  <c r="BE194" i="30"/>
  <c r="BC194" i="30"/>
  <c r="BB194" i="30"/>
  <c r="AZ194" i="30"/>
  <c r="AX194" i="30"/>
  <c r="AW194" i="30"/>
  <c r="AV194" i="30"/>
  <c r="BE193" i="30"/>
  <c r="BC193" i="30"/>
  <c r="BB193" i="30"/>
  <c r="AZ193" i="30"/>
  <c r="AX193" i="30"/>
  <c r="AW193" i="30"/>
  <c r="AV193" i="30"/>
  <c r="BE192" i="30"/>
  <c r="BC192" i="30"/>
  <c r="BB192" i="30"/>
  <c r="AZ192" i="30"/>
  <c r="AX192" i="30"/>
  <c r="AW192" i="30"/>
  <c r="AV192" i="30"/>
  <c r="BE191" i="30"/>
  <c r="BC191" i="30"/>
  <c r="BB191" i="30"/>
  <c r="AZ191" i="30"/>
  <c r="AX191" i="30"/>
  <c r="AW191" i="30"/>
  <c r="AV191" i="30"/>
  <c r="BE190" i="30"/>
  <c r="BC190" i="30"/>
  <c r="BB190" i="30"/>
  <c r="AZ190" i="30"/>
  <c r="AX190" i="30"/>
  <c r="AW190" i="30"/>
  <c r="AV190" i="30"/>
  <c r="BE189" i="30"/>
  <c r="BC189" i="30"/>
  <c r="BB189" i="30"/>
  <c r="AZ189" i="30"/>
  <c r="AX189" i="30"/>
  <c r="AW189" i="30"/>
  <c r="AV189" i="30"/>
  <c r="BE188" i="30"/>
  <c r="BC188" i="30"/>
  <c r="BB188" i="30"/>
  <c r="AZ188" i="30"/>
  <c r="AX188" i="30"/>
  <c r="AW188" i="30"/>
  <c r="AV188" i="30"/>
  <c r="BE187" i="30"/>
  <c r="BC187" i="30"/>
  <c r="BB187" i="30"/>
  <c r="AZ187" i="30"/>
  <c r="AX187" i="30"/>
  <c r="AW187" i="30"/>
  <c r="AV187" i="30"/>
  <c r="BE186" i="30"/>
  <c r="BC186" i="30"/>
  <c r="BB186" i="30"/>
  <c r="AZ186" i="30"/>
  <c r="AX186" i="30"/>
  <c r="AW186" i="30"/>
  <c r="AV186" i="30"/>
  <c r="BE185" i="30"/>
  <c r="BC185" i="30"/>
  <c r="BB185" i="30"/>
  <c r="AZ185" i="30"/>
  <c r="AX185" i="30"/>
  <c r="AW185" i="30"/>
  <c r="AV185" i="30"/>
  <c r="BE184" i="30"/>
  <c r="BC184" i="30"/>
  <c r="BB184" i="30"/>
  <c r="AZ184" i="30"/>
  <c r="AX184" i="30"/>
  <c r="AW184" i="30"/>
  <c r="AV184" i="30"/>
  <c r="BE183" i="30"/>
  <c r="BC183" i="30"/>
  <c r="BB183" i="30"/>
  <c r="AZ183" i="30"/>
  <c r="AX183" i="30"/>
  <c r="AW183" i="30"/>
  <c r="AV183" i="30"/>
  <c r="BE182" i="30"/>
  <c r="BC182" i="30"/>
  <c r="BB182" i="30"/>
  <c r="AZ182" i="30"/>
  <c r="AX182" i="30"/>
  <c r="AW182" i="30"/>
  <c r="AV182" i="30"/>
  <c r="BE181" i="30"/>
  <c r="BC181" i="30"/>
  <c r="BB181" i="30"/>
  <c r="AZ181" i="30"/>
  <c r="AX181" i="30"/>
  <c r="AW181" i="30"/>
  <c r="AV181" i="30"/>
  <c r="BE180" i="30"/>
  <c r="BC180" i="30"/>
  <c r="BB180" i="30"/>
  <c r="AZ180" i="30"/>
  <c r="AX180" i="30"/>
  <c r="AW180" i="30"/>
  <c r="AV180" i="30"/>
  <c r="BE179" i="30"/>
  <c r="BC179" i="30"/>
  <c r="BB179" i="30"/>
  <c r="AZ179" i="30"/>
  <c r="AX179" i="30"/>
  <c r="AW179" i="30"/>
  <c r="AV179" i="30"/>
  <c r="BE178" i="30"/>
  <c r="BC178" i="30"/>
  <c r="BB178" i="30"/>
  <c r="AZ178" i="30"/>
  <c r="AX178" i="30"/>
  <c r="AW178" i="30"/>
  <c r="AV178" i="30"/>
  <c r="BE177" i="30"/>
  <c r="BC177" i="30"/>
  <c r="BB177" i="30"/>
  <c r="AZ177" i="30"/>
  <c r="AX177" i="30"/>
  <c r="AW177" i="30"/>
  <c r="AV177" i="30"/>
  <c r="BE176" i="30"/>
  <c r="BC176" i="30"/>
  <c r="BB176" i="30"/>
  <c r="AZ176" i="30"/>
  <c r="AX176" i="30"/>
  <c r="AW176" i="30"/>
  <c r="AV176" i="30"/>
  <c r="BE175" i="30"/>
  <c r="BC175" i="30"/>
  <c r="BB175" i="30"/>
  <c r="AZ175" i="30"/>
  <c r="AX175" i="30"/>
  <c r="AW175" i="30"/>
  <c r="AV175" i="30"/>
  <c r="BE174" i="30"/>
  <c r="BC174" i="30"/>
  <c r="BB174" i="30"/>
  <c r="AZ174" i="30"/>
  <c r="AX174" i="30"/>
  <c r="AW174" i="30"/>
  <c r="AV174" i="30"/>
  <c r="BE173" i="30"/>
  <c r="BC173" i="30"/>
  <c r="BB173" i="30"/>
  <c r="AZ173" i="30"/>
  <c r="AX173" i="30"/>
  <c r="AW173" i="30"/>
  <c r="AV173" i="30"/>
  <c r="BE172" i="30"/>
  <c r="BC172" i="30"/>
  <c r="BB172" i="30"/>
  <c r="AZ172" i="30"/>
  <c r="AX172" i="30"/>
  <c r="AW172" i="30"/>
  <c r="AV172" i="30"/>
  <c r="BE171" i="30"/>
  <c r="BC171" i="30"/>
  <c r="BB171" i="30"/>
  <c r="AZ171" i="30"/>
  <c r="AX171" i="30"/>
  <c r="AW171" i="30"/>
  <c r="AV171" i="30"/>
  <c r="BE170" i="30"/>
  <c r="BC170" i="30"/>
  <c r="BB170" i="30"/>
  <c r="AZ170" i="30"/>
  <c r="AX170" i="30"/>
  <c r="AW170" i="30"/>
  <c r="AV170" i="30"/>
  <c r="BE169" i="30"/>
  <c r="BC169" i="30"/>
  <c r="BB169" i="30"/>
  <c r="AZ169" i="30"/>
  <c r="AX169" i="30"/>
  <c r="AW169" i="30"/>
  <c r="AV169" i="30"/>
  <c r="BE168" i="30"/>
  <c r="BC168" i="30"/>
  <c r="BB168" i="30"/>
  <c r="AZ168" i="30"/>
  <c r="AX168" i="30"/>
  <c r="AW168" i="30"/>
  <c r="AV168" i="30"/>
  <c r="BE167" i="30"/>
  <c r="BC167" i="30"/>
  <c r="BB167" i="30"/>
  <c r="AZ167" i="30"/>
  <c r="AX167" i="30"/>
  <c r="AW167" i="30"/>
  <c r="AV167" i="30"/>
  <c r="BE166" i="30"/>
  <c r="BC166" i="30"/>
  <c r="BB166" i="30"/>
  <c r="AZ166" i="30"/>
  <c r="AX166" i="30"/>
  <c r="AW166" i="30"/>
  <c r="AV166" i="30"/>
  <c r="BE165" i="30"/>
  <c r="BC165" i="30"/>
  <c r="BB165" i="30"/>
  <c r="AZ165" i="30"/>
  <c r="AX165" i="30"/>
  <c r="AW165" i="30"/>
  <c r="AV165" i="30"/>
  <c r="BE164" i="30"/>
  <c r="BC164" i="30"/>
  <c r="BB164" i="30"/>
  <c r="AZ164" i="30"/>
  <c r="AX164" i="30"/>
  <c r="AW164" i="30"/>
  <c r="AV164" i="30"/>
  <c r="BE163" i="30"/>
  <c r="BC163" i="30"/>
  <c r="BB163" i="30"/>
  <c r="AZ163" i="30"/>
  <c r="AX163" i="30"/>
  <c r="AW163" i="30"/>
  <c r="AV163" i="30"/>
  <c r="BE162" i="30"/>
  <c r="BC162" i="30"/>
  <c r="BB162" i="30"/>
  <c r="AZ162" i="30"/>
  <c r="AX162" i="30"/>
  <c r="AW162" i="30"/>
  <c r="AV162" i="30"/>
  <c r="BE161" i="30"/>
  <c r="BC161" i="30"/>
  <c r="BB161" i="30"/>
  <c r="AZ161" i="30"/>
  <c r="AX161" i="30"/>
  <c r="AW161" i="30"/>
  <c r="AV161" i="30"/>
  <c r="BE160" i="30"/>
  <c r="BC160" i="30"/>
  <c r="BB160" i="30"/>
  <c r="AZ160" i="30"/>
  <c r="AX160" i="30"/>
  <c r="AW160" i="30"/>
  <c r="AV160" i="30"/>
  <c r="BE159" i="30"/>
  <c r="BC159" i="30"/>
  <c r="BB159" i="30"/>
  <c r="AZ159" i="30"/>
  <c r="AX159" i="30"/>
  <c r="AW159" i="30"/>
  <c r="AV159" i="30"/>
  <c r="BE158" i="30"/>
  <c r="BC158" i="30"/>
  <c r="BB158" i="30"/>
  <c r="AZ158" i="30"/>
  <c r="AX158" i="30"/>
  <c r="AW158" i="30"/>
  <c r="AV158" i="30"/>
  <c r="BE157" i="30"/>
  <c r="BC157" i="30"/>
  <c r="BB157" i="30"/>
  <c r="AZ157" i="30"/>
  <c r="AX157" i="30"/>
  <c r="AW157" i="30"/>
  <c r="AV157" i="30"/>
  <c r="BE156" i="30"/>
  <c r="BC156" i="30"/>
  <c r="BB156" i="30"/>
  <c r="AZ156" i="30"/>
  <c r="AX156" i="30"/>
  <c r="AW156" i="30"/>
  <c r="AV156" i="30"/>
  <c r="BE155" i="30"/>
  <c r="BC155" i="30"/>
  <c r="BB155" i="30"/>
  <c r="AZ155" i="30"/>
  <c r="AX155" i="30"/>
  <c r="AW155" i="30"/>
  <c r="AV155" i="30"/>
  <c r="BE154" i="30"/>
  <c r="BC154" i="30"/>
  <c r="BB154" i="30"/>
  <c r="AZ154" i="30"/>
  <c r="AX154" i="30"/>
  <c r="AW154" i="30"/>
  <c r="AV154" i="30"/>
  <c r="BE153" i="30"/>
  <c r="BC153" i="30"/>
  <c r="BB153" i="30"/>
  <c r="AZ153" i="30"/>
  <c r="AX153" i="30"/>
  <c r="AW153" i="30"/>
  <c r="AV153" i="30"/>
  <c r="BE152" i="30"/>
  <c r="BC152" i="30"/>
  <c r="BB152" i="30"/>
  <c r="AZ152" i="30"/>
  <c r="AX152" i="30"/>
  <c r="AW152" i="30"/>
  <c r="AV152" i="30"/>
  <c r="BE151" i="30"/>
  <c r="BC151" i="30"/>
  <c r="BB151" i="30"/>
  <c r="AZ151" i="30"/>
  <c r="AX151" i="30"/>
  <c r="AW151" i="30"/>
  <c r="AV151" i="30"/>
  <c r="BE150" i="30"/>
  <c r="BC150" i="30"/>
  <c r="BB150" i="30"/>
  <c r="AZ150" i="30"/>
  <c r="AX150" i="30"/>
  <c r="AW150" i="30"/>
  <c r="AV150" i="30"/>
  <c r="BE149" i="30"/>
  <c r="BC149" i="30"/>
  <c r="BB149" i="30"/>
  <c r="AZ149" i="30"/>
  <c r="AX149" i="30"/>
  <c r="AW149" i="30"/>
  <c r="AV149" i="30"/>
  <c r="BE148" i="30"/>
  <c r="BC148" i="30"/>
  <c r="BB148" i="30"/>
  <c r="AZ148" i="30"/>
  <c r="AX148" i="30"/>
  <c r="AW148" i="30"/>
  <c r="AV148" i="30"/>
  <c r="BE147" i="30"/>
  <c r="BC147" i="30"/>
  <c r="BB147" i="30"/>
  <c r="AZ147" i="30"/>
  <c r="AX147" i="30"/>
  <c r="AW147" i="30"/>
  <c r="AV147" i="30"/>
  <c r="BE146" i="30"/>
  <c r="BC146" i="30"/>
  <c r="BB146" i="30"/>
  <c r="AZ146" i="30"/>
  <c r="AX146" i="30"/>
  <c r="AW146" i="30"/>
  <c r="AV146" i="30"/>
  <c r="BE145" i="30"/>
  <c r="BC145" i="30"/>
  <c r="BB145" i="30"/>
  <c r="AZ145" i="30"/>
  <c r="AX145" i="30"/>
  <c r="AW145" i="30"/>
  <c r="AV145" i="30"/>
  <c r="BE144" i="30"/>
  <c r="BC144" i="30"/>
  <c r="BB144" i="30"/>
  <c r="AZ144" i="30"/>
  <c r="AX144" i="30"/>
  <c r="AW144" i="30"/>
  <c r="AV144" i="30"/>
  <c r="BE143" i="30"/>
  <c r="BC143" i="30"/>
  <c r="BB143" i="30"/>
  <c r="AZ143" i="30"/>
  <c r="AX143" i="30"/>
  <c r="AW143" i="30"/>
  <c r="AV143" i="30"/>
  <c r="BE142" i="30"/>
  <c r="BC142" i="30"/>
  <c r="BB142" i="30"/>
  <c r="AZ142" i="30"/>
  <c r="AX142" i="30"/>
  <c r="AW142" i="30"/>
  <c r="AV142" i="30"/>
  <c r="BE141" i="30"/>
  <c r="BC141" i="30"/>
  <c r="BB141" i="30"/>
  <c r="AZ141" i="30"/>
  <c r="AX141" i="30"/>
  <c r="AW141" i="30"/>
  <c r="AV141" i="30"/>
  <c r="BE140" i="30"/>
  <c r="BC140" i="30"/>
  <c r="BB140" i="30"/>
  <c r="AZ140" i="30"/>
  <c r="AX140" i="30"/>
  <c r="AW140" i="30"/>
  <c r="AV140" i="30"/>
  <c r="BE139" i="30"/>
  <c r="BC139" i="30"/>
  <c r="BB139" i="30"/>
  <c r="AZ139" i="30"/>
  <c r="AX139" i="30"/>
  <c r="AW139" i="30"/>
  <c r="AV139" i="30"/>
  <c r="BE138" i="30"/>
  <c r="BC138" i="30"/>
  <c r="BB138" i="30"/>
  <c r="AZ138" i="30"/>
  <c r="AX138" i="30"/>
  <c r="AW138" i="30"/>
  <c r="AV138" i="30"/>
  <c r="BE137" i="30"/>
  <c r="BC137" i="30"/>
  <c r="BB137" i="30"/>
  <c r="AZ137" i="30"/>
  <c r="AX137" i="30"/>
  <c r="AW137" i="30"/>
  <c r="AV137" i="30"/>
  <c r="BE136" i="30"/>
  <c r="BC136" i="30"/>
  <c r="BB136" i="30"/>
  <c r="AZ136" i="30"/>
  <c r="AX136" i="30"/>
  <c r="AW136" i="30"/>
  <c r="AV136" i="30"/>
  <c r="BE135" i="30"/>
  <c r="BC135" i="30"/>
  <c r="BB135" i="30"/>
  <c r="AZ135" i="30"/>
  <c r="AX135" i="30"/>
  <c r="AW135" i="30"/>
  <c r="AV135" i="30"/>
  <c r="BE134" i="30"/>
  <c r="BC134" i="30"/>
  <c r="BB134" i="30"/>
  <c r="AZ134" i="30"/>
  <c r="AX134" i="30"/>
  <c r="AW134" i="30"/>
  <c r="AV134" i="30"/>
  <c r="BE133" i="30"/>
  <c r="BC133" i="30"/>
  <c r="BB133" i="30"/>
  <c r="AZ133" i="30"/>
  <c r="AX133" i="30"/>
  <c r="AW133" i="30"/>
  <c r="AV133" i="30"/>
  <c r="BE132" i="30"/>
  <c r="BC132" i="30"/>
  <c r="BB132" i="30"/>
  <c r="AZ132" i="30"/>
  <c r="AX132" i="30"/>
  <c r="AW132" i="30"/>
  <c r="AV132" i="30"/>
  <c r="BE131" i="30"/>
  <c r="BC131" i="30"/>
  <c r="BB131" i="30"/>
  <c r="AZ131" i="30"/>
  <c r="AX131" i="30"/>
  <c r="AW131" i="30"/>
  <c r="AV131" i="30"/>
  <c r="BE130" i="30"/>
  <c r="BC130" i="30"/>
  <c r="BB130" i="30"/>
  <c r="AZ130" i="30"/>
  <c r="AX130" i="30"/>
  <c r="AW130" i="30"/>
  <c r="AV130" i="30"/>
  <c r="BE129" i="30"/>
  <c r="BC129" i="30"/>
  <c r="BB129" i="30"/>
  <c r="AZ129" i="30"/>
  <c r="AX129" i="30"/>
  <c r="AW129" i="30"/>
  <c r="AV129" i="30"/>
  <c r="BE128" i="30"/>
  <c r="BC128" i="30"/>
  <c r="BB128" i="30"/>
  <c r="AZ128" i="30"/>
  <c r="AX128" i="30"/>
  <c r="AW128" i="30"/>
  <c r="AV128" i="30"/>
  <c r="BE127" i="30"/>
  <c r="BC127" i="30"/>
  <c r="BB127" i="30"/>
  <c r="AZ127" i="30"/>
  <c r="AX127" i="30"/>
  <c r="AW127" i="30"/>
  <c r="AV127" i="30"/>
  <c r="BE126" i="30"/>
  <c r="BC126" i="30"/>
  <c r="BB126" i="30"/>
  <c r="AZ126" i="30"/>
  <c r="AX126" i="30"/>
  <c r="AW126" i="30"/>
  <c r="AV126" i="30"/>
  <c r="BE125" i="30"/>
  <c r="BC125" i="30"/>
  <c r="BB125" i="30"/>
  <c r="AZ125" i="30"/>
  <c r="AX125" i="30"/>
  <c r="AW125" i="30"/>
  <c r="AV125" i="30"/>
  <c r="BE124" i="30"/>
  <c r="BC124" i="30"/>
  <c r="BB124" i="30"/>
  <c r="AZ124" i="30"/>
  <c r="AX124" i="30"/>
  <c r="AW124" i="30"/>
  <c r="AV124" i="30"/>
  <c r="BE123" i="30"/>
  <c r="BC123" i="30"/>
  <c r="BB123" i="30"/>
  <c r="AZ123" i="30"/>
  <c r="AX123" i="30"/>
  <c r="AW123" i="30"/>
  <c r="AV123" i="30"/>
  <c r="BE122" i="30"/>
  <c r="BC122" i="30"/>
  <c r="BB122" i="30"/>
  <c r="AZ122" i="30"/>
  <c r="AX122" i="30"/>
  <c r="AW122" i="30"/>
  <c r="AV122" i="30"/>
  <c r="BE121" i="30"/>
  <c r="BC121" i="30"/>
  <c r="BB121" i="30"/>
  <c r="AZ121" i="30"/>
  <c r="AX121" i="30"/>
  <c r="AW121" i="30"/>
  <c r="AV121" i="30"/>
  <c r="BE120" i="30"/>
  <c r="BC120" i="30"/>
  <c r="BB120" i="30"/>
  <c r="AZ120" i="30"/>
  <c r="AX120" i="30"/>
  <c r="AW120" i="30"/>
  <c r="AV120" i="30"/>
  <c r="BE119" i="30"/>
  <c r="BC119" i="30"/>
  <c r="BB119" i="30"/>
  <c r="AZ119" i="30"/>
  <c r="AX119" i="30"/>
  <c r="AW119" i="30"/>
  <c r="AV119" i="30"/>
  <c r="BE118" i="30"/>
  <c r="BC118" i="30"/>
  <c r="BB118" i="30"/>
  <c r="AZ118" i="30"/>
  <c r="AX118" i="30"/>
  <c r="AW118" i="30"/>
  <c r="AV118" i="30"/>
  <c r="BE117" i="30"/>
  <c r="BC117" i="30"/>
  <c r="BB117" i="30"/>
  <c r="AZ117" i="30"/>
  <c r="AX117" i="30"/>
  <c r="AW117" i="30"/>
  <c r="AV117" i="30"/>
  <c r="BE116" i="30"/>
  <c r="BC116" i="30"/>
  <c r="BB116" i="30"/>
  <c r="AZ116" i="30"/>
  <c r="AX116" i="30"/>
  <c r="AW116" i="30"/>
  <c r="AV116" i="30"/>
  <c r="BE115" i="30"/>
  <c r="BC115" i="30"/>
  <c r="BB115" i="30"/>
  <c r="AZ115" i="30"/>
  <c r="AX115" i="30"/>
  <c r="AW115" i="30"/>
  <c r="AV115" i="30"/>
  <c r="BE114" i="30"/>
  <c r="BC114" i="30"/>
  <c r="BB114" i="30"/>
  <c r="AZ114" i="30"/>
  <c r="AX114" i="30"/>
  <c r="AW114" i="30"/>
  <c r="AV114" i="30"/>
  <c r="BE113" i="30"/>
  <c r="BC113" i="30"/>
  <c r="BB113" i="30"/>
  <c r="AZ113" i="30"/>
  <c r="AX113" i="30"/>
  <c r="AW113" i="30"/>
  <c r="AV113" i="30"/>
  <c r="BE112" i="30"/>
  <c r="BC112" i="30"/>
  <c r="BB112" i="30"/>
  <c r="AZ112" i="30"/>
  <c r="AX112" i="30"/>
  <c r="AW112" i="30"/>
  <c r="AV112" i="30"/>
  <c r="BE111" i="30"/>
  <c r="BC111" i="30"/>
  <c r="BB111" i="30"/>
  <c r="AZ111" i="30"/>
  <c r="AX111" i="30"/>
  <c r="AW111" i="30"/>
  <c r="AV111" i="30"/>
  <c r="BE110" i="30"/>
  <c r="BC110" i="30"/>
  <c r="BB110" i="30"/>
  <c r="AZ110" i="30"/>
  <c r="AX110" i="30"/>
  <c r="AW110" i="30"/>
  <c r="AV110" i="30"/>
  <c r="BE109" i="30"/>
  <c r="BC109" i="30"/>
  <c r="BB109" i="30"/>
  <c r="AZ109" i="30"/>
  <c r="AX109" i="30"/>
  <c r="AW109" i="30"/>
  <c r="AV109" i="30"/>
  <c r="BE108" i="30"/>
  <c r="BC108" i="30"/>
  <c r="BB108" i="30"/>
  <c r="AZ108" i="30"/>
  <c r="AX108" i="30"/>
  <c r="AW108" i="30"/>
  <c r="AV108" i="30"/>
  <c r="BE107" i="30"/>
  <c r="BC107" i="30"/>
  <c r="BB107" i="30"/>
  <c r="AZ107" i="30"/>
  <c r="AX107" i="30"/>
  <c r="AW107" i="30"/>
  <c r="AV107" i="30"/>
  <c r="BE106" i="30"/>
  <c r="BC106" i="30"/>
  <c r="BB106" i="30"/>
  <c r="AZ106" i="30"/>
  <c r="AX106" i="30"/>
  <c r="AW106" i="30"/>
  <c r="AV106" i="30"/>
  <c r="BE105" i="30"/>
  <c r="BC105" i="30"/>
  <c r="BB105" i="30"/>
  <c r="AZ105" i="30"/>
  <c r="AX105" i="30"/>
  <c r="AW105" i="30"/>
  <c r="AV105" i="30"/>
  <c r="BE104" i="30"/>
  <c r="BC104" i="30"/>
  <c r="BB104" i="30"/>
  <c r="AZ104" i="30"/>
  <c r="AX104" i="30"/>
  <c r="AW104" i="30"/>
  <c r="AV104" i="30"/>
  <c r="BE103" i="30"/>
  <c r="BC103" i="30"/>
  <c r="BB103" i="30"/>
  <c r="AZ103" i="30"/>
  <c r="AX103" i="30"/>
  <c r="AW103" i="30"/>
  <c r="AV103" i="30"/>
  <c r="BE102" i="30"/>
  <c r="BC102" i="30"/>
  <c r="BB102" i="30"/>
  <c r="AZ102" i="30"/>
  <c r="AX102" i="30"/>
  <c r="AW102" i="30"/>
  <c r="AV102" i="30"/>
  <c r="BE101" i="30"/>
  <c r="BC101" i="30"/>
  <c r="BB101" i="30"/>
  <c r="AZ101" i="30"/>
  <c r="AX101" i="30"/>
  <c r="AW101" i="30"/>
  <c r="AV101" i="30"/>
  <c r="BE100" i="30"/>
  <c r="BC100" i="30"/>
  <c r="BB100" i="30"/>
  <c r="AZ100" i="30"/>
  <c r="AX100" i="30"/>
  <c r="AW100" i="30"/>
  <c r="AV100" i="30"/>
  <c r="BE99" i="30"/>
  <c r="BC99" i="30"/>
  <c r="BB99" i="30"/>
  <c r="AZ99" i="30"/>
  <c r="AX99" i="30"/>
  <c r="AW99" i="30"/>
  <c r="AV99" i="30"/>
  <c r="BE98" i="30"/>
  <c r="BC98" i="30"/>
  <c r="BB98" i="30"/>
  <c r="AZ98" i="30"/>
  <c r="AX98" i="30"/>
  <c r="AW98" i="30"/>
  <c r="AV98" i="30"/>
  <c r="BE97" i="30"/>
  <c r="BC97" i="30"/>
  <c r="BB97" i="30"/>
  <c r="AZ97" i="30"/>
  <c r="AX97" i="30"/>
  <c r="AW97" i="30"/>
  <c r="AV97" i="30"/>
  <c r="BE96" i="30"/>
  <c r="BC96" i="30"/>
  <c r="BB96" i="30"/>
  <c r="AZ96" i="30"/>
  <c r="AX96" i="30"/>
  <c r="AW96" i="30"/>
  <c r="AV96" i="30"/>
  <c r="BE95" i="30"/>
  <c r="BC95" i="30"/>
  <c r="BB95" i="30"/>
  <c r="AZ95" i="30"/>
  <c r="AX95" i="30"/>
  <c r="AW95" i="30"/>
  <c r="AV95" i="30"/>
  <c r="BE94" i="30"/>
  <c r="BC94" i="30"/>
  <c r="BB94" i="30"/>
  <c r="AZ94" i="30"/>
  <c r="AX94" i="30"/>
  <c r="AW94" i="30"/>
  <c r="AV94" i="30"/>
  <c r="BE93" i="30"/>
  <c r="BC93" i="30"/>
  <c r="BB93" i="30"/>
  <c r="AZ93" i="30"/>
  <c r="AX93" i="30"/>
  <c r="AW93" i="30"/>
  <c r="AV93" i="30"/>
  <c r="BE92" i="30"/>
  <c r="BC92" i="30"/>
  <c r="BB92" i="30"/>
  <c r="AZ92" i="30"/>
  <c r="AX92" i="30"/>
  <c r="AW92" i="30"/>
  <c r="AV92" i="30"/>
  <c r="BE91" i="30"/>
  <c r="BC91" i="30"/>
  <c r="BB91" i="30"/>
  <c r="AZ91" i="30"/>
  <c r="AX91" i="30"/>
  <c r="AW91" i="30"/>
  <c r="AV91" i="30"/>
  <c r="BE90" i="30"/>
  <c r="BC90" i="30"/>
  <c r="BB90" i="30"/>
  <c r="AZ90" i="30"/>
  <c r="AX90" i="30"/>
  <c r="AW90" i="30"/>
  <c r="AV90" i="30"/>
  <c r="BE89" i="30"/>
  <c r="BC89" i="30"/>
  <c r="BB89" i="30"/>
  <c r="AZ89" i="30"/>
  <c r="AX89" i="30"/>
  <c r="AW89" i="30"/>
  <c r="AV89" i="30"/>
  <c r="BE88" i="30"/>
  <c r="BC88" i="30"/>
  <c r="BB88" i="30"/>
  <c r="AZ88" i="30"/>
  <c r="AX88" i="30"/>
  <c r="AW88" i="30"/>
  <c r="AV88" i="30"/>
  <c r="BE87" i="30"/>
  <c r="BC87" i="30"/>
  <c r="BB87" i="30"/>
  <c r="AZ87" i="30"/>
  <c r="AX87" i="30"/>
  <c r="AW87" i="30"/>
  <c r="AV87" i="30"/>
  <c r="BE86" i="30"/>
  <c r="BC86" i="30"/>
  <c r="BB86" i="30"/>
  <c r="AZ86" i="30"/>
  <c r="AX86" i="30"/>
  <c r="AW86" i="30"/>
  <c r="AV86" i="30"/>
  <c r="BE85" i="30"/>
  <c r="BC85" i="30"/>
  <c r="BB85" i="30"/>
  <c r="AZ85" i="30"/>
  <c r="AX85" i="30"/>
  <c r="AW85" i="30"/>
  <c r="AV85" i="30"/>
  <c r="BE84" i="30"/>
  <c r="BC84" i="30"/>
  <c r="BB84" i="30"/>
  <c r="AZ84" i="30"/>
  <c r="AX84" i="30"/>
  <c r="AW84" i="30"/>
  <c r="AV84" i="30"/>
  <c r="BE83" i="30"/>
  <c r="BC83" i="30"/>
  <c r="BB83" i="30"/>
  <c r="AZ83" i="30"/>
  <c r="AX83" i="30"/>
  <c r="AW83" i="30"/>
  <c r="AV83" i="30"/>
  <c r="BE82" i="30"/>
  <c r="BC82" i="30"/>
  <c r="BB82" i="30"/>
  <c r="AZ82" i="30"/>
  <c r="AX82" i="30"/>
  <c r="AW82" i="30"/>
  <c r="AV82" i="30"/>
  <c r="BE81" i="30"/>
  <c r="BC81" i="30"/>
  <c r="BB81" i="30"/>
  <c r="AZ81" i="30"/>
  <c r="AX81" i="30"/>
  <c r="AW81" i="30"/>
  <c r="AV81" i="30"/>
  <c r="BE80" i="30"/>
  <c r="BC80" i="30"/>
  <c r="BB80" i="30"/>
  <c r="AZ80" i="30"/>
  <c r="AX80" i="30"/>
  <c r="AW80" i="30"/>
  <c r="AV80" i="30"/>
  <c r="BE79" i="30"/>
  <c r="BC79" i="30"/>
  <c r="BB79" i="30"/>
  <c r="AZ79" i="30"/>
  <c r="AX79" i="30"/>
  <c r="AW79" i="30"/>
  <c r="AV79" i="30"/>
  <c r="BE78" i="30"/>
  <c r="BC78" i="30"/>
  <c r="BB78" i="30"/>
  <c r="AZ78" i="30"/>
  <c r="AX78" i="30"/>
  <c r="AW78" i="30"/>
  <c r="AV78" i="30"/>
  <c r="BE77" i="30"/>
  <c r="BC77" i="30"/>
  <c r="BB77" i="30"/>
  <c r="AZ77" i="30"/>
  <c r="AX77" i="30"/>
  <c r="AW77" i="30"/>
  <c r="AV77" i="30"/>
  <c r="BE76" i="30"/>
  <c r="BC76" i="30"/>
  <c r="BB76" i="30"/>
  <c r="AZ76" i="30"/>
  <c r="AX76" i="30"/>
  <c r="AW76" i="30"/>
  <c r="AV76" i="30"/>
  <c r="BE75" i="30"/>
  <c r="BC75" i="30"/>
  <c r="BB75" i="30"/>
  <c r="AZ75" i="30"/>
  <c r="AX75" i="30"/>
  <c r="AW75" i="30"/>
  <c r="AV75" i="30"/>
  <c r="BE74" i="30"/>
  <c r="BC74" i="30"/>
  <c r="BB74" i="30"/>
  <c r="AZ74" i="30"/>
  <c r="AX74" i="30"/>
  <c r="AW74" i="30"/>
  <c r="AV74" i="30"/>
  <c r="BE73" i="30"/>
  <c r="BC73" i="30"/>
  <c r="BB73" i="30"/>
  <c r="AZ73" i="30"/>
  <c r="AX73" i="30"/>
  <c r="AW73" i="30"/>
  <c r="AV73" i="30"/>
  <c r="BE72" i="30"/>
  <c r="BC72" i="30"/>
  <c r="BB72" i="30"/>
  <c r="AZ72" i="30"/>
  <c r="AX72" i="30"/>
  <c r="AW72" i="30"/>
  <c r="AV72" i="30"/>
  <c r="BE71" i="30"/>
  <c r="BC71" i="30"/>
  <c r="BB71" i="30"/>
  <c r="AZ71" i="30"/>
  <c r="AX71" i="30"/>
  <c r="AW71" i="30"/>
  <c r="AV71" i="30"/>
  <c r="BE70" i="30"/>
  <c r="BC70" i="30"/>
  <c r="BB70" i="30"/>
  <c r="AZ70" i="30"/>
  <c r="AX70" i="30"/>
  <c r="AW70" i="30"/>
  <c r="AV70" i="30"/>
  <c r="BE69" i="30"/>
  <c r="BC69" i="30"/>
  <c r="BB69" i="30"/>
  <c r="AZ69" i="30"/>
  <c r="AX69" i="30"/>
  <c r="AW69" i="30"/>
  <c r="AV69" i="30"/>
  <c r="BE68" i="30"/>
  <c r="BC68" i="30"/>
  <c r="BB68" i="30"/>
  <c r="AZ68" i="30"/>
  <c r="AX68" i="30"/>
  <c r="AW68" i="30"/>
  <c r="AV68" i="30"/>
  <c r="BE67" i="30"/>
  <c r="BC67" i="30"/>
  <c r="BB67" i="30"/>
  <c r="AZ67" i="30"/>
  <c r="AX67" i="30"/>
  <c r="AW67" i="30"/>
  <c r="AV67" i="30"/>
  <c r="BE66" i="30"/>
  <c r="BC66" i="30"/>
  <c r="BB66" i="30"/>
  <c r="AZ66" i="30"/>
  <c r="AX66" i="30"/>
  <c r="AW66" i="30"/>
  <c r="AV66" i="30"/>
  <c r="BE65" i="30"/>
  <c r="BC65" i="30"/>
  <c r="BB65" i="30"/>
  <c r="AZ65" i="30"/>
  <c r="AX65" i="30"/>
  <c r="AW65" i="30"/>
  <c r="AV65" i="30"/>
  <c r="BE64" i="30"/>
  <c r="BC64" i="30"/>
  <c r="BB64" i="30"/>
  <c r="AZ64" i="30"/>
  <c r="AX64" i="30"/>
  <c r="AW64" i="30"/>
  <c r="AV64" i="30"/>
  <c r="BE63" i="30"/>
  <c r="BC63" i="30"/>
  <c r="BB63" i="30"/>
  <c r="AZ63" i="30"/>
  <c r="AX63" i="30"/>
  <c r="AW63" i="30"/>
  <c r="AV63" i="30"/>
  <c r="BE62" i="30"/>
  <c r="BC62" i="30"/>
  <c r="BB62" i="30"/>
  <c r="AZ62" i="30"/>
  <c r="AX62" i="30"/>
  <c r="AW62" i="30"/>
  <c r="AV62" i="30"/>
  <c r="BE61" i="30"/>
  <c r="BC61" i="30"/>
  <c r="BB61" i="30"/>
  <c r="AZ61" i="30"/>
  <c r="AX61" i="30"/>
  <c r="AW61" i="30"/>
  <c r="AV61" i="30"/>
  <c r="BE60" i="30"/>
  <c r="BC60" i="30"/>
  <c r="BB60" i="30"/>
  <c r="AZ60" i="30"/>
  <c r="AX60" i="30"/>
  <c r="AW60" i="30"/>
  <c r="AV60" i="30"/>
  <c r="BE59" i="30"/>
  <c r="BC59" i="30"/>
  <c r="BB59" i="30"/>
  <c r="AZ59" i="30"/>
  <c r="AX59" i="30"/>
  <c r="AW59" i="30"/>
  <c r="AV59" i="30"/>
  <c r="BE58" i="30"/>
  <c r="BC58" i="30"/>
  <c r="BB58" i="30"/>
  <c r="AZ58" i="30"/>
  <c r="AX58" i="30"/>
  <c r="AW58" i="30"/>
  <c r="AV58" i="30"/>
  <c r="BE57" i="30"/>
  <c r="BC57" i="30"/>
  <c r="BB57" i="30"/>
  <c r="AZ57" i="30"/>
  <c r="AX57" i="30"/>
  <c r="AW57" i="30"/>
  <c r="AV57" i="30"/>
  <c r="BE56" i="30"/>
  <c r="BC56" i="30"/>
  <c r="BB56" i="30"/>
  <c r="AZ56" i="30"/>
  <c r="AX56" i="30"/>
  <c r="AW56" i="30"/>
  <c r="AV56" i="30"/>
  <c r="BE55" i="30"/>
  <c r="BC55" i="30"/>
  <c r="BB55" i="30"/>
  <c r="AZ55" i="30"/>
  <c r="AX55" i="30"/>
  <c r="AW55" i="30"/>
  <c r="AV55" i="30"/>
  <c r="BE54" i="30"/>
  <c r="BC54" i="30"/>
  <c r="BB54" i="30"/>
  <c r="AZ54" i="30"/>
  <c r="AX54" i="30"/>
  <c r="AW54" i="30"/>
  <c r="AV54" i="30"/>
  <c r="BE53" i="30"/>
  <c r="BC53" i="30"/>
  <c r="BB53" i="30"/>
  <c r="AZ53" i="30"/>
  <c r="AX53" i="30"/>
  <c r="AW53" i="30"/>
  <c r="AV53" i="30"/>
  <c r="BE52" i="30"/>
  <c r="BC52" i="30"/>
  <c r="BB52" i="30"/>
  <c r="AZ52" i="30"/>
  <c r="AX52" i="30"/>
  <c r="AW52" i="30"/>
  <c r="AV52" i="30"/>
  <c r="BE51" i="30"/>
  <c r="BC51" i="30"/>
  <c r="BB51" i="30"/>
  <c r="AZ51" i="30"/>
  <c r="AX51" i="30"/>
  <c r="AW51" i="30"/>
  <c r="AV51" i="30"/>
  <c r="BE50" i="30"/>
  <c r="BC50" i="30"/>
  <c r="BB50" i="30"/>
  <c r="AZ50" i="30"/>
  <c r="AX50" i="30"/>
  <c r="AW50" i="30"/>
  <c r="AV50" i="30"/>
  <c r="BE49" i="30"/>
  <c r="BC49" i="30"/>
  <c r="BB49" i="30"/>
  <c r="AZ49" i="30"/>
  <c r="AX49" i="30"/>
  <c r="AW49" i="30"/>
  <c r="AV49" i="30"/>
  <c r="BE48" i="30"/>
  <c r="BC48" i="30"/>
  <c r="BB48" i="30"/>
  <c r="AZ48" i="30"/>
  <c r="AX48" i="30"/>
  <c r="AW48" i="30"/>
  <c r="AV48" i="30"/>
  <c r="BE47" i="30"/>
  <c r="BC47" i="30"/>
  <c r="BB47" i="30"/>
  <c r="AZ47" i="30"/>
  <c r="AX47" i="30"/>
  <c r="AW47" i="30"/>
  <c r="AV47" i="30"/>
  <c r="BE46" i="30"/>
  <c r="BC46" i="30"/>
  <c r="BB46" i="30"/>
  <c r="AZ46" i="30"/>
  <c r="AX46" i="30"/>
  <c r="AW46" i="30"/>
  <c r="AV46" i="30"/>
  <c r="BE45" i="30"/>
  <c r="BC45" i="30"/>
  <c r="BB45" i="30"/>
  <c r="AZ45" i="30"/>
  <c r="AX45" i="30"/>
  <c r="AW45" i="30"/>
  <c r="AV45" i="30"/>
  <c r="BE44" i="30"/>
  <c r="BC44" i="30"/>
  <c r="BB44" i="30"/>
  <c r="AZ44" i="30"/>
  <c r="AX44" i="30"/>
  <c r="AW44" i="30"/>
  <c r="AV44" i="30"/>
  <c r="BE43" i="30"/>
  <c r="BC43" i="30"/>
  <c r="BB43" i="30"/>
  <c r="AZ43" i="30"/>
  <c r="AX43" i="30"/>
  <c r="AW43" i="30"/>
  <c r="AV43" i="30"/>
  <c r="BE42" i="30"/>
  <c r="BC42" i="30"/>
  <c r="BB42" i="30"/>
  <c r="AZ42" i="30"/>
  <c r="AX42" i="30"/>
  <c r="AW42" i="30"/>
  <c r="AV42" i="30"/>
  <c r="BE41" i="30"/>
  <c r="BC41" i="30"/>
  <c r="BB41" i="30"/>
  <c r="AZ41" i="30"/>
  <c r="AX41" i="30"/>
  <c r="AW41" i="30"/>
  <c r="AV41" i="30"/>
  <c r="BE40" i="30"/>
  <c r="BC40" i="30"/>
  <c r="BB40" i="30"/>
  <c r="AZ40" i="30"/>
  <c r="AX40" i="30"/>
  <c r="AW40" i="30"/>
  <c r="AV40" i="30"/>
  <c r="BE39" i="30"/>
  <c r="BC39" i="30"/>
  <c r="BB39" i="30"/>
  <c r="AZ39" i="30"/>
  <c r="AX39" i="30"/>
  <c r="AW39" i="30"/>
  <c r="AV39" i="30"/>
  <c r="BE38" i="30"/>
  <c r="BC38" i="30"/>
  <c r="BB38" i="30"/>
  <c r="AZ38" i="30"/>
  <c r="AX38" i="30"/>
  <c r="AW38" i="30"/>
  <c r="AV38" i="30"/>
  <c r="BE37" i="30"/>
  <c r="BC37" i="30"/>
  <c r="BB37" i="30"/>
  <c r="AZ37" i="30"/>
  <c r="AX37" i="30"/>
  <c r="AW37" i="30"/>
  <c r="AV37" i="30"/>
  <c r="BE36" i="30"/>
  <c r="BC36" i="30"/>
  <c r="BB36" i="30"/>
  <c r="AZ36" i="30"/>
  <c r="AX36" i="30"/>
  <c r="AW36" i="30"/>
  <c r="AV36" i="30"/>
  <c r="BE35" i="30"/>
  <c r="BC35" i="30"/>
  <c r="BB35" i="30"/>
  <c r="AZ35" i="30"/>
  <c r="AX35" i="30"/>
  <c r="AW35" i="30"/>
  <c r="AV35" i="30"/>
  <c r="BE34" i="30"/>
  <c r="BC34" i="30"/>
  <c r="BB34" i="30"/>
  <c r="AZ34" i="30"/>
  <c r="AX34" i="30"/>
  <c r="AW34" i="30"/>
  <c r="AV34" i="30"/>
  <c r="BE33" i="30"/>
  <c r="BC33" i="30"/>
  <c r="BB33" i="30"/>
  <c r="AZ33" i="30"/>
  <c r="AX33" i="30"/>
  <c r="AW33" i="30"/>
  <c r="AV33" i="30"/>
  <c r="BE32" i="30"/>
  <c r="BC32" i="30"/>
  <c r="BB32" i="30"/>
  <c r="AZ32" i="30"/>
  <c r="AX32" i="30"/>
  <c r="AW32" i="30"/>
  <c r="AV32" i="30"/>
  <c r="BE31" i="30"/>
  <c r="BC31" i="30"/>
  <c r="BB31" i="30"/>
  <c r="AZ31" i="30"/>
  <c r="AX31" i="30"/>
  <c r="AW31" i="30"/>
  <c r="AV31" i="30"/>
  <c r="BE30" i="30"/>
  <c r="BC30" i="30"/>
  <c r="BB30" i="30"/>
  <c r="AZ30" i="30"/>
  <c r="AX30" i="30"/>
  <c r="AW30" i="30"/>
  <c r="AV30" i="30"/>
  <c r="BE29" i="30"/>
  <c r="BC29" i="30"/>
  <c r="BB29" i="30"/>
  <c r="AZ29" i="30"/>
  <c r="AX29" i="30"/>
  <c r="AW29" i="30"/>
  <c r="AV29" i="30"/>
  <c r="BE28" i="30"/>
  <c r="BC28" i="30"/>
  <c r="BB28" i="30"/>
  <c r="AZ28" i="30"/>
  <c r="AX28" i="30"/>
  <c r="AW28" i="30"/>
  <c r="AV28" i="30"/>
  <c r="BE27" i="30"/>
  <c r="BC27" i="30"/>
  <c r="BB27" i="30"/>
  <c r="AZ27" i="30"/>
  <c r="AX27" i="30"/>
  <c r="AW27" i="30"/>
  <c r="AV27" i="30"/>
  <c r="BE26" i="30"/>
  <c r="BC26" i="30"/>
  <c r="BB26" i="30"/>
  <c r="AZ26" i="30"/>
  <c r="AX26" i="30"/>
  <c r="AW26" i="30"/>
  <c r="AV26" i="30"/>
  <c r="BE25" i="30"/>
  <c r="BC25" i="30"/>
  <c r="BB25" i="30"/>
  <c r="AZ25" i="30"/>
  <c r="AX25" i="30"/>
  <c r="AW25" i="30"/>
  <c r="AV25" i="30"/>
  <c r="BE24" i="30"/>
  <c r="BC24" i="30"/>
  <c r="BB24" i="30"/>
  <c r="AZ24" i="30"/>
  <c r="AX24" i="30"/>
  <c r="AW24" i="30"/>
  <c r="AV24" i="30"/>
  <c r="BE23" i="30"/>
  <c r="BC23" i="30"/>
  <c r="BB23" i="30"/>
  <c r="AZ23" i="30"/>
  <c r="AX23" i="30"/>
  <c r="AW23" i="30"/>
  <c r="AV23" i="30"/>
  <c r="BE22" i="30"/>
  <c r="BC22" i="30"/>
  <c r="BB22" i="30"/>
  <c r="AZ22" i="30"/>
  <c r="AX22" i="30"/>
  <c r="AW22" i="30"/>
  <c r="AV22" i="30"/>
  <c r="BE21" i="30"/>
  <c r="BC21" i="30"/>
  <c r="BB21" i="30"/>
  <c r="AZ21" i="30"/>
  <c r="AX21" i="30"/>
  <c r="AW21" i="30"/>
  <c r="AV21" i="30"/>
  <c r="BE20" i="30"/>
  <c r="BC20" i="30"/>
  <c r="BB20" i="30"/>
  <c r="AZ20" i="30"/>
  <c r="AX20" i="30"/>
  <c r="AW20" i="30"/>
  <c r="AV20" i="30"/>
  <c r="BE19" i="30"/>
  <c r="BC19" i="30"/>
  <c r="BB19" i="30"/>
  <c r="AZ19" i="30"/>
  <c r="AX19" i="30"/>
  <c r="AW19" i="30"/>
  <c r="AV19" i="30"/>
  <c r="BE18" i="30"/>
  <c r="BC18" i="30"/>
  <c r="BB18" i="30"/>
  <c r="AZ18" i="30"/>
  <c r="AX18" i="30"/>
  <c r="AW18" i="30"/>
  <c r="AV18" i="30"/>
  <c r="BE17" i="30"/>
  <c r="BC17" i="30"/>
  <c r="BB17" i="30"/>
  <c r="AZ17" i="30"/>
  <c r="AX17" i="30"/>
  <c r="AW17" i="30"/>
  <c r="AV17" i="30"/>
  <c r="BE16" i="30"/>
  <c r="BC16" i="30"/>
  <c r="BB16" i="30"/>
  <c r="AZ16" i="30"/>
  <c r="AX16" i="30"/>
  <c r="AW16" i="30"/>
  <c r="AV16" i="30"/>
  <c r="BE15" i="30"/>
  <c r="BC15" i="30"/>
  <c r="BB15" i="30"/>
  <c r="AZ15" i="30"/>
  <c r="AX15" i="30"/>
  <c r="AW15" i="30"/>
  <c r="AV15" i="30"/>
  <c r="BE14" i="30"/>
  <c r="BC14" i="30"/>
  <c r="BB14" i="30"/>
  <c r="AZ14" i="30"/>
  <c r="AX14" i="30"/>
  <c r="AW14" i="30"/>
  <c r="AV14" i="30"/>
  <c r="BE13" i="30"/>
  <c r="BC13" i="30"/>
  <c r="BB13" i="30"/>
  <c r="AZ13" i="30"/>
  <c r="AX13" i="30"/>
  <c r="AW13" i="30"/>
  <c r="AV13" i="30"/>
  <c r="BE12" i="30"/>
  <c r="BC12" i="30"/>
  <c r="BB12" i="30"/>
  <c r="AZ12" i="30"/>
  <c r="AX12" i="30"/>
  <c r="AW12" i="30"/>
  <c r="AV12" i="30"/>
  <c r="BE11" i="30"/>
  <c r="BC11" i="30"/>
  <c r="BB11" i="30"/>
  <c r="AZ11" i="30"/>
  <c r="AX11" i="30"/>
  <c r="AW11" i="30"/>
  <c r="AV11" i="30"/>
  <c r="BE10" i="30"/>
  <c r="BC10" i="30"/>
  <c r="BB10" i="30"/>
  <c r="AZ10" i="30"/>
  <c r="AX10" i="30"/>
  <c r="AW10" i="30"/>
  <c r="AV10" i="30"/>
  <c r="BE9" i="30"/>
  <c r="BC9" i="30"/>
  <c r="BB9" i="30"/>
  <c r="AZ9" i="30"/>
  <c r="AX9" i="30"/>
  <c r="AW9" i="30"/>
  <c r="AV9" i="30"/>
  <c r="BE8" i="30"/>
  <c r="BC8" i="30"/>
  <c r="BB8" i="30"/>
  <c r="AZ8" i="30"/>
  <c r="AX8" i="30"/>
  <c r="AW8" i="30"/>
  <c r="AV8" i="30"/>
  <c r="BE7" i="30"/>
  <c r="BC7" i="30"/>
  <c r="BB7" i="30"/>
  <c r="AZ7" i="30"/>
  <c r="AX7" i="30"/>
  <c r="AW7" i="30"/>
  <c r="AV7" i="30"/>
  <c r="BE6" i="30"/>
  <c r="BC6" i="30"/>
  <c r="BB6" i="30"/>
  <c r="AZ6" i="30"/>
  <c r="AX6" i="30"/>
  <c r="AW6" i="30"/>
  <c r="AV6" i="30"/>
  <c r="BE5" i="30"/>
  <c r="BC5" i="30"/>
  <c r="BB5" i="30"/>
  <c r="AZ5" i="30"/>
  <c r="AX5" i="30"/>
  <c r="AW5" i="30"/>
  <c r="AV5" i="30"/>
  <c r="BF4" i="30"/>
  <c r="BD4" i="30"/>
  <c r="BA4" i="30"/>
  <c r="AY4" i="30"/>
  <c r="BE300" i="47"/>
  <c r="BC300" i="47"/>
  <c r="BB300" i="47"/>
  <c r="AZ300" i="47"/>
  <c r="AX300" i="47"/>
  <c r="AW300" i="47"/>
  <c r="AV300" i="47"/>
  <c r="BE299" i="47"/>
  <c r="BC299" i="47"/>
  <c r="BB299" i="47"/>
  <c r="AZ299" i="47"/>
  <c r="AX299" i="47"/>
  <c r="AW299" i="47"/>
  <c r="AV299" i="47"/>
  <c r="BE298" i="47"/>
  <c r="BC298" i="47"/>
  <c r="BB298" i="47"/>
  <c r="AZ298" i="47"/>
  <c r="AX298" i="47"/>
  <c r="AW298" i="47"/>
  <c r="AV298" i="47"/>
  <c r="BE297" i="47"/>
  <c r="BC297" i="47"/>
  <c r="BB297" i="47"/>
  <c r="AZ297" i="47"/>
  <c r="AX297" i="47"/>
  <c r="AW297" i="47"/>
  <c r="AV297" i="47"/>
  <c r="BE296" i="47"/>
  <c r="BC296" i="47"/>
  <c r="BB296" i="47"/>
  <c r="AZ296" i="47"/>
  <c r="AX296" i="47"/>
  <c r="AW296" i="47"/>
  <c r="AV296" i="47"/>
  <c r="BE295" i="47"/>
  <c r="BC295" i="47"/>
  <c r="BB295" i="47"/>
  <c r="AZ295" i="47"/>
  <c r="AX295" i="47"/>
  <c r="AW295" i="47"/>
  <c r="AV295" i="47"/>
  <c r="BE294" i="47"/>
  <c r="BC294" i="47"/>
  <c r="BB294" i="47"/>
  <c r="AZ294" i="47"/>
  <c r="AX294" i="47"/>
  <c r="AW294" i="47"/>
  <c r="AV294" i="47"/>
  <c r="BE293" i="47"/>
  <c r="BC293" i="47"/>
  <c r="BB293" i="47"/>
  <c r="AZ293" i="47"/>
  <c r="AX293" i="47"/>
  <c r="AW293" i="47"/>
  <c r="AV293" i="47"/>
  <c r="BE292" i="47"/>
  <c r="BC292" i="47"/>
  <c r="BB292" i="47"/>
  <c r="AZ292" i="47"/>
  <c r="AX292" i="47"/>
  <c r="AW292" i="47"/>
  <c r="AV292" i="47"/>
  <c r="BE291" i="47"/>
  <c r="BC291" i="47"/>
  <c r="BB291" i="47"/>
  <c r="AZ291" i="47"/>
  <c r="AX291" i="47"/>
  <c r="AW291" i="47"/>
  <c r="AV291" i="47"/>
  <c r="BE290" i="47"/>
  <c r="BC290" i="47"/>
  <c r="BB290" i="47"/>
  <c r="AZ290" i="47"/>
  <c r="AX290" i="47"/>
  <c r="AW290" i="47"/>
  <c r="AV290" i="47"/>
  <c r="BE289" i="47"/>
  <c r="BC289" i="47"/>
  <c r="BB289" i="47"/>
  <c r="AZ289" i="47"/>
  <c r="AX289" i="47"/>
  <c r="AW289" i="47"/>
  <c r="AV289" i="47"/>
  <c r="BE288" i="47"/>
  <c r="BC288" i="47"/>
  <c r="BB288" i="47"/>
  <c r="AZ288" i="47"/>
  <c r="AX288" i="47"/>
  <c r="AW288" i="47"/>
  <c r="AV288" i="47"/>
  <c r="BE287" i="47"/>
  <c r="BC287" i="47"/>
  <c r="BB287" i="47"/>
  <c r="AZ287" i="47"/>
  <c r="AX287" i="47"/>
  <c r="AW287" i="47"/>
  <c r="AV287" i="47"/>
  <c r="BE286" i="47"/>
  <c r="BC286" i="47"/>
  <c r="BB286" i="47"/>
  <c r="AZ286" i="47"/>
  <c r="AX286" i="47"/>
  <c r="AW286" i="47"/>
  <c r="AV286" i="47"/>
  <c r="BE285" i="47"/>
  <c r="BC285" i="47"/>
  <c r="BB285" i="47"/>
  <c r="AZ285" i="47"/>
  <c r="AX285" i="47"/>
  <c r="AW285" i="47"/>
  <c r="AV285" i="47"/>
  <c r="BE284" i="47"/>
  <c r="BC284" i="47"/>
  <c r="BB284" i="47"/>
  <c r="AZ284" i="47"/>
  <c r="AX284" i="47"/>
  <c r="AW284" i="47"/>
  <c r="AV284" i="47"/>
  <c r="BE283" i="47"/>
  <c r="BC283" i="47"/>
  <c r="BB283" i="47"/>
  <c r="AZ283" i="47"/>
  <c r="AX283" i="47"/>
  <c r="AW283" i="47"/>
  <c r="AV283" i="47"/>
  <c r="BE282" i="47"/>
  <c r="BC282" i="47"/>
  <c r="BB282" i="47"/>
  <c r="AZ282" i="47"/>
  <c r="AX282" i="47"/>
  <c r="AW282" i="47"/>
  <c r="AV282" i="47"/>
  <c r="BE281" i="47"/>
  <c r="BC281" i="47"/>
  <c r="BB281" i="47"/>
  <c r="AZ281" i="47"/>
  <c r="AX281" i="47"/>
  <c r="AW281" i="47"/>
  <c r="AV281" i="47"/>
  <c r="BE280" i="47"/>
  <c r="BC280" i="47"/>
  <c r="BB280" i="47"/>
  <c r="AZ280" i="47"/>
  <c r="AX280" i="47"/>
  <c r="AW280" i="47"/>
  <c r="AV280" i="47"/>
  <c r="BE279" i="47"/>
  <c r="BC279" i="47"/>
  <c r="BB279" i="47"/>
  <c r="AZ279" i="47"/>
  <c r="AX279" i="47"/>
  <c r="AW279" i="47"/>
  <c r="AV279" i="47"/>
  <c r="BE278" i="47"/>
  <c r="BC278" i="47"/>
  <c r="BB278" i="47"/>
  <c r="AZ278" i="47"/>
  <c r="AX278" i="47"/>
  <c r="AW278" i="47"/>
  <c r="AV278" i="47"/>
  <c r="BE277" i="47"/>
  <c r="BC277" i="47"/>
  <c r="BB277" i="47"/>
  <c r="AZ277" i="47"/>
  <c r="AX277" i="47"/>
  <c r="AW277" i="47"/>
  <c r="AV277" i="47"/>
  <c r="BE276" i="47"/>
  <c r="BC276" i="47"/>
  <c r="BB276" i="47"/>
  <c r="AZ276" i="47"/>
  <c r="AX276" i="47"/>
  <c r="AW276" i="47"/>
  <c r="AV276" i="47"/>
  <c r="BE275" i="47"/>
  <c r="BC275" i="47"/>
  <c r="BB275" i="47"/>
  <c r="AZ275" i="47"/>
  <c r="AX275" i="47"/>
  <c r="AW275" i="47"/>
  <c r="AV275" i="47"/>
  <c r="BE274" i="47"/>
  <c r="BC274" i="47"/>
  <c r="BB274" i="47"/>
  <c r="AZ274" i="47"/>
  <c r="AX274" i="47"/>
  <c r="AW274" i="47"/>
  <c r="AV274" i="47"/>
  <c r="BE273" i="47"/>
  <c r="BC273" i="47"/>
  <c r="BB273" i="47"/>
  <c r="AZ273" i="47"/>
  <c r="AX273" i="47"/>
  <c r="AW273" i="47"/>
  <c r="AV273" i="47"/>
  <c r="BE272" i="47"/>
  <c r="BC272" i="47"/>
  <c r="BB272" i="47"/>
  <c r="AZ272" i="47"/>
  <c r="AX272" i="47"/>
  <c r="AW272" i="47"/>
  <c r="AV272" i="47"/>
  <c r="BE271" i="47"/>
  <c r="BC271" i="47"/>
  <c r="BB271" i="47"/>
  <c r="AZ271" i="47"/>
  <c r="AX271" i="47"/>
  <c r="AW271" i="47"/>
  <c r="AV271" i="47"/>
  <c r="BE270" i="47"/>
  <c r="BC270" i="47"/>
  <c r="BB270" i="47"/>
  <c r="AZ270" i="47"/>
  <c r="AX270" i="47"/>
  <c r="AW270" i="47"/>
  <c r="AV270" i="47"/>
  <c r="BE269" i="47"/>
  <c r="BC269" i="47"/>
  <c r="BB269" i="47"/>
  <c r="AZ269" i="47"/>
  <c r="AX269" i="47"/>
  <c r="AW269" i="47"/>
  <c r="AV269" i="47"/>
  <c r="BE268" i="47"/>
  <c r="BC268" i="47"/>
  <c r="BB268" i="47"/>
  <c r="AZ268" i="47"/>
  <c r="AX268" i="47"/>
  <c r="AW268" i="47"/>
  <c r="AV268" i="47"/>
  <c r="BE267" i="47"/>
  <c r="BC267" i="47"/>
  <c r="BB267" i="47"/>
  <c r="AZ267" i="47"/>
  <c r="AX267" i="47"/>
  <c r="AW267" i="47"/>
  <c r="AV267" i="47"/>
  <c r="BE266" i="47"/>
  <c r="BC266" i="47"/>
  <c r="BB266" i="47"/>
  <c r="AZ266" i="47"/>
  <c r="AX266" i="47"/>
  <c r="AW266" i="47"/>
  <c r="AV266" i="47"/>
  <c r="BE265" i="47"/>
  <c r="BC265" i="47"/>
  <c r="BB265" i="47"/>
  <c r="AZ265" i="47"/>
  <c r="AX265" i="47"/>
  <c r="AW265" i="47"/>
  <c r="AV265" i="47"/>
  <c r="BE264" i="47"/>
  <c r="BC264" i="47"/>
  <c r="BB264" i="47"/>
  <c r="AZ264" i="47"/>
  <c r="AX264" i="47"/>
  <c r="AW264" i="47"/>
  <c r="AV264" i="47"/>
  <c r="BE263" i="47"/>
  <c r="BC263" i="47"/>
  <c r="BB263" i="47"/>
  <c r="AZ263" i="47"/>
  <c r="AX263" i="47"/>
  <c r="AW263" i="47"/>
  <c r="AV263" i="47"/>
  <c r="BE262" i="47"/>
  <c r="BC262" i="47"/>
  <c r="BB262" i="47"/>
  <c r="AZ262" i="47"/>
  <c r="AX262" i="47"/>
  <c r="AW262" i="47"/>
  <c r="AV262" i="47"/>
  <c r="BE261" i="47"/>
  <c r="BC261" i="47"/>
  <c r="BB261" i="47"/>
  <c r="AZ261" i="47"/>
  <c r="AX261" i="47"/>
  <c r="AW261" i="47"/>
  <c r="AV261" i="47"/>
  <c r="BE260" i="47"/>
  <c r="BC260" i="47"/>
  <c r="BB260" i="47"/>
  <c r="AZ260" i="47"/>
  <c r="AX260" i="47"/>
  <c r="AW260" i="47"/>
  <c r="AV260" i="47"/>
  <c r="BE259" i="47"/>
  <c r="BC259" i="47"/>
  <c r="BB259" i="47"/>
  <c r="AZ259" i="47"/>
  <c r="AX259" i="47"/>
  <c r="AW259" i="47"/>
  <c r="AV259" i="47"/>
  <c r="BE258" i="47"/>
  <c r="BC258" i="47"/>
  <c r="BB258" i="47"/>
  <c r="AZ258" i="47"/>
  <c r="AX258" i="47"/>
  <c r="AW258" i="47"/>
  <c r="AV258" i="47"/>
  <c r="BE257" i="47"/>
  <c r="BC257" i="47"/>
  <c r="BB257" i="47"/>
  <c r="AZ257" i="47"/>
  <c r="AX257" i="47"/>
  <c r="AW257" i="47"/>
  <c r="AV257" i="47"/>
  <c r="BE256" i="47"/>
  <c r="BC256" i="47"/>
  <c r="BB256" i="47"/>
  <c r="AZ256" i="47"/>
  <c r="AX256" i="47"/>
  <c r="AW256" i="47"/>
  <c r="AV256" i="47"/>
  <c r="BE255" i="47"/>
  <c r="BC255" i="47"/>
  <c r="BB255" i="47"/>
  <c r="AZ255" i="47"/>
  <c r="AX255" i="47"/>
  <c r="AW255" i="47"/>
  <c r="AV255" i="47"/>
  <c r="BE254" i="47"/>
  <c r="BC254" i="47"/>
  <c r="BB254" i="47"/>
  <c r="AZ254" i="47"/>
  <c r="AX254" i="47"/>
  <c r="AW254" i="47"/>
  <c r="AV254" i="47"/>
  <c r="BE253" i="47"/>
  <c r="BC253" i="47"/>
  <c r="BB253" i="47"/>
  <c r="AZ253" i="47"/>
  <c r="AX253" i="47"/>
  <c r="AW253" i="47"/>
  <c r="AV253" i="47"/>
  <c r="BE252" i="47"/>
  <c r="BC252" i="47"/>
  <c r="BB252" i="47"/>
  <c r="AZ252" i="47"/>
  <c r="AX252" i="47"/>
  <c r="AW252" i="47"/>
  <c r="AV252" i="47"/>
  <c r="BE251" i="47"/>
  <c r="BC251" i="47"/>
  <c r="BB251" i="47"/>
  <c r="AZ251" i="47"/>
  <c r="AX251" i="47"/>
  <c r="AW251" i="47"/>
  <c r="AV251" i="47"/>
  <c r="BE250" i="47"/>
  <c r="BC250" i="47"/>
  <c r="BB250" i="47"/>
  <c r="AZ250" i="47"/>
  <c r="AX250" i="47"/>
  <c r="AW250" i="47"/>
  <c r="AV250" i="47"/>
  <c r="BE249" i="47"/>
  <c r="BC249" i="47"/>
  <c r="BB249" i="47"/>
  <c r="AZ249" i="47"/>
  <c r="AX249" i="47"/>
  <c r="AW249" i="47"/>
  <c r="AV249" i="47"/>
  <c r="BE248" i="47"/>
  <c r="BC248" i="47"/>
  <c r="BB248" i="47"/>
  <c r="AZ248" i="47"/>
  <c r="AX248" i="47"/>
  <c r="AW248" i="47"/>
  <c r="AV248" i="47"/>
  <c r="BE247" i="47"/>
  <c r="BC247" i="47"/>
  <c r="BB247" i="47"/>
  <c r="AZ247" i="47"/>
  <c r="AX247" i="47"/>
  <c r="AW247" i="47"/>
  <c r="AV247" i="47"/>
  <c r="BE246" i="47"/>
  <c r="BC246" i="47"/>
  <c r="BB246" i="47"/>
  <c r="AZ246" i="47"/>
  <c r="AX246" i="47"/>
  <c r="AW246" i="47"/>
  <c r="AV246" i="47"/>
  <c r="BE245" i="47"/>
  <c r="BC245" i="47"/>
  <c r="BB245" i="47"/>
  <c r="AZ245" i="47"/>
  <c r="AX245" i="47"/>
  <c r="AW245" i="47"/>
  <c r="AV245" i="47"/>
  <c r="BE244" i="47"/>
  <c r="BC244" i="47"/>
  <c r="BB244" i="47"/>
  <c r="AZ244" i="47"/>
  <c r="AX244" i="47"/>
  <c r="AW244" i="47"/>
  <c r="AV244" i="47"/>
  <c r="BE243" i="47"/>
  <c r="BC243" i="47"/>
  <c r="BB243" i="47"/>
  <c r="AZ243" i="47"/>
  <c r="AX243" i="47"/>
  <c r="AW243" i="47"/>
  <c r="AV243" i="47"/>
  <c r="BE242" i="47"/>
  <c r="BC242" i="47"/>
  <c r="BB242" i="47"/>
  <c r="AZ242" i="47"/>
  <c r="AX242" i="47"/>
  <c r="AW242" i="47"/>
  <c r="AV242" i="47"/>
  <c r="BE241" i="47"/>
  <c r="BC241" i="47"/>
  <c r="BB241" i="47"/>
  <c r="AZ241" i="47"/>
  <c r="AX241" i="47"/>
  <c r="AW241" i="47"/>
  <c r="AV241" i="47"/>
  <c r="BE240" i="47"/>
  <c r="BC240" i="47"/>
  <c r="BB240" i="47"/>
  <c r="AZ240" i="47"/>
  <c r="AX240" i="47"/>
  <c r="AW240" i="47"/>
  <c r="AV240" i="47"/>
  <c r="BE239" i="47"/>
  <c r="BC239" i="47"/>
  <c r="BB239" i="47"/>
  <c r="AZ239" i="47"/>
  <c r="AX239" i="47"/>
  <c r="AW239" i="47"/>
  <c r="AV239" i="47"/>
  <c r="BE238" i="47"/>
  <c r="BC238" i="47"/>
  <c r="BB238" i="47"/>
  <c r="AZ238" i="47"/>
  <c r="AX238" i="47"/>
  <c r="AW238" i="47"/>
  <c r="AV238" i="47"/>
  <c r="BE237" i="47"/>
  <c r="BC237" i="47"/>
  <c r="BB237" i="47"/>
  <c r="AZ237" i="47"/>
  <c r="AX237" i="47"/>
  <c r="AW237" i="47"/>
  <c r="AV237" i="47"/>
  <c r="BE236" i="47"/>
  <c r="BC236" i="47"/>
  <c r="BB236" i="47"/>
  <c r="AZ236" i="47"/>
  <c r="AX236" i="47"/>
  <c r="AW236" i="47"/>
  <c r="AV236" i="47"/>
  <c r="BE235" i="47"/>
  <c r="BC235" i="47"/>
  <c r="BB235" i="47"/>
  <c r="AZ235" i="47"/>
  <c r="AX235" i="47"/>
  <c r="AW235" i="47"/>
  <c r="AV235" i="47"/>
  <c r="BE234" i="47"/>
  <c r="BC234" i="47"/>
  <c r="BB234" i="47"/>
  <c r="AZ234" i="47"/>
  <c r="AX234" i="47"/>
  <c r="AW234" i="47"/>
  <c r="AV234" i="47"/>
  <c r="BE233" i="47"/>
  <c r="BC233" i="47"/>
  <c r="BB233" i="47"/>
  <c r="AZ233" i="47"/>
  <c r="AX233" i="47"/>
  <c r="AW233" i="47"/>
  <c r="AV233" i="47"/>
  <c r="BE232" i="47"/>
  <c r="BC232" i="47"/>
  <c r="BB232" i="47"/>
  <c r="AZ232" i="47"/>
  <c r="AX232" i="47"/>
  <c r="AW232" i="47"/>
  <c r="AV232" i="47"/>
  <c r="BE231" i="47"/>
  <c r="BC231" i="47"/>
  <c r="BB231" i="47"/>
  <c r="AZ231" i="47"/>
  <c r="AX231" i="47"/>
  <c r="AW231" i="47"/>
  <c r="AV231" i="47"/>
  <c r="BE230" i="47"/>
  <c r="BC230" i="47"/>
  <c r="BB230" i="47"/>
  <c r="AZ230" i="47"/>
  <c r="AX230" i="47"/>
  <c r="AW230" i="47"/>
  <c r="AV230" i="47"/>
  <c r="BE229" i="47"/>
  <c r="BC229" i="47"/>
  <c r="BB229" i="47"/>
  <c r="AZ229" i="47"/>
  <c r="AX229" i="47"/>
  <c r="AW229" i="47"/>
  <c r="AV229" i="47"/>
  <c r="BE228" i="47"/>
  <c r="BC228" i="47"/>
  <c r="BB228" i="47"/>
  <c r="AZ228" i="47"/>
  <c r="AX228" i="47"/>
  <c r="AW228" i="47"/>
  <c r="AV228" i="47"/>
  <c r="BE227" i="47"/>
  <c r="BC227" i="47"/>
  <c r="BB227" i="47"/>
  <c r="AZ227" i="47"/>
  <c r="AX227" i="47"/>
  <c r="AW227" i="47"/>
  <c r="AV227" i="47"/>
  <c r="BE226" i="47"/>
  <c r="BC226" i="47"/>
  <c r="BB226" i="47"/>
  <c r="AZ226" i="47"/>
  <c r="AX226" i="47"/>
  <c r="AW226" i="47"/>
  <c r="AV226" i="47"/>
  <c r="BE225" i="47"/>
  <c r="BC225" i="47"/>
  <c r="BB225" i="47"/>
  <c r="AZ225" i="47"/>
  <c r="AX225" i="47"/>
  <c r="AW225" i="47"/>
  <c r="AV225" i="47"/>
  <c r="BE224" i="47"/>
  <c r="BC224" i="47"/>
  <c r="BB224" i="47"/>
  <c r="AZ224" i="47"/>
  <c r="AX224" i="47"/>
  <c r="AW224" i="47"/>
  <c r="AV224" i="47"/>
  <c r="BE223" i="47"/>
  <c r="BC223" i="47"/>
  <c r="BB223" i="47"/>
  <c r="AZ223" i="47"/>
  <c r="AX223" i="47"/>
  <c r="AW223" i="47"/>
  <c r="AV223" i="47"/>
  <c r="BE222" i="47"/>
  <c r="BC222" i="47"/>
  <c r="BB222" i="47"/>
  <c r="AZ222" i="47"/>
  <c r="AX222" i="47"/>
  <c r="AW222" i="47"/>
  <c r="AV222" i="47"/>
  <c r="BE221" i="47"/>
  <c r="BC221" i="47"/>
  <c r="BB221" i="47"/>
  <c r="AZ221" i="47"/>
  <c r="AX221" i="47"/>
  <c r="AW221" i="47"/>
  <c r="AV221" i="47"/>
  <c r="BE220" i="47"/>
  <c r="BC220" i="47"/>
  <c r="BB220" i="47"/>
  <c r="AZ220" i="47"/>
  <c r="AX220" i="47"/>
  <c r="AW220" i="47"/>
  <c r="AV220" i="47"/>
  <c r="BE219" i="47"/>
  <c r="BC219" i="47"/>
  <c r="BB219" i="47"/>
  <c r="AZ219" i="47"/>
  <c r="AX219" i="47"/>
  <c r="AW219" i="47"/>
  <c r="AV219" i="47"/>
  <c r="BE218" i="47"/>
  <c r="BC218" i="47"/>
  <c r="BB218" i="47"/>
  <c r="AZ218" i="47"/>
  <c r="AX218" i="47"/>
  <c r="AW218" i="47"/>
  <c r="AV218" i="47"/>
  <c r="BE217" i="47"/>
  <c r="BC217" i="47"/>
  <c r="BB217" i="47"/>
  <c r="AZ217" i="47"/>
  <c r="AX217" i="47"/>
  <c r="AW217" i="47"/>
  <c r="AV217" i="47"/>
  <c r="BE216" i="47"/>
  <c r="BC216" i="47"/>
  <c r="BB216" i="47"/>
  <c r="AZ216" i="47"/>
  <c r="AX216" i="47"/>
  <c r="AW216" i="47"/>
  <c r="AV216" i="47"/>
  <c r="BE215" i="47"/>
  <c r="BC215" i="47"/>
  <c r="BB215" i="47"/>
  <c r="AZ215" i="47"/>
  <c r="AX215" i="47"/>
  <c r="AW215" i="47"/>
  <c r="AV215" i="47"/>
  <c r="BE214" i="47"/>
  <c r="BC214" i="47"/>
  <c r="BB214" i="47"/>
  <c r="AZ214" i="47"/>
  <c r="AX214" i="47"/>
  <c r="AW214" i="47"/>
  <c r="AV214" i="47"/>
  <c r="BE213" i="47"/>
  <c r="BC213" i="47"/>
  <c r="BB213" i="47"/>
  <c r="AZ213" i="47"/>
  <c r="AX213" i="47"/>
  <c r="AW213" i="47"/>
  <c r="AV213" i="47"/>
  <c r="BE212" i="47"/>
  <c r="BC212" i="47"/>
  <c r="BB212" i="47"/>
  <c r="AZ212" i="47"/>
  <c r="AX212" i="47"/>
  <c r="AW212" i="47"/>
  <c r="AV212" i="47"/>
  <c r="BE211" i="47"/>
  <c r="BC211" i="47"/>
  <c r="BB211" i="47"/>
  <c r="AZ211" i="47"/>
  <c r="AX211" i="47"/>
  <c r="AW211" i="47"/>
  <c r="AV211" i="47"/>
  <c r="BE210" i="47"/>
  <c r="BC210" i="47"/>
  <c r="BB210" i="47"/>
  <c r="AZ210" i="47"/>
  <c r="AX210" i="47"/>
  <c r="AW210" i="47"/>
  <c r="AV210" i="47"/>
  <c r="BE209" i="47"/>
  <c r="BC209" i="47"/>
  <c r="BB209" i="47"/>
  <c r="AZ209" i="47"/>
  <c r="AX209" i="47"/>
  <c r="AW209" i="47"/>
  <c r="AV209" i="47"/>
  <c r="BE208" i="47"/>
  <c r="BC208" i="47"/>
  <c r="BB208" i="47"/>
  <c r="AZ208" i="47"/>
  <c r="AX208" i="47"/>
  <c r="AW208" i="47"/>
  <c r="AV208" i="47"/>
  <c r="BE207" i="47"/>
  <c r="BC207" i="47"/>
  <c r="BB207" i="47"/>
  <c r="AZ207" i="47"/>
  <c r="AX207" i="47"/>
  <c r="AW207" i="47"/>
  <c r="AV207" i="47"/>
  <c r="BE206" i="47"/>
  <c r="BC206" i="47"/>
  <c r="BB206" i="47"/>
  <c r="AZ206" i="47"/>
  <c r="AX206" i="47"/>
  <c r="AW206" i="47"/>
  <c r="AV206" i="47"/>
  <c r="BE205" i="47"/>
  <c r="BC205" i="47"/>
  <c r="BB205" i="47"/>
  <c r="AZ205" i="47"/>
  <c r="AX205" i="47"/>
  <c r="AW205" i="47"/>
  <c r="AV205" i="47"/>
  <c r="BE204" i="47"/>
  <c r="BC204" i="47"/>
  <c r="BB204" i="47"/>
  <c r="AZ204" i="47"/>
  <c r="AX204" i="47"/>
  <c r="AW204" i="47"/>
  <c r="AV204" i="47"/>
  <c r="BE203" i="47"/>
  <c r="BC203" i="47"/>
  <c r="BB203" i="47"/>
  <c r="AZ203" i="47"/>
  <c r="AX203" i="47"/>
  <c r="AW203" i="47"/>
  <c r="AV203" i="47"/>
  <c r="BE202" i="47"/>
  <c r="BC202" i="47"/>
  <c r="BB202" i="47"/>
  <c r="AZ202" i="47"/>
  <c r="AX202" i="47"/>
  <c r="AW202" i="47"/>
  <c r="AV202" i="47"/>
  <c r="BE201" i="47"/>
  <c r="BC201" i="47"/>
  <c r="BB201" i="47"/>
  <c r="AZ201" i="47"/>
  <c r="AX201" i="47"/>
  <c r="AW201" i="47"/>
  <c r="AV201" i="47"/>
  <c r="BE200" i="47"/>
  <c r="BC200" i="47"/>
  <c r="BB200" i="47"/>
  <c r="AZ200" i="47"/>
  <c r="AX200" i="47"/>
  <c r="AW200" i="47"/>
  <c r="AV200" i="47"/>
  <c r="BE199" i="47"/>
  <c r="BC199" i="47"/>
  <c r="BB199" i="47"/>
  <c r="AZ199" i="47"/>
  <c r="AX199" i="47"/>
  <c r="AW199" i="47"/>
  <c r="AV199" i="47"/>
  <c r="BE198" i="47"/>
  <c r="BC198" i="47"/>
  <c r="BB198" i="47"/>
  <c r="AZ198" i="47"/>
  <c r="AX198" i="47"/>
  <c r="AW198" i="47"/>
  <c r="AV198" i="47"/>
  <c r="BE197" i="47"/>
  <c r="BC197" i="47"/>
  <c r="BB197" i="47"/>
  <c r="AZ197" i="47"/>
  <c r="AX197" i="47"/>
  <c r="AW197" i="47"/>
  <c r="AV197" i="47"/>
  <c r="BE196" i="47"/>
  <c r="BC196" i="47"/>
  <c r="BB196" i="47"/>
  <c r="AZ196" i="47"/>
  <c r="AX196" i="47"/>
  <c r="AW196" i="47"/>
  <c r="AV196" i="47"/>
  <c r="BE195" i="47"/>
  <c r="BC195" i="47"/>
  <c r="BB195" i="47"/>
  <c r="AZ195" i="47"/>
  <c r="AX195" i="47"/>
  <c r="AW195" i="47"/>
  <c r="AV195" i="47"/>
  <c r="BE194" i="47"/>
  <c r="BC194" i="47"/>
  <c r="BB194" i="47"/>
  <c r="AZ194" i="47"/>
  <c r="AX194" i="47"/>
  <c r="AW194" i="47"/>
  <c r="AV194" i="47"/>
  <c r="BE193" i="47"/>
  <c r="BC193" i="47"/>
  <c r="BB193" i="47"/>
  <c r="AZ193" i="47"/>
  <c r="AX193" i="47"/>
  <c r="AW193" i="47"/>
  <c r="AV193" i="47"/>
  <c r="BE192" i="47"/>
  <c r="BC192" i="47"/>
  <c r="BB192" i="47"/>
  <c r="AZ192" i="47"/>
  <c r="AX192" i="47"/>
  <c r="AW192" i="47"/>
  <c r="AV192" i="47"/>
  <c r="BE191" i="47"/>
  <c r="BC191" i="47"/>
  <c r="BB191" i="47"/>
  <c r="AZ191" i="47"/>
  <c r="AX191" i="47"/>
  <c r="AW191" i="47"/>
  <c r="AV191" i="47"/>
  <c r="BE190" i="47"/>
  <c r="BC190" i="47"/>
  <c r="BB190" i="47"/>
  <c r="AZ190" i="47"/>
  <c r="AX190" i="47"/>
  <c r="AW190" i="47"/>
  <c r="AV190" i="47"/>
  <c r="BE189" i="47"/>
  <c r="BC189" i="47"/>
  <c r="BB189" i="47"/>
  <c r="AZ189" i="47"/>
  <c r="AX189" i="47"/>
  <c r="AW189" i="47"/>
  <c r="AV189" i="47"/>
  <c r="BE188" i="47"/>
  <c r="BC188" i="47"/>
  <c r="BB188" i="47"/>
  <c r="AZ188" i="47"/>
  <c r="AX188" i="47"/>
  <c r="AW188" i="47"/>
  <c r="AV188" i="47"/>
  <c r="BE187" i="47"/>
  <c r="BC187" i="47"/>
  <c r="BB187" i="47"/>
  <c r="AZ187" i="47"/>
  <c r="AX187" i="47"/>
  <c r="AW187" i="47"/>
  <c r="AV187" i="47"/>
  <c r="BE186" i="47"/>
  <c r="BC186" i="47"/>
  <c r="BB186" i="47"/>
  <c r="AZ186" i="47"/>
  <c r="AX186" i="47"/>
  <c r="AW186" i="47"/>
  <c r="AV186" i="47"/>
  <c r="BE185" i="47"/>
  <c r="BC185" i="47"/>
  <c r="BB185" i="47"/>
  <c r="AZ185" i="47"/>
  <c r="AX185" i="47"/>
  <c r="AW185" i="47"/>
  <c r="AV185" i="47"/>
  <c r="BE184" i="47"/>
  <c r="BC184" i="47"/>
  <c r="BB184" i="47"/>
  <c r="AZ184" i="47"/>
  <c r="AX184" i="47"/>
  <c r="AW184" i="47"/>
  <c r="AV184" i="47"/>
  <c r="BE183" i="47"/>
  <c r="BC183" i="47"/>
  <c r="BB183" i="47"/>
  <c r="AZ183" i="47"/>
  <c r="AX183" i="47"/>
  <c r="AW183" i="47"/>
  <c r="AV183" i="47"/>
  <c r="BE182" i="47"/>
  <c r="BC182" i="47"/>
  <c r="BB182" i="47"/>
  <c r="AZ182" i="47"/>
  <c r="AX182" i="47"/>
  <c r="AW182" i="47"/>
  <c r="AV182" i="47"/>
  <c r="BE181" i="47"/>
  <c r="BC181" i="47"/>
  <c r="BB181" i="47"/>
  <c r="AZ181" i="47"/>
  <c r="AX181" i="47"/>
  <c r="AW181" i="47"/>
  <c r="AV181" i="47"/>
  <c r="BE180" i="47"/>
  <c r="BC180" i="47"/>
  <c r="BB180" i="47"/>
  <c r="AZ180" i="47"/>
  <c r="AX180" i="47"/>
  <c r="AW180" i="47"/>
  <c r="AV180" i="47"/>
  <c r="BE179" i="47"/>
  <c r="BC179" i="47"/>
  <c r="BB179" i="47"/>
  <c r="AZ179" i="47"/>
  <c r="AX179" i="47"/>
  <c r="AW179" i="47"/>
  <c r="AV179" i="47"/>
  <c r="BE178" i="47"/>
  <c r="BC178" i="47"/>
  <c r="BB178" i="47"/>
  <c r="AZ178" i="47"/>
  <c r="AX178" i="47"/>
  <c r="AW178" i="47"/>
  <c r="AV178" i="47"/>
  <c r="BE177" i="47"/>
  <c r="BC177" i="47"/>
  <c r="BB177" i="47"/>
  <c r="AZ177" i="47"/>
  <c r="AX177" i="47"/>
  <c r="AW177" i="47"/>
  <c r="AV177" i="47"/>
  <c r="BE176" i="47"/>
  <c r="BC176" i="47"/>
  <c r="BB176" i="47"/>
  <c r="AZ176" i="47"/>
  <c r="AX176" i="47"/>
  <c r="AW176" i="47"/>
  <c r="AV176" i="47"/>
  <c r="BE175" i="47"/>
  <c r="BC175" i="47"/>
  <c r="BB175" i="47"/>
  <c r="AZ175" i="47"/>
  <c r="AX175" i="47"/>
  <c r="AW175" i="47"/>
  <c r="AV175" i="47"/>
  <c r="BE174" i="47"/>
  <c r="BC174" i="47"/>
  <c r="BB174" i="47"/>
  <c r="AZ174" i="47"/>
  <c r="AX174" i="47"/>
  <c r="AW174" i="47"/>
  <c r="AV174" i="47"/>
  <c r="BE173" i="47"/>
  <c r="BC173" i="47"/>
  <c r="BB173" i="47"/>
  <c r="AZ173" i="47"/>
  <c r="AX173" i="47"/>
  <c r="AW173" i="47"/>
  <c r="AV173" i="47"/>
  <c r="BE172" i="47"/>
  <c r="BC172" i="47"/>
  <c r="BB172" i="47"/>
  <c r="AZ172" i="47"/>
  <c r="AX172" i="47"/>
  <c r="AW172" i="47"/>
  <c r="AV172" i="47"/>
  <c r="BE171" i="47"/>
  <c r="BC171" i="47"/>
  <c r="BB171" i="47"/>
  <c r="AZ171" i="47"/>
  <c r="AX171" i="47"/>
  <c r="AW171" i="47"/>
  <c r="AV171" i="47"/>
  <c r="BE170" i="47"/>
  <c r="BC170" i="47"/>
  <c r="BB170" i="47"/>
  <c r="AZ170" i="47"/>
  <c r="AX170" i="47"/>
  <c r="AW170" i="47"/>
  <c r="AV170" i="47"/>
  <c r="BE169" i="47"/>
  <c r="BC169" i="47"/>
  <c r="BB169" i="47"/>
  <c r="AZ169" i="47"/>
  <c r="AX169" i="47"/>
  <c r="AW169" i="47"/>
  <c r="AV169" i="47"/>
  <c r="BE168" i="47"/>
  <c r="BC168" i="47"/>
  <c r="BB168" i="47"/>
  <c r="AZ168" i="47"/>
  <c r="AX168" i="47"/>
  <c r="AW168" i="47"/>
  <c r="AV168" i="47"/>
  <c r="BE167" i="47"/>
  <c r="BC167" i="47"/>
  <c r="BB167" i="47"/>
  <c r="AZ167" i="47"/>
  <c r="AX167" i="47"/>
  <c r="AW167" i="47"/>
  <c r="AV167" i="47"/>
  <c r="BE166" i="47"/>
  <c r="BC166" i="47"/>
  <c r="BB166" i="47"/>
  <c r="AZ166" i="47"/>
  <c r="AX166" i="47"/>
  <c r="AW166" i="47"/>
  <c r="AV166" i="47"/>
  <c r="BE165" i="47"/>
  <c r="BC165" i="47"/>
  <c r="BB165" i="47"/>
  <c r="AZ165" i="47"/>
  <c r="AX165" i="47"/>
  <c r="AW165" i="47"/>
  <c r="AV165" i="47"/>
  <c r="BE164" i="47"/>
  <c r="BC164" i="47"/>
  <c r="BB164" i="47"/>
  <c r="AZ164" i="47"/>
  <c r="AX164" i="47"/>
  <c r="AW164" i="47"/>
  <c r="AV164" i="47"/>
  <c r="BE163" i="47"/>
  <c r="BC163" i="47"/>
  <c r="BB163" i="47"/>
  <c r="AZ163" i="47"/>
  <c r="AX163" i="47"/>
  <c r="AW163" i="47"/>
  <c r="AV163" i="47"/>
  <c r="BE162" i="47"/>
  <c r="BC162" i="47"/>
  <c r="BB162" i="47"/>
  <c r="AZ162" i="47"/>
  <c r="AX162" i="47"/>
  <c r="AW162" i="47"/>
  <c r="AV162" i="47"/>
  <c r="BE161" i="47"/>
  <c r="BC161" i="47"/>
  <c r="BB161" i="47"/>
  <c r="AZ161" i="47"/>
  <c r="AX161" i="47"/>
  <c r="AW161" i="47"/>
  <c r="AV161" i="47"/>
  <c r="BE160" i="47"/>
  <c r="BC160" i="47"/>
  <c r="BB160" i="47"/>
  <c r="AZ160" i="47"/>
  <c r="AX160" i="47"/>
  <c r="AW160" i="47"/>
  <c r="AV160" i="47"/>
  <c r="BE159" i="47"/>
  <c r="BC159" i="47"/>
  <c r="BB159" i="47"/>
  <c r="AZ159" i="47"/>
  <c r="AX159" i="47"/>
  <c r="AW159" i="47"/>
  <c r="AV159" i="47"/>
  <c r="BE158" i="47"/>
  <c r="BC158" i="47"/>
  <c r="BB158" i="47"/>
  <c r="AZ158" i="47"/>
  <c r="AX158" i="47"/>
  <c r="AW158" i="47"/>
  <c r="AV158" i="47"/>
  <c r="BE157" i="47"/>
  <c r="BC157" i="47"/>
  <c r="BB157" i="47"/>
  <c r="AZ157" i="47"/>
  <c r="AX157" i="47"/>
  <c r="AW157" i="47"/>
  <c r="AV157" i="47"/>
  <c r="BE156" i="47"/>
  <c r="BC156" i="47"/>
  <c r="BB156" i="47"/>
  <c r="AZ156" i="47"/>
  <c r="AX156" i="47"/>
  <c r="AW156" i="47"/>
  <c r="AV156" i="47"/>
  <c r="BE155" i="47"/>
  <c r="BC155" i="47"/>
  <c r="BB155" i="47"/>
  <c r="AZ155" i="47"/>
  <c r="AX155" i="47"/>
  <c r="AW155" i="47"/>
  <c r="AV155" i="47"/>
  <c r="BE154" i="47"/>
  <c r="BC154" i="47"/>
  <c r="BB154" i="47"/>
  <c r="AZ154" i="47"/>
  <c r="AX154" i="47"/>
  <c r="AW154" i="47"/>
  <c r="AV154" i="47"/>
  <c r="BE153" i="47"/>
  <c r="BC153" i="47"/>
  <c r="BB153" i="47"/>
  <c r="AZ153" i="47"/>
  <c r="AX153" i="47"/>
  <c r="AW153" i="47"/>
  <c r="AV153" i="47"/>
  <c r="BE152" i="47"/>
  <c r="BC152" i="47"/>
  <c r="BB152" i="47"/>
  <c r="AZ152" i="47"/>
  <c r="AX152" i="47"/>
  <c r="AW152" i="47"/>
  <c r="AV152" i="47"/>
  <c r="BE151" i="47"/>
  <c r="BC151" i="47"/>
  <c r="BB151" i="47"/>
  <c r="AZ151" i="47"/>
  <c r="AX151" i="47"/>
  <c r="AW151" i="47"/>
  <c r="AV151" i="47"/>
  <c r="BE150" i="47"/>
  <c r="BC150" i="47"/>
  <c r="BB150" i="47"/>
  <c r="AZ150" i="47"/>
  <c r="AX150" i="47"/>
  <c r="AW150" i="47"/>
  <c r="AV150" i="47"/>
  <c r="BE149" i="47"/>
  <c r="BC149" i="47"/>
  <c r="BB149" i="47"/>
  <c r="AZ149" i="47"/>
  <c r="AX149" i="47"/>
  <c r="AW149" i="47"/>
  <c r="AV149" i="47"/>
  <c r="BE148" i="47"/>
  <c r="BC148" i="47"/>
  <c r="BB148" i="47"/>
  <c r="AZ148" i="47"/>
  <c r="AX148" i="47"/>
  <c r="AW148" i="47"/>
  <c r="AV148" i="47"/>
  <c r="BE147" i="47"/>
  <c r="BC147" i="47"/>
  <c r="BB147" i="47"/>
  <c r="AZ147" i="47"/>
  <c r="AX147" i="47"/>
  <c r="AW147" i="47"/>
  <c r="AV147" i="47"/>
  <c r="BE146" i="47"/>
  <c r="BC146" i="47"/>
  <c r="BB146" i="47"/>
  <c r="AZ146" i="47"/>
  <c r="AX146" i="47"/>
  <c r="AW146" i="47"/>
  <c r="AV146" i="47"/>
  <c r="BE145" i="47"/>
  <c r="BC145" i="47"/>
  <c r="BB145" i="47"/>
  <c r="AZ145" i="47"/>
  <c r="AX145" i="47"/>
  <c r="AW145" i="47"/>
  <c r="AV145" i="47"/>
  <c r="BE144" i="47"/>
  <c r="BC144" i="47"/>
  <c r="BB144" i="47"/>
  <c r="AZ144" i="47"/>
  <c r="AX144" i="47"/>
  <c r="AW144" i="47"/>
  <c r="AV144" i="47"/>
  <c r="BE143" i="47"/>
  <c r="BC143" i="47"/>
  <c r="BB143" i="47"/>
  <c r="AZ143" i="47"/>
  <c r="AX143" i="47"/>
  <c r="AW143" i="47"/>
  <c r="AV143" i="47"/>
  <c r="BE142" i="47"/>
  <c r="BC142" i="47"/>
  <c r="BB142" i="47"/>
  <c r="AZ142" i="47"/>
  <c r="AX142" i="47"/>
  <c r="AW142" i="47"/>
  <c r="AV142" i="47"/>
  <c r="BE141" i="47"/>
  <c r="BC141" i="47"/>
  <c r="BB141" i="47"/>
  <c r="AZ141" i="47"/>
  <c r="AX141" i="47"/>
  <c r="AW141" i="47"/>
  <c r="AV141" i="47"/>
  <c r="BE140" i="47"/>
  <c r="BC140" i="47"/>
  <c r="BB140" i="47"/>
  <c r="AZ140" i="47"/>
  <c r="AX140" i="47"/>
  <c r="AW140" i="47"/>
  <c r="AV140" i="47"/>
  <c r="BE139" i="47"/>
  <c r="BC139" i="47"/>
  <c r="BB139" i="47"/>
  <c r="AZ139" i="47"/>
  <c r="AX139" i="47"/>
  <c r="AW139" i="47"/>
  <c r="AV139" i="47"/>
  <c r="BE138" i="47"/>
  <c r="BC138" i="47"/>
  <c r="BB138" i="47"/>
  <c r="AZ138" i="47"/>
  <c r="AX138" i="47"/>
  <c r="AW138" i="47"/>
  <c r="AV138" i="47"/>
  <c r="BE137" i="47"/>
  <c r="BC137" i="47"/>
  <c r="BB137" i="47"/>
  <c r="AZ137" i="47"/>
  <c r="AX137" i="47"/>
  <c r="AW137" i="47"/>
  <c r="AV137" i="47"/>
  <c r="BE136" i="47"/>
  <c r="BC136" i="47"/>
  <c r="BB136" i="47"/>
  <c r="AZ136" i="47"/>
  <c r="AX136" i="47"/>
  <c r="AW136" i="47"/>
  <c r="AV136" i="47"/>
  <c r="BE135" i="47"/>
  <c r="BC135" i="47"/>
  <c r="BB135" i="47"/>
  <c r="AZ135" i="47"/>
  <c r="AX135" i="47"/>
  <c r="AW135" i="47"/>
  <c r="AV135" i="47"/>
  <c r="BE134" i="47"/>
  <c r="BC134" i="47"/>
  <c r="BB134" i="47"/>
  <c r="AZ134" i="47"/>
  <c r="AX134" i="47"/>
  <c r="AW134" i="47"/>
  <c r="AV134" i="47"/>
  <c r="BE133" i="47"/>
  <c r="BC133" i="47"/>
  <c r="BB133" i="47"/>
  <c r="AZ133" i="47"/>
  <c r="AX133" i="47"/>
  <c r="AW133" i="47"/>
  <c r="AV133" i="47"/>
  <c r="BE132" i="47"/>
  <c r="BC132" i="47"/>
  <c r="BB132" i="47"/>
  <c r="AZ132" i="47"/>
  <c r="AX132" i="47"/>
  <c r="AW132" i="47"/>
  <c r="AV132" i="47"/>
  <c r="BE131" i="47"/>
  <c r="BC131" i="47"/>
  <c r="BB131" i="47"/>
  <c r="AZ131" i="47"/>
  <c r="AX131" i="47"/>
  <c r="AW131" i="47"/>
  <c r="AV131" i="47"/>
  <c r="BE130" i="47"/>
  <c r="BC130" i="47"/>
  <c r="BB130" i="47"/>
  <c r="AZ130" i="47"/>
  <c r="AX130" i="47"/>
  <c r="AW130" i="47"/>
  <c r="AV130" i="47"/>
  <c r="BE129" i="47"/>
  <c r="BC129" i="47"/>
  <c r="BB129" i="47"/>
  <c r="AZ129" i="47"/>
  <c r="AX129" i="47"/>
  <c r="AW129" i="47"/>
  <c r="AV129" i="47"/>
  <c r="BE128" i="47"/>
  <c r="BC128" i="47"/>
  <c r="BB128" i="47"/>
  <c r="AZ128" i="47"/>
  <c r="AX128" i="47"/>
  <c r="AW128" i="47"/>
  <c r="AV128" i="47"/>
  <c r="BE127" i="47"/>
  <c r="BC127" i="47"/>
  <c r="BB127" i="47"/>
  <c r="AZ127" i="47"/>
  <c r="AX127" i="47"/>
  <c r="AW127" i="47"/>
  <c r="AV127" i="47"/>
  <c r="BE126" i="47"/>
  <c r="BC126" i="47"/>
  <c r="BB126" i="47"/>
  <c r="AZ126" i="47"/>
  <c r="AX126" i="47"/>
  <c r="AW126" i="47"/>
  <c r="AV126" i="47"/>
  <c r="BE125" i="47"/>
  <c r="BC125" i="47"/>
  <c r="BB125" i="47"/>
  <c r="AZ125" i="47"/>
  <c r="AX125" i="47"/>
  <c r="AW125" i="47"/>
  <c r="AV125" i="47"/>
  <c r="BE124" i="47"/>
  <c r="BC124" i="47"/>
  <c r="BB124" i="47"/>
  <c r="AZ124" i="47"/>
  <c r="AX124" i="47"/>
  <c r="AW124" i="47"/>
  <c r="AV124" i="47"/>
  <c r="BE123" i="47"/>
  <c r="BC123" i="47"/>
  <c r="BB123" i="47"/>
  <c r="AZ123" i="47"/>
  <c r="AX123" i="47"/>
  <c r="AW123" i="47"/>
  <c r="AV123" i="47"/>
  <c r="BE122" i="47"/>
  <c r="BC122" i="47"/>
  <c r="BB122" i="47"/>
  <c r="AZ122" i="47"/>
  <c r="AX122" i="47"/>
  <c r="AW122" i="47"/>
  <c r="AV122" i="47"/>
  <c r="BE121" i="47"/>
  <c r="BC121" i="47"/>
  <c r="BB121" i="47"/>
  <c r="AZ121" i="47"/>
  <c r="AX121" i="47"/>
  <c r="AW121" i="47"/>
  <c r="AV121" i="47"/>
  <c r="BE120" i="47"/>
  <c r="BC120" i="47"/>
  <c r="BB120" i="47"/>
  <c r="AZ120" i="47"/>
  <c r="AX120" i="47"/>
  <c r="AW120" i="47"/>
  <c r="AV120" i="47"/>
  <c r="BE119" i="47"/>
  <c r="BC119" i="47"/>
  <c r="BB119" i="47"/>
  <c r="AZ119" i="47"/>
  <c r="AX119" i="47"/>
  <c r="AW119" i="47"/>
  <c r="AV119" i="47"/>
  <c r="BE118" i="47"/>
  <c r="BC118" i="47"/>
  <c r="BB118" i="47"/>
  <c r="AZ118" i="47"/>
  <c r="AX118" i="47"/>
  <c r="AW118" i="47"/>
  <c r="AV118" i="47"/>
  <c r="BE117" i="47"/>
  <c r="BC117" i="47"/>
  <c r="BB117" i="47"/>
  <c r="AZ117" i="47"/>
  <c r="AX117" i="47"/>
  <c r="AW117" i="47"/>
  <c r="AV117" i="47"/>
  <c r="BE116" i="47"/>
  <c r="BC116" i="47"/>
  <c r="BB116" i="47"/>
  <c r="AZ116" i="47"/>
  <c r="AX116" i="47"/>
  <c r="AW116" i="47"/>
  <c r="AV116" i="47"/>
  <c r="BE115" i="47"/>
  <c r="BC115" i="47"/>
  <c r="BB115" i="47"/>
  <c r="AZ115" i="47"/>
  <c r="AX115" i="47"/>
  <c r="AW115" i="47"/>
  <c r="AV115" i="47"/>
  <c r="BE114" i="47"/>
  <c r="BC114" i="47"/>
  <c r="BB114" i="47"/>
  <c r="AZ114" i="47"/>
  <c r="AX114" i="47"/>
  <c r="AW114" i="47"/>
  <c r="AV114" i="47"/>
  <c r="BE113" i="47"/>
  <c r="BC113" i="47"/>
  <c r="BB113" i="47"/>
  <c r="AZ113" i="47"/>
  <c r="AX113" i="47"/>
  <c r="AW113" i="47"/>
  <c r="AV113" i="47"/>
  <c r="BE112" i="47"/>
  <c r="BC112" i="47"/>
  <c r="BB112" i="47"/>
  <c r="AZ112" i="47"/>
  <c r="AX112" i="47"/>
  <c r="AW112" i="47"/>
  <c r="AV112" i="47"/>
  <c r="BE111" i="47"/>
  <c r="BC111" i="47"/>
  <c r="BB111" i="47"/>
  <c r="AZ111" i="47"/>
  <c r="AX111" i="47"/>
  <c r="AW111" i="47"/>
  <c r="AV111" i="47"/>
  <c r="BE110" i="47"/>
  <c r="BC110" i="47"/>
  <c r="BB110" i="47"/>
  <c r="AZ110" i="47"/>
  <c r="AX110" i="47"/>
  <c r="AW110" i="47"/>
  <c r="AV110" i="47"/>
  <c r="BE109" i="47"/>
  <c r="BC109" i="47"/>
  <c r="BB109" i="47"/>
  <c r="AZ109" i="47"/>
  <c r="AX109" i="47"/>
  <c r="AW109" i="47"/>
  <c r="AV109" i="47"/>
  <c r="BE108" i="47"/>
  <c r="BC108" i="47"/>
  <c r="BB108" i="47"/>
  <c r="AZ108" i="47"/>
  <c r="AX108" i="47"/>
  <c r="AW108" i="47"/>
  <c r="AV108" i="47"/>
  <c r="BE107" i="47"/>
  <c r="BC107" i="47"/>
  <c r="BB107" i="47"/>
  <c r="AZ107" i="47"/>
  <c r="AX107" i="47"/>
  <c r="AW107" i="47"/>
  <c r="AV107" i="47"/>
  <c r="BE106" i="47"/>
  <c r="BC106" i="47"/>
  <c r="BB106" i="47"/>
  <c r="AZ106" i="47"/>
  <c r="AX106" i="47"/>
  <c r="AW106" i="47"/>
  <c r="AV106" i="47"/>
  <c r="BE105" i="47"/>
  <c r="BC105" i="47"/>
  <c r="BB105" i="47"/>
  <c r="AZ105" i="47"/>
  <c r="AX105" i="47"/>
  <c r="AW105" i="47"/>
  <c r="AV105" i="47"/>
  <c r="BE104" i="47"/>
  <c r="BC104" i="47"/>
  <c r="BB104" i="47"/>
  <c r="AZ104" i="47"/>
  <c r="AX104" i="47"/>
  <c r="AW104" i="47"/>
  <c r="AV104" i="47"/>
  <c r="BE103" i="47"/>
  <c r="BC103" i="47"/>
  <c r="BB103" i="47"/>
  <c r="AZ103" i="47"/>
  <c r="AX103" i="47"/>
  <c r="AW103" i="47"/>
  <c r="AV103" i="47"/>
  <c r="BE102" i="47"/>
  <c r="BC102" i="47"/>
  <c r="BB102" i="47"/>
  <c r="AZ102" i="47"/>
  <c r="AX102" i="47"/>
  <c r="AW102" i="47"/>
  <c r="AV102" i="47"/>
  <c r="BE101" i="47"/>
  <c r="BC101" i="47"/>
  <c r="BB101" i="47"/>
  <c r="AZ101" i="47"/>
  <c r="AX101" i="47"/>
  <c r="AW101" i="47"/>
  <c r="AV101" i="47"/>
  <c r="BE100" i="47"/>
  <c r="BC100" i="47"/>
  <c r="BB100" i="47"/>
  <c r="AZ100" i="47"/>
  <c r="AX100" i="47"/>
  <c r="AW100" i="47"/>
  <c r="AV100" i="47"/>
  <c r="BE99" i="47"/>
  <c r="BC99" i="47"/>
  <c r="BB99" i="47"/>
  <c r="AZ99" i="47"/>
  <c r="AX99" i="47"/>
  <c r="AW99" i="47"/>
  <c r="AV99" i="47"/>
  <c r="BE98" i="47"/>
  <c r="BC98" i="47"/>
  <c r="BB98" i="47"/>
  <c r="AZ98" i="47"/>
  <c r="AX98" i="47"/>
  <c r="AW98" i="47"/>
  <c r="AV98" i="47"/>
  <c r="BE97" i="47"/>
  <c r="BC97" i="47"/>
  <c r="BB97" i="47"/>
  <c r="AZ97" i="47"/>
  <c r="AX97" i="47"/>
  <c r="AW97" i="47"/>
  <c r="AV97" i="47"/>
  <c r="BE96" i="47"/>
  <c r="BC96" i="47"/>
  <c r="BB96" i="47"/>
  <c r="AZ96" i="47"/>
  <c r="AX96" i="47"/>
  <c r="AW96" i="47"/>
  <c r="AV96" i="47"/>
  <c r="BE95" i="47"/>
  <c r="BC95" i="47"/>
  <c r="BB95" i="47"/>
  <c r="AZ95" i="47"/>
  <c r="AX95" i="47"/>
  <c r="AW95" i="47"/>
  <c r="AV95" i="47"/>
  <c r="BE94" i="47"/>
  <c r="BC94" i="47"/>
  <c r="BB94" i="47"/>
  <c r="AZ94" i="47"/>
  <c r="AX94" i="47"/>
  <c r="AW94" i="47"/>
  <c r="AV94" i="47"/>
  <c r="BE93" i="47"/>
  <c r="BC93" i="47"/>
  <c r="BB93" i="47"/>
  <c r="AZ93" i="47"/>
  <c r="AX93" i="47"/>
  <c r="AW93" i="47"/>
  <c r="AV93" i="47"/>
  <c r="BE92" i="47"/>
  <c r="BC92" i="47"/>
  <c r="BB92" i="47"/>
  <c r="AZ92" i="47"/>
  <c r="AX92" i="47"/>
  <c r="AW92" i="47"/>
  <c r="AV92" i="47"/>
  <c r="BE91" i="47"/>
  <c r="BC91" i="47"/>
  <c r="BB91" i="47"/>
  <c r="AZ91" i="47"/>
  <c r="AX91" i="47"/>
  <c r="AW91" i="47"/>
  <c r="AV91" i="47"/>
  <c r="BE90" i="47"/>
  <c r="BC90" i="47"/>
  <c r="BB90" i="47"/>
  <c r="AZ90" i="47"/>
  <c r="AX90" i="47"/>
  <c r="AW90" i="47"/>
  <c r="AV90" i="47"/>
  <c r="BE89" i="47"/>
  <c r="BC89" i="47"/>
  <c r="BB89" i="47"/>
  <c r="AZ89" i="47"/>
  <c r="AX89" i="47"/>
  <c r="AW89" i="47"/>
  <c r="AV89" i="47"/>
  <c r="BE88" i="47"/>
  <c r="BC88" i="47"/>
  <c r="BB88" i="47"/>
  <c r="AZ88" i="47"/>
  <c r="AX88" i="47"/>
  <c r="AW88" i="47"/>
  <c r="AV88" i="47"/>
  <c r="BE87" i="47"/>
  <c r="BC87" i="47"/>
  <c r="BB87" i="47"/>
  <c r="AZ87" i="47"/>
  <c r="AX87" i="47"/>
  <c r="AW87" i="47"/>
  <c r="AV87" i="47"/>
  <c r="BE86" i="47"/>
  <c r="BC86" i="47"/>
  <c r="BB86" i="47"/>
  <c r="AZ86" i="47"/>
  <c r="AX86" i="47"/>
  <c r="AW86" i="47"/>
  <c r="AV86" i="47"/>
  <c r="BE85" i="47"/>
  <c r="BC85" i="47"/>
  <c r="BB85" i="47"/>
  <c r="AZ85" i="47"/>
  <c r="AX85" i="47"/>
  <c r="AW85" i="47"/>
  <c r="AV85" i="47"/>
  <c r="BE84" i="47"/>
  <c r="BC84" i="47"/>
  <c r="BB84" i="47"/>
  <c r="AZ84" i="47"/>
  <c r="AX84" i="47"/>
  <c r="AW84" i="47"/>
  <c r="AV84" i="47"/>
  <c r="BE83" i="47"/>
  <c r="BC83" i="47"/>
  <c r="BB83" i="47"/>
  <c r="AZ83" i="47"/>
  <c r="AX83" i="47"/>
  <c r="AW83" i="47"/>
  <c r="AV83" i="47"/>
  <c r="BE82" i="47"/>
  <c r="BC82" i="47"/>
  <c r="BB82" i="47"/>
  <c r="AZ82" i="47"/>
  <c r="AX82" i="47"/>
  <c r="AW82" i="47"/>
  <c r="AV82" i="47"/>
  <c r="BE81" i="47"/>
  <c r="BC81" i="47"/>
  <c r="BB81" i="47"/>
  <c r="AZ81" i="47"/>
  <c r="AX81" i="47"/>
  <c r="AW81" i="47"/>
  <c r="AV81" i="47"/>
  <c r="BE80" i="47"/>
  <c r="BC80" i="47"/>
  <c r="BB80" i="47"/>
  <c r="AZ80" i="47"/>
  <c r="AX80" i="47"/>
  <c r="AW80" i="47"/>
  <c r="AV80" i="47"/>
  <c r="BE79" i="47"/>
  <c r="BC79" i="47"/>
  <c r="BB79" i="47"/>
  <c r="AZ79" i="47"/>
  <c r="AX79" i="47"/>
  <c r="AW79" i="47"/>
  <c r="AV79" i="47"/>
  <c r="BE78" i="47"/>
  <c r="BC78" i="47"/>
  <c r="BB78" i="47"/>
  <c r="AZ78" i="47"/>
  <c r="AX78" i="47"/>
  <c r="AW78" i="47"/>
  <c r="AV78" i="47"/>
  <c r="BE77" i="47"/>
  <c r="BC77" i="47"/>
  <c r="BB77" i="47"/>
  <c r="AZ77" i="47"/>
  <c r="AX77" i="47"/>
  <c r="AW77" i="47"/>
  <c r="AV77" i="47"/>
  <c r="BE76" i="47"/>
  <c r="BC76" i="47"/>
  <c r="BB76" i="47"/>
  <c r="AZ76" i="47"/>
  <c r="AX76" i="47"/>
  <c r="AW76" i="47"/>
  <c r="AV76" i="47"/>
  <c r="BE75" i="47"/>
  <c r="BC75" i="47"/>
  <c r="BB75" i="47"/>
  <c r="AZ75" i="47"/>
  <c r="AX75" i="47"/>
  <c r="AW75" i="47"/>
  <c r="AV75" i="47"/>
  <c r="BE74" i="47"/>
  <c r="BC74" i="47"/>
  <c r="BB74" i="47"/>
  <c r="AZ74" i="47"/>
  <c r="AX74" i="47"/>
  <c r="AW74" i="47"/>
  <c r="AV74" i="47"/>
  <c r="BE73" i="47"/>
  <c r="BC73" i="47"/>
  <c r="BB73" i="47"/>
  <c r="AZ73" i="47"/>
  <c r="AX73" i="47"/>
  <c r="AW73" i="47"/>
  <c r="AV73" i="47"/>
  <c r="BE72" i="47"/>
  <c r="BC72" i="47"/>
  <c r="BB72" i="47"/>
  <c r="AZ72" i="47"/>
  <c r="AX72" i="47"/>
  <c r="AW72" i="47"/>
  <c r="AV72" i="47"/>
  <c r="BE71" i="47"/>
  <c r="BC71" i="47"/>
  <c r="BB71" i="47"/>
  <c r="AZ71" i="47"/>
  <c r="AX71" i="47"/>
  <c r="AW71" i="47"/>
  <c r="AV71" i="47"/>
  <c r="BE70" i="47"/>
  <c r="BC70" i="47"/>
  <c r="BB70" i="47"/>
  <c r="AZ70" i="47"/>
  <c r="AX70" i="47"/>
  <c r="AW70" i="47"/>
  <c r="AV70" i="47"/>
  <c r="BE69" i="47"/>
  <c r="BC69" i="47"/>
  <c r="BB69" i="47"/>
  <c r="AZ69" i="47"/>
  <c r="AX69" i="47"/>
  <c r="AW69" i="47"/>
  <c r="AV69" i="47"/>
  <c r="BE68" i="47"/>
  <c r="BC68" i="47"/>
  <c r="BB68" i="47"/>
  <c r="AZ68" i="47"/>
  <c r="AX68" i="47"/>
  <c r="AW68" i="47"/>
  <c r="AV68" i="47"/>
  <c r="BE67" i="47"/>
  <c r="BC67" i="47"/>
  <c r="BB67" i="47"/>
  <c r="AZ67" i="47"/>
  <c r="AX67" i="47"/>
  <c r="AW67" i="47"/>
  <c r="AV67" i="47"/>
  <c r="BE66" i="47"/>
  <c r="BC66" i="47"/>
  <c r="BB66" i="47"/>
  <c r="AZ66" i="47"/>
  <c r="AX66" i="47"/>
  <c r="AW66" i="47"/>
  <c r="AV66" i="47"/>
  <c r="BE65" i="47"/>
  <c r="BC65" i="47"/>
  <c r="BB65" i="47"/>
  <c r="AZ65" i="47"/>
  <c r="AX65" i="47"/>
  <c r="AW65" i="47"/>
  <c r="AV65" i="47"/>
  <c r="BE64" i="47"/>
  <c r="BC64" i="47"/>
  <c r="BB64" i="47"/>
  <c r="AZ64" i="47"/>
  <c r="AX64" i="47"/>
  <c r="AW64" i="47"/>
  <c r="AV64" i="47"/>
  <c r="BE63" i="47"/>
  <c r="BC63" i="47"/>
  <c r="BB63" i="47"/>
  <c r="AZ63" i="47"/>
  <c r="AX63" i="47"/>
  <c r="AW63" i="47"/>
  <c r="AV63" i="47"/>
  <c r="BE62" i="47"/>
  <c r="BC62" i="47"/>
  <c r="BB62" i="47"/>
  <c r="AZ62" i="47"/>
  <c r="AX62" i="47"/>
  <c r="AW62" i="47"/>
  <c r="AV62" i="47"/>
  <c r="BE61" i="47"/>
  <c r="BC61" i="47"/>
  <c r="BB61" i="47"/>
  <c r="AZ61" i="47"/>
  <c r="AX61" i="47"/>
  <c r="AW61" i="47"/>
  <c r="AV61" i="47"/>
  <c r="BE60" i="47"/>
  <c r="BC60" i="47"/>
  <c r="BB60" i="47"/>
  <c r="AZ60" i="47"/>
  <c r="AX60" i="47"/>
  <c r="AW60" i="47"/>
  <c r="AV60" i="47"/>
  <c r="BE59" i="47"/>
  <c r="BC59" i="47"/>
  <c r="BB59" i="47"/>
  <c r="AZ59" i="47"/>
  <c r="AX59" i="47"/>
  <c r="AW59" i="47"/>
  <c r="AV59" i="47"/>
  <c r="BE58" i="47"/>
  <c r="BC58" i="47"/>
  <c r="BB58" i="47"/>
  <c r="AZ58" i="47"/>
  <c r="AX58" i="47"/>
  <c r="AW58" i="47"/>
  <c r="AV58" i="47"/>
  <c r="BE57" i="47"/>
  <c r="BC57" i="47"/>
  <c r="BB57" i="47"/>
  <c r="AZ57" i="47"/>
  <c r="AX57" i="47"/>
  <c r="AW57" i="47"/>
  <c r="AV57" i="47"/>
  <c r="BE56" i="47"/>
  <c r="BC56" i="47"/>
  <c r="BB56" i="47"/>
  <c r="AZ56" i="47"/>
  <c r="AX56" i="47"/>
  <c r="AW56" i="47"/>
  <c r="AV56" i="47"/>
  <c r="BE55" i="47"/>
  <c r="BC55" i="47"/>
  <c r="BB55" i="47"/>
  <c r="AZ55" i="47"/>
  <c r="AX55" i="47"/>
  <c r="AW55" i="47"/>
  <c r="AV55" i="47"/>
  <c r="BE54" i="47"/>
  <c r="BC54" i="47"/>
  <c r="BB54" i="47"/>
  <c r="AZ54" i="47"/>
  <c r="AX54" i="47"/>
  <c r="AW54" i="47"/>
  <c r="AV54" i="47"/>
  <c r="BE53" i="47"/>
  <c r="BC53" i="47"/>
  <c r="BB53" i="47"/>
  <c r="AZ53" i="47"/>
  <c r="AX53" i="47"/>
  <c r="AW53" i="47"/>
  <c r="AV53" i="47"/>
  <c r="BE52" i="47"/>
  <c r="BC52" i="47"/>
  <c r="BB52" i="47"/>
  <c r="AZ52" i="47"/>
  <c r="AX52" i="47"/>
  <c r="AW52" i="47"/>
  <c r="AV52" i="47"/>
  <c r="BE51" i="47"/>
  <c r="BC51" i="47"/>
  <c r="BB51" i="47"/>
  <c r="AZ51" i="47"/>
  <c r="AX51" i="47"/>
  <c r="AW51" i="47"/>
  <c r="AV51" i="47"/>
  <c r="BE50" i="47"/>
  <c r="BC50" i="47"/>
  <c r="BB50" i="47"/>
  <c r="AZ50" i="47"/>
  <c r="AX50" i="47"/>
  <c r="AW50" i="47"/>
  <c r="AV50" i="47"/>
  <c r="BE49" i="47"/>
  <c r="BC49" i="47"/>
  <c r="BB49" i="47"/>
  <c r="AZ49" i="47"/>
  <c r="AX49" i="47"/>
  <c r="AW49" i="47"/>
  <c r="AV49" i="47"/>
  <c r="BE48" i="47"/>
  <c r="BC48" i="47"/>
  <c r="BB48" i="47"/>
  <c r="AZ48" i="47"/>
  <c r="AX48" i="47"/>
  <c r="AW48" i="47"/>
  <c r="AV48" i="47"/>
  <c r="BE47" i="47"/>
  <c r="BC47" i="47"/>
  <c r="BB47" i="47"/>
  <c r="AZ47" i="47"/>
  <c r="AX47" i="47"/>
  <c r="AW47" i="47"/>
  <c r="AV47" i="47"/>
  <c r="BE46" i="47"/>
  <c r="BC46" i="47"/>
  <c r="BB46" i="47"/>
  <c r="AZ46" i="47"/>
  <c r="AX46" i="47"/>
  <c r="AW46" i="47"/>
  <c r="AV46" i="47"/>
  <c r="BE45" i="47"/>
  <c r="BC45" i="47"/>
  <c r="BB45" i="47"/>
  <c r="AZ45" i="47"/>
  <c r="AX45" i="47"/>
  <c r="AW45" i="47"/>
  <c r="AV45" i="47"/>
  <c r="BE44" i="47"/>
  <c r="BC44" i="47"/>
  <c r="BB44" i="47"/>
  <c r="AZ44" i="47"/>
  <c r="AX44" i="47"/>
  <c r="AW44" i="47"/>
  <c r="AV44" i="47"/>
  <c r="BE43" i="47"/>
  <c r="BC43" i="47"/>
  <c r="BB43" i="47"/>
  <c r="AZ43" i="47"/>
  <c r="AX43" i="47"/>
  <c r="AW43" i="47"/>
  <c r="AV43" i="47"/>
  <c r="BE42" i="47"/>
  <c r="BC42" i="47"/>
  <c r="BB42" i="47"/>
  <c r="AZ42" i="47"/>
  <c r="AX42" i="47"/>
  <c r="AW42" i="47"/>
  <c r="AV42" i="47"/>
  <c r="BE41" i="47"/>
  <c r="BC41" i="47"/>
  <c r="BB41" i="47"/>
  <c r="AZ41" i="47"/>
  <c r="AX41" i="47"/>
  <c r="AW41" i="47"/>
  <c r="AV41" i="47"/>
  <c r="BE40" i="47"/>
  <c r="BC40" i="47"/>
  <c r="BB40" i="47"/>
  <c r="AZ40" i="47"/>
  <c r="AX40" i="47"/>
  <c r="AW40" i="47"/>
  <c r="AV40" i="47"/>
  <c r="BE39" i="47"/>
  <c r="BC39" i="47"/>
  <c r="BB39" i="47"/>
  <c r="AZ39" i="47"/>
  <c r="AX39" i="47"/>
  <c r="AW39" i="47"/>
  <c r="AV39" i="47"/>
  <c r="BE38" i="47"/>
  <c r="BC38" i="47"/>
  <c r="BB38" i="47"/>
  <c r="AZ38" i="47"/>
  <c r="AX38" i="47"/>
  <c r="AW38" i="47"/>
  <c r="AV38" i="47"/>
  <c r="BE37" i="47"/>
  <c r="BC37" i="47"/>
  <c r="BB37" i="47"/>
  <c r="AZ37" i="47"/>
  <c r="AX37" i="47"/>
  <c r="AW37" i="47"/>
  <c r="AV37" i="47"/>
  <c r="BE36" i="47"/>
  <c r="BC36" i="47"/>
  <c r="BB36" i="47"/>
  <c r="AZ36" i="47"/>
  <c r="AX36" i="47"/>
  <c r="AW36" i="47"/>
  <c r="AV36" i="47"/>
  <c r="BE35" i="47"/>
  <c r="BC35" i="47"/>
  <c r="BB35" i="47"/>
  <c r="AZ35" i="47"/>
  <c r="AX35" i="47"/>
  <c r="AW35" i="47"/>
  <c r="AV35" i="47"/>
  <c r="BE34" i="47"/>
  <c r="BC34" i="47"/>
  <c r="BB34" i="47"/>
  <c r="AZ34" i="47"/>
  <c r="AX34" i="47"/>
  <c r="AW34" i="47"/>
  <c r="AV34" i="47"/>
  <c r="BE33" i="47"/>
  <c r="BC33" i="47"/>
  <c r="BB33" i="47"/>
  <c r="AZ33" i="47"/>
  <c r="AX33" i="47"/>
  <c r="AW33" i="47"/>
  <c r="AV33" i="47"/>
  <c r="BE32" i="47"/>
  <c r="BC32" i="47"/>
  <c r="BB32" i="47"/>
  <c r="AZ32" i="47"/>
  <c r="AX32" i="47"/>
  <c r="AW32" i="47"/>
  <c r="AV32" i="47"/>
  <c r="BE31" i="47"/>
  <c r="BC31" i="47"/>
  <c r="BB31" i="47"/>
  <c r="AZ31" i="47"/>
  <c r="AX31" i="47"/>
  <c r="AW31" i="47"/>
  <c r="AV31" i="47"/>
  <c r="BE30" i="47"/>
  <c r="BC30" i="47"/>
  <c r="BB30" i="47"/>
  <c r="AZ30" i="47"/>
  <c r="AX30" i="47"/>
  <c r="AW30" i="47"/>
  <c r="AV30" i="47"/>
  <c r="BE29" i="47"/>
  <c r="BC29" i="47"/>
  <c r="BB29" i="47"/>
  <c r="AZ29" i="47"/>
  <c r="AX29" i="47"/>
  <c r="AW29" i="47"/>
  <c r="AV29" i="47"/>
  <c r="BE28" i="47"/>
  <c r="BC28" i="47"/>
  <c r="BB28" i="47"/>
  <c r="AZ28" i="47"/>
  <c r="AX28" i="47"/>
  <c r="AW28" i="47"/>
  <c r="AV28" i="47"/>
  <c r="BE27" i="47"/>
  <c r="BC27" i="47"/>
  <c r="BB27" i="47"/>
  <c r="AZ27" i="47"/>
  <c r="AX27" i="47"/>
  <c r="AW27" i="47"/>
  <c r="AV27" i="47"/>
  <c r="BE26" i="47"/>
  <c r="BC26" i="47"/>
  <c r="BB26" i="47"/>
  <c r="AZ26" i="47"/>
  <c r="AX26" i="47"/>
  <c r="AW26" i="47"/>
  <c r="AV26" i="47"/>
  <c r="BE25" i="47"/>
  <c r="BC25" i="47"/>
  <c r="BB25" i="47"/>
  <c r="AZ25" i="47"/>
  <c r="AX25" i="47"/>
  <c r="AW25" i="47"/>
  <c r="AV25" i="47"/>
  <c r="BE24" i="47"/>
  <c r="BC24" i="47"/>
  <c r="BB24" i="47"/>
  <c r="AZ24" i="47"/>
  <c r="AX24" i="47"/>
  <c r="AW24" i="47"/>
  <c r="AV24" i="47"/>
  <c r="BE23" i="47"/>
  <c r="BC23" i="47"/>
  <c r="BB23" i="47"/>
  <c r="AZ23" i="47"/>
  <c r="AX23" i="47"/>
  <c r="AW23" i="47"/>
  <c r="AV23" i="47"/>
  <c r="BE22" i="47"/>
  <c r="BC22" i="47"/>
  <c r="BB22" i="47"/>
  <c r="AZ22" i="47"/>
  <c r="AX22" i="47"/>
  <c r="AW22" i="47"/>
  <c r="AV22" i="47"/>
  <c r="BE21" i="47"/>
  <c r="BC21" i="47"/>
  <c r="BB21" i="47"/>
  <c r="AZ21" i="47"/>
  <c r="AX21" i="47"/>
  <c r="AW21" i="47"/>
  <c r="AV21" i="47"/>
  <c r="BE20" i="47"/>
  <c r="BC20" i="47"/>
  <c r="BB20" i="47"/>
  <c r="AZ20" i="47"/>
  <c r="AX20" i="47"/>
  <c r="AW20" i="47"/>
  <c r="AV20" i="47"/>
  <c r="BE19" i="47"/>
  <c r="BC19" i="47"/>
  <c r="BB19" i="47"/>
  <c r="AZ19" i="47"/>
  <c r="AX19" i="47"/>
  <c r="AW19" i="47"/>
  <c r="AV19" i="47"/>
  <c r="BE18" i="47"/>
  <c r="BC18" i="47"/>
  <c r="BB18" i="47"/>
  <c r="AZ18" i="47"/>
  <c r="AX18" i="47"/>
  <c r="AW18" i="47"/>
  <c r="AV18" i="47"/>
  <c r="BE17" i="47"/>
  <c r="BC17" i="47"/>
  <c r="BB17" i="47"/>
  <c r="AZ17" i="47"/>
  <c r="AX17" i="47"/>
  <c r="AW17" i="47"/>
  <c r="AV17" i="47"/>
  <c r="BE16" i="47"/>
  <c r="BC16" i="47"/>
  <c r="BB16" i="47"/>
  <c r="AZ16" i="47"/>
  <c r="AX16" i="47"/>
  <c r="AW16" i="47"/>
  <c r="AV16" i="47"/>
  <c r="BE15" i="47"/>
  <c r="BC15" i="47"/>
  <c r="BB15" i="47"/>
  <c r="AZ15" i="47"/>
  <c r="AX15" i="47"/>
  <c r="AW15" i="47"/>
  <c r="AV15" i="47"/>
  <c r="BE14" i="47"/>
  <c r="BC14" i="47"/>
  <c r="BB14" i="47"/>
  <c r="AZ14" i="47"/>
  <c r="AX14" i="47"/>
  <c r="AW14" i="47"/>
  <c r="AV14" i="47"/>
  <c r="BE13" i="47"/>
  <c r="BC13" i="47"/>
  <c r="BB13" i="47"/>
  <c r="AZ13" i="47"/>
  <c r="AX13" i="47"/>
  <c r="AW13" i="47"/>
  <c r="AV13" i="47"/>
  <c r="BE12" i="47"/>
  <c r="BC12" i="47"/>
  <c r="BB12" i="47"/>
  <c r="AZ12" i="47"/>
  <c r="AX12" i="47"/>
  <c r="AW12" i="47"/>
  <c r="AV12" i="47"/>
  <c r="BE11" i="47"/>
  <c r="BC11" i="47"/>
  <c r="BB11" i="47"/>
  <c r="AZ11" i="47"/>
  <c r="AX11" i="47"/>
  <c r="AW11" i="47"/>
  <c r="AV11" i="47"/>
  <c r="BE10" i="47"/>
  <c r="BC10" i="47"/>
  <c r="BB10" i="47"/>
  <c r="AZ10" i="47"/>
  <c r="AX10" i="47"/>
  <c r="AW10" i="47"/>
  <c r="AV10" i="47"/>
  <c r="BE9" i="47"/>
  <c r="BC9" i="47"/>
  <c r="BB9" i="47"/>
  <c r="AZ9" i="47"/>
  <c r="AX9" i="47"/>
  <c r="AW9" i="47"/>
  <c r="AV9" i="47"/>
  <c r="BE8" i="47"/>
  <c r="BC8" i="47"/>
  <c r="BB8" i="47"/>
  <c r="AZ8" i="47"/>
  <c r="AX8" i="47"/>
  <c r="AW8" i="47"/>
  <c r="AV8" i="47"/>
  <c r="BE7" i="47"/>
  <c r="BC7" i="47"/>
  <c r="BB7" i="47"/>
  <c r="AZ7" i="47"/>
  <c r="AX7" i="47"/>
  <c r="AW7" i="47"/>
  <c r="AV7" i="47"/>
  <c r="BE6" i="47"/>
  <c r="BC6" i="47"/>
  <c r="BB6" i="47"/>
  <c r="AZ6" i="47"/>
  <c r="AX6" i="47"/>
  <c r="AW6" i="47"/>
  <c r="AV6" i="47"/>
  <c r="BE5" i="47"/>
  <c r="BC5" i="47"/>
  <c r="BB5" i="47"/>
  <c r="AZ5" i="47"/>
  <c r="AX5" i="47"/>
  <c r="AW5" i="47"/>
  <c r="AV5" i="47"/>
  <c r="BF4" i="47"/>
  <c r="BD4" i="47"/>
  <c r="BA4" i="47"/>
  <c r="AY4" i="47"/>
  <c r="BE300" i="50"/>
  <c r="BC300" i="50"/>
  <c r="BB300" i="50"/>
  <c r="AZ300" i="50"/>
  <c r="AX300" i="50"/>
  <c r="AW300" i="50"/>
  <c r="AV300" i="50"/>
  <c r="BE299" i="50"/>
  <c r="BC299" i="50"/>
  <c r="BB299" i="50"/>
  <c r="AZ299" i="50"/>
  <c r="AX299" i="50"/>
  <c r="AW299" i="50"/>
  <c r="AV299" i="50"/>
  <c r="BE298" i="50"/>
  <c r="BC298" i="50"/>
  <c r="BB298" i="50"/>
  <c r="AZ298" i="50"/>
  <c r="AX298" i="50"/>
  <c r="AW298" i="50"/>
  <c r="AV298" i="50"/>
  <c r="BE297" i="50"/>
  <c r="BC297" i="50"/>
  <c r="BB297" i="50"/>
  <c r="AZ297" i="50"/>
  <c r="AX297" i="50"/>
  <c r="AW297" i="50"/>
  <c r="AV297" i="50"/>
  <c r="BE296" i="50"/>
  <c r="BC296" i="50"/>
  <c r="BB296" i="50"/>
  <c r="AZ296" i="50"/>
  <c r="AX296" i="50"/>
  <c r="AW296" i="50"/>
  <c r="AV296" i="50"/>
  <c r="BE295" i="50"/>
  <c r="BC295" i="50"/>
  <c r="BB295" i="50"/>
  <c r="AZ295" i="50"/>
  <c r="AX295" i="50"/>
  <c r="AW295" i="50"/>
  <c r="AV295" i="50"/>
  <c r="BE294" i="50"/>
  <c r="BC294" i="50"/>
  <c r="BB294" i="50"/>
  <c r="AZ294" i="50"/>
  <c r="AX294" i="50"/>
  <c r="AW294" i="50"/>
  <c r="AV294" i="50"/>
  <c r="BE293" i="50"/>
  <c r="BC293" i="50"/>
  <c r="BB293" i="50"/>
  <c r="AZ293" i="50"/>
  <c r="AX293" i="50"/>
  <c r="AW293" i="50"/>
  <c r="AV293" i="50"/>
  <c r="BE292" i="50"/>
  <c r="BC292" i="50"/>
  <c r="BB292" i="50"/>
  <c r="AZ292" i="50"/>
  <c r="AX292" i="50"/>
  <c r="AW292" i="50"/>
  <c r="AV292" i="50"/>
  <c r="BE291" i="50"/>
  <c r="BC291" i="50"/>
  <c r="BB291" i="50"/>
  <c r="AZ291" i="50"/>
  <c r="AX291" i="50"/>
  <c r="AW291" i="50"/>
  <c r="AV291" i="50"/>
  <c r="BE290" i="50"/>
  <c r="BC290" i="50"/>
  <c r="BB290" i="50"/>
  <c r="AZ290" i="50"/>
  <c r="AX290" i="50"/>
  <c r="AW290" i="50"/>
  <c r="AV290" i="50"/>
  <c r="BE289" i="50"/>
  <c r="BC289" i="50"/>
  <c r="BB289" i="50"/>
  <c r="AZ289" i="50"/>
  <c r="AX289" i="50"/>
  <c r="AW289" i="50"/>
  <c r="AV289" i="50"/>
  <c r="BE288" i="50"/>
  <c r="BC288" i="50"/>
  <c r="BB288" i="50"/>
  <c r="AZ288" i="50"/>
  <c r="AX288" i="50"/>
  <c r="AW288" i="50"/>
  <c r="AV288" i="50"/>
  <c r="BE287" i="50"/>
  <c r="BC287" i="50"/>
  <c r="BB287" i="50"/>
  <c r="AZ287" i="50"/>
  <c r="AX287" i="50"/>
  <c r="AW287" i="50"/>
  <c r="AV287" i="50"/>
  <c r="BE286" i="50"/>
  <c r="BC286" i="50"/>
  <c r="BB286" i="50"/>
  <c r="AZ286" i="50"/>
  <c r="AX286" i="50"/>
  <c r="AW286" i="50"/>
  <c r="AV286" i="50"/>
  <c r="BE285" i="50"/>
  <c r="BC285" i="50"/>
  <c r="BB285" i="50"/>
  <c r="AZ285" i="50"/>
  <c r="AX285" i="50"/>
  <c r="AW285" i="50"/>
  <c r="AV285" i="50"/>
  <c r="BE284" i="50"/>
  <c r="BC284" i="50"/>
  <c r="BB284" i="50"/>
  <c r="AZ284" i="50"/>
  <c r="AX284" i="50"/>
  <c r="AW284" i="50"/>
  <c r="AV284" i="50"/>
  <c r="BE283" i="50"/>
  <c r="BC283" i="50"/>
  <c r="BB283" i="50"/>
  <c r="AZ283" i="50"/>
  <c r="AX283" i="50"/>
  <c r="AW283" i="50"/>
  <c r="AV283" i="50"/>
  <c r="BE282" i="50"/>
  <c r="BC282" i="50"/>
  <c r="BB282" i="50"/>
  <c r="AZ282" i="50"/>
  <c r="AX282" i="50"/>
  <c r="AW282" i="50"/>
  <c r="AV282" i="50"/>
  <c r="BE281" i="50"/>
  <c r="BC281" i="50"/>
  <c r="BB281" i="50"/>
  <c r="AZ281" i="50"/>
  <c r="AX281" i="50"/>
  <c r="AW281" i="50"/>
  <c r="AV281" i="50"/>
  <c r="BE280" i="50"/>
  <c r="BC280" i="50"/>
  <c r="BB280" i="50"/>
  <c r="AZ280" i="50"/>
  <c r="AX280" i="50"/>
  <c r="AW280" i="50"/>
  <c r="AV280" i="50"/>
  <c r="BE279" i="50"/>
  <c r="BC279" i="50"/>
  <c r="BB279" i="50"/>
  <c r="AZ279" i="50"/>
  <c r="AX279" i="50"/>
  <c r="AW279" i="50"/>
  <c r="AV279" i="50"/>
  <c r="BE278" i="50"/>
  <c r="BC278" i="50"/>
  <c r="BB278" i="50"/>
  <c r="AZ278" i="50"/>
  <c r="AX278" i="50"/>
  <c r="AW278" i="50"/>
  <c r="AV278" i="50"/>
  <c r="BE277" i="50"/>
  <c r="BC277" i="50"/>
  <c r="BB277" i="50"/>
  <c r="AZ277" i="50"/>
  <c r="AX277" i="50"/>
  <c r="AW277" i="50"/>
  <c r="AV277" i="50"/>
  <c r="BE276" i="50"/>
  <c r="BC276" i="50"/>
  <c r="BB276" i="50"/>
  <c r="AZ276" i="50"/>
  <c r="AX276" i="50"/>
  <c r="AW276" i="50"/>
  <c r="AV276" i="50"/>
  <c r="BE275" i="50"/>
  <c r="BC275" i="50"/>
  <c r="BB275" i="50"/>
  <c r="AZ275" i="50"/>
  <c r="AX275" i="50"/>
  <c r="AW275" i="50"/>
  <c r="AV275" i="50"/>
  <c r="BE274" i="50"/>
  <c r="BC274" i="50"/>
  <c r="BB274" i="50"/>
  <c r="AZ274" i="50"/>
  <c r="AX274" i="50"/>
  <c r="AW274" i="50"/>
  <c r="AV274" i="50"/>
  <c r="BE273" i="50"/>
  <c r="BC273" i="50"/>
  <c r="BB273" i="50"/>
  <c r="AZ273" i="50"/>
  <c r="AX273" i="50"/>
  <c r="AW273" i="50"/>
  <c r="AV273" i="50"/>
  <c r="BE272" i="50"/>
  <c r="BC272" i="50"/>
  <c r="BB272" i="50"/>
  <c r="AZ272" i="50"/>
  <c r="AX272" i="50"/>
  <c r="AW272" i="50"/>
  <c r="AV272" i="50"/>
  <c r="BE271" i="50"/>
  <c r="BC271" i="50"/>
  <c r="BB271" i="50"/>
  <c r="AZ271" i="50"/>
  <c r="AX271" i="50"/>
  <c r="AW271" i="50"/>
  <c r="AV271" i="50"/>
  <c r="BE270" i="50"/>
  <c r="BC270" i="50"/>
  <c r="BB270" i="50"/>
  <c r="AZ270" i="50"/>
  <c r="AX270" i="50"/>
  <c r="AW270" i="50"/>
  <c r="AV270" i="50"/>
  <c r="BE269" i="50"/>
  <c r="BC269" i="50"/>
  <c r="BB269" i="50"/>
  <c r="AZ269" i="50"/>
  <c r="AX269" i="50"/>
  <c r="AW269" i="50"/>
  <c r="AV269" i="50"/>
  <c r="BE268" i="50"/>
  <c r="BC268" i="50"/>
  <c r="BB268" i="50"/>
  <c r="AZ268" i="50"/>
  <c r="AX268" i="50"/>
  <c r="AW268" i="50"/>
  <c r="AV268" i="50"/>
  <c r="BE267" i="50"/>
  <c r="BC267" i="50"/>
  <c r="BB267" i="50"/>
  <c r="AZ267" i="50"/>
  <c r="AX267" i="50"/>
  <c r="AW267" i="50"/>
  <c r="AV267" i="50"/>
  <c r="BE266" i="50"/>
  <c r="BC266" i="50"/>
  <c r="BB266" i="50"/>
  <c r="AZ266" i="50"/>
  <c r="AX266" i="50"/>
  <c r="AW266" i="50"/>
  <c r="AV266" i="50"/>
  <c r="BE265" i="50"/>
  <c r="BC265" i="50"/>
  <c r="BB265" i="50"/>
  <c r="AZ265" i="50"/>
  <c r="AX265" i="50"/>
  <c r="AW265" i="50"/>
  <c r="AV265" i="50"/>
  <c r="BE264" i="50"/>
  <c r="BC264" i="50"/>
  <c r="BB264" i="50"/>
  <c r="AZ264" i="50"/>
  <c r="AX264" i="50"/>
  <c r="AW264" i="50"/>
  <c r="AV264" i="50"/>
  <c r="BE263" i="50"/>
  <c r="BC263" i="50"/>
  <c r="BB263" i="50"/>
  <c r="AZ263" i="50"/>
  <c r="AX263" i="50"/>
  <c r="AW263" i="50"/>
  <c r="AV263" i="50"/>
  <c r="BE262" i="50"/>
  <c r="BC262" i="50"/>
  <c r="BB262" i="50"/>
  <c r="AZ262" i="50"/>
  <c r="AX262" i="50"/>
  <c r="AW262" i="50"/>
  <c r="AV262" i="50"/>
  <c r="BE261" i="50"/>
  <c r="BC261" i="50"/>
  <c r="BB261" i="50"/>
  <c r="AZ261" i="50"/>
  <c r="AX261" i="50"/>
  <c r="AW261" i="50"/>
  <c r="AV261" i="50"/>
  <c r="BE260" i="50"/>
  <c r="BC260" i="50"/>
  <c r="BB260" i="50"/>
  <c r="AZ260" i="50"/>
  <c r="AX260" i="50"/>
  <c r="AW260" i="50"/>
  <c r="AV260" i="50"/>
  <c r="BE259" i="50"/>
  <c r="BC259" i="50"/>
  <c r="BB259" i="50"/>
  <c r="AZ259" i="50"/>
  <c r="AX259" i="50"/>
  <c r="AW259" i="50"/>
  <c r="AV259" i="50"/>
  <c r="BE258" i="50"/>
  <c r="BC258" i="50"/>
  <c r="BB258" i="50"/>
  <c r="AZ258" i="50"/>
  <c r="AX258" i="50"/>
  <c r="AW258" i="50"/>
  <c r="AV258" i="50"/>
  <c r="BE257" i="50"/>
  <c r="BC257" i="50"/>
  <c r="BB257" i="50"/>
  <c r="AZ257" i="50"/>
  <c r="AX257" i="50"/>
  <c r="AW257" i="50"/>
  <c r="AV257" i="50"/>
  <c r="BE256" i="50"/>
  <c r="BC256" i="50"/>
  <c r="BB256" i="50"/>
  <c r="AZ256" i="50"/>
  <c r="AX256" i="50"/>
  <c r="AW256" i="50"/>
  <c r="AV256" i="50"/>
  <c r="BE255" i="50"/>
  <c r="BC255" i="50"/>
  <c r="BB255" i="50"/>
  <c r="AZ255" i="50"/>
  <c r="AX255" i="50"/>
  <c r="AW255" i="50"/>
  <c r="AV255" i="50"/>
  <c r="BE254" i="50"/>
  <c r="BC254" i="50"/>
  <c r="BB254" i="50"/>
  <c r="AZ254" i="50"/>
  <c r="AX254" i="50"/>
  <c r="AW254" i="50"/>
  <c r="AV254" i="50"/>
  <c r="BE253" i="50"/>
  <c r="BC253" i="50"/>
  <c r="BB253" i="50"/>
  <c r="AZ253" i="50"/>
  <c r="AX253" i="50"/>
  <c r="AW253" i="50"/>
  <c r="AV253" i="50"/>
  <c r="BE252" i="50"/>
  <c r="BC252" i="50"/>
  <c r="BB252" i="50"/>
  <c r="AZ252" i="50"/>
  <c r="AX252" i="50"/>
  <c r="AW252" i="50"/>
  <c r="AV252" i="50"/>
  <c r="BE251" i="50"/>
  <c r="BC251" i="50"/>
  <c r="BB251" i="50"/>
  <c r="AZ251" i="50"/>
  <c r="AX251" i="50"/>
  <c r="AW251" i="50"/>
  <c r="AV251" i="50"/>
  <c r="BE250" i="50"/>
  <c r="BC250" i="50"/>
  <c r="BB250" i="50"/>
  <c r="AZ250" i="50"/>
  <c r="AX250" i="50"/>
  <c r="AW250" i="50"/>
  <c r="AV250" i="50"/>
  <c r="BE249" i="50"/>
  <c r="BC249" i="50"/>
  <c r="BB249" i="50"/>
  <c r="AZ249" i="50"/>
  <c r="AX249" i="50"/>
  <c r="AW249" i="50"/>
  <c r="AV249" i="50"/>
  <c r="BE248" i="50"/>
  <c r="BC248" i="50"/>
  <c r="BB248" i="50"/>
  <c r="AZ248" i="50"/>
  <c r="AX248" i="50"/>
  <c r="AW248" i="50"/>
  <c r="AV248" i="50"/>
  <c r="BE247" i="50"/>
  <c r="BC247" i="50"/>
  <c r="BB247" i="50"/>
  <c r="AZ247" i="50"/>
  <c r="AX247" i="50"/>
  <c r="AW247" i="50"/>
  <c r="AV247" i="50"/>
  <c r="BE246" i="50"/>
  <c r="BC246" i="50"/>
  <c r="BB246" i="50"/>
  <c r="AZ246" i="50"/>
  <c r="AX246" i="50"/>
  <c r="AW246" i="50"/>
  <c r="AV246" i="50"/>
  <c r="BE245" i="50"/>
  <c r="BC245" i="50"/>
  <c r="BB245" i="50"/>
  <c r="AZ245" i="50"/>
  <c r="AX245" i="50"/>
  <c r="AW245" i="50"/>
  <c r="AV245" i="50"/>
  <c r="BE244" i="50"/>
  <c r="BC244" i="50"/>
  <c r="BB244" i="50"/>
  <c r="AZ244" i="50"/>
  <c r="AX244" i="50"/>
  <c r="AW244" i="50"/>
  <c r="AV244" i="50"/>
  <c r="BE243" i="50"/>
  <c r="BC243" i="50"/>
  <c r="BB243" i="50"/>
  <c r="AZ243" i="50"/>
  <c r="AX243" i="50"/>
  <c r="AW243" i="50"/>
  <c r="AV243" i="50"/>
  <c r="BE242" i="50"/>
  <c r="BC242" i="50"/>
  <c r="BB242" i="50"/>
  <c r="AZ242" i="50"/>
  <c r="AX242" i="50"/>
  <c r="AW242" i="50"/>
  <c r="AV242" i="50"/>
  <c r="BE241" i="50"/>
  <c r="BC241" i="50"/>
  <c r="BB241" i="50"/>
  <c r="AZ241" i="50"/>
  <c r="AX241" i="50"/>
  <c r="AW241" i="50"/>
  <c r="AV241" i="50"/>
  <c r="BE240" i="50"/>
  <c r="BC240" i="50"/>
  <c r="BB240" i="50"/>
  <c r="AZ240" i="50"/>
  <c r="AX240" i="50"/>
  <c r="AW240" i="50"/>
  <c r="AV240" i="50"/>
  <c r="BE239" i="50"/>
  <c r="BC239" i="50"/>
  <c r="BB239" i="50"/>
  <c r="AZ239" i="50"/>
  <c r="AX239" i="50"/>
  <c r="AW239" i="50"/>
  <c r="AV239" i="50"/>
  <c r="BE238" i="50"/>
  <c r="BC238" i="50"/>
  <c r="BB238" i="50"/>
  <c r="AZ238" i="50"/>
  <c r="AX238" i="50"/>
  <c r="AW238" i="50"/>
  <c r="AV238" i="50"/>
  <c r="BE237" i="50"/>
  <c r="BC237" i="50"/>
  <c r="BB237" i="50"/>
  <c r="AZ237" i="50"/>
  <c r="AX237" i="50"/>
  <c r="AW237" i="50"/>
  <c r="AV237" i="50"/>
  <c r="BE236" i="50"/>
  <c r="BC236" i="50"/>
  <c r="BB236" i="50"/>
  <c r="AZ236" i="50"/>
  <c r="AX236" i="50"/>
  <c r="AW236" i="50"/>
  <c r="AV236" i="50"/>
  <c r="BE235" i="50"/>
  <c r="BC235" i="50"/>
  <c r="BB235" i="50"/>
  <c r="AZ235" i="50"/>
  <c r="AX235" i="50"/>
  <c r="AW235" i="50"/>
  <c r="AV235" i="50"/>
  <c r="BE234" i="50"/>
  <c r="BC234" i="50"/>
  <c r="BB234" i="50"/>
  <c r="AZ234" i="50"/>
  <c r="AX234" i="50"/>
  <c r="AW234" i="50"/>
  <c r="AV234" i="50"/>
  <c r="BE233" i="50"/>
  <c r="BC233" i="50"/>
  <c r="BB233" i="50"/>
  <c r="AZ233" i="50"/>
  <c r="AX233" i="50"/>
  <c r="AW233" i="50"/>
  <c r="AV233" i="50"/>
  <c r="BE232" i="50"/>
  <c r="BC232" i="50"/>
  <c r="BB232" i="50"/>
  <c r="AZ232" i="50"/>
  <c r="AX232" i="50"/>
  <c r="AW232" i="50"/>
  <c r="AV232" i="50"/>
  <c r="BE231" i="50"/>
  <c r="BC231" i="50"/>
  <c r="BB231" i="50"/>
  <c r="AZ231" i="50"/>
  <c r="AX231" i="50"/>
  <c r="AW231" i="50"/>
  <c r="AV231" i="50"/>
  <c r="BE230" i="50"/>
  <c r="BC230" i="50"/>
  <c r="BB230" i="50"/>
  <c r="AZ230" i="50"/>
  <c r="AX230" i="50"/>
  <c r="AW230" i="50"/>
  <c r="AV230" i="50"/>
  <c r="BE229" i="50"/>
  <c r="BC229" i="50"/>
  <c r="BB229" i="50"/>
  <c r="AZ229" i="50"/>
  <c r="AX229" i="50"/>
  <c r="AW229" i="50"/>
  <c r="AV229" i="50"/>
  <c r="BE228" i="50"/>
  <c r="BC228" i="50"/>
  <c r="BB228" i="50"/>
  <c r="AZ228" i="50"/>
  <c r="AX228" i="50"/>
  <c r="AW228" i="50"/>
  <c r="AV228" i="50"/>
  <c r="BE227" i="50"/>
  <c r="BC227" i="50"/>
  <c r="BB227" i="50"/>
  <c r="AZ227" i="50"/>
  <c r="AX227" i="50"/>
  <c r="AW227" i="50"/>
  <c r="AV227" i="50"/>
  <c r="BE226" i="50"/>
  <c r="BC226" i="50"/>
  <c r="BB226" i="50"/>
  <c r="AZ226" i="50"/>
  <c r="AX226" i="50"/>
  <c r="AW226" i="50"/>
  <c r="AV226" i="50"/>
  <c r="BE225" i="50"/>
  <c r="BC225" i="50"/>
  <c r="BB225" i="50"/>
  <c r="AZ225" i="50"/>
  <c r="AX225" i="50"/>
  <c r="AW225" i="50"/>
  <c r="AV225" i="50"/>
  <c r="BE224" i="50"/>
  <c r="BC224" i="50"/>
  <c r="BB224" i="50"/>
  <c r="AZ224" i="50"/>
  <c r="AX224" i="50"/>
  <c r="AW224" i="50"/>
  <c r="AV224" i="50"/>
  <c r="BE223" i="50"/>
  <c r="BC223" i="50"/>
  <c r="BB223" i="50"/>
  <c r="AZ223" i="50"/>
  <c r="AX223" i="50"/>
  <c r="AW223" i="50"/>
  <c r="AV223" i="50"/>
  <c r="BE222" i="50"/>
  <c r="BC222" i="50"/>
  <c r="BB222" i="50"/>
  <c r="AZ222" i="50"/>
  <c r="AX222" i="50"/>
  <c r="AW222" i="50"/>
  <c r="AV222" i="50"/>
  <c r="BE221" i="50"/>
  <c r="BC221" i="50"/>
  <c r="BB221" i="50"/>
  <c r="AZ221" i="50"/>
  <c r="AX221" i="50"/>
  <c r="AW221" i="50"/>
  <c r="AV221" i="50"/>
  <c r="BE220" i="50"/>
  <c r="BC220" i="50"/>
  <c r="BB220" i="50"/>
  <c r="AZ220" i="50"/>
  <c r="AX220" i="50"/>
  <c r="AW220" i="50"/>
  <c r="AV220" i="50"/>
  <c r="BE219" i="50"/>
  <c r="BC219" i="50"/>
  <c r="BB219" i="50"/>
  <c r="AZ219" i="50"/>
  <c r="AX219" i="50"/>
  <c r="AW219" i="50"/>
  <c r="AV219" i="50"/>
  <c r="BE218" i="50"/>
  <c r="BC218" i="50"/>
  <c r="BB218" i="50"/>
  <c r="AZ218" i="50"/>
  <c r="AX218" i="50"/>
  <c r="AW218" i="50"/>
  <c r="AV218" i="50"/>
  <c r="BE217" i="50"/>
  <c r="BC217" i="50"/>
  <c r="BB217" i="50"/>
  <c r="AZ217" i="50"/>
  <c r="AX217" i="50"/>
  <c r="AW217" i="50"/>
  <c r="AV217" i="50"/>
  <c r="BE216" i="50"/>
  <c r="BC216" i="50"/>
  <c r="BB216" i="50"/>
  <c r="AZ216" i="50"/>
  <c r="AX216" i="50"/>
  <c r="AW216" i="50"/>
  <c r="AV216" i="50"/>
  <c r="BE215" i="50"/>
  <c r="BC215" i="50"/>
  <c r="BB215" i="50"/>
  <c r="AZ215" i="50"/>
  <c r="AX215" i="50"/>
  <c r="AW215" i="50"/>
  <c r="AV215" i="50"/>
  <c r="BE214" i="50"/>
  <c r="BC214" i="50"/>
  <c r="BB214" i="50"/>
  <c r="AZ214" i="50"/>
  <c r="AX214" i="50"/>
  <c r="AW214" i="50"/>
  <c r="AV214" i="50"/>
  <c r="BE213" i="50"/>
  <c r="BC213" i="50"/>
  <c r="BB213" i="50"/>
  <c r="AZ213" i="50"/>
  <c r="AX213" i="50"/>
  <c r="AW213" i="50"/>
  <c r="AV213" i="50"/>
  <c r="BE212" i="50"/>
  <c r="BC212" i="50"/>
  <c r="BB212" i="50"/>
  <c r="AZ212" i="50"/>
  <c r="AX212" i="50"/>
  <c r="AW212" i="50"/>
  <c r="AV212" i="50"/>
  <c r="BE211" i="50"/>
  <c r="BC211" i="50"/>
  <c r="BB211" i="50"/>
  <c r="AZ211" i="50"/>
  <c r="AX211" i="50"/>
  <c r="AW211" i="50"/>
  <c r="AV211" i="50"/>
  <c r="BE210" i="50"/>
  <c r="BC210" i="50"/>
  <c r="BB210" i="50"/>
  <c r="AZ210" i="50"/>
  <c r="AX210" i="50"/>
  <c r="AW210" i="50"/>
  <c r="AV210" i="50"/>
  <c r="BE209" i="50"/>
  <c r="BC209" i="50"/>
  <c r="BB209" i="50"/>
  <c r="AZ209" i="50"/>
  <c r="AX209" i="50"/>
  <c r="AW209" i="50"/>
  <c r="AV209" i="50"/>
  <c r="BE208" i="50"/>
  <c r="BC208" i="50"/>
  <c r="BB208" i="50"/>
  <c r="AZ208" i="50"/>
  <c r="AX208" i="50"/>
  <c r="AW208" i="50"/>
  <c r="AV208" i="50"/>
  <c r="BE207" i="50"/>
  <c r="BC207" i="50"/>
  <c r="BB207" i="50"/>
  <c r="AZ207" i="50"/>
  <c r="AX207" i="50"/>
  <c r="AW207" i="50"/>
  <c r="AV207" i="50"/>
  <c r="BE206" i="50"/>
  <c r="BC206" i="50"/>
  <c r="BB206" i="50"/>
  <c r="AZ206" i="50"/>
  <c r="AX206" i="50"/>
  <c r="AW206" i="50"/>
  <c r="AV206" i="50"/>
  <c r="BE205" i="50"/>
  <c r="BC205" i="50"/>
  <c r="BB205" i="50"/>
  <c r="AZ205" i="50"/>
  <c r="AX205" i="50"/>
  <c r="AW205" i="50"/>
  <c r="AV205" i="50"/>
  <c r="BE204" i="50"/>
  <c r="BC204" i="50"/>
  <c r="BB204" i="50"/>
  <c r="AZ204" i="50"/>
  <c r="AX204" i="50"/>
  <c r="AW204" i="50"/>
  <c r="AV204" i="50"/>
  <c r="BE203" i="50"/>
  <c r="BC203" i="50"/>
  <c r="BB203" i="50"/>
  <c r="AZ203" i="50"/>
  <c r="AX203" i="50"/>
  <c r="AW203" i="50"/>
  <c r="AV203" i="50"/>
  <c r="BE202" i="50"/>
  <c r="BC202" i="50"/>
  <c r="BB202" i="50"/>
  <c r="AZ202" i="50"/>
  <c r="AX202" i="50"/>
  <c r="AW202" i="50"/>
  <c r="AV202" i="50"/>
  <c r="BE201" i="50"/>
  <c r="BC201" i="50"/>
  <c r="BB201" i="50"/>
  <c r="AZ201" i="50"/>
  <c r="AX201" i="50"/>
  <c r="AW201" i="50"/>
  <c r="AV201" i="50"/>
  <c r="BE200" i="50"/>
  <c r="BC200" i="50"/>
  <c r="BB200" i="50"/>
  <c r="AZ200" i="50"/>
  <c r="AX200" i="50"/>
  <c r="AW200" i="50"/>
  <c r="AV200" i="50"/>
  <c r="BE199" i="50"/>
  <c r="BC199" i="50"/>
  <c r="BB199" i="50"/>
  <c r="AZ199" i="50"/>
  <c r="AX199" i="50"/>
  <c r="AW199" i="50"/>
  <c r="AV199" i="50"/>
  <c r="BE198" i="50"/>
  <c r="BC198" i="50"/>
  <c r="BB198" i="50"/>
  <c r="AZ198" i="50"/>
  <c r="AX198" i="50"/>
  <c r="AW198" i="50"/>
  <c r="AV198" i="50"/>
  <c r="BE197" i="50"/>
  <c r="BC197" i="50"/>
  <c r="BB197" i="50"/>
  <c r="AZ197" i="50"/>
  <c r="AX197" i="50"/>
  <c r="AW197" i="50"/>
  <c r="AV197" i="50"/>
  <c r="BE196" i="50"/>
  <c r="BC196" i="50"/>
  <c r="BB196" i="50"/>
  <c r="AZ196" i="50"/>
  <c r="AX196" i="50"/>
  <c r="AW196" i="50"/>
  <c r="AV196" i="50"/>
  <c r="BE195" i="50"/>
  <c r="BC195" i="50"/>
  <c r="BB195" i="50"/>
  <c r="AZ195" i="50"/>
  <c r="AX195" i="50"/>
  <c r="AW195" i="50"/>
  <c r="AV195" i="50"/>
  <c r="BE194" i="50"/>
  <c r="BC194" i="50"/>
  <c r="BB194" i="50"/>
  <c r="AZ194" i="50"/>
  <c r="AX194" i="50"/>
  <c r="AW194" i="50"/>
  <c r="AV194" i="50"/>
  <c r="BE193" i="50"/>
  <c r="BC193" i="50"/>
  <c r="BB193" i="50"/>
  <c r="AZ193" i="50"/>
  <c r="AX193" i="50"/>
  <c r="AW193" i="50"/>
  <c r="AV193" i="50"/>
  <c r="BE192" i="50"/>
  <c r="BC192" i="50"/>
  <c r="BB192" i="50"/>
  <c r="AZ192" i="50"/>
  <c r="AX192" i="50"/>
  <c r="AW192" i="50"/>
  <c r="AV192" i="50"/>
  <c r="BE191" i="50"/>
  <c r="BC191" i="50"/>
  <c r="BB191" i="50"/>
  <c r="AZ191" i="50"/>
  <c r="AX191" i="50"/>
  <c r="AW191" i="50"/>
  <c r="AV191" i="50"/>
  <c r="BE190" i="50"/>
  <c r="BC190" i="50"/>
  <c r="BB190" i="50"/>
  <c r="AZ190" i="50"/>
  <c r="AX190" i="50"/>
  <c r="AW190" i="50"/>
  <c r="AV190" i="50"/>
  <c r="BE189" i="50"/>
  <c r="BC189" i="50"/>
  <c r="BB189" i="50"/>
  <c r="AZ189" i="50"/>
  <c r="AX189" i="50"/>
  <c r="AW189" i="50"/>
  <c r="AV189" i="50"/>
  <c r="BE188" i="50"/>
  <c r="BC188" i="50"/>
  <c r="BB188" i="50"/>
  <c r="AZ188" i="50"/>
  <c r="AX188" i="50"/>
  <c r="AW188" i="50"/>
  <c r="AV188" i="50"/>
  <c r="BE187" i="50"/>
  <c r="BC187" i="50"/>
  <c r="BB187" i="50"/>
  <c r="AZ187" i="50"/>
  <c r="AX187" i="50"/>
  <c r="AW187" i="50"/>
  <c r="AV187" i="50"/>
  <c r="BE186" i="50"/>
  <c r="BC186" i="50"/>
  <c r="BB186" i="50"/>
  <c r="AZ186" i="50"/>
  <c r="AX186" i="50"/>
  <c r="AW186" i="50"/>
  <c r="AV186" i="50"/>
  <c r="BE185" i="50"/>
  <c r="BC185" i="50"/>
  <c r="BB185" i="50"/>
  <c r="AZ185" i="50"/>
  <c r="AX185" i="50"/>
  <c r="AW185" i="50"/>
  <c r="AV185" i="50"/>
  <c r="BE184" i="50"/>
  <c r="BC184" i="50"/>
  <c r="BB184" i="50"/>
  <c r="AZ184" i="50"/>
  <c r="AX184" i="50"/>
  <c r="AW184" i="50"/>
  <c r="AV184" i="50"/>
  <c r="BE183" i="50"/>
  <c r="BC183" i="50"/>
  <c r="BB183" i="50"/>
  <c r="AZ183" i="50"/>
  <c r="AX183" i="50"/>
  <c r="AW183" i="50"/>
  <c r="AV183" i="50"/>
  <c r="BE182" i="50"/>
  <c r="BC182" i="50"/>
  <c r="BB182" i="50"/>
  <c r="AZ182" i="50"/>
  <c r="AX182" i="50"/>
  <c r="AW182" i="50"/>
  <c r="AV182" i="50"/>
  <c r="BE181" i="50"/>
  <c r="BC181" i="50"/>
  <c r="BB181" i="50"/>
  <c r="AZ181" i="50"/>
  <c r="AX181" i="50"/>
  <c r="AW181" i="50"/>
  <c r="AV181" i="50"/>
  <c r="BE180" i="50"/>
  <c r="BC180" i="50"/>
  <c r="BB180" i="50"/>
  <c r="AZ180" i="50"/>
  <c r="AX180" i="50"/>
  <c r="AW180" i="50"/>
  <c r="AV180" i="50"/>
  <c r="BE179" i="50"/>
  <c r="BC179" i="50"/>
  <c r="BB179" i="50"/>
  <c r="AZ179" i="50"/>
  <c r="AX179" i="50"/>
  <c r="AW179" i="50"/>
  <c r="AV179" i="50"/>
  <c r="BE178" i="50"/>
  <c r="BC178" i="50"/>
  <c r="BB178" i="50"/>
  <c r="AZ178" i="50"/>
  <c r="AX178" i="50"/>
  <c r="AW178" i="50"/>
  <c r="AV178" i="50"/>
  <c r="BE177" i="50"/>
  <c r="BC177" i="50"/>
  <c r="BB177" i="50"/>
  <c r="AZ177" i="50"/>
  <c r="AX177" i="50"/>
  <c r="AW177" i="50"/>
  <c r="AV177" i="50"/>
  <c r="BE176" i="50"/>
  <c r="BC176" i="50"/>
  <c r="BB176" i="50"/>
  <c r="AZ176" i="50"/>
  <c r="AX176" i="50"/>
  <c r="AW176" i="50"/>
  <c r="AV176" i="50"/>
  <c r="BE175" i="50"/>
  <c r="BC175" i="50"/>
  <c r="BB175" i="50"/>
  <c r="AZ175" i="50"/>
  <c r="AX175" i="50"/>
  <c r="AW175" i="50"/>
  <c r="AV175" i="50"/>
  <c r="BE174" i="50"/>
  <c r="BC174" i="50"/>
  <c r="BB174" i="50"/>
  <c r="AZ174" i="50"/>
  <c r="AX174" i="50"/>
  <c r="AW174" i="50"/>
  <c r="AV174" i="50"/>
  <c r="BE173" i="50"/>
  <c r="BC173" i="50"/>
  <c r="BB173" i="50"/>
  <c r="AZ173" i="50"/>
  <c r="AX173" i="50"/>
  <c r="AW173" i="50"/>
  <c r="AV173" i="50"/>
  <c r="BE172" i="50"/>
  <c r="BC172" i="50"/>
  <c r="BB172" i="50"/>
  <c r="AZ172" i="50"/>
  <c r="AX172" i="50"/>
  <c r="AW172" i="50"/>
  <c r="AV172" i="50"/>
  <c r="BE171" i="50"/>
  <c r="BC171" i="50"/>
  <c r="BB171" i="50"/>
  <c r="AZ171" i="50"/>
  <c r="AX171" i="50"/>
  <c r="AW171" i="50"/>
  <c r="AV171" i="50"/>
  <c r="BE170" i="50"/>
  <c r="BC170" i="50"/>
  <c r="BB170" i="50"/>
  <c r="AZ170" i="50"/>
  <c r="AX170" i="50"/>
  <c r="AW170" i="50"/>
  <c r="AV170" i="50"/>
  <c r="BE169" i="50"/>
  <c r="BC169" i="50"/>
  <c r="BB169" i="50"/>
  <c r="AZ169" i="50"/>
  <c r="AX169" i="50"/>
  <c r="AW169" i="50"/>
  <c r="AV169" i="50"/>
  <c r="BE168" i="50"/>
  <c r="BC168" i="50"/>
  <c r="BB168" i="50"/>
  <c r="AZ168" i="50"/>
  <c r="AX168" i="50"/>
  <c r="AW168" i="50"/>
  <c r="AV168" i="50"/>
  <c r="BE167" i="50"/>
  <c r="BC167" i="50"/>
  <c r="BB167" i="50"/>
  <c r="AZ167" i="50"/>
  <c r="AX167" i="50"/>
  <c r="AW167" i="50"/>
  <c r="AV167" i="50"/>
  <c r="BE166" i="50"/>
  <c r="BC166" i="50"/>
  <c r="BB166" i="50"/>
  <c r="AZ166" i="50"/>
  <c r="AX166" i="50"/>
  <c r="AW166" i="50"/>
  <c r="AV166" i="50"/>
  <c r="BE165" i="50"/>
  <c r="BC165" i="50"/>
  <c r="BB165" i="50"/>
  <c r="AZ165" i="50"/>
  <c r="AX165" i="50"/>
  <c r="AW165" i="50"/>
  <c r="AV165" i="50"/>
  <c r="BE164" i="50"/>
  <c r="BC164" i="50"/>
  <c r="BB164" i="50"/>
  <c r="AZ164" i="50"/>
  <c r="AX164" i="50"/>
  <c r="AW164" i="50"/>
  <c r="AV164" i="50"/>
  <c r="BE163" i="50"/>
  <c r="BC163" i="50"/>
  <c r="BB163" i="50"/>
  <c r="AZ163" i="50"/>
  <c r="AX163" i="50"/>
  <c r="AW163" i="50"/>
  <c r="AV163" i="50"/>
  <c r="BE162" i="50"/>
  <c r="BC162" i="50"/>
  <c r="BB162" i="50"/>
  <c r="AZ162" i="50"/>
  <c r="AX162" i="50"/>
  <c r="AW162" i="50"/>
  <c r="AV162" i="50"/>
  <c r="BE161" i="50"/>
  <c r="BC161" i="50"/>
  <c r="BB161" i="50"/>
  <c r="AZ161" i="50"/>
  <c r="AX161" i="50"/>
  <c r="AW161" i="50"/>
  <c r="AV161" i="50"/>
  <c r="BE160" i="50"/>
  <c r="BC160" i="50"/>
  <c r="BB160" i="50"/>
  <c r="AZ160" i="50"/>
  <c r="AX160" i="50"/>
  <c r="AW160" i="50"/>
  <c r="AV160" i="50"/>
  <c r="BE159" i="50"/>
  <c r="BC159" i="50"/>
  <c r="BB159" i="50"/>
  <c r="AZ159" i="50"/>
  <c r="AX159" i="50"/>
  <c r="AW159" i="50"/>
  <c r="AV159" i="50"/>
  <c r="BE158" i="50"/>
  <c r="BC158" i="50"/>
  <c r="BB158" i="50"/>
  <c r="AZ158" i="50"/>
  <c r="AX158" i="50"/>
  <c r="AW158" i="50"/>
  <c r="AV158" i="50"/>
  <c r="BE157" i="50"/>
  <c r="BC157" i="50"/>
  <c r="BB157" i="50"/>
  <c r="AZ157" i="50"/>
  <c r="AX157" i="50"/>
  <c r="AW157" i="50"/>
  <c r="AV157" i="50"/>
  <c r="BE156" i="50"/>
  <c r="BC156" i="50"/>
  <c r="BB156" i="50"/>
  <c r="AZ156" i="50"/>
  <c r="AX156" i="50"/>
  <c r="AW156" i="50"/>
  <c r="AV156" i="50"/>
  <c r="BE155" i="50"/>
  <c r="BC155" i="50"/>
  <c r="BB155" i="50"/>
  <c r="AZ155" i="50"/>
  <c r="AX155" i="50"/>
  <c r="AW155" i="50"/>
  <c r="AV155" i="50"/>
  <c r="BE154" i="50"/>
  <c r="BC154" i="50"/>
  <c r="BB154" i="50"/>
  <c r="AZ154" i="50"/>
  <c r="AX154" i="50"/>
  <c r="AW154" i="50"/>
  <c r="AV154" i="50"/>
  <c r="BE153" i="50"/>
  <c r="BC153" i="50"/>
  <c r="BB153" i="50"/>
  <c r="AZ153" i="50"/>
  <c r="AX153" i="50"/>
  <c r="AW153" i="50"/>
  <c r="AV153" i="50"/>
  <c r="BE152" i="50"/>
  <c r="BC152" i="50"/>
  <c r="BB152" i="50"/>
  <c r="AZ152" i="50"/>
  <c r="AX152" i="50"/>
  <c r="AW152" i="50"/>
  <c r="AV152" i="50"/>
  <c r="BE151" i="50"/>
  <c r="BC151" i="50"/>
  <c r="BB151" i="50"/>
  <c r="AZ151" i="50"/>
  <c r="AX151" i="50"/>
  <c r="AW151" i="50"/>
  <c r="AV151" i="50"/>
  <c r="BE150" i="50"/>
  <c r="BC150" i="50"/>
  <c r="BB150" i="50"/>
  <c r="AZ150" i="50"/>
  <c r="AX150" i="50"/>
  <c r="AW150" i="50"/>
  <c r="AV150" i="50"/>
  <c r="BE149" i="50"/>
  <c r="BC149" i="50"/>
  <c r="BB149" i="50"/>
  <c r="AZ149" i="50"/>
  <c r="AX149" i="50"/>
  <c r="AW149" i="50"/>
  <c r="AV149" i="50"/>
  <c r="BE148" i="50"/>
  <c r="BC148" i="50"/>
  <c r="BB148" i="50"/>
  <c r="AZ148" i="50"/>
  <c r="AX148" i="50"/>
  <c r="AW148" i="50"/>
  <c r="AV148" i="50"/>
  <c r="BE147" i="50"/>
  <c r="BC147" i="50"/>
  <c r="BB147" i="50"/>
  <c r="AZ147" i="50"/>
  <c r="AX147" i="50"/>
  <c r="AW147" i="50"/>
  <c r="AV147" i="50"/>
  <c r="BE146" i="50"/>
  <c r="BC146" i="50"/>
  <c r="BB146" i="50"/>
  <c r="AZ146" i="50"/>
  <c r="AX146" i="50"/>
  <c r="AW146" i="50"/>
  <c r="AV146" i="50"/>
  <c r="BE145" i="50"/>
  <c r="BC145" i="50"/>
  <c r="BB145" i="50"/>
  <c r="AZ145" i="50"/>
  <c r="AX145" i="50"/>
  <c r="AW145" i="50"/>
  <c r="AV145" i="50"/>
  <c r="BE144" i="50"/>
  <c r="BC144" i="50"/>
  <c r="BB144" i="50"/>
  <c r="AZ144" i="50"/>
  <c r="AX144" i="50"/>
  <c r="AW144" i="50"/>
  <c r="AV144" i="50"/>
  <c r="BE143" i="50"/>
  <c r="BC143" i="50"/>
  <c r="BB143" i="50"/>
  <c r="AZ143" i="50"/>
  <c r="AX143" i="50"/>
  <c r="AW143" i="50"/>
  <c r="AV143" i="50"/>
  <c r="BE142" i="50"/>
  <c r="BC142" i="50"/>
  <c r="BB142" i="50"/>
  <c r="AZ142" i="50"/>
  <c r="AX142" i="50"/>
  <c r="AW142" i="50"/>
  <c r="AV142" i="50"/>
  <c r="BE141" i="50"/>
  <c r="BC141" i="50"/>
  <c r="BB141" i="50"/>
  <c r="AZ141" i="50"/>
  <c r="AX141" i="50"/>
  <c r="AW141" i="50"/>
  <c r="AV141" i="50"/>
  <c r="BE140" i="50"/>
  <c r="BC140" i="50"/>
  <c r="BB140" i="50"/>
  <c r="AZ140" i="50"/>
  <c r="AX140" i="50"/>
  <c r="AW140" i="50"/>
  <c r="AV140" i="50"/>
  <c r="BE139" i="50"/>
  <c r="BC139" i="50"/>
  <c r="BB139" i="50"/>
  <c r="AZ139" i="50"/>
  <c r="AX139" i="50"/>
  <c r="AW139" i="50"/>
  <c r="AV139" i="50"/>
  <c r="BE138" i="50"/>
  <c r="BC138" i="50"/>
  <c r="BB138" i="50"/>
  <c r="AZ138" i="50"/>
  <c r="AX138" i="50"/>
  <c r="AW138" i="50"/>
  <c r="AV138" i="50"/>
  <c r="BE137" i="50"/>
  <c r="BC137" i="50"/>
  <c r="BB137" i="50"/>
  <c r="AZ137" i="50"/>
  <c r="AX137" i="50"/>
  <c r="AW137" i="50"/>
  <c r="AV137" i="50"/>
  <c r="BE136" i="50"/>
  <c r="BC136" i="50"/>
  <c r="BB136" i="50"/>
  <c r="AZ136" i="50"/>
  <c r="AX136" i="50"/>
  <c r="AW136" i="50"/>
  <c r="AV136" i="50"/>
  <c r="BE135" i="50"/>
  <c r="BC135" i="50"/>
  <c r="BB135" i="50"/>
  <c r="AZ135" i="50"/>
  <c r="AX135" i="50"/>
  <c r="AW135" i="50"/>
  <c r="AV135" i="50"/>
  <c r="BE134" i="50"/>
  <c r="BC134" i="50"/>
  <c r="BB134" i="50"/>
  <c r="AZ134" i="50"/>
  <c r="AX134" i="50"/>
  <c r="AW134" i="50"/>
  <c r="AV134" i="50"/>
  <c r="BE133" i="50"/>
  <c r="BC133" i="50"/>
  <c r="BB133" i="50"/>
  <c r="AZ133" i="50"/>
  <c r="AX133" i="50"/>
  <c r="AW133" i="50"/>
  <c r="AV133" i="50"/>
  <c r="BE132" i="50"/>
  <c r="BC132" i="50"/>
  <c r="BB132" i="50"/>
  <c r="AZ132" i="50"/>
  <c r="AX132" i="50"/>
  <c r="AW132" i="50"/>
  <c r="AV132" i="50"/>
  <c r="BE131" i="50"/>
  <c r="BC131" i="50"/>
  <c r="BB131" i="50"/>
  <c r="AZ131" i="50"/>
  <c r="AX131" i="50"/>
  <c r="AW131" i="50"/>
  <c r="AV131" i="50"/>
  <c r="BE130" i="50"/>
  <c r="BC130" i="50"/>
  <c r="BB130" i="50"/>
  <c r="AZ130" i="50"/>
  <c r="AX130" i="50"/>
  <c r="AW130" i="50"/>
  <c r="AV130" i="50"/>
  <c r="BE129" i="50"/>
  <c r="BC129" i="50"/>
  <c r="BB129" i="50"/>
  <c r="AZ129" i="50"/>
  <c r="AX129" i="50"/>
  <c r="AW129" i="50"/>
  <c r="AV129" i="50"/>
  <c r="BE128" i="50"/>
  <c r="BC128" i="50"/>
  <c r="BB128" i="50"/>
  <c r="AZ128" i="50"/>
  <c r="AX128" i="50"/>
  <c r="AW128" i="50"/>
  <c r="AV128" i="50"/>
  <c r="BE127" i="50"/>
  <c r="BC127" i="50"/>
  <c r="BB127" i="50"/>
  <c r="AZ127" i="50"/>
  <c r="AX127" i="50"/>
  <c r="AW127" i="50"/>
  <c r="AV127" i="50"/>
  <c r="BE126" i="50"/>
  <c r="BC126" i="50"/>
  <c r="BB126" i="50"/>
  <c r="AZ126" i="50"/>
  <c r="AX126" i="50"/>
  <c r="AW126" i="50"/>
  <c r="AV126" i="50"/>
  <c r="BE125" i="50"/>
  <c r="BC125" i="50"/>
  <c r="BB125" i="50"/>
  <c r="AZ125" i="50"/>
  <c r="AX125" i="50"/>
  <c r="AW125" i="50"/>
  <c r="AV125" i="50"/>
  <c r="BE124" i="50"/>
  <c r="BC124" i="50"/>
  <c r="BB124" i="50"/>
  <c r="AZ124" i="50"/>
  <c r="AX124" i="50"/>
  <c r="AW124" i="50"/>
  <c r="AV124" i="50"/>
  <c r="BE123" i="50"/>
  <c r="BC123" i="50"/>
  <c r="BB123" i="50"/>
  <c r="AZ123" i="50"/>
  <c r="AX123" i="50"/>
  <c r="AW123" i="50"/>
  <c r="AV123" i="50"/>
  <c r="BE122" i="50"/>
  <c r="BC122" i="50"/>
  <c r="BB122" i="50"/>
  <c r="AZ122" i="50"/>
  <c r="AX122" i="50"/>
  <c r="AW122" i="50"/>
  <c r="AV122" i="50"/>
  <c r="BE121" i="50"/>
  <c r="BC121" i="50"/>
  <c r="BB121" i="50"/>
  <c r="AZ121" i="50"/>
  <c r="AX121" i="50"/>
  <c r="AW121" i="50"/>
  <c r="AV121" i="50"/>
  <c r="BE120" i="50"/>
  <c r="BC120" i="50"/>
  <c r="BB120" i="50"/>
  <c r="AZ120" i="50"/>
  <c r="AX120" i="50"/>
  <c r="AW120" i="50"/>
  <c r="AV120" i="50"/>
  <c r="BE119" i="50"/>
  <c r="BC119" i="50"/>
  <c r="BB119" i="50"/>
  <c r="AZ119" i="50"/>
  <c r="AX119" i="50"/>
  <c r="AW119" i="50"/>
  <c r="AV119" i="50"/>
  <c r="BE118" i="50"/>
  <c r="BC118" i="50"/>
  <c r="BB118" i="50"/>
  <c r="AZ118" i="50"/>
  <c r="AX118" i="50"/>
  <c r="AW118" i="50"/>
  <c r="AV118" i="50"/>
  <c r="BE117" i="50"/>
  <c r="BC117" i="50"/>
  <c r="BB117" i="50"/>
  <c r="AZ117" i="50"/>
  <c r="AX117" i="50"/>
  <c r="AW117" i="50"/>
  <c r="AV117" i="50"/>
  <c r="BE116" i="50"/>
  <c r="BC116" i="50"/>
  <c r="BB116" i="50"/>
  <c r="AZ116" i="50"/>
  <c r="AX116" i="50"/>
  <c r="AW116" i="50"/>
  <c r="AV116" i="50"/>
  <c r="BE115" i="50"/>
  <c r="BC115" i="50"/>
  <c r="BB115" i="50"/>
  <c r="AZ115" i="50"/>
  <c r="AX115" i="50"/>
  <c r="AW115" i="50"/>
  <c r="AV115" i="50"/>
  <c r="BE114" i="50"/>
  <c r="BC114" i="50"/>
  <c r="BB114" i="50"/>
  <c r="AZ114" i="50"/>
  <c r="AX114" i="50"/>
  <c r="AW114" i="50"/>
  <c r="AV114" i="50"/>
  <c r="BE113" i="50"/>
  <c r="BC113" i="50"/>
  <c r="BB113" i="50"/>
  <c r="AZ113" i="50"/>
  <c r="AX113" i="50"/>
  <c r="AW113" i="50"/>
  <c r="AV113" i="50"/>
  <c r="BE112" i="50"/>
  <c r="BC112" i="50"/>
  <c r="BB112" i="50"/>
  <c r="AZ112" i="50"/>
  <c r="AX112" i="50"/>
  <c r="AW112" i="50"/>
  <c r="AV112" i="50"/>
  <c r="BE111" i="50"/>
  <c r="BC111" i="50"/>
  <c r="BB111" i="50"/>
  <c r="AZ111" i="50"/>
  <c r="AX111" i="50"/>
  <c r="AW111" i="50"/>
  <c r="AV111" i="50"/>
  <c r="BE110" i="50"/>
  <c r="BC110" i="50"/>
  <c r="BB110" i="50"/>
  <c r="AZ110" i="50"/>
  <c r="AX110" i="50"/>
  <c r="AW110" i="50"/>
  <c r="AV110" i="50"/>
  <c r="BE109" i="50"/>
  <c r="BC109" i="50"/>
  <c r="BB109" i="50"/>
  <c r="AZ109" i="50"/>
  <c r="AX109" i="50"/>
  <c r="AW109" i="50"/>
  <c r="AV109" i="50"/>
  <c r="BE108" i="50"/>
  <c r="BC108" i="50"/>
  <c r="BB108" i="50"/>
  <c r="AZ108" i="50"/>
  <c r="AX108" i="50"/>
  <c r="AW108" i="50"/>
  <c r="AV108" i="50"/>
  <c r="BE107" i="50"/>
  <c r="BC107" i="50"/>
  <c r="BB107" i="50"/>
  <c r="AZ107" i="50"/>
  <c r="AX107" i="50"/>
  <c r="AW107" i="50"/>
  <c r="AV107" i="50"/>
  <c r="BE106" i="50"/>
  <c r="BC106" i="50"/>
  <c r="BB106" i="50"/>
  <c r="AZ106" i="50"/>
  <c r="AX106" i="50"/>
  <c r="AW106" i="50"/>
  <c r="AV106" i="50"/>
  <c r="BE105" i="50"/>
  <c r="BC105" i="50"/>
  <c r="BB105" i="50"/>
  <c r="AZ105" i="50"/>
  <c r="AX105" i="50"/>
  <c r="AW105" i="50"/>
  <c r="AV105" i="50"/>
  <c r="BE104" i="50"/>
  <c r="BC104" i="50"/>
  <c r="BB104" i="50"/>
  <c r="AZ104" i="50"/>
  <c r="AX104" i="50"/>
  <c r="AW104" i="50"/>
  <c r="AV104" i="50"/>
  <c r="BE103" i="50"/>
  <c r="BC103" i="50"/>
  <c r="BB103" i="50"/>
  <c r="AZ103" i="50"/>
  <c r="AX103" i="50"/>
  <c r="AW103" i="50"/>
  <c r="AV103" i="50"/>
  <c r="BE102" i="50"/>
  <c r="BC102" i="50"/>
  <c r="BB102" i="50"/>
  <c r="AZ102" i="50"/>
  <c r="AX102" i="50"/>
  <c r="AW102" i="50"/>
  <c r="AV102" i="50"/>
  <c r="BE101" i="50"/>
  <c r="BC101" i="50"/>
  <c r="BB101" i="50"/>
  <c r="AZ101" i="50"/>
  <c r="AX101" i="50"/>
  <c r="AW101" i="50"/>
  <c r="AV101" i="50"/>
  <c r="BE100" i="50"/>
  <c r="BC100" i="50"/>
  <c r="BB100" i="50"/>
  <c r="AZ100" i="50"/>
  <c r="AX100" i="50"/>
  <c r="AW100" i="50"/>
  <c r="AV100" i="50"/>
  <c r="BE99" i="50"/>
  <c r="BC99" i="50"/>
  <c r="BB99" i="50"/>
  <c r="AZ99" i="50"/>
  <c r="AX99" i="50"/>
  <c r="AW99" i="50"/>
  <c r="AV99" i="50"/>
  <c r="BE98" i="50"/>
  <c r="BC98" i="50"/>
  <c r="BB98" i="50"/>
  <c r="AZ98" i="50"/>
  <c r="AX98" i="50"/>
  <c r="AW98" i="50"/>
  <c r="AV98" i="50"/>
  <c r="BE97" i="50"/>
  <c r="BC97" i="50"/>
  <c r="BB97" i="50"/>
  <c r="AZ97" i="50"/>
  <c r="AX97" i="50"/>
  <c r="AW97" i="50"/>
  <c r="AV97" i="50"/>
  <c r="BE96" i="50"/>
  <c r="BC96" i="50"/>
  <c r="BB96" i="50"/>
  <c r="AZ96" i="50"/>
  <c r="AX96" i="50"/>
  <c r="AW96" i="50"/>
  <c r="AV96" i="50"/>
  <c r="BE95" i="50"/>
  <c r="BC95" i="50"/>
  <c r="BB95" i="50"/>
  <c r="AZ95" i="50"/>
  <c r="AX95" i="50"/>
  <c r="AW95" i="50"/>
  <c r="AV95" i="50"/>
  <c r="BE94" i="50"/>
  <c r="BC94" i="50"/>
  <c r="BB94" i="50"/>
  <c r="AZ94" i="50"/>
  <c r="AX94" i="50"/>
  <c r="AW94" i="50"/>
  <c r="AV94" i="50"/>
  <c r="BE93" i="50"/>
  <c r="BC93" i="50"/>
  <c r="BB93" i="50"/>
  <c r="AZ93" i="50"/>
  <c r="AX93" i="50"/>
  <c r="AW93" i="50"/>
  <c r="AV93" i="50"/>
  <c r="BE92" i="50"/>
  <c r="BC92" i="50"/>
  <c r="BB92" i="50"/>
  <c r="AZ92" i="50"/>
  <c r="AX92" i="50"/>
  <c r="AW92" i="50"/>
  <c r="AV92" i="50"/>
  <c r="BE91" i="50"/>
  <c r="BC91" i="50"/>
  <c r="BB91" i="50"/>
  <c r="AZ91" i="50"/>
  <c r="AX91" i="50"/>
  <c r="AW91" i="50"/>
  <c r="AV91" i="50"/>
  <c r="BE90" i="50"/>
  <c r="BC90" i="50"/>
  <c r="BB90" i="50"/>
  <c r="AZ90" i="50"/>
  <c r="AX90" i="50"/>
  <c r="AW90" i="50"/>
  <c r="AV90" i="50"/>
  <c r="BE89" i="50"/>
  <c r="BC89" i="50"/>
  <c r="BB89" i="50"/>
  <c r="AZ89" i="50"/>
  <c r="AX89" i="50"/>
  <c r="AW89" i="50"/>
  <c r="AV89" i="50"/>
  <c r="BE88" i="50"/>
  <c r="BC88" i="50"/>
  <c r="BB88" i="50"/>
  <c r="AZ88" i="50"/>
  <c r="AX88" i="50"/>
  <c r="AW88" i="50"/>
  <c r="AV88" i="50"/>
  <c r="BE87" i="50"/>
  <c r="BC87" i="50"/>
  <c r="BB87" i="50"/>
  <c r="AZ87" i="50"/>
  <c r="AX87" i="50"/>
  <c r="AW87" i="50"/>
  <c r="AV87" i="50"/>
  <c r="BE86" i="50"/>
  <c r="BC86" i="50"/>
  <c r="BB86" i="50"/>
  <c r="AZ86" i="50"/>
  <c r="AX86" i="50"/>
  <c r="AW86" i="50"/>
  <c r="AV86" i="50"/>
  <c r="BE85" i="50"/>
  <c r="BC85" i="50"/>
  <c r="BB85" i="50"/>
  <c r="AZ85" i="50"/>
  <c r="AX85" i="50"/>
  <c r="AW85" i="50"/>
  <c r="AV85" i="50"/>
  <c r="BE84" i="50"/>
  <c r="BC84" i="50"/>
  <c r="BB84" i="50"/>
  <c r="AZ84" i="50"/>
  <c r="AX84" i="50"/>
  <c r="AW84" i="50"/>
  <c r="AV84" i="50"/>
  <c r="BE83" i="50"/>
  <c r="BC83" i="50"/>
  <c r="BB83" i="50"/>
  <c r="AZ83" i="50"/>
  <c r="AX83" i="50"/>
  <c r="AW83" i="50"/>
  <c r="AV83" i="50"/>
  <c r="BE82" i="50"/>
  <c r="BC82" i="50"/>
  <c r="BB82" i="50"/>
  <c r="AZ82" i="50"/>
  <c r="AX82" i="50"/>
  <c r="AW82" i="50"/>
  <c r="AV82" i="50"/>
  <c r="BE81" i="50"/>
  <c r="BC81" i="50"/>
  <c r="BB81" i="50"/>
  <c r="AZ81" i="50"/>
  <c r="AX81" i="50"/>
  <c r="AW81" i="50"/>
  <c r="AV81" i="50"/>
  <c r="BE80" i="50"/>
  <c r="BC80" i="50"/>
  <c r="BB80" i="50"/>
  <c r="AZ80" i="50"/>
  <c r="AX80" i="50"/>
  <c r="AW80" i="50"/>
  <c r="AV80" i="50"/>
  <c r="BE79" i="50"/>
  <c r="BC79" i="50"/>
  <c r="BB79" i="50"/>
  <c r="AZ79" i="50"/>
  <c r="AX79" i="50"/>
  <c r="AW79" i="50"/>
  <c r="AV79" i="50"/>
  <c r="BE78" i="50"/>
  <c r="BC78" i="50"/>
  <c r="BB78" i="50"/>
  <c r="AZ78" i="50"/>
  <c r="AX78" i="50"/>
  <c r="AW78" i="50"/>
  <c r="AV78" i="50"/>
  <c r="BE77" i="50"/>
  <c r="BC77" i="50"/>
  <c r="BB77" i="50"/>
  <c r="AZ77" i="50"/>
  <c r="AX77" i="50"/>
  <c r="AW77" i="50"/>
  <c r="AV77" i="50"/>
  <c r="BE76" i="50"/>
  <c r="BC76" i="50"/>
  <c r="BB76" i="50"/>
  <c r="AZ76" i="50"/>
  <c r="AX76" i="50"/>
  <c r="AW76" i="50"/>
  <c r="AV76" i="50"/>
  <c r="BE75" i="50"/>
  <c r="BC75" i="50"/>
  <c r="BB75" i="50"/>
  <c r="AZ75" i="50"/>
  <c r="AX75" i="50"/>
  <c r="AW75" i="50"/>
  <c r="AV75" i="50"/>
  <c r="BE74" i="50"/>
  <c r="BC74" i="50"/>
  <c r="BB74" i="50"/>
  <c r="AZ74" i="50"/>
  <c r="AX74" i="50"/>
  <c r="AW74" i="50"/>
  <c r="AV74" i="50"/>
  <c r="BE73" i="50"/>
  <c r="BC73" i="50"/>
  <c r="BB73" i="50"/>
  <c r="AZ73" i="50"/>
  <c r="AX73" i="50"/>
  <c r="AW73" i="50"/>
  <c r="AV73" i="50"/>
  <c r="BE72" i="50"/>
  <c r="BC72" i="50"/>
  <c r="BB72" i="50"/>
  <c r="AZ72" i="50"/>
  <c r="AX72" i="50"/>
  <c r="AW72" i="50"/>
  <c r="AV72" i="50"/>
  <c r="BE71" i="50"/>
  <c r="BC71" i="50"/>
  <c r="BB71" i="50"/>
  <c r="AZ71" i="50"/>
  <c r="AX71" i="50"/>
  <c r="AW71" i="50"/>
  <c r="AV71" i="50"/>
  <c r="BE70" i="50"/>
  <c r="BC70" i="50"/>
  <c r="BB70" i="50"/>
  <c r="AZ70" i="50"/>
  <c r="AX70" i="50"/>
  <c r="AW70" i="50"/>
  <c r="AV70" i="50"/>
  <c r="BE69" i="50"/>
  <c r="BC69" i="50"/>
  <c r="BB69" i="50"/>
  <c r="AZ69" i="50"/>
  <c r="AX69" i="50"/>
  <c r="AW69" i="50"/>
  <c r="AV69" i="50"/>
  <c r="BE68" i="50"/>
  <c r="BC68" i="50"/>
  <c r="BB68" i="50"/>
  <c r="AZ68" i="50"/>
  <c r="AX68" i="50"/>
  <c r="AW68" i="50"/>
  <c r="AV68" i="50"/>
  <c r="BE67" i="50"/>
  <c r="BC67" i="50"/>
  <c r="BB67" i="50"/>
  <c r="AZ67" i="50"/>
  <c r="AX67" i="50"/>
  <c r="AW67" i="50"/>
  <c r="AV67" i="50"/>
  <c r="BE66" i="50"/>
  <c r="BC66" i="50"/>
  <c r="BB66" i="50"/>
  <c r="AZ66" i="50"/>
  <c r="AX66" i="50"/>
  <c r="AW66" i="50"/>
  <c r="AV66" i="50"/>
  <c r="BE65" i="50"/>
  <c r="BC65" i="50"/>
  <c r="BB65" i="50"/>
  <c r="AZ65" i="50"/>
  <c r="AX65" i="50"/>
  <c r="AW65" i="50"/>
  <c r="AV65" i="50"/>
  <c r="BE64" i="50"/>
  <c r="BC64" i="50"/>
  <c r="BB64" i="50"/>
  <c r="AZ64" i="50"/>
  <c r="AX64" i="50"/>
  <c r="AW64" i="50"/>
  <c r="AV64" i="50"/>
  <c r="BE63" i="50"/>
  <c r="BC63" i="50"/>
  <c r="BB63" i="50"/>
  <c r="AZ63" i="50"/>
  <c r="AX63" i="50"/>
  <c r="AW63" i="50"/>
  <c r="AV63" i="50"/>
  <c r="BE62" i="50"/>
  <c r="BC62" i="50"/>
  <c r="BB62" i="50"/>
  <c r="AZ62" i="50"/>
  <c r="AX62" i="50"/>
  <c r="AW62" i="50"/>
  <c r="AV62" i="50"/>
  <c r="BE61" i="50"/>
  <c r="BC61" i="50"/>
  <c r="BB61" i="50"/>
  <c r="AZ61" i="50"/>
  <c r="AX61" i="50"/>
  <c r="AW61" i="50"/>
  <c r="AV61" i="50"/>
  <c r="BE60" i="50"/>
  <c r="BC60" i="50"/>
  <c r="BB60" i="50"/>
  <c r="AZ60" i="50"/>
  <c r="AX60" i="50"/>
  <c r="AW60" i="50"/>
  <c r="AV60" i="50"/>
  <c r="BE59" i="50"/>
  <c r="BC59" i="50"/>
  <c r="BB59" i="50"/>
  <c r="AZ59" i="50"/>
  <c r="AX59" i="50"/>
  <c r="AW59" i="50"/>
  <c r="AV59" i="50"/>
  <c r="BE58" i="50"/>
  <c r="BC58" i="50"/>
  <c r="BB58" i="50"/>
  <c r="AZ58" i="50"/>
  <c r="AX58" i="50"/>
  <c r="AW58" i="50"/>
  <c r="AV58" i="50"/>
  <c r="BE57" i="50"/>
  <c r="BC57" i="50"/>
  <c r="BB57" i="50"/>
  <c r="AZ57" i="50"/>
  <c r="AX57" i="50"/>
  <c r="AW57" i="50"/>
  <c r="AV57" i="50"/>
  <c r="BE56" i="50"/>
  <c r="BC56" i="50"/>
  <c r="BB56" i="50"/>
  <c r="AZ56" i="50"/>
  <c r="AX56" i="50"/>
  <c r="AW56" i="50"/>
  <c r="AV56" i="50"/>
  <c r="BE55" i="50"/>
  <c r="BC55" i="50"/>
  <c r="BB55" i="50"/>
  <c r="AZ55" i="50"/>
  <c r="AX55" i="50"/>
  <c r="AW55" i="50"/>
  <c r="AV55" i="50"/>
  <c r="BE54" i="50"/>
  <c r="BC54" i="50"/>
  <c r="BB54" i="50"/>
  <c r="AZ54" i="50"/>
  <c r="AX54" i="50"/>
  <c r="AW54" i="50"/>
  <c r="AV54" i="50"/>
  <c r="BE53" i="50"/>
  <c r="BC53" i="50"/>
  <c r="BB53" i="50"/>
  <c r="AZ53" i="50"/>
  <c r="AX53" i="50"/>
  <c r="AW53" i="50"/>
  <c r="AV53" i="50"/>
  <c r="BE52" i="50"/>
  <c r="BC52" i="50"/>
  <c r="BB52" i="50"/>
  <c r="AZ52" i="50"/>
  <c r="AX52" i="50"/>
  <c r="AW52" i="50"/>
  <c r="AV52" i="50"/>
  <c r="BE51" i="50"/>
  <c r="BC51" i="50"/>
  <c r="BB51" i="50"/>
  <c r="AZ51" i="50"/>
  <c r="AX51" i="50"/>
  <c r="AW51" i="50"/>
  <c r="AV51" i="50"/>
  <c r="BE50" i="50"/>
  <c r="BC50" i="50"/>
  <c r="BB50" i="50"/>
  <c r="AZ50" i="50"/>
  <c r="AX50" i="50"/>
  <c r="AW50" i="50"/>
  <c r="AV50" i="50"/>
  <c r="BE49" i="50"/>
  <c r="BC49" i="50"/>
  <c r="BB49" i="50"/>
  <c r="AZ49" i="50"/>
  <c r="AX49" i="50"/>
  <c r="AW49" i="50"/>
  <c r="AV49" i="50"/>
  <c r="BE48" i="50"/>
  <c r="BC48" i="50"/>
  <c r="BB48" i="50"/>
  <c r="AZ48" i="50"/>
  <c r="AX48" i="50"/>
  <c r="AW48" i="50"/>
  <c r="AV48" i="50"/>
  <c r="BE47" i="50"/>
  <c r="BC47" i="50"/>
  <c r="BB47" i="50"/>
  <c r="AZ47" i="50"/>
  <c r="AX47" i="50"/>
  <c r="AW47" i="50"/>
  <c r="AV47" i="50"/>
  <c r="BE46" i="50"/>
  <c r="BC46" i="50"/>
  <c r="BB46" i="50"/>
  <c r="AZ46" i="50"/>
  <c r="AX46" i="50"/>
  <c r="AW46" i="50"/>
  <c r="AV46" i="50"/>
  <c r="BE45" i="50"/>
  <c r="BC45" i="50"/>
  <c r="BB45" i="50"/>
  <c r="AZ45" i="50"/>
  <c r="AX45" i="50"/>
  <c r="AW45" i="50"/>
  <c r="AV45" i="50"/>
  <c r="BE44" i="50"/>
  <c r="BC44" i="50"/>
  <c r="BB44" i="50"/>
  <c r="AZ44" i="50"/>
  <c r="AX44" i="50"/>
  <c r="AW44" i="50"/>
  <c r="AV44" i="50"/>
  <c r="BE43" i="50"/>
  <c r="BC43" i="50"/>
  <c r="BB43" i="50"/>
  <c r="AZ43" i="50"/>
  <c r="AX43" i="50"/>
  <c r="AW43" i="50"/>
  <c r="AV43" i="50"/>
  <c r="BE42" i="50"/>
  <c r="BC42" i="50"/>
  <c r="BB42" i="50"/>
  <c r="AZ42" i="50"/>
  <c r="AX42" i="50"/>
  <c r="AW42" i="50"/>
  <c r="AV42" i="50"/>
  <c r="BE41" i="50"/>
  <c r="BC41" i="50"/>
  <c r="BB41" i="50"/>
  <c r="AZ41" i="50"/>
  <c r="AX41" i="50"/>
  <c r="AW41" i="50"/>
  <c r="AV41" i="50"/>
  <c r="BE40" i="50"/>
  <c r="BC40" i="50"/>
  <c r="BB40" i="50"/>
  <c r="AZ40" i="50"/>
  <c r="AX40" i="50"/>
  <c r="AW40" i="50"/>
  <c r="AV40" i="50"/>
  <c r="BE39" i="50"/>
  <c r="BC39" i="50"/>
  <c r="BB39" i="50"/>
  <c r="AZ39" i="50"/>
  <c r="AX39" i="50"/>
  <c r="AW39" i="50"/>
  <c r="AV39" i="50"/>
  <c r="BE38" i="50"/>
  <c r="BC38" i="50"/>
  <c r="BB38" i="50"/>
  <c r="AZ38" i="50"/>
  <c r="AX38" i="50"/>
  <c r="AW38" i="50"/>
  <c r="AV38" i="50"/>
  <c r="BE37" i="50"/>
  <c r="BC37" i="50"/>
  <c r="BB37" i="50"/>
  <c r="AZ37" i="50"/>
  <c r="AX37" i="50"/>
  <c r="AW37" i="50"/>
  <c r="AV37" i="50"/>
  <c r="BE36" i="50"/>
  <c r="BC36" i="50"/>
  <c r="BB36" i="50"/>
  <c r="AZ36" i="50"/>
  <c r="AX36" i="50"/>
  <c r="AW36" i="50"/>
  <c r="AV36" i="50"/>
  <c r="BE35" i="50"/>
  <c r="BC35" i="50"/>
  <c r="BB35" i="50"/>
  <c r="AZ35" i="50"/>
  <c r="AX35" i="50"/>
  <c r="AW35" i="50"/>
  <c r="AV35" i="50"/>
  <c r="BE34" i="50"/>
  <c r="BC34" i="50"/>
  <c r="BB34" i="50"/>
  <c r="AZ34" i="50"/>
  <c r="AX34" i="50"/>
  <c r="AW34" i="50"/>
  <c r="AV34" i="50"/>
  <c r="BE33" i="50"/>
  <c r="BC33" i="50"/>
  <c r="BB33" i="50"/>
  <c r="AZ33" i="50"/>
  <c r="AX33" i="50"/>
  <c r="AW33" i="50"/>
  <c r="AV33" i="50"/>
  <c r="BE32" i="50"/>
  <c r="BC32" i="50"/>
  <c r="BB32" i="50"/>
  <c r="AZ32" i="50"/>
  <c r="AX32" i="50"/>
  <c r="AW32" i="50"/>
  <c r="AV32" i="50"/>
  <c r="BE31" i="50"/>
  <c r="BC31" i="50"/>
  <c r="BB31" i="50"/>
  <c r="AZ31" i="50"/>
  <c r="AX31" i="50"/>
  <c r="AW31" i="50"/>
  <c r="AV31" i="50"/>
  <c r="BE30" i="50"/>
  <c r="BC30" i="50"/>
  <c r="BB30" i="50"/>
  <c r="AZ30" i="50"/>
  <c r="AX30" i="50"/>
  <c r="AW30" i="50"/>
  <c r="AV30" i="50"/>
  <c r="BE29" i="50"/>
  <c r="BC29" i="50"/>
  <c r="BB29" i="50"/>
  <c r="AZ29" i="50"/>
  <c r="AX29" i="50"/>
  <c r="AW29" i="50"/>
  <c r="AV29" i="50"/>
  <c r="BE28" i="50"/>
  <c r="BC28" i="50"/>
  <c r="BB28" i="50"/>
  <c r="AZ28" i="50"/>
  <c r="AX28" i="50"/>
  <c r="AW28" i="50"/>
  <c r="AV28" i="50"/>
  <c r="BE27" i="50"/>
  <c r="BC27" i="50"/>
  <c r="BB27" i="50"/>
  <c r="AZ27" i="50"/>
  <c r="AX27" i="50"/>
  <c r="AW27" i="50"/>
  <c r="AV27" i="50"/>
  <c r="BE26" i="50"/>
  <c r="BC26" i="50"/>
  <c r="BB26" i="50"/>
  <c r="AZ26" i="50"/>
  <c r="AX26" i="50"/>
  <c r="AW26" i="50"/>
  <c r="AV26" i="50"/>
  <c r="BE25" i="50"/>
  <c r="BC25" i="50"/>
  <c r="BB25" i="50"/>
  <c r="AZ25" i="50"/>
  <c r="AX25" i="50"/>
  <c r="AW25" i="50"/>
  <c r="AV25" i="50"/>
  <c r="BE24" i="50"/>
  <c r="BC24" i="50"/>
  <c r="BB24" i="50"/>
  <c r="AZ24" i="50"/>
  <c r="AX24" i="50"/>
  <c r="AW24" i="50"/>
  <c r="AV24" i="50"/>
  <c r="BE23" i="50"/>
  <c r="BC23" i="50"/>
  <c r="BB23" i="50"/>
  <c r="AZ23" i="50"/>
  <c r="AX23" i="50"/>
  <c r="AW23" i="50"/>
  <c r="AV23" i="50"/>
  <c r="BE22" i="50"/>
  <c r="BC22" i="50"/>
  <c r="BB22" i="50"/>
  <c r="AZ22" i="50"/>
  <c r="AX22" i="50"/>
  <c r="AW22" i="50"/>
  <c r="AV22" i="50"/>
  <c r="BE21" i="50"/>
  <c r="BC21" i="50"/>
  <c r="BB21" i="50"/>
  <c r="AZ21" i="50"/>
  <c r="AX21" i="50"/>
  <c r="AW21" i="50"/>
  <c r="AV21" i="50"/>
  <c r="BE20" i="50"/>
  <c r="BC20" i="50"/>
  <c r="BB20" i="50"/>
  <c r="AZ20" i="50"/>
  <c r="AX20" i="50"/>
  <c r="AW20" i="50"/>
  <c r="AV20" i="50"/>
  <c r="BE19" i="50"/>
  <c r="BC19" i="50"/>
  <c r="BB19" i="50"/>
  <c r="AZ19" i="50"/>
  <c r="AX19" i="50"/>
  <c r="AW19" i="50"/>
  <c r="AV19" i="50"/>
  <c r="BE18" i="50"/>
  <c r="BC18" i="50"/>
  <c r="BB18" i="50"/>
  <c r="AZ18" i="50"/>
  <c r="AX18" i="50"/>
  <c r="AW18" i="50"/>
  <c r="AV18" i="50"/>
  <c r="BE17" i="50"/>
  <c r="BC17" i="50"/>
  <c r="BB17" i="50"/>
  <c r="AZ17" i="50"/>
  <c r="AX17" i="50"/>
  <c r="AW17" i="50"/>
  <c r="AV17" i="50"/>
  <c r="BE16" i="50"/>
  <c r="BC16" i="50"/>
  <c r="BB16" i="50"/>
  <c r="AZ16" i="50"/>
  <c r="AX16" i="50"/>
  <c r="AW16" i="50"/>
  <c r="AV16" i="50"/>
  <c r="BE15" i="50"/>
  <c r="BC15" i="50"/>
  <c r="BB15" i="50"/>
  <c r="AZ15" i="50"/>
  <c r="AX15" i="50"/>
  <c r="AW15" i="50"/>
  <c r="AV15" i="50"/>
  <c r="BE14" i="50"/>
  <c r="BC14" i="50"/>
  <c r="BB14" i="50"/>
  <c r="AZ14" i="50"/>
  <c r="AX14" i="50"/>
  <c r="AW14" i="50"/>
  <c r="AV14" i="50"/>
  <c r="BE13" i="50"/>
  <c r="BC13" i="50"/>
  <c r="BB13" i="50"/>
  <c r="AZ13" i="50"/>
  <c r="AX13" i="50"/>
  <c r="AW13" i="50"/>
  <c r="AV13" i="50"/>
  <c r="BE12" i="50"/>
  <c r="BC12" i="50"/>
  <c r="BB12" i="50"/>
  <c r="AZ12" i="50"/>
  <c r="AX12" i="50"/>
  <c r="AW12" i="50"/>
  <c r="AV12" i="50"/>
  <c r="BE11" i="50"/>
  <c r="BC11" i="50"/>
  <c r="BB11" i="50"/>
  <c r="AZ11" i="50"/>
  <c r="AX11" i="50"/>
  <c r="AW11" i="50"/>
  <c r="AV11" i="50"/>
  <c r="BE10" i="50"/>
  <c r="BC10" i="50"/>
  <c r="BB10" i="50"/>
  <c r="AZ10" i="50"/>
  <c r="AX10" i="50"/>
  <c r="AW10" i="50"/>
  <c r="AV10" i="50"/>
  <c r="BE9" i="50"/>
  <c r="BC9" i="50"/>
  <c r="BB9" i="50"/>
  <c r="AZ9" i="50"/>
  <c r="AX9" i="50"/>
  <c r="AW9" i="50"/>
  <c r="AV9" i="50"/>
  <c r="BE8" i="50"/>
  <c r="BC8" i="50"/>
  <c r="BB8" i="50"/>
  <c r="AZ8" i="50"/>
  <c r="AX8" i="50"/>
  <c r="AW8" i="50"/>
  <c r="AV8" i="50"/>
  <c r="BE7" i="50"/>
  <c r="BC7" i="50"/>
  <c r="BB7" i="50"/>
  <c r="AZ7" i="50"/>
  <c r="AX7" i="50"/>
  <c r="AW7" i="50"/>
  <c r="AV7" i="50"/>
  <c r="BE6" i="50"/>
  <c r="BC6" i="50"/>
  <c r="BB6" i="50"/>
  <c r="AZ6" i="50"/>
  <c r="AX6" i="50"/>
  <c r="AW6" i="50"/>
  <c r="AV6" i="50"/>
  <c r="BE5" i="50"/>
  <c r="BC5" i="50"/>
  <c r="BB5" i="50"/>
  <c r="AZ5" i="50"/>
  <c r="AX5" i="50"/>
  <c r="AW5" i="50"/>
  <c r="AV5" i="50"/>
  <c r="BF4" i="50"/>
  <c r="BD4" i="50"/>
  <c r="BA4" i="50"/>
  <c r="AY4" i="50"/>
  <c r="BE300" i="20"/>
  <c r="BC300" i="20"/>
  <c r="BB300" i="20"/>
  <c r="AZ300" i="20"/>
  <c r="AX300" i="20"/>
  <c r="AW300" i="20"/>
  <c r="AV300" i="20"/>
  <c r="BE299" i="20"/>
  <c r="BC299" i="20"/>
  <c r="BB299" i="20"/>
  <c r="AZ299" i="20"/>
  <c r="AX299" i="20"/>
  <c r="AW299" i="20"/>
  <c r="AV299" i="20"/>
  <c r="BE298" i="20"/>
  <c r="BC298" i="20"/>
  <c r="BB298" i="20"/>
  <c r="AZ298" i="20"/>
  <c r="AX298" i="20"/>
  <c r="AW298" i="20"/>
  <c r="AV298" i="20"/>
  <c r="BE297" i="20"/>
  <c r="BC297" i="20"/>
  <c r="BB297" i="20"/>
  <c r="AZ297" i="20"/>
  <c r="AX297" i="20"/>
  <c r="AW297" i="20"/>
  <c r="AV297" i="20"/>
  <c r="BE296" i="20"/>
  <c r="BC296" i="20"/>
  <c r="BB296" i="20"/>
  <c r="AZ296" i="20"/>
  <c r="AX296" i="20"/>
  <c r="AW296" i="20"/>
  <c r="AV296" i="20"/>
  <c r="BE295" i="20"/>
  <c r="BC295" i="20"/>
  <c r="BB295" i="20"/>
  <c r="AZ295" i="20"/>
  <c r="AX295" i="20"/>
  <c r="AW295" i="20"/>
  <c r="AV295" i="20"/>
  <c r="BE294" i="20"/>
  <c r="BC294" i="20"/>
  <c r="BB294" i="20"/>
  <c r="AZ294" i="20"/>
  <c r="AX294" i="20"/>
  <c r="AW294" i="20"/>
  <c r="AV294" i="20"/>
  <c r="BE293" i="20"/>
  <c r="BC293" i="20"/>
  <c r="BB293" i="20"/>
  <c r="AZ293" i="20"/>
  <c r="AX293" i="20"/>
  <c r="AW293" i="20"/>
  <c r="AV293" i="20"/>
  <c r="BE292" i="20"/>
  <c r="BC292" i="20"/>
  <c r="BB292" i="20"/>
  <c r="AZ292" i="20"/>
  <c r="AX292" i="20"/>
  <c r="AW292" i="20"/>
  <c r="AV292" i="20"/>
  <c r="BE291" i="20"/>
  <c r="BC291" i="20"/>
  <c r="BB291" i="20"/>
  <c r="AZ291" i="20"/>
  <c r="AX291" i="20"/>
  <c r="AW291" i="20"/>
  <c r="AV291" i="20"/>
  <c r="BE290" i="20"/>
  <c r="BC290" i="20"/>
  <c r="BB290" i="20"/>
  <c r="AZ290" i="20"/>
  <c r="AX290" i="20"/>
  <c r="AW290" i="20"/>
  <c r="AV290" i="20"/>
  <c r="BE289" i="20"/>
  <c r="BC289" i="20"/>
  <c r="BB289" i="20"/>
  <c r="AZ289" i="20"/>
  <c r="AX289" i="20"/>
  <c r="AW289" i="20"/>
  <c r="AV289" i="20"/>
  <c r="BE288" i="20"/>
  <c r="BC288" i="20"/>
  <c r="BB288" i="20"/>
  <c r="AZ288" i="20"/>
  <c r="AX288" i="20"/>
  <c r="AW288" i="20"/>
  <c r="AV288" i="20"/>
  <c r="BE287" i="20"/>
  <c r="BC287" i="20"/>
  <c r="BB287" i="20"/>
  <c r="AZ287" i="20"/>
  <c r="AX287" i="20"/>
  <c r="AW287" i="20"/>
  <c r="AV287" i="20"/>
  <c r="BE286" i="20"/>
  <c r="BC286" i="20"/>
  <c r="BB286" i="20"/>
  <c r="AZ286" i="20"/>
  <c r="AX286" i="20"/>
  <c r="AW286" i="20"/>
  <c r="AV286" i="20"/>
  <c r="BE285" i="20"/>
  <c r="BC285" i="20"/>
  <c r="BB285" i="20"/>
  <c r="AZ285" i="20"/>
  <c r="AX285" i="20"/>
  <c r="AW285" i="20"/>
  <c r="AV285" i="20"/>
  <c r="BE284" i="20"/>
  <c r="BC284" i="20"/>
  <c r="BB284" i="20"/>
  <c r="AZ284" i="20"/>
  <c r="AX284" i="20"/>
  <c r="AW284" i="20"/>
  <c r="AV284" i="20"/>
  <c r="BE283" i="20"/>
  <c r="BC283" i="20"/>
  <c r="BB283" i="20"/>
  <c r="AZ283" i="20"/>
  <c r="AX283" i="20"/>
  <c r="AW283" i="20"/>
  <c r="AV283" i="20"/>
  <c r="BE282" i="20"/>
  <c r="BC282" i="20"/>
  <c r="BB282" i="20"/>
  <c r="AZ282" i="20"/>
  <c r="AX282" i="20"/>
  <c r="AW282" i="20"/>
  <c r="AV282" i="20"/>
  <c r="BE281" i="20"/>
  <c r="BC281" i="20"/>
  <c r="BB281" i="20"/>
  <c r="AZ281" i="20"/>
  <c r="AX281" i="20"/>
  <c r="AW281" i="20"/>
  <c r="AV281" i="20"/>
  <c r="BE280" i="20"/>
  <c r="BC280" i="20"/>
  <c r="BB280" i="20"/>
  <c r="AZ280" i="20"/>
  <c r="AX280" i="20"/>
  <c r="AW280" i="20"/>
  <c r="AV280" i="20"/>
  <c r="BE279" i="20"/>
  <c r="BC279" i="20"/>
  <c r="BB279" i="20"/>
  <c r="AZ279" i="20"/>
  <c r="AX279" i="20"/>
  <c r="AW279" i="20"/>
  <c r="AV279" i="20"/>
  <c r="BE278" i="20"/>
  <c r="BC278" i="20"/>
  <c r="BB278" i="20"/>
  <c r="AZ278" i="20"/>
  <c r="AX278" i="20"/>
  <c r="AW278" i="20"/>
  <c r="AV278" i="20"/>
  <c r="BE277" i="20"/>
  <c r="BC277" i="20"/>
  <c r="BB277" i="20"/>
  <c r="AZ277" i="20"/>
  <c r="AX277" i="20"/>
  <c r="AW277" i="20"/>
  <c r="AV277" i="20"/>
  <c r="BE276" i="20"/>
  <c r="BC276" i="20"/>
  <c r="BB276" i="20"/>
  <c r="AZ276" i="20"/>
  <c r="AX276" i="20"/>
  <c r="AW276" i="20"/>
  <c r="AV276" i="20"/>
  <c r="BE275" i="20"/>
  <c r="BC275" i="20"/>
  <c r="BB275" i="20"/>
  <c r="AZ275" i="20"/>
  <c r="AX275" i="20"/>
  <c r="AW275" i="20"/>
  <c r="AV275" i="20"/>
  <c r="BE274" i="20"/>
  <c r="BC274" i="20"/>
  <c r="BB274" i="20"/>
  <c r="AZ274" i="20"/>
  <c r="AX274" i="20"/>
  <c r="AW274" i="20"/>
  <c r="AV274" i="20"/>
  <c r="BE273" i="20"/>
  <c r="BC273" i="20"/>
  <c r="BB273" i="20"/>
  <c r="AZ273" i="20"/>
  <c r="AX273" i="20"/>
  <c r="AW273" i="20"/>
  <c r="AV273" i="20"/>
  <c r="BE272" i="20"/>
  <c r="BC272" i="20"/>
  <c r="BB272" i="20"/>
  <c r="AZ272" i="20"/>
  <c r="AX272" i="20"/>
  <c r="AW272" i="20"/>
  <c r="AV272" i="20"/>
  <c r="BE271" i="20"/>
  <c r="BC271" i="20"/>
  <c r="BB271" i="20"/>
  <c r="AZ271" i="20"/>
  <c r="AX271" i="20"/>
  <c r="AW271" i="20"/>
  <c r="AV271" i="20"/>
  <c r="BE270" i="20"/>
  <c r="BC270" i="20"/>
  <c r="BB270" i="20"/>
  <c r="AZ270" i="20"/>
  <c r="AX270" i="20"/>
  <c r="AW270" i="20"/>
  <c r="AV270" i="20"/>
  <c r="BE269" i="20"/>
  <c r="BC269" i="20"/>
  <c r="BB269" i="20"/>
  <c r="AZ269" i="20"/>
  <c r="AX269" i="20"/>
  <c r="AW269" i="20"/>
  <c r="AV269" i="20"/>
  <c r="BE268" i="20"/>
  <c r="BC268" i="20"/>
  <c r="BB268" i="20"/>
  <c r="AZ268" i="20"/>
  <c r="AX268" i="20"/>
  <c r="AW268" i="20"/>
  <c r="AV268" i="20"/>
  <c r="BE267" i="20"/>
  <c r="BC267" i="20"/>
  <c r="BB267" i="20"/>
  <c r="AZ267" i="20"/>
  <c r="AX267" i="20"/>
  <c r="AW267" i="20"/>
  <c r="AV267" i="20"/>
  <c r="BE266" i="20"/>
  <c r="BC266" i="20"/>
  <c r="BB266" i="20"/>
  <c r="AZ266" i="20"/>
  <c r="AX266" i="20"/>
  <c r="AW266" i="20"/>
  <c r="AV266" i="20"/>
  <c r="BE265" i="20"/>
  <c r="BC265" i="20"/>
  <c r="BB265" i="20"/>
  <c r="AZ265" i="20"/>
  <c r="AX265" i="20"/>
  <c r="AW265" i="20"/>
  <c r="AV265" i="20"/>
  <c r="BE264" i="20"/>
  <c r="BC264" i="20"/>
  <c r="BB264" i="20"/>
  <c r="AZ264" i="20"/>
  <c r="AX264" i="20"/>
  <c r="AW264" i="20"/>
  <c r="AV264" i="20"/>
  <c r="BE263" i="20"/>
  <c r="BC263" i="20"/>
  <c r="BB263" i="20"/>
  <c r="AZ263" i="20"/>
  <c r="AX263" i="20"/>
  <c r="AW263" i="20"/>
  <c r="AV263" i="20"/>
  <c r="BE262" i="20"/>
  <c r="BC262" i="20"/>
  <c r="BB262" i="20"/>
  <c r="AZ262" i="20"/>
  <c r="AX262" i="20"/>
  <c r="AW262" i="20"/>
  <c r="AV262" i="20"/>
  <c r="BE261" i="20"/>
  <c r="BC261" i="20"/>
  <c r="BB261" i="20"/>
  <c r="AZ261" i="20"/>
  <c r="AX261" i="20"/>
  <c r="AW261" i="20"/>
  <c r="AV261" i="20"/>
  <c r="BE260" i="20"/>
  <c r="BC260" i="20"/>
  <c r="BB260" i="20"/>
  <c r="AZ260" i="20"/>
  <c r="AX260" i="20"/>
  <c r="AW260" i="20"/>
  <c r="AV260" i="20"/>
  <c r="BE259" i="20"/>
  <c r="BC259" i="20"/>
  <c r="BB259" i="20"/>
  <c r="AZ259" i="20"/>
  <c r="AX259" i="20"/>
  <c r="AW259" i="20"/>
  <c r="AV259" i="20"/>
  <c r="BE258" i="20"/>
  <c r="BC258" i="20"/>
  <c r="BB258" i="20"/>
  <c r="AZ258" i="20"/>
  <c r="AX258" i="20"/>
  <c r="AW258" i="20"/>
  <c r="AV258" i="20"/>
  <c r="BE257" i="20"/>
  <c r="BC257" i="20"/>
  <c r="BB257" i="20"/>
  <c r="AZ257" i="20"/>
  <c r="AX257" i="20"/>
  <c r="AW257" i="20"/>
  <c r="AV257" i="20"/>
  <c r="BE256" i="20"/>
  <c r="BC256" i="20"/>
  <c r="BB256" i="20"/>
  <c r="AZ256" i="20"/>
  <c r="AX256" i="20"/>
  <c r="AW256" i="20"/>
  <c r="AV256" i="20"/>
  <c r="BE255" i="20"/>
  <c r="BC255" i="20"/>
  <c r="BB255" i="20"/>
  <c r="AZ255" i="20"/>
  <c r="AX255" i="20"/>
  <c r="AW255" i="20"/>
  <c r="AV255" i="20"/>
  <c r="BE254" i="20"/>
  <c r="BC254" i="20"/>
  <c r="BB254" i="20"/>
  <c r="AZ254" i="20"/>
  <c r="AX254" i="20"/>
  <c r="AW254" i="20"/>
  <c r="AV254" i="20"/>
  <c r="BE253" i="20"/>
  <c r="BC253" i="20"/>
  <c r="BB253" i="20"/>
  <c r="AZ253" i="20"/>
  <c r="AX253" i="20"/>
  <c r="AW253" i="20"/>
  <c r="AV253" i="20"/>
  <c r="BE252" i="20"/>
  <c r="BC252" i="20"/>
  <c r="BB252" i="20"/>
  <c r="AZ252" i="20"/>
  <c r="AX252" i="20"/>
  <c r="AW252" i="20"/>
  <c r="AV252" i="20"/>
  <c r="BE251" i="20"/>
  <c r="BC251" i="20"/>
  <c r="BB251" i="20"/>
  <c r="AZ251" i="20"/>
  <c r="AX251" i="20"/>
  <c r="AW251" i="20"/>
  <c r="AV251" i="20"/>
  <c r="BE250" i="20"/>
  <c r="BC250" i="20"/>
  <c r="BB250" i="20"/>
  <c r="AZ250" i="20"/>
  <c r="AX250" i="20"/>
  <c r="AW250" i="20"/>
  <c r="AV250" i="20"/>
  <c r="BE249" i="20"/>
  <c r="BC249" i="20"/>
  <c r="BB249" i="20"/>
  <c r="AZ249" i="20"/>
  <c r="AX249" i="20"/>
  <c r="AW249" i="20"/>
  <c r="AV249" i="20"/>
  <c r="BE248" i="20"/>
  <c r="BC248" i="20"/>
  <c r="BB248" i="20"/>
  <c r="AZ248" i="20"/>
  <c r="AX248" i="20"/>
  <c r="AW248" i="20"/>
  <c r="AV248" i="20"/>
  <c r="BE247" i="20"/>
  <c r="BC247" i="20"/>
  <c r="BB247" i="20"/>
  <c r="AZ247" i="20"/>
  <c r="AX247" i="20"/>
  <c r="AW247" i="20"/>
  <c r="AV247" i="20"/>
  <c r="BE246" i="20"/>
  <c r="BC246" i="20"/>
  <c r="BB246" i="20"/>
  <c r="AZ246" i="20"/>
  <c r="AX246" i="20"/>
  <c r="AW246" i="20"/>
  <c r="AV246" i="20"/>
  <c r="BE245" i="20"/>
  <c r="BC245" i="20"/>
  <c r="BB245" i="20"/>
  <c r="AZ245" i="20"/>
  <c r="AX245" i="20"/>
  <c r="AW245" i="20"/>
  <c r="AV245" i="20"/>
  <c r="BE244" i="20"/>
  <c r="BC244" i="20"/>
  <c r="BB244" i="20"/>
  <c r="AZ244" i="20"/>
  <c r="AX244" i="20"/>
  <c r="AW244" i="20"/>
  <c r="AV244" i="20"/>
  <c r="BE243" i="20"/>
  <c r="BC243" i="20"/>
  <c r="BB243" i="20"/>
  <c r="AZ243" i="20"/>
  <c r="AX243" i="20"/>
  <c r="AW243" i="20"/>
  <c r="AV243" i="20"/>
  <c r="BE242" i="20"/>
  <c r="BC242" i="20"/>
  <c r="BB242" i="20"/>
  <c r="AZ242" i="20"/>
  <c r="AX242" i="20"/>
  <c r="AW242" i="20"/>
  <c r="AV242" i="20"/>
  <c r="BE241" i="20"/>
  <c r="BC241" i="20"/>
  <c r="BB241" i="20"/>
  <c r="AZ241" i="20"/>
  <c r="AX241" i="20"/>
  <c r="AW241" i="20"/>
  <c r="AV241" i="20"/>
  <c r="BE240" i="20"/>
  <c r="BC240" i="20"/>
  <c r="BB240" i="20"/>
  <c r="AZ240" i="20"/>
  <c r="AX240" i="20"/>
  <c r="AW240" i="20"/>
  <c r="AV240" i="20"/>
  <c r="BE239" i="20"/>
  <c r="BC239" i="20"/>
  <c r="BB239" i="20"/>
  <c r="AZ239" i="20"/>
  <c r="AX239" i="20"/>
  <c r="AW239" i="20"/>
  <c r="AV239" i="20"/>
  <c r="BE238" i="20"/>
  <c r="BC238" i="20"/>
  <c r="BB238" i="20"/>
  <c r="AZ238" i="20"/>
  <c r="AX238" i="20"/>
  <c r="AW238" i="20"/>
  <c r="AV238" i="20"/>
  <c r="BE237" i="20"/>
  <c r="BC237" i="20"/>
  <c r="BB237" i="20"/>
  <c r="AZ237" i="20"/>
  <c r="AX237" i="20"/>
  <c r="AW237" i="20"/>
  <c r="AV237" i="20"/>
  <c r="BE236" i="20"/>
  <c r="BC236" i="20"/>
  <c r="BB236" i="20"/>
  <c r="AZ236" i="20"/>
  <c r="AX236" i="20"/>
  <c r="AW236" i="20"/>
  <c r="AV236" i="20"/>
  <c r="BE235" i="20"/>
  <c r="BC235" i="20"/>
  <c r="BB235" i="20"/>
  <c r="AZ235" i="20"/>
  <c r="AX235" i="20"/>
  <c r="AW235" i="20"/>
  <c r="AV235" i="20"/>
  <c r="BE234" i="20"/>
  <c r="BC234" i="20"/>
  <c r="BB234" i="20"/>
  <c r="AZ234" i="20"/>
  <c r="AX234" i="20"/>
  <c r="AW234" i="20"/>
  <c r="AV234" i="20"/>
  <c r="BE233" i="20"/>
  <c r="BC233" i="20"/>
  <c r="BB233" i="20"/>
  <c r="AZ233" i="20"/>
  <c r="AX233" i="20"/>
  <c r="AW233" i="20"/>
  <c r="AV233" i="20"/>
  <c r="BE232" i="20"/>
  <c r="BC232" i="20"/>
  <c r="BB232" i="20"/>
  <c r="AZ232" i="20"/>
  <c r="AX232" i="20"/>
  <c r="AW232" i="20"/>
  <c r="AV232" i="20"/>
  <c r="BE231" i="20"/>
  <c r="BC231" i="20"/>
  <c r="BB231" i="20"/>
  <c r="AZ231" i="20"/>
  <c r="AX231" i="20"/>
  <c r="AW231" i="20"/>
  <c r="AV231" i="20"/>
  <c r="BE230" i="20"/>
  <c r="BC230" i="20"/>
  <c r="BB230" i="20"/>
  <c r="AZ230" i="20"/>
  <c r="AX230" i="20"/>
  <c r="AW230" i="20"/>
  <c r="AV230" i="20"/>
  <c r="BE229" i="20"/>
  <c r="BC229" i="20"/>
  <c r="BB229" i="20"/>
  <c r="AZ229" i="20"/>
  <c r="AX229" i="20"/>
  <c r="AW229" i="20"/>
  <c r="AV229" i="20"/>
  <c r="BE228" i="20"/>
  <c r="BC228" i="20"/>
  <c r="BB228" i="20"/>
  <c r="AZ228" i="20"/>
  <c r="AX228" i="20"/>
  <c r="AW228" i="20"/>
  <c r="AV228" i="20"/>
  <c r="BE227" i="20"/>
  <c r="BC227" i="20"/>
  <c r="BB227" i="20"/>
  <c r="AZ227" i="20"/>
  <c r="AX227" i="20"/>
  <c r="AW227" i="20"/>
  <c r="AV227" i="20"/>
  <c r="BE226" i="20"/>
  <c r="BC226" i="20"/>
  <c r="BB226" i="20"/>
  <c r="AZ226" i="20"/>
  <c r="AX226" i="20"/>
  <c r="AW226" i="20"/>
  <c r="AV226" i="20"/>
  <c r="BE225" i="20"/>
  <c r="BC225" i="20"/>
  <c r="BB225" i="20"/>
  <c r="AZ225" i="20"/>
  <c r="AX225" i="20"/>
  <c r="AW225" i="20"/>
  <c r="AV225" i="20"/>
  <c r="BE224" i="20"/>
  <c r="BC224" i="20"/>
  <c r="BB224" i="20"/>
  <c r="AZ224" i="20"/>
  <c r="AX224" i="20"/>
  <c r="AW224" i="20"/>
  <c r="AV224" i="20"/>
  <c r="BE223" i="20"/>
  <c r="BC223" i="20"/>
  <c r="BB223" i="20"/>
  <c r="AZ223" i="20"/>
  <c r="AX223" i="20"/>
  <c r="AW223" i="20"/>
  <c r="AV223" i="20"/>
  <c r="BE222" i="20"/>
  <c r="BC222" i="20"/>
  <c r="BB222" i="20"/>
  <c r="AZ222" i="20"/>
  <c r="AX222" i="20"/>
  <c r="AW222" i="20"/>
  <c r="AV222" i="20"/>
  <c r="BE221" i="20"/>
  <c r="BC221" i="20"/>
  <c r="BB221" i="20"/>
  <c r="AZ221" i="20"/>
  <c r="AX221" i="20"/>
  <c r="AW221" i="20"/>
  <c r="AV221" i="20"/>
  <c r="BE220" i="20"/>
  <c r="BC220" i="20"/>
  <c r="BB220" i="20"/>
  <c r="AZ220" i="20"/>
  <c r="AX220" i="20"/>
  <c r="AW220" i="20"/>
  <c r="AV220" i="20"/>
  <c r="BE219" i="20"/>
  <c r="BC219" i="20"/>
  <c r="BB219" i="20"/>
  <c r="AZ219" i="20"/>
  <c r="AX219" i="20"/>
  <c r="AW219" i="20"/>
  <c r="AV219" i="20"/>
  <c r="BE218" i="20"/>
  <c r="BC218" i="20"/>
  <c r="BB218" i="20"/>
  <c r="AZ218" i="20"/>
  <c r="AX218" i="20"/>
  <c r="AW218" i="20"/>
  <c r="AV218" i="20"/>
  <c r="BE217" i="20"/>
  <c r="BC217" i="20"/>
  <c r="BB217" i="20"/>
  <c r="AZ217" i="20"/>
  <c r="AX217" i="20"/>
  <c r="AW217" i="20"/>
  <c r="AV217" i="20"/>
  <c r="BE216" i="20"/>
  <c r="BC216" i="20"/>
  <c r="BB216" i="20"/>
  <c r="AZ216" i="20"/>
  <c r="AX216" i="20"/>
  <c r="AW216" i="20"/>
  <c r="AV216" i="20"/>
  <c r="BE215" i="20"/>
  <c r="BC215" i="20"/>
  <c r="BB215" i="20"/>
  <c r="AZ215" i="20"/>
  <c r="AX215" i="20"/>
  <c r="AW215" i="20"/>
  <c r="AV215" i="20"/>
  <c r="BE214" i="20"/>
  <c r="BC214" i="20"/>
  <c r="BB214" i="20"/>
  <c r="AZ214" i="20"/>
  <c r="AX214" i="20"/>
  <c r="AW214" i="20"/>
  <c r="AV214" i="20"/>
  <c r="BE213" i="20"/>
  <c r="BC213" i="20"/>
  <c r="BB213" i="20"/>
  <c r="AZ213" i="20"/>
  <c r="AX213" i="20"/>
  <c r="AW213" i="20"/>
  <c r="AV213" i="20"/>
  <c r="BE212" i="20"/>
  <c r="BC212" i="20"/>
  <c r="BB212" i="20"/>
  <c r="AZ212" i="20"/>
  <c r="AX212" i="20"/>
  <c r="AW212" i="20"/>
  <c r="AV212" i="20"/>
  <c r="BE211" i="20"/>
  <c r="BC211" i="20"/>
  <c r="BB211" i="20"/>
  <c r="AZ211" i="20"/>
  <c r="AX211" i="20"/>
  <c r="AW211" i="20"/>
  <c r="AV211" i="20"/>
  <c r="BE210" i="20"/>
  <c r="BC210" i="20"/>
  <c r="BB210" i="20"/>
  <c r="AZ210" i="20"/>
  <c r="AX210" i="20"/>
  <c r="AW210" i="20"/>
  <c r="AV210" i="20"/>
  <c r="BE209" i="20"/>
  <c r="BC209" i="20"/>
  <c r="BB209" i="20"/>
  <c r="AZ209" i="20"/>
  <c r="AX209" i="20"/>
  <c r="AW209" i="20"/>
  <c r="AV209" i="20"/>
  <c r="BE208" i="20"/>
  <c r="BC208" i="20"/>
  <c r="BB208" i="20"/>
  <c r="AZ208" i="20"/>
  <c r="AX208" i="20"/>
  <c r="AW208" i="20"/>
  <c r="AV208" i="20"/>
  <c r="BE207" i="20"/>
  <c r="BC207" i="20"/>
  <c r="BB207" i="20"/>
  <c r="AZ207" i="20"/>
  <c r="AX207" i="20"/>
  <c r="AW207" i="20"/>
  <c r="AV207" i="20"/>
  <c r="BE206" i="20"/>
  <c r="BC206" i="20"/>
  <c r="BB206" i="20"/>
  <c r="AZ206" i="20"/>
  <c r="AX206" i="20"/>
  <c r="AW206" i="20"/>
  <c r="AV206" i="20"/>
  <c r="BE205" i="20"/>
  <c r="BC205" i="20"/>
  <c r="BB205" i="20"/>
  <c r="AZ205" i="20"/>
  <c r="AX205" i="20"/>
  <c r="AW205" i="20"/>
  <c r="AV205" i="20"/>
  <c r="BE204" i="20"/>
  <c r="BC204" i="20"/>
  <c r="BB204" i="20"/>
  <c r="AZ204" i="20"/>
  <c r="AX204" i="20"/>
  <c r="AW204" i="20"/>
  <c r="AV204" i="20"/>
  <c r="BE203" i="20"/>
  <c r="BC203" i="20"/>
  <c r="BB203" i="20"/>
  <c r="AZ203" i="20"/>
  <c r="AX203" i="20"/>
  <c r="AW203" i="20"/>
  <c r="AV203" i="20"/>
  <c r="BE202" i="20"/>
  <c r="BC202" i="20"/>
  <c r="BB202" i="20"/>
  <c r="AZ202" i="20"/>
  <c r="AX202" i="20"/>
  <c r="AW202" i="20"/>
  <c r="AV202" i="20"/>
  <c r="BE201" i="20"/>
  <c r="BC201" i="20"/>
  <c r="BB201" i="20"/>
  <c r="AZ201" i="20"/>
  <c r="AX201" i="20"/>
  <c r="AW201" i="20"/>
  <c r="AV201" i="20"/>
  <c r="BE200" i="20"/>
  <c r="BC200" i="20"/>
  <c r="BB200" i="20"/>
  <c r="AZ200" i="20"/>
  <c r="AX200" i="20"/>
  <c r="AW200" i="20"/>
  <c r="AV200" i="20"/>
  <c r="BE199" i="20"/>
  <c r="BC199" i="20"/>
  <c r="BB199" i="20"/>
  <c r="AZ199" i="20"/>
  <c r="AX199" i="20"/>
  <c r="AW199" i="20"/>
  <c r="AV199" i="20"/>
  <c r="BE198" i="20"/>
  <c r="BC198" i="20"/>
  <c r="BB198" i="20"/>
  <c r="AZ198" i="20"/>
  <c r="AX198" i="20"/>
  <c r="AW198" i="20"/>
  <c r="AV198" i="20"/>
  <c r="BE197" i="20"/>
  <c r="BC197" i="20"/>
  <c r="BB197" i="20"/>
  <c r="AZ197" i="20"/>
  <c r="AX197" i="20"/>
  <c r="AW197" i="20"/>
  <c r="AV197" i="20"/>
  <c r="BE196" i="20"/>
  <c r="BC196" i="20"/>
  <c r="BB196" i="20"/>
  <c r="AZ196" i="20"/>
  <c r="AX196" i="20"/>
  <c r="AW196" i="20"/>
  <c r="AV196" i="20"/>
  <c r="BE195" i="20"/>
  <c r="BC195" i="20"/>
  <c r="BB195" i="20"/>
  <c r="AZ195" i="20"/>
  <c r="AX195" i="20"/>
  <c r="AW195" i="20"/>
  <c r="AV195" i="20"/>
  <c r="BE194" i="20"/>
  <c r="BC194" i="20"/>
  <c r="BB194" i="20"/>
  <c r="AZ194" i="20"/>
  <c r="AX194" i="20"/>
  <c r="AW194" i="20"/>
  <c r="AV194" i="20"/>
  <c r="BE193" i="20"/>
  <c r="BC193" i="20"/>
  <c r="BB193" i="20"/>
  <c r="AZ193" i="20"/>
  <c r="AX193" i="20"/>
  <c r="AW193" i="20"/>
  <c r="AV193" i="20"/>
  <c r="BE192" i="20"/>
  <c r="BC192" i="20"/>
  <c r="BB192" i="20"/>
  <c r="AZ192" i="20"/>
  <c r="AX192" i="20"/>
  <c r="AW192" i="20"/>
  <c r="AV192" i="20"/>
  <c r="BE191" i="20"/>
  <c r="BC191" i="20"/>
  <c r="BB191" i="20"/>
  <c r="AZ191" i="20"/>
  <c r="AX191" i="20"/>
  <c r="AW191" i="20"/>
  <c r="AV191" i="20"/>
  <c r="BE190" i="20"/>
  <c r="BC190" i="20"/>
  <c r="BB190" i="20"/>
  <c r="AZ190" i="20"/>
  <c r="AX190" i="20"/>
  <c r="AW190" i="20"/>
  <c r="AV190" i="20"/>
  <c r="BE189" i="20"/>
  <c r="BC189" i="20"/>
  <c r="BB189" i="20"/>
  <c r="AZ189" i="20"/>
  <c r="AX189" i="20"/>
  <c r="AW189" i="20"/>
  <c r="AV189" i="20"/>
  <c r="BE188" i="20"/>
  <c r="BC188" i="20"/>
  <c r="BB188" i="20"/>
  <c r="AZ188" i="20"/>
  <c r="AX188" i="20"/>
  <c r="AW188" i="20"/>
  <c r="AV188" i="20"/>
  <c r="BE187" i="20"/>
  <c r="BC187" i="20"/>
  <c r="BB187" i="20"/>
  <c r="AZ187" i="20"/>
  <c r="AX187" i="20"/>
  <c r="AW187" i="20"/>
  <c r="AV187" i="20"/>
  <c r="BE186" i="20"/>
  <c r="BC186" i="20"/>
  <c r="BB186" i="20"/>
  <c r="AZ186" i="20"/>
  <c r="AX186" i="20"/>
  <c r="AW186" i="20"/>
  <c r="AV186" i="20"/>
  <c r="BE185" i="20"/>
  <c r="BC185" i="20"/>
  <c r="BB185" i="20"/>
  <c r="AZ185" i="20"/>
  <c r="AX185" i="20"/>
  <c r="AW185" i="20"/>
  <c r="AV185" i="20"/>
  <c r="BE184" i="20"/>
  <c r="BC184" i="20"/>
  <c r="BB184" i="20"/>
  <c r="AZ184" i="20"/>
  <c r="AX184" i="20"/>
  <c r="AW184" i="20"/>
  <c r="AV184" i="20"/>
  <c r="BE183" i="20"/>
  <c r="BC183" i="20"/>
  <c r="BB183" i="20"/>
  <c r="AZ183" i="20"/>
  <c r="AX183" i="20"/>
  <c r="AW183" i="20"/>
  <c r="AV183" i="20"/>
  <c r="BE182" i="20"/>
  <c r="BC182" i="20"/>
  <c r="BB182" i="20"/>
  <c r="AZ182" i="20"/>
  <c r="AX182" i="20"/>
  <c r="AW182" i="20"/>
  <c r="AV182" i="20"/>
  <c r="BE181" i="20"/>
  <c r="BC181" i="20"/>
  <c r="BB181" i="20"/>
  <c r="AZ181" i="20"/>
  <c r="AX181" i="20"/>
  <c r="AW181" i="20"/>
  <c r="AV181" i="20"/>
  <c r="BE180" i="20"/>
  <c r="BC180" i="20"/>
  <c r="BB180" i="20"/>
  <c r="AZ180" i="20"/>
  <c r="AX180" i="20"/>
  <c r="AW180" i="20"/>
  <c r="AV180" i="20"/>
  <c r="BE179" i="20"/>
  <c r="BC179" i="20"/>
  <c r="BB179" i="20"/>
  <c r="AZ179" i="20"/>
  <c r="AX179" i="20"/>
  <c r="AW179" i="20"/>
  <c r="AV179" i="20"/>
  <c r="BE178" i="20"/>
  <c r="BC178" i="20"/>
  <c r="BB178" i="20"/>
  <c r="AZ178" i="20"/>
  <c r="AX178" i="20"/>
  <c r="AW178" i="20"/>
  <c r="AV178" i="20"/>
  <c r="BE177" i="20"/>
  <c r="BC177" i="20"/>
  <c r="BB177" i="20"/>
  <c r="AZ177" i="20"/>
  <c r="AX177" i="20"/>
  <c r="AW177" i="20"/>
  <c r="AV177" i="20"/>
  <c r="BE176" i="20"/>
  <c r="BC176" i="20"/>
  <c r="BB176" i="20"/>
  <c r="AZ176" i="20"/>
  <c r="AX176" i="20"/>
  <c r="AW176" i="20"/>
  <c r="AV176" i="20"/>
  <c r="BE175" i="20"/>
  <c r="BC175" i="20"/>
  <c r="BB175" i="20"/>
  <c r="AZ175" i="20"/>
  <c r="AX175" i="20"/>
  <c r="AW175" i="20"/>
  <c r="AV175" i="20"/>
  <c r="BE174" i="20"/>
  <c r="BC174" i="20"/>
  <c r="BB174" i="20"/>
  <c r="AZ174" i="20"/>
  <c r="AX174" i="20"/>
  <c r="AW174" i="20"/>
  <c r="AV174" i="20"/>
  <c r="BE173" i="20"/>
  <c r="BC173" i="20"/>
  <c r="BB173" i="20"/>
  <c r="AZ173" i="20"/>
  <c r="AX173" i="20"/>
  <c r="AW173" i="20"/>
  <c r="AV173" i="20"/>
  <c r="BE172" i="20"/>
  <c r="BC172" i="20"/>
  <c r="BB172" i="20"/>
  <c r="AZ172" i="20"/>
  <c r="AX172" i="20"/>
  <c r="AW172" i="20"/>
  <c r="AV172" i="20"/>
  <c r="BE171" i="20"/>
  <c r="BC171" i="20"/>
  <c r="BB171" i="20"/>
  <c r="AZ171" i="20"/>
  <c r="AX171" i="20"/>
  <c r="AW171" i="20"/>
  <c r="AV171" i="20"/>
  <c r="BE170" i="20"/>
  <c r="BC170" i="20"/>
  <c r="BB170" i="20"/>
  <c r="AZ170" i="20"/>
  <c r="AX170" i="20"/>
  <c r="AW170" i="20"/>
  <c r="AV170" i="20"/>
  <c r="BE169" i="20"/>
  <c r="BC169" i="20"/>
  <c r="BB169" i="20"/>
  <c r="AZ169" i="20"/>
  <c r="AX169" i="20"/>
  <c r="AW169" i="20"/>
  <c r="AV169" i="20"/>
  <c r="BE168" i="20"/>
  <c r="BC168" i="20"/>
  <c r="BB168" i="20"/>
  <c r="AZ168" i="20"/>
  <c r="AX168" i="20"/>
  <c r="AW168" i="20"/>
  <c r="AV168" i="20"/>
  <c r="BE167" i="20"/>
  <c r="BC167" i="20"/>
  <c r="BB167" i="20"/>
  <c r="AZ167" i="20"/>
  <c r="AX167" i="20"/>
  <c r="AW167" i="20"/>
  <c r="AV167" i="20"/>
  <c r="BE166" i="20"/>
  <c r="BC166" i="20"/>
  <c r="BB166" i="20"/>
  <c r="AZ166" i="20"/>
  <c r="AX166" i="20"/>
  <c r="AW166" i="20"/>
  <c r="AV166" i="20"/>
  <c r="BE165" i="20"/>
  <c r="BC165" i="20"/>
  <c r="BB165" i="20"/>
  <c r="AZ165" i="20"/>
  <c r="AX165" i="20"/>
  <c r="AW165" i="20"/>
  <c r="AV165" i="20"/>
  <c r="BE164" i="20"/>
  <c r="BC164" i="20"/>
  <c r="BB164" i="20"/>
  <c r="AZ164" i="20"/>
  <c r="AX164" i="20"/>
  <c r="AW164" i="20"/>
  <c r="AV164" i="20"/>
  <c r="BE163" i="20"/>
  <c r="BC163" i="20"/>
  <c r="BB163" i="20"/>
  <c r="AZ163" i="20"/>
  <c r="AX163" i="20"/>
  <c r="AW163" i="20"/>
  <c r="AV163" i="20"/>
  <c r="BE162" i="20"/>
  <c r="BC162" i="20"/>
  <c r="BB162" i="20"/>
  <c r="AZ162" i="20"/>
  <c r="AX162" i="20"/>
  <c r="AW162" i="20"/>
  <c r="AV162" i="20"/>
  <c r="BE161" i="20"/>
  <c r="BC161" i="20"/>
  <c r="BB161" i="20"/>
  <c r="AZ161" i="20"/>
  <c r="AX161" i="20"/>
  <c r="AW161" i="20"/>
  <c r="AV161" i="20"/>
  <c r="BE160" i="20"/>
  <c r="BC160" i="20"/>
  <c r="BB160" i="20"/>
  <c r="AZ160" i="20"/>
  <c r="AX160" i="20"/>
  <c r="AW160" i="20"/>
  <c r="AV160" i="20"/>
  <c r="BE159" i="20"/>
  <c r="BC159" i="20"/>
  <c r="BB159" i="20"/>
  <c r="AZ159" i="20"/>
  <c r="AX159" i="20"/>
  <c r="AW159" i="20"/>
  <c r="AV159" i="20"/>
  <c r="BE158" i="20"/>
  <c r="BC158" i="20"/>
  <c r="BB158" i="20"/>
  <c r="AZ158" i="20"/>
  <c r="AX158" i="20"/>
  <c r="AW158" i="20"/>
  <c r="AV158" i="20"/>
  <c r="BE157" i="20"/>
  <c r="BC157" i="20"/>
  <c r="BB157" i="20"/>
  <c r="AZ157" i="20"/>
  <c r="AX157" i="20"/>
  <c r="AW157" i="20"/>
  <c r="AV157" i="20"/>
  <c r="BE156" i="20"/>
  <c r="BC156" i="20"/>
  <c r="BB156" i="20"/>
  <c r="AZ156" i="20"/>
  <c r="AX156" i="20"/>
  <c r="AW156" i="20"/>
  <c r="AV156" i="20"/>
  <c r="BE155" i="20"/>
  <c r="BC155" i="20"/>
  <c r="BB155" i="20"/>
  <c r="AZ155" i="20"/>
  <c r="AX155" i="20"/>
  <c r="AW155" i="20"/>
  <c r="AV155" i="20"/>
  <c r="BE154" i="20"/>
  <c r="BC154" i="20"/>
  <c r="BB154" i="20"/>
  <c r="AZ154" i="20"/>
  <c r="AX154" i="20"/>
  <c r="AW154" i="20"/>
  <c r="AV154" i="20"/>
  <c r="BE153" i="20"/>
  <c r="BC153" i="20"/>
  <c r="BB153" i="20"/>
  <c r="AZ153" i="20"/>
  <c r="AX153" i="20"/>
  <c r="AW153" i="20"/>
  <c r="AV153" i="20"/>
  <c r="BE152" i="20"/>
  <c r="BC152" i="20"/>
  <c r="BB152" i="20"/>
  <c r="AZ152" i="20"/>
  <c r="AX152" i="20"/>
  <c r="AW152" i="20"/>
  <c r="AV152" i="20"/>
  <c r="BE151" i="20"/>
  <c r="BC151" i="20"/>
  <c r="BB151" i="20"/>
  <c r="AZ151" i="20"/>
  <c r="AX151" i="20"/>
  <c r="AW151" i="20"/>
  <c r="AV151" i="20"/>
  <c r="BE150" i="20"/>
  <c r="BC150" i="20"/>
  <c r="BB150" i="20"/>
  <c r="AZ150" i="20"/>
  <c r="AX150" i="20"/>
  <c r="AW150" i="20"/>
  <c r="AV150" i="20"/>
  <c r="BE149" i="20"/>
  <c r="BC149" i="20"/>
  <c r="BB149" i="20"/>
  <c r="AZ149" i="20"/>
  <c r="AX149" i="20"/>
  <c r="AW149" i="20"/>
  <c r="AV149" i="20"/>
  <c r="BE148" i="20"/>
  <c r="BC148" i="20"/>
  <c r="BB148" i="20"/>
  <c r="AZ148" i="20"/>
  <c r="AX148" i="20"/>
  <c r="AW148" i="20"/>
  <c r="AV148" i="20"/>
  <c r="BE147" i="20"/>
  <c r="BC147" i="20"/>
  <c r="BB147" i="20"/>
  <c r="AZ147" i="20"/>
  <c r="AX147" i="20"/>
  <c r="AW147" i="20"/>
  <c r="AV147" i="20"/>
  <c r="BE146" i="20"/>
  <c r="BC146" i="20"/>
  <c r="BB146" i="20"/>
  <c r="AZ146" i="20"/>
  <c r="AX146" i="20"/>
  <c r="AW146" i="20"/>
  <c r="AV146" i="20"/>
  <c r="BE145" i="20"/>
  <c r="BC145" i="20"/>
  <c r="BB145" i="20"/>
  <c r="AZ145" i="20"/>
  <c r="AX145" i="20"/>
  <c r="AW145" i="20"/>
  <c r="AV145" i="20"/>
  <c r="BE144" i="20"/>
  <c r="BC144" i="20"/>
  <c r="BB144" i="20"/>
  <c r="AZ144" i="20"/>
  <c r="AX144" i="20"/>
  <c r="AW144" i="20"/>
  <c r="AV144" i="20"/>
  <c r="BE143" i="20"/>
  <c r="BC143" i="20"/>
  <c r="BB143" i="20"/>
  <c r="AZ143" i="20"/>
  <c r="AX143" i="20"/>
  <c r="AW143" i="20"/>
  <c r="AV143" i="20"/>
  <c r="BE142" i="20"/>
  <c r="BC142" i="20"/>
  <c r="BB142" i="20"/>
  <c r="AZ142" i="20"/>
  <c r="AX142" i="20"/>
  <c r="AW142" i="20"/>
  <c r="AV142" i="20"/>
  <c r="BE141" i="20"/>
  <c r="BC141" i="20"/>
  <c r="BB141" i="20"/>
  <c r="AZ141" i="20"/>
  <c r="AX141" i="20"/>
  <c r="AW141" i="20"/>
  <c r="AV141" i="20"/>
  <c r="BE140" i="20"/>
  <c r="BC140" i="20"/>
  <c r="BB140" i="20"/>
  <c r="AZ140" i="20"/>
  <c r="AX140" i="20"/>
  <c r="AW140" i="20"/>
  <c r="AV140" i="20"/>
  <c r="BE139" i="20"/>
  <c r="BC139" i="20"/>
  <c r="BB139" i="20"/>
  <c r="AZ139" i="20"/>
  <c r="AX139" i="20"/>
  <c r="AW139" i="20"/>
  <c r="AV139" i="20"/>
  <c r="BE138" i="20"/>
  <c r="BC138" i="20"/>
  <c r="BB138" i="20"/>
  <c r="AZ138" i="20"/>
  <c r="AX138" i="20"/>
  <c r="AW138" i="20"/>
  <c r="AV138" i="20"/>
  <c r="BE137" i="20"/>
  <c r="BC137" i="20"/>
  <c r="BB137" i="20"/>
  <c r="AZ137" i="20"/>
  <c r="AX137" i="20"/>
  <c r="AW137" i="20"/>
  <c r="AV137" i="20"/>
  <c r="BE136" i="20"/>
  <c r="BC136" i="20"/>
  <c r="BB136" i="20"/>
  <c r="AZ136" i="20"/>
  <c r="AX136" i="20"/>
  <c r="AW136" i="20"/>
  <c r="AV136" i="20"/>
  <c r="BE135" i="20"/>
  <c r="BC135" i="20"/>
  <c r="BB135" i="20"/>
  <c r="AZ135" i="20"/>
  <c r="AX135" i="20"/>
  <c r="AW135" i="20"/>
  <c r="AV135" i="20"/>
  <c r="BE134" i="20"/>
  <c r="BC134" i="20"/>
  <c r="BB134" i="20"/>
  <c r="AZ134" i="20"/>
  <c r="AX134" i="20"/>
  <c r="AW134" i="20"/>
  <c r="AV134" i="20"/>
  <c r="BE133" i="20"/>
  <c r="BC133" i="20"/>
  <c r="BB133" i="20"/>
  <c r="AZ133" i="20"/>
  <c r="AX133" i="20"/>
  <c r="AW133" i="20"/>
  <c r="AV133" i="20"/>
  <c r="BE132" i="20"/>
  <c r="BC132" i="20"/>
  <c r="BB132" i="20"/>
  <c r="AZ132" i="20"/>
  <c r="AX132" i="20"/>
  <c r="AW132" i="20"/>
  <c r="AV132" i="20"/>
  <c r="BE131" i="20"/>
  <c r="BC131" i="20"/>
  <c r="BB131" i="20"/>
  <c r="AZ131" i="20"/>
  <c r="AX131" i="20"/>
  <c r="AW131" i="20"/>
  <c r="AV131" i="20"/>
  <c r="BE130" i="20"/>
  <c r="BC130" i="20"/>
  <c r="BB130" i="20"/>
  <c r="AZ130" i="20"/>
  <c r="AX130" i="20"/>
  <c r="AW130" i="20"/>
  <c r="AV130" i="20"/>
  <c r="BE129" i="20"/>
  <c r="BC129" i="20"/>
  <c r="BB129" i="20"/>
  <c r="AZ129" i="20"/>
  <c r="AX129" i="20"/>
  <c r="AW129" i="20"/>
  <c r="AV129" i="20"/>
  <c r="BE128" i="20"/>
  <c r="BC128" i="20"/>
  <c r="BB128" i="20"/>
  <c r="AZ128" i="20"/>
  <c r="AX128" i="20"/>
  <c r="AW128" i="20"/>
  <c r="AV128" i="20"/>
  <c r="BE127" i="20"/>
  <c r="BC127" i="20"/>
  <c r="BB127" i="20"/>
  <c r="AZ127" i="20"/>
  <c r="AX127" i="20"/>
  <c r="AW127" i="20"/>
  <c r="AV127" i="20"/>
  <c r="BE126" i="20"/>
  <c r="BC126" i="20"/>
  <c r="BB126" i="20"/>
  <c r="AZ126" i="20"/>
  <c r="AX126" i="20"/>
  <c r="AW126" i="20"/>
  <c r="AV126" i="20"/>
  <c r="BE125" i="20"/>
  <c r="BC125" i="20"/>
  <c r="BB125" i="20"/>
  <c r="AZ125" i="20"/>
  <c r="AX125" i="20"/>
  <c r="AW125" i="20"/>
  <c r="AV125" i="20"/>
  <c r="BE124" i="20"/>
  <c r="BC124" i="20"/>
  <c r="BB124" i="20"/>
  <c r="AZ124" i="20"/>
  <c r="AX124" i="20"/>
  <c r="AW124" i="20"/>
  <c r="AV124" i="20"/>
  <c r="BE123" i="20"/>
  <c r="BC123" i="20"/>
  <c r="BB123" i="20"/>
  <c r="AZ123" i="20"/>
  <c r="AX123" i="20"/>
  <c r="AW123" i="20"/>
  <c r="AV123" i="20"/>
  <c r="BE122" i="20"/>
  <c r="BC122" i="20"/>
  <c r="BB122" i="20"/>
  <c r="AZ122" i="20"/>
  <c r="AX122" i="20"/>
  <c r="AW122" i="20"/>
  <c r="AV122" i="20"/>
  <c r="BE121" i="20"/>
  <c r="BC121" i="20"/>
  <c r="BB121" i="20"/>
  <c r="AZ121" i="20"/>
  <c r="AX121" i="20"/>
  <c r="AW121" i="20"/>
  <c r="AV121" i="20"/>
  <c r="BE120" i="20"/>
  <c r="BC120" i="20"/>
  <c r="BB120" i="20"/>
  <c r="AZ120" i="20"/>
  <c r="AX120" i="20"/>
  <c r="AW120" i="20"/>
  <c r="AV120" i="20"/>
  <c r="BE119" i="20"/>
  <c r="BC119" i="20"/>
  <c r="BB119" i="20"/>
  <c r="AZ119" i="20"/>
  <c r="AX119" i="20"/>
  <c r="AW119" i="20"/>
  <c r="AV119" i="20"/>
  <c r="BE118" i="20"/>
  <c r="BC118" i="20"/>
  <c r="BB118" i="20"/>
  <c r="AZ118" i="20"/>
  <c r="AX118" i="20"/>
  <c r="AW118" i="20"/>
  <c r="AV118" i="20"/>
  <c r="BE117" i="20"/>
  <c r="BC117" i="20"/>
  <c r="BB117" i="20"/>
  <c r="AZ117" i="20"/>
  <c r="AX117" i="20"/>
  <c r="AW117" i="20"/>
  <c r="AV117" i="20"/>
  <c r="BE116" i="20"/>
  <c r="BC116" i="20"/>
  <c r="BB116" i="20"/>
  <c r="AZ116" i="20"/>
  <c r="AX116" i="20"/>
  <c r="AW116" i="20"/>
  <c r="AV116" i="20"/>
  <c r="BE115" i="20"/>
  <c r="BC115" i="20"/>
  <c r="BB115" i="20"/>
  <c r="AZ115" i="20"/>
  <c r="AX115" i="20"/>
  <c r="AW115" i="20"/>
  <c r="AV115" i="20"/>
  <c r="BE114" i="20"/>
  <c r="BC114" i="20"/>
  <c r="BB114" i="20"/>
  <c r="AZ114" i="20"/>
  <c r="AX114" i="20"/>
  <c r="AW114" i="20"/>
  <c r="AV114" i="20"/>
  <c r="BE113" i="20"/>
  <c r="BC113" i="20"/>
  <c r="BB113" i="20"/>
  <c r="AZ113" i="20"/>
  <c r="AX113" i="20"/>
  <c r="AW113" i="20"/>
  <c r="AV113" i="20"/>
  <c r="BE112" i="20"/>
  <c r="BC112" i="20"/>
  <c r="BB112" i="20"/>
  <c r="AZ112" i="20"/>
  <c r="AX112" i="20"/>
  <c r="AW112" i="20"/>
  <c r="AV112" i="20"/>
  <c r="BE111" i="20"/>
  <c r="BC111" i="20"/>
  <c r="BB111" i="20"/>
  <c r="AZ111" i="20"/>
  <c r="AX111" i="20"/>
  <c r="AW111" i="20"/>
  <c r="AV111" i="20"/>
  <c r="BE110" i="20"/>
  <c r="BC110" i="20"/>
  <c r="BB110" i="20"/>
  <c r="AZ110" i="20"/>
  <c r="AX110" i="20"/>
  <c r="AW110" i="20"/>
  <c r="AV110" i="20"/>
  <c r="BE109" i="20"/>
  <c r="BC109" i="20"/>
  <c r="BB109" i="20"/>
  <c r="AZ109" i="20"/>
  <c r="AX109" i="20"/>
  <c r="AW109" i="20"/>
  <c r="AV109" i="20"/>
  <c r="BE108" i="20"/>
  <c r="BC108" i="20"/>
  <c r="BB108" i="20"/>
  <c r="AZ108" i="20"/>
  <c r="AX108" i="20"/>
  <c r="AW108" i="20"/>
  <c r="AV108" i="20"/>
  <c r="BE107" i="20"/>
  <c r="BC107" i="20"/>
  <c r="BB107" i="20"/>
  <c r="AZ107" i="20"/>
  <c r="AX107" i="20"/>
  <c r="AW107" i="20"/>
  <c r="AV107" i="20"/>
  <c r="BE106" i="20"/>
  <c r="BC106" i="20"/>
  <c r="BB106" i="20"/>
  <c r="AZ106" i="20"/>
  <c r="AX106" i="20"/>
  <c r="AW106" i="20"/>
  <c r="AV106" i="20"/>
  <c r="BE105" i="20"/>
  <c r="BC105" i="20"/>
  <c r="BB105" i="20"/>
  <c r="AZ105" i="20"/>
  <c r="AX105" i="20"/>
  <c r="AW105" i="20"/>
  <c r="AV105" i="20"/>
  <c r="BE104" i="20"/>
  <c r="BC104" i="20"/>
  <c r="BB104" i="20"/>
  <c r="AZ104" i="20"/>
  <c r="AX104" i="20"/>
  <c r="AW104" i="20"/>
  <c r="AV104" i="20"/>
  <c r="BE103" i="20"/>
  <c r="BC103" i="20"/>
  <c r="BB103" i="20"/>
  <c r="AZ103" i="20"/>
  <c r="AX103" i="20"/>
  <c r="AW103" i="20"/>
  <c r="AV103" i="20"/>
  <c r="BE102" i="20"/>
  <c r="BC102" i="20"/>
  <c r="BB102" i="20"/>
  <c r="AZ102" i="20"/>
  <c r="AX102" i="20"/>
  <c r="AW102" i="20"/>
  <c r="AV102" i="20"/>
  <c r="BE101" i="20"/>
  <c r="BC101" i="20"/>
  <c r="BB101" i="20"/>
  <c r="AZ101" i="20"/>
  <c r="AX101" i="20"/>
  <c r="AW101" i="20"/>
  <c r="AV101" i="20"/>
  <c r="BE100" i="20"/>
  <c r="BC100" i="20"/>
  <c r="BB100" i="20"/>
  <c r="AZ100" i="20"/>
  <c r="AX100" i="20"/>
  <c r="AW100" i="20"/>
  <c r="AV100" i="20"/>
  <c r="BE99" i="20"/>
  <c r="BC99" i="20"/>
  <c r="BB99" i="20"/>
  <c r="AZ99" i="20"/>
  <c r="AX99" i="20"/>
  <c r="AW99" i="20"/>
  <c r="AV99" i="20"/>
  <c r="BE98" i="20"/>
  <c r="BC98" i="20"/>
  <c r="BB98" i="20"/>
  <c r="AZ98" i="20"/>
  <c r="AX98" i="20"/>
  <c r="AW98" i="20"/>
  <c r="AV98" i="20"/>
  <c r="BE97" i="20"/>
  <c r="BC97" i="20"/>
  <c r="BB97" i="20"/>
  <c r="AZ97" i="20"/>
  <c r="AX97" i="20"/>
  <c r="AW97" i="20"/>
  <c r="AV97" i="20"/>
  <c r="BE96" i="20"/>
  <c r="BC96" i="20"/>
  <c r="BB96" i="20"/>
  <c r="AZ96" i="20"/>
  <c r="AX96" i="20"/>
  <c r="AW96" i="20"/>
  <c r="AV96" i="20"/>
  <c r="BE95" i="20"/>
  <c r="BC95" i="20"/>
  <c r="BB95" i="20"/>
  <c r="AZ95" i="20"/>
  <c r="AX95" i="20"/>
  <c r="AW95" i="20"/>
  <c r="AV95" i="20"/>
  <c r="BE94" i="20"/>
  <c r="BC94" i="20"/>
  <c r="BB94" i="20"/>
  <c r="AZ94" i="20"/>
  <c r="AX94" i="20"/>
  <c r="AW94" i="20"/>
  <c r="AV94" i="20"/>
  <c r="BE93" i="20"/>
  <c r="BC93" i="20"/>
  <c r="BB93" i="20"/>
  <c r="AZ93" i="20"/>
  <c r="AX93" i="20"/>
  <c r="AW93" i="20"/>
  <c r="AV93" i="20"/>
  <c r="BE92" i="20"/>
  <c r="BC92" i="20"/>
  <c r="BB92" i="20"/>
  <c r="AZ92" i="20"/>
  <c r="AX92" i="20"/>
  <c r="AW92" i="20"/>
  <c r="AV92" i="20"/>
  <c r="BE91" i="20"/>
  <c r="BC91" i="20"/>
  <c r="BB91" i="20"/>
  <c r="AZ91" i="20"/>
  <c r="AX91" i="20"/>
  <c r="AW91" i="20"/>
  <c r="AV91" i="20"/>
  <c r="BE90" i="20"/>
  <c r="BC90" i="20"/>
  <c r="BB90" i="20"/>
  <c r="AZ90" i="20"/>
  <c r="AX90" i="20"/>
  <c r="AW90" i="20"/>
  <c r="AV90" i="20"/>
  <c r="BE89" i="20"/>
  <c r="BC89" i="20"/>
  <c r="BB89" i="20"/>
  <c r="AZ89" i="20"/>
  <c r="AX89" i="20"/>
  <c r="AW89" i="20"/>
  <c r="AV89" i="20"/>
  <c r="BE88" i="20"/>
  <c r="BC88" i="20"/>
  <c r="BB88" i="20"/>
  <c r="AZ88" i="20"/>
  <c r="AX88" i="20"/>
  <c r="AW88" i="20"/>
  <c r="AV88" i="20"/>
  <c r="BE87" i="20"/>
  <c r="BC87" i="20"/>
  <c r="BB87" i="20"/>
  <c r="AZ87" i="20"/>
  <c r="AX87" i="20"/>
  <c r="AW87" i="20"/>
  <c r="AV87" i="20"/>
  <c r="BE86" i="20"/>
  <c r="BC86" i="20"/>
  <c r="BB86" i="20"/>
  <c r="AZ86" i="20"/>
  <c r="AX86" i="20"/>
  <c r="AW86" i="20"/>
  <c r="AV86" i="20"/>
  <c r="BE85" i="20"/>
  <c r="BC85" i="20"/>
  <c r="BB85" i="20"/>
  <c r="AZ85" i="20"/>
  <c r="AX85" i="20"/>
  <c r="AW85" i="20"/>
  <c r="AV85" i="20"/>
  <c r="BE84" i="20"/>
  <c r="BC84" i="20"/>
  <c r="BB84" i="20"/>
  <c r="AZ84" i="20"/>
  <c r="AX84" i="20"/>
  <c r="AW84" i="20"/>
  <c r="AV84" i="20"/>
  <c r="BE83" i="20"/>
  <c r="BC83" i="20"/>
  <c r="BB83" i="20"/>
  <c r="AZ83" i="20"/>
  <c r="AX83" i="20"/>
  <c r="AW83" i="20"/>
  <c r="AV83" i="20"/>
  <c r="BE82" i="20"/>
  <c r="BC82" i="20"/>
  <c r="BB82" i="20"/>
  <c r="AZ82" i="20"/>
  <c r="AX82" i="20"/>
  <c r="AW82" i="20"/>
  <c r="AV82" i="20"/>
  <c r="BE81" i="20"/>
  <c r="BC81" i="20"/>
  <c r="BB81" i="20"/>
  <c r="AZ81" i="20"/>
  <c r="AX81" i="20"/>
  <c r="AW81" i="20"/>
  <c r="AV81" i="20"/>
  <c r="BE80" i="20"/>
  <c r="BC80" i="20"/>
  <c r="BB80" i="20"/>
  <c r="AZ80" i="20"/>
  <c r="AX80" i="20"/>
  <c r="AW80" i="20"/>
  <c r="AV80" i="20"/>
  <c r="BE79" i="20"/>
  <c r="BC79" i="20"/>
  <c r="BB79" i="20"/>
  <c r="AZ79" i="20"/>
  <c r="AX79" i="20"/>
  <c r="AW79" i="20"/>
  <c r="AV79" i="20"/>
  <c r="BE78" i="20"/>
  <c r="BC78" i="20"/>
  <c r="BB78" i="20"/>
  <c r="AZ78" i="20"/>
  <c r="AX78" i="20"/>
  <c r="AW78" i="20"/>
  <c r="AV78" i="20"/>
  <c r="BE77" i="20"/>
  <c r="BC77" i="20"/>
  <c r="BB77" i="20"/>
  <c r="AZ77" i="20"/>
  <c r="AX77" i="20"/>
  <c r="AW77" i="20"/>
  <c r="AV77" i="20"/>
  <c r="BE76" i="20"/>
  <c r="BC76" i="20"/>
  <c r="BB76" i="20"/>
  <c r="AZ76" i="20"/>
  <c r="AX76" i="20"/>
  <c r="AW76" i="20"/>
  <c r="AV76" i="20"/>
  <c r="BE75" i="20"/>
  <c r="BC75" i="20"/>
  <c r="BB75" i="20"/>
  <c r="AZ75" i="20"/>
  <c r="AX75" i="20"/>
  <c r="AW75" i="20"/>
  <c r="AV75" i="20"/>
  <c r="BE74" i="20"/>
  <c r="BC74" i="20"/>
  <c r="BB74" i="20"/>
  <c r="AZ74" i="20"/>
  <c r="AX74" i="20"/>
  <c r="AW74" i="20"/>
  <c r="AV74" i="20"/>
  <c r="BE73" i="20"/>
  <c r="BC73" i="20"/>
  <c r="BB73" i="20"/>
  <c r="AZ73" i="20"/>
  <c r="AX73" i="20"/>
  <c r="AW73" i="20"/>
  <c r="AV73" i="20"/>
  <c r="BE72" i="20"/>
  <c r="BC72" i="20"/>
  <c r="BB72" i="20"/>
  <c r="AZ72" i="20"/>
  <c r="AX72" i="20"/>
  <c r="AW72" i="20"/>
  <c r="AV72" i="20"/>
  <c r="BE71" i="20"/>
  <c r="BC71" i="20"/>
  <c r="BB71" i="20"/>
  <c r="AZ71" i="20"/>
  <c r="AX71" i="20"/>
  <c r="AW71" i="20"/>
  <c r="AV71" i="20"/>
  <c r="BE70" i="20"/>
  <c r="BC70" i="20"/>
  <c r="BB70" i="20"/>
  <c r="AZ70" i="20"/>
  <c r="AX70" i="20"/>
  <c r="AW70" i="20"/>
  <c r="AV70" i="20"/>
  <c r="BE69" i="20"/>
  <c r="BC69" i="20"/>
  <c r="BB69" i="20"/>
  <c r="AZ69" i="20"/>
  <c r="AX69" i="20"/>
  <c r="AW69" i="20"/>
  <c r="AV69" i="20"/>
  <c r="BE68" i="20"/>
  <c r="BC68" i="20"/>
  <c r="BB68" i="20"/>
  <c r="AZ68" i="20"/>
  <c r="AX68" i="20"/>
  <c r="AW68" i="20"/>
  <c r="AV68" i="20"/>
  <c r="BE67" i="20"/>
  <c r="BC67" i="20"/>
  <c r="BB67" i="20"/>
  <c r="AZ67" i="20"/>
  <c r="AX67" i="20"/>
  <c r="AW67" i="20"/>
  <c r="AV67" i="20"/>
  <c r="BE66" i="20"/>
  <c r="BC66" i="20"/>
  <c r="BB66" i="20"/>
  <c r="AZ66" i="20"/>
  <c r="AX66" i="20"/>
  <c r="AW66" i="20"/>
  <c r="AV66" i="20"/>
  <c r="BE65" i="20"/>
  <c r="BC65" i="20"/>
  <c r="BB65" i="20"/>
  <c r="AZ65" i="20"/>
  <c r="AX65" i="20"/>
  <c r="AW65" i="20"/>
  <c r="AV65" i="20"/>
  <c r="BE64" i="20"/>
  <c r="BC64" i="20"/>
  <c r="BB64" i="20"/>
  <c r="AZ64" i="20"/>
  <c r="AX64" i="20"/>
  <c r="AW64" i="20"/>
  <c r="AV64" i="20"/>
  <c r="BE63" i="20"/>
  <c r="BC63" i="20"/>
  <c r="BB63" i="20"/>
  <c r="AZ63" i="20"/>
  <c r="AX63" i="20"/>
  <c r="AW63" i="20"/>
  <c r="AV63" i="20"/>
  <c r="BE62" i="20"/>
  <c r="BC62" i="20"/>
  <c r="BB62" i="20"/>
  <c r="AZ62" i="20"/>
  <c r="AX62" i="20"/>
  <c r="AW62" i="20"/>
  <c r="AV62" i="20"/>
  <c r="BE61" i="20"/>
  <c r="BC61" i="20"/>
  <c r="BB61" i="20"/>
  <c r="AZ61" i="20"/>
  <c r="AX61" i="20"/>
  <c r="AW61" i="20"/>
  <c r="AV61" i="20"/>
  <c r="BE60" i="20"/>
  <c r="BC60" i="20"/>
  <c r="BB60" i="20"/>
  <c r="AZ60" i="20"/>
  <c r="AX60" i="20"/>
  <c r="AW60" i="20"/>
  <c r="AV60" i="20"/>
  <c r="BE59" i="20"/>
  <c r="BC59" i="20"/>
  <c r="BB59" i="20"/>
  <c r="AZ59" i="20"/>
  <c r="AX59" i="20"/>
  <c r="AW59" i="20"/>
  <c r="AV59" i="20"/>
  <c r="BE58" i="20"/>
  <c r="BC58" i="20"/>
  <c r="BB58" i="20"/>
  <c r="AZ58" i="20"/>
  <c r="AX58" i="20"/>
  <c r="AW58" i="20"/>
  <c r="AV58" i="20"/>
  <c r="BE57" i="20"/>
  <c r="BC57" i="20"/>
  <c r="BB57" i="20"/>
  <c r="AZ57" i="20"/>
  <c r="AX57" i="20"/>
  <c r="AW57" i="20"/>
  <c r="AV57" i="20"/>
  <c r="BE56" i="20"/>
  <c r="BC56" i="20"/>
  <c r="BB56" i="20"/>
  <c r="AZ56" i="20"/>
  <c r="AX56" i="20"/>
  <c r="AW56" i="20"/>
  <c r="AV56" i="20"/>
  <c r="BE55" i="20"/>
  <c r="BC55" i="20"/>
  <c r="BB55" i="20"/>
  <c r="AZ55" i="20"/>
  <c r="AX55" i="20"/>
  <c r="AW55" i="20"/>
  <c r="AV55" i="20"/>
  <c r="BE54" i="20"/>
  <c r="BC54" i="20"/>
  <c r="BB54" i="20"/>
  <c r="AZ54" i="20"/>
  <c r="AX54" i="20"/>
  <c r="AW54" i="20"/>
  <c r="AV54" i="20"/>
  <c r="BE53" i="20"/>
  <c r="BC53" i="20"/>
  <c r="BB53" i="20"/>
  <c r="AZ53" i="20"/>
  <c r="AX53" i="20"/>
  <c r="AW53" i="20"/>
  <c r="AV53" i="20"/>
  <c r="BE52" i="20"/>
  <c r="BC52" i="20"/>
  <c r="BB52" i="20"/>
  <c r="AZ52" i="20"/>
  <c r="AX52" i="20"/>
  <c r="AW52" i="20"/>
  <c r="AV52" i="20"/>
  <c r="BE51" i="20"/>
  <c r="BC51" i="20"/>
  <c r="BB51" i="20"/>
  <c r="AZ51" i="20"/>
  <c r="AX51" i="20"/>
  <c r="AW51" i="20"/>
  <c r="AV51" i="20"/>
  <c r="BE50" i="20"/>
  <c r="BC50" i="20"/>
  <c r="BB50" i="20"/>
  <c r="AZ50" i="20"/>
  <c r="AX50" i="20"/>
  <c r="AW50" i="20"/>
  <c r="AV50" i="20"/>
  <c r="BE49" i="20"/>
  <c r="BC49" i="20"/>
  <c r="BB49" i="20"/>
  <c r="AZ49" i="20"/>
  <c r="AX49" i="20"/>
  <c r="AW49" i="20"/>
  <c r="AV49" i="20"/>
  <c r="BE48" i="20"/>
  <c r="BC48" i="20"/>
  <c r="BB48" i="20"/>
  <c r="AZ48" i="20"/>
  <c r="AX48" i="20"/>
  <c r="AW48" i="20"/>
  <c r="AV48" i="20"/>
  <c r="BE47" i="20"/>
  <c r="BC47" i="20"/>
  <c r="BB47" i="20"/>
  <c r="AZ47" i="20"/>
  <c r="AX47" i="20"/>
  <c r="AW47" i="20"/>
  <c r="AV47" i="20"/>
  <c r="BE46" i="20"/>
  <c r="BC46" i="20"/>
  <c r="BB46" i="20"/>
  <c r="AZ46" i="20"/>
  <c r="AX46" i="20"/>
  <c r="AW46" i="20"/>
  <c r="AV46" i="20"/>
  <c r="BE45" i="20"/>
  <c r="BC45" i="20"/>
  <c r="BB45" i="20"/>
  <c r="AZ45" i="20"/>
  <c r="AX45" i="20"/>
  <c r="AW45" i="20"/>
  <c r="AV45" i="20"/>
  <c r="BE44" i="20"/>
  <c r="BC44" i="20"/>
  <c r="BB44" i="20"/>
  <c r="AZ44" i="20"/>
  <c r="AX44" i="20"/>
  <c r="AW44" i="20"/>
  <c r="AV44" i="20"/>
  <c r="BE43" i="20"/>
  <c r="BC43" i="20"/>
  <c r="BB43" i="20"/>
  <c r="AZ43" i="20"/>
  <c r="AX43" i="20"/>
  <c r="AW43" i="20"/>
  <c r="AV43" i="20"/>
  <c r="BE42" i="20"/>
  <c r="BC42" i="20"/>
  <c r="BB42" i="20"/>
  <c r="AZ42" i="20"/>
  <c r="AX42" i="20"/>
  <c r="AW42" i="20"/>
  <c r="AV42" i="20"/>
  <c r="BE41" i="20"/>
  <c r="BC41" i="20"/>
  <c r="BB41" i="20"/>
  <c r="AZ41" i="20"/>
  <c r="AX41" i="20"/>
  <c r="AW41" i="20"/>
  <c r="AV41" i="20"/>
  <c r="BE40" i="20"/>
  <c r="BC40" i="20"/>
  <c r="BB40" i="20"/>
  <c r="AZ40" i="20"/>
  <c r="AX40" i="20"/>
  <c r="AW40" i="20"/>
  <c r="AV40" i="20"/>
  <c r="BE39" i="20"/>
  <c r="BC39" i="20"/>
  <c r="BB39" i="20"/>
  <c r="AZ39" i="20"/>
  <c r="AX39" i="20"/>
  <c r="AW39" i="20"/>
  <c r="AV39" i="20"/>
  <c r="BE38" i="20"/>
  <c r="BC38" i="20"/>
  <c r="BB38" i="20"/>
  <c r="AZ38" i="20"/>
  <c r="AX38" i="20"/>
  <c r="AW38" i="20"/>
  <c r="AV38" i="20"/>
  <c r="BE37" i="20"/>
  <c r="BC37" i="20"/>
  <c r="BB37" i="20"/>
  <c r="AZ37" i="20"/>
  <c r="AX37" i="20"/>
  <c r="AW37" i="20"/>
  <c r="AV37" i="20"/>
  <c r="BE36" i="20"/>
  <c r="BC36" i="20"/>
  <c r="BB36" i="20"/>
  <c r="AZ36" i="20"/>
  <c r="AX36" i="20"/>
  <c r="AW36" i="20"/>
  <c r="AV36" i="20"/>
  <c r="BE35" i="20"/>
  <c r="BC35" i="20"/>
  <c r="BB35" i="20"/>
  <c r="AZ35" i="20"/>
  <c r="AX35" i="20"/>
  <c r="AW35" i="20"/>
  <c r="AV35" i="20"/>
  <c r="BE34" i="20"/>
  <c r="BC34" i="20"/>
  <c r="BB34" i="20"/>
  <c r="AZ34" i="20"/>
  <c r="AX34" i="20"/>
  <c r="AW34" i="20"/>
  <c r="AV34" i="20"/>
  <c r="BE33" i="20"/>
  <c r="BC33" i="20"/>
  <c r="BB33" i="20"/>
  <c r="AZ33" i="20"/>
  <c r="AX33" i="20"/>
  <c r="AW33" i="20"/>
  <c r="AV33" i="20"/>
  <c r="BE32" i="20"/>
  <c r="BC32" i="20"/>
  <c r="BB32" i="20"/>
  <c r="AZ32" i="20"/>
  <c r="AX32" i="20"/>
  <c r="AW32" i="20"/>
  <c r="AV32" i="20"/>
  <c r="BE31" i="20"/>
  <c r="BC31" i="20"/>
  <c r="BB31" i="20"/>
  <c r="AZ31" i="20"/>
  <c r="AX31" i="20"/>
  <c r="AW31" i="20"/>
  <c r="AV31" i="20"/>
  <c r="BE30" i="20"/>
  <c r="BC30" i="20"/>
  <c r="BB30" i="20"/>
  <c r="AZ30" i="20"/>
  <c r="AX30" i="20"/>
  <c r="AW30" i="20"/>
  <c r="AV30" i="20"/>
  <c r="BE29" i="20"/>
  <c r="BC29" i="20"/>
  <c r="BB29" i="20"/>
  <c r="AZ29" i="20"/>
  <c r="AX29" i="20"/>
  <c r="AW29" i="20"/>
  <c r="AV29" i="20"/>
  <c r="BE28" i="20"/>
  <c r="BC28" i="20"/>
  <c r="BB28" i="20"/>
  <c r="AZ28" i="20"/>
  <c r="AX28" i="20"/>
  <c r="AW28" i="20"/>
  <c r="AV28" i="20"/>
  <c r="BE27" i="20"/>
  <c r="BC27" i="20"/>
  <c r="BB27" i="20"/>
  <c r="AZ27" i="20"/>
  <c r="AX27" i="20"/>
  <c r="AW27" i="20"/>
  <c r="AV27" i="20"/>
  <c r="BE26" i="20"/>
  <c r="BC26" i="20"/>
  <c r="BB26" i="20"/>
  <c r="AZ26" i="20"/>
  <c r="AX26" i="20"/>
  <c r="AW26" i="20"/>
  <c r="AV26" i="20"/>
  <c r="BE25" i="20"/>
  <c r="BC25" i="20"/>
  <c r="BB25" i="20"/>
  <c r="AZ25" i="20"/>
  <c r="AX25" i="20"/>
  <c r="AW25" i="20"/>
  <c r="AV25" i="20"/>
  <c r="BE24" i="20"/>
  <c r="BC24" i="20"/>
  <c r="BB24" i="20"/>
  <c r="AZ24" i="20"/>
  <c r="AX24" i="20"/>
  <c r="AW24" i="20"/>
  <c r="AV24" i="20"/>
  <c r="BE23" i="20"/>
  <c r="BC23" i="20"/>
  <c r="BB23" i="20"/>
  <c r="AZ23" i="20"/>
  <c r="AX23" i="20"/>
  <c r="AW23" i="20"/>
  <c r="AV23" i="20"/>
  <c r="BE22" i="20"/>
  <c r="BC22" i="20"/>
  <c r="BB22" i="20"/>
  <c r="AZ22" i="20"/>
  <c r="AX22" i="20"/>
  <c r="AW22" i="20"/>
  <c r="AV22" i="20"/>
  <c r="BE21" i="20"/>
  <c r="BC21" i="20"/>
  <c r="BB21" i="20"/>
  <c r="AZ21" i="20"/>
  <c r="AX21" i="20"/>
  <c r="AW21" i="20"/>
  <c r="AV21" i="20"/>
  <c r="BE20" i="20"/>
  <c r="BC20" i="20"/>
  <c r="BB20" i="20"/>
  <c r="AZ20" i="20"/>
  <c r="AX20" i="20"/>
  <c r="AW20" i="20"/>
  <c r="AV20" i="20"/>
  <c r="BE19" i="20"/>
  <c r="BC19" i="20"/>
  <c r="BB19" i="20"/>
  <c r="AZ19" i="20"/>
  <c r="AX19" i="20"/>
  <c r="AW19" i="20"/>
  <c r="AV19" i="20"/>
  <c r="BE18" i="20"/>
  <c r="BC18" i="20"/>
  <c r="BB18" i="20"/>
  <c r="AZ18" i="20"/>
  <c r="AX18" i="20"/>
  <c r="AW18" i="20"/>
  <c r="AV18" i="20"/>
  <c r="BE17" i="20"/>
  <c r="BC17" i="20"/>
  <c r="BB17" i="20"/>
  <c r="AZ17" i="20"/>
  <c r="AX17" i="20"/>
  <c r="AW17" i="20"/>
  <c r="AV17" i="20"/>
  <c r="BE16" i="20"/>
  <c r="BC16" i="20"/>
  <c r="BB16" i="20"/>
  <c r="AZ16" i="20"/>
  <c r="AX16" i="20"/>
  <c r="AW16" i="20"/>
  <c r="AV16" i="20"/>
  <c r="BE15" i="20"/>
  <c r="BC15" i="20"/>
  <c r="BB15" i="20"/>
  <c r="AZ15" i="20"/>
  <c r="AX15" i="20"/>
  <c r="AW15" i="20"/>
  <c r="AV15" i="20"/>
  <c r="BE14" i="20"/>
  <c r="BC14" i="20"/>
  <c r="BB14" i="20"/>
  <c r="AZ14" i="20"/>
  <c r="AX14" i="20"/>
  <c r="AW14" i="20"/>
  <c r="AV14" i="20"/>
  <c r="BE13" i="20"/>
  <c r="BC13" i="20"/>
  <c r="BB13" i="20"/>
  <c r="AZ13" i="20"/>
  <c r="AX13" i="20"/>
  <c r="AW13" i="20"/>
  <c r="AV13" i="20"/>
  <c r="BE12" i="20"/>
  <c r="BC12" i="20"/>
  <c r="BB12" i="20"/>
  <c r="AZ12" i="20"/>
  <c r="AX12" i="20"/>
  <c r="AW12" i="20"/>
  <c r="AV12" i="20"/>
  <c r="BE11" i="20"/>
  <c r="BC11" i="20"/>
  <c r="BB11" i="20"/>
  <c r="AZ11" i="20"/>
  <c r="AX11" i="20"/>
  <c r="AW11" i="20"/>
  <c r="AV11" i="20"/>
  <c r="BE10" i="20"/>
  <c r="BC10" i="20"/>
  <c r="BB10" i="20"/>
  <c r="AZ10" i="20"/>
  <c r="AX10" i="20"/>
  <c r="AW10" i="20"/>
  <c r="AV10" i="20"/>
  <c r="BE9" i="20"/>
  <c r="BC9" i="20"/>
  <c r="BB9" i="20"/>
  <c r="AZ9" i="20"/>
  <c r="AX9" i="20"/>
  <c r="AW9" i="20"/>
  <c r="AV9" i="20"/>
  <c r="BE8" i="20"/>
  <c r="BC8" i="20"/>
  <c r="BB8" i="20"/>
  <c r="AZ8" i="20"/>
  <c r="AX8" i="20"/>
  <c r="AW8" i="20"/>
  <c r="AV8" i="20"/>
  <c r="BE7" i="20"/>
  <c r="BC7" i="20"/>
  <c r="BB7" i="20"/>
  <c r="AZ7" i="20"/>
  <c r="AX7" i="20"/>
  <c r="AW7" i="20"/>
  <c r="AV7" i="20"/>
  <c r="BE6" i="20"/>
  <c r="BC6" i="20"/>
  <c r="BB6" i="20"/>
  <c r="AZ6" i="20"/>
  <c r="AX6" i="20"/>
  <c r="AW6" i="20"/>
  <c r="AV6" i="20"/>
  <c r="BE5" i="20"/>
  <c r="BC5" i="20"/>
  <c r="BB5" i="20"/>
  <c r="AZ5" i="20"/>
  <c r="AX5" i="20"/>
  <c r="AW5" i="20"/>
  <c r="AV5" i="20"/>
  <c r="BF4" i="20"/>
  <c r="BD4" i="20"/>
  <c r="BA4" i="20"/>
  <c r="AY4" i="20"/>
  <c r="BE300" i="18"/>
  <c r="BC300" i="18"/>
  <c r="BB300" i="18"/>
  <c r="AZ300" i="18"/>
  <c r="AX300" i="18"/>
  <c r="AW300" i="18"/>
  <c r="AV300" i="18"/>
  <c r="BE299" i="18"/>
  <c r="BC299" i="18"/>
  <c r="BB299" i="18"/>
  <c r="AZ299" i="18"/>
  <c r="AX299" i="18"/>
  <c r="AW299" i="18"/>
  <c r="AV299" i="18"/>
  <c r="BE298" i="18"/>
  <c r="BC298" i="18"/>
  <c r="BB298" i="18"/>
  <c r="AZ298" i="18"/>
  <c r="AX298" i="18"/>
  <c r="AW298" i="18"/>
  <c r="AV298" i="18"/>
  <c r="BE297" i="18"/>
  <c r="BC297" i="18"/>
  <c r="BB297" i="18"/>
  <c r="AZ297" i="18"/>
  <c r="AX297" i="18"/>
  <c r="AW297" i="18"/>
  <c r="AV297" i="18"/>
  <c r="BE296" i="18"/>
  <c r="BC296" i="18"/>
  <c r="BB296" i="18"/>
  <c r="AZ296" i="18"/>
  <c r="AX296" i="18"/>
  <c r="AW296" i="18"/>
  <c r="AV296" i="18"/>
  <c r="BE295" i="18"/>
  <c r="BC295" i="18"/>
  <c r="BB295" i="18"/>
  <c r="AZ295" i="18"/>
  <c r="AX295" i="18"/>
  <c r="AW295" i="18"/>
  <c r="AV295" i="18"/>
  <c r="BE294" i="18"/>
  <c r="BC294" i="18"/>
  <c r="BB294" i="18"/>
  <c r="AZ294" i="18"/>
  <c r="AX294" i="18"/>
  <c r="AW294" i="18"/>
  <c r="AV294" i="18"/>
  <c r="BE293" i="18"/>
  <c r="BC293" i="18"/>
  <c r="BB293" i="18"/>
  <c r="AZ293" i="18"/>
  <c r="AX293" i="18"/>
  <c r="AW293" i="18"/>
  <c r="AV293" i="18"/>
  <c r="BE292" i="18"/>
  <c r="BC292" i="18"/>
  <c r="BB292" i="18"/>
  <c r="AZ292" i="18"/>
  <c r="AX292" i="18"/>
  <c r="AW292" i="18"/>
  <c r="AV292" i="18"/>
  <c r="BE291" i="18"/>
  <c r="BC291" i="18"/>
  <c r="BB291" i="18"/>
  <c r="AZ291" i="18"/>
  <c r="AX291" i="18"/>
  <c r="AW291" i="18"/>
  <c r="AV291" i="18"/>
  <c r="BE290" i="18"/>
  <c r="BC290" i="18"/>
  <c r="BB290" i="18"/>
  <c r="AZ290" i="18"/>
  <c r="AX290" i="18"/>
  <c r="AW290" i="18"/>
  <c r="AV290" i="18"/>
  <c r="BE289" i="18"/>
  <c r="BC289" i="18"/>
  <c r="BB289" i="18"/>
  <c r="AZ289" i="18"/>
  <c r="AX289" i="18"/>
  <c r="AW289" i="18"/>
  <c r="AV289" i="18"/>
  <c r="BE288" i="18"/>
  <c r="BC288" i="18"/>
  <c r="BB288" i="18"/>
  <c r="AZ288" i="18"/>
  <c r="AX288" i="18"/>
  <c r="AW288" i="18"/>
  <c r="AV288" i="18"/>
  <c r="BE287" i="18"/>
  <c r="BC287" i="18"/>
  <c r="BB287" i="18"/>
  <c r="AZ287" i="18"/>
  <c r="AX287" i="18"/>
  <c r="AW287" i="18"/>
  <c r="AV287" i="18"/>
  <c r="BE286" i="18"/>
  <c r="BC286" i="18"/>
  <c r="BB286" i="18"/>
  <c r="AZ286" i="18"/>
  <c r="AX286" i="18"/>
  <c r="AW286" i="18"/>
  <c r="AV286" i="18"/>
  <c r="BE285" i="18"/>
  <c r="BC285" i="18"/>
  <c r="BB285" i="18"/>
  <c r="AZ285" i="18"/>
  <c r="AX285" i="18"/>
  <c r="AW285" i="18"/>
  <c r="AV285" i="18"/>
  <c r="BE284" i="18"/>
  <c r="BC284" i="18"/>
  <c r="BB284" i="18"/>
  <c r="AZ284" i="18"/>
  <c r="AX284" i="18"/>
  <c r="AW284" i="18"/>
  <c r="AV284" i="18"/>
  <c r="BE283" i="18"/>
  <c r="BC283" i="18"/>
  <c r="BB283" i="18"/>
  <c r="AZ283" i="18"/>
  <c r="AX283" i="18"/>
  <c r="AW283" i="18"/>
  <c r="AV283" i="18"/>
  <c r="BE282" i="18"/>
  <c r="BC282" i="18"/>
  <c r="BB282" i="18"/>
  <c r="AZ282" i="18"/>
  <c r="AX282" i="18"/>
  <c r="AW282" i="18"/>
  <c r="AV282" i="18"/>
  <c r="BE281" i="18"/>
  <c r="BC281" i="18"/>
  <c r="BB281" i="18"/>
  <c r="AZ281" i="18"/>
  <c r="AX281" i="18"/>
  <c r="AW281" i="18"/>
  <c r="AV281" i="18"/>
  <c r="BE280" i="18"/>
  <c r="BC280" i="18"/>
  <c r="BB280" i="18"/>
  <c r="AZ280" i="18"/>
  <c r="AX280" i="18"/>
  <c r="AW280" i="18"/>
  <c r="AV280" i="18"/>
  <c r="BE279" i="18"/>
  <c r="BC279" i="18"/>
  <c r="BB279" i="18"/>
  <c r="AZ279" i="18"/>
  <c r="AX279" i="18"/>
  <c r="AW279" i="18"/>
  <c r="AV279" i="18"/>
  <c r="BE278" i="18"/>
  <c r="BC278" i="18"/>
  <c r="BB278" i="18"/>
  <c r="AZ278" i="18"/>
  <c r="AX278" i="18"/>
  <c r="AW278" i="18"/>
  <c r="AV278" i="18"/>
  <c r="BE277" i="18"/>
  <c r="BC277" i="18"/>
  <c r="BB277" i="18"/>
  <c r="AZ277" i="18"/>
  <c r="AX277" i="18"/>
  <c r="AW277" i="18"/>
  <c r="AV277" i="18"/>
  <c r="BE276" i="18"/>
  <c r="BC276" i="18"/>
  <c r="BB276" i="18"/>
  <c r="AZ276" i="18"/>
  <c r="AX276" i="18"/>
  <c r="AW276" i="18"/>
  <c r="AV276" i="18"/>
  <c r="BE275" i="18"/>
  <c r="BC275" i="18"/>
  <c r="BB275" i="18"/>
  <c r="AZ275" i="18"/>
  <c r="AX275" i="18"/>
  <c r="AW275" i="18"/>
  <c r="AV275" i="18"/>
  <c r="BE274" i="18"/>
  <c r="BC274" i="18"/>
  <c r="BB274" i="18"/>
  <c r="AZ274" i="18"/>
  <c r="AX274" i="18"/>
  <c r="AW274" i="18"/>
  <c r="AV274" i="18"/>
  <c r="BE273" i="18"/>
  <c r="BC273" i="18"/>
  <c r="BB273" i="18"/>
  <c r="AZ273" i="18"/>
  <c r="AX273" i="18"/>
  <c r="AW273" i="18"/>
  <c r="AV273" i="18"/>
  <c r="BE272" i="18"/>
  <c r="BC272" i="18"/>
  <c r="BB272" i="18"/>
  <c r="AZ272" i="18"/>
  <c r="AX272" i="18"/>
  <c r="AW272" i="18"/>
  <c r="AV272" i="18"/>
  <c r="BE271" i="18"/>
  <c r="BC271" i="18"/>
  <c r="BB271" i="18"/>
  <c r="AZ271" i="18"/>
  <c r="AX271" i="18"/>
  <c r="AW271" i="18"/>
  <c r="AV271" i="18"/>
  <c r="BE270" i="18"/>
  <c r="BC270" i="18"/>
  <c r="BB270" i="18"/>
  <c r="AZ270" i="18"/>
  <c r="AX270" i="18"/>
  <c r="AW270" i="18"/>
  <c r="AV270" i="18"/>
  <c r="BE269" i="18"/>
  <c r="BC269" i="18"/>
  <c r="BB269" i="18"/>
  <c r="AZ269" i="18"/>
  <c r="AX269" i="18"/>
  <c r="AW269" i="18"/>
  <c r="AV269" i="18"/>
  <c r="BE268" i="18"/>
  <c r="BC268" i="18"/>
  <c r="BB268" i="18"/>
  <c r="AZ268" i="18"/>
  <c r="AX268" i="18"/>
  <c r="AW268" i="18"/>
  <c r="AV268" i="18"/>
  <c r="BE267" i="18"/>
  <c r="BC267" i="18"/>
  <c r="BB267" i="18"/>
  <c r="AZ267" i="18"/>
  <c r="AX267" i="18"/>
  <c r="AW267" i="18"/>
  <c r="AV267" i="18"/>
  <c r="BE266" i="18"/>
  <c r="BC266" i="18"/>
  <c r="BB266" i="18"/>
  <c r="AZ266" i="18"/>
  <c r="AX266" i="18"/>
  <c r="AW266" i="18"/>
  <c r="AV266" i="18"/>
  <c r="BE265" i="18"/>
  <c r="BC265" i="18"/>
  <c r="BB265" i="18"/>
  <c r="AZ265" i="18"/>
  <c r="AX265" i="18"/>
  <c r="AW265" i="18"/>
  <c r="AV265" i="18"/>
  <c r="BE264" i="18"/>
  <c r="BC264" i="18"/>
  <c r="BB264" i="18"/>
  <c r="AZ264" i="18"/>
  <c r="AX264" i="18"/>
  <c r="AW264" i="18"/>
  <c r="AV264" i="18"/>
  <c r="BE263" i="18"/>
  <c r="BC263" i="18"/>
  <c r="BB263" i="18"/>
  <c r="AZ263" i="18"/>
  <c r="AX263" i="18"/>
  <c r="AW263" i="18"/>
  <c r="AV263" i="18"/>
  <c r="BE262" i="18"/>
  <c r="BC262" i="18"/>
  <c r="BB262" i="18"/>
  <c r="AZ262" i="18"/>
  <c r="AX262" i="18"/>
  <c r="AW262" i="18"/>
  <c r="AV262" i="18"/>
  <c r="BE261" i="18"/>
  <c r="BC261" i="18"/>
  <c r="BB261" i="18"/>
  <c r="AZ261" i="18"/>
  <c r="AX261" i="18"/>
  <c r="AW261" i="18"/>
  <c r="AV261" i="18"/>
  <c r="BE260" i="18"/>
  <c r="BC260" i="18"/>
  <c r="BB260" i="18"/>
  <c r="AZ260" i="18"/>
  <c r="AX260" i="18"/>
  <c r="AW260" i="18"/>
  <c r="AV260" i="18"/>
  <c r="BE259" i="18"/>
  <c r="BC259" i="18"/>
  <c r="BB259" i="18"/>
  <c r="AZ259" i="18"/>
  <c r="AX259" i="18"/>
  <c r="AW259" i="18"/>
  <c r="AV259" i="18"/>
  <c r="BE258" i="18"/>
  <c r="BC258" i="18"/>
  <c r="BB258" i="18"/>
  <c r="AZ258" i="18"/>
  <c r="AX258" i="18"/>
  <c r="AW258" i="18"/>
  <c r="AV258" i="18"/>
  <c r="BE257" i="18"/>
  <c r="BC257" i="18"/>
  <c r="BB257" i="18"/>
  <c r="AZ257" i="18"/>
  <c r="AX257" i="18"/>
  <c r="AW257" i="18"/>
  <c r="AV257" i="18"/>
  <c r="BE256" i="18"/>
  <c r="BC256" i="18"/>
  <c r="BB256" i="18"/>
  <c r="AZ256" i="18"/>
  <c r="AX256" i="18"/>
  <c r="AW256" i="18"/>
  <c r="AV256" i="18"/>
  <c r="BE255" i="18"/>
  <c r="BC255" i="18"/>
  <c r="BB255" i="18"/>
  <c r="AZ255" i="18"/>
  <c r="AX255" i="18"/>
  <c r="AW255" i="18"/>
  <c r="AV255" i="18"/>
  <c r="BE254" i="18"/>
  <c r="BC254" i="18"/>
  <c r="BB254" i="18"/>
  <c r="AZ254" i="18"/>
  <c r="AX254" i="18"/>
  <c r="AW254" i="18"/>
  <c r="AV254" i="18"/>
  <c r="BE253" i="18"/>
  <c r="BC253" i="18"/>
  <c r="BB253" i="18"/>
  <c r="AZ253" i="18"/>
  <c r="AX253" i="18"/>
  <c r="AW253" i="18"/>
  <c r="AV253" i="18"/>
  <c r="BE252" i="18"/>
  <c r="BC252" i="18"/>
  <c r="BB252" i="18"/>
  <c r="AZ252" i="18"/>
  <c r="AX252" i="18"/>
  <c r="AW252" i="18"/>
  <c r="AV252" i="18"/>
  <c r="BE251" i="18"/>
  <c r="BC251" i="18"/>
  <c r="BB251" i="18"/>
  <c r="AZ251" i="18"/>
  <c r="AX251" i="18"/>
  <c r="AW251" i="18"/>
  <c r="AV251" i="18"/>
  <c r="BE250" i="18"/>
  <c r="BC250" i="18"/>
  <c r="BB250" i="18"/>
  <c r="AZ250" i="18"/>
  <c r="AX250" i="18"/>
  <c r="AW250" i="18"/>
  <c r="AV250" i="18"/>
  <c r="BE249" i="18"/>
  <c r="BC249" i="18"/>
  <c r="BB249" i="18"/>
  <c r="AZ249" i="18"/>
  <c r="AX249" i="18"/>
  <c r="AW249" i="18"/>
  <c r="AV249" i="18"/>
  <c r="BE248" i="18"/>
  <c r="BC248" i="18"/>
  <c r="BB248" i="18"/>
  <c r="AZ248" i="18"/>
  <c r="AX248" i="18"/>
  <c r="AW248" i="18"/>
  <c r="AV248" i="18"/>
  <c r="BE247" i="18"/>
  <c r="BC247" i="18"/>
  <c r="BB247" i="18"/>
  <c r="AZ247" i="18"/>
  <c r="AX247" i="18"/>
  <c r="AW247" i="18"/>
  <c r="AV247" i="18"/>
  <c r="BE246" i="18"/>
  <c r="BC246" i="18"/>
  <c r="BB246" i="18"/>
  <c r="AZ246" i="18"/>
  <c r="AX246" i="18"/>
  <c r="AW246" i="18"/>
  <c r="AV246" i="18"/>
  <c r="BE245" i="18"/>
  <c r="BC245" i="18"/>
  <c r="BB245" i="18"/>
  <c r="AZ245" i="18"/>
  <c r="AX245" i="18"/>
  <c r="AW245" i="18"/>
  <c r="AV245" i="18"/>
  <c r="BE244" i="18"/>
  <c r="BC244" i="18"/>
  <c r="BB244" i="18"/>
  <c r="AZ244" i="18"/>
  <c r="AX244" i="18"/>
  <c r="AW244" i="18"/>
  <c r="AV244" i="18"/>
  <c r="BE243" i="18"/>
  <c r="BC243" i="18"/>
  <c r="BB243" i="18"/>
  <c r="AZ243" i="18"/>
  <c r="AX243" i="18"/>
  <c r="AW243" i="18"/>
  <c r="AV243" i="18"/>
  <c r="BE242" i="18"/>
  <c r="BC242" i="18"/>
  <c r="BB242" i="18"/>
  <c r="AZ242" i="18"/>
  <c r="AX242" i="18"/>
  <c r="AW242" i="18"/>
  <c r="AV242" i="18"/>
  <c r="BE241" i="18"/>
  <c r="BC241" i="18"/>
  <c r="BB241" i="18"/>
  <c r="AZ241" i="18"/>
  <c r="AX241" i="18"/>
  <c r="AW241" i="18"/>
  <c r="AV241" i="18"/>
  <c r="BE240" i="18"/>
  <c r="BC240" i="18"/>
  <c r="BB240" i="18"/>
  <c r="AZ240" i="18"/>
  <c r="AX240" i="18"/>
  <c r="AW240" i="18"/>
  <c r="AV240" i="18"/>
  <c r="BE239" i="18"/>
  <c r="BC239" i="18"/>
  <c r="BB239" i="18"/>
  <c r="AZ239" i="18"/>
  <c r="AX239" i="18"/>
  <c r="AW239" i="18"/>
  <c r="AV239" i="18"/>
  <c r="BE238" i="18"/>
  <c r="BC238" i="18"/>
  <c r="BB238" i="18"/>
  <c r="AZ238" i="18"/>
  <c r="AX238" i="18"/>
  <c r="AW238" i="18"/>
  <c r="AV238" i="18"/>
  <c r="BE237" i="18"/>
  <c r="BC237" i="18"/>
  <c r="BB237" i="18"/>
  <c r="AZ237" i="18"/>
  <c r="AX237" i="18"/>
  <c r="AW237" i="18"/>
  <c r="AV237" i="18"/>
  <c r="BE236" i="18"/>
  <c r="BC236" i="18"/>
  <c r="BB236" i="18"/>
  <c r="AZ236" i="18"/>
  <c r="AX236" i="18"/>
  <c r="AW236" i="18"/>
  <c r="AV236" i="18"/>
  <c r="BE235" i="18"/>
  <c r="BC235" i="18"/>
  <c r="BB235" i="18"/>
  <c r="AZ235" i="18"/>
  <c r="AX235" i="18"/>
  <c r="AW235" i="18"/>
  <c r="AV235" i="18"/>
  <c r="BE234" i="18"/>
  <c r="BC234" i="18"/>
  <c r="BB234" i="18"/>
  <c r="AZ234" i="18"/>
  <c r="AX234" i="18"/>
  <c r="AW234" i="18"/>
  <c r="AV234" i="18"/>
  <c r="BE233" i="18"/>
  <c r="BC233" i="18"/>
  <c r="BB233" i="18"/>
  <c r="AZ233" i="18"/>
  <c r="AX233" i="18"/>
  <c r="AW233" i="18"/>
  <c r="AV233" i="18"/>
  <c r="BE232" i="18"/>
  <c r="BC232" i="18"/>
  <c r="BB232" i="18"/>
  <c r="AZ232" i="18"/>
  <c r="AX232" i="18"/>
  <c r="AW232" i="18"/>
  <c r="AV232" i="18"/>
  <c r="BE231" i="18"/>
  <c r="BC231" i="18"/>
  <c r="BB231" i="18"/>
  <c r="AZ231" i="18"/>
  <c r="AX231" i="18"/>
  <c r="AW231" i="18"/>
  <c r="AV231" i="18"/>
  <c r="BE230" i="18"/>
  <c r="BC230" i="18"/>
  <c r="BB230" i="18"/>
  <c r="AZ230" i="18"/>
  <c r="AX230" i="18"/>
  <c r="AW230" i="18"/>
  <c r="AV230" i="18"/>
  <c r="BE229" i="18"/>
  <c r="BC229" i="18"/>
  <c r="BB229" i="18"/>
  <c r="AZ229" i="18"/>
  <c r="AX229" i="18"/>
  <c r="AW229" i="18"/>
  <c r="AV229" i="18"/>
  <c r="BE228" i="18"/>
  <c r="BC228" i="18"/>
  <c r="BB228" i="18"/>
  <c r="AZ228" i="18"/>
  <c r="AX228" i="18"/>
  <c r="AW228" i="18"/>
  <c r="AV228" i="18"/>
  <c r="BE227" i="18"/>
  <c r="BC227" i="18"/>
  <c r="BB227" i="18"/>
  <c r="AZ227" i="18"/>
  <c r="AX227" i="18"/>
  <c r="AW227" i="18"/>
  <c r="AV227" i="18"/>
  <c r="BE226" i="18"/>
  <c r="BC226" i="18"/>
  <c r="BB226" i="18"/>
  <c r="AZ226" i="18"/>
  <c r="AX226" i="18"/>
  <c r="AW226" i="18"/>
  <c r="AV226" i="18"/>
  <c r="BE225" i="18"/>
  <c r="BC225" i="18"/>
  <c r="BB225" i="18"/>
  <c r="AZ225" i="18"/>
  <c r="AX225" i="18"/>
  <c r="AW225" i="18"/>
  <c r="AV225" i="18"/>
  <c r="BE224" i="18"/>
  <c r="BC224" i="18"/>
  <c r="BB224" i="18"/>
  <c r="AZ224" i="18"/>
  <c r="AX224" i="18"/>
  <c r="AW224" i="18"/>
  <c r="AV224" i="18"/>
  <c r="BE223" i="18"/>
  <c r="BC223" i="18"/>
  <c r="BB223" i="18"/>
  <c r="AZ223" i="18"/>
  <c r="AX223" i="18"/>
  <c r="AW223" i="18"/>
  <c r="AV223" i="18"/>
  <c r="BE222" i="18"/>
  <c r="BC222" i="18"/>
  <c r="BB222" i="18"/>
  <c r="AZ222" i="18"/>
  <c r="AX222" i="18"/>
  <c r="AW222" i="18"/>
  <c r="AV222" i="18"/>
  <c r="BE221" i="18"/>
  <c r="BC221" i="18"/>
  <c r="BB221" i="18"/>
  <c r="AZ221" i="18"/>
  <c r="AX221" i="18"/>
  <c r="AW221" i="18"/>
  <c r="AV221" i="18"/>
  <c r="BE220" i="18"/>
  <c r="BC220" i="18"/>
  <c r="BB220" i="18"/>
  <c r="AZ220" i="18"/>
  <c r="AX220" i="18"/>
  <c r="AW220" i="18"/>
  <c r="AV220" i="18"/>
  <c r="BE219" i="18"/>
  <c r="BC219" i="18"/>
  <c r="BB219" i="18"/>
  <c r="AZ219" i="18"/>
  <c r="AX219" i="18"/>
  <c r="AW219" i="18"/>
  <c r="AV219" i="18"/>
  <c r="BE218" i="18"/>
  <c r="BC218" i="18"/>
  <c r="BB218" i="18"/>
  <c r="AZ218" i="18"/>
  <c r="AX218" i="18"/>
  <c r="AW218" i="18"/>
  <c r="AV218" i="18"/>
  <c r="BE217" i="18"/>
  <c r="BC217" i="18"/>
  <c r="BB217" i="18"/>
  <c r="AZ217" i="18"/>
  <c r="AX217" i="18"/>
  <c r="AW217" i="18"/>
  <c r="AV217" i="18"/>
  <c r="BE216" i="18"/>
  <c r="BC216" i="18"/>
  <c r="BB216" i="18"/>
  <c r="AZ216" i="18"/>
  <c r="AX216" i="18"/>
  <c r="AW216" i="18"/>
  <c r="AV216" i="18"/>
  <c r="BE215" i="18"/>
  <c r="BC215" i="18"/>
  <c r="BB215" i="18"/>
  <c r="AZ215" i="18"/>
  <c r="AX215" i="18"/>
  <c r="AW215" i="18"/>
  <c r="AV215" i="18"/>
  <c r="BE214" i="18"/>
  <c r="BC214" i="18"/>
  <c r="BB214" i="18"/>
  <c r="AZ214" i="18"/>
  <c r="AX214" i="18"/>
  <c r="AW214" i="18"/>
  <c r="AV214" i="18"/>
  <c r="BE213" i="18"/>
  <c r="BC213" i="18"/>
  <c r="BB213" i="18"/>
  <c r="AZ213" i="18"/>
  <c r="AX213" i="18"/>
  <c r="AW213" i="18"/>
  <c r="AV213" i="18"/>
  <c r="BE212" i="18"/>
  <c r="BC212" i="18"/>
  <c r="BB212" i="18"/>
  <c r="AZ212" i="18"/>
  <c r="AX212" i="18"/>
  <c r="AW212" i="18"/>
  <c r="AV212" i="18"/>
  <c r="BE211" i="18"/>
  <c r="BC211" i="18"/>
  <c r="BB211" i="18"/>
  <c r="AZ211" i="18"/>
  <c r="AX211" i="18"/>
  <c r="AW211" i="18"/>
  <c r="AV211" i="18"/>
  <c r="BE210" i="18"/>
  <c r="BC210" i="18"/>
  <c r="BB210" i="18"/>
  <c r="AZ210" i="18"/>
  <c r="AX210" i="18"/>
  <c r="AW210" i="18"/>
  <c r="AV210" i="18"/>
  <c r="BE209" i="18"/>
  <c r="BC209" i="18"/>
  <c r="BB209" i="18"/>
  <c r="AZ209" i="18"/>
  <c r="AX209" i="18"/>
  <c r="AW209" i="18"/>
  <c r="AV209" i="18"/>
  <c r="BE208" i="18"/>
  <c r="BC208" i="18"/>
  <c r="BB208" i="18"/>
  <c r="AZ208" i="18"/>
  <c r="AX208" i="18"/>
  <c r="AW208" i="18"/>
  <c r="AV208" i="18"/>
  <c r="BE207" i="18"/>
  <c r="BC207" i="18"/>
  <c r="BB207" i="18"/>
  <c r="AZ207" i="18"/>
  <c r="AX207" i="18"/>
  <c r="AW207" i="18"/>
  <c r="AV207" i="18"/>
  <c r="BE206" i="18"/>
  <c r="BC206" i="18"/>
  <c r="BB206" i="18"/>
  <c r="AZ206" i="18"/>
  <c r="AX206" i="18"/>
  <c r="AW206" i="18"/>
  <c r="AV206" i="18"/>
  <c r="BE205" i="18"/>
  <c r="BC205" i="18"/>
  <c r="BB205" i="18"/>
  <c r="AZ205" i="18"/>
  <c r="AX205" i="18"/>
  <c r="AW205" i="18"/>
  <c r="AV205" i="18"/>
  <c r="BE204" i="18"/>
  <c r="BC204" i="18"/>
  <c r="BB204" i="18"/>
  <c r="AZ204" i="18"/>
  <c r="AX204" i="18"/>
  <c r="AW204" i="18"/>
  <c r="AV204" i="18"/>
  <c r="BE203" i="18"/>
  <c r="BC203" i="18"/>
  <c r="BB203" i="18"/>
  <c r="AZ203" i="18"/>
  <c r="AX203" i="18"/>
  <c r="AW203" i="18"/>
  <c r="AV203" i="18"/>
  <c r="BE202" i="18"/>
  <c r="BC202" i="18"/>
  <c r="BB202" i="18"/>
  <c r="AZ202" i="18"/>
  <c r="AX202" i="18"/>
  <c r="AW202" i="18"/>
  <c r="AV202" i="18"/>
  <c r="BE201" i="18"/>
  <c r="BC201" i="18"/>
  <c r="BB201" i="18"/>
  <c r="AZ201" i="18"/>
  <c r="AX201" i="18"/>
  <c r="AW201" i="18"/>
  <c r="AV201" i="18"/>
  <c r="BE200" i="18"/>
  <c r="BC200" i="18"/>
  <c r="BB200" i="18"/>
  <c r="AZ200" i="18"/>
  <c r="AX200" i="18"/>
  <c r="AW200" i="18"/>
  <c r="AV200" i="18"/>
  <c r="BE199" i="18"/>
  <c r="BC199" i="18"/>
  <c r="BB199" i="18"/>
  <c r="AZ199" i="18"/>
  <c r="AX199" i="18"/>
  <c r="AW199" i="18"/>
  <c r="AV199" i="18"/>
  <c r="BE198" i="18"/>
  <c r="BC198" i="18"/>
  <c r="BB198" i="18"/>
  <c r="AZ198" i="18"/>
  <c r="AX198" i="18"/>
  <c r="AW198" i="18"/>
  <c r="AV198" i="18"/>
  <c r="BE197" i="18"/>
  <c r="BC197" i="18"/>
  <c r="BB197" i="18"/>
  <c r="AZ197" i="18"/>
  <c r="AX197" i="18"/>
  <c r="AW197" i="18"/>
  <c r="AV197" i="18"/>
  <c r="BE196" i="18"/>
  <c r="BC196" i="18"/>
  <c r="BB196" i="18"/>
  <c r="AZ196" i="18"/>
  <c r="AX196" i="18"/>
  <c r="AW196" i="18"/>
  <c r="AV196" i="18"/>
  <c r="BE195" i="18"/>
  <c r="BC195" i="18"/>
  <c r="BB195" i="18"/>
  <c r="AZ195" i="18"/>
  <c r="AX195" i="18"/>
  <c r="AW195" i="18"/>
  <c r="AV195" i="18"/>
  <c r="BE194" i="18"/>
  <c r="BC194" i="18"/>
  <c r="BB194" i="18"/>
  <c r="AZ194" i="18"/>
  <c r="AX194" i="18"/>
  <c r="AW194" i="18"/>
  <c r="AV194" i="18"/>
  <c r="BE193" i="18"/>
  <c r="BC193" i="18"/>
  <c r="BB193" i="18"/>
  <c r="AZ193" i="18"/>
  <c r="AX193" i="18"/>
  <c r="AW193" i="18"/>
  <c r="AV193" i="18"/>
  <c r="BE192" i="18"/>
  <c r="BC192" i="18"/>
  <c r="BB192" i="18"/>
  <c r="AZ192" i="18"/>
  <c r="AX192" i="18"/>
  <c r="AW192" i="18"/>
  <c r="AV192" i="18"/>
  <c r="BE191" i="18"/>
  <c r="BC191" i="18"/>
  <c r="BB191" i="18"/>
  <c r="AZ191" i="18"/>
  <c r="AX191" i="18"/>
  <c r="AW191" i="18"/>
  <c r="AV191" i="18"/>
  <c r="BE190" i="18"/>
  <c r="BC190" i="18"/>
  <c r="BB190" i="18"/>
  <c r="AZ190" i="18"/>
  <c r="AX190" i="18"/>
  <c r="AW190" i="18"/>
  <c r="AV190" i="18"/>
  <c r="BE189" i="18"/>
  <c r="BC189" i="18"/>
  <c r="BB189" i="18"/>
  <c r="AZ189" i="18"/>
  <c r="AX189" i="18"/>
  <c r="AW189" i="18"/>
  <c r="AV189" i="18"/>
  <c r="BE188" i="18"/>
  <c r="BC188" i="18"/>
  <c r="BB188" i="18"/>
  <c r="AZ188" i="18"/>
  <c r="AX188" i="18"/>
  <c r="AW188" i="18"/>
  <c r="AV188" i="18"/>
  <c r="BE187" i="18"/>
  <c r="BC187" i="18"/>
  <c r="BB187" i="18"/>
  <c r="AZ187" i="18"/>
  <c r="AX187" i="18"/>
  <c r="AW187" i="18"/>
  <c r="AV187" i="18"/>
  <c r="BE186" i="18"/>
  <c r="BC186" i="18"/>
  <c r="BB186" i="18"/>
  <c r="AZ186" i="18"/>
  <c r="AX186" i="18"/>
  <c r="AW186" i="18"/>
  <c r="AV186" i="18"/>
  <c r="BE185" i="18"/>
  <c r="BC185" i="18"/>
  <c r="BB185" i="18"/>
  <c r="AZ185" i="18"/>
  <c r="AX185" i="18"/>
  <c r="AW185" i="18"/>
  <c r="AV185" i="18"/>
  <c r="BE184" i="18"/>
  <c r="BC184" i="18"/>
  <c r="BB184" i="18"/>
  <c r="AZ184" i="18"/>
  <c r="AX184" i="18"/>
  <c r="AW184" i="18"/>
  <c r="AV184" i="18"/>
  <c r="BE183" i="18"/>
  <c r="BC183" i="18"/>
  <c r="BB183" i="18"/>
  <c r="AZ183" i="18"/>
  <c r="AX183" i="18"/>
  <c r="AW183" i="18"/>
  <c r="AV183" i="18"/>
  <c r="BE182" i="18"/>
  <c r="BC182" i="18"/>
  <c r="BB182" i="18"/>
  <c r="AZ182" i="18"/>
  <c r="AX182" i="18"/>
  <c r="AW182" i="18"/>
  <c r="AV182" i="18"/>
  <c r="BE181" i="18"/>
  <c r="BC181" i="18"/>
  <c r="BB181" i="18"/>
  <c r="AZ181" i="18"/>
  <c r="AX181" i="18"/>
  <c r="AW181" i="18"/>
  <c r="AV181" i="18"/>
  <c r="BE180" i="18"/>
  <c r="BC180" i="18"/>
  <c r="BB180" i="18"/>
  <c r="AZ180" i="18"/>
  <c r="AX180" i="18"/>
  <c r="AW180" i="18"/>
  <c r="AV180" i="18"/>
  <c r="BE179" i="18"/>
  <c r="BC179" i="18"/>
  <c r="BB179" i="18"/>
  <c r="AZ179" i="18"/>
  <c r="AX179" i="18"/>
  <c r="AW179" i="18"/>
  <c r="AV179" i="18"/>
  <c r="BE178" i="18"/>
  <c r="BC178" i="18"/>
  <c r="BB178" i="18"/>
  <c r="AZ178" i="18"/>
  <c r="AX178" i="18"/>
  <c r="AW178" i="18"/>
  <c r="AV178" i="18"/>
  <c r="BE177" i="18"/>
  <c r="BC177" i="18"/>
  <c r="BB177" i="18"/>
  <c r="AZ177" i="18"/>
  <c r="AX177" i="18"/>
  <c r="AW177" i="18"/>
  <c r="AV177" i="18"/>
  <c r="BE176" i="18"/>
  <c r="BC176" i="18"/>
  <c r="BB176" i="18"/>
  <c r="AZ176" i="18"/>
  <c r="AX176" i="18"/>
  <c r="AW176" i="18"/>
  <c r="AV176" i="18"/>
  <c r="BE175" i="18"/>
  <c r="BC175" i="18"/>
  <c r="BB175" i="18"/>
  <c r="AZ175" i="18"/>
  <c r="AX175" i="18"/>
  <c r="AW175" i="18"/>
  <c r="AV175" i="18"/>
  <c r="BE174" i="18"/>
  <c r="BC174" i="18"/>
  <c r="BB174" i="18"/>
  <c r="AZ174" i="18"/>
  <c r="AX174" i="18"/>
  <c r="AW174" i="18"/>
  <c r="AV174" i="18"/>
  <c r="BE173" i="18"/>
  <c r="BC173" i="18"/>
  <c r="BB173" i="18"/>
  <c r="AZ173" i="18"/>
  <c r="AX173" i="18"/>
  <c r="AW173" i="18"/>
  <c r="AV173" i="18"/>
  <c r="BE172" i="18"/>
  <c r="BC172" i="18"/>
  <c r="BB172" i="18"/>
  <c r="AZ172" i="18"/>
  <c r="AX172" i="18"/>
  <c r="AW172" i="18"/>
  <c r="AV172" i="18"/>
  <c r="BE171" i="18"/>
  <c r="BC171" i="18"/>
  <c r="BB171" i="18"/>
  <c r="AZ171" i="18"/>
  <c r="AX171" i="18"/>
  <c r="AW171" i="18"/>
  <c r="AV171" i="18"/>
  <c r="BE170" i="18"/>
  <c r="BC170" i="18"/>
  <c r="BB170" i="18"/>
  <c r="AZ170" i="18"/>
  <c r="AX170" i="18"/>
  <c r="AW170" i="18"/>
  <c r="AV170" i="18"/>
  <c r="BE169" i="18"/>
  <c r="BC169" i="18"/>
  <c r="BB169" i="18"/>
  <c r="AZ169" i="18"/>
  <c r="AX169" i="18"/>
  <c r="AW169" i="18"/>
  <c r="AV169" i="18"/>
  <c r="BE168" i="18"/>
  <c r="BC168" i="18"/>
  <c r="BB168" i="18"/>
  <c r="AZ168" i="18"/>
  <c r="AX168" i="18"/>
  <c r="AW168" i="18"/>
  <c r="AV168" i="18"/>
  <c r="BE167" i="18"/>
  <c r="BC167" i="18"/>
  <c r="BB167" i="18"/>
  <c r="AZ167" i="18"/>
  <c r="AX167" i="18"/>
  <c r="AW167" i="18"/>
  <c r="AV167" i="18"/>
  <c r="BE166" i="18"/>
  <c r="BC166" i="18"/>
  <c r="BB166" i="18"/>
  <c r="AZ166" i="18"/>
  <c r="AX166" i="18"/>
  <c r="AW166" i="18"/>
  <c r="AV166" i="18"/>
  <c r="BE165" i="18"/>
  <c r="BC165" i="18"/>
  <c r="BB165" i="18"/>
  <c r="AZ165" i="18"/>
  <c r="AX165" i="18"/>
  <c r="AW165" i="18"/>
  <c r="AV165" i="18"/>
  <c r="BE164" i="18"/>
  <c r="BC164" i="18"/>
  <c r="BB164" i="18"/>
  <c r="AZ164" i="18"/>
  <c r="AX164" i="18"/>
  <c r="AW164" i="18"/>
  <c r="AV164" i="18"/>
  <c r="BE163" i="18"/>
  <c r="BC163" i="18"/>
  <c r="BB163" i="18"/>
  <c r="AZ163" i="18"/>
  <c r="AX163" i="18"/>
  <c r="AW163" i="18"/>
  <c r="AV163" i="18"/>
  <c r="BE162" i="18"/>
  <c r="BC162" i="18"/>
  <c r="BB162" i="18"/>
  <c r="AZ162" i="18"/>
  <c r="AX162" i="18"/>
  <c r="AW162" i="18"/>
  <c r="AV162" i="18"/>
  <c r="BE161" i="18"/>
  <c r="BC161" i="18"/>
  <c r="BB161" i="18"/>
  <c r="AZ161" i="18"/>
  <c r="AX161" i="18"/>
  <c r="AW161" i="18"/>
  <c r="AV161" i="18"/>
  <c r="BE160" i="18"/>
  <c r="BC160" i="18"/>
  <c r="BB160" i="18"/>
  <c r="AZ160" i="18"/>
  <c r="AX160" i="18"/>
  <c r="AW160" i="18"/>
  <c r="AV160" i="18"/>
  <c r="BE159" i="18"/>
  <c r="BC159" i="18"/>
  <c r="BB159" i="18"/>
  <c r="AZ159" i="18"/>
  <c r="AX159" i="18"/>
  <c r="AW159" i="18"/>
  <c r="AV159" i="18"/>
  <c r="BE158" i="18"/>
  <c r="BC158" i="18"/>
  <c r="BB158" i="18"/>
  <c r="AZ158" i="18"/>
  <c r="AX158" i="18"/>
  <c r="AW158" i="18"/>
  <c r="AV158" i="18"/>
  <c r="BE157" i="18"/>
  <c r="BC157" i="18"/>
  <c r="BB157" i="18"/>
  <c r="AZ157" i="18"/>
  <c r="AX157" i="18"/>
  <c r="AW157" i="18"/>
  <c r="AV157" i="18"/>
  <c r="BE156" i="18"/>
  <c r="BC156" i="18"/>
  <c r="BB156" i="18"/>
  <c r="AZ156" i="18"/>
  <c r="AX156" i="18"/>
  <c r="AW156" i="18"/>
  <c r="AV156" i="18"/>
  <c r="BE155" i="18"/>
  <c r="BC155" i="18"/>
  <c r="BB155" i="18"/>
  <c r="AZ155" i="18"/>
  <c r="AX155" i="18"/>
  <c r="AW155" i="18"/>
  <c r="AV155" i="18"/>
  <c r="BE154" i="18"/>
  <c r="BC154" i="18"/>
  <c r="BB154" i="18"/>
  <c r="AZ154" i="18"/>
  <c r="AX154" i="18"/>
  <c r="AW154" i="18"/>
  <c r="AV154" i="18"/>
  <c r="BE153" i="18"/>
  <c r="BC153" i="18"/>
  <c r="BB153" i="18"/>
  <c r="AZ153" i="18"/>
  <c r="AX153" i="18"/>
  <c r="AW153" i="18"/>
  <c r="AV153" i="18"/>
  <c r="BE152" i="18"/>
  <c r="BC152" i="18"/>
  <c r="BB152" i="18"/>
  <c r="AZ152" i="18"/>
  <c r="AX152" i="18"/>
  <c r="AW152" i="18"/>
  <c r="AV152" i="18"/>
  <c r="BE151" i="18"/>
  <c r="BC151" i="18"/>
  <c r="BB151" i="18"/>
  <c r="AZ151" i="18"/>
  <c r="AX151" i="18"/>
  <c r="AW151" i="18"/>
  <c r="AV151" i="18"/>
  <c r="BE150" i="18"/>
  <c r="BC150" i="18"/>
  <c r="BB150" i="18"/>
  <c r="AZ150" i="18"/>
  <c r="AX150" i="18"/>
  <c r="AW150" i="18"/>
  <c r="AV150" i="18"/>
  <c r="BE149" i="18"/>
  <c r="BC149" i="18"/>
  <c r="BB149" i="18"/>
  <c r="AZ149" i="18"/>
  <c r="AX149" i="18"/>
  <c r="AW149" i="18"/>
  <c r="AV149" i="18"/>
  <c r="BE148" i="18"/>
  <c r="BC148" i="18"/>
  <c r="BB148" i="18"/>
  <c r="AZ148" i="18"/>
  <c r="AX148" i="18"/>
  <c r="AW148" i="18"/>
  <c r="AV148" i="18"/>
  <c r="BE147" i="18"/>
  <c r="BC147" i="18"/>
  <c r="BB147" i="18"/>
  <c r="AZ147" i="18"/>
  <c r="AX147" i="18"/>
  <c r="AW147" i="18"/>
  <c r="AV147" i="18"/>
  <c r="BE146" i="18"/>
  <c r="BC146" i="18"/>
  <c r="BB146" i="18"/>
  <c r="AZ146" i="18"/>
  <c r="AX146" i="18"/>
  <c r="AW146" i="18"/>
  <c r="AV146" i="18"/>
  <c r="BE145" i="18"/>
  <c r="BC145" i="18"/>
  <c r="BB145" i="18"/>
  <c r="AZ145" i="18"/>
  <c r="AX145" i="18"/>
  <c r="AW145" i="18"/>
  <c r="AV145" i="18"/>
  <c r="BE144" i="18"/>
  <c r="BC144" i="18"/>
  <c r="BB144" i="18"/>
  <c r="AZ144" i="18"/>
  <c r="AX144" i="18"/>
  <c r="AW144" i="18"/>
  <c r="AV144" i="18"/>
  <c r="BE143" i="18"/>
  <c r="BC143" i="18"/>
  <c r="BB143" i="18"/>
  <c r="AZ143" i="18"/>
  <c r="AX143" i="18"/>
  <c r="AW143" i="18"/>
  <c r="AV143" i="18"/>
  <c r="BE142" i="18"/>
  <c r="BC142" i="18"/>
  <c r="BB142" i="18"/>
  <c r="AZ142" i="18"/>
  <c r="AX142" i="18"/>
  <c r="AW142" i="18"/>
  <c r="AV142" i="18"/>
  <c r="BE141" i="18"/>
  <c r="BC141" i="18"/>
  <c r="BB141" i="18"/>
  <c r="AZ141" i="18"/>
  <c r="AX141" i="18"/>
  <c r="AW141" i="18"/>
  <c r="AV141" i="18"/>
  <c r="BE140" i="18"/>
  <c r="BC140" i="18"/>
  <c r="BB140" i="18"/>
  <c r="AZ140" i="18"/>
  <c r="AX140" i="18"/>
  <c r="AW140" i="18"/>
  <c r="AV140" i="18"/>
  <c r="BE139" i="18"/>
  <c r="BC139" i="18"/>
  <c r="BB139" i="18"/>
  <c r="AZ139" i="18"/>
  <c r="AX139" i="18"/>
  <c r="AW139" i="18"/>
  <c r="AV139" i="18"/>
  <c r="BE138" i="18"/>
  <c r="BC138" i="18"/>
  <c r="BB138" i="18"/>
  <c r="AZ138" i="18"/>
  <c r="AX138" i="18"/>
  <c r="AW138" i="18"/>
  <c r="AV138" i="18"/>
  <c r="BE137" i="18"/>
  <c r="BC137" i="18"/>
  <c r="BB137" i="18"/>
  <c r="AZ137" i="18"/>
  <c r="AX137" i="18"/>
  <c r="AW137" i="18"/>
  <c r="AV137" i="18"/>
  <c r="BE136" i="18"/>
  <c r="BC136" i="18"/>
  <c r="BB136" i="18"/>
  <c r="AZ136" i="18"/>
  <c r="AX136" i="18"/>
  <c r="AW136" i="18"/>
  <c r="AV136" i="18"/>
  <c r="BE135" i="18"/>
  <c r="BC135" i="18"/>
  <c r="BB135" i="18"/>
  <c r="AZ135" i="18"/>
  <c r="AX135" i="18"/>
  <c r="AW135" i="18"/>
  <c r="AV135" i="18"/>
  <c r="BE134" i="18"/>
  <c r="BC134" i="18"/>
  <c r="BB134" i="18"/>
  <c r="AZ134" i="18"/>
  <c r="AX134" i="18"/>
  <c r="AW134" i="18"/>
  <c r="AV134" i="18"/>
  <c r="BE133" i="18"/>
  <c r="BC133" i="18"/>
  <c r="BB133" i="18"/>
  <c r="AZ133" i="18"/>
  <c r="AX133" i="18"/>
  <c r="AW133" i="18"/>
  <c r="AV133" i="18"/>
  <c r="BE132" i="18"/>
  <c r="BC132" i="18"/>
  <c r="BB132" i="18"/>
  <c r="AZ132" i="18"/>
  <c r="AX132" i="18"/>
  <c r="AW132" i="18"/>
  <c r="AV132" i="18"/>
  <c r="BE131" i="18"/>
  <c r="BC131" i="18"/>
  <c r="BB131" i="18"/>
  <c r="AZ131" i="18"/>
  <c r="AX131" i="18"/>
  <c r="AW131" i="18"/>
  <c r="AV131" i="18"/>
  <c r="BE130" i="18"/>
  <c r="BC130" i="18"/>
  <c r="BB130" i="18"/>
  <c r="AZ130" i="18"/>
  <c r="AX130" i="18"/>
  <c r="AW130" i="18"/>
  <c r="AV130" i="18"/>
  <c r="BE129" i="18"/>
  <c r="BC129" i="18"/>
  <c r="BB129" i="18"/>
  <c r="AZ129" i="18"/>
  <c r="AX129" i="18"/>
  <c r="AW129" i="18"/>
  <c r="AV129" i="18"/>
  <c r="BE128" i="18"/>
  <c r="BC128" i="18"/>
  <c r="BB128" i="18"/>
  <c r="AZ128" i="18"/>
  <c r="AX128" i="18"/>
  <c r="AW128" i="18"/>
  <c r="AV128" i="18"/>
  <c r="BE127" i="18"/>
  <c r="BC127" i="18"/>
  <c r="BB127" i="18"/>
  <c r="AZ127" i="18"/>
  <c r="AX127" i="18"/>
  <c r="AW127" i="18"/>
  <c r="AV127" i="18"/>
  <c r="BE126" i="18"/>
  <c r="BC126" i="18"/>
  <c r="BB126" i="18"/>
  <c r="AZ126" i="18"/>
  <c r="AX126" i="18"/>
  <c r="AW126" i="18"/>
  <c r="AV126" i="18"/>
  <c r="BE125" i="18"/>
  <c r="BC125" i="18"/>
  <c r="BB125" i="18"/>
  <c r="AZ125" i="18"/>
  <c r="AX125" i="18"/>
  <c r="AW125" i="18"/>
  <c r="AV125" i="18"/>
  <c r="BE124" i="18"/>
  <c r="BC124" i="18"/>
  <c r="BB124" i="18"/>
  <c r="AZ124" i="18"/>
  <c r="AX124" i="18"/>
  <c r="AW124" i="18"/>
  <c r="AV124" i="18"/>
  <c r="BE123" i="18"/>
  <c r="BC123" i="18"/>
  <c r="BB123" i="18"/>
  <c r="AZ123" i="18"/>
  <c r="AX123" i="18"/>
  <c r="AW123" i="18"/>
  <c r="AV123" i="18"/>
  <c r="BE122" i="18"/>
  <c r="BC122" i="18"/>
  <c r="BB122" i="18"/>
  <c r="AZ122" i="18"/>
  <c r="AX122" i="18"/>
  <c r="AW122" i="18"/>
  <c r="AV122" i="18"/>
  <c r="BE121" i="18"/>
  <c r="BC121" i="18"/>
  <c r="BB121" i="18"/>
  <c r="AZ121" i="18"/>
  <c r="AX121" i="18"/>
  <c r="AW121" i="18"/>
  <c r="AV121" i="18"/>
  <c r="BE120" i="18"/>
  <c r="BC120" i="18"/>
  <c r="BB120" i="18"/>
  <c r="AZ120" i="18"/>
  <c r="AX120" i="18"/>
  <c r="AW120" i="18"/>
  <c r="AV120" i="18"/>
  <c r="BE119" i="18"/>
  <c r="BC119" i="18"/>
  <c r="BB119" i="18"/>
  <c r="AZ119" i="18"/>
  <c r="AX119" i="18"/>
  <c r="AW119" i="18"/>
  <c r="AV119" i="18"/>
  <c r="BE118" i="18"/>
  <c r="BC118" i="18"/>
  <c r="BB118" i="18"/>
  <c r="AZ118" i="18"/>
  <c r="AX118" i="18"/>
  <c r="AW118" i="18"/>
  <c r="AV118" i="18"/>
  <c r="BE117" i="18"/>
  <c r="BC117" i="18"/>
  <c r="BB117" i="18"/>
  <c r="AZ117" i="18"/>
  <c r="AX117" i="18"/>
  <c r="AW117" i="18"/>
  <c r="AV117" i="18"/>
  <c r="BE116" i="18"/>
  <c r="BC116" i="18"/>
  <c r="BB116" i="18"/>
  <c r="AZ116" i="18"/>
  <c r="AX116" i="18"/>
  <c r="AW116" i="18"/>
  <c r="AV116" i="18"/>
  <c r="BE115" i="18"/>
  <c r="BC115" i="18"/>
  <c r="BB115" i="18"/>
  <c r="AZ115" i="18"/>
  <c r="AX115" i="18"/>
  <c r="AW115" i="18"/>
  <c r="AV115" i="18"/>
  <c r="BE114" i="18"/>
  <c r="BC114" i="18"/>
  <c r="BB114" i="18"/>
  <c r="AZ114" i="18"/>
  <c r="AX114" i="18"/>
  <c r="AW114" i="18"/>
  <c r="AV114" i="18"/>
  <c r="BE113" i="18"/>
  <c r="BC113" i="18"/>
  <c r="BB113" i="18"/>
  <c r="AZ113" i="18"/>
  <c r="AX113" i="18"/>
  <c r="AW113" i="18"/>
  <c r="AV113" i="18"/>
  <c r="BE112" i="18"/>
  <c r="BC112" i="18"/>
  <c r="BB112" i="18"/>
  <c r="AZ112" i="18"/>
  <c r="AX112" i="18"/>
  <c r="AW112" i="18"/>
  <c r="AV112" i="18"/>
  <c r="BE111" i="18"/>
  <c r="BC111" i="18"/>
  <c r="BB111" i="18"/>
  <c r="AZ111" i="18"/>
  <c r="AX111" i="18"/>
  <c r="AW111" i="18"/>
  <c r="AV111" i="18"/>
  <c r="BE110" i="18"/>
  <c r="BC110" i="18"/>
  <c r="BB110" i="18"/>
  <c r="AZ110" i="18"/>
  <c r="AX110" i="18"/>
  <c r="AW110" i="18"/>
  <c r="AV110" i="18"/>
  <c r="BE109" i="18"/>
  <c r="BC109" i="18"/>
  <c r="BB109" i="18"/>
  <c r="AZ109" i="18"/>
  <c r="AX109" i="18"/>
  <c r="AW109" i="18"/>
  <c r="AV109" i="18"/>
  <c r="BE108" i="18"/>
  <c r="BC108" i="18"/>
  <c r="BB108" i="18"/>
  <c r="AZ108" i="18"/>
  <c r="AX108" i="18"/>
  <c r="AW108" i="18"/>
  <c r="AV108" i="18"/>
  <c r="BE107" i="18"/>
  <c r="BC107" i="18"/>
  <c r="BB107" i="18"/>
  <c r="AZ107" i="18"/>
  <c r="AX107" i="18"/>
  <c r="AW107" i="18"/>
  <c r="AV107" i="18"/>
  <c r="BE106" i="18"/>
  <c r="BC106" i="18"/>
  <c r="BB106" i="18"/>
  <c r="AZ106" i="18"/>
  <c r="AX106" i="18"/>
  <c r="AW106" i="18"/>
  <c r="AV106" i="18"/>
  <c r="BE105" i="18"/>
  <c r="BC105" i="18"/>
  <c r="BB105" i="18"/>
  <c r="AZ105" i="18"/>
  <c r="AX105" i="18"/>
  <c r="AW105" i="18"/>
  <c r="AV105" i="18"/>
  <c r="BE104" i="18"/>
  <c r="BC104" i="18"/>
  <c r="BB104" i="18"/>
  <c r="AZ104" i="18"/>
  <c r="AX104" i="18"/>
  <c r="AW104" i="18"/>
  <c r="AV104" i="18"/>
  <c r="BE103" i="18"/>
  <c r="BC103" i="18"/>
  <c r="BB103" i="18"/>
  <c r="AZ103" i="18"/>
  <c r="AX103" i="18"/>
  <c r="AW103" i="18"/>
  <c r="AV103" i="18"/>
  <c r="BE102" i="18"/>
  <c r="BC102" i="18"/>
  <c r="BB102" i="18"/>
  <c r="AZ102" i="18"/>
  <c r="AX102" i="18"/>
  <c r="AW102" i="18"/>
  <c r="AV102" i="18"/>
  <c r="BE101" i="18"/>
  <c r="BC101" i="18"/>
  <c r="BB101" i="18"/>
  <c r="AZ101" i="18"/>
  <c r="AX101" i="18"/>
  <c r="AW101" i="18"/>
  <c r="AV101" i="18"/>
  <c r="BE100" i="18"/>
  <c r="BC100" i="18"/>
  <c r="BB100" i="18"/>
  <c r="AZ100" i="18"/>
  <c r="AX100" i="18"/>
  <c r="AW100" i="18"/>
  <c r="AV100" i="18"/>
  <c r="BE99" i="18"/>
  <c r="BC99" i="18"/>
  <c r="BB99" i="18"/>
  <c r="AZ99" i="18"/>
  <c r="AX99" i="18"/>
  <c r="AW99" i="18"/>
  <c r="AV99" i="18"/>
  <c r="BE98" i="18"/>
  <c r="BC98" i="18"/>
  <c r="BB98" i="18"/>
  <c r="AZ98" i="18"/>
  <c r="AX98" i="18"/>
  <c r="AW98" i="18"/>
  <c r="AV98" i="18"/>
  <c r="BE97" i="18"/>
  <c r="BC97" i="18"/>
  <c r="BB97" i="18"/>
  <c r="AZ97" i="18"/>
  <c r="AX97" i="18"/>
  <c r="AW97" i="18"/>
  <c r="AV97" i="18"/>
  <c r="BE96" i="18"/>
  <c r="BC96" i="18"/>
  <c r="BB96" i="18"/>
  <c r="AZ96" i="18"/>
  <c r="AX96" i="18"/>
  <c r="AW96" i="18"/>
  <c r="AV96" i="18"/>
  <c r="BE95" i="18"/>
  <c r="BC95" i="18"/>
  <c r="BB95" i="18"/>
  <c r="AZ95" i="18"/>
  <c r="AX95" i="18"/>
  <c r="AW95" i="18"/>
  <c r="AV95" i="18"/>
  <c r="BE94" i="18"/>
  <c r="BC94" i="18"/>
  <c r="BB94" i="18"/>
  <c r="AZ94" i="18"/>
  <c r="AX94" i="18"/>
  <c r="AW94" i="18"/>
  <c r="AV94" i="18"/>
  <c r="BE93" i="18"/>
  <c r="BC93" i="18"/>
  <c r="BB93" i="18"/>
  <c r="AZ93" i="18"/>
  <c r="AX93" i="18"/>
  <c r="AW93" i="18"/>
  <c r="AV93" i="18"/>
  <c r="BE92" i="18"/>
  <c r="BC92" i="18"/>
  <c r="BB92" i="18"/>
  <c r="AZ92" i="18"/>
  <c r="AX92" i="18"/>
  <c r="AW92" i="18"/>
  <c r="AV92" i="18"/>
  <c r="BE91" i="18"/>
  <c r="BC91" i="18"/>
  <c r="BB91" i="18"/>
  <c r="AZ91" i="18"/>
  <c r="AX91" i="18"/>
  <c r="AW91" i="18"/>
  <c r="AV91" i="18"/>
  <c r="BE90" i="18"/>
  <c r="BC90" i="18"/>
  <c r="BB90" i="18"/>
  <c r="AZ90" i="18"/>
  <c r="AX90" i="18"/>
  <c r="AW90" i="18"/>
  <c r="AV90" i="18"/>
  <c r="BE89" i="18"/>
  <c r="BC89" i="18"/>
  <c r="BB89" i="18"/>
  <c r="AZ89" i="18"/>
  <c r="AX89" i="18"/>
  <c r="AW89" i="18"/>
  <c r="AV89" i="18"/>
  <c r="BE88" i="18"/>
  <c r="BC88" i="18"/>
  <c r="BB88" i="18"/>
  <c r="AZ88" i="18"/>
  <c r="AX88" i="18"/>
  <c r="AW88" i="18"/>
  <c r="AV88" i="18"/>
  <c r="BE87" i="18"/>
  <c r="BC87" i="18"/>
  <c r="BB87" i="18"/>
  <c r="AZ87" i="18"/>
  <c r="AX87" i="18"/>
  <c r="AW87" i="18"/>
  <c r="AV87" i="18"/>
  <c r="BE86" i="18"/>
  <c r="BC86" i="18"/>
  <c r="BB86" i="18"/>
  <c r="AZ86" i="18"/>
  <c r="AX86" i="18"/>
  <c r="AW86" i="18"/>
  <c r="AV86" i="18"/>
  <c r="BE85" i="18"/>
  <c r="BC85" i="18"/>
  <c r="BB85" i="18"/>
  <c r="AZ85" i="18"/>
  <c r="AX85" i="18"/>
  <c r="AW85" i="18"/>
  <c r="AV85" i="18"/>
  <c r="BE84" i="18"/>
  <c r="BC84" i="18"/>
  <c r="BB84" i="18"/>
  <c r="AZ84" i="18"/>
  <c r="AX84" i="18"/>
  <c r="AW84" i="18"/>
  <c r="AV84" i="18"/>
  <c r="BE83" i="18"/>
  <c r="BC83" i="18"/>
  <c r="BB83" i="18"/>
  <c r="AZ83" i="18"/>
  <c r="AX83" i="18"/>
  <c r="AW83" i="18"/>
  <c r="AV83" i="18"/>
  <c r="BE82" i="18"/>
  <c r="BC82" i="18"/>
  <c r="BB82" i="18"/>
  <c r="AZ82" i="18"/>
  <c r="AX82" i="18"/>
  <c r="AW82" i="18"/>
  <c r="AV82" i="18"/>
  <c r="BE81" i="18"/>
  <c r="BC81" i="18"/>
  <c r="BB81" i="18"/>
  <c r="AZ81" i="18"/>
  <c r="AX81" i="18"/>
  <c r="AW81" i="18"/>
  <c r="AV81" i="18"/>
  <c r="BE80" i="18"/>
  <c r="BC80" i="18"/>
  <c r="BB80" i="18"/>
  <c r="AZ80" i="18"/>
  <c r="AX80" i="18"/>
  <c r="AW80" i="18"/>
  <c r="AV80" i="18"/>
  <c r="BE79" i="18"/>
  <c r="BC79" i="18"/>
  <c r="BB79" i="18"/>
  <c r="AZ79" i="18"/>
  <c r="AX79" i="18"/>
  <c r="AW79" i="18"/>
  <c r="AV79" i="18"/>
  <c r="BE78" i="18"/>
  <c r="BC78" i="18"/>
  <c r="BB78" i="18"/>
  <c r="AZ78" i="18"/>
  <c r="AX78" i="18"/>
  <c r="AW78" i="18"/>
  <c r="AV78" i="18"/>
  <c r="BE77" i="18"/>
  <c r="BC77" i="18"/>
  <c r="BB77" i="18"/>
  <c r="AZ77" i="18"/>
  <c r="AX77" i="18"/>
  <c r="AW77" i="18"/>
  <c r="AV77" i="18"/>
  <c r="BE76" i="18"/>
  <c r="BC76" i="18"/>
  <c r="BB76" i="18"/>
  <c r="AZ76" i="18"/>
  <c r="AX76" i="18"/>
  <c r="AW76" i="18"/>
  <c r="AV76" i="18"/>
  <c r="BE75" i="18"/>
  <c r="BC75" i="18"/>
  <c r="BB75" i="18"/>
  <c r="AZ75" i="18"/>
  <c r="AX75" i="18"/>
  <c r="AW75" i="18"/>
  <c r="AV75" i="18"/>
  <c r="BE74" i="18"/>
  <c r="BC74" i="18"/>
  <c r="BB74" i="18"/>
  <c r="AZ74" i="18"/>
  <c r="AX74" i="18"/>
  <c r="AW74" i="18"/>
  <c r="AV74" i="18"/>
  <c r="BE73" i="18"/>
  <c r="BC73" i="18"/>
  <c r="BB73" i="18"/>
  <c r="AZ73" i="18"/>
  <c r="AX73" i="18"/>
  <c r="AW73" i="18"/>
  <c r="AV73" i="18"/>
  <c r="BE72" i="18"/>
  <c r="BC72" i="18"/>
  <c r="BB72" i="18"/>
  <c r="AZ72" i="18"/>
  <c r="AX72" i="18"/>
  <c r="AW72" i="18"/>
  <c r="AV72" i="18"/>
  <c r="BE71" i="18"/>
  <c r="BC71" i="18"/>
  <c r="BB71" i="18"/>
  <c r="AZ71" i="18"/>
  <c r="AX71" i="18"/>
  <c r="AW71" i="18"/>
  <c r="AV71" i="18"/>
  <c r="BE70" i="18"/>
  <c r="BC70" i="18"/>
  <c r="BB70" i="18"/>
  <c r="AZ70" i="18"/>
  <c r="AX70" i="18"/>
  <c r="AW70" i="18"/>
  <c r="AV70" i="18"/>
  <c r="BE69" i="18"/>
  <c r="BC69" i="18"/>
  <c r="BB69" i="18"/>
  <c r="AZ69" i="18"/>
  <c r="AX69" i="18"/>
  <c r="AW69" i="18"/>
  <c r="AV69" i="18"/>
  <c r="BE68" i="18"/>
  <c r="BC68" i="18"/>
  <c r="BB68" i="18"/>
  <c r="AZ68" i="18"/>
  <c r="AX68" i="18"/>
  <c r="AW68" i="18"/>
  <c r="AV68" i="18"/>
  <c r="BE67" i="18"/>
  <c r="BC67" i="18"/>
  <c r="BB67" i="18"/>
  <c r="AZ67" i="18"/>
  <c r="AX67" i="18"/>
  <c r="AW67" i="18"/>
  <c r="AV67" i="18"/>
  <c r="BE66" i="18"/>
  <c r="BC66" i="18"/>
  <c r="BB66" i="18"/>
  <c r="AZ66" i="18"/>
  <c r="AX66" i="18"/>
  <c r="AW66" i="18"/>
  <c r="AV66" i="18"/>
  <c r="BE65" i="18"/>
  <c r="BC65" i="18"/>
  <c r="BB65" i="18"/>
  <c r="AZ65" i="18"/>
  <c r="AX65" i="18"/>
  <c r="AW65" i="18"/>
  <c r="AV65" i="18"/>
  <c r="BE64" i="18"/>
  <c r="BC64" i="18"/>
  <c r="BB64" i="18"/>
  <c r="AZ64" i="18"/>
  <c r="AX64" i="18"/>
  <c r="AW64" i="18"/>
  <c r="AV64" i="18"/>
  <c r="BE63" i="18"/>
  <c r="BC63" i="18"/>
  <c r="BB63" i="18"/>
  <c r="AZ63" i="18"/>
  <c r="AX63" i="18"/>
  <c r="AW63" i="18"/>
  <c r="AV63" i="18"/>
  <c r="BE62" i="18"/>
  <c r="BC62" i="18"/>
  <c r="BB62" i="18"/>
  <c r="AZ62" i="18"/>
  <c r="AX62" i="18"/>
  <c r="AW62" i="18"/>
  <c r="AV62" i="18"/>
  <c r="BE61" i="18"/>
  <c r="BC61" i="18"/>
  <c r="BB61" i="18"/>
  <c r="AZ61" i="18"/>
  <c r="AX61" i="18"/>
  <c r="AW61" i="18"/>
  <c r="AV61" i="18"/>
  <c r="BE60" i="18"/>
  <c r="BC60" i="18"/>
  <c r="BB60" i="18"/>
  <c r="AZ60" i="18"/>
  <c r="AX60" i="18"/>
  <c r="AW60" i="18"/>
  <c r="AV60" i="18"/>
  <c r="BE59" i="18"/>
  <c r="BC59" i="18"/>
  <c r="BB59" i="18"/>
  <c r="AZ59" i="18"/>
  <c r="AX59" i="18"/>
  <c r="AW59" i="18"/>
  <c r="AV59" i="18"/>
  <c r="BE58" i="18"/>
  <c r="BC58" i="18"/>
  <c r="BB58" i="18"/>
  <c r="AZ58" i="18"/>
  <c r="AX58" i="18"/>
  <c r="AW58" i="18"/>
  <c r="AV58" i="18"/>
  <c r="BE57" i="18"/>
  <c r="BC57" i="18"/>
  <c r="BB57" i="18"/>
  <c r="AZ57" i="18"/>
  <c r="AX57" i="18"/>
  <c r="AW57" i="18"/>
  <c r="AV57" i="18"/>
  <c r="BE56" i="18"/>
  <c r="BC56" i="18"/>
  <c r="BB56" i="18"/>
  <c r="AZ56" i="18"/>
  <c r="AX56" i="18"/>
  <c r="AW56" i="18"/>
  <c r="AV56" i="18"/>
  <c r="BE55" i="18"/>
  <c r="BC55" i="18"/>
  <c r="BB55" i="18"/>
  <c r="AZ55" i="18"/>
  <c r="AX55" i="18"/>
  <c r="AW55" i="18"/>
  <c r="AV55" i="18"/>
  <c r="BE54" i="18"/>
  <c r="BC54" i="18"/>
  <c r="BB54" i="18"/>
  <c r="AZ54" i="18"/>
  <c r="AX54" i="18"/>
  <c r="AW54" i="18"/>
  <c r="AV54" i="18"/>
  <c r="BE53" i="18"/>
  <c r="BC53" i="18"/>
  <c r="BB53" i="18"/>
  <c r="AZ53" i="18"/>
  <c r="AX53" i="18"/>
  <c r="AW53" i="18"/>
  <c r="AV53" i="18"/>
  <c r="BE52" i="18"/>
  <c r="BC52" i="18"/>
  <c r="BB52" i="18"/>
  <c r="AZ52" i="18"/>
  <c r="AX52" i="18"/>
  <c r="AW52" i="18"/>
  <c r="AV52" i="18"/>
  <c r="BE51" i="18"/>
  <c r="BC51" i="18"/>
  <c r="BB51" i="18"/>
  <c r="AZ51" i="18"/>
  <c r="AX51" i="18"/>
  <c r="AW51" i="18"/>
  <c r="AV51" i="18"/>
  <c r="BE50" i="18"/>
  <c r="BC50" i="18"/>
  <c r="BB50" i="18"/>
  <c r="AZ50" i="18"/>
  <c r="AX50" i="18"/>
  <c r="AW50" i="18"/>
  <c r="AV50" i="18"/>
  <c r="BE49" i="18"/>
  <c r="BC49" i="18"/>
  <c r="BB49" i="18"/>
  <c r="AZ49" i="18"/>
  <c r="AX49" i="18"/>
  <c r="AW49" i="18"/>
  <c r="AV49" i="18"/>
  <c r="BE48" i="18"/>
  <c r="BC48" i="18"/>
  <c r="BB48" i="18"/>
  <c r="AZ48" i="18"/>
  <c r="AX48" i="18"/>
  <c r="AW48" i="18"/>
  <c r="AV48" i="18"/>
  <c r="BE47" i="18"/>
  <c r="BC47" i="18"/>
  <c r="BB47" i="18"/>
  <c r="AZ47" i="18"/>
  <c r="AX47" i="18"/>
  <c r="AW47" i="18"/>
  <c r="AV47" i="18"/>
  <c r="BE46" i="18"/>
  <c r="BC46" i="18"/>
  <c r="BB46" i="18"/>
  <c r="AZ46" i="18"/>
  <c r="AX46" i="18"/>
  <c r="AW46" i="18"/>
  <c r="AV46" i="18"/>
  <c r="BE45" i="18"/>
  <c r="BC45" i="18"/>
  <c r="BB45" i="18"/>
  <c r="AZ45" i="18"/>
  <c r="AX45" i="18"/>
  <c r="AW45" i="18"/>
  <c r="AV45" i="18"/>
  <c r="BE44" i="18"/>
  <c r="BC44" i="18"/>
  <c r="BB44" i="18"/>
  <c r="AZ44" i="18"/>
  <c r="AX44" i="18"/>
  <c r="AW44" i="18"/>
  <c r="AV44" i="18"/>
  <c r="BE43" i="18"/>
  <c r="BC43" i="18"/>
  <c r="BB43" i="18"/>
  <c r="AZ43" i="18"/>
  <c r="AX43" i="18"/>
  <c r="AW43" i="18"/>
  <c r="AV43" i="18"/>
  <c r="BE42" i="18"/>
  <c r="BC42" i="18"/>
  <c r="BB42" i="18"/>
  <c r="AZ42" i="18"/>
  <c r="AX42" i="18"/>
  <c r="AW42" i="18"/>
  <c r="AV42" i="18"/>
  <c r="BE41" i="18"/>
  <c r="BC41" i="18"/>
  <c r="BB41" i="18"/>
  <c r="AZ41" i="18"/>
  <c r="AX41" i="18"/>
  <c r="AW41" i="18"/>
  <c r="AV41" i="18"/>
  <c r="BE40" i="18"/>
  <c r="BC40" i="18"/>
  <c r="BB40" i="18"/>
  <c r="AZ40" i="18"/>
  <c r="AX40" i="18"/>
  <c r="AW40" i="18"/>
  <c r="AV40" i="18"/>
  <c r="BE39" i="18"/>
  <c r="BC39" i="18"/>
  <c r="BB39" i="18"/>
  <c r="AZ39" i="18"/>
  <c r="AX39" i="18"/>
  <c r="AW39" i="18"/>
  <c r="AV39" i="18"/>
  <c r="BE38" i="18"/>
  <c r="BC38" i="18"/>
  <c r="BB38" i="18"/>
  <c r="AZ38" i="18"/>
  <c r="AX38" i="18"/>
  <c r="AW38" i="18"/>
  <c r="AV38" i="18"/>
  <c r="BE37" i="18"/>
  <c r="BC37" i="18"/>
  <c r="BB37" i="18"/>
  <c r="AZ37" i="18"/>
  <c r="AX37" i="18"/>
  <c r="AW37" i="18"/>
  <c r="AV37" i="18"/>
  <c r="BE36" i="18"/>
  <c r="BC36" i="18"/>
  <c r="BB36" i="18"/>
  <c r="AZ36" i="18"/>
  <c r="AX36" i="18"/>
  <c r="AW36" i="18"/>
  <c r="AV36" i="18"/>
  <c r="BE35" i="18"/>
  <c r="BC35" i="18"/>
  <c r="BB35" i="18"/>
  <c r="AZ35" i="18"/>
  <c r="AX35" i="18"/>
  <c r="AW35" i="18"/>
  <c r="AV35" i="18"/>
  <c r="BE34" i="18"/>
  <c r="BC34" i="18"/>
  <c r="BB34" i="18"/>
  <c r="AZ34" i="18"/>
  <c r="AX34" i="18"/>
  <c r="AW34" i="18"/>
  <c r="AV34" i="18"/>
  <c r="BE33" i="18"/>
  <c r="BC33" i="18"/>
  <c r="BB33" i="18"/>
  <c r="AZ33" i="18"/>
  <c r="AX33" i="18"/>
  <c r="AW33" i="18"/>
  <c r="AV33" i="18"/>
  <c r="BE32" i="18"/>
  <c r="BC32" i="18"/>
  <c r="BB32" i="18"/>
  <c r="AZ32" i="18"/>
  <c r="AX32" i="18"/>
  <c r="AW32" i="18"/>
  <c r="AV32" i="18"/>
  <c r="BE31" i="18"/>
  <c r="BC31" i="18"/>
  <c r="BB31" i="18"/>
  <c r="AZ31" i="18"/>
  <c r="AX31" i="18"/>
  <c r="AW31" i="18"/>
  <c r="AV31" i="18"/>
  <c r="BE30" i="18"/>
  <c r="BC30" i="18"/>
  <c r="BB30" i="18"/>
  <c r="AZ30" i="18"/>
  <c r="AX30" i="18"/>
  <c r="AW30" i="18"/>
  <c r="AV30" i="18"/>
  <c r="BE29" i="18"/>
  <c r="BC29" i="18"/>
  <c r="BB29" i="18"/>
  <c r="AZ29" i="18"/>
  <c r="AX29" i="18"/>
  <c r="AW29" i="18"/>
  <c r="AV29" i="18"/>
  <c r="BE28" i="18"/>
  <c r="BC28" i="18"/>
  <c r="BB28" i="18"/>
  <c r="AZ28" i="18"/>
  <c r="AX28" i="18"/>
  <c r="AW28" i="18"/>
  <c r="AV28" i="18"/>
  <c r="BE27" i="18"/>
  <c r="BC27" i="18"/>
  <c r="BB27" i="18"/>
  <c r="AZ27" i="18"/>
  <c r="AX27" i="18"/>
  <c r="AW27" i="18"/>
  <c r="AV27" i="18"/>
  <c r="BE26" i="18"/>
  <c r="BC26" i="18"/>
  <c r="BB26" i="18"/>
  <c r="AZ26" i="18"/>
  <c r="AX26" i="18"/>
  <c r="AW26" i="18"/>
  <c r="AV26" i="18"/>
  <c r="BE25" i="18"/>
  <c r="BC25" i="18"/>
  <c r="BB25" i="18"/>
  <c r="AZ25" i="18"/>
  <c r="AX25" i="18"/>
  <c r="AW25" i="18"/>
  <c r="AV25" i="18"/>
  <c r="BE24" i="18"/>
  <c r="BC24" i="18"/>
  <c r="BB24" i="18"/>
  <c r="AZ24" i="18"/>
  <c r="AX24" i="18"/>
  <c r="AW24" i="18"/>
  <c r="AV24" i="18"/>
  <c r="BE23" i="18"/>
  <c r="BC23" i="18"/>
  <c r="BB23" i="18"/>
  <c r="AZ23" i="18"/>
  <c r="AX23" i="18"/>
  <c r="AW23" i="18"/>
  <c r="AV23" i="18"/>
  <c r="BE22" i="18"/>
  <c r="BC22" i="18"/>
  <c r="BB22" i="18"/>
  <c r="AZ22" i="18"/>
  <c r="AX22" i="18"/>
  <c r="AW22" i="18"/>
  <c r="AV22" i="18"/>
  <c r="BE21" i="18"/>
  <c r="BC21" i="18"/>
  <c r="BB21" i="18"/>
  <c r="AZ21" i="18"/>
  <c r="AX21" i="18"/>
  <c r="AW21" i="18"/>
  <c r="AV21" i="18"/>
  <c r="BE20" i="18"/>
  <c r="BC20" i="18"/>
  <c r="BB20" i="18"/>
  <c r="AZ20" i="18"/>
  <c r="AX20" i="18"/>
  <c r="AW20" i="18"/>
  <c r="AV20" i="18"/>
  <c r="BE19" i="18"/>
  <c r="BC19" i="18"/>
  <c r="BB19" i="18"/>
  <c r="AZ19" i="18"/>
  <c r="AX19" i="18"/>
  <c r="AW19" i="18"/>
  <c r="AV19" i="18"/>
  <c r="BE18" i="18"/>
  <c r="BC18" i="18"/>
  <c r="BB18" i="18"/>
  <c r="AZ18" i="18"/>
  <c r="AX18" i="18"/>
  <c r="AW18" i="18"/>
  <c r="AV18" i="18"/>
  <c r="BE17" i="18"/>
  <c r="BC17" i="18"/>
  <c r="BB17" i="18"/>
  <c r="AZ17" i="18"/>
  <c r="AX17" i="18"/>
  <c r="AW17" i="18"/>
  <c r="AV17" i="18"/>
  <c r="BE16" i="18"/>
  <c r="BC16" i="18"/>
  <c r="BB16" i="18"/>
  <c r="AZ16" i="18"/>
  <c r="AX16" i="18"/>
  <c r="AW16" i="18"/>
  <c r="AV16" i="18"/>
  <c r="BE15" i="18"/>
  <c r="BC15" i="18"/>
  <c r="BB15" i="18"/>
  <c r="AZ15" i="18"/>
  <c r="AX15" i="18"/>
  <c r="AW15" i="18"/>
  <c r="AV15" i="18"/>
  <c r="BE14" i="18"/>
  <c r="BC14" i="18"/>
  <c r="BB14" i="18"/>
  <c r="AZ14" i="18"/>
  <c r="AX14" i="18"/>
  <c r="AW14" i="18"/>
  <c r="AV14" i="18"/>
  <c r="BE13" i="18"/>
  <c r="BC13" i="18"/>
  <c r="BB13" i="18"/>
  <c r="AZ13" i="18"/>
  <c r="AX13" i="18"/>
  <c r="AW13" i="18"/>
  <c r="AV13" i="18"/>
  <c r="BE12" i="18"/>
  <c r="BC12" i="18"/>
  <c r="BB12" i="18"/>
  <c r="AZ12" i="18"/>
  <c r="AX12" i="18"/>
  <c r="AW12" i="18"/>
  <c r="AV12" i="18"/>
  <c r="BE11" i="18"/>
  <c r="BC11" i="18"/>
  <c r="BB11" i="18"/>
  <c r="AZ11" i="18"/>
  <c r="AX11" i="18"/>
  <c r="AW11" i="18"/>
  <c r="AV11" i="18"/>
  <c r="BE10" i="18"/>
  <c r="BC10" i="18"/>
  <c r="BB10" i="18"/>
  <c r="AZ10" i="18"/>
  <c r="AX10" i="18"/>
  <c r="AW10" i="18"/>
  <c r="AV10" i="18"/>
  <c r="BE9" i="18"/>
  <c r="BC9" i="18"/>
  <c r="BB9" i="18"/>
  <c r="AZ9" i="18"/>
  <c r="AX9" i="18"/>
  <c r="AW9" i="18"/>
  <c r="AV9" i="18"/>
  <c r="BE8" i="18"/>
  <c r="BC8" i="18"/>
  <c r="BB8" i="18"/>
  <c r="AZ8" i="18"/>
  <c r="AX8" i="18"/>
  <c r="AW8" i="18"/>
  <c r="AV8" i="18"/>
  <c r="BE7" i="18"/>
  <c r="BC7" i="18"/>
  <c r="BB7" i="18"/>
  <c r="AZ7" i="18"/>
  <c r="AX7" i="18"/>
  <c r="AW7" i="18"/>
  <c r="AV7" i="18"/>
  <c r="BE6" i="18"/>
  <c r="BC6" i="18"/>
  <c r="BB6" i="18"/>
  <c r="AZ6" i="18"/>
  <c r="AX6" i="18"/>
  <c r="AW6" i="18"/>
  <c r="AV6" i="18"/>
  <c r="BE5" i="18"/>
  <c r="BC5" i="18"/>
  <c r="BB5" i="18"/>
  <c r="AZ5" i="18"/>
  <c r="AX5" i="18"/>
  <c r="AW5" i="18"/>
  <c r="AV5" i="18"/>
  <c r="BF4" i="18"/>
  <c r="BD4" i="18"/>
  <c r="BA4" i="18"/>
  <c r="AY4" i="18"/>
  <c r="BE300" i="17"/>
  <c r="BC300" i="17"/>
  <c r="BB300" i="17"/>
  <c r="AZ300" i="17"/>
  <c r="AX300" i="17"/>
  <c r="AW300" i="17"/>
  <c r="AV300" i="17"/>
  <c r="BE299" i="17"/>
  <c r="BC299" i="17"/>
  <c r="BB299" i="17"/>
  <c r="AZ299" i="17"/>
  <c r="AX299" i="17"/>
  <c r="AW299" i="17"/>
  <c r="AV299" i="17"/>
  <c r="BE298" i="17"/>
  <c r="BC298" i="17"/>
  <c r="BB298" i="17"/>
  <c r="AZ298" i="17"/>
  <c r="AX298" i="17"/>
  <c r="AW298" i="17"/>
  <c r="AV298" i="17"/>
  <c r="BE297" i="17"/>
  <c r="BC297" i="17"/>
  <c r="BB297" i="17"/>
  <c r="AZ297" i="17"/>
  <c r="AX297" i="17"/>
  <c r="AW297" i="17"/>
  <c r="AV297" i="17"/>
  <c r="BE296" i="17"/>
  <c r="BC296" i="17"/>
  <c r="BB296" i="17"/>
  <c r="AZ296" i="17"/>
  <c r="AX296" i="17"/>
  <c r="AW296" i="17"/>
  <c r="AV296" i="17"/>
  <c r="BE295" i="17"/>
  <c r="BC295" i="17"/>
  <c r="BB295" i="17"/>
  <c r="AZ295" i="17"/>
  <c r="AX295" i="17"/>
  <c r="AW295" i="17"/>
  <c r="AV295" i="17"/>
  <c r="BE294" i="17"/>
  <c r="BC294" i="17"/>
  <c r="BB294" i="17"/>
  <c r="AZ294" i="17"/>
  <c r="AX294" i="17"/>
  <c r="AW294" i="17"/>
  <c r="AV294" i="17"/>
  <c r="BE293" i="17"/>
  <c r="BC293" i="17"/>
  <c r="BB293" i="17"/>
  <c r="AZ293" i="17"/>
  <c r="AX293" i="17"/>
  <c r="AW293" i="17"/>
  <c r="AV293" i="17"/>
  <c r="BE292" i="17"/>
  <c r="BC292" i="17"/>
  <c r="BB292" i="17"/>
  <c r="AZ292" i="17"/>
  <c r="AX292" i="17"/>
  <c r="AW292" i="17"/>
  <c r="AV292" i="17"/>
  <c r="BE291" i="17"/>
  <c r="BC291" i="17"/>
  <c r="BB291" i="17"/>
  <c r="AZ291" i="17"/>
  <c r="AX291" i="17"/>
  <c r="AW291" i="17"/>
  <c r="AV291" i="17"/>
  <c r="BE290" i="17"/>
  <c r="BC290" i="17"/>
  <c r="BB290" i="17"/>
  <c r="AZ290" i="17"/>
  <c r="AX290" i="17"/>
  <c r="AW290" i="17"/>
  <c r="AV290" i="17"/>
  <c r="BE289" i="17"/>
  <c r="BC289" i="17"/>
  <c r="BB289" i="17"/>
  <c r="AZ289" i="17"/>
  <c r="AX289" i="17"/>
  <c r="AW289" i="17"/>
  <c r="AV289" i="17"/>
  <c r="BE288" i="17"/>
  <c r="BC288" i="17"/>
  <c r="BB288" i="17"/>
  <c r="AZ288" i="17"/>
  <c r="AX288" i="17"/>
  <c r="AW288" i="17"/>
  <c r="AV288" i="17"/>
  <c r="BE287" i="17"/>
  <c r="BC287" i="17"/>
  <c r="BB287" i="17"/>
  <c r="AZ287" i="17"/>
  <c r="AX287" i="17"/>
  <c r="AW287" i="17"/>
  <c r="AV287" i="17"/>
  <c r="BE286" i="17"/>
  <c r="BC286" i="17"/>
  <c r="BB286" i="17"/>
  <c r="AZ286" i="17"/>
  <c r="AX286" i="17"/>
  <c r="AW286" i="17"/>
  <c r="AV286" i="17"/>
  <c r="BE285" i="17"/>
  <c r="BC285" i="17"/>
  <c r="BB285" i="17"/>
  <c r="AZ285" i="17"/>
  <c r="AX285" i="17"/>
  <c r="AW285" i="17"/>
  <c r="AV285" i="17"/>
  <c r="BE284" i="17"/>
  <c r="BC284" i="17"/>
  <c r="BB284" i="17"/>
  <c r="AZ284" i="17"/>
  <c r="AX284" i="17"/>
  <c r="AW284" i="17"/>
  <c r="AV284" i="17"/>
  <c r="BE283" i="17"/>
  <c r="BC283" i="17"/>
  <c r="BB283" i="17"/>
  <c r="AZ283" i="17"/>
  <c r="AX283" i="17"/>
  <c r="AW283" i="17"/>
  <c r="AV283" i="17"/>
  <c r="BE282" i="17"/>
  <c r="BC282" i="17"/>
  <c r="BB282" i="17"/>
  <c r="AZ282" i="17"/>
  <c r="AX282" i="17"/>
  <c r="AW282" i="17"/>
  <c r="AV282" i="17"/>
  <c r="BE281" i="17"/>
  <c r="BC281" i="17"/>
  <c r="BB281" i="17"/>
  <c r="AZ281" i="17"/>
  <c r="AX281" i="17"/>
  <c r="AW281" i="17"/>
  <c r="AV281" i="17"/>
  <c r="BE280" i="17"/>
  <c r="BC280" i="17"/>
  <c r="BB280" i="17"/>
  <c r="AZ280" i="17"/>
  <c r="AX280" i="17"/>
  <c r="AW280" i="17"/>
  <c r="AV280" i="17"/>
  <c r="BE279" i="17"/>
  <c r="BC279" i="17"/>
  <c r="BB279" i="17"/>
  <c r="AZ279" i="17"/>
  <c r="AX279" i="17"/>
  <c r="AW279" i="17"/>
  <c r="AV279" i="17"/>
  <c r="BE278" i="17"/>
  <c r="BC278" i="17"/>
  <c r="BB278" i="17"/>
  <c r="AZ278" i="17"/>
  <c r="AX278" i="17"/>
  <c r="AW278" i="17"/>
  <c r="AV278" i="17"/>
  <c r="BE277" i="17"/>
  <c r="BC277" i="17"/>
  <c r="BB277" i="17"/>
  <c r="AZ277" i="17"/>
  <c r="AX277" i="17"/>
  <c r="AW277" i="17"/>
  <c r="AV277" i="17"/>
  <c r="BE276" i="17"/>
  <c r="BC276" i="17"/>
  <c r="BB276" i="17"/>
  <c r="AZ276" i="17"/>
  <c r="AX276" i="17"/>
  <c r="AW276" i="17"/>
  <c r="AV276" i="17"/>
  <c r="BE275" i="17"/>
  <c r="BC275" i="17"/>
  <c r="BB275" i="17"/>
  <c r="AZ275" i="17"/>
  <c r="AX275" i="17"/>
  <c r="AW275" i="17"/>
  <c r="AV275" i="17"/>
  <c r="BE274" i="17"/>
  <c r="BC274" i="17"/>
  <c r="BB274" i="17"/>
  <c r="AZ274" i="17"/>
  <c r="AX274" i="17"/>
  <c r="AW274" i="17"/>
  <c r="AV274" i="17"/>
  <c r="BE273" i="17"/>
  <c r="BC273" i="17"/>
  <c r="BB273" i="17"/>
  <c r="AZ273" i="17"/>
  <c r="AX273" i="17"/>
  <c r="AW273" i="17"/>
  <c r="AV273" i="17"/>
  <c r="BE272" i="17"/>
  <c r="BC272" i="17"/>
  <c r="BB272" i="17"/>
  <c r="AZ272" i="17"/>
  <c r="AX272" i="17"/>
  <c r="AW272" i="17"/>
  <c r="AV272" i="17"/>
  <c r="BE271" i="17"/>
  <c r="BC271" i="17"/>
  <c r="BB271" i="17"/>
  <c r="AZ271" i="17"/>
  <c r="AX271" i="17"/>
  <c r="AW271" i="17"/>
  <c r="AV271" i="17"/>
  <c r="BE270" i="17"/>
  <c r="BC270" i="17"/>
  <c r="BB270" i="17"/>
  <c r="AZ270" i="17"/>
  <c r="AX270" i="17"/>
  <c r="AW270" i="17"/>
  <c r="AV270" i="17"/>
  <c r="BE269" i="17"/>
  <c r="BC269" i="17"/>
  <c r="BB269" i="17"/>
  <c r="AZ269" i="17"/>
  <c r="AX269" i="17"/>
  <c r="AW269" i="17"/>
  <c r="AV269" i="17"/>
  <c r="BE268" i="17"/>
  <c r="BC268" i="17"/>
  <c r="BB268" i="17"/>
  <c r="AZ268" i="17"/>
  <c r="AX268" i="17"/>
  <c r="AW268" i="17"/>
  <c r="AV268" i="17"/>
  <c r="BE267" i="17"/>
  <c r="BC267" i="17"/>
  <c r="BB267" i="17"/>
  <c r="AZ267" i="17"/>
  <c r="AX267" i="17"/>
  <c r="AW267" i="17"/>
  <c r="AV267" i="17"/>
  <c r="BE266" i="17"/>
  <c r="BC266" i="17"/>
  <c r="BB266" i="17"/>
  <c r="AZ266" i="17"/>
  <c r="AX266" i="17"/>
  <c r="AW266" i="17"/>
  <c r="AV266" i="17"/>
  <c r="BE265" i="17"/>
  <c r="BC265" i="17"/>
  <c r="BB265" i="17"/>
  <c r="AZ265" i="17"/>
  <c r="AX265" i="17"/>
  <c r="AW265" i="17"/>
  <c r="AV265" i="17"/>
  <c r="BE264" i="17"/>
  <c r="BC264" i="17"/>
  <c r="BB264" i="17"/>
  <c r="AZ264" i="17"/>
  <c r="AX264" i="17"/>
  <c r="AW264" i="17"/>
  <c r="AV264" i="17"/>
  <c r="BE263" i="17"/>
  <c r="BC263" i="17"/>
  <c r="BB263" i="17"/>
  <c r="AZ263" i="17"/>
  <c r="AX263" i="17"/>
  <c r="AW263" i="17"/>
  <c r="AV263" i="17"/>
  <c r="BE262" i="17"/>
  <c r="BC262" i="17"/>
  <c r="BB262" i="17"/>
  <c r="AZ262" i="17"/>
  <c r="AX262" i="17"/>
  <c r="AW262" i="17"/>
  <c r="AV262" i="17"/>
  <c r="BE261" i="17"/>
  <c r="BC261" i="17"/>
  <c r="BB261" i="17"/>
  <c r="AZ261" i="17"/>
  <c r="AX261" i="17"/>
  <c r="AW261" i="17"/>
  <c r="AV261" i="17"/>
  <c r="BE260" i="17"/>
  <c r="BC260" i="17"/>
  <c r="BB260" i="17"/>
  <c r="AZ260" i="17"/>
  <c r="AX260" i="17"/>
  <c r="AW260" i="17"/>
  <c r="AV260" i="17"/>
  <c r="BE259" i="17"/>
  <c r="BC259" i="17"/>
  <c r="BB259" i="17"/>
  <c r="AZ259" i="17"/>
  <c r="AX259" i="17"/>
  <c r="AW259" i="17"/>
  <c r="AV259" i="17"/>
  <c r="BE258" i="17"/>
  <c r="BC258" i="17"/>
  <c r="BB258" i="17"/>
  <c r="AZ258" i="17"/>
  <c r="AX258" i="17"/>
  <c r="AW258" i="17"/>
  <c r="AV258" i="17"/>
  <c r="BE257" i="17"/>
  <c r="BC257" i="17"/>
  <c r="BB257" i="17"/>
  <c r="AZ257" i="17"/>
  <c r="AX257" i="17"/>
  <c r="AW257" i="17"/>
  <c r="AV257" i="17"/>
  <c r="BE256" i="17"/>
  <c r="BC256" i="17"/>
  <c r="BB256" i="17"/>
  <c r="AZ256" i="17"/>
  <c r="AX256" i="17"/>
  <c r="AW256" i="17"/>
  <c r="AV256" i="17"/>
  <c r="BE255" i="17"/>
  <c r="BC255" i="17"/>
  <c r="BB255" i="17"/>
  <c r="AZ255" i="17"/>
  <c r="AX255" i="17"/>
  <c r="AW255" i="17"/>
  <c r="AV255" i="17"/>
  <c r="BE254" i="17"/>
  <c r="BC254" i="17"/>
  <c r="BB254" i="17"/>
  <c r="AZ254" i="17"/>
  <c r="AX254" i="17"/>
  <c r="AW254" i="17"/>
  <c r="AV254" i="17"/>
  <c r="BE253" i="17"/>
  <c r="BC253" i="17"/>
  <c r="BB253" i="17"/>
  <c r="AZ253" i="17"/>
  <c r="AX253" i="17"/>
  <c r="AW253" i="17"/>
  <c r="AV253" i="17"/>
  <c r="BE252" i="17"/>
  <c r="BC252" i="17"/>
  <c r="BB252" i="17"/>
  <c r="AZ252" i="17"/>
  <c r="AX252" i="17"/>
  <c r="AW252" i="17"/>
  <c r="AV252" i="17"/>
  <c r="BE251" i="17"/>
  <c r="BC251" i="17"/>
  <c r="BB251" i="17"/>
  <c r="AZ251" i="17"/>
  <c r="AX251" i="17"/>
  <c r="AW251" i="17"/>
  <c r="AV251" i="17"/>
  <c r="BE250" i="17"/>
  <c r="BC250" i="17"/>
  <c r="BB250" i="17"/>
  <c r="AZ250" i="17"/>
  <c r="AX250" i="17"/>
  <c r="AW250" i="17"/>
  <c r="AV250" i="17"/>
  <c r="BE249" i="17"/>
  <c r="BC249" i="17"/>
  <c r="BB249" i="17"/>
  <c r="AZ249" i="17"/>
  <c r="AX249" i="17"/>
  <c r="AW249" i="17"/>
  <c r="AV249" i="17"/>
  <c r="BE248" i="17"/>
  <c r="BC248" i="17"/>
  <c r="BB248" i="17"/>
  <c r="AZ248" i="17"/>
  <c r="AX248" i="17"/>
  <c r="AW248" i="17"/>
  <c r="AV248" i="17"/>
  <c r="BE247" i="17"/>
  <c r="BC247" i="17"/>
  <c r="BB247" i="17"/>
  <c r="AZ247" i="17"/>
  <c r="AX247" i="17"/>
  <c r="AW247" i="17"/>
  <c r="AV247" i="17"/>
  <c r="BE246" i="17"/>
  <c r="BC246" i="17"/>
  <c r="BB246" i="17"/>
  <c r="AZ246" i="17"/>
  <c r="AX246" i="17"/>
  <c r="AW246" i="17"/>
  <c r="AV246" i="17"/>
  <c r="BE245" i="17"/>
  <c r="BC245" i="17"/>
  <c r="BB245" i="17"/>
  <c r="AZ245" i="17"/>
  <c r="AX245" i="17"/>
  <c r="AW245" i="17"/>
  <c r="AV245" i="17"/>
  <c r="BE244" i="17"/>
  <c r="BC244" i="17"/>
  <c r="BB244" i="17"/>
  <c r="AZ244" i="17"/>
  <c r="AX244" i="17"/>
  <c r="AW244" i="17"/>
  <c r="AV244" i="17"/>
  <c r="BE243" i="17"/>
  <c r="BC243" i="17"/>
  <c r="BB243" i="17"/>
  <c r="AZ243" i="17"/>
  <c r="AX243" i="17"/>
  <c r="AW243" i="17"/>
  <c r="AV243" i="17"/>
  <c r="BE242" i="17"/>
  <c r="BC242" i="17"/>
  <c r="BB242" i="17"/>
  <c r="AZ242" i="17"/>
  <c r="AX242" i="17"/>
  <c r="AW242" i="17"/>
  <c r="AV242" i="17"/>
  <c r="BE241" i="17"/>
  <c r="BC241" i="17"/>
  <c r="BB241" i="17"/>
  <c r="AZ241" i="17"/>
  <c r="AX241" i="17"/>
  <c r="AW241" i="17"/>
  <c r="AV241" i="17"/>
  <c r="BE240" i="17"/>
  <c r="BC240" i="17"/>
  <c r="BB240" i="17"/>
  <c r="AZ240" i="17"/>
  <c r="AX240" i="17"/>
  <c r="AW240" i="17"/>
  <c r="AV240" i="17"/>
  <c r="BE239" i="17"/>
  <c r="BC239" i="17"/>
  <c r="BB239" i="17"/>
  <c r="AZ239" i="17"/>
  <c r="AX239" i="17"/>
  <c r="AW239" i="17"/>
  <c r="AV239" i="17"/>
  <c r="BE238" i="17"/>
  <c r="BC238" i="17"/>
  <c r="BB238" i="17"/>
  <c r="AZ238" i="17"/>
  <c r="AX238" i="17"/>
  <c r="AW238" i="17"/>
  <c r="AV238" i="17"/>
  <c r="BE237" i="17"/>
  <c r="BC237" i="17"/>
  <c r="BB237" i="17"/>
  <c r="AZ237" i="17"/>
  <c r="AX237" i="17"/>
  <c r="AW237" i="17"/>
  <c r="AV237" i="17"/>
  <c r="BE236" i="17"/>
  <c r="BC236" i="17"/>
  <c r="BB236" i="17"/>
  <c r="AZ236" i="17"/>
  <c r="AX236" i="17"/>
  <c r="AW236" i="17"/>
  <c r="AV236" i="17"/>
  <c r="BE235" i="17"/>
  <c r="BC235" i="17"/>
  <c r="BB235" i="17"/>
  <c r="AZ235" i="17"/>
  <c r="AX235" i="17"/>
  <c r="AW235" i="17"/>
  <c r="AV235" i="17"/>
  <c r="BE234" i="17"/>
  <c r="BC234" i="17"/>
  <c r="BB234" i="17"/>
  <c r="AZ234" i="17"/>
  <c r="AX234" i="17"/>
  <c r="AW234" i="17"/>
  <c r="AV234" i="17"/>
  <c r="BE233" i="17"/>
  <c r="BC233" i="17"/>
  <c r="BB233" i="17"/>
  <c r="AZ233" i="17"/>
  <c r="AX233" i="17"/>
  <c r="AW233" i="17"/>
  <c r="AV233" i="17"/>
  <c r="BE232" i="17"/>
  <c r="BC232" i="17"/>
  <c r="BB232" i="17"/>
  <c r="AZ232" i="17"/>
  <c r="AX232" i="17"/>
  <c r="AW232" i="17"/>
  <c r="AV232" i="17"/>
  <c r="BE231" i="17"/>
  <c r="BC231" i="17"/>
  <c r="BB231" i="17"/>
  <c r="AZ231" i="17"/>
  <c r="AX231" i="17"/>
  <c r="AW231" i="17"/>
  <c r="AV231" i="17"/>
  <c r="BE230" i="17"/>
  <c r="BC230" i="17"/>
  <c r="BB230" i="17"/>
  <c r="AZ230" i="17"/>
  <c r="AX230" i="17"/>
  <c r="AW230" i="17"/>
  <c r="AV230" i="17"/>
  <c r="BE229" i="17"/>
  <c r="BC229" i="17"/>
  <c r="BB229" i="17"/>
  <c r="AZ229" i="17"/>
  <c r="AX229" i="17"/>
  <c r="AW229" i="17"/>
  <c r="AV229" i="17"/>
  <c r="BE228" i="17"/>
  <c r="BC228" i="17"/>
  <c r="BB228" i="17"/>
  <c r="AZ228" i="17"/>
  <c r="AX228" i="17"/>
  <c r="AW228" i="17"/>
  <c r="AV228" i="17"/>
  <c r="BE227" i="17"/>
  <c r="BC227" i="17"/>
  <c r="BB227" i="17"/>
  <c r="AZ227" i="17"/>
  <c r="AX227" i="17"/>
  <c r="AW227" i="17"/>
  <c r="AV227" i="17"/>
  <c r="BE226" i="17"/>
  <c r="BC226" i="17"/>
  <c r="BB226" i="17"/>
  <c r="AZ226" i="17"/>
  <c r="AX226" i="17"/>
  <c r="AW226" i="17"/>
  <c r="AV226" i="17"/>
  <c r="BE225" i="17"/>
  <c r="BC225" i="17"/>
  <c r="BB225" i="17"/>
  <c r="AZ225" i="17"/>
  <c r="AX225" i="17"/>
  <c r="AW225" i="17"/>
  <c r="AV225" i="17"/>
  <c r="BE224" i="17"/>
  <c r="BC224" i="17"/>
  <c r="BB224" i="17"/>
  <c r="AZ224" i="17"/>
  <c r="AX224" i="17"/>
  <c r="AW224" i="17"/>
  <c r="AV224" i="17"/>
  <c r="BE223" i="17"/>
  <c r="BC223" i="17"/>
  <c r="BB223" i="17"/>
  <c r="AZ223" i="17"/>
  <c r="AX223" i="17"/>
  <c r="AW223" i="17"/>
  <c r="AV223" i="17"/>
  <c r="BE222" i="17"/>
  <c r="BC222" i="17"/>
  <c r="BB222" i="17"/>
  <c r="AZ222" i="17"/>
  <c r="AX222" i="17"/>
  <c r="AW222" i="17"/>
  <c r="AV222" i="17"/>
  <c r="BE221" i="17"/>
  <c r="BC221" i="17"/>
  <c r="BB221" i="17"/>
  <c r="AZ221" i="17"/>
  <c r="AX221" i="17"/>
  <c r="AW221" i="17"/>
  <c r="AV221" i="17"/>
  <c r="BE220" i="17"/>
  <c r="BC220" i="17"/>
  <c r="BB220" i="17"/>
  <c r="AZ220" i="17"/>
  <c r="AX220" i="17"/>
  <c r="AW220" i="17"/>
  <c r="AV220" i="17"/>
  <c r="BE219" i="17"/>
  <c r="BC219" i="17"/>
  <c r="BB219" i="17"/>
  <c r="AZ219" i="17"/>
  <c r="AX219" i="17"/>
  <c r="AW219" i="17"/>
  <c r="AV219" i="17"/>
  <c r="BE218" i="17"/>
  <c r="BC218" i="17"/>
  <c r="BB218" i="17"/>
  <c r="AZ218" i="17"/>
  <c r="AX218" i="17"/>
  <c r="AW218" i="17"/>
  <c r="AV218" i="17"/>
  <c r="BE217" i="17"/>
  <c r="BC217" i="17"/>
  <c r="BB217" i="17"/>
  <c r="AZ217" i="17"/>
  <c r="AX217" i="17"/>
  <c r="AW217" i="17"/>
  <c r="AV217" i="17"/>
  <c r="BE216" i="17"/>
  <c r="BC216" i="17"/>
  <c r="BB216" i="17"/>
  <c r="AZ216" i="17"/>
  <c r="AX216" i="17"/>
  <c r="AW216" i="17"/>
  <c r="AV216" i="17"/>
  <c r="BE215" i="17"/>
  <c r="BC215" i="17"/>
  <c r="BB215" i="17"/>
  <c r="AZ215" i="17"/>
  <c r="AX215" i="17"/>
  <c r="AW215" i="17"/>
  <c r="AV215" i="17"/>
  <c r="BE214" i="17"/>
  <c r="BC214" i="17"/>
  <c r="BB214" i="17"/>
  <c r="AZ214" i="17"/>
  <c r="AX214" i="17"/>
  <c r="AW214" i="17"/>
  <c r="AV214" i="17"/>
  <c r="BE213" i="17"/>
  <c r="BC213" i="17"/>
  <c r="BB213" i="17"/>
  <c r="AZ213" i="17"/>
  <c r="AX213" i="17"/>
  <c r="AW213" i="17"/>
  <c r="AV213" i="17"/>
  <c r="BE212" i="17"/>
  <c r="BC212" i="17"/>
  <c r="BB212" i="17"/>
  <c r="AZ212" i="17"/>
  <c r="AX212" i="17"/>
  <c r="AW212" i="17"/>
  <c r="AV212" i="17"/>
  <c r="BE211" i="17"/>
  <c r="BC211" i="17"/>
  <c r="BB211" i="17"/>
  <c r="AZ211" i="17"/>
  <c r="AX211" i="17"/>
  <c r="AW211" i="17"/>
  <c r="AV211" i="17"/>
  <c r="BE210" i="17"/>
  <c r="BC210" i="17"/>
  <c r="BB210" i="17"/>
  <c r="AZ210" i="17"/>
  <c r="AX210" i="17"/>
  <c r="AW210" i="17"/>
  <c r="AV210" i="17"/>
  <c r="BE209" i="17"/>
  <c r="BC209" i="17"/>
  <c r="BB209" i="17"/>
  <c r="AZ209" i="17"/>
  <c r="AX209" i="17"/>
  <c r="AW209" i="17"/>
  <c r="AV209" i="17"/>
  <c r="BE208" i="17"/>
  <c r="BC208" i="17"/>
  <c r="BB208" i="17"/>
  <c r="AZ208" i="17"/>
  <c r="AX208" i="17"/>
  <c r="AW208" i="17"/>
  <c r="AV208" i="17"/>
  <c r="BE207" i="17"/>
  <c r="BC207" i="17"/>
  <c r="BB207" i="17"/>
  <c r="AZ207" i="17"/>
  <c r="AX207" i="17"/>
  <c r="AW207" i="17"/>
  <c r="AV207" i="17"/>
  <c r="BE206" i="17"/>
  <c r="BC206" i="17"/>
  <c r="BB206" i="17"/>
  <c r="AZ206" i="17"/>
  <c r="AX206" i="17"/>
  <c r="AW206" i="17"/>
  <c r="AV206" i="17"/>
  <c r="BE205" i="17"/>
  <c r="BC205" i="17"/>
  <c r="BB205" i="17"/>
  <c r="AZ205" i="17"/>
  <c r="AX205" i="17"/>
  <c r="AW205" i="17"/>
  <c r="AV205" i="17"/>
  <c r="BE204" i="17"/>
  <c r="BC204" i="17"/>
  <c r="BB204" i="17"/>
  <c r="AZ204" i="17"/>
  <c r="AX204" i="17"/>
  <c r="AW204" i="17"/>
  <c r="AV204" i="17"/>
  <c r="BE203" i="17"/>
  <c r="BC203" i="17"/>
  <c r="BB203" i="17"/>
  <c r="AZ203" i="17"/>
  <c r="AX203" i="17"/>
  <c r="AW203" i="17"/>
  <c r="AV203" i="17"/>
  <c r="BE202" i="17"/>
  <c r="BC202" i="17"/>
  <c r="BB202" i="17"/>
  <c r="AZ202" i="17"/>
  <c r="AX202" i="17"/>
  <c r="AW202" i="17"/>
  <c r="AV202" i="17"/>
  <c r="BE201" i="17"/>
  <c r="BC201" i="17"/>
  <c r="BB201" i="17"/>
  <c r="AZ201" i="17"/>
  <c r="AX201" i="17"/>
  <c r="AW201" i="17"/>
  <c r="AV201" i="17"/>
  <c r="BE200" i="17"/>
  <c r="BC200" i="17"/>
  <c r="BB200" i="17"/>
  <c r="AZ200" i="17"/>
  <c r="AX200" i="17"/>
  <c r="AW200" i="17"/>
  <c r="AV200" i="17"/>
  <c r="BE199" i="17"/>
  <c r="BC199" i="17"/>
  <c r="BB199" i="17"/>
  <c r="AZ199" i="17"/>
  <c r="AX199" i="17"/>
  <c r="AW199" i="17"/>
  <c r="AV199" i="17"/>
  <c r="BE198" i="17"/>
  <c r="BC198" i="17"/>
  <c r="BB198" i="17"/>
  <c r="AZ198" i="17"/>
  <c r="AX198" i="17"/>
  <c r="AW198" i="17"/>
  <c r="AV198" i="17"/>
  <c r="BE197" i="17"/>
  <c r="BC197" i="17"/>
  <c r="BB197" i="17"/>
  <c r="AZ197" i="17"/>
  <c r="AX197" i="17"/>
  <c r="AW197" i="17"/>
  <c r="AV197" i="17"/>
  <c r="BE196" i="17"/>
  <c r="BC196" i="17"/>
  <c r="BB196" i="17"/>
  <c r="AZ196" i="17"/>
  <c r="AX196" i="17"/>
  <c r="AW196" i="17"/>
  <c r="AV196" i="17"/>
  <c r="BE195" i="17"/>
  <c r="BC195" i="17"/>
  <c r="BB195" i="17"/>
  <c r="AZ195" i="17"/>
  <c r="AX195" i="17"/>
  <c r="AW195" i="17"/>
  <c r="AV195" i="17"/>
  <c r="BE194" i="17"/>
  <c r="BC194" i="17"/>
  <c r="BB194" i="17"/>
  <c r="AZ194" i="17"/>
  <c r="AX194" i="17"/>
  <c r="AW194" i="17"/>
  <c r="AV194" i="17"/>
  <c r="BE193" i="17"/>
  <c r="BC193" i="17"/>
  <c r="BB193" i="17"/>
  <c r="AZ193" i="17"/>
  <c r="AX193" i="17"/>
  <c r="AW193" i="17"/>
  <c r="AV193" i="17"/>
  <c r="BE192" i="17"/>
  <c r="BC192" i="17"/>
  <c r="BB192" i="17"/>
  <c r="AZ192" i="17"/>
  <c r="AX192" i="17"/>
  <c r="AW192" i="17"/>
  <c r="AV192" i="17"/>
  <c r="BE191" i="17"/>
  <c r="BC191" i="17"/>
  <c r="BB191" i="17"/>
  <c r="AZ191" i="17"/>
  <c r="AX191" i="17"/>
  <c r="AW191" i="17"/>
  <c r="AV191" i="17"/>
  <c r="BE190" i="17"/>
  <c r="BC190" i="17"/>
  <c r="BB190" i="17"/>
  <c r="AZ190" i="17"/>
  <c r="AX190" i="17"/>
  <c r="AW190" i="17"/>
  <c r="AV190" i="17"/>
  <c r="BE189" i="17"/>
  <c r="BC189" i="17"/>
  <c r="BB189" i="17"/>
  <c r="AZ189" i="17"/>
  <c r="AX189" i="17"/>
  <c r="AW189" i="17"/>
  <c r="AV189" i="17"/>
  <c r="BE188" i="17"/>
  <c r="BC188" i="17"/>
  <c r="BB188" i="17"/>
  <c r="AZ188" i="17"/>
  <c r="AX188" i="17"/>
  <c r="AW188" i="17"/>
  <c r="AV188" i="17"/>
  <c r="BE187" i="17"/>
  <c r="BC187" i="17"/>
  <c r="BB187" i="17"/>
  <c r="AZ187" i="17"/>
  <c r="AX187" i="17"/>
  <c r="AW187" i="17"/>
  <c r="AV187" i="17"/>
  <c r="BE186" i="17"/>
  <c r="BC186" i="17"/>
  <c r="BB186" i="17"/>
  <c r="AZ186" i="17"/>
  <c r="AX186" i="17"/>
  <c r="AW186" i="17"/>
  <c r="AV186" i="17"/>
  <c r="BE185" i="17"/>
  <c r="BC185" i="17"/>
  <c r="BB185" i="17"/>
  <c r="AZ185" i="17"/>
  <c r="AX185" i="17"/>
  <c r="AW185" i="17"/>
  <c r="AV185" i="17"/>
  <c r="BE184" i="17"/>
  <c r="BC184" i="17"/>
  <c r="BB184" i="17"/>
  <c r="AZ184" i="17"/>
  <c r="AX184" i="17"/>
  <c r="AW184" i="17"/>
  <c r="AV184" i="17"/>
  <c r="BE183" i="17"/>
  <c r="BC183" i="17"/>
  <c r="BB183" i="17"/>
  <c r="AZ183" i="17"/>
  <c r="AX183" i="17"/>
  <c r="AW183" i="17"/>
  <c r="AV183" i="17"/>
  <c r="BE182" i="17"/>
  <c r="BC182" i="17"/>
  <c r="BB182" i="17"/>
  <c r="AZ182" i="17"/>
  <c r="AX182" i="17"/>
  <c r="AW182" i="17"/>
  <c r="AV182" i="17"/>
  <c r="BE181" i="17"/>
  <c r="BC181" i="17"/>
  <c r="BB181" i="17"/>
  <c r="AZ181" i="17"/>
  <c r="AX181" i="17"/>
  <c r="AW181" i="17"/>
  <c r="AV181" i="17"/>
  <c r="BE180" i="17"/>
  <c r="BC180" i="17"/>
  <c r="BB180" i="17"/>
  <c r="AZ180" i="17"/>
  <c r="AX180" i="17"/>
  <c r="AW180" i="17"/>
  <c r="AV180" i="17"/>
  <c r="BE179" i="17"/>
  <c r="BC179" i="17"/>
  <c r="BB179" i="17"/>
  <c r="AZ179" i="17"/>
  <c r="AX179" i="17"/>
  <c r="AW179" i="17"/>
  <c r="AV179" i="17"/>
  <c r="BE178" i="17"/>
  <c r="BC178" i="17"/>
  <c r="BB178" i="17"/>
  <c r="AZ178" i="17"/>
  <c r="AX178" i="17"/>
  <c r="AW178" i="17"/>
  <c r="AV178" i="17"/>
  <c r="BE177" i="17"/>
  <c r="BC177" i="17"/>
  <c r="BB177" i="17"/>
  <c r="AZ177" i="17"/>
  <c r="AX177" i="17"/>
  <c r="AW177" i="17"/>
  <c r="AV177" i="17"/>
  <c r="BE176" i="17"/>
  <c r="BC176" i="17"/>
  <c r="BB176" i="17"/>
  <c r="AZ176" i="17"/>
  <c r="AX176" i="17"/>
  <c r="AW176" i="17"/>
  <c r="AV176" i="17"/>
  <c r="BE175" i="17"/>
  <c r="BC175" i="17"/>
  <c r="BB175" i="17"/>
  <c r="AZ175" i="17"/>
  <c r="AX175" i="17"/>
  <c r="AW175" i="17"/>
  <c r="AV175" i="17"/>
  <c r="BE174" i="17"/>
  <c r="BC174" i="17"/>
  <c r="BB174" i="17"/>
  <c r="AZ174" i="17"/>
  <c r="AX174" i="17"/>
  <c r="AW174" i="17"/>
  <c r="AV174" i="17"/>
  <c r="BE173" i="17"/>
  <c r="BC173" i="17"/>
  <c r="BB173" i="17"/>
  <c r="AZ173" i="17"/>
  <c r="AX173" i="17"/>
  <c r="AW173" i="17"/>
  <c r="AV173" i="17"/>
  <c r="BE172" i="17"/>
  <c r="BC172" i="17"/>
  <c r="BB172" i="17"/>
  <c r="AZ172" i="17"/>
  <c r="AX172" i="17"/>
  <c r="AW172" i="17"/>
  <c r="AV172" i="17"/>
  <c r="BE171" i="17"/>
  <c r="BC171" i="17"/>
  <c r="BB171" i="17"/>
  <c r="AZ171" i="17"/>
  <c r="AX171" i="17"/>
  <c r="AW171" i="17"/>
  <c r="AV171" i="17"/>
  <c r="BE170" i="17"/>
  <c r="BC170" i="17"/>
  <c r="BB170" i="17"/>
  <c r="AZ170" i="17"/>
  <c r="AX170" i="17"/>
  <c r="AW170" i="17"/>
  <c r="AV170" i="17"/>
  <c r="BE169" i="17"/>
  <c r="BC169" i="17"/>
  <c r="BB169" i="17"/>
  <c r="AZ169" i="17"/>
  <c r="AX169" i="17"/>
  <c r="AW169" i="17"/>
  <c r="AV169" i="17"/>
  <c r="BE168" i="17"/>
  <c r="BC168" i="17"/>
  <c r="BB168" i="17"/>
  <c r="AZ168" i="17"/>
  <c r="AX168" i="17"/>
  <c r="AW168" i="17"/>
  <c r="AV168" i="17"/>
  <c r="BE167" i="17"/>
  <c r="BC167" i="17"/>
  <c r="BB167" i="17"/>
  <c r="AZ167" i="17"/>
  <c r="AX167" i="17"/>
  <c r="AW167" i="17"/>
  <c r="AV167" i="17"/>
  <c r="BE166" i="17"/>
  <c r="BC166" i="17"/>
  <c r="BB166" i="17"/>
  <c r="AZ166" i="17"/>
  <c r="AX166" i="17"/>
  <c r="AW166" i="17"/>
  <c r="AV166" i="17"/>
  <c r="BE165" i="17"/>
  <c r="BC165" i="17"/>
  <c r="BB165" i="17"/>
  <c r="AZ165" i="17"/>
  <c r="AX165" i="17"/>
  <c r="AW165" i="17"/>
  <c r="AV165" i="17"/>
  <c r="BE164" i="17"/>
  <c r="BC164" i="17"/>
  <c r="BB164" i="17"/>
  <c r="AZ164" i="17"/>
  <c r="AX164" i="17"/>
  <c r="AW164" i="17"/>
  <c r="AV164" i="17"/>
  <c r="BE163" i="17"/>
  <c r="BC163" i="17"/>
  <c r="BB163" i="17"/>
  <c r="AZ163" i="17"/>
  <c r="AX163" i="17"/>
  <c r="AW163" i="17"/>
  <c r="AV163" i="17"/>
  <c r="BE162" i="17"/>
  <c r="BC162" i="17"/>
  <c r="BB162" i="17"/>
  <c r="AZ162" i="17"/>
  <c r="AX162" i="17"/>
  <c r="AW162" i="17"/>
  <c r="AV162" i="17"/>
  <c r="BE161" i="17"/>
  <c r="BC161" i="17"/>
  <c r="BB161" i="17"/>
  <c r="AZ161" i="17"/>
  <c r="AX161" i="17"/>
  <c r="AW161" i="17"/>
  <c r="AV161" i="17"/>
  <c r="BE160" i="17"/>
  <c r="BC160" i="17"/>
  <c r="BB160" i="17"/>
  <c r="AZ160" i="17"/>
  <c r="AX160" i="17"/>
  <c r="AW160" i="17"/>
  <c r="AV160" i="17"/>
  <c r="BE159" i="17"/>
  <c r="BC159" i="17"/>
  <c r="BB159" i="17"/>
  <c r="AZ159" i="17"/>
  <c r="AX159" i="17"/>
  <c r="AW159" i="17"/>
  <c r="AV159" i="17"/>
  <c r="BE158" i="17"/>
  <c r="BC158" i="17"/>
  <c r="BB158" i="17"/>
  <c r="AZ158" i="17"/>
  <c r="AX158" i="17"/>
  <c r="AW158" i="17"/>
  <c r="AV158" i="17"/>
  <c r="BE157" i="17"/>
  <c r="BC157" i="17"/>
  <c r="BB157" i="17"/>
  <c r="AZ157" i="17"/>
  <c r="AX157" i="17"/>
  <c r="AW157" i="17"/>
  <c r="AV157" i="17"/>
  <c r="BE156" i="17"/>
  <c r="BC156" i="17"/>
  <c r="BB156" i="17"/>
  <c r="AZ156" i="17"/>
  <c r="AX156" i="17"/>
  <c r="AW156" i="17"/>
  <c r="AV156" i="17"/>
  <c r="BE155" i="17"/>
  <c r="BC155" i="17"/>
  <c r="BB155" i="17"/>
  <c r="AZ155" i="17"/>
  <c r="AX155" i="17"/>
  <c r="AW155" i="17"/>
  <c r="AV155" i="17"/>
  <c r="BE154" i="17"/>
  <c r="BC154" i="17"/>
  <c r="BB154" i="17"/>
  <c r="AZ154" i="17"/>
  <c r="AX154" i="17"/>
  <c r="AW154" i="17"/>
  <c r="AV154" i="17"/>
  <c r="BE153" i="17"/>
  <c r="BC153" i="17"/>
  <c r="BB153" i="17"/>
  <c r="AZ153" i="17"/>
  <c r="AX153" i="17"/>
  <c r="AW153" i="17"/>
  <c r="AV153" i="17"/>
  <c r="BE152" i="17"/>
  <c r="BC152" i="17"/>
  <c r="BB152" i="17"/>
  <c r="AZ152" i="17"/>
  <c r="AX152" i="17"/>
  <c r="AW152" i="17"/>
  <c r="AV152" i="17"/>
  <c r="BE151" i="17"/>
  <c r="BC151" i="17"/>
  <c r="BB151" i="17"/>
  <c r="AZ151" i="17"/>
  <c r="AX151" i="17"/>
  <c r="AW151" i="17"/>
  <c r="AV151" i="17"/>
  <c r="BE150" i="17"/>
  <c r="BC150" i="17"/>
  <c r="BB150" i="17"/>
  <c r="AZ150" i="17"/>
  <c r="AX150" i="17"/>
  <c r="AW150" i="17"/>
  <c r="AV150" i="17"/>
  <c r="BE149" i="17"/>
  <c r="BC149" i="17"/>
  <c r="BB149" i="17"/>
  <c r="AZ149" i="17"/>
  <c r="AX149" i="17"/>
  <c r="AW149" i="17"/>
  <c r="AV149" i="17"/>
  <c r="BE148" i="17"/>
  <c r="BC148" i="17"/>
  <c r="BB148" i="17"/>
  <c r="AZ148" i="17"/>
  <c r="AX148" i="17"/>
  <c r="AW148" i="17"/>
  <c r="AV148" i="17"/>
  <c r="BE147" i="17"/>
  <c r="BC147" i="17"/>
  <c r="BB147" i="17"/>
  <c r="AZ147" i="17"/>
  <c r="AX147" i="17"/>
  <c r="AW147" i="17"/>
  <c r="AV147" i="17"/>
  <c r="BE146" i="17"/>
  <c r="BC146" i="17"/>
  <c r="BB146" i="17"/>
  <c r="AZ146" i="17"/>
  <c r="AX146" i="17"/>
  <c r="AW146" i="17"/>
  <c r="AV146" i="17"/>
  <c r="BE145" i="17"/>
  <c r="BC145" i="17"/>
  <c r="BB145" i="17"/>
  <c r="AZ145" i="17"/>
  <c r="AX145" i="17"/>
  <c r="AW145" i="17"/>
  <c r="AV145" i="17"/>
  <c r="BE144" i="17"/>
  <c r="BC144" i="17"/>
  <c r="BB144" i="17"/>
  <c r="AZ144" i="17"/>
  <c r="AX144" i="17"/>
  <c r="AW144" i="17"/>
  <c r="AV144" i="17"/>
  <c r="BE143" i="17"/>
  <c r="BC143" i="17"/>
  <c r="BB143" i="17"/>
  <c r="AZ143" i="17"/>
  <c r="AX143" i="17"/>
  <c r="AW143" i="17"/>
  <c r="AV143" i="17"/>
  <c r="BE142" i="17"/>
  <c r="BC142" i="17"/>
  <c r="BB142" i="17"/>
  <c r="AZ142" i="17"/>
  <c r="AX142" i="17"/>
  <c r="AW142" i="17"/>
  <c r="AV142" i="17"/>
  <c r="BE141" i="17"/>
  <c r="BC141" i="17"/>
  <c r="BB141" i="17"/>
  <c r="AZ141" i="17"/>
  <c r="AX141" i="17"/>
  <c r="AW141" i="17"/>
  <c r="AV141" i="17"/>
  <c r="BE140" i="17"/>
  <c r="BC140" i="17"/>
  <c r="BB140" i="17"/>
  <c r="AZ140" i="17"/>
  <c r="AX140" i="17"/>
  <c r="AW140" i="17"/>
  <c r="AV140" i="17"/>
  <c r="BE139" i="17"/>
  <c r="BC139" i="17"/>
  <c r="BB139" i="17"/>
  <c r="AZ139" i="17"/>
  <c r="AX139" i="17"/>
  <c r="AW139" i="17"/>
  <c r="AV139" i="17"/>
  <c r="BE138" i="17"/>
  <c r="BC138" i="17"/>
  <c r="BB138" i="17"/>
  <c r="AZ138" i="17"/>
  <c r="AX138" i="17"/>
  <c r="AW138" i="17"/>
  <c r="AV138" i="17"/>
  <c r="BE137" i="17"/>
  <c r="BC137" i="17"/>
  <c r="BB137" i="17"/>
  <c r="AZ137" i="17"/>
  <c r="AX137" i="17"/>
  <c r="AW137" i="17"/>
  <c r="AV137" i="17"/>
  <c r="BE136" i="17"/>
  <c r="BC136" i="17"/>
  <c r="BB136" i="17"/>
  <c r="AZ136" i="17"/>
  <c r="AX136" i="17"/>
  <c r="AW136" i="17"/>
  <c r="AV136" i="17"/>
  <c r="BE135" i="17"/>
  <c r="BC135" i="17"/>
  <c r="BB135" i="17"/>
  <c r="AZ135" i="17"/>
  <c r="AX135" i="17"/>
  <c r="AW135" i="17"/>
  <c r="AV135" i="17"/>
  <c r="BE134" i="17"/>
  <c r="BC134" i="17"/>
  <c r="BB134" i="17"/>
  <c r="AZ134" i="17"/>
  <c r="AX134" i="17"/>
  <c r="AW134" i="17"/>
  <c r="AV134" i="17"/>
  <c r="BE133" i="17"/>
  <c r="BC133" i="17"/>
  <c r="BB133" i="17"/>
  <c r="AZ133" i="17"/>
  <c r="AX133" i="17"/>
  <c r="AW133" i="17"/>
  <c r="AV133" i="17"/>
  <c r="BE132" i="17"/>
  <c r="BC132" i="17"/>
  <c r="BB132" i="17"/>
  <c r="AZ132" i="17"/>
  <c r="AX132" i="17"/>
  <c r="AW132" i="17"/>
  <c r="AV132" i="17"/>
  <c r="BE131" i="17"/>
  <c r="BC131" i="17"/>
  <c r="BB131" i="17"/>
  <c r="AZ131" i="17"/>
  <c r="AX131" i="17"/>
  <c r="AW131" i="17"/>
  <c r="AV131" i="17"/>
  <c r="BE130" i="17"/>
  <c r="BC130" i="17"/>
  <c r="BB130" i="17"/>
  <c r="AZ130" i="17"/>
  <c r="AX130" i="17"/>
  <c r="AW130" i="17"/>
  <c r="AV130" i="17"/>
  <c r="BE129" i="17"/>
  <c r="BC129" i="17"/>
  <c r="BB129" i="17"/>
  <c r="AZ129" i="17"/>
  <c r="AX129" i="17"/>
  <c r="AW129" i="17"/>
  <c r="AV129" i="17"/>
  <c r="BE128" i="17"/>
  <c r="BC128" i="17"/>
  <c r="BB128" i="17"/>
  <c r="AZ128" i="17"/>
  <c r="AX128" i="17"/>
  <c r="AW128" i="17"/>
  <c r="AV128" i="17"/>
  <c r="BE127" i="17"/>
  <c r="BC127" i="17"/>
  <c r="BB127" i="17"/>
  <c r="AZ127" i="17"/>
  <c r="AX127" i="17"/>
  <c r="AW127" i="17"/>
  <c r="AV127" i="17"/>
  <c r="BE126" i="17"/>
  <c r="BC126" i="17"/>
  <c r="BB126" i="17"/>
  <c r="AZ126" i="17"/>
  <c r="AX126" i="17"/>
  <c r="AW126" i="17"/>
  <c r="AV126" i="17"/>
  <c r="BE125" i="17"/>
  <c r="BC125" i="17"/>
  <c r="BB125" i="17"/>
  <c r="AZ125" i="17"/>
  <c r="AX125" i="17"/>
  <c r="AW125" i="17"/>
  <c r="AV125" i="17"/>
  <c r="BE124" i="17"/>
  <c r="BC124" i="17"/>
  <c r="BB124" i="17"/>
  <c r="AZ124" i="17"/>
  <c r="AX124" i="17"/>
  <c r="AW124" i="17"/>
  <c r="AV124" i="17"/>
  <c r="BE123" i="17"/>
  <c r="BC123" i="17"/>
  <c r="BB123" i="17"/>
  <c r="AZ123" i="17"/>
  <c r="AX123" i="17"/>
  <c r="AW123" i="17"/>
  <c r="AV123" i="17"/>
  <c r="BE122" i="17"/>
  <c r="BC122" i="17"/>
  <c r="BB122" i="17"/>
  <c r="AZ122" i="17"/>
  <c r="AX122" i="17"/>
  <c r="AW122" i="17"/>
  <c r="AV122" i="17"/>
  <c r="BE121" i="17"/>
  <c r="BC121" i="17"/>
  <c r="BB121" i="17"/>
  <c r="AZ121" i="17"/>
  <c r="AX121" i="17"/>
  <c r="AW121" i="17"/>
  <c r="AV121" i="17"/>
  <c r="BE120" i="17"/>
  <c r="BC120" i="17"/>
  <c r="BB120" i="17"/>
  <c r="AZ120" i="17"/>
  <c r="AX120" i="17"/>
  <c r="AW120" i="17"/>
  <c r="AV120" i="17"/>
  <c r="BE119" i="17"/>
  <c r="BC119" i="17"/>
  <c r="BB119" i="17"/>
  <c r="AZ119" i="17"/>
  <c r="AX119" i="17"/>
  <c r="AW119" i="17"/>
  <c r="AV119" i="17"/>
  <c r="BE118" i="17"/>
  <c r="BC118" i="17"/>
  <c r="BB118" i="17"/>
  <c r="AZ118" i="17"/>
  <c r="AX118" i="17"/>
  <c r="AW118" i="17"/>
  <c r="AV118" i="17"/>
  <c r="BE117" i="17"/>
  <c r="BC117" i="17"/>
  <c r="BB117" i="17"/>
  <c r="AZ117" i="17"/>
  <c r="AX117" i="17"/>
  <c r="AW117" i="17"/>
  <c r="AV117" i="17"/>
  <c r="BE116" i="17"/>
  <c r="BC116" i="17"/>
  <c r="BB116" i="17"/>
  <c r="AZ116" i="17"/>
  <c r="AX116" i="17"/>
  <c r="AW116" i="17"/>
  <c r="AV116" i="17"/>
  <c r="BE115" i="17"/>
  <c r="BC115" i="17"/>
  <c r="BB115" i="17"/>
  <c r="AZ115" i="17"/>
  <c r="AX115" i="17"/>
  <c r="AW115" i="17"/>
  <c r="AV115" i="17"/>
  <c r="BE114" i="17"/>
  <c r="BC114" i="17"/>
  <c r="BB114" i="17"/>
  <c r="AZ114" i="17"/>
  <c r="AX114" i="17"/>
  <c r="AW114" i="17"/>
  <c r="AV114" i="17"/>
  <c r="BE113" i="17"/>
  <c r="BC113" i="17"/>
  <c r="BB113" i="17"/>
  <c r="AZ113" i="17"/>
  <c r="AX113" i="17"/>
  <c r="AW113" i="17"/>
  <c r="AV113" i="17"/>
  <c r="BE112" i="17"/>
  <c r="BC112" i="17"/>
  <c r="BB112" i="17"/>
  <c r="AZ112" i="17"/>
  <c r="AX112" i="17"/>
  <c r="AW112" i="17"/>
  <c r="AV112" i="17"/>
  <c r="BE111" i="17"/>
  <c r="BC111" i="17"/>
  <c r="BB111" i="17"/>
  <c r="AZ111" i="17"/>
  <c r="AX111" i="17"/>
  <c r="AW111" i="17"/>
  <c r="AV111" i="17"/>
  <c r="BE110" i="17"/>
  <c r="BC110" i="17"/>
  <c r="BB110" i="17"/>
  <c r="AZ110" i="17"/>
  <c r="AX110" i="17"/>
  <c r="AW110" i="17"/>
  <c r="AV110" i="17"/>
  <c r="BE109" i="17"/>
  <c r="BC109" i="17"/>
  <c r="BB109" i="17"/>
  <c r="AZ109" i="17"/>
  <c r="AX109" i="17"/>
  <c r="AW109" i="17"/>
  <c r="AV109" i="17"/>
  <c r="BE108" i="17"/>
  <c r="BC108" i="17"/>
  <c r="BB108" i="17"/>
  <c r="AZ108" i="17"/>
  <c r="AX108" i="17"/>
  <c r="AW108" i="17"/>
  <c r="AV108" i="17"/>
  <c r="BE107" i="17"/>
  <c r="BC107" i="17"/>
  <c r="BB107" i="17"/>
  <c r="AZ107" i="17"/>
  <c r="AX107" i="17"/>
  <c r="AW107" i="17"/>
  <c r="AV107" i="17"/>
  <c r="BE106" i="17"/>
  <c r="BC106" i="17"/>
  <c r="BB106" i="17"/>
  <c r="AZ106" i="17"/>
  <c r="AX106" i="17"/>
  <c r="AW106" i="17"/>
  <c r="AV106" i="17"/>
  <c r="BE105" i="17"/>
  <c r="BC105" i="17"/>
  <c r="BB105" i="17"/>
  <c r="AZ105" i="17"/>
  <c r="AX105" i="17"/>
  <c r="AW105" i="17"/>
  <c r="AV105" i="17"/>
  <c r="BE104" i="17"/>
  <c r="BC104" i="17"/>
  <c r="BB104" i="17"/>
  <c r="AZ104" i="17"/>
  <c r="AX104" i="17"/>
  <c r="AW104" i="17"/>
  <c r="AV104" i="17"/>
  <c r="BE103" i="17"/>
  <c r="BC103" i="17"/>
  <c r="BB103" i="17"/>
  <c r="AZ103" i="17"/>
  <c r="AX103" i="17"/>
  <c r="AW103" i="17"/>
  <c r="AV103" i="17"/>
  <c r="BE102" i="17"/>
  <c r="BC102" i="17"/>
  <c r="BB102" i="17"/>
  <c r="AZ102" i="17"/>
  <c r="AX102" i="17"/>
  <c r="AW102" i="17"/>
  <c r="AV102" i="17"/>
  <c r="BE101" i="17"/>
  <c r="BC101" i="17"/>
  <c r="BB101" i="17"/>
  <c r="AZ101" i="17"/>
  <c r="AX101" i="17"/>
  <c r="AW101" i="17"/>
  <c r="AV101" i="17"/>
  <c r="BE100" i="17"/>
  <c r="BC100" i="17"/>
  <c r="BB100" i="17"/>
  <c r="AZ100" i="17"/>
  <c r="AX100" i="17"/>
  <c r="AW100" i="17"/>
  <c r="AV100" i="17"/>
  <c r="BE99" i="17"/>
  <c r="BC99" i="17"/>
  <c r="BB99" i="17"/>
  <c r="AZ99" i="17"/>
  <c r="AX99" i="17"/>
  <c r="AW99" i="17"/>
  <c r="AV99" i="17"/>
  <c r="BE98" i="17"/>
  <c r="BC98" i="17"/>
  <c r="BB98" i="17"/>
  <c r="AZ98" i="17"/>
  <c r="AX98" i="17"/>
  <c r="AW98" i="17"/>
  <c r="AV98" i="17"/>
  <c r="BE97" i="17"/>
  <c r="BC97" i="17"/>
  <c r="BB97" i="17"/>
  <c r="AZ97" i="17"/>
  <c r="AX97" i="17"/>
  <c r="AW97" i="17"/>
  <c r="AV97" i="17"/>
  <c r="BE96" i="17"/>
  <c r="BC96" i="17"/>
  <c r="BB96" i="17"/>
  <c r="AZ96" i="17"/>
  <c r="AX96" i="17"/>
  <c r="AW96" i="17"/>
  <c r="AV96" i="17"/>
  <c r="BE95" i="17"/>
  <c r="BC95" i="17"/>
  <c r="BB95" i="17"/>
  <c r="AZ95" i="17"/>
  <c r="AX95" i="17"/>
  <c r="AW95" i="17"/>
  <c r="AV95" i="17"/>
  <c r="BE94" i="17"/>
  <c r="BC94" i="17"/>
  <c r="BB94" i="17"/>
  <c r="AZ94" i="17"/>
  <c r="AX94" i="17"/>
  <c r="AW94" i="17"/>
  <c r="AV94" i="17"/>
  <c r="BE93" i="17"/>
  <c r="BC93" i="17"/>
  <c r="BB93" i="17"/>
  <c r="AZ93" i="17"/>
  <c r="AX93" i="17"/>
  <c r="AW93" i="17"/>
  <c r="AV93" i="17"/>
  <c r="BE92" i="17"/>
  <c r="BC92" i="17"/>
  <c r="BB92" i="17"/>
  <c r="AZ92" i="17"/>
  <c r="AX92" i="17"/>
  <c r="AW92" i="17"/>
  <c r="AV92" i="17"/>
  <c r="BE91" i="17"/>
  <c r="BC91" i="17"/>
  <c r="BB91" i="17"/>
  <c r="AZ91" i="17"/>
  <c r="AX91" i="17"/>
  <c r="AW91" i="17"/>
  <c r="AV91" i="17"/>
  <c r="BE90" i="17"/>
  <c r="BC90" i="17"/>
  <c r="BB90" i="17"/>
  <c r="AZ90" i="17"/>
  <c r="AX90" i="17"/>
  <c r="AW90" i="17"/>
  <c r="AV90" i="17"/>
  <c r="BE89" i="17"/>
  <c r="BC89" i="17"/>
  <c r="BB89" i="17"/>
  <c r="AZ89" i="17"/>
  <c r="AX89" i="17"/>
  <c r="AW89" i="17"/>
  <c r="AV89" i="17"/>
  <c r="BE88" i="17"/>
  <c r="BC88" i="17"/>
  <c r="BB88" i="17"/>
  <c r="AZ88" i="17"/>
  <c r="AX88" i="17"/>
  <c r="AW88" i="17"/>
  <c r="AV88" i="17"/>
  <c r="BE87" i="17"/>
  <c r="BC87" i="17"/>
  <c r="BB87" i="17"/>
  <c r="AZ87" i="17"/>
  <c r="AX87" i="17"/>
  <c r="AW87" i="17"/>
  <c r="AV87" i="17"/>
  <c r="BE86" i="17"/>
  <c r="BC86" i="17"/>
  <c r="BB86" i="17"/>
  <c r="AZ86" i="17"/>
  <c r="AX86" i="17"/>
  <c r="AW86" i="17"/>
  <c r="AV86" i="17"/>
  <c r="BE85" i="17"/>
  <c r="BC85" i="17"/>
  <c r="BB85" i="17"/>
  <c r="AZ85" i="17"/>
  <c r="AX85" i="17"/>
  <c r="AW85" i="17"/>
  <c r="AV85" i="17"/>
  <c r="BE84" i="17"/>
  <c r="BC84" i="17"/>
  <c r="BB84" i="17"/>
  <c r="AZ84" i="17"/>
  <c r="AX84" i="17"/>
  <c r="AW84" i="17"/>
  <c r="AV84" i="17"/>
  <c r="BE83" i="17"/>
  <c r="BC83" i="17"/>
  <c r="BB83" i="17"/>
  <c r="AZ83" i="17"/>
  <c r="AX83" i="17"/>
  <c r="AW83" i="17"/>
  <c r="AV83" i="17"/>
  <c r="BE82" i="17"/>
  <c r="BC82" i="17"/>
  <c r="BB82" i="17"/>
  <c r="AZ82" i="17"/>
  <c r="AX82" i="17"/>
  <c r="AW82" i="17"/>
  <c r="AV82" i="17"/>
  <c r="BE81" i="17"/>
  <c r="BC81" i="17"/>
  <c r="BB81" i="17"/>
  <c r="AZ81" i="17"/>
  <c r="AX81" i="17"/>
  <c r="AW81" i="17"/>
  <c r="AV81" i="17"/>
  <c r="BE80" i="17"/>
  <c r="BC80" i="17"/>
  <c r="BB80" i="17"/>
  <c r="AZ80" i="17"/>
  <c r="AX80" i="17"/>
  <c r="AW80" i="17"/>
  <c r="AV80" i="17"/>
  <c r="BE79" i="17"/>
  <c r="BC79" i="17"/>
  <c r="BB79" i="17"/>
  <c r="AZ79" i="17"/>
  <c r="AX79" i="17"/>
  <c r="AW79" i="17"/>
  <c r="AV79" i="17"/>
  <c r="BE78" i="17"/>
  <c r="BC78" i="17"/>
  <c r="BB78" i="17"/>
  <c r="AZ78" i="17"/>
  <c r="AX78" i="17"/>
  <c r="AW78" i="17"/>
  <c r="AV78" i="17"/>
  <c r="BE77" i="17"/>
  <c r="BC77" i="17"/>
  <c r="BB77" i="17"/>
  <c r="AZ77" i="17"/>
  <c r="AX77" i="17"/>
  <c r="AW77" i="17"/>
  <c r="AV77" i="17"/>
  <c r="BE76" i="17"/>
  <c r="BC76" i="17"/>
  <c r="BB76" i="17"/>
  <c r="AZ76" i="17"/>
  <c r="AX76" i="17"/>
  <c r="AW76" i="17"/>
  <c r="AV76" i="17"/>
  <c r="BE75" i="17"/>
  <c r="BC75" i="17"/>
  <c r="BB75" i="17"/>
  <c r="AZ75" i="17"/>
  <c r="AX75" i="17"/>
  <c r="AW75" i="17"/>
  <c r="AV75" i="17"/>
  <c r="BE74" i="17"/>
  <c r="BC74" i="17"/>
  <c r="BB74" i="17"/>
  <c r="AZ74" i="17"/>
  <c r="AX74" i="17"/>
  <c r="AW74" i="17"/>
  <c r="AV74" i="17"/>
  <c r="BE73" i="17"/>
  <c r="BC73" i="17"/>
  <c r="BB73" i="17"/>
  <c r="AZ73" i="17"/>
  <c r="AX73" i="17"/>
  <c r="AW73" i="17"/>
  <c r="AV73" i="17"/>
  <c r="BE72" i="17"/>
  <c r="BC72" i="17"/>
  <c r="BB72" i="17"/>
  <c r="AZ72" i="17"/>
  <c r="AX72" i="17"/>
  <c r="AW72" i="17"/>
  <c r="AV72" i="17"/>
  <c r="BE71" i="17"/>
  <c r="BC71" i="17"/>
  <c r="BB71" i="17"/>
  <c r="AZ71" i="17"/>
  <c r="AX71" i="17"/>
  <c r="AW71" i="17"/>
  <c r="AV71" i="17"/>
  <c r="BE70" i="17"/>
  <c r="BC70" i="17"/>
  <c r="BB70" i="17"/>
  <c r="AZ70" i="17"/>
  <c r="AX70" i="17"/>
  <c r="AW70" i="17"/>
  <c r="AV70" i="17"/>
  <c r="BE69" i="17"/>
  <c r="BC69" i="17"/>
  <c r="BB69" i="17"/>
  <c r="AZ69" i="17"/>
  <c r="AX69" i="17"/>
  <c r="AW69" i="17"/>
  <c r="AV69" i="17"/>
  <c r="BE68" i="17"/>
  <c r="BC68" i="17"/>
  <c r="BB68" i="17"/>
  <c r="AZ68" i="17"/>
  <c r="AX68" i="17"/>
  <c r="AW68" i="17"/>
  <c r="AV68" i="17"/>
  <c r="BE67" i="17"/>
  <c r="BC67" i="17"/>
  <c r="BB67" i="17"/>
  <c r="AZ67" i="17"/>
  <c r="AX67" i="17"/>
  <c r="AW67" i="17"/>
  <c r="AV67" i="17"/>
  <c r="BE66" i="17"/>
  <c r="BC66" i="17"/>
  <c r="BB66" i="17"/>
  <c r="AZ66" i="17"/>
  <c r="AX66" i="17"/>
  <c r="AW66" i="17"/>
  <c r="AV66" i="17"/>
  <c r="BE65" i="17"/>
  <c r="BC65" i="17"/>
  <c r="BB65" i="17"/>
  <c r="AZ65" i="17"/>
  <c r="AX65" i="17"/>
  <c r="AW65" i="17"/>
  <c r="AV65" i="17"/>
  <c r="BE64" i="17"/>
  <c r="BC64" i="17"/>
  <c r="BB64" i="17"/>
  <c r="AZ64" i="17"/>
  <c r="AX64" i="17"/>
  <c r="AW64" i="17"/>
  <c r="AV64" i="17"/>
  <c r="BE63" i="17"/>
  <c r="BC63" i="17"/>
  <c r="BB63" i="17"/>
  <c r="AZ63" i="17"/>
  <c r="AX63" i="17"/>
  <c r="AW63" i="17"/>
  <c r="AV63" i="17"/>
  <c r="BE62" i="17"/>
  <c r="BC62" i="17"/>
  <c r="BB62" i="17"/>
  <c r="AZ62" i="17"/>
  <c r="AX62" i="17"/>
  <c r="AW62" i="17"/>
  <c r="AV62" i="17"/>
  <c r="BE61" i="17"/>
  <c r="BC61" i="17"/>
  <c r="BB61" i="17"/>
  <c r="AZ61" i="17"/>
  <c r="AX61" i="17"/>
  <c r="AW61" i="17"/>
  <c r="AV61" i="17"/>
  <c r="BE60" i="17"/>
  <c r="BC60" i="17"/>
  <c r="BB60" i="17"/>
  <c r="AZ60" i="17"/>
  <c r="AX60" i="17"/>
  <c r="AW60" i="17"/>
  <c r="AV60" i="17"/>
  <c r="BE59" i="17"/>
  <c r="BC59" i="17"/>
  <c r="BB59" i="17"/>
  <c r="AZ59" i="17"/>
  <c r="AX59" i="17"/>
  <c r="AW59" i="17"/>
  <c r="AV59" i="17"/>
  <c r="BE58" i="17"/>
  <c r="BC58" i="17"/>
  <c r="BB58" i="17"/>
  <c r="AZ58" i="17"/>
  <c r="AX58" i="17"/>
  <c r="AW58" i="17"/>
  <c r="AV58" i="17"/>
  <c r="BE57" i="17"/>
  <c r="BC57" i="17"/>
  <c r="BB57" i="17"/>
  <c r="AZ57" i="17"/>
  <c r="AX57" i="17"/>
  <c r="AW57" i="17"/>
  <c r="AV57" i="17"/>
  <c r="BE56" i="17"/>
  <c r="BC56" i="17"/>
  <c r="BB56" i="17"/>
  <c r="AZ56" i="17"/>
  <c r="AX56" i="17"/>
  <c r="AW56" i="17"/>
  <c r="AV56" i="17"/>
  <c r="BE55" i="17"/>
  <c r="BC55" i="17"/>
  <c r="BB55" i="17"/>
  <c r="AZ55" i="17"/>
  <c r="AX55" i="17"/>
  <c r="AW55" i="17"/>
  <c r="AV55" i="17"/>
  <c r="BE54" i="17"/>
  <c r="BC54" i="17"/>
  <c r="BB54" i="17"/>
  <c r="AZ54" i="17"/>
  <c r="AX54" i="17"/>
  <c r="AW54" i="17"/>
  <c r="AV54" i="17"/>
  <c r="BE53" i="17"/>
  <c r="BC53" i="17"/>
  <c r="BB53" i="17"/>
  <c r="AZ53" i="17"/>
  <c r="AX53" i="17"/>
  <c r="AW53" i="17"/>
  <c r="AV53" i="17"/>
  <c r="BE52" i="17"/>
  <c r="BC52" i="17"/>
  <c r="BB52" i="17"/>
  <c r="AZ52" i="17"/>
  <c r="AX52" i="17"/>
  <c r="AW52" i="17"/>
  <c r="AV52" i="17"/>
  <c r="BE51" i="17"/>
  <c r="BC51" i="17"/>
  <c r="BB51" i="17"/>
  <c r="AZ51" i="17"/>
  <c r="AX51" i="17"/>
  <c r="AW51" i="17"/>
  <c r="AV51" i="17"/>
  <c r="BE50" i="17"/>
  <c r="BC50" i="17"/>
  <c r="BB50" i="17"/>
  <c r="AZ50" i="17"/>
  <c r="AX50" i="17"/>
  <c r="AW50" i="17"/>
  <c r="AV50" i="17"/>
  <c r="BE49" i="17"/>
  <c r="BC49" i="17"/>
  <c r="BB49" i="17"/>
  <c r="AZ49" i="17"/>
  <c r="AX49" i="17"/>
  <c r="AW49" i="17"/>
  <c r="AV49" i="17"/>
  <c r="BE48" i="17"/>
  <c r="BC48" i="17"/>
  <c r="BB48" i="17"/>
  <c r="AZ48" i="17"/>
  <c r="AX48" i="17"/>
  <c r="AW48" i="17"/>
  <c r="AV48" i="17"/>
  <c r="BE47" i="17"/>
  <c r="BC47" i="17"/>
  <c r="BB47" i="17"/>
  <c r="AZ47" i="17"/>
  <c r="AX47" i="17"/>
  <c r="AW47" i="17"/>
  <c r="AV47" i="17"/>
  <c r="BE46" i="17"/>
  <c r="BC46" i="17"/>
  <c r="BB46" i="17"/>
  <c r="AZ46" i="17"/>
  <c r="AX46" i="17"/>
  <c r="AW46" i="17"/>
  <c r="AV46" i="17"/>
  <c r="BE45" i="17"/>
  <c r="BC45" i="17"/>
  <c r="BB45" i="17"/>
  <c r="AZ45" i="17"/>
  <c r="AX45" i="17"/>
  <c r="AW45" i="17"/>
  <c r="AV45" i="17"/>
  <c r="BE44" i="17"/>
  <c r="BC44" i="17"/>
  <c r="BB44" i="17"/>
  <c r="AZ44" i="17"/>
  <c r="AX44" i="17"/>
  <c r="AW44" i="17"/>
  <c r="AV44" i="17"/>
  <c r="BE43" i="17"/>
  <c r="BC43" i="17"/>
  <c r="BB43" i="17"/>
  <c r="AZ43" i="17"/>
  <c r="AX43" i="17"/>
  <c r="AW43" i="17"/>
  <c r="AV43" i="17"/>
  <c r="BE42" i="17"/>
  <c r="BC42" i="17"/>
  <c r="BB42" i="17"/>
  <c r="AZ42" i="17"/>
  <c r="AX42" i="17"/>
  <c r="AW42" i="17"/>
  <c r="AV42" i="17"/>
  <c r="BE41" i="17"/>
  <c r="BC41" i="17"/>
  <c r="BB41" i="17"/>
  <c r="AZ41" i="17"/>
  <c r="AX41" i="17"/>
  <c r="AW41" i="17"/>
  <c r="AV41" i="17"/>
  <c r="BE40" i="17"/>
  <c r="BC40" i="17"/>
  <c r="BB40" i="17"/>
  <c r="AZ40" i="17"/>
  <c r="AX40" i="17"/>
  <c r="AW40" i="17"/>
  <c r="AV40" i="17"/>
  <c r="BE39" i="17"/>
  <c r="BC39" i="17"/>
  <c r="BB39" i="17"/>
  <c r="AZ39" i="17"/>
  <c r="AX39" i="17"/>
  <c r="AW39" i="17"/>
  <c r="AV39" i="17"/>
  <c r="BE38" i="17"/>
  <c r="BC38" i="17"/>
  <c r="BB38" i="17"/>
  <c r="AZ38" i="17"/>
  <c r="AX38" i="17"/>
  <c r="AW38" i="17"/>
  <c r="AV38" i="17"/>
  <c r="BE37" i="17"/>
  <c r="BC37" i="17"/>
  <c r="BB37" i="17"/>
  <c r="AZ37" i="17"/>
  <c r="AX37" i="17"/>
  <c r="AW37" i="17"/>
  <c r="AV37" i="17"/>
  <c r="BE36" i="17"/>
  <c r="BC36" i="17"/>
  <c r="BB36" i="17"/>
  <c r="AZ36" i="17"/>
  <c r="AX36" i="17"/>
  <c r="AW36" i="17"/>
  <c r="AV36" i="17"/>
  <c r="BE35" i="17"/>
  <c r="BC35" i="17"/>
  <c r="BB35" i="17"/>
  <c r="AZ35" i="17"/>
  <c r="AX35" i="17"/>
  <c r="AW35" i="17"/>
  <c r="AV35" i="17"/>
  <c r="BE34" i="17"/>
  <c r="BC34" i="17"/>
  <c r="BB34" i="17"/>
  <c r="AZ34" i="17"/>
  <c r="AX34" i="17"/>
  <c r="AW34" i="17"/>
  <c r="AV34" i="17"/>
  <c r="BE33" i="17"/>
  <c r="BC33" i="17"/>
  <c r="BB33" i="17"/>
  <c r="AZ33" i="17"/>
  <c r="AX33" i="17"/>
  <c r="AW33" i="17"/>
  <c r="AV33" i="17"/>
  <c r="BE32" i="17"/>
  <c r="BC32" i="17"/>
  <c r="BB32" i="17"/>
  <c r="AZ32" i="17"/>
  <c r="AX32" i="17"/>
  <c r="AW32" i="17"/>
  <c r="AV32" i="17"/>
  <c r="BE31" i="17"/>
  <c r="BC31" i="17"/>
  <c r="BB31" i="17"/>
  <c r="AZ31" i="17"/>
  <c r="AX31" i="17"/>
  <c r="AW31" i="17"/>
  <c r="AV31" i="17"/>
  <c r="BE30" i="17"/>
  <c r="BC30" i="17"/>
  <c r="BB30" i="17"/>
  <c r="AZ30" i="17"/>
  <c r="AX30" i="17"/>
  <c r="AW30" i="17"/>
  <c r="AV30" i="17"/>
  <c r="BE29" i="17"/>
  <c r="BC29" i="17"/>
  <c r="BB29" i="17"/>
  <c r="AZ29" i="17"/>
  <c r="AX29" i="17"/>
  <c r="AW29" i="17"/>
  <c r="AV29" i="17"/>
  <c r="BE28" i="17"/>
  <c r="BC28" i="17"/>
  <c r="BB28" i="17"/>
  <c r="AZ28" i="17"/>
  <c r="AX28" i="17"/>
  <c r="AW28" i="17"/>
  <c r="AV28" i="17"/>
  <c r="BE27" i="17"/>
  <c r="BC27" i="17"/>
  <c r="BB27" i="17"/>
  <c r="AZ27" i="17"/>
  <c r="AX27" i="17"/>
  <c r="AW27" i="17"/>
  <c r="AV27" i="17"/>
  <c r="BE26" i="17"/>
  <c r="BC26" i="17"/>
  <c r="BB26" i="17"/>
  <c r="AZ26" i="17"/>
  <c r="AX26" i="17"/>
  <c r="AW26" i="17"/>
  <c r="AV26" i="17"/>
  <c r="BE25" i="17"/>
  <c r="BC25" i="17"/>
  <c r="BB25" i="17"/>
  <c r="AZ25" i="17"/>
  <c r="AX25" i="17"/>
  <c r="AW25" i="17"/>
  <c r="AV25" i="17"/>
  <c r="BE24" i="17"/>
  <c r="BC24" i="17"/>
  <c r="BB24" i="17"/>
  <c r="AZ24" i="17"/>
  <c r="AX24" i="17"/>
  <c r="AW24" i="17"/>
  <c r="AV24" i="17"/>
  <c r="BE23" i="17"/>
  <c r="BC23" i="17"/>
  <c r="BB23" i="17"/>
  <c r="AZ23" i="17"/>
  <c r="AX23" i="17"/>
  <c r="AW23" i="17"/>
  <c r="AV23" i="17"/>
  <c r="BE22" i="17"/>
  <c r="BC22" i="17"/>
  <c r="BB22" i="17"/>
  <c r="AZ22" i="17"/>
  <c r="AX22" i="17"/>
  <c r="AW22" i="17"/>
  <c r="AV22" i="17"/>
  <c r="BE21" i="17"/>
  <c r="BC21" i="17"/>
  <c r="BB21" i="17"/>
  <c r="AZ21" i="17"/>
  <c r="AX21" i="17"/>
  <c r="AW21" i="17"/>
  <c r="AV21" i="17"/>
  <c r="BE20" i="17"/>
  <c r="BC20" i="17"/>
  <c r="BB20" i="17"/>
  <c r="AZ20" i="17"/>
  <c r="AX20" i="17"/>
  <c r="AW20" i="17"/>
  <c r="AV20" i="17"/>
  <c r="BE19" i="17"/>
  <c r="BC19" i="17"/>
  <c r="BB19" i="17"/>
  <c r="AZ19" i="17"/>
  <c r="AX19" i="17"/>
  <c r="AW19" i="17"/>
  <c r="AV19" i="17"/>
  <c r="BE18" i="17"/>
  <c r="BC18" i="17"/>
  <c r="BB18" i="17"/>
  <c r="AZ18" i="17"/>
  <c r="AX18" i="17"/>
  <c r="AW18" i="17"/>
  <c r="AV18" i="17"/>
  <c r="BE17" i="17"/>
  <c r="BC17" i="17"/>
  <c r="BB17" i="17"/>
  <c r="AZ17" i="17"/>
  <c r="AX17" i="17"/>
  <c r="AW17" i="17"/>
  <c r="AV17" i="17"/>
  <c r="BE16" i="17"/>
  <c r="BC16" i="17"/>
  <c r="BB16" i="17"/>
  <c r="AZ16" i="17"/>
  <c r="AX16" i="17"/>
  <c r="AW16" i="17"/>
  <c r="AV16" i="17"/>
  <c r="BE15" i="17"/>
  <c r="BC15" i="17"/>
  <c r="BB15" i="17"/>
  <c r="AZ15" i="17"/>
  <c r="AX15" i="17"/>
  <c r="AW15" i="17"/>
  <c r="AV15" i="17"/>
  <c r="BE14" i="17"/>
  <c r="BC14" i="17"/>
  <c r="BB14" i="17"/>
  <c r="AZ14" i="17"/>
  <c r="AX14" i="17"/>
  <c r="AW14" i="17"/>
  <c r="AV14" i="17"/>
  <c r="BE13" i="17"/>
  <c r="BC13" i="17"/>
  <c r="BB13" i="17"/>
  <c r="AZ13" i="17"/>
  <c r="AX13" i="17"/>
  <c r="AW13" i="17"/>
  <c r="AV13" i="17"/>
  <c r="BE12" i="17"/>
  <c r="BC12" i="17"/>
  <c r="BB12" i="17"/>
  <c r="AZ12" i="17"/>
  <c r="AX12" i="17"/>
  <c r="AW12" i="17"/>
  <c r="AV12" i="17"/>
  <c r="BE11" i="17"/>
  <c r="BC11" i="17"/>
  <c r="BB11" i="17"/>
  <c r="AZ11" i="17"/>
  <c r="AX11" i="17"/>
  <c r="AW11" i="17"/>
  <c r="AV11" i="17"/>
  <c r="BE10" i="17"/>
  <c r="BC10" i="17"/>
  <c r="BB10" i="17"/>
  <c r="AZ10" i="17"/>
  <c r="AX10" i="17"/>
  <c r="AW10" i="17"/>
  <c r="AV10" i="17"/>
  <c r="BE9" i="17"/>
  <c r="BC9" i="17"/>
  <c r="BB9" i="17"/>
  <c r="AZ9" i="17"/>
  <c r="AX9" i="17"/>
  <c r="AW9" i="17"/>
  <c r="AV9" i="17"/>
  <c r="BE8" i="17"/>
  <c r="BC8" i="17"/>
  <c r="BB8" i="17"/>
  <c r="AZ8" i="17"/>
  <c r="AX8" i="17"/>
  <c r="AW8" i="17"/>
  <c r="AV8" i="17"/>
  <c r="BE7" i="17"/>
  <c r="BC7" i="17"/>
  <c r="BB7" i="17"/>
  <c r="AZ7" i="17"/>
  <c r="AX7" i="17"/>
  <c r="AW7" i="17"/>
  <c r="AV7" i="17"/>
  <c r="BE6" i="17"/>
  <c r="BC6" i="17"/>
  <c r="BB6" i="17"/>
  <c r="AZ6" i="17"/>
  <c r="AX6" i="17"/>
  <c r="AW6" i="17"/>
  <c r="AV6" i="17"/>
  <c r="BE5" i="17"/>
  <c r="BC5" i="17"/>
  <c r="BB5" i="17"/>
  <c r="AZ5" i="17"/>
  <c r="AX5" i="17"/>
  <c r="AW5" i="17"/>
  <c r="AV5" i="17"/>
  <c r="BF4" i="17"/>
  <c r="BD4" i="17"/>
  <c r="BA4" i="17"/>
  <c r="AY4" i="17"/>
  <c r="BE300" i="46"/>
  <c r="BC300" i="46"/>
  <c r="BB300" i="46"/>
  <c r="AZ300" i="46"/>
  <c r="AX300" i="46"/>
  <c r="AW300" i="46"/>
  <c r="AV300" i="46"/>
  <c r="BE299" i="46"/>
  <c r="BC299" i="46"/>
  <c r="BB299" i="46"/>
  <c r="AZ299" i="46"/>
  <c r="AX299" i="46"/>
  <c r="AW299" i="46"/>
  <c r="AV299" i="46"/>
  <c r="BE298" i="46"/>
  <c r="BC298" i="46"/>
  <c r="BB298" i="46"/>
  <c r="AZ298" i="46"/>
  <c r="AX298" i="46"/>
  <c r="AW298" i="46"/>
  <c r="AV298" i="46"/>
  <c r="BE297" i="46"/>
  <c r="BC297" i="46"/>
  <c r="BB297" i="46"/>
  <c r="AZ297" i="46"/>
  <c r="AX297" i="46"/>
  <c r="AW297" i="46"/>
  <c r="AV297" i="46"/>
  <c r="BE296" i="46"/>
  <c r="BC296" i="46"/>
  <c r="BB296" i="46"/>
  <c r="AZ296" i="46"/>
  <c r="AX296" i="46"/>
  <c r="AW296" i="46"/>
  <c r="AV296" i="46"/>
  <c r="BE295" i="46"/>
  <c r="BC295" i="46"/>
  <c r="BB295" i="46"/>
  <c r="AZ295" i="46"/>
  <c r="AX295" i="46"/>
  <c r="AW295" i="46"/>
  <c r="AV295" i="46"/>
  <c r="BE294" i="46"/>
  <c r="BC294" i="46"/>
  <c r="BB294" i="46"/>
  <c r="AZ294" i="46"/>
  <c r="AX294" i="46"/>
  <c r="AW294" i="46"/>
  <c r="AV294" i="46"/>
  <c r="BE293" i="46"/>
  <c r="BC293" i="46"/>
  <c r="BB293" i="46"/>
  <c r="AZ293" i="46"/>
  <c r="AX293" i="46"/>
  <c r="AW293" i="46"/>
  <c r="AV293" i="46"/>
  <c r="BE292" i="46"/>
  <c r="BC292" i="46"/>
  <c r="BB292" i="46"/>
  <c r="AZ292" i="46"/>
  <c r="AX292" i="46"/>
  <c r="AW292" i="46"/>
  <c r="AV292" i="46"/>
  <c r="BE291" i="46"/>
  <c r="BC291" i="46"/>
  <c r="BB291" i="46"/>
  <c r="AZ291" i="46"/>
  <c r="AX291" i="46"/>
  <c r="AW291" i="46"/>
  <c r="AV291" i="46"/>
  <c r="BE290" i="46"/>
  <c r="BC290" i="46"/>
  <c r="BB290" i="46"/>
  <c r="AZ290" i="46"/>
  <c r="AX290" i="46"/>
  <c r="AW290" i="46"/>
  <c r="AV290" i="46"/>
  <c r="BE289" i="46"/>
  <c r="BC289" i="46"/>
  <c r="BB289" i="46"/>
  <c r="AZ289" i="46"/>
  <c r="AX289" i="46"/>
  <c r="AW289" i="46"/>
  <c r="AV289" i="46"/>
  <c r="BE288" i="46"/>
  <c r="BC288" i="46"/>
  <c r="BB288" i="46"/>
  <c r="AZ288" i="46"/>
  <c r="AX288" i="46"/>
  <c r="AW288" i="46"/>
  <c r="AV288" i="46"/>
  <c r="BE287" i="46"/>
  <c r="BC287" i="46"/>
  <c r="BB287" i="46"/>
  <c r="AZ287" i="46"/>
  <c r="AX287" i="46"/>
  <c r="AW287" i="46"/>
  <c r="AV287" i="46"/>
  <c r="BE286" i="46"/>
  <c r="BC286" i="46"/>
  <c r="BB286" i="46"/>
  <c r="AZ286" i="46"/>
  <c r="AX286" i="46"/>
  <c r="AW286" i="46"/>
  <c r="AV286" i="46"/>
  <c r="BE285" i="46"/>
  <c r="BC285" i="46"/>
  <c r="BB285" i="46"/>
  <c r="AZ285" i="46"/>
  <c r="AX285" i="46"/>
  <c r="AW285" i="46"/>
  <c r="AV285" i="46"/>
  <c r="BE284" i="46"/>
  <c r="BC284" i="46"/>
  <c r="BB284" i="46"/>
  <c r="AZ284" i="46"/>
  <c r="AX284" i="46"/>
  <c r="AW284" i="46"/>
  <c r="AV284" i="46"/>
  <c r="BE283" i="46"/>
  <c r="BC283" i="46"/>
  <c r="BB283" i="46"/>
  <c r="AZ283" i="46"/>
  <c r="AX283" i="46"/>
  <c r="AW283" i="46"/>
  <c r="AV283" i="46"/>
  <c r="BE282" i="46"/>
  <c r="BC282" i="46"/>
  <c r="BB282" i="46"/>
  <c r="AZ282" i="46"/>
  <c r="AX282" i="46"/>
  <c r="AW282" i="46"/>
  <c r="AV282" i="46"/>
  <c r="BE281" i="46"/>
  <c r="BC281" i="46"/>
  <c r="BB281" i="46"/>
  <c r="AZ281" i="46"/>
  <c r="AX281" i="46"/>
  <c r="AW281" i="46"/>
  <c r="AV281" i="46"/>
  <c r="BE280" i="46"/>
  <c r="BC280" i="46"/>
  <c r="BB280" i="46"/>
  <c r="AZ280" i="46"/>
  <c r="AX280" i="46"/>
  <c r="AW280" i="46"/>
  <c r="AV280" i="46"/>
  <c r="BE279" i="46"/>
  <c r="BC279" i="46"/>
  <c r="BB279" i="46"/>
  <c r="AZ279" i="46"/>
  <c r="AX279" i="46"/>
  <c r="AW279" i="46"/>
  <c r="AV279" i="46"/>
  <c r="BE278" i="46"/>
  <c r="BC278" i="46"/>
  <c r="BB278" i="46"/>
  <c r="AZ278" i="46"/>
  <c r="AX278" i="46"/>
  <c r="AW278" i="46"/>
  <c r="AV278" i="46"/>
  <c r="BE277" i="46"/>
  <c r="BC277" i="46"/>
  <c r="BB277" i="46"/>
  <c r="AZ277" i="46"/>
  <c r="AX277" i="46"/>
  <c r="AW277" i="46"/>
  <c r="AV277" i="46"/>
  <c r="BE276" i="46"/>
  <c r="BC276" i="46"/>
  <c r="BB276" i="46"/>
  <c r="AZ276" i="46"/>
  <c r="AX276" i="46"/>
  <c r="AW276" i="46"/>
  <c r="AV276" i="46"/>
  <c r="BE275" i="46"/>
  <c r="BC275" i="46"/>
  <c r="BB275" i="46"/>
  <c r="AZ275" i="46"/>
  <c r="AX275" i="46"/>
  <c r="AW275" i="46"/>
  <c r="AV275" i="46"/>
  <c r="BE274" i="46"/>
  <c r="BC274" i="46"/>
  <c r="BB274" i="46"/>
  <c r="AZ274" i="46"/>
  <c r="AX274" i="46"/>
  <c r="AW274" i="46"/>
  <c r="AV274" i="46"/>
  <c r="BE273" i="46"/>
  <c r="BC273" i="46"/>
  <c r="BB273" i="46"/>
  <c r="AZ273" i="46"/>
  <c r="AX273" i="46"/>
  <c r="AW273" i="46"/>
  <c r="AV273" i="46"/>
  <c r="BE272" i="46"/>
  <c r="BC272" i="46"/>
  <c r="BB272" i="46"/>
  <c r="AZ272" i="46"/>
  <c r="AX272" i="46"/>
  <c r="AW272" i="46"/>
  <c r="AV272" i="46"/>
  <c r="BE271" i="46"/>
  <c r="BC271" i="46"/>
  <c r="BB271" i="46"/>
  <c r="AZ271" i="46"/>
  <c r="AX271" i="46"/>
  <c r="AW271" i="46"/>
  <c r="AV271" i="46"/>
  <c r="BE270" i="46"/>
  <c r="BC270" i="46"/>
  <c r="BB270" i="46"/>
  <c r="AZ270" i="46"/>
  <c r="AX270" i="46"/>
  <c r="AW270" i="46"/>
  <c r="AV270" i="46"/>
  <c r="BE269" i="46"/>
  <c r="BC269" i="46"/>
  <c r="BB269" i="46"/>
  <c r="AZ269" i="46"/>
  <c r="AX269" i="46"/>
  <c r="AW269" i="46"/>
  <c r="AV269" i="46"/>
  <c r="BE268" i="46"/>
  <c r="BC268" i="46"/>
  <c r="BB268" i="46"/>
  <c r="AZ268" i="46"/>
  <c r="AX268" i="46"/>
  <c r="AW268" i="46"/>
  <c r="AV268" i="46"/>
  <c r="BE267" i="46"/>
  <c r="BC267" i="46"/>
  <c r="BB267" i="46"/>
  <c r="AZ267" i="46"/>
  <c r="AX267" i="46"/>
  <c r="AW267" i="46"/>
  <c r="AV267" i="46"/>
  <c r="BE266" i="46"/>
  <c r="BC266" i="46"/>
  <c r="BB266" i="46"/>
  <c r="AZ266" i="46"/>
  <c r="AX266" i="46"/>
  <c r="AW266" i="46"/>
  <c r="AV266" i="46"/>
  <c r="BE265" i="46"/>
  <c r="BC265" i="46"/>
  <c r="BB265" i="46"/>
  <c r="AZ265" i="46"/>
  <c r="AX265" i="46"/>
  <c r="AW265" i="46"/>
  <c r="AV265" i="46"/>
  <c r="BE264" i="46"/>
  <c r="BC264" i="46"/>
  <c r="BB264" i="46"/>
  <c r="AZ264" i="46"/>
  <c r="AX264" i="46"/>
  <c r="AW264" i="46"/>
  <c r="AV264" i="46"/>
  <c r="BE263" i="46"/>
  <c r="BC263" i="46"/>
  <c r="BB263" i="46"/>
  <c r="AZ263" i="46"/>
  <c r="AX263" i="46"/>
  <c r="AW263" i="46"/>
  <c r="AV263" i="46"/>
  <c r="BE262" i="46"/>
  <c r="BC262" i="46"/>
  <c r="BB262" i="46"/>
  <c r="AZ262" i="46"/>
  <c r="AX262" i="46"/>
  <c r="AW262" i="46"/>
  <c r="AV262" i="46"/>
  <c r="BE261" i="46"/>
  <c r="BC261" i="46"/>
  <c r="BB261" i="46"/>
  <c r="AZ261" i="46"/>
  <c r="AX261" i="46"/>
  <c r="AW261" i="46"/>
  <c r="AV261" i="46"/>
  <c r="BE260" i="46"/>
  <c r="BC260" i="46"/>
  <c r="BB260" i="46"/>
  <c r="AZ260" i="46"/>
  <c r="AX260" i="46"/>
  <c r="AW260" i="46"/>
  <c r="AV260" i="46"/>
  <c r="BE259" i="46"/>
  <c r="BC259" i="46"/>
  <c r="BB259" i="46"/>
  <c r="AZ259" i="46"/>
  <c r="AX259" i="46"/>
  <c r="AW259" i="46"/>
  <c r="AV259" i="46"/>
  <c r="BE258" i="46"/>
  <c r="BC258" i="46"/>
  <c r="BB258" i="46"/>
  <c r="AZ258" i="46"/>
  <c r="AX258" i="46"/>
  <c r="AW258" i="46"/>
  <c r="AV258" i="46"/>
  <c r="BE257" i="46"/>
  <c r="BC257" i="46"/>
  <c r="BB257" i="46"/>
  <c r="AZ257" i="46"/>
  <c r="AX257" i="46"/>
  <c r="AW257" i="46"/>
  <c r="AV257" i="46"/>
  <c r="BE256" i="46"/>
  <c r="BC256" i="46"/>
  <c r="BB256" i="46"/>
  <c r="AZ256" i="46"/>
  <c r="AX256" i="46"/>
  <c r="AW256" i="46"/>
  <c r="AV256" i="46"/>
  <c r="BE255" i="46"/>
  <c r="BC255" i="46"/>
  <c r="BB255" i="46"/>
  <c r="AZ255" i="46"/>
  <c r="AX255" i="46"/>
  <c r="AW255" i="46"/>
  <c r="AV255" i="46"/>
  <c r="BE254" i="46"/>
  <c r="BC254" i="46"/>
  <c r="BB254" i="46"/>
  <c r="AZ254" i="46"/>
  <c r="AX254" i="46"/>
  <c r="AW254" i="46"/>
  <c r="AV254" i="46"/>
  <c r="BE253" i="46"/>
  <c r="BC253" i="46"/>
  <c r="BB253" i="46"/>
  <c r="AZ253" i="46"/>
  <c r="AX253" i="46"/>
  <c r="AW253" i="46"/>
  <c r="AV253" i="46"/>
  <c r="BE252" i="46"/>
  <c r="BC252" i="46"/>
  <c r="BB252" i="46"/>
  <c r="AZ252" i="46"/>
  <c r="AX252" i="46"/>
  <c r="AW252" i="46"/>
  <c r="AV252" i="46"/>
  <c r="BE251" i="46"/>
  <c r="BC251" i="46"/>
  <c r="BB251" i="46"/>
  <c r="AZ251" i="46"/>
  <c r="AX251" i="46"/>
  <c r="AW251" i="46"/>
  <c r="AV251" i="46"/>
  <c r="BE250" i="46"/>
  <c r="BC250" i="46"/>
  <c r="BB250" i="46"/>
  <c r="AZ250" i="46"/>
  <c r="AX250" i="46"/>
  <c r="AW250" i="46"/>
  <c r="AV250" i="46"/>
  <c r="BE249" i="46"/>
  <c r="BC249" i="46"/>
  <c r="BB249" i="46"/>
  <c r="AZ249" i="46"/>
  <c r="AX249" i="46"/>
  <c r="AW249" i="46"/>
  <c r="AV249" i="46"/>
  <c r="BE248" i="46"/>
  <c r="BC248" i="46"/>
  <c r="BB248" i="46"/>
  <c r="AZ248" i="46"/>
  <c r="AX248" i="46"/>
  <c r="AW248" i="46"/>
  <c r="AV248" i="46"/>
  <c r="BE247" i="46"/>
  <c r="BC247" i="46"/>
  <c r="BB247" i="46"/>
  <c r="AZ247" i="46"/>
  <c r="AX247" i="46"/>
  <c r="AW247" i="46"/>
  <c r="AV247" i="46"/>
  <c r="BE246" i="46"/>
  <c r="BC246" i="46"/>
  <c r="BB246" i="46"/>
  <c r="AZ246" i="46"/>
  <c r="AX246" i="46"/>
  <c r="AW246" i="46"/>
  <c r="AV246" i="46"/>
  <c r="BE245" i="46"/>
  <c r="BC245" i="46"/>
  <c r="BB245" i="46"/>
  <c r="AZ245" i="46"/>
  <c r="AX245" i="46"/>
  <c r="AW245" i="46"/>
  <c r="AV245" i="46"/>
  <c r="BE244" i="46"/>
  <c r="BC244" i="46"/>
  <c r="BB244" i="46"/>
  <c r="AZ244" i="46"/>
  <c r="AX244" i="46"/>
  <c r="AW244" i="46"/>
  <c r="AV244" i="46"/>
  <c r="BE243" i="46"/>
  <c r="BC243" i="46"/>
  <c r="BB243" i="46"/>
  <c r="AZ243" i="46"/>
  <c r="AX243" i="46"/>
  <c r="AW243" i="46"/>
  <c r="AV243" i="46"/>
  <c r="BE242" i="46"/>
  <c r="BC242" i="46"/>
  <c r="BB242" i="46"/>
  <c r="AZ242" i="46"/>
  <c r="AX242" i="46"/>
  <c r="AW242" i="46"/>
  <c r="AV242" i="46"/>
  <c r="BE241" i="46"/>
  <c r="BC241" i="46"/>
  <c r="BB241" i="46"/>
  <c r="AZ241" i="46"/>
  <c r="AX241" i="46"/>
  <c r="AW241" i="46"/>
  <c r="AV241" i="46"/>
  <c r="BE240" i="46"/>
  <c r="BC240" i="46"/>
  <c r="BB240" i="46"/>
  <c r="AZ240" i="46"/>
  <c r="AX240" i="46"/>
  <c r="AW240" i="46"/>
  <c r="AV240" i="46"/>
  <c r="BE239" i="46"/>
  <c r="BC239" i="46"/>
  <c r="BB239" i="46"/>
  <c r="AZ239" i="46"/>
  <c r="AX239" i="46"/>
  <c r="AW239" i="46"/>
  <c r="AV239" i="46"/>
  <c r="BE238" i="46"/>
  <c r="BC238" i="46"/>
  <c r="BB238" i="46"/>
  <c r="AZ238" i="46"/>
  <c r="AX238" i="46"/>
  <c r="AW238" i="46"/>
  <c r="AV238" i="46"/>
  <c r="BE237" i="46"/>
  <c r="BC237" i="46"/>
  <c r="BB237" i="46"/>
  <c r="AZ237" i="46"/>
  <c r="AX237" i="46"/>
  <c r="AW237" i="46"/>
  <c r="AV237" i="46"/>
  <c r="BE236" i="46"/>
  <c r="BC236" i="46"/>
  <c r="BB236" i="46"/>
  <c r="AZ236" i="46"/>
  <c r="AX236" i="46"/>
  <c r="AW236" i="46"/>
  <c r="AV236" i="46"/>
  <c r="BE235" i="46"/>
  <c r="BC235" i="46"/>
  <c r="BB235" i="46"/>
  <c r="AZ235" i="46"/>
  <c r="AX235" i="46"/>
  <c r="AW235" i="46"/>
  <c r="AV235" i="46"/>
  <c r="BE234" i="46"/>
  <c r="BC234" i="46"/>
  <c r="BB234" i="46"/>
  <c r="AZ234" i="46"/>
  <c r="AX234" i="46"/>
  <c r="AW234" i="46"/>
  <c r="AV234" i="46"/>
  <c r="BE233" i="46"/>
  <c r="BC233" i="46"/>
  <c r="BB233" i="46"/>
  <c r="AZ233" i="46"/>
  <c r="AX233" i="46"/>
  <c r="AW233" i="46"/>
  <c r="AV233" i="46"/>
  <c r="BE232" i="46"/>
  <c r="BC232" i="46"/>
  <c r="BB232" i="46"/>
  <c r="AZ232" i="46"/>
  <c r="AX232" i="46"/>
  <c r="AW232" i="46"/>
  <c r="AV232" i="46"/>
  <c r="BE231" i="46"/>
  <c r="BC231" i="46"/>
  <c r="BB231" i="46"/>
  <c r="AZ231" i="46"/>
  <c r="AX231" i="46"/>
  <c r="AW231" i="46"/>
  <c r="AV231" i="46"/>
  <c r="BE230" i="46"/>
  <c r="BC230" i="46"/>
  <c r="BB230" i="46"/>
  <c r="AZ230" i="46"/>
  <c r="AX230" i="46"/>
  <c r="AW230" i="46"/>
  <c r="AV230" i="46"/>
  <c r="BE229" i="46"/>
  <c r="BC229" i="46"/>
  <c r="BB229" i="46"/>
  <c r="AZ229" i="46"/>
  <c r="AX229" i="46"/>
  <c r="AW229" i="46"/>
  <c r="AV229" i="46"/>
  <c r="BE228" i="46"/>
  <c r="BC228" i="46"/>
  <c r="BB228" i="46"/>
  <c r="AZ228" i="46"/>
  <c r="AX228" i="46"/>
  <c r="AW228" i="46"/>
  <c r="AV228" i="46"/>
  <c r="BE227" i="46"/>
  <c r="BC227" i="46"/>
  <c r="BB227" i="46"/>
  <c r="AZ227" i="46"/>
  <c r="AX227" i="46"/>
  <c r="AW227" i="46"/>
  <c r="AV227" i="46"/>
  <c r="BE226" i="46"/>
  <c r="BC226" i="46"/>
  <c r="BB226" i="46"/>
  <c r="AZ226" i="46"/>
  <c r="AX226" i="46"/>
  <c r="AW226" i="46"/>
  <c r="AV226" i="46"/>
  <c r="BE225" i="46"/>
  <c r="BC225" i="46"/>
  <c r="BB225" i="46"/>
  <c r="AZ225" i="46"/>
  <c r="AX225" i="46"/>
  <c r="AW225" i="46"/>
  <c r="AV225" i="46"/>
  <c r="BE224" i="46"/>
  <c r="BC224" i="46"/>
  <c r="BB224" i="46"/>
  <c r="AZ224" i="46"/>
  <c r="AX224" i="46"/>
  <c r="AW224" i="46"/>
  <c r="AV224" i="46"/>
  <c r="BE223" i="46"/>
  <c r="BC223" i="46"/>
  <c r="BB223" i="46"/>
  <c r="AZ223" i="46"/>
  <c r="AX223" i="46"/>
  <c r="AW223" i="46"/>
  <c r="AV223" i="46"/>
  <c r="BE222" i="46"/>
  <c r="BC222" i="46"/>
  <c r="BB222" i="46"/>
  <c r="AZ222" i="46"/>
  <c r="AX222" i="46"/>
  <c r="AW222" i="46"/>
  <c r="AV222" i="46"/>
  <c r="BE221" i="46"/>
  <c r="BC221" i="46"/>
  <c r="BB221" i="46"/>
  <c r="AZ221" i="46"/>
  <c r="AX221" i="46"/>
  <c r="AW221" i="46"/>
  <c r="AV221" i="46"/>
  <c r="BE220" i="46"/>
  <c r="BC220" i="46"/>
  <c r="BB220" i="46"/>
  <c r="AZ220" i="46"/>
  <c r="AX220" i="46"/>
  <c r="AW220" i="46"/>
  <c r="AV220" i="46"/>
  <c r="BE219" i="46"/>
  <c r="BC219" i="46"/>
  <c r="BB219" i="46"/>
  <c r="AZ219" i="46"/>
  <c r="AX219" i="46"/>
  <c r="AW219" i="46"/>
  <c r="AV219" i="46"/>
  <c r="BE218" i="46"/>
  <c r="BC218" i="46"/>
  <c r="BB218" i="46"/>
  <c r="AZ218" i="46"/>
  <c r="AX218" i="46"/>
  <c r="AW218" i="46"/>
  <c r="AV218" i="46"/>
  <c r="BE217" i="46"/>
  <c r="BC217" i="46"/>
  <c r="BB217" i="46"/>
  <c r="AZ217" i="46"/>
  <c r="AX217" i="46"/>
  <c r="AW217" i="46"/>
  <c r="AV217" i="46"/>
  <c r="BE216" i="46"/>
  <c r="BC216" i="46"/>
  <c r="BB216" i="46"/>
  <c r="AZ216" i="46"/>
  <c r="AX216" i="46"/>
  <c r="AW216" i="46"/>
  <c r="AV216" i="46"/>
  <c r="BE215" i="46"/>
  <c r="BC215" i="46"/>
  <c r="BB215" i="46"/>
  <c r="AZ215" i="46"/>
  <c r="AX215" i="46"/>
  <c r="AW215" i="46"/>
  <c r="AV215" i="46"/>
  <c r="BE214" i="46"/>
  <c r="BC214" i="46"/>
  <c r="BB214" i="46"/>
  <c r="AZ214" i="46"/>
  <c r="AX214" i="46"/>
  <c r="AW214" i="46"/>
  <c r="AV214" i="46"/>
  <c r="BE213" i="46"/>
  <c r="BC213" i="46"/>
  <c r="BB213" i="46"/>
  <c r="AZ213" i="46"/>
  <c r="AX213" i="46"/>
  <c r="AW213" i="46"/>
  <c r="AV213" i="46"/>
  <c r="BE212" i="46"/>
  <c r="BC212" i="46"/>
  <c r="BB212" i="46"/>
  <c r="AZ212" i="46"/>
  <c r="AX212" i="46"/>
  <c r="AW212" i="46"/>
  <c r="AV212" i="46"/>
  <c r="BE211" i="46"/>
  <c r="BC211" i="46"/>
  <c r="BB211" i="46"/>
  <c r="AZ211" i="46"/>
  <c r="AX211" i="46"/>
  <c r="AW211" i="46"/>
  <c r="AV211" i="46"/>
  <c r="BE210" i="46"/>
  <c r="BC210" i="46"/>
  <c r="BB210" i="46"/>
  <c r="AZ210" i="46"/>
  <c r="AX210" i="46"/>
  <c r="AW210" i="46"/>
  <c r="AV210" i="46"/>
  <c r="BE209" i="46"/>
  <c r="BC209" i="46"/>
  <c r="BB209" i="46"/>
  <c r="AZ209" i="46"/>
  <c r="AX209" i="46"/>
  <c r="AW209" i="46"/>
  <c r="AV209" i="46"/>
  <c r="BE208" i="46"/>
  <c r="BC208" i="46"/>
  <c r="BB208" i="46"/>
  <c r="AZ208" i="46"/>
  <c r="AX208" i="46"/>
  <c r="AW208" i="46"/>
  <c r="AV208" i="46"/>
  <c r="BE207" i="46"/>
  <c r="BC207" i="46"/>
  <c r="BB207" i="46"/>
  <c r="AZ207" i="46"/>
  <c r="AX207" i="46"/>
  <c r="AW207" i="46"/>
  <c r="AV207" i="46"/>
  <c r="BE206" i="46"/>
  <c r="BC206" i="46"/>
  <c r="BB206" i="46"/>
  <c r="AZ206" i="46"/>
  <c r="AX206" i="46"/>
  <c r="AW206" i="46"/>
  <c r="AV206" i="46"/>
  <c r="BE205" i="46"/>
  <c r="BC205" i="46"/>
  <c r="BB205" i="46"/>
  <c r="AZ205" i="46"/>
  <c r="AX205" i="46"/>
  <c r="AW205" i="46"/>
  <c r="AV205" i="46"/>
  <c r="BE204" i="46"/>
  <c r="BC204" i="46"/>
  <c r="BB204" i="46"/>
  <c r="AZ204" i="46"/>
  <c r="AX204" i="46"/>
  <c r="AW204" i="46"/>
  <c r="AV204" i="46"/>
  <c r="BE203" i="46"/>
  <c r="BC203" i="46"/>
  <c r="BB203" i="46"/>
  <c r="AZ203" i="46"/>
  <c r="AX203" i="46"/>
  <c r="AW203" i="46"/>
  <c r="AV203" i="46"/>
  <c r="BE202" i="46"/>
  <c r="BC202" i="46"/>
  <c r="BB202" i="46"/>
  <c r="AZ202" i="46"/>
  <c r="AX202" i="46"/>
  <c r="AW202" i="46"/>
  <c r="AV202" i="46"/>
  <c r="BE201" i="46"/>
  <c r="BC201" i="46"/>
  <c r="BB201" i="46"/>
  <c r="AZ201" i="46"/>
  <c r="AX201" i="46"/>
  <c r="AW201" i="46"/>
  <c r="AV201" i="46"/>
  <c r="BE200" i="46"/>
  <c r="BC200" i="46"/>
  <c r="BB200" i="46"/>
  <c r="AZ200" i="46"/>
  <c r="AX200" i="46"/>
  <c r="AW200" i="46"/>
  <c r="AV200" i="46"/>
  <c r="BE199" i="46"/>
  <c r="BC199" i="46"/>
  <c r="BB199" i="46"/>
  <c r="AZ199" i="46"/>
  <c r="AX199" i="46"/>
  <c r="AW199" i="46"/>
  <c r="AV199" i="46"/>
  <c r="BE198" i="46"/>
  <c r="BC198" i="46"/>
  <c r="BB198" i="46"/>
  <c r="AZ198" i="46"/>
  <c r="AX198" i="46"/>
  <c r="AW198" i="46"/>
  <c r="AV198" i="46"/>
  <c r="BE197" i="46"/>
  <c r="BC197" i="46"/>
  <c r="BB197" i="46"/>
  <c r="AZ197" i="46"/>
  <c r="AX197" i="46"/>
  <c r="AW197" i="46"/>
  <c r="AV197" i="46"/>
  <c r="BE196" i="46"/>
  <c r="BC196" i="46"/>
  <c r="BB196" i="46"/>
  <c r="AZ196" i="46"/>
  <c r="AX196" i="46"/>
  <c r="AW196" i="46"/>
  <c r="AV196" i="46"/>
  <c r="BE195" i="46"/>
  <c r="BC195" i="46"/>
  <c r="BB195" i="46"/>
  <c r="AZ195" i="46"/>
  <c r="AX195" i="46"/>
  <c r="AW195" i="46"/>
  <c r="AV195" i="46"/>
  <c r="BE194" i="46"/>
  <c r="BC194" i="46"/>
  <c r="BB194" i="46"/>
  <c r="AZ194" i="46"/>
  <c r="AX194" i="46"/>
  <c r="AW194" i="46"/>
  <c r="AV194" i="46"/>
  <c r="BE193" i="46"/>
  <c r="BC193" i="46"/>
  <c r="BB193" i="46"/>
  <c r="AZ193" i="46"/>
  <c r="AX193" i="46"/>
  <c r="AW193" i="46"/>
  <c r="AV193" i="46"/>
  <c r="BE192" i="46"/>
  <c r="BC192" i="46"/>
  <c r="BB192" i="46"/>
  <c r="AZ192" i="46"/>
  <c r="AX192" i="46"/>
  <c r="AW192" i="46"/>
  <c r="AV192" i="46"/>
  <c r="BE191" i="46"/>
  <c r="BC191" i="46"/>
  <c r="BB191" i="46"/>
  <c r="AZ191" i="46"/>
  <c r="AX191" i="46"/>
  <c r="AW191" i="46"/>
  <c r="AV191" i="46"/>
  <c r="BE190" i="46"/>
  <c r="BC190" i="46"/>
  <c r="BB190" i="46"/>
  <c r="AZ190" i="46"/>
  <c r="AX190" i="46"/>
  <c r="AW190" i="46"/>
  <c r="AV190" i="46"/>
  <c r="BE189" i="46"/>
  <c r="BC189" i="46"/>
  <c r="BB189" i="46"/>
  <c r="AZ189" i="46"/>
  <c r="AX189" i="46"/>
  <c r="AW189" i="46"/>
  <c r="AV189" i="46"/>
  <c r="BE188" i="46"/>
  <c r="BC188" i="46"/>
  <c r="BB188" i="46"/>
  <c r="AZ188" i="46"/>
  <c r="AX188" i="46"/>
  <c r="AW188" i="46"/>
  <c r="AV188" i="46"/>
  <c r="BE187" i="46"/>
  <c r="BC187" i="46"/>
  <c r="BB187" i="46"/>
  <c r="AZ187" i="46"/>
  <c r="AX187" i="46"/>
  <c r="AW187" i="46"/>
  <c r="AV187" i="46"/>
  <c r="BE186" i="46"/>
  <c r="BC186" i="46"/>
  <c r="BB186" i="46"/>
  <c r="AZ186" i="46"/>
  <c r="AX186" i="46"/>
  <c r="AW186" i="46"/>
  <c r="AV186" i="46"/>
  <c r="BE185" i="46"/>
  <c r="BC185" i="46"/>
  <c r="BB185" i="46"/>
  <c r="AZ185" i="46"/>
  <c r="AX185" i="46"/>
  <c r="AW185" i="46"/>
  <c r="AV185" i="46"/>
  <c r="BE184" i="46"/>
  <c r="BC184" i="46"/>
  <c r="BB184" i="46"/>
  <c r="AZ184" i="46"/>
  <c r="AX184" i="46"/>
  <c r="AW184" i="46"/>
  <c r="AV184" i="46"/>
  <c r="BE183" i="46"/>
  <c r="BC183" i="46"/>
  <c r="BB183" i="46"/>
  <c r="AZ183" i="46"/>
  <c r="AX183" i="46"/>
  <c r="AW183" i="46"/>
  <c r="AV183" i="46"/>
  <c r="BE182" i="46"/>
  <c r="BC182" i="46"/>
  <c r="BB182" i="46"/>
  <c r="AZ182" i="46"/>
  <c r="AX182" i="46"/>
  <c r="AW182" i="46"/>
  <c r="AV182" i="46"/>
  <c r="BE181" i="46"/>
  <c r="BC181" i="46"/>
  <c r="BB181" i="46"/>
  <c r="AZ181" i="46"/>
  <c r="AX181" i="46"/>
  <c r="AW181" i="46"/>
  <c r="AV181" i="46"/>
  <c r="BE180" i="46"/>
  <c r="BC180" i="46"/>
  <c r="BB180" i="46"/>
  <c r="AZ180" i="46"/>
  <c r="AX180" i="46"/>
  <c r="AW180" i="46"/>
  <c r="AV180" i="46"/>
  <c r="BE179" i="46"/>
  <c r="BC179" i="46"/>
  <c r="BB179" i="46"/>
  <c r="AZ179" i="46"/>
  <c r="AX179" i="46"/>
  <c r="AW179" i="46"/>
  <c r="AV179" i="46"/>
  <c r="BE178" i="46"/>
  <c r="BC178" i="46"/>
  <c r="BB178" i="46"/>
  <c r="AZ178" i="46"/>
  <c r="AX178" i="46"/>
  <c r="AW178" i="46"/>
  <c r="AV178" i="46"/>
  <c r="BE177" i="46"/>
  <c r="BC177" i="46"/>
  <c r="BB177" i="46"/>
  <c r="AZ177" i="46"/>
  <c r="AX177" i="46"/>
  <c r="AW177" i="46"/>
  <c r="AV177" i="46"/>
  <c r="BE176" i="46"/>
  <c r="BC176" i="46"/>
  <c r="BB176" i="46"/>
  <c r="AZ176" i="46"/>
  <c r="AX176" i="46"/>
  <c r="AW176" i="46"/>
  <c r="AV176" i="46"/>
  <c r="BE175" i="46"/>
  <c r="BC175" i="46"/>
  <c r="BB175" i="46"/>
  <c r="AZ175" i="46"/>
  <c r="AX175" i="46"/>
  <c r="AW175" i="46"/>
  <c r="AV175" i="46"/>
  <c r="BE174" i="46"/>
  <c r="BC174" i="46"/>
  <c r="BB174" i="46"/>
  <c r="AZ174" i="46"/>
  <c r="AX174" i="46"/>
  <c r="AW174" i="46"/>
  <c r="AV174" i="46"/>
  <c r="BE173" i="46"/>
  <c r="BC173" i="46"/>
  <c r="BB173" i="46"/>
  <c r="AZ173" i="46"/>
  <c r="AX173" i="46"/>
  <c r="AW173" i="46"/>
  <c r="AV173" i="46"/>
  <c r="BE172" i="46"/>
  <c r="BC172" i="46"/>
  <c r="BB172" i="46"/>
  <c r="AZ172" i="46"/>
  <c r="AX172" i="46"/>
  <c r="AW172" i="46"/>
  <c r="AV172" i="46"/>
  <c r="BE171" i="46"/>
  <c r="BC171" i="46"/>
  <c r="BB171" i="46"/>
  <c r="AZ171" i="46"/>
  <c r="AX171" i="46"/>
  <c r="AW171" i="46"/>
  <c r="AV171" i="46"/>
  <c r="BE170" i="46"/>
  <c r="BC170" i="46"/>
  <c r="BB170" i="46"/>
  <c r="AZ170" i="46"/>
  <c r="AX170" i="46"/>
  <c r="AW170" i="46"/>
  <c r="AV170" i="46"/>
  <c r="BE169" i="46"/>
  <c r="BC169" i="46"/>
  <c r="BB169" i="46"/>
  <c r="AZ169" i="46"/>
  <c r="AX169" i="46"/>
  <c r="AW169" i="46"/>
  <c r="AV169" i="46"/>
  <c r="BE168" i="46"/>
  <c r="BC168" i="46"/>
  <c r="BB168" i="46"/>
  <c r="AZ168" i="46"/>
  <c r="AX168" i="46"/>
  <c r="AW168" i="46"/>
  <c r="AV168" i="46"/>
  <c r="BE167" i="46"/>
  <c r="BC167" i="46"/>
  <c r="BB167" i="46"/>
  <c r="AZ167" i="46"/>
  <c r="AX167" i="46"/>
  <c r="AW167" i="46"/>
  <c r="AV167" i="46"/>
  <c r="BE166" i="46"/>
  <c r="BC166" i="46"/>
  <c r="BB166" i="46"/>
  <c r="AZ166" i="46"/>
  <c r="AX166" i="46"/>
  <c r="AW166" i="46"/>
  <c r="AV166" i="46"/>
  <c r="BE165" i="46"/>
  <c r="BC165" i="46"/>
  <c r="BB165" i="46"/>
  <c r="AZ165" i="46"/>
  <c r="AX165" i="46"/>
  <c r="AW165" i="46"/>
  <c r="AV165" i="46"/>
  <c r="BE164" i="46"/>
  <c r="BC164" i="46"/>
  <c r="BB164" i="46"/>
  <c r="AZ164" i="46"/>
  <c r="AX164" i="46"/>
  <c r="AW164" i="46"/>
  <c r="AV164" i="46"/>
  <c r="BE163" i="46"/>
  <c r="BC163" i="46"/>
  <c r="BB163" i="46"/>
  <c r="AZ163" i="46"/>
  <c r="AX163" i="46"/>
  <c r="AW163" i="46"/>
  <c r="AV163" i="46"/>
  <c r="BE162" i="46"/>
  <c r="BC162" i="46"/>
  <c r="BB162" i="46"/>
  <c r="AZ162" i="46"/>
  <c r="AX162" i="46"/>
  <c r="AW162" i="46"/>
  <c r="AV162" i="46"/>
  <c r="BE161" i="46"/>
  <c r="BC161" i="46"/>
  <c r="BB161" i="46"/>
  <c r="AZ161" i="46"/>
  <c r="AX161" i="46"/>
  <c r="AW161" i="46"/>
  <c r="AV161" i="46"/>
  <c r="BE160" i="46"/>
  <c r="BC160" i="46"/>
  <c r="BB160" i="46"/>
  <c r="AZ160" i="46"/>
  <c r="AX160" i="46"/>
  <c r="AW160" i="46"/>
  <c r="AV160" i="46"/>
  <c r="BE159" i="46"/>
  <c r="BC159" i="46"/>
  <c r="BB159" i="46"/>
  <c r="AZ159" i="46"/>
  <c r="AX159" i="46"/>
  <c r="AW159" i="46"/>
  <c r="AV159" i="46"/>
  <c r="BE158" i="46"/>
  <c r="BC158" i="46"/>
  <c r="BB158" i="46"/>
  <c r="AZ158" i="46"/>
  <c r="AX158" i="46"/>
  <c r="AW158" i="46"/>
  <c r="AV158" i="46"/>
  <c r="BE157" i="46"/>
  <c r="BC157" i="46"/>
  <c r="BB157" i="46"/>
  <c r="AZ157" i="46"/>
  <c r="AX157" i="46"/>
  <c r="AW157" i="46"/>
  <c r="AV157" i="46"/>
  <c r="BE156" i="46"/>
  <c r="BC156" i="46"/>
  <c r="BB156" i="46"/>
  <c r="AZ156" i="46"/>
  <c r="AX156" i="46"/>
  <c r="AW156" i="46"/>
  <c r="AV156" i="46"/>
  <c r="BE155" i="46"/>
  <c r="BC155" i="46"/>
  <c r="BB155" i="46"/>
  <c r="AZ155" i="46"/>
  <c r="AX155" i="46"/>
  <c r="AW155" i="46"/>
  <c r="AV155" i="46"/>
  <c r="BE154" i="46"/>
  <c r="BC154" i="46"/>
  <c r="BB154" i="46"/>
  <c r="AZ154" i="46"/>
  <c r="AX154" i="46"/>
  <c r="AW154" i="46"/>
  <c r="AV154" i="46"/>
  <c r="BE153" i="46"/>
  <c r="BC153" i="46"/>
  <c r="BB153" i="46"/>
  <c r="AZ153" i="46"/>
  <c r="AX153" i="46"/>
  <c r="AW153" i="46"/>
  <c r="AV153" i="46"/>
  <c r="BE152" i="46"/>
  <c r="BC152" i="46"/>
  <c r="BB152" i="46"/>
  <c r="AZ152" i="46"/>
  <c r="AX152" i="46"/>
  <c r="AW152" i="46"/>
  <c r="AV152" i="46"/>
  <c r="BE151" i="46"/>
  <c r="BC151" i="46"/>
  <c r="BB151" i="46"/>
  <c r="AZ151" i="46"/>
  <c r="AX151" i="46"/>
  <c r="AW151" i="46"/>
  <c r="AV151" i="46"/>
  <c r="BE150" i="46"/>
  <c r="BC150" i="46"/>
  <c r="BB150" i="46"/>
  <c r="AZ150" i="46"/>
  <c r="AX150" i="46"/>
  <c r="AW150" i="46"/>
  <c r="AV150" i="46"/>
  <c r="BE149" i="46"/>
  <c r="BC149" i="46"/>
  <c r="BB149" i="46"/>
  <c r="AZ149" i="46"/>
  <c r="AX149" i="46"/>
  <c r="AW149" i="46"/>
  <c r="AV149" i="46"/>
  <c r="BE148" i="46"/>
  <c r="BC148" i="46"/>
  <c r="BB148" i="46"/>
  <c r="AZ148" i="46"/>
  <c r="AX148" i="46"/>
  <c r="AW148" i="46"/>
  <c r="AV148" i="46"/>
  <c r="BE147" i="46"/>
  <c r="BC147" i="46"/>
  <c r="BB147" i="46"/>
  <c r="AZ147" i="46"/>
  <c r="AX147" i="46"/>
  <c r="AW147" i="46"/>
  <c r="AV147" i="46"/>
  <c r="BE146" i="46"/>
  <c r="BC146" i="46"/>
  <c r="BB146" i="46"/>
  <c r="AZ146" i="46"/>
  <c r="AX146" i="46"/>
  <c r="AW146" i="46"/>
  <c r="AV146" i="46"/>
  <c r="BE145" i="46"/>
  <c r="BC145" i="46"/>
  <c r="BB145" i="46"/>
  <c r="AZ145" i="46"/>
  <c r="AX145" i="46"/>
  <c r="AW145" i="46"/>
  <c r="AV145" i="46"/>
  <c r="BE144" i="46"/>
  <c r="BC144" i="46"/>
  <c r="BB144" i="46"/>
  <c r="AZ144" i="46"/>
  <c r="AX144" i="46"/>
  <c r="AW144" i="46"/>
  <c r="AV144" i="46"/>
  <c r="BE143" i="46"/>
  <c r="BC143" i="46"/>
  <c r="BB143" i="46"/>
  <c r="AZ143" i="46"/>
  <c r="AX143" i="46"/>
  <c r="AW143" i="46"/>
  <c r="AV143" i="46"/>
  <c r="BE142" i="46"/>
  <c r="BC142" i="46"/>
  <c r="BB142" i="46"/>
  <c r="AZ142" i="46"/>
  <c r="AX142" i="46"/>
  <c r="AW142" i="46"/>
  <c r="AV142" i="46"/>
  <c r="BE141" i="46"/>
  <c r="BC141" i="46"/>
  <c r="BB141" i="46"/>
  <c r="AZ141" i="46"/>
  <c r="AX141" i="46"/>
  <c r="AW141" i="46"/>
  <c r="AV141" i="46"/>
  <c r="BE140" i="46"/>
  <c r="BC140" i="46"/>
  <c r="BB140" i="46"/>
  <c r="AZ140" i="46"/>
  <c r="AX140" i="46"/>
  <c r="AW140" i="46"/>
  <c r="AV140" i="46"/>
  <c r="BE139" i="46"/>
  <c r="BC139" i="46"/>
  <c r="BB139" i="46"/>
  <c r="AZ139" i="46"/>
  <c r="AX139" i="46"/>
  <c r="AW139" i="46"/>
  <c r="AV139" i="46"/>
  <c r="BE138" i="46"/>
  <c r="BC138" i="46"/>
  <c r="BB138" i="46"/>
  <c r="AZ138" i="46"/>
  <c r="AX138" i="46"/>
  <c r="AW138" i="46"/>
  <c r="AV138" i="46"/>
  <c r="BE137" i="46"/>
  <c r="BC137" i="46"/>
  <c r="BB137" i="46"/>
  <c r="AZ137" i="46"/>
  <c r="AX137" i="46"/>
  <c r="AW137" i="46"/>
  <c r="AV137" i="46"/>
  <c r="BE136" i="46"/>
  <c r="BC136" i="46"/>
  <c r="BB136" i="46"/>
  <c r="AZ136" i="46"/>
  <c r="AX136" i="46"/>
  <c r="AW136" i="46"/>
  <c r="AV136" i="46"/>
  <c r="BE135" i="46"/>
  <c r="BC135" i="46"/>
  <c r="BB135" i="46"/>
  <c r="AZ135" i="46"/>
  <c r="AX135" i="46"/>
  <c r="AW135" i="46"/>
  <c r="AV135" i="46"/>
  <c r="BE134" i="46"/>
  <c r="BC134" i="46"/>
  <c r="BB134" i="46"/>
  <c r="AZ134" i="46"/>
  <c r="AX134" i="46"/>
  <c r="AW134" i="46"/>
  <c r="AV134" i="46"/>
  <c r="BE133" i="46"/>
  <c r="BC133" i="46"/>
  <c r="BB133" i="46"/>
  <c r="AZ133" i="46"/>
  <c r="AX133" i="46"/>
  <c r="AW133" i="46"/>
  <c r="AV133" i="46"/>
  <c r="BE132" i="46"/>
  <c r="BC132" i="46"/>
  <c r="BB132" i="46"/>
  <c r="AZ132" i="46"/>
  <c r="AX132" i="46"/>
  <c r="AW132" i="46"/>
  <c r="AV132" i="46"/>
  <c r="BE131" i="46"/>
  <c r="BC131" i="46"/>
  <c r="BB131" i="46"/>
  <c r="AZ131" i="46"/>
  <c r="AX131" i="46"/>
  <c r="AW131" i="46"/>
  <c r="AV131" i="46"/>
  <c r="BE130" i="46"/>
  <c r="BC130" i="46"/>
  <c r="BB130" i="46"/>
  <c r="AZ130" i="46"/>
  <c r="AX130" i="46"/>
  <c r="AW130" i="46"/>
  <c r="AV130" i="46"/>
  <c r="BE129" i="46"/>
  <c r="BC129" i="46"/>
  <c r="BB129" i="46"/>
  <c r="AZ129" i="46"/>
  <c r="AX129" i="46"/>
  <c r="AW129" i="46"/>
  <c r="AV129" i="46"/>
  <c r="BE128" i="46"/>
  <c r="BC128" i="46"/>
  <c r="BB128" i="46"/>
  <c r="AZ128" i="46"/>
  <c r="AX128" i="46"/>
  <c r="AW128" i="46"/>
  <c r="AV128" i="46"/>
  <c r="BE127" i="46"/>
  <c r="BC127" i="46"/>
  <c r="BB127" i="46"/>
  <c r="AZ127" i="46"/>
  <c r="AX127" i="46"/>
  <c r="AW127" i="46"/>
  <c r="AV127" i="46"/>
  <c r="BE126" i="46"/>
  <c r="BC126" i="46"/>
  <c r="BB126" i="46"/>
  <c r="AZ126" i="46"/>
  <c r="AX126" i="46"/>
  <c r="AW126" i="46"/>
  <c r="AV126" i="46"/>
  <c r="BE125" i="46"/>
  <c r="BC125" i="46"/>
  <c r="BB125" i="46"/>
  <c r="AZ125" i="46"/>
  <c r="AX125" i="46"/>
  <c r="AW125" i="46"/>
  <c r="AV125" i="46"/>
  <c r="BE124" i="46"/>
  <c r="BC124" i="46"/>
  <c r="BB124" i="46"/>
  <c r="AZ124" i="46"/>
  <c r="AX124" i="46"/>
  <c r="AW124" i="46"/>
  <c r="AV124" i="46"/>
  <c r="BE123" i="46"/>
  <c r="BC123" i="46"/>
  <c r="BB123" i="46"/>
  <c r="AZ123" i="46"/>
  <c r="AX123" i="46"/>
  <c r="AW123" i="46"/>
  <c r="AV123" i="46"/>
  <c r="BE122" i="46"/>
  <c r="BC122" i="46"/>
  <c r="BB122" i="46"/>
  <c r="AZ122" i="46"/>
  <c r="AX122" i="46"/>
  <c r="AW122" i="46"/>
  <c r="AV122" i="46"/>
  <c r="BE121" i="46"/>
  <c r="BC121" i="46"/>
  <c r="BB121" i="46"/>
  <c r="AZ121" i="46"/>
  <c r="AX121" i="46"/>
  <c r="AW121" i="46"/>
  <c r="AV121" i="46"/>
  <c r="BE120" i="46"/>
  <c r="BC120" i="46"/>
  <c r="BB120" i="46"/>
  <c r="AZ120" i="46"/>
  <c r="AX120" i="46"/>
  <c r="AW120" i="46"/>
  <c r="AV120" i="46"/>
  <c r="BE119" i="46"/>
  <c r="BC119" i="46"/>
  <c r="BB119" i="46"/>
  <c r="AZ119" i="46"/>
  <c r="AX119" i="46"/>
  <c r="AW119" i="46"/>
  <c r="AV119" i="46"/>
  <c r="BE118" i="46"/>
  <c r="BC118" i="46"/>
  <c r="BB118" i="46"/>
  <c r="AZ118" i="46"/>
  <c r="AX118" i="46"/>
  <c r="AW118" i="46"/>
  <c r="AV118" i="46"/>
  <c r="BE117" i="46"/>
  <c r="BC117" i="46"/>
  <c r="BB117" i="46"/>
  <c r="AZ117" i="46"/>
  <c r="AX117" i="46"/>
  <c r="AW117" i="46"/>
  <c r="AV117" i="46"/>
  <c r="BE116" i="46"/>
  <c r="BC116" i="46"/>
  <c r="BB116" i="46"/>
  <c r="AZ116" i="46"/>
  <c r="AX116" i="46"/>
  <c r="AW116" i="46"/>
  <c r="AV116" i="46"/>
  <c r="BE115" i="46"/>
  <c r="BC115" i="46"/>
  <c r="BB115" i="46"/>
  <c r="AZ115" i="46"/>
  <c r="AX115" i="46"/>
  <c r="AW115" i="46"/>
  <c r="AV115" i="46"/>
  <c r="BE114" i="46"/>
  <c r="BC114" i="46"/>
  <c r="BB114" i="46"/>
  <c r="AZ114" i="46"/>
  <c r="AX114" i="46"/>
  <c r="AW114" i="46"/>
  <c r="AV114" i="46"/>
  <c r="BE113" i="46"/>
  <c r="BC113" i="46"/>
  <c r="BB113" i="46"/>
  <c r="AZ113" i="46"/>
  <c r="AX113" i="46"/>
  <c r="AW113" i="46"/>
  <c r="AV113" i="46"/>
  <c r="BE112" i="46"/>
  <c r="BC112" i="46"/>
  <c r="BB112" i="46"/>
  <c r="AZ112" i="46"/>
  <c r="AX112" i="46"/>
  <c r="AW112" i="46"/>
  <c r="AV112" i="46"/>
  <c r="BE111" i="46"/>
  <c r="BC111" i="46"/>
  <c r="BB111" i="46"/>
  <c r="AZ111" i="46"/>
  <c r="AX111" i="46"/>
  <c r="AW111" i="46"/>
  <c r="AV111" i="46"/>
  <c r="BE110" i="46"/>
  <c r="BC110" i="46"/>
  <c r="BB110" i="46"/>
  <c r="AZ110" i="46"/>
  <c r="AX110" i="46"/>
  <c r="AW110" i="46"/>
  <c r="AV110" i="46"/>
  <c r="BE109" i="46"/>
  <c r="BC109" i="46"/>
  <c r="BB109" i="46"/>
  <c r="AZ109" i="46"/>
  <c r="AX109" i="46"/>
  <c r="AW109" i="46"/>
  <c r="AV109" i="46"/>
  <c r="BE108" i="46"/>
  <c r="BC108" i="46"/>
  <c r="BB108" i="46"/>
  <c r="AZ108" i="46"/>
  <c r="AX108" i="46"/>
  <c r="AW108" i="46"/>
  <c r="AV108" i="46"/>
  <c r="BE107" i="46"/>
  <c r="BC107" i="46"/>
  <c r="BB107" i="46"/>
  <c r="AZ107" i="46"/>
  <c r="AX107" i="46"/>
  <c r="AW107" i="46"/>
  <c r="AV107" i="46"/>
  <c r="BE106" i="46"/>
  <c r="BC106" i="46"/>
  <c r="BB106" i="46"/>
  <c r="AZ106" i="46"/>
  <c r="AX106" i="46"/>
  <c r="AW106" i="46"/>
  <c r="AV106" i="46"/>
  <c r="BE105" i="46"/>
  <c r="BC105" i="46"/>
  <c r="BB105" i="46"/>
  <c r="AZ105" i="46"/>
  <c r="AX105" i="46"/>
  <c r="AW105" i="46"/>
  <c r="AV105" i="46"/>
  <c r="BE104" i="46"/>
  <c r="BC104" i="46"/>
  <c r="BB104" i="46"/>
  <c r="AZ104" i="46"/>
  <c r="AX104" i="46"/>
  <c r="AW104" i="46"/>
  <c r="AV104" i="46"/>
  <c r="BE103" i="46"/>
  <c r="BC103" i="46"/>
  <c r="BB103" i="46"/>
  <c r="AZ103" i="46"/>
  <c r="AX103" i="46"/>
  <c r="AW103" i="46"/>
  <c r="AV103" i="46"/>
  <c r="BE102" i="46"/>
  <c r="BC102" i="46"/>
  <c r="BB102" i="46"/>
  <c r="AZ102" i="46"/>
  <c r="AX102" i="46"/>
  <c r="AW102" i="46"/>
  <c r="AV102" i="46"/>
  <c r="BE101" i="46"/>
  <c r="BC101" i="46"/>
  <c r="BB101" i="46"/>
  <c r="AZ101" i="46"/>
  <c r="AX101" i="46"/>
  <c r="AW101" i="46"/>
  <c r="AV101" i="46"/>
  <c r="BE100" i="46"/>
  <c r="BC100" i="46"/>
  <c r="BB100" i="46"/>
  <c r="AZ100" i="46"/>
  <c r="AX100" i="46"/>
  <c r="AW100" i="46"/>
  <c r="AV100" i="46"/>
  <c r="BE99" i="46"/>
  <c r="BC99" i="46"/>
  <c r="BB99" i="46"/>
  <c r="AZ99" i="46"/>
  <c r="AX99" i="46"/>
  <c r="AW99" i="46"/>
  <c r="AV99" i="46"/>
  <c r="BE98" i="46"/>
  <c r="BC98" i="46"/>
  <c r="BB98" i="46"/>
  <c r="AZ98" i="46"/>
  <c r="AX98" i="46"/>
  <c r="AW98" i="46"/>
  <c r="AV98" i="46"/>
  <c r="BE97" i="46"/>
  <c r="BC97" i="46"/>
  <c r="BB97" i="46"/>
  <c r="AZ97" i="46"/>
  <c r="AX97" i="46"/>
  <c r="AW97" i="46"/>
  <c r="AV97" i="46"/>
  <c r="BE96" i="46"/>
  <c r="BC96" i="46"/>
  <c r="BB96" i="46"/>
  <c r="AZ96" i="46"/>
  <c r="AX96" i="46"/>
  <c r="AW96" i="46"/>
  <c r="AV96" i="46"/>
  <c r="BE95" i="46"/>
  <c r="BC95" i="46"/>
  <c r="BB95" i="46"/>
  <c r="AZ95" i="46"/>
  <c r="AX95" i="46"/>
  <c r="AW95" i="46"/>
  <c r="AV95" i="46"/>
  <c r="BE94" i="46"/>
  <c r="BC94" i="46"/>
  <c r="BB94" i="46"/>
  <c r="AZ94" i="46"/>
  <c r="AX94" i="46"/>
  <c r="AW94" i="46"/>
  <c r="AV94" i="46"/>
  <c r="BE93" i="46"/>
  <c r="BC93" i="46"/>
  <c r="BB93" i="46"/>
  <c r="AZ93" i="46"/>
  <c r="AX93" i="46"/>
  <c r="AW93" i="46"/>
  <c r="AV93" i="46"/>
  <c r="BE92" i="46"/>
  <c r="BC92" i="46"/>
  <c r="BB92" i="46"/>
  <c r="AZ92" i="46"/>
  <c r="AX92" i="46"/>
  <c r="AW92" i="46"/>
  <c r="AV92" i="46"/>
  <c r="BE91" i="46"/>
  <c r="BC91" i="46"/>
  <c r="BB91" i="46"/>
  <c r="AZ91" i="46"/>
  <c r="AX91" i="46"/>
  <c r="AW91" i="46"/>
  <c r="AV91" i="46"/>
  <c r="BE90" i="46"/>
  <c r="BC90" i="46"/>
  <c r="BB90" i="46"/>
  <c r="AZ90" i="46"/>
  <c r="AX90" i="46"/>
  <c r="AW90" i="46"/>
  <c r="AV90" i="46"/>
  <c r="BE89" i="46"/>
  <c r="BC89" i="46"/>
  <c r="BB89" i="46"/>
  <c r="AZ89" i="46"/>
  <c r="AX89" i="46"/>
  <c r="AW89" i="46"/>
  <c r="AV89" i="46"/>
  <c r="BE88" i="46"/>
  <c r="BC88" i="46"/>
  <c r="BB88" i="46"/>
  <c r="AZ88" i="46"/>
  <c r="AX88" i="46"/>
  <c r="AW88" i="46"/>
  <c r="AV88" i="46"/>
  <c r="BE87" i="46"/>
  <c r="BC87" i="46"/>
  <c r="BB87" i="46"/>
  <c r="AZ87" i="46"/>
  <c r="AX87" i="46"/>
  <c r="AW87" i="46"/>
  <c r="AV87" i="46"/>
  <c r="BE86" i="46"/>
  <c r="BC86" i="46"/>
  <c r="BB86" i="46"/>
  <c r="AZ86" i="46"/>
  <c r="AX86" i="46"/>
  <c r="AW86" i="46"/>
  <c r="AV86" i="46"/>
  <c r="BE85" i="46"/>
  <c r="BC85" i="46"/>
  <c r="BB85" i="46"/>
  <c r="AZ85" i="46"/>
  <c r="AX85" i="46"/>
  <c r="AW85" i="46"/>
  <c r="AV85" i="46"/>
  <c r="BE84" i="46"/>
  <c r="BC84" i="46"/>
  <c r="BB84" i="46"/>
  <c r="AZ84" i="46"/>
  <c r="AX84" i="46"/>
  <c r="AW84" i="46"/>
  <c r="AV84" i="46"/>
  <c r="BE83" i="46"/>
  <c r="BC83" i="46"/>
  <c r="BB83" i="46"/>
  <c r="AZ83" i="46"/>
  <c r="AX83" i="46"/>
  <c r="AW83" i="46"/>
  <c r="AV83" i="46"/>
  <c r="BE82" i="46"/>
  <c r="BC82" i="46"/>
  <c r="BB82" i="46"/>
  <c r="AZ82" i="46"/>
  <c r="AX82" i="46"/>
  <c r="AW82" i="46"/>
  <c r="AV82" i="46"/>
  <c r="BE81" i="46"/>
  <c r="BC81" i="46"/>
  <c r="BB81" i="46"/>
  <c r="AZ81" i="46"/>
  <c r="AX81" i="46"/>
  <c r="AW81" i="46"/>
  <c r="AV81" i="46"/>
  <c r="BE80" i="46"/>
  <c r="BC80" i="46"/>
  <c r="BB80" i="46"/>
  <c r="AZ80" i="46"/>
  <c r="AX80" i="46"/>
  <c r="AW80" i="46"/>
  <c r="AV80" i="46"/>
  <c r="BE79" i="46"/>
  <c r="BC79" i="46"/>
  <c r="BB79" i="46"/>
  <c r="AZ79" i="46"/>
  <c r="AX79" i="46"/>
  <c r="AW79" i="46"/>
  <c r="AV79" i="46"/>
  <c r="BE78" i="46"/>
  <c r="BC78" i="46"/>
  <c r="BB78" i="46"/>
  <c r="AZ78" i="46"/>
  <c r="AX78" i="46"/>
  <c r="AW78" i="46"/>
  <c r="AV78" i="46"/>
  <c r="BE77" i="46"/>
  <c r="BC77" i="46"/>
  <c r="BB77" i="46"/>
  <c r="AZ77" i="46"/>
  <c r="AX77" i="46"/>
  <c r="AW77" i="46"/>
  <c r="AV77" i="46"/>
  <c r="BE76" i="46"/>
  <c r="BC76" i="46"/>
  <c r="BB76" i="46"/>
  <c r="AZ76" i="46"/>
  <c r="AX76" i="46"/>
  <c r="AW76" i="46"/>
  <c r="AV76" i="46"/>
  <c r="BE75" i="46"/>
  <c r="BC75" i="46"/>
  <c r="BB75" i="46"/>
  <c r="AZ75" i="46"/>
  <c r="AX75" i="46"/>
  <c r="AW75" i="46"/>
  <c r="AV75" i="46"/>
  <c r="BE74" i="46"/>
  <c r="BC74" i="46"/>
  <c r="BB74" i="46"/>
  <c r="AZ74" i="46"/>
  <c r="AX74" i="46"/>
  <c r="AW74" i="46"/>
  <c r="AV74" i="46"/>
  <c r="BE73" i="46"/>
  <c r="BC73" i="46"/>
  <c r="BB73" i="46"/>
  <c r="AZ73" i="46"/>
  <c r="AX73" i="46"/>
  <c r="AW73" i="46"/>
  <c r="AV73" i="46"/>
  <c r="BE72" i="46"/>
  <c r="BC72" i="46"/>
  <c r="BB72" i="46"/>
  <c r="AZ72" i="46"/>
  <c r="AX72" i="46"/>
  <c r="AW72" i="46"/>
  <c r="AV72" i="46"/>
  <c r="BE71" i="46"/>
  <c r="BC71" i="46"/>
  <c r="BB71" i="46"/>
  <c r="AZ71" i="46"/>
  <c r="AX71" i="46"/>
  <c r="AW71" i="46"/>
  <c r="AV71" i="46"/>
  <c r="BE70" i="46"/>
  <c r="BC70" i="46"/>
  <c r="BB70" i="46"/>
  <c r="AZ70" i="46"/>
  <c r="AX70" i="46"/>
  <c r="AW70" i="46"/>
  <c r="AV70" i="46"/>
  <c r="BE69" i="46"/>
  <c r="BC69" i="46"/>
  <c r="BB69" i="46"/>
  <c r="AZ69" i="46"/>
  <c r="AX69" i="46"/>
  <c r="AW69" i="46"/>
  <c r="AV69" i="46"/>
  <c r="BE68" i="46"/>
  <c r="BC68" i="46"/>
  <c r="BB68" i="46"/>
  <c r="AZ68" i="46"/>
  <c r="AX68" i="46"/>
  <c r="AW68" i="46"/>
  <c r="AV68" i="46"/>
  <c r="BE67" i="46"/>
  <c r="BC67" i="46"/>
  <c r="BB67" i="46"/>
  <c r="AZ67" i="46"/>
  <c r="AX67" i="46"/>
  <c r="AW67" i="46"/>
  <c r="AV67" i="46"/>
  <c r="BE66" i="46"/>
  <c r="BC66" i="46"/>
  <c r="BB66" i="46"/>
  <c r="AZ66" i="46"/>
  <c r="AX66" i="46"/>
  <c r="AW66" i="46"/>
  <c r="AV66" i="46"/>
  <c r="BE65" i="46"/>
  <c r="BC65" i="46"/>
  <c r="BB65" i="46"/>
  <c r="AZ65" i="46"/>
  <c r="AX65" i="46"/>
  <c r="AW65" i="46"/>
  <c r="AV65" i="46"/>
  <c r="BE64" i="46"/>
  <c r="BC64" i="46"/>
  <c r="BB64" i="46"/>
  <c r="AZ64" i="46"/>
  <c r="AX64" i="46"/>
  <c r="AW64" i="46"/>
  <c r="AV64" i="46"/>
  <c r="BE63" i="46"/>
  <c r="BC63" i="46"/>
  <c r="BB63" i="46"/>
  <c r="AZ63" i="46"/>
  <c r="AX63" i="46"/>
  <c r="AW63" i="46"/>
  <c r="AV63" i="46"/>
  <c r="BE62" i="46"/>
  <c r="BC62" i="46"/>
  <c r="BB62" i="46"/>
  <c r="AZ62" i="46"/>
  <c r="AX62" i="46"/>
  <c r="AW62" i="46"/>
  <c r="AV62" i="46"/>
  <c r="BE61" i="46"/>
  <c r="BC61" i="46"/>
  <c r="BB61" i="46"/>
  <c r="AZ61" i="46"/>
  <c r="AX61" i="46"/>
  <c r="AW61" i="46"/>
  <c r="AV61" i="46"/>
  <c r="BE60" i="46"/>
  <c r="BC60" i="46"/>
  <c r="BB60" i="46"/>
  <c r="AZ60" i="46"/>
  <c r="AX60" i="46"/>
  <c r="AW60" i="46"/>
  <c r="AV60" i="46"/>
  <c r="BE59" i="46"/>
  <c r="BC59" i="46"/>
  <c r="BB59" i="46"/>
  <c r="AZ59" i="46"/>
  <c r="AX59" i="46"/>
  <c r="AW59" i="46"/>
  <c r="AV59" i="46"/>
  <c r="BE58" i="46"/>
  <c r="BC58" i="46"/>
  <c r="BB58" i="46"/>
  <c r="AZ58" i="46"/>
  <c r="AX58" i="46"/>
  <c r="AW58" i="46"/>
  <c r="AV58" i="46"/>
  <c r="BE57" i="46"/>
  <c r="BC57" i="46"/>
  <c r="BB57" i="46"/>
  <c r="AZ57" i="46"/>
  <c r="AX57" i="46"/>
  <c r="AW57" i="46"/>
  <c r="AV57" i="46"/>
  <c r="BE56" i="46"/>
  <c r="BC56" i="46"/>
  <c r="BB56" i="46"/>
  <c r="AZ56" i="46"/>
  <c r="AX56" i="46"/>
  <c r="AW56" i="46"/>
  <c r="AV56" i="46"/>
  <c r="BE55" i="46"/>
  <c r="BC55" i="46"/>
  <c r="BB55" i="46"/>
  <c r="AZ55" i="46"/>
  <c r="AX55" i="46"/>
  <c r="AW55" i="46"/>
  <c r="AV55" i="46"/>
  <c r="BE54" i="46"/>
  <c r="BC54" i="46"/>
  <c r="BB54" i="46"/>
  <c r="AZ54" i="46"/>
  <c r="AX54" i="46"/>
  <c r="AW54" i="46"/>
  <c r="AV54" i="46"/>
  <c r="BE53" i="46"/>
  <c r="BC53" i="46"/>
  <c r="BB53" i="46"/>
  <c r="AZ53" i="46"/>
  <c r="AX53" i="46"/>
  <c r="AW53" i="46"/>
  <c r="AV53" i="46"/>
  <c r="BE52" i="46"/>
  <c r="BC52" i="46"/>
  <c r="BB52" i="46"/>
  <c r="AZ52" i="46"/>
  <c r="AX52" i="46"/>
  <c r="AW52" i="46"/>
  <c r="AV52" i="46"/>
  <c r="BE51" i="46"/>
  <c r="BC51" i="46"/>
  <c r="BB51" i="46"/>
  <c r="AZ51" i="46"/>
  <c r="AX51" i="46"/>
  <c r="AW51" i="46"/>
  <c r="AV51" i="46"/>
  <c r="BE50" i="46"/>
  <c r="BC50" i="46"/>
  <c r="BB50" i="46"/>
  <c r="AZ50" i="46"/>
  <c r="AX50" i="46"/>
  <c r="AW50" i="46"/>
  <c r="AV50" i="46"/>
  <c r="BE49" i="46"/>
  <c r="BC49" i="46"/>
  <c r="BB49" i="46"/>
  <c r="AZ49" i="46"/>
  <c r="AX49" i="46"/>
  <c r="AW49" i="46"/>
  <c r="AV49" i="46"/>
  <c r="BE48" i="46"/>
  <c r="BC48" i="46"/>
  <c r="BB48" i="46"/>
  <c r="AZ48" i="46"/>
  <c r="AX48" i="46"/>
  <c r="AW48" i="46"/>
  <c r="AV48" i="46"/>
  <c r="BE47" i="46"/>
  <c r="BC47" i="46"/>
  <c r="BB47" i="46"/>
  <c r="AZ47" i="46"/>
  <c r="AX47" i="46"/>
  <c r="AW47" i="46"/>
  <c r="AV47" i="46"/>
  <c r="BE46" i="46"/>
  <c r="BC46" i="46"/>
  <c r="BB46" i="46"/>
  <c r="AZ46" i="46"/>
  <c r="AX46" i="46"/>
  <c r="AW46" i="46"/>
  <c r="AV46" i="46"/>
  <c r="BE45" i="46"/>
  <c r="BC45" i="46"/>
  <c r="BB45" i="46"/>
  <c r="AZ45" i="46"/>
  <c r="AX45" i="46"/>
  <c r="AW45" i="46"/>
  <c r="AV45" i="46"/>
  <c r="BE44" i="46"/>
  <c r="BC44" i="46"/>
  <c r="BB44" i="46"/>
  <c r="AZ44" i="46"/>
  <c r="AX44" i="46"/>
  <c r="AW44" i="46"/>
  <c r="AV44" i="46"/>
  <c r="BE43" i="46"/>
  <c r="BC43" i="46"/>
  <c r="BB43" i="46"/>
  <c r="AZ43" i="46"/>
  <c r="AX43" i="46"/>
  <c r="AW43" i="46"/>
  <c r="AV43" i="46"/>
  <c r="BE42" i="46"/>
  <c r="BC42" i="46"/>
  <c r="BB42" i="46"/>
  <c r="AZ42" i="46"/>
  <c r="AX42" i="46"/>
  <c r="AW42" i="46"/>
  <c r="AV42" i="46"/>
  <c r="BE41" i="46"/>
  <c r="BC41" i="46"/>
  <c r="BB41" i="46"/>
  <c r="AZ41" i="46"/>
  <c r="AX41" i="46"/>
  <c r="AW41" i="46"/>
  <c r="AV41" i="46"/>
  <c r="BE40" i="46"/>
  <c r="BC40" i="46"/>
  <c r="BB40" i="46"/>
  <c r="AZ40" i="46"/>
  <c r="AX40" i="46"/>
  <c r="AW40" i="46"/>
  <c r="AV40" i="46"/>
  <c r="BE39" i="46"/>
  <c r="BC39" i="46"/>
  <c r="BB39" i="46"/>
  <c r="AZ39" i="46"/>
  <c r="AX39" i="46"/>
  <c r="AW39" i="46"/>
  <c r="AV39" i="46"/>
  <c r="BE38" i="46"/>
  <c r="BC38" i="46"/>
  <c r="BB38" i="46"/>
  <c r="AZ38" i="46"/>
  <c r="AX38" i="46"/>
  <c r="AW38" i="46"/>
  <c r="AV38" i="46"/>
  <c r="BE37" i="46"/>
  <c r="BC37" i="46"/>
  <c r="BB37" i="46"/>
  <c r="AZ37" i="46"/>
  <c r="AX37" i="46"/>
  <c r="AW37" i="46"/>
  <c r="AV37" i="46"/>
  <c r="BE36" i="46"/>
  <c r="BC36" i="46"/>
  <c r="BB36" i="46"/>
  <c r="AZ36" i="46"/>
  <c r="AX36" i="46"/>
  <c r="AW36" i="46"/>
  <c r="AV36" i="46"/>
  <c r="BE35" i="46"/>
  <c r="BC35" i="46"/>
  <c r="BB35" i="46"/>
  <c r="AZ35" i="46"/>
  <c r="AX35" i="46"/>
  <c r="AW35" i="46"/>
  <c r="AV35" i="46"/>
  <c r="BE34" i="46"/>
  <c r="BC34" i="46"/>
  <c r="BB34" i="46"/>
  <c r="AZ34" i="46"/>
  <c r="AX34" i="46"/>
  <c r="AW34" i="46"/>
  <c r="AV34" i="46"/>
  <c r="BE33" i="46"/>
  <c r="BC33" i="46"/>
  <c r="BB33" i="46"/>
  <c r="AZ33" i="46"/>
  <c r="AX33" i="46"/>
  <c r="AW33" i="46"/>
  <c r="AV33" i="46"/>
  <c r="BE32" i="46"/>
  <c r="BC32" i="46"/>
  <c r="BB32" i="46"/>
  <c r="AZ32" i="46"/>
  <c r="AX32" i="46"/>
  <c r="AW32" i="46"/>
  <c r="AV32" i="46"/>
  <c r="BE31" i="46"/>
  <c r="BC31" i="46"/>
  <c r="BB31" i="46"/>
  <c r="AZ31" i="46"/>
  <c r="AX31" i="46"/>
  <c r="AW31" i="46"/>
  <c r="AV31" i="46"/>
  <c r="BE30" i="46"/>
  <c r="BC30" i="46"/>
  <c r="BB30" i="46"/>
  <c r="AZ30" i="46"/>
  <c r="AX30" i="46"/>
  <c r="AW30" i="46"/>
  <c r="AV30" i="46"/>
  <c r="BE29" i="46"/>
  <c r="BC29" i="46"/>
  <c r="BB29" i="46"/>
  <c r="AZ29" i="46"/>
  <c r="AX29" i="46"/>
  <c r="AW29" i="46"/>
  <c r="AV29" i="46"/>
  <c r="BE28" i="46"/>
  <c r="BC28" i="46"/>
  <c r="BB28" i="46"/>
  <c r="AZ28" i="46"/>
  <c r="AX28" i="46"/>
  <c r="AW28" i="46"/>
  <c r="AV28" i="46"/>
  <c r="BE27" i="46"/>
  <c r="BC27" i="46"/>
  <c r="BB27" i="46"/>
  <c r="AZ27" i="46"/>
  <c r="AX27" i="46"/>
  <c r="AW27" i="46"/>
  <c r="AV27" i="46"/>
  <c r="BE26" i="46"/>
  <c r="BC26" i="46"/>
  <c r="BB26" i="46"/>
  <c r="AZ26" i="46"/>
  <c r="AX26" i="46"/>
  <c r="AW26" i="46"/>
  <c r="AV26" i="46"/>
  <c r="BE25" i="46"/>
  <c r="BC25" i="46"/>
  <c r="BB25" i="46"/>
  <c r="AZ25" i="46"/>
  <c r="AX25" i="46"/>
  <c r="AW25" i="46"/>
  <c r="AV25" i="46"/>
  <c r="BE24" i="46"/>
  <c r="BC24" i="46"/>
  <c r="BB24" i="46"/>
  <c r="AZ24" i="46"/>
  <c r="AX24" i="46"/>
  <c r="AW24" i="46"/>
  <c r="AV24" i="46"/>
  <c r="BE23" i="46"/>
  <c r="BC23" i="46"/>
  <c r="BB23" i="46"/>
  <c r="AZ23" i="46"/>
  <c r="AX23" i="46"/>
  <c r="AW23" i="46"/>
  <c r="AV23" i="46"/>
  <c r="BE22" i="46"/>
  <c r="BC22" i="46"/>
  <c r="BB22" i="46"/>
  <c r="AZ22" i="46"/>
  <c r="AX22" i="46"/>
  <c r="AW22" i="46"/>
  <c r="AV22" i="46"/>
  <c r="BE21" i="46"/>
  <c r="BC21" i="46"/>
  <c r="BB21" i="46"/>
  <c r="AZ21" i="46"/>
  <c r="AX21" i="46"/>
  <c r="AW21" i="46"/>
  <c r="AV21" i="46"/>
  <c r="BE20" i="46"/>
  <c r="BC20" i="46"/>
  <c r="BB20" i="46"/>
  <c r="AZ20" i="46"/>
  <c r="AX20" i="46"/>
  <c r="AW20" i="46"/>
  <c r="AV20" i="46"/>
  <c r="BE19" i="46"/>
  <c r="BC19" i="46"/>
  <c r="BB19" i="46"/>
  <c r="AZ19" i="46"/>
  <c r="AX19" i="46"/>
  <c r="AW19" i="46"/>
  <c r="AV19" i="46"/>
  <c r="BE18" i="46"/>
  <c r="BC18" i="46"/>
  <c r="BB18" i="46"/>
  <c r="AZ18" i="46"/>
  <c r="AX18" i="46"/>
  <c r="AW18" i="46"/>
  <c r="AV18" i="46"/>
  <c r="BE17" i="46"/>
  <c r="BC17" i="46"/>
  <c r="BB17" i="46"/>
  <c r="AZ17" i="46"/>
  <c r="AX17" i="46"/>
  <c r="AW17" i="46"/>
  <c r="AV17" i="46"/>
  <c r="BE16" i="46"/>
  <c r="BC16" i="46"/>
  <c r="BB16" i="46"/>
  <c r="AZ16" i="46"/>
  <c r="AX16" i="46"/>
  <c r="AW16" i="46"/>
  <c r="AV16" i="46"/>
  <c r="BE15" i="46"/>
  <c r="BC15" i="46"/>
  <c r="BB15" i="46"/>
  <c r="AZ15" i="46"/>
  <c r="AX15" i="46"/>
  <c r="AW15" i="46"/>
  <c r="AV15" i="46"/>
  <c r="BE14" i="46"/>
  <c r="BC14" i="46"/>
  <c r="BB14" i="46"/>
  <c r="AZ14" i="46"/>
  <c r="AX14" i="46"/>
  <c r="AW14" i="46"/>
  <c r="AV14" i="46"/>
  <c r="BE13" i="46"/>
  <c r="BC13" i="46"/>
  <c r="BB13" i="46"/>
  <c r="AZ13" i="46"/>
  <c r="AX13" i="46"/>
  <c r="AW13" i="46"/>
  <c r="AV13" i="46"/>
  <c r="BE12" i="46"/>
  <c r="BC12" i="46"/>
  <c r="BB12" i="46"/>
  <c r="AZ12" i="46"/>
  <c r="AX12" i="46"/>
  <c r="AW12" i="46"/>
  <c r="AV12" i="46"/>
  <c r="BE11" i="46"/>
  <c r="BC11" i="46"/>
  <c r="BB11" i="46"/>
  <c r="AZ11" i="46"/>
  <c r="AX11" i="46"/>
  <c r="AW11" i="46"/>
  <c r="AV11" i="46"/>
  <c r="BE10" i="46"/>
  <c r="BC10" i="46"/>
  <c r="BB10" i="46"/>
  <c r="AZ10" i="46"/>
  <c r="AX10" i="46"/>
  <c r="AW10" i="46"/>
  <c r="AV10" i="46"/>
  <c r="BE9" i="46"/>
  <c r="BC9" i="46"/>
  <c r="BB9" i="46"/>
  <c r="AZ9" i="46"/>
  <c r="AX9" i="46"/>
  <c r="AW9" i="46"/>
  <c r="AV9" i="46"/>
  <c r="BE8" i="46"/>
  <c r="BC8" i="46"/>
  <c r="BB8" i="46"/>
  <c r="AZ8" i="46"/>
  <c r="AX8" i="46"/>
  <c r="AW8" i="46"/>
  <c r="AV8" i="46"/>
  <c r="BE7" i="46"/>
  <c r="BC7" i="46"/>
  <c r="BB7" i="46"/>
  <c r="AZ7" i="46"/>
  <c r="AX7" i="46"/>
  <c r="AW7" i="46"/>
  <c r="AV7" i="46"/>
  <c r="BE6" i="46"/>
  <c r="BC6" i="46"/>
  <c r="BB6" i="46"/>
  <c r="AZ6" i="46"/>
  <c r="AX6" i="46"/>
  <c r="AW6" i="46"/>
  <c r="AV6" i="46"/>
  <c r="BE5" i="46"/>
  <c r="BC5" i="46"/>
  <c r="BB5" i="46"/>
  <c r="AZ5" i="46"/>
  <c r="AX5" i="46"/>
  <c r="AW5" i="46"/>
  <c r="AV5" i="46"/>
  <c r="BF4" i="46"/>
  <c r="BD4" i="46"/>
  <c r="BA4" i="46"/>
  <c r="AY4" i="46"/>
  <c r="BE300" i="16"/>
  <c r="BC300" i="16"/>
  <c r="BB300" i="16"/>
  <c r="AZ300" i="16"/>
  <c r="AX300" i="16"/>
  <c r="AW300" i="16"/>
  <c r="AV300" i="16"/>
  <c r="BE299" i="16"/>
  <c r="BC299" i="16"/>
  <c r="BB299" i="16"/>
  <c r="AZ299" i="16"/>
  <c r="AX299" i="16"/>
  <c r="AW299" i="16"/>
  <c r="AV299" i="16"/>
  <c r="BE298" i="16"/>
  <c r="BC298" i="16"/>
  <c r="BB298" i="16"/>
  <c r="AZ298" i="16"/>
  <c r="AX298" i="16"/>
  <c r="AW298" i="16"/>
  <c r="AV298" i="16"/>
  <c r="BE297" i="16"/>
  <c r="BC297" i="16"/>
  <c r="BB297" i="16"/>
  <c r="AZ297" i="16"/>
  <c r="AX297" i="16"/>
  <c r="AW297" i="16"/>
  <c r="AV297" i="16"/>
  <c r="BE296" i="16"/>
  <c r="BC296" i="16"/>
  <c r="BB296" i="16"/>
  <c r="AZ296" i="16"/>
  <c r="AX296" i="16"/>
  <c r="AW296" i="16"/>
  <c r="AV296" i="16"/>
  <c r="BE295" i="16"/>
  <c r="BC295" i="16"/>
  <c r="BB295" i="16"/>
  <c r="AZ295" i="16"/>
  <c r="AX295" i="16"/>
  <c r="AW295" i="16"/>
  <c r="AV295" i="16"/>
  <c r="BE294" i="16"/>
  <c r="BC294" i="16"/>
  <c r="BB294" i="16"/>
  <c r="AZ294" i="16"/>
  <c r="AX294" i="16"/>
  <c r="AW294" i="16"/>
  <c r="AV294" i="16"/>
  <c r="BE293" i="16"/>
  <c r="BC293" i="16"/>
  <c r="BB293" i="16"/>
  <c r="AZ293" i="16"/>
  <c r="AX293" i="16"/>
  <c r="AW293" i="16"/>
  <c r="AV293" i="16"/>
  <c r="BE292" i="16"/>
  <c r="BC292" i="16"/>
  <c r="BB292" i="16"/>
  <c r="AZ292" i="16"/>
  <c r="AX292" i="16"/>
  <c r="AW292" i="16"/>
  <c r="AV292" i="16"/>
  <c r="BE291" i="16"/>
  <c r="BC291" i="16"/>
  <c r="BB291" i="16"/>
  <c r="AZ291" i="16"/>
  <c r="AX291" i="16"/>
  <c r="AW291" i="16"/>
  <c r="AV291" i="16"/>
  <c r="BE290" i="16"/>
  <c r="BC290" i="16"/>
  <c r="BB290" i="16"/>
  <c r="AZ290" i="16"/>
  <c r="AX290" i="16"/>
  <c r="AW290" i="16"/>
  <c r="AV290" i="16"/>
  <c r="BE289" i="16"/>
  <c r="BC289" i="16"/>
  <c r="BB289" i="16"/>
  <c r="AZ289" i="16"/>
  <c r="AX289" i="16"/>
  <c r="AW289" i="16"/>
  <c r="AV289" i="16"/>
  <c r="BE288" i="16"/>
  <c r="BC288" i="16"/>
  <c r="BB288" i="16"/>
  <c r="AZ288" i="16"/>
  <c r="AX288" i="16"/>
  <c r="AW288" i="16"/>
  <c r="AV288" i="16"/>
  <c r="BE287" i="16"/>
  <c r="BC287" i="16"/>
  <c r="BB287" i="16"/>
  <c r="AZ287" i="16"/>
  <c r="AX287" i="16"/>
  <c r="AW287" i="16"/>
  <c r="AV287" i="16"/>
  <c r="BE286" i="16"/>
  <c r="BC286" i="16"/>
  <c r="BB286" i="16"/>
  <c r="AZ286" i="16"/>
  <c r="AX286" i="16"/>
  <c r="AW286" i="16"/>
  <c r="AV286" i="16"/>
  <c r="BE285" i="16"/>
  <c r="BC285" i="16"/>
  <c r="BB285" i="16"/>
  <c r="AZ285" i="16"/>
  <c r="AX285" i="16"/>
  <c r="AW285" i="16"/>
  <c r="AV285" i="16"/>
  <c r="BE284" i="16"/>
  <c r="BC284" i="16"/>
  <c r="BB284" i="16"/>
  <c r="AZ284" i="16"/>
  <c r="AX284" i="16"/>
  <c r="AW284" i="16"/>
  <c r="AV284" i="16"/>
  <c r="BE283" i="16"/>
  <c r="BC283" i="16"/>
  <c r="BB283" i="16"/>
  <c r="AZ283" i="16"/>
  <c r="AX283" i="16"/>
  <c r="AW283" i="16"/>
  <c r="AV283" i="16"/>
  <c r="BE282" i="16"/>
  <c r="BC282" i="16"/>
  <c r="BB282" i="16"/>
  <c r="AZ282" i="16"/>
  <c r="AX282" i="16"/>
  <c r="AW282" i="16"/>
  <c r="AV282" i="16"/>
  <c r="BE281" i="16"/>
  <c r="BC281" i="16"/>
  <c r="BB281" i="16"/>
  <c r="AZ281" i="16"/>
  <c r="AX281" i="16"/>
  <c r="AW281" i="16"/>
  <c r="AV281" i="16"/>
  <c r="BE280" i="16"/>
  <c r="BC280" i="16"/>
  <c r="BB280" i="16"/>
  <c r="AZ280" i="16"/>
  <c r="AX280" i="16"/>
  <c r="AW280" i="16"/>
  <c r="AV280" i="16"/>
  <c r="BE279" i="16"/>
  <c r="BC279" i="16"/>
  <c r="BB279" i="16"/>
  <c r="AZ279" i="16"/>
  <c r="AX279" i="16"/>
  <c r="AW279" i="16"/>
  <c r="AV279" i="16"/>
  <c r="BE278" i="16"/>
  <c r="BC278" i="16"/>
  <c r="BB278" i="16"/>
  <c r="AZ278" i="16"/>
  <c r="AX278" i="16"/>
  <c r="AW278" i="16"/>
  <c r="AV278" i="16"/>
  <c r="BE277" i="16"/>
  <c r="BC277" i="16"/>
  <c r="BB277" i="16"/>
  <c r="AZ277" i="16"/>
  <c r="AX277" i="16"/>
  <c r="AW277" i="16"/>
  <c r="AV277" i="16"/>
  <c r="BE276" i="16"/>
  <c r="BC276" i="16"/>
  <c r="BB276" i="16"/>
  <c r="AZ276" i="16"/>
  <c r="AX276" i="16"/>
  <c r="AW276" i="16"/>
  <c r="AV276" i="16"/>
  <c r="BE275" i="16"/>
  <c r="BC275" i="16"/>
  <c r="BB275" i="16"/>
  <c r="AZ275" i="16"/>
  <c r="AX275" i="16"/>
  <c r="AW275" i="16"/>
  <c r="AV275" i="16"/>
  <c r="BE274" i="16"/>
  <c r="BC274" i="16"/>
  <c r="BB274" i="16"/>
  <c r="AZ274" i="16"/>
  <c r="AX274" i="16"/>
  <c r="AW274" i="16"/>
  <c r="AV274" i="16"/>
  <c r="BE273" i="16"/>
  <c r="BC273" i="16"/>
  <c r="BB273" i="16"/>
  <c r="AZ273" i="16"/>
  <c r="AX273" i="16"/>
  <c r="AW273" i="16"/>
  <c r="AV273" i="16"/>
  <c r="BE272" i="16"/>
  <c r="BC272" i="16"/>
  <c r="BB272" i="16"/>
  <c r="AZ272" i="16"/>
  <c r="AX272" i="16"/>
  <c r="AW272" i="16"/>
  <c r="AV272" i="16"/>
  <c r="BE271" i="16"/>
  <c r="BC271" i="16"/>
  <c r="BB271" i="16"/>
  <c r="AZ271" i="16"/>
  <c r="AX271" i="16"/>
  <c r="AW271" i="16"/>
  <c r="AV271" i="16"/>
  <c r="BE270" i="16"/>
  <c r="BC270" i="16"/>
  <c r="BB270" i="16"/>
  <c r="AZ270" i="16"/>
  <c r="AX270" i="16"/>
  <c r="AW270" i="16"/>
  <c r="AV270" i="16"/>
  <c r="BE269" i="16"/>
  <c r="BC269" i="16"/>
  <c r="BB269" i="16"/>
  <c r="AZ269" i="16"/>
  <c r="AX269" i="16"/>
  <c r="AW269" i="16"/>
  <c r="AV269" i="16"/>
  <c r="BE268" i="16"/>
  <c r="BC268" i="16"/>
  <c r="BB268" i="16"/>
  <c r="AZ268" i="16"/>
  <c r="AX268" i="16"/>
  <c r="AW268" i="16"/>
  <c r="AV268" i="16"/>
  <c r="BE267" i="16"/>
  <c r="BC267" i="16"/>
  <c r="BB267" i="16"/>
  <c r="AZ267" i="16"/>
  <c r="AX267" i="16"/>
  <c r="AW267" i="16"/>
  <c r="AV267" i="16"/>
  <c r="BE266" i="16"/>
  <c r="BC266" i="16"/>
  <c r="BB266" i="16"/>
  <c r="AZ266" i="16"/>
  <c r="AX266" i="16"/>
  <c r="AW266" i="16"/>
  <c r="AV266" i="16"/>
  <c r="BE265" i="16"/>
  <c r="BC265" i="16"/>
  <c r="BB265" i="16"/>
  <c r="AZ265" i="16"/>
  <c r="AX265" i="16"/>
  <c r="AW265" i="16"/>
  <c r="AV265" i="16"/>
  <c r="BE264" i="16"/>
  <c r="BC264" i="16"/>
  <c r="BB264" i="16"/>
  <c r="AZ264" i="16"/>
  <c r="AX264" i="16"/>
  <c r="AW264" i="16"/>
  <c r="AV264" i="16"/>
  <c r="BE263" i="16"/>
  <c r="BC263" i="16"/>
  <c r="BB263" i="16"/>
  <c r="AZ263" i="16"/>
  <c r="AX263" i="16"/>
  <c r="AW263" i="16"/>
  <c r="AV263" i="16"/>
  <c r="BE262" i="16"/>
  <c r="BC262" i="16"/>
  <c r="BB262" i="16"/>
  <c r="AZ262" i="16"/>
  <c r="AX262" i="16"/>
  <c r="AW262" i="16"/>
  <c r="AV262" i="16"/>
  <c r="BE261" i="16"/>
  <c r="BC261" i="16"/>
  <c r="BB261" i="16"/>
  <c r="AZ261" i="16"/>
  <c r="AX261" i="16"/>
  <c r="AW261" i="16"/>
  <c r="AV261" i="16"/>
  <c r="BE260" i="16"/>
  <c r="BC260" i="16"/>
  <c r="BB260" i="16"/>
  <c r="AZ260" i="16"/>
  <c r="AX260" i="16"/>
  <c r="AW260" i="16"/>
  <c r="AV260" i="16"/>
  <c r="BE259" i="16"/>
  <c r="BC259" i="16"/>
  <c r="BB259" i="16"/>
  <c r="AZ259" i="16"/>
  <c r="AX259" i="16"/>
  <c r="AW259" i="16"/>
  <c r="AV259" i="16"/>
  <c r="BE258" i="16"/>
  <c r="BC258" i="16"/>
  <c r="BB258" i="16"/>
  <c r="AZ258" i="16"/>
  <c r="AX258" i="16"/>
  <c r="AW258" i="16"/>
  <c r="AV258" i="16"/>
  <c r="BE257" i="16"/>
  <c r="BC257" i="16"/>
  <c r="BB257" i="16"/>
  <c r="AZ257" i="16"/>
  <c r="AX257" i="16"/>
  <c r="AW257" i="16"/>
  <c r="AV257" i="16"/>
  <c r="BE256" i="16"/>
  <c r="BC256" i="16"/>
  <c r="BB256" i="16"/>
  <c r="AZ256" i="16"/>
  <c r="AX256" i="16"/>
  <c r="AW256" i="16"/>
  <c r="AV256" i="16"/>
  <c r="BE255" i="16"/>
  <c r="BC255" i="16"/>
  <c r="BB255" i="16"/>
  <c r="AZ255" i="16"/>
  <c r="AX255" i="16"/>
  <c r="AW255" i="16"/>
  <c r="AV255" i="16"/>
  <c r="BE254" i="16"/>
  <c r="BC254" i="16"/>
  <c r="BB254" i="16"/>
  <c r="AZ254" i="16"/>
  <c r="AX254" i="16"/>
  <c r="AW254" i="16"/>
  <c r="AV254" i="16"/>
  <c r="BE253" i="16"/>
  <c r="BC253" i="16"/>
  <c r="BB253" i="16"/>
  <c r="AZ253" i="16"/>
  <c r="AX253" i="16"/>
  <c r="AW253" i="16"/>
  <c r="AV253" i="16"/>
  <c r="BE252" i="16"/>
  <c r="BC252" i="16"/>
  <c r="BB252" i="16"/>
  <c r="AZ252" i="16"/>
  <c r="AX252" i="16"/>
  <c r="AW252" i="16"/>
  <c r="AV252" i="16"/>
  <c r="BE251" i="16"/>
  <c r="BC251" i="16"/>
  <c r="BB251" i="16"/>
  <c r="AZ251" i="16"/>
  <c r="AX251" i="16"/>
  <c r="AW251" i="16"/>
  <c r="AV251" i="16"/>
  <c r="BE250" i="16"/>
  <c r="BC250" i="16"/>
  <c r="BB250" i="16"/>
  <c r="AZ250" i="16"/>
  <c r="AX250" i="16"/>
  <c r="AW250" i="16"/>
  <c r="AV250" i="16"/>
  <c r="BE249" i="16"/>
  <c r="BC249" i="16"/>
  <c r="BB249" i="16"/>
  <c r="AZ249" i="16"/>
  <c r="AX249" i="16"/>
  <c r="AW249" i="16"/>
  <c r="AV249" i="16"/>
  <c r="BE248" i="16"/>
  <c r="BC248" i="16"/>
  <c r="BB248" i="16"/>
  <c r="AZ248" i="16"/>
  <c r="AX248" i="16"/>
  <c r="AW248" i="16"/>
  <c r="AV248" i="16"/>
  <c r="BE247" i="16"/>
  <c r="BC247" i="16"/>
  <c r="BB247" i="16"/>
  <c r="AZ247" i="16"/>
  <c r="AX247" i="16"/>
  <c r="AW247" i="16"/>
  <c r="AV247" i="16"/>
  <c r="BE246" i="16"/>
  <c r="BC246" i="16"/>
  <c r="BB246" i="16"/>
  <c r="AZ246" i="16"/>
  <c r="AX246" i="16"/>
  <c r="AW246" i="16"/>
  <c r="AV246" i="16"/>
  <c r="BE245" i="16"/>
  <c r="BC245" i="16"/>
  <c r="BB245" i="16"/>
  <c r="AZ245" i="16"/>
  <c r="AX245" i="16"/>
  <c r="AW245" i="16"/>
  <c r="AV245" i="16"/>
  <c r="BE244" i="16"/>
  <c r="BC244" i="16"/>
  <c r="BB244" i="16"/>
  <c r="AZ244" i="16"/>
  <c r="AX244" i="16"/>
  <c r="AW244" i="16"/>
  <c r="AV244" i="16"/>
  <c r="BE243" i="16"/>
  <c r="BC243" i="16"/>
  <c r="BB243" i="16"/>
  <c r="AZ243" i="16"/>
  <c r="AX243" i="16"/>
  <c r="AW243" i="16"/>
  <c r="AV243" i="16"/>
  <c r="BE242" i="16"/>
  <c r="BC242" i="16"/>
  <c r="BB242" i="16"/>
  <c r="AZ242" i="16"/>
  <c r="AX242" i="16"/>
  <c r="AW242" i="16"/>
  <c r="AV242" i="16"/>
  <c r="BE241" i="16"/>
  <c r="BC241" i="16"/>
  <c r="BB241" i="16"/>
  <c r="AZ241" i="16"/>
  <c r="AX241" i="16"/>
  <c r="AW241" i="16"/>
  <c r="AV241" i="16"/>
  <c r="BE240" i="16"/>
  <c r="BC240" i="16"/>
  <c r="BB240" i="16"/>
  <c r="AZ240" i="16"/>
  <c r="AX240" i="16"/>
  <c r="AW240" i="16"/>
  <c r="AV240" i="16"/>
  <c r="BE239" i="16"/>
  <c r="BC239" i="16"/>
  <c r="BB239" i="16"/>
  <c r="AZ239" i="16"/>
  <c r="AX239" i="16"/>
  <c r="AW239" i="16"/>
  <c r="AV239" i="16"/>
  <c r="BE238" i="16"/>
  <c r="BC238" i="16"/>
  <c r="BB238" i="16"/>
  <c r="AZ238" i="16"/>
  <c r="AX238" i="16"/>
  <c r="AW238" i="16"/>
  <c r="AV238" i="16"/>
  <c r="BE237" i="16"/>
  <c r="BC237" i="16"/>
  <c r="BB237" i="16"/>
  <c r="AZ237" i="16"/>
  <c r="AX237" i="16"/>
  <c r="AW237" i="16"/>
  <c r="AV237" i="16"/>
  <c r="BE236" i="16"/>
  <c r="BC236" i="16"/>
  <c r="BB236" i="16"/>
  <c r="AZ236" i="16"/>
  <c r="AX236" i="16"/>
  <c r="AW236" i="16"/>
  <c r="AV236" i="16"/>
  <c r="BE235" i="16"/>
  <c r="BC235" i="16"/>
  <c r="BB235" i="16"/>
  <c r="AZ235" i="16"/>
  <c r="AX235" i="16"/>
  <c r="AW235" i="16"/>
  <c r="AV235" i="16"/>
  <c r="BE234" i="16"/>
  <c r="BC234" i="16"/>
  <c r="BB234" i="16"/>
  <c r="AZ234" i="16"/>
  <c r="AX234" i="16"/>
  <c r="AW234" i="16"/>
  <c r="AV234" i="16"/>
  <c r="BE233" i="16"/>
  <c r="BC233" i="16"/>
  <c r="BB233" i="16"/>
  <c r="AZ233" i="16"/>
  <c r="AX233" i="16"/>
  <c r="AW233" i="16"/>
  <c r="AV233" i="16"/>
  <c r="BE232" i="16"/>
  <c r="BC232" i="16"/>
  <c r="BB232" i="16"/>
  <c r="AZ232" i="16"/>
  <c r="AX232" i="16"/>
  <c r="AW232" i="16"/>
  <c r="AV232" i="16"/>
  <c r="BE231" i="16"/>
  <c r="BC231" i="16"/>
  <c r="BB231" i="16"/>
  <c r="AZ231" i="16"/>
  <c r="AX231" i="16"/>
  <c r="AW231" i="16"/>
  <c r="AV231" i="16"/>
  <c r="BE230" i="16"/>
  <c r="BC230" i="16"/>
  <c r="BB230" i="16"/>
  <c r="AZ230" i="16"/>
  <c r="AX230" i="16"/>
  <c r="AW230" i="16"/>
  <c r="AV230" i="16"/>
  <c r="BE229" i="16"/>
  <c r="BC229" i="16"/>
  <c r="BB229" i="16"/>
  <c r="AZ229" i="16"/>
  <c r="AX229" i="16"/>
  <c r="AW229" i="16"/>
  <c r="AV229" i="16"/>
  <c r="BE228" i="16"/>
  <c r="BC228" i="16"/>
  <c r="BB228" i="16"/>
  <c r="AZ228" i="16"/>
  <c r="AX228" i="16"/>
  <c r="AW228" i="16"/>
  <c r="AV228" i="16"/>
  <c r="BE227" i="16"/>
  <c r="BC227" i="16"/>
  <c r="BB227" i="16"/>
  <c r="AZ227" i="16"/>
  <c r="AX227" i="16"/>
  <c r="AW227" i="16"/>
  <c r="AV227" i="16"/>
  <c r="BE226" i="16"/>
  <c r="BC226" i="16"/>
  <c r="BB226" i="16"/>
  <c r="AZ226" i="16"/>
  <c r="AX226" i="16"/>
  <c r="AW226" i="16"/>
  <c r="AV226" i="16"/>
  <c r="BE225" i="16"/>
  <c r="BC225" i="16"/>
  <c r="BB225" i="16"/>
  <c r="AZ225" i="16"/>
  <c r="AX225" i="16"/>
  <c r="AW225" i="16"/>
  <c r="AV225" i="16"/>
  <c r="BE224" i="16"/>
  <c r="BC224" i="16"/>
  <c r="BB224" i="16"/>
  <c r="AZ224" i="16"/>
  <c r="AX224" i="16"/>
  <c r="AW224" i="16"/>
  <c r="AV224" i="16"/>
  <c r="BE223" i="16"/>
  <c r="BC223" i="16"/>
  <c r="BB223" i="16"/>
  <c r="AZ223" i="16"/>
  <c r="AX223" i="16"/>
  <c r="AW223" i="16"/>
  <c r="AV223" i="16"/>
  <c r="BE222" i="16"/>
  <c r="BC222" i="16"/>
  <c r="BB222" i="16"/>
  <c r="AZ222" i="16"/>
  <c r="AX222" i="16"/>
  <c r="AW222" i="16"/>
  <c r="AV222" i="16"/>
  <c r="BE221" i="16"/>
  <c r="BC221" i="16"/>
  <c r="BB221" i="16"/>
  <c r="AZ221" i="16"/>
  <c r="AX221" i="16"/>
  <c r="AW221" i="16"/>
  <c r="AV221" i="16"/>
  <c r="BE220" i="16"/>
  <c r="BC220" i="16"/>
  <c r="BB220" i="16"/>
  <c r="AZ220" i="16"/>
  <c r="AX220" i="16"/>
  <c r="AW220" i="16"/>
  <c r="AV220" i="16"/>
  <c r="BE219" i="16"/>
  <c r="BC219" i="16"/>
  <c r="BB219" i="16"/>
  <c r="AZ219" i="16"/>
  <c r="AX219" i="16"/>
  <c r="AW219" i="16"/>
  <c r="AV219" i="16"/>
  <c r="BE218" i="16"/>
  <c r="BC218" i="16"/>
  <c r="BB218" i="16"/>
  <c r="AZ218" i="16"/>
  <c r="AX218" i="16"/>
  <c r="AW218" i="16"/>
  <c r="AV218" i="16"/>
  <c r="BE217" i="16"/>
  <c r="BC217" i="16"/>
  <c r="BB217" i="16"/>
  <c r="AZ217" i="16"/>
  <c r="AX217" i="16"/>
  <c r="AW217" i="16"/>
  <c r="AV217" i="16"/>
  <c r="BE216" i="16"/>
  <c r="BC216" i="16"/>
  <c r="BB216" i="16"/>
  <c r="AZ216" i="16"/>
  <c r="AX216" i="16"/>
  <c r="AW216" i="16"/>
  <c r="AV216" i="16"/>
  <c r="BE215" i="16"/>
  <c r="BC215" i="16"/>
  <c r="BB215" i="16"/>
  <c r="AZ215" i="16"/>
  <c r="AX215" i="16"/>
  <c r="AW215" i="16"/>
  <c r="AV215" i="16"/>
  <c r="BE214" i="16"/>
  <c r="BC214" i="16"/>
  <c r="BB214" i="16"/>
  <c r="AZ214" i="16"/>
  <c r="AX214" i="16"/>
  <c r="AW214" i="16"/>
  <c r="AV214" i="16"/>
  <c r="BE213" i="16"/>
  <c r="BC213" i="16"/>
  <c r="BB213" i="16"/>
  <c r="AZ213" i="16"/>
  <c r="AX213" i="16"/>
  <c r="AW213" i="16"/>
  <c r="AV213" i="16"/>
  <c r="BE212" i="16"/>
  <c r="BC212" i="16"/>
  <c r="BB212" i="16"/>
  <c r="AZ212" i="16"/>
  <c r="AX212" i="16"/>
  <c r="AW212" i="16"/>
  <c r="AV212" i="16"/>
  <c r="BE211" i="16"/>
  <c r="BC211" i="16"/>
  <c r="BB211" i="16"/>
  <c r="AZ211" i="16"/>
  <c r="AX211" i="16"/>
  <c r="AW211" i="16"/>
  <c r="AV211" i="16"/>
  <c r="BE210" i="16"/>
  <c r="BC210" i="16"/>
  <c r="BB210" i="16"/>
  <c r="AZ210" i="16"/>
  <c r="AX210" i="16"/>
  <c r="AW210" i="16"/>
  <c r="AV210" i="16"/>
  <c r="BE209" i="16"/>
  <c r="BC209" i="16"/>
  <c r="BB209" i="16"/>
  <c r="AZ209" i="16"/>
  <c r="AX209" i="16"/>
  <c r="AW209" i="16"/>
  <c r="AV209" i="16"/>
  <c r="BE208" i="16"/>
  <c r="BC208" i="16"/>
  <c r="BB208" i="16"/>
  <c r="AZ208" i="16"/>
  <c r="AX208" i="16"/>
  <c r="AW208" i="16"/>
  <c r="AV208" i="16"/>
  <c r="BE207" i="16"/>
  <c r="BC207" i="16"/>
  <c r="BB207" i="16"/>
  <c r="AZ207" i="16"/>
  <c r="AX207" i="16"/>
  <c r="AW207" i="16"/>
  <c r="AV207" i="16"/>
  <c r="BE206" i="16"/>
  <c r="BC206" i="16"/>
  <c r="BB206" i="16"/>
  <c r="AZ206" i="16"/>
  <c r="AX206" i="16"/>
  <c r="AW206" i="16"/>
  <c r="AV206" i="16"/>
  <c r="BE205" i="16"/>
  <c r="BC205" i="16"/>
  <c r="BB205" i="16"/>
  <c r="AZ205" i="16"/>
  <c r="AX205" i="16"/>
  <c r="AW205" i="16"/>
  <c r="AV205" i="16"/>
  <c r="BE204" i="16"/>
  <c r="BC204" i="16"/>
  <c r="BB204" i="16"/>
  <c r="AZ204" i="16"/>
  <c r="AX204" i="16"/>
  <c r="AW204" i="16"/>
  <c r="AV204" i="16"/>
  <c r="BE203" i="16"/>
  <c r="BC203" i="16"/>
  <c r="BB203" i="16"/>
  <c r="AZ203" i="16"/>
  <c r="AX203" i="16"/>
  <c r="AW203" i="16"/>
  <c r="AV203" i="16"/>
  <c r="BE202" i="16"/>
  <c r="BC202" i="16"/>
  <c r="BB202" i="16"/>
  <c r="AZ202" i="16"/>
  <c r="AX202" i="16"/>
  <c r="AW202" i="16"/>
  <c r="AV202" i="16"/>
  <c r="BE201" i="16"/>
  <c r="BC201" i="16"/>
  <c r="BB201" i="16"/>
  <c r="AZ201" i="16"/>
  <c r="AX201" i="16"/>
  <c r="AW201" i="16"/>
  <c r="AV201" i="16"/>
  <c r="BE200" i="16"/>
  <c r="BC200" i="16"/>
  <c r="BB200" i="16"/>
  <c r="AZ200" i="16"/>
  <c r="AX200" i="16"/>
  <c r="AW200" i="16"/>
  <c r="AV200" i="16"/>
  <c r="BE199" i="16"/>
  <c r="BC199" i="16"/>
  <c r="BB199" i="16"/>
  <c r="AZ199" i="16"/>
  <c r="AX199" i="16"/>
  <c r="AW199" i="16"/>
  <c r="AV199" i="16"/>
  <c r="BE198" i="16"/>
  <c r="BC198" i="16"/>
  <c r="BB198" i="16"/>
  <c r="AZ198" i="16"/>
  <c r="AX198" i="16"/>
  <c r="AW198" i="16"/>
  <c r="AV198" i="16"/>
  <c r="BE197" i="16"/>
  <c r="BC197" i="16"/>
  <c r="BB197" i="16"/>
  <c r="AZ197" i="16"/>
  <c r="AX197" i="16"/>
  <c r="AW197" i="16"/>
  <c r="AV197" i="16"/>
  <c r="BE196" i="16"/>
  <c r="BC196" i="16"/>
  <c r="BB196" i="16"/>
  <c r="AZ196" i="16"/>
  <c r="AX196" i="16"/>
  <c r="AW196" i="16"/>
  <c r="AV196" i="16"/>
  <c r="BE195" i="16"/>
  <c r="BC195" i="16"/>
  <c r="BB195" i="16"/>
  <c r="AZ195" i="16"/>
  <c r="AX195" i="16"/>
  <c r="AW195" i="16"/>
  <c r="AV195" i="16"/>
  <c r="BE194" i="16"/>
  <c r="BC194" i="16"/>
  <c r="BB194" i="16"/>
  <c r="AZ194" i="16"/>
  <c r="AX194" i="16"/>
  <c r="AW194" i="16"/>
  <c r="AV194" i="16"/>
  <c r="BE193" i="16"/>
  <c r="BC193" i="16"/>
  <c r="BB193" i="16"/>
  <c r="AZ193" i="16"/>
  <c r="AX193" i="16"/>
  <c r="AW193" i="16"/>
  <c r="AV193" i="16"/>
  <c r="BE192" i="16"/>
  <c r="BC192" i="16"/>
  <c r="BB192" i="16"/>
  <c r="AZ192" i="16"/>
  <c r="AX192" i="16"/>
  <c r="AW192" i="16"/>
  <c r="AV192" i="16"/>
  <c r="BE191" i="16"/>
  <c r="BC191" i="16"/>
  <c r="BB191" i="16"/>
  <c r="AZ191" i="16"/>
  <c r="AX191" i="16"/>
  <c r="AW191" i="16"/>
  <c r="AV191" i="16"/>
  <c r="BE190" i="16"/>
  <c r="BC190" i="16"/>
  <c r="BB190" i="16"/>
  <c r="AZ190" i="16"/>
  <c r="AX190" i="16"/>
  <c r="AW190" i="16"/>
  <c r="AV190" i="16"/>
  <c r="BE189" i="16"/>
  <c r="BC189" i="16"/>
  <c r="BB189" i="16"/>
  <c r="AZ189" i="16"/>
  <c r="AX189" i="16"/>
  <c r="AW189" i="16"/>
  <c r="AV189" i="16"/>
  <c r="BE188" i="16"/>
  <c r="BC188" i="16"/>
  <c r="BB188" i="16"/>
  <c r="AZ188" i="16"/>
  <c r="AX188" i="16"/>
  <c r="AW188" i="16"/>
  <c r="AV188" i="16"/>
  <c r="BE187" i="16"/>
  <c r="BC187" i="16"/>
  <c r="BB187" i="16"/>
  <c r="AZ187" i="16"/>
  <c r="AX187" i="16"/>
  <c r="AW187" i="16"/>
  <c r="AV187" i="16"/>
  <c r="BE186" i="16"/>
  <c r="BC186" i="16"/>
  <c r="BB186" i="16"/>
  <c r="AZ186" i="16"/>
  <c r="AX186" i="16"/>
  <c r="AW186" i="16"/>
  <c r="AV186" i="16"/>
  <c r="BE185" i="16"/>
  <c r="BC185" i="16"/>
  <c r="BB185" i="16"/>
  <c r="AZ185" i="16"/>
  <c r="AX185" i="16"/>
  <c r="AW185" i="16"/>
  <c r="AV185" i="16"/>
  <c r="BE184" i="16"/>
  <c r="BC184" i="16"/>
  <c r="BB184" i="16"/>
  <c r="AZ184" i="16"/>
  <c r="AX184" i="16"/>
  <c r="AW184" i="16"/>
  <c r="AV184" i="16"/>
  <c r="BE183" i="16"/>
  <c r="BC183" i="16"/>
  <c r="BB183" i="16"/>
  <c r="AZ183" i="16"/>
  <c r="AX183" i="16"/>
  <c r="AW183" i="16"/>
  <c r="AV183" i="16"/>
  <c r="BE182" i="16"/>
  <c r="BC182" i="16"/>
  <c r="BB182" i="16"/>
  <c r="AZ182" i="16"/>
  <c r="AX182" i="16"/>
  <c r="AW182" i="16"/>
  <c r="AV182" i="16"/>
  <c r="BE181" i="16"/>
  <c r="BC181" i="16"/>
  <c r="BB181" i="16"/>
  <c r="AZ181" i="16"/>
  <c r="AX181" i="16"/>
  <c r="AW181" i="16"/>
  <c r="AV181" i="16"/>
  <c r="BE180" i="16"/>
  <c r="BC180" i="16"/>
  <c r="BB180" i="16"/>
  <c r="AZ180" i="16"/>
  <c r="AX180" i="16"/>
  <c r="AW180" i="16"/>
  <c r="AV180" i="16"/>
  <c r="BE179" i="16"/>
  <c r="BC179" i="16"/>
  <c r="BB179" i="16"/>
  <c r="AZ179" i="16"/>
  <c r="AX179" i="16"/>
  <c r="AW179" i="16"/>
  <c r="AV179" i="16"/>
  <c r="BE178" i="16"/>
  <c r="BC178" i="16"/>
  <c r="BB178" i="16"/>
  <c r="AZ178" i="16"/>
  <c r="AX178" i="16"/>
  <c r="AW178" i="16"/>
  <c r="AV178" i="16"/>
  <c r="BE177" i="16"/>
  <c r="BC177" i="16"/>
  <c r="BB177" i="16"/>
  <c r="AZ177" i="16"/>
  <c r="AX177" i="16"/>
  <c r="AW177" i="16"/>
  <c r="AV177" i="16"/>
  <c r="BE176" i="16"/>
  <c r="BC176" i="16"/>
  <c r="BB176" i="16"/>
  <c r="AZ176" i="16"/>
  <c r="AX176" i="16"/>
  <c r="AW176" i="16"/>
  <c r="AV176" i="16"/>
  <c r="BE175" i="16"/>
  <c r="BC175" i="16"/>
  <c r="BB175" i="16"/>
  <c r="AZ175" i="16"/>
  <c r="AX175" i="16"/>
  <c r="AW175" i="16"/>
  <c r="AV175" i="16"/>
  <c r="BE174" i="16"/>
  <c r="BC174" i="16"/>
  <c r="BB174" i="16"/>
  <c r="AZ174" i="16"/>
  <c r="AX174" i="16"/>
  <c r="AW174" i="16"/>
  <c r="AV174" i="16"/>
  <c r="BE173" i="16"/>
  <c r="BC173" i="16"/>
  <c r="BB173" i="16"/>
  <c r="AZ173" i="16"/>
  <c r="AX173" i="16"/>
  <c r="AW173" i="16"/>
  <c r="AV173" i="16"/>
  <c r="BE172" i="16"/>
  <c r="BC172" i="16"/>
  <c r="BB172" i="16"/>
  <c r="AZ172" i="16"/>
  <c r="AX172" i="16"/>
  <c r="AW172" i="16"/>
  <c r="AV172" i="16"/>
  <c r="BE171" i="16"/>
  <c r="BC171" i="16"/>
  <c r="BB171" i="16"/>
  <c r="AZ171" i="16"/>
  <c r="AX171" i="16"/>
  <c r="AW171" i="16"/>
  <c r="AV171" i="16"/>
  <c r="BE170" i="16"/>
  <c r="BC170" i="16"/>
  <c r="BB170" i="16"/>
  <c r="AZ170" i="16"/>
  <c r="AX170" i="16"/>
  <c r="AW170" i="16"/>
  <c r="AV170" i="16"/>
  <c r="BE169" i="16"/>
  <c r="BC169" i="16"/>
  <c r="BB169" i="16"/>
  <c r="AZ169" i="16"/>
  <c r="AX169" i="16"/>
  <c r="AW169" i="16"/>
  <c r="AV169" i="16"/>
  <c r="BE168" i="16"/>
  <c r="BC168" i="16"/>
  <c r="BB168" i="16"/>
  <c r="AZ168" i="16"/>
  <c r="AX168" i="16"/>
  <c r="AW168" i="16"/>
  <c r="AV168" i="16"/>
  <c r="BE167" i="16"/>
  <c r="BC167" i="16"/>
  <c r="BB167" i="16"/>
  <c r="AZ167" i="16"/>
  <c r="AX167" i="16"/>
  <c r="AW167" i="16"/>
  <c r="AV167" i="16"/>
  <c r="BE166" i="16"/>
  <c r="BC166" i="16"/>
  <c r="BB166" i="16"/>
  <c r="AZ166" i="16"/>
  <c r="AX166" i="16"/>
  <c r="AW166" i="16"/>
  <c r="AV166" i="16"/>
  <c r="BE165" i="16"/>
  <c r="BC165" i="16"/>
  <c r="BB165" i="16"/>
  <c r="AZ165" i="16"/>
  <c r="AX165" i="16"/>
  <c r="AW165" i="16"/>
  <c r="AV165" i="16"/>
  <c r="BE164" i="16"/>
  <c r="BC164" i="16"/>
  <c r="BB164" i="16"/>
  <c r="AZ164" i="16"/>
  <c r="AX164" i="16"/>
  <c r="AW164" i="16"/>
  <c r="AV164" i="16"/>
  <c r="BE163" i="16"/>
  <c r="BC163" i="16"/>
  <c r="BB163" i="16"/>
  <c r="AZ163" i="16"/>
  <c r="AX163" i="16"/>
  <c r="AW163" i="16"/>
  <c r="AV163" i="16"/>
  <c r="BE162" i="16"/>
  <c r="BC162" i="16"/>
  <c r="BB162" i="16"/>
  <c r="AZ162" i="16"/>
  <c r="AX162" i="16"/>
  <c r="AW162" i="16"/>
  <c r="AV162" i="16"/>
  <c r="BE161" i="16"/>
  <c r="BC161" i="16"/>
  <c r="BB161" i="16"/>
  <c r="AZ161" i="16"/>
  <c r="AX161" i="16"/>
  <c r="AW161" i="16"/>
  <c r="AV161" i="16"/>
  <c r="BE160" i="16"/>
  <c r="BC160" i="16"/>
  <c r="BB160" i="16"/>
  <c r="AZ160" i="16"/>
  <c r="AX160" i="16"/>
  <c r="AW160" i="16"/>
  <c r="AV160" i="16"/>
  <c r="BE159" i="16"/>
  <c r="BC159" i="16"/>
  <c r="BB159" i="16"/>
  <c r="AZ159" i="16"/>
  <c r="AX159" i="16"/>
  <c r="AW159" i="16"/>
  <c r="AV159" i="16"/>
  <c r="BE158" i="16"/>
  <c r="BC158" i="16"/>
  <c r="BB158" i="16"/>
  <c r="AZ158" i="16"/>
  <c r="AX158" i="16"/>
  <c r="AW158" i="16"/>
  <c r="AV158" i="16"/>
  <c r="BE157" i="16"/>
  <c r="BC157" i="16"/>
  <c r="BB157" i="16"/>
  <c r="AZ157" i="16"/>
  <c r="AX157" i="16"/>
  <c r="AW157" i="16"/>
  <c r="AV157" i="16"/>
  <c r="BE156" i="16"/>
  <c r="BC156" i="16"/>
  <c r="BB156" i="16"/>
  <c r="AZ156" i="16"/>
  <c r="AX156" i="16"/>
  <c r="AW156" i="16"/>
  <c r="AV156" i="16"/>
  <c r="BE155" i="16"/>
  <c r="BC155" i="16"/>
  <c r="BB155" i="16"/>
  <c r="AZ155" i="16"/>
  <c r="AX155" i="16"/>
  <c r="AW155" i="16"/>
  <c r="AV155" i="16"/>
  <c r="BE154" i="16"/>
  <c r="BC154" i="16"/>
  <c r="BB154" i="16"/>
  <c r="AZ154" i="16"/>
  <c r="AX154" i="16"/>
  <c r="AW154" i="16"/>
  <c r="AV154" i="16"/>
  <c r="BE153" i="16"/>
  <c r="BC153" i="16"/>
  <c r="BB153" i="16"/>
  <c r="AZ153" i="16"/>
  <c r="AX153" i="16"/>
  <c r="AW153" i="16"/>
  <c r="AV153" i="16"/>
  <c r="BE152" i="16"/>
  <c r="BC152" i="16"/>
  <c r="BB152" i="16"/>
  <c r="AZ152" i="16"/>
  <c r="AX152" i="16"/>
  <c r="AW152" i="16"/>
  <c r="AV152" i="16"/>
  <c r="BE151" i="16"/>
  <c r="BC151" i="16"/>
  <c r="BB151" i="16"/>
  <c r="AZ151" i="16"/>
  <c r="AX151" i="16"/>
  <c r="AW151" i="16"/>
  <c r="AV151" i="16"/>
  <c r="BE150" i="16"/>
  <c r="BC150" i="16"/>
  <c r="BB150" i="16"/>
  <c r="AZ150" i="16"/>
  <c r="AX150" i="16"/>
  <c r="AW150" i="16"/>
  <c r="AV150" i="16"/>
  <c r="BE149" i="16"/>
  <c r="BC149" i="16"/>
  <c r="BB149" i="16"/>
  <c r="AZ149" i="16"/>
  <c r="AX149" i="16"/>
  <c r="AW149" i="16"/>
  <c r="AV149" i="16"/>
  <c r="BE148" i="16"/>
  <c r="BC148" i="16"/>
  <c r="BB148" i="16"/>
  <c r="AZ148" i="16"/>
  <c r="AX148" i="16"/>
  <c r="AW148" i="16"/>
  <c r="AV148" i="16"/>
  <c r="BE147" i="16"/>
  <c r="BC147" i="16"/>
  <c r="BB147" i="16"/>
  <c r="AZ147" i="16"/>
  <c r="AX147" i="16"/>
  <c r="AW147" i="16"/>
  <c r="AV147" i="16"/>
  <c r="BE146" i="16"/>
  <c r="BC146" i="16"/>
  <c r="BB146" i="16"/>
  <c r="AZ146" i="16"/>
  <c r="AX146" i="16"/>
  <c r="AW146" i="16"/>
  <c r="AV146" i="16"/>
  <c r="BE145" i="16"/>
  <c r="BC145" i="16"/>
  <c r="BB145" i="16"/>
  <c r="AZ145" i="16"/>
  <c r="AX145" i="16"/>
  <c r="AW145" i="16"/>
  <c r="AV145" i="16"/>
  <c r="BE144" i="16"/>
  <c r="BC144" i="16"/>
  <c r="BB144" i="16"/>
  <c r="AZ144" i="16"/>
  <c r="AX144" i="16"/>
  <c r="AW144" i="16"/>
  <c r="AV144" i="16"/>
  <c r="BE143" i="16"/>
  <c r="BC143" i="16"/>
  <c r="BB143" i="16"/>
  <c r="AZ143" i="16"/>
  <c r="AX143" i="16"/>
  <c r="AW143" i="16"/>
  <c r="AV143" i="16"/>
  <c r="BE142" i="16"/>
  <c r="BC142" i="16"/>
  <c r="BB142" i="16"/>
  <c r="AZ142" i="16"/>
  <c r="AX142" i="16"/>
  <c r="AW142" i="16"/>
  <c r="AV142" i="16"/>
  <c r="BE141" i="16"/>
  <c r="BC141" i="16"/>
  <c r="BB141" i="16"/>
  <c r="AZ141" i="16"/>
  <c r="AX141" i="16"/>
  <c r="AW141" i="16"/>
  <c r="AV141" i="16"/>
  <c r="BE140" i="16"/>
  <c r="BC140" i="16"/>
  <c r="BB140" i="16"/>
  <c r="AZ140" i="16"/>
  <c r="AX140" i="16"/>
  <c r="AW140" i="16"/>
  <c r="AV140" i="16"/>
  <c r="BE139" i="16"/>
  <c r="BC139" i="16"/>
  <c r="BB139" i="16"/>
  <c r="AZ139" i="16"/>
  <c r="AX139" i="16"/>
  <c r="AW139" i="16"/>
  <c r="AV139" i="16"/>
  <c r="BE138" i="16"/>
  <c r="BC138" i="16"/>
  <c r="BB138" i="16"/>
  <c r="AZ138" i="16"/>
  <c r="AX138" i="16"/>
  <c r="AW138" i="16"/>
  <c r="AV138" i="16"/>
  <c r="BE137" i="16"/>
  <c r="BC137" i="16"/>
  <c r="BB137" i="16"/>
  <c r="AZ137" i="16"/>
  <c r="AX137" i="16"/>
  <c r="AW137" i="16"/>
  <c r="AV137" i="16"/>
  <c r="BE136" i="16"/>
  <c r="BC136" i="16"/>
  <c r="BB136" i="16"/>
  <c r="AZ136" i="16"/>
  <c r="AX136" i="16"/>
  <c r="AW136" i="16"/>
  <c r="AV136" i="16"/>
  <c r="BE135" i="16"/>
  <c r="BC135" i="16"/>
  <c r="BB135" i="16"/>
  <c r="AZ135" i="16"/>
  <c r="AX135" i="16"/>
  <c r="AW135" i="16"/>
  <c r="AV135" i="16"/>
  <c r="BE134" i="16"/>
  <c r="BC134" i="16"/>
  <c r="BB134" i="16"/>
  <c r="AZ134" i="16"/>
  <c r="AX134" i="16"/>
  <c r="AW134" i="16"/>
  <c r="AV134" i="16"/>
  <c r="BE133" i="16"/>
  <c r="BC133" i="16"/>
  <c r="BB133" i="16"/>
  <c r="AZ133" i="16"/>
  <c r="AX133" i="16"/>
  <c r="AW133" i="16"/>
  <c r="AV133" i="16"/>
  <c r="BE132" i="16"/>
  <c r="BC132" i="16"/>
  <c r="BB132" i="16"/>
  <c r="AZ132" i="16"/>
  <c r="AX132" i="16"/>
  <c r="AW132" i="16"/>
  <c r="AV132" i="16"/>
  <c r="BE131" i="16"/>
  <c r="BC131" i="16"/>
  <c r="BB131" i="16"/>
  <c r="AZ131" i="16"/>
  <c r="AX131" i="16"/>
  <c r="AW131" i="16"/>
  <c r="AV131" i="16"/>
  <c r="BE130" i="16"/>
  <c r="BC130" i="16"/>
  <c r="BB130" i="16"/>
  <c r="AZ130" i="16"/>
  <c r="AX130" i="16"/>
  <c r="AW130" i="16"/>
  <c r="AV130" i="16"/>
  <c r="BE129" i="16"/>
  <c r="BC129" i="16"/>
  <c r="BB129" i="16"/>
  <c r="AZ129" i="16"/>
  <c r="AX129" i="16"/>
  <c r="AW129" i="16"/>
  <c r="AV129" i="16"/>
  <c r="BE128" i="16"/>
  <c r="BC128" i="16"/>
  <c r="BB128" i="16"/>
  <c r="AZ128" i="16"/>
  <c r="AX128" i="16"/>
  <c r="AW128" i="16"/>
  <c r="AV128" i="16"/>
  <c r="BE127" i="16"/>
  <c r="BC127" i="16"/>
  <c r="BB127" i="16"/>
  <c r="AZ127" i="16"/>
  <c r="AX127" i="16"/>
  <c r="AW127" i="16"/>
  <c r="AV127" i="16"/>
  <c r="BE126" i="16"/>
  <c r="BC126" i="16"/>
  <c r="BB126" i="16"/>
  <c r="AZ126" i="16"/>
  <c r="AX126" i="16"/>
  <c r="AW126" i="16"/>
  <c r="AV126" i="16"/>
  <c r="BE125" i="16"/>
  <c r="BC125" i="16"/>
  <c r="BB125" i="16"/>
  <c r="AZ125" i="16"/>
  <c r="AX125" i="16"/>
  <c r="AW125" i="16"/>
  <c r="AV125" i="16"/>
  <c r="BE124" i="16"/>
  <c r="BC124" i="16"/>
  <c r="BB124" i="16"/>
  <c r="AZ124" i="16"/>
  <c r="AX124" i="16"/>
  <c r="AW124" i="16"/>
  <c r="AV124" i="16"/>
  <c r="BE123" i="16"/>
  <c r="BC123" i="16"/>
  <c r="BB123" i="16"/>
  <c r="AZ123" i="16"/>
  <c r="AX123" i="16"/>
  <c r="AW123" i="16"/>
  <c r="AV123" i="16"/>
  <c r="BE122" i="16"/>
  <c r="BC122" i="16"/>
  <c r="BB122" i="16"/>
  <c r="AZ122" i="16"/>
  <c r="AX122" i="16"/>
  <c r="AW122" i="16"/>
  <c r="AV122" i="16"/>
  <c r="BE121" i="16"/>
  <c r="BC121" i="16"/>
  <c r="BB121" i="16"/>
  <c r="AZ121" i="16"/>
  <c r="AX121" i="16"/>
  <c r="AW121" i="16"/>
  <c r="AV121" i="16"/>
  <c r="BE120" i="16"/>
  <c r="BC120" i="16"/>
  <c r="BB120" i="16"/>
  <c r="AZ120" i="16"/>
  <c r="AX120" i="16"/>
  <c r="AW120" i="16"/>
  <c r="AV120" i="16"/>
  <c r="BE119" i="16"/>
  <c r="BC119" i="16"/>
  <c r="BB119" i="16"/>
  <c r="AZ119" i="16"/>
  <c r="AX119" i="16"/>
  <c r="AW119" i="16"/>
  <c r="AV119" i="16"/>
  <c r="BE118" i="16"/>
  <c r="BC118" i="16"/>
  <c r="BB118" i="16"/>
  <c r="AZ118" i="16"/>
  <c r="AX118" i="16"/>
  <c r="AW118" i="16"/>
  <c r="AV118" i="16"/>
  <c r="BE117" i="16"/>
  <c r="BC117" i="16"/>
  <c r="BB117" i="16"/>
  <c r="AZ117" i="16"/>
  <c r="AX117" i="16"/>
  <c r="AW117" i="16"/>
  <c r="AV117" i="16"/>
  <c r="BE116" i="16"/>
  <c r="BC116" i="16"/>
  <c r="BB116" i="16"/>
  <c r="AZ116" i="16"/>
  <c r="AX116" i="16"/>
  <c r="AW116" i="16"/>
  <c r="AV116" i="16"/>
  <c r="BE115" i="16"/>
  <c r="BC115" i="16"/>
  <c r="BB115" i="16"/>
  <c r="AZ115" i="16"/>
  <c r="AX115" i="16"/>
  <c r="AW115" i="16"/>
  <c r="AV115" i="16"/>
  <c r="BE114" i="16"/>
  <c r="BC114" i="16"/>
  <c r="BB114" i="16"/>
  <c r="AZ114" i="16"/>
  <c r="AX114" i="16"/>
  <c r="AW114" i="16"/>
  <c r="AV114" i="16"/>
  <c r="BE113" i="16"/>
  <c r="BC113" i="16"/>
  <c r="BB113" i="16"/>
  <c r="AZ113" i="16"/>
  <c r="AX113" i="16"/>
  <c r="AW113" i="16"/>
  <c r="AV113" i="16"/>
  <c r="BE112" i="16"/>
  <c r="BC112" i="16"/>
  <c r="BB112" i="16"/>
  <c r="AZ112" i="16"/>
  <c r="AX112" i="16"/>
  <c r="AW112" i="16"/>
  <c r="AV112" i="16"/>
  <c r="BE111" i="16"/>
  <c r="BC111" i="16"/>
  <c r="BB111" i="16"/>
  <c r="AZ111" i="16"/>
  <c r="AX111" i="16"/>
  <c r="AW111" i="16"/>
  <c r="AV111" i="16"/>
  <c r="BE110" i="16"/>
  <c r="BC110" i="16"/>
  <c r="BB110" i="16"/>
  <c r="AZ110" i="16"/>
  <c r="AX110" i="16"/>
  <c r="AW110" i="16"/>
  <c r="AV110" i="16"/>
  <c r="BE109" i="16"/>
  <c r="BC109" i="16"/>
  <c r="BB109" i="16"/>
  <c r="AZ109" i="16"/>
  <c r="AX109" i="16"/>
  <c r="AW109" i="16"/>
  <c r="AV109" i="16"/>
  <c r="BE108" i="16"/>
  <c r="BC108" i="16"/>
  <c r="BB108" i="16"/>
  <c r="AZ108" i="16"/>
  <c r="AX108" i="16"/>
  <c r="AW108" i="16"/>
  <c r="AV108" i="16"/>
  <c r="BE107" i="16"/>
  <c r="BC107" i="16"/>
  <c r="BB107" i="16"/>
  <c r="AZ107" i="16"/>
  <c r="AX107" i="16"/>
  <c r="AW107" i="16"/>
  <c r="AV107" i="16"/>
  <c r="BE106" i="16"/>
  <c r="BC106" i="16"/>
  <c r="BB106" i="16"/>
  <c r="AZ106" i="16"/>
  <c r="AX106" i="16"/>
  <c r="AW106" i="16"/>
  <c r="AV106" i="16"/>
  <c r="BE105" i="16"/>
  <c r="BC105" i="16"/>
  <c r="BB105" i="16"/>
  <c r="AZ105" i="16"/>
  <c r="AX105" i="16"/>
  <c r="AW105" i="16"/>
  <c r="AV105" i="16"/>
  <c r="BE104" i="16"/>
  <c r="BC104" i="16"/>
  <c r="BB104" i="16"/>
  <c r="AZ104" i="16"/>
  <c r="AX104" i="16"/>
  <c r="AW104" i="16"/>
  <c r="AV104" i="16"/>
  <c r="BE103" i="16"/>
  <c r="BC103" i="16"/>
  <c r="BB103" i="16"/>
  <c r="AZ103" i="16"/>
  <c r="AX103" i="16"/>
  <c r="AW103" i="16"/>
  <c r="AV103" i="16"/>
  <c r="BE102" i="16"/>
  <c r="BC102" i="16"/>
  <c r="BB102" i="16"/>
  <c r="AZ102" i="16"/>
  <c r="AX102" i="16"/>
  <c r="AW102" i="16"/>
  <c r="AV102" i="16"/>
  <c r="BE101" i="16"/>
  <c r="BC101" i="16"/>
  <c r="BB101" i="16"/>
  <c r="AZ101" i="16"/>
  <c r="AX101" i="16"/>
  <c r="AW101" i="16"/>
  <c r="AV101" i="16"/>
  <c r="BE100" i="16"/>
  <c r="BC100" i="16"/>
  <c r="BB100" i="16"/>
  <c r="AZ100" i="16"/>
  <c r="AX100" i="16"/>
  <c r="AW100" i="16"/>
  <c r="AV100" i="16"/>
  <c r="BE99" i="16"/>
  <c r="BC99" i="16"/>
  <c r="BB99" i="16"/>
  <c r="AZ99" i="16"/>
  <c r="AX99" i="16"/>
  <c r="AW99" i="16"/>
  <c r="AV99" i="16"/>
  <c r="BE98" i="16"/>
  <c r="BC98" i="16"/>
  <c r="BB98" i="16"/>
  <c r="AZ98" i="16"/>
  <c r="AX98" i="16"/>
  <c r="AW98" i="16"/>
  <c r="AV98" i="16"/>
  <c r="BE97" i="16"/>
  <c r="BC97" i="16"/>
  <c r="BB97" i="16"/>
  <c r="AZ97" i="16"/>
  <c r="AX97" i="16"/>
  <c r="AW97" i="16"/>
  <c r="AV97" i="16"/>
  <c r="BE96" i="16"/>
  <c r="BC96" i="16"/>
  <c r="BB96" i="16"/>
  <c r="AZ96" i="16"/>
  <c r="AX96" i="16"/>
  <c r="AW96" i="16"/>
  <c r="AV96" i="16"/>
  <c r="BE95" i="16"/>
  <c r="BC95" i="16"/>
  <c r="BB95" i="16"/>
  <c r="AZ95" i="16"/>
  <c r="AX95" i="16"/>
  <c r="AW95" i="16"/>
  <c r="AV95" i="16"/>
  <c r="BE94" i="16"/>
  <c r="BC94" i="16"/>
  <c r="BB94" i="16"/>
  <c r="AZ94" i="16"/>
  <c r="AX94" i="16"/>
  <c r="AW94" i="16"/>
  <c r="AV94" i="16"/>
  <c r="BE93" i="16"/>
  <c r="BC93" i="16"/>
  <c r="BB93" i="16"/>
  <c r="AZ93" i="16"/>
  <c r="AX93" i="16"/>
  <c r="AW93" i="16"/>
  <c r="AV93" i="16"/>
  <c r="BE92" i="16"/>
  <c r="BC92" i="16"/>
  <c r="BB92" i="16"/>
  <c r="AZ92" i="16"/>
  <c r="AX92" i="16"/>
  <c r="AW92" i="16"/>
  <c r="AV92" i="16"/>
  <c r="BE91" i="16"/>
  <c r="BC91" i="16"/>
  <c r="BB91" i="16"/>
  <c r="AZ91" i="16"/>
  <c r="AX91" i="16"/>
  <c r="AW91" i="16"/>
  <c r="AV91" i="16"/>
  <c r="BE90" i="16"/>
  <c r="BC90" i="16"/>
  <c r="BB90" i="16"/>
  <c r="AZ90" i="16"/>
  <c r="AX90" i="16"/>
  <c r="AW90" i="16"/>
  <c r="AV90" i="16"/>
  <c r="BE89" i="16"/>
  <c r="BC89" i="16"/>
  <c r="BB89" i="16"/>
  <c r="AZ89" i="16"/>
  <c r="AX89" i="16"/>
  <c r="AW89" i="16"/>
  <c r="AV89" i="16"/>
  <c r="BE88" i="16"/>
  <c r="BC88" i="16"/>
  <c r="BB88" i="16"/>
  <c r="AZ88" i="16"/>
  <c r="AX88" i="16"/>
  <c r="AW88" i="16"/>
  <c r="AV88" i="16"/>
  <c r="BE87" i="16"/>
  <c r="BC87" i="16"/>
  <c r="BB87" i="16"/>
  <c r="AZ87" i="16"/>
  <c r="AX87" i="16"/>
  <c r="AW87" i="16"/>
  <c r="AV87" i="16"/>
  <c r="BE86" i="16"/>
  <c r="BC86" i="16"/>
  <c r="BB86" i="16"/>
  <c r="AZ86" i="16"/>
  <c r="AX86" i="16"/>
  <c r="AW86" i="16"/>
  <c r="AV86" i="16"/>
  <c r="BE85" i="16"/>
  <c r="BC85" i="16"/>
  <c r="BB85" i="16"/>
  <c r="AZ85" i="16"/>
  <c r="AX85" i="16"/>
  <c r="AW85" i="16"/>
  <c r="AV85" i="16"/>
  <c r="BE84" i="16"/>
  <c r="BC84" i="16"/>
  <c r="BB84" i="16"/>
  <c r="AZ84" i="16"/>
  <c r="AX84" i="16"/>
  <c r="AW84" i="16"/>
  <c r="AV84" i="16"/>
  <c r="BE83" i="16"/>
  <c r="BC83" i="16"/>
  <c r="BB83" i="16"/>
  <c r="AZ83" i="16"/>
  <c r="AX83" i="16"/>
  <c r="AW83" i="16"/>
  <c r="AV83" i="16"/>
  <c r="BE82" i="16"/>
  <c r="BC82" i="16"/>
  <c r="BB82" i="16"/>
  <c r="AZ82" i="16"/>
  <c r="AX82" i="16"/>
  <c r="AW82" i="16"/>
  <c r="AV82" i="16"/>
  <c r="BE81" i="16"/>
  <c r="BC81" i="16"/>
  <c r="BB81" i="16"/>
  <c r="AZ81" i="16"/>
  <c r="AX81" i="16"/>
  <c r="AW81" i="16"/>
  <c r="AV81" i="16"/>
  <c r="BE80" i="16"/>
  <c r="BC80" i="16"/>
  <c r="BB80" i="16"/>
  <c r="AZ80" i="16"/>
  <c r="AX80" i="16"/>
  <c r="AW80" i="16"/>
  <c r="AV80" i="16"/>
  <c r="BE79" i="16"/>
  <c r="BC79" i="16"/>
  <c r="BB79" i="16"/>
  <c r="AZ79" i="16"/>
  <c r="AX79" i="16"/>
  <c r="AW79" i="16"/>
  <c r="AV79" i="16"/>
  <c r="BE78" i="16"/>
  <c r="BC78" i="16"/>
  <c r="BB78" i="16"/>
  <c r="AZ78" i="16"/>
  <c r="AX78" i="16"/>
  <c r="AW78" i="16"/>
  <c r="AV78" i="16"/>
  <c r="BE77" i="16"/>
  <c r="BC77" i="16"/>
  <c r="BB77" i="16"/>
  <c r="AZ77" i="16"/>
  <c r="AX77" i="16"/>
  <c r="AW77" i="16"/>
  <c r="AV77" i="16"/>
  <c r="BE76" i="16"/>
  <c r="BC76" i="16"/>
  <c r="BB76" i="16"/>
  <c r="AZ76" i="16"/>
  <c r="AX76" i="16"/>
  <c r="AW76" i="16"/>
  <c r="AV76" i="16"/>
  <c r="BE75" i="16"/>
  <c r="BC75" i="16"/>
  <c r="BB75" i="16"/>
  <c r="AZ75" i="16"/>
  <c r="AX75" i="16"/>
  <c r="AW75" i="16"/>
  <c r="AV75" i="16"/>
  <c r="BE74" i="16"/>
  <c r="BC74" i="16"/>
  <c r="BB74" i="16"/>
  <c r="AZ74" i="16"/>
  <c r="AX74" i="16"/>
  <c r="AW74" i="16"/>
  <c r="AV74" i="16"/>
  <c r="BE73" i="16"/>
  <c r="BC73" i="16"/>
  <c r="BB73" i="16"/>
  <c r="AZ73" i="16"/>
  <c r="AX73" i="16"/>
  <c r="AW73" i="16"/>
  <c r="AV73" i="16"/>
  <c r="BE72" i="16"/>
  <c r="BC72" i="16"/>
  <c r="BB72" i="16"/>
  <c r="AZ72" i="16"/>
  <c r="AX72" i="16"/>
  <c r="AW72" i="16"/>
  <c r="AV72" i="16"/>
  <c r="BE71" i="16"/>
  <c r="BC71" i="16"/>
  <c r="BB71" i="16"/>
  <c r="AZ71" i="16"/>
  <c r="AX71" i="16"/>
  <c r="AW71" i="16"/>
  <c r="AV71" i="16"/>
  <c r="BE70" i="16"/>
  <c r="BC70" i="16"/>
  <c r="BB70" i="16"/>
  <c r="AZ70" i="16"/>
  <c r="AX70" i="16"/>
  <c r="AW70" i="16"/>
  <c r="AV70" i="16"/>
  <c r="BE69" i="16"/>
  <c r="BC69" i="16"/>
  <c r="BB69" i="16"/>
  <c r="AZ69" i="16"/>
  <c r="AX69" i="16"/>
  <c r="AW69" i="16"/>
  <c r="AV69" i="16"/>
  <c r="BE68" i="16"/>
  <c r="BC68" i="16"/>
  <c r="BB68" i="16"/>
  <c r="AZ68" i="16"/>
  <c r="AX68" i="16"/>
  <c r="AW68" i="16"/>
  <c r="AV68" i="16"/>
  <c r="BE67" i="16"/>
  <c r="BC67" i="16"/>
  <c r="BB67" i="16"/>
  <c r="AZ67" i="16"/>
  <c r="AX67" i="16"/>
  <c r="AW67" i="16"/>
  <c r="AV67" i="16"/>
  <c r="BE66" i="16"/>
  <c r="BC66" i="16"/>
  <c r="BB66" i="16"/>
  <c r="AZ66" i="16"/>
  <c r="AX66" i="16"/>
  <c r="AW66" i="16"/>
  <c r="AV66" i="16"/>
  <c r="BE65" i="16"/>
  <c r="BC65" i="16"/>
  <c r="BB65" i="16"/>
  <c r="AZ65" i="16"/>
  <c r="AX65" i="16"/>
  <c r="AW65" i="16"/>
  <c r="AV65" i="16"/>
  <c r="BE64" i="16"/>
  <c r="BC64" i="16"/>
  <c r="BB64" i="16"/>
  <c r="AZ64" i="16"/>
  <c r="AX64" i="16"/>
  <c r="AW64" i="16"/>
  <c r="AV64" i="16"/>
  <c r="BE63" i="16"/>
  <c r="BC63" i="16"/>
  <c r="BB63" i="16"/>
  <c r="AZ63" i="16"/>
  <c r="AX63" i="16"/>
  <c r="AW63" i="16"/>
  <c r="AV63" i="16"/>
  <c r="BE62" i="16"/>
  <c r="BC62" i="16"/>
  <c r="BB62" i="16"/>
  <c r="AZ62" i="16"/>
  <c r="AX62" i="16"/>
  <c r="AW62" i="16"/>
  <c r="AV62" i="16"/>
  <c r="BE61" i="16"/>
  <c r="BC61" i="16"/>
  <c r="BB61" i="16"/>
  <c r="AZ61" i="16"/>
  <c r="AX61" i="16"/>
  <c r="AW61" i="16"/>
  <c r="AV61" i="16"/>
  <c r="BE60" i="16"/>
  <c r="BC60" i="16"/>
  <c r="BB60" i="16"/>
  <c r="AZ60" i="16"/>
  <c r="AX60" i="16"/>
  <c r="AW60" i="16"/>
  <c r="AV60" i="16"/>
  <c r="BE59" i="16"/>
  <c r="BC59" i="16"/>
  <c r="BB59" i="16"/>
  <c r="AZ59" i="16"/>
  <c r="AX59" i="16"/>
  <c r="AW59" i="16"/>
  <c r="AV59" i="16"/>
  <c r="BE58" i="16"/>
  <c r="BC58" i="16"/>
  <c r="BB58" i="16"/>
  <c r="AZ58" i="16"/>
  <c r="AX58" i="16"/>
  <c r="AW58" i="16"/>
  <c r="AV58" i="16"/>
  <c r="BE57" i="16"/>
  <c r="BC57" i="16"/>
  <c r="BB57" i="16"/>
  <c r="AZ57" i="16"/>
  <c r="AX57" i="16"/>
  <c r="AW57" i="16"/>
  <c r="AV57" i="16"/>
  <c r="BE56" i="16"/>
  <c r="BC56" i="16"/>
  <c r="BB56" i="16"/>
  <c r="AZ56" i="16"/>
  <c r="AX56" i="16"/>
  <c r="AW56" i="16"/>
  <c r="AV56" i="16"/>
  <c r="BE55" i="16"/>
  <c r="BC55" i="16"/>
  <c r="BB55" i="16"/>
  <c r="AZ55" i="16"/>
  <c r="AX55" i="16"/>
  <c r="AW55" i="16"/>
  <c r="AV55" i="16"/>
  <c r="BE54" i="16"/>
  <c r="BC54" i="16"/>
  <c r="BB54" i="16"/>
  <c r="AZ54" i="16"/>
  <c r="AX54" i="16"/>
  <c r="AW54" i="16"/>
  <c r="AV54" i="16"/>
  <c r="BE53" i="16"/>
  <c r="BC53" i="16"/>
  <c r="BB53" i="16"/>
  <c r="AZ53" i="16"/>
  <c r="AX53" i="16"/>
  <c r="AW53" i="16"/>
  <c r="AV53" i="16"/>
  <c r="BE52" i="16"/>
  <c r="BC52" i="16"/>
  <c r="BB52" i="16"/>
  <c r="AZ52" i="16"/>
  <c r="AX52" i="16"/>
  <c r="AW52" i="16"/>
  <c r="AV52" i="16"/>
  <c r="BE51" i="16"/>
  <c r="BC51" i="16"/>
  <c r="BB51" i="16"/>
  <c r="AZ51" i="16"/>
  <c r="AX51" i="16"/>
  <c r="AW51" i="16"/>
  <c r="AV51" i="16"/>
  <c r="BE50" i="16"/>
  <c r="BC50" i="16"/>
  <c r="BB50" i="16"/>
  <c r="AZ50" i="16"/>
  <c r="AX50" i="16"/>
  <c r="AW50" i="16"/>
  <c r="AV50" i="16"/>
  <c r="BE49" i="16"/>
  <c r="BC49" i="16"/>
  <c r="BB49" i="16"/>
  <c r="AZ49" i="16"/>
  <c r="AX49" i="16"/>
  <c r="AW49" i="16"/>
  <c r="AV49" i="16"/>
  <c r="BE48" i="16"/>
  <c r="BC48" i="16"/>
  <c r="BB48" i="16"/>
  <c r="AZ48" i="16"/>
  <c r="AX48" i="16"/>
  <c r="AW48" i="16"/>
  <c r="AV48" i="16"/>
  <c r="BE47" i="16"/>
  <c r="BC47" i="16"/>
  <c r="BB47" i="16"/>
  <c r="AZ47" i="16"/>
  <c r="AX47" i="16"/>
  <c r="AW47" i="16"/>
  <c r="AV47" i="16"/>
  <c r="BE46" i="16"/>
  <c r="BC46" i="16"/>
  <c r="BB46" i="16"/>
  <c r="AZ46" i="16"/>
  <c r="AX46" i="16"/>
  <c r="AW46" i="16"/>
  <c r="AV46" i="16"/>
  <c r="BE45" i="16"/>
  <c r="BC45" i="16"/>
  <c r="BB45" i="16"/>
  <c r="AZ45" i="16"/>
  <c r="AX45" i="16"/>
  <c r="AW45" i="16"/>
  <c r="AV45" i="16"/>
  <c r="BE44" i="16"/>
  <c r="BC44" i="16"/>
  <c r="BB44" i="16"/>
  <c r="AZ44" i="16"/>
  <c r="AX44" i="16"/>
  <c r="AW44" i="16"/>
  <c r="AV44" i="16"/>
  <c r="BE43" i="16"/>
  <c r="BC43" i="16"/>
  <c r="BB43" i="16"/>
  <c r="AZ43" i="16"/>
  <c r="AX43" i="16"/>
  <c r="AW43" i="16"/>
  <c r="AV43" i="16"/>
  <c r="BE42" i="16"/>
  <c r="BC42" i="16"/>
  <c r="BB42" i="16"/>
  <c r="AZ42" i="16"/>
  <c r="AX42" i="16"/>
  <c r="AW42" i="16"/>
  <c r="AV42" i="16"/>
  <c r="BE41" i="16"/>
  <c r="BC41" i="16"/>
  <c r="BB41" i="16"/>
  <c r="AZ41" i="16"/>
  <c r="AX41" i="16"/>
  <c r="AW41" i="16"/>
  <c r="AV41" i="16"/>
  <c r="BE40" i="16"/>
  <c r="BC40" i="16"/>
  <c r="BB40" i="16"/>
  <c r="AZ40" i="16"/>
  <c r="AX40" i="16"/>
  <c r="AW40" i="16"/>
  <c r="AV40" i="16"/>
  <c r="BE39" i="16"/>
  <c r="BC39" i="16"/>
  <c r="BB39" i="16"/>
  <c r="AZ39" i="16"/>
  <c r="AX39" i="16"/>
  <c r="AW39" i="16"/>
  <c r="AV39" i="16"/>
  <c r="BE38" i="16"/>
  <c r="BC38" i="16"/>
  <c r="BB38" i="16"/>
  <c r="AZ38" i="16"/>
  <c r="AX38" i="16"/>
  <c r="AW38" i="16"/>
  <c r="AV38" i="16"/>
  <c r="BE37" i="16"/>
  <c r="BC37" i="16"/>
  <c r="BB37" i="16"/>
  <c r="AZ37" i="16"/>
  <c r="AX37" i="16"/>
  <c r="AW37" i="16"/>
  <c r="AV37" i="16"/>
  <c r="BE36" i="16"/>
  <c r="BC36" i="16"/>
  <c r="BB36" i="16"/>
  <c r="AZ36" i="16"/>
  <c r="AX36" i="16"/>
  <c r="AW36" i="16"/>
  <c r="AV36" i="16"/>
  <c r="BE35" i="16"/>
  <c r="BC35" i="16"/>
  <c r="BB35" i="16"/>
  <c r="AZ35" i="16"/>
  <c r="AX35" i="16"/>
  <c r="AW35" i="16"/>
  <c r="AV35" i="16"/>
  <c r="BE34" i="16"/>
  <c r="BC34" i="16"/>
  <c r="BB34" i="16"/>
  <c r="AZ34" i="16"/>
  <c r="AX34" i="16"/>
  <c r="AW34" i="16"/>
  <c r="AV34" i="16"/>
  <c r="BE33" i="16"/>
  <c r="BC33" i="16"/>
  <c r="BB33" i="16"/>
  <c r="AZ33" i="16"/>
  <c r="AX33" i="16"/>
  <c r="AW33" i="16"/>
  <c r="AV33" i="16"/>
  <c r="BE32" i="16"/>
  <c r="BC32" i="16"/>
  <c r="BB32" i="16"/>
  <c r="AZ32" i="16"/>
  <c r="AX32" i="16"/>
  <c r="AW32" i="16"/>
  <c r="AV32" i="16"/>
  <c r="BE31" i="16"/>
  <c r="BC31" i="16"/>
  <c r="BB31" i="16"/>
  <c r="AZ31" i="16"/>
  <c r="AX31" i="16"/>
  <c r="AW31" i="16"/>
  <c r="AV31" i="16"/>
  <c r="BE30" i="16"/>
  <c r="BC30" i="16"/>
  <c r="BB30" i="16"/>
  <c r="AZ30" i="16"/>
  <c r="AX30" i="16"/>
  <c r="AW30" i="16"/>
  <c r="AV30" i="16"/>
  <c r="BE29" i="16"/>
  <c r="BC29" i="16"/>
  <c r="BB29" i="16"/>
  <c r="AZ29" i="16"/>
  <c r="AX29" i="16"/>
  <c r="AW29" i="16"/>
  <c r="AV29" i="16"/>
  <c r="BE28" i="16"/>
  <c r="BC28" i="16"/>
  <c r="BB28" i="16"/>
  <c r="AZ28" i="16"/>
  <c r="AX28" i="16"/>
  <c r="AW28" i="16"/>
  <c r="AV28" i="16"/>
  <c r="BE27" i="16"/>
  <c r="BC27" i="16"/>
  <c r="BB27" i="16"/>
  <c r="AZ27" i="16"/>
  <c r="AX27" i="16"/>
  <c r="AW27" i="16"/>
  <c r="AV27" i="16"/>
  <c r="BE26" i="16"/>
  <c r="BC26" i="16"/>
  <c r="BB26" i="16"/>
  <c r="AZ26" i="16"/>
  <c r="AX26" i="16"/>
  <c r="AW26" i="16"/>
  <c r="AV26" i="16"/>
  <c r="BE25" i="16"/>
  <c r="BC25" i="16"/>
  <c r="BB25" i="16"/>
  <c r="AZ25" i="16"/>
  <c r="AX25" i="16"/>
  <c r="AW25" i="16"/>
  <c r="AV25" i="16"/>
  <c r="BE24" i="16"/>
  <c r="BC24" i="16"/>
  <c r="BB24" i="16"/>
  <c r="AZ24" i="16"/>
  <c r="AX24" i="16"/>
  <c r="AW24" i="16"/>
  <c r="AV24" i="16"/>
  <c r="BE23" i="16"/>
  <c r="BC23" i="16"/>
  <c r="BB23" i="16"/>
  <c r="AZ23" i="16"/>
  <c r="AX23" i="16"/>
  <c r="AW23" i="16"/>
  <c r="AV23" i="16"/>
  <c r="BE22" i="16"/>
  <c r="BC22" i="16"/>
  <c r="BB22" i="16"/>
  <c r="AZ22" i="16"/>
  <c r="AX22" i="16"/>
  <c r="AW22" i="16"/>
  <c r="AV22" i="16"/>
  <c r="BE21" i="16"/>
  <c r="BC21" i="16"/>
  <c r="BB21" i="16"/>
  <c r="AZ21" i="16"/>
  <c r="AX21" i="16"/>
  <c r="AW21" i="16"/>
  <c r="AV21" i="16"/>
  <c r="BE20" i="16"/>
  <c r="BC20" i="16"/>
  <c r="BB20" i="16"/>
  <c r="AZ20" i="16"/>
  <c r="AX20" i="16"/>
  <c r="AW20" i="16"/>
  <c r="AV20" i="16"/>
  <c r="BE19" i="16"/>
  <c r="BC19" i="16"/>
  <c r="BB19" i="16"/>
  <c r="AZ19" i="16"/>
  <c r="AX19" i="16"/>
  <c r="AW19" i="16"/>
  <c r="AV19" i="16"/>
  <c r="BE18" i="16"/>
  <c r="BC18" i="16"/>
  <c r="BB18" i="16"/>
  <c r="AZ18" i="16"/>
  <c r="AX18" i="16"/>
  <c r="AW18" i="16"/>
  <c r="AV18" i="16"/>
  <c r="BE17" i="16"/>
  <c r="BC17" i="16"/>
  <c r="BB17" i="16"/>
  <c r="AZ17" i="16"/>
  <c r="AX17" i="16"/>
  <c r="AW17" i="16"/>
  <c r="AV17" i="16"/>
  <c r="BE16" i="16"/>
  <c r="BC16" i="16"/>
  <c r="BB16" i="16"/>
  <c r="AZ16" i="16"/>
  <c r="AX16" i="16"/>
  <c r="AW16" i="16"/>
  <c r="AV16" i="16"/>
  <c r="BE15" i="16"/>
  <c r="BC15" i="16"/>
  <c r="BB15" i="16"/>
  <c r="AZ15" i="16"/>
  <c r="AX15" i="16"/>
  <c r="AW15" i="16"/>
  <c r="AV15" i="16"/>
  <c r="BE14" i="16"/>
  <c r="BC14" i="16"/>
  <c r="BB14" i="16"/>
  <c r="AZ14" i="16"/>
  <c r="AX14" i="16"/>
  <c r="AW14" i="16"/>
  <c r="AV14" i="16"/>
  <c r="BE13" i="16"/>
  <c r="BC13" i="16"/>
  <c r="BB13" i="16"/>
  <c r="AZ13" i="16"/>
  <c r="AX13" i="16"/>
  <c r="AW13" i="16"/>
  <c r="AV13" i="16"/>
  <c r="BE12" i="16"/>
  <c r="BC12" i="16"/>
  <c r="BB12" i="16"/>
  <c r="AZ12" i="16"/>
  <c r="AX12" i="16"/>
  <c r="AW12" i="16"/>
  <c r="AV12" i="16"/>
  <c r="BE11" i="16"/>
  <c r="BC11" i="16"/>
  <c r="BB11" i="16"/>
  <c r="AZ11" i="16"/>
  <c r="AX11" i="16"/>
  <c r="AW11" i="16"/>
  <c r="AV11" i="16"/>
  <c r="BE10" i="16"/>
  <c r="BC10" i="16"/>
  <c r="BB10" i="16"/>
  <c r="AZ10" i="16"/>
  <c r="AX10" i="16"/>
  <c r="AW10" i="16"/>
  <c r="AV10" i="16"/>
  <c r="BE9" i="16"/>
  <c r="BC9" i="16"/>
  <c r="BB9" i="16"/>
  <c r="AZ9" i="16"/>
  <c r="AX9" i="16"/>
  <c r="AW9" i="16"/>
  <c r="AV9" i="16"/>
  <c r="BE8" i="16"/>
  <c r="BC8" i="16"/>
  <c r="BB8" i="16"/>
  <c r="AZ8" i="16"/>
  <c r="AX8" i="16"/>
  <c r="AW8" i="16"/>
  <c r="AV8" i="16"/>
  <c r="BE7" i="16"/>
  <c r="BC7" i="16"/>
  <c r="BB7" i="16"/>
  <c r="AZ7" i="16"/>
  <c r="AX7" i="16"/>
  <c r="AW7" i="16"/>
  <c r="AV7" i="16"/>
  <c r="BE6" i="16"/>
  <c r="BC6" i="16"/>
  <c r="BB6" i="16"/>
  <c r="AZ6" i="16"/>
  <c r="AX6" i="16"/>
  <c r="AW6" i="16"/>
  <c r="AV6" i="16"/>
  <c r="BE5" i="16"/>
  <c r="BC5" i="16"/>
  <c r="BB5" i="16"/>
  <c r="AZ5" i="16"/>
  <c r="AX5" i="16"/>
  <c r="AW5" i="16"/>
  <c r="AV5" i="16"/>
  <c r="BF4" i="16"/>
  <c r="BD4" i="16"/>
  <c r="BA4" i="16"/>
  <c r="AY4" i="16"/>
  <c r="BE300" i="32"/>
  <c r="BC300" i="32"/>
  <c r="BB300" i="32"/>
  <c r="AZ300" i="32"/>
  <c r="AX300" i="32"/>
  <c r="AW300" i="32"/>
  <c r="AV300" i="32"/>
  <c r="BE299" i="32"/>
  <c r="BC299" i="32"/>
  <c r="BB299" i="32"/>
  <c r="AZ299" i="32"/>
  <c r="AX299" i="32"/>
  <c r="AW299" i="32"/>
  <c r="AV299" i="32"/>
  <c r="BE298" i="32"/>
  <c r="BC298" i="32"/>
  <c r="BB298" i="32"/>
  <c r="AZ298" i="32"/>
  <c r="AX298" i="32"/>
  <c r="AW298" i="32"/>
  <c r="AV298" i="32"/>
  <c r="BE297" i="32"/>
  <c r="BC297" i="32"/>
  <c r="BB297" i="32"/>
  <c r="AZ297" i="32"/>
  <c r="AX297" i="32"/>
  <c r="AW297" i="32"/>
  <c r="AV297" i="32"/>
  <c r="BE296" i="32"/>
  <c r="BC296" i="32"/>
  <c r="BB296" i="32"/>
  <c r="AZ296" i="32"/>
  <c r="AX296" i="32"/>
  <c r="AW296" i="32"/>
  <c r="AV296" i="32"/>
  <c r="BE295" i="32"/>
  <c r="BC295" i="32"/>
  <c r="BB295" i="32"/>
  <c r="AZ295" i="32"/>
  <c r="AX295" i="32"/>
  <c r="AW295" i="32"/>
  <c r="AV295" i="32"/>
  <c r="BE294" i="32"/>
  <c r="BC294" i="32"/>
  <c r="BB294" i="32"/>
  <c r="AZ294" i="32"/>
  <c r="AX294" i="32"/>
  <c r="AW294" i="32"/>
  <c r="AV294" i="32"/>
  <c r="BE293" i="32"/>
  <c r="BC293" i="32"/>
  <c r="BB293" i="32"/>
  <c r="AZ293" i="32"/>
  <c r="AX293" i="32"/>
  <c r="AW293" i="32"/>
  <c r="AV293" i="32"/>
  <c r="BE292" i="32"/>
  <c r="BC292" i="32"/>
  <c r="BB292" i="32"/>
  <c r="AZ292" i="32"/>
  <c r="AX292" i="32"/>
  <c r="AW292" i="32"/>
  <c r="AV292" i="32"/>
  <c r="BE291" i="32"/>
  <c r="BC291" i="32"/>
  <c r="BB291" i="32"/>
  <c r="AZ291" i="32"/>
  <c r="AX291" i="32"/>
  <c r="AW291" i="32"/>
  <c r="AV291" i="32"/>
  <c r="BE290" i="32"/>
  <c r="BC290" i="32"/>
  <c r="BB290" i="32"/>
  <c r="AZ290" i="32"/>
  <c r="AX290" i="32"/>
  <c r="AW290" i="32"/>
  <c r="AV290" i="32"/>
  <c r="BE289" i="32"/>
  <c r="BC289" i="32"/>
  <c r="BB289" i="32"/>
  <c r="AZ289" i="32"/>
  <c r="AX289" i="32"/>
  <c r="AW289" i="32"/>
  <c r="AV289" i="32"/>
  <c r="BE288" i="32"/>
  <c r="BC288" i="32"/>
  <c r="BB288" i="32"/>
  <c r="AZ288" i="32"/>
  <c r="AX288" i="32"/>
  <c r="AW288" i="32"/>
  <c r="AV288" i="32"/>
  <c r="BE287" i="32"/>
  <c r="BC287" i="32"/>
  <c r="BB287" i="32"/>
  <c r="AZ287" i="32"/>
  <c r="AX287" i="32"/>
  <c r="AW287" i="32"/>
  <c r="AV287" i="32"/>
  <c r="BE286" i="32"/>
  <c r="BC286" i="32"/>
  <c r="BB286" i="32"/>
  <c r="AZ286" i="32"/>
  <c r="AX286" i="32"/>
  <c r="AW286" i="32"/>
  <c r="AV286" i="32"/>
  <c r="BE285" i="32"/>
  <c r="BC285" i="32"/>
  <c r="BB285" i="32"/>
  <c r="AZ285" i="32"/>
  <c r="AX285" i="32"/>
  <c r="AW285" i="32"/>
  <c r="AV285" i="32"/>
  <c r="BE284" i="32"/>
  <c r="BC284" i="32"/>
  <c r="BB284" i="32"/>
  <c r="AZ284" i="32"/>
  <c r="AX284" i="32"/>
  <c r="AW284" i="32"/>
  <c r="AV284" i="32"/>
  <c r="BE283" i="32"/>
  <c r="BC283" i="32"/>
  <c r="BB283" i="32"/>
  <c r="AZ283" i="32"/>
  <c r="AX283" i="32"/>
  <c r="AW283" i="32"/>
  <c r="AV283" i="32"/>
  <c r="BE282" i="32"/>
  <c r="BC282" i="32"/>
  <c r="BB282" i="32"/>
  <c r="AZ282" i="32"/>
  <c r="AX282" i="32"/>
  <c r="AW282" i="32"/>
  <c r="AV282" i="32"/>
  <c r="BE281" i="32"/>
  <c r="BC281" i="32"/>
  <c r="BB281" i="32"/>
  <c r="AZ281" i="32"/>
  <c r="AX281" i="32"/>
  <c r="AW281" i="32"/>
  <c r="AV281" i="32"/>
  <c r="BE280" i="32"/>
  <c r="BC280" i="32"/>
  <c r="BB280" i="32"/>
  <c r="AZ280" i="32"/>
  <c r="AX280" i="32"/>
  <c r="AW280" i="32"/>
  <c r="AV280" i="32"/>
  <c r="BE279" i="32"/>
  <c r="BC279" i="32"/>
  <c r="BB279" i="32"/>
  <c r="AZ279" i="32"/>
  <c r="AX279" i="32"/>
  <c r="AW279" i="32"/>
  <c r="AV279" i="32"/>
  <c r="BE278" i="32"/>
  <c r="BC278" i="32"/>
  <c r="BB278" i="32"/>
  <c r="AZ278" i="32"/>
  <c r="AX278" i="32"/>
  <c r="AW278" i="32"/>
  <c r="AV278" i="32"/>
  <c r="BE277" i="32"/>
  <c r="BC277" i="32"/>
  <c r="BB277" i="32"/>
  <c r="AZ277" i="32"/>
  <c r="AX277" i="32"/>
  <c r="AW277" i="32"/>
  <c r="AV277" i="32"/>
  <c r="BE276" i="32"/>
  <c r="BC276" i="32"/>
  <c r="BB276" i="32"/>
  <c r="AZ276" i="32"/>
  <c r="AX276" i="32"/>
  <c r="AW276" i="32"/>
  <c r="AV276" i="32"/>
  <c r="BE275" i="32"/>
  <c r="BC275" i="32"/>
  <c r="BB275" i="32"/>
  <c r="AZ275" i="32"/>
  <c r="AX275" i="32"/>
  <c r="AW275" i="32"/>
  <c r="AV275" i="32"/>
  <c r="BE274" i="32"/>
  <c r="BC274" i="32"/>
  <c r="BB274" i="32"/>
  <c r="AZ274" i="32"/>
  <c r="AX274" i="32"/>
  <c r="AW274" i="32"/>
  <c r="AV274" i="32"/>
  <c r="BE273" i="32"/>
  <c r="BC273" i="32"/>
  <c r="BB273" i="32"/>
  <c r="AZ273" i="32"/>
  <c r="AX273" i="32"/>
  <c r="AW273" i="32"/>
  <c r="AV273" i="32"/>
  <c r="BE272" i="32"/>
  <c r="BC272" i="32"/>
  <c r="BB272" i="32"/>
  <c r="AZ272" i="32"/>
  <c r="AX272" i="32"/>
  <c r="AW272" i="32"/>
  <c r="AV272" i="32"/>
  <c r="BE271" i="32"/>
  <c r="BC271" i="32"/>
  <c r="BB271" i="32"/>
  <c r="AZ271" i="32"/>
  <c r="AX271" i="32"/>
  <c r="AW271" i="32"/>
  <c r="AV271" i="32"/>
  <c r="BE270" i="32"/>
  <c r="BC270" i="32"/>
  <c r="BB270" i="32"/>
  <c r="AZ270" i="32"/>
  <c r="AX270" i="32"/>
  <c r="AW270" i="32"/>
  <c r="AV270" i="32"/>
  <c r="BE269" i="32"/>
  <c r="BC269" i="32"/>
  <c r="BB269" i="32"/>
  <c r="AZ269" i="32"/>
  <c r="AX269" i="32"/>
  <c r="AW269" i="32"/>
  <c r="AV269" i="32"/>
  <c r="BE268" i="32"/>
  <c r="BC268" i="32"/>
  <c r="BB268" i="32"/>
  <c r="AZ268" i="32"/>
  <c r="AX268" i="32"/>
  <c r="AW268" i="32"/>
  <c r="AV268" i="32"/>
  <c r="BE267" i="32"/>
  <c r="BC267" i="32"/>
  <c r="BB267" i="32"/>
  <c r="AZ267" i="32"/>
  <c r="AX267" i="32"/>
  <c r="AW267" i="32"/>
  <c r="AV267" i="32"/>
  <c r="BE266" i="32"/>
  <c r="BC266" i="32"/>
  <c r="BB266" i="32"/>
  <c r="AZ266" i="32"/>
  <c r="AX266" i="32"/>
  <c r="AW266" i="32"/>
  <c r="AV266" i="32"/>
  <c r="BE265" i="32"/>
  <c r="BC265" i="32"/>
  <c r="BB265" i="32"/>
  <c r="AZ265" i="32"/>
  <c r="AX265" i="32"/>
  <c r="AW265" i="32"/>
  <c r="AV265" i="32"/>
  <c r="BE264" i="32"/>
  <c r="BC264" i="32"/>
  <c r="BB264" i="32"/>
  <c r="AZ264" i="32"/>
  <c r="AX264" i="32"/>
  <c r="AW264" i="32"/>
  <c r="AV264" i="32"/>
  <c r="BE263" i="32"/>
  <c r="BC263" i="32"/>
  <c r="BB263" i="32"/>
  <c r="AZ263" i="32"/>
  <c r="AX263" i="32"/>
  <c r="AW263" i="32"/>
  <c r="AV263" i="32"/>
  <c r="BE262" i="32"/>
  <c r="BC262" i="32"/>
  <c r="BB262" i="32"/>
  <c r="AZ262" i="32"/>
  <c r="AX262" i="32"/>
  <c r="AW262" i="32"/>
  <c r="AV262" i="32"/>
  <c r="BE261" i="32"/>
  <c r="BC261" i="32"/>
  <c r="BB261" i="32"/>
  <c r="AZ261" i="32"/>
  <c r="AX261" i="32"/>
  <c r="AW261" i="32"/>
  <c r="AV261" i="32"/>
  <c r="BE260" i="32"/>
  <c r="BC260" i="32"/>
  <c r="BB260" i="32"/>
  <c r="AZ260" i="32"/>
  <c r="AX260" i="32"/>
  <c r="AW260" i="32"/>
  <c r="AV260" i="32"/>
  <c r="BE259" i="32"/>
  <c r="BC259" i="32"/>
  <c r="BB259" i="32"/>
  <c r="AZ259" i="32"/>
  <c r="AX259" i="32"/>
  <c r="AW259" i="32"/>
  <c r="AV259" i="32"/>
  <c r="BE258" i="32"/>
  <c r="BC258" i="32"/>
  <c r="BB258" i="32"/>
  <c r="AZ258" i="32"/>
  <c r="AX258" i="32"/>
  <c r="AW258" i="32"/>
  <c r="AV258" i="32"/>
  <c r="BE257" i="32"/>
  <c r="BC257" i="32"/>
  <c r="BB257" i="32"/>
  <c r="AZ257" i="32"/>
  <c r="AX257" i="32"/>
  <c r="AW257" i="32"/>
  <c r="AV257" i="32"/>
  <c r="BE256" i="32"/>
  <c r="BC256" i="32"/>
  <c r="BB256" i="32"/>
  <c r="AZ256" i="32"/>
  <c r="AX256" i="32"/>
  <c r="AW256" i="32"/>
  <c r="AV256" i="32"/>
  <c r="BE255" i="32"/>
  <c r="BC255" i="32"/>
  <c r="BB255" i="32"/>
  <c r="AZ255" i="32"/>
  <c r="AX255" i="32"/>
  <c r="AW255" i="32"/>
  <c r="AV255" i="32"/>
  <c r="BE254" i="32"/>
  <c r="BC254" i="32"/>
  <c r="BB254" i="32"/>
  <c r="AZ254" i="32"/>
  <c r="AX254" i="32"/>
  <c r="AW254" i="32"/>
  <c r="AV254" i="32"/>
  <c r="BE253" i="32"/>
  <c r="BC253" i="32"/>
  <c r="BB253" i="32"/>
  <c r="AZ253" i="32"/>
  <c r="AX253" i="32"/>
  <c r="AW253" i="32"/>
  <c r="AV253" i="32"/>
  <c r="BE252" i="32"/>
  <c r="BC252" i="32"/>
  <c r="BB252" i="32"/>
  <c r="AZ252" i="32"/>
  <c r="AX252" i="32"/>
  <c r="AW252" i="32"/>
  <c r="AV252" i="32"/>
  <c r="BE251" i="32"/>
  <c r="BC251" i="32"/>
  <c r="BB251" i="32"/>
  <c r="AZ251" i="32"/>
  <c r="AX251" i="32"/>
  <c r="AW251" i="32"/>
  <c r="AV251" i="32"/>
  <c r="BE250" i="32"/>
  <c r="BC250" i="32"/>
  <c r="BB250" i="32"/>
  <c r="AZ250" i="32"/>
  <c r="AX250" i="32"/>
  <c r="AW250" i="32"/>
  <c r="AV250" i="32"/>
  <c r="BE249" i="32"/>
  <c r="BC249" i="32"/>
  <c r="BB249" i="32"/>
  <c r="AZ249" i="32"/>
  <c r="AX249" i="32"/>
  <c r="AW249" i="32"/>
  <c r="AV249" i="32"/>
  <c r="BE248" i="32"/>
  <c r="BC248" i="32"/>
  <c r="BB248" i="32"/>
  <c r="AZ248" i="32"/>
  <c r="AX248" i="32"/>
  <c r="AW248" i="32"/>
  <c r="AV248" i="32"/>
  <c r="BE247" i="32"/>
  <c r="BC247" i="32"/>
  <c r="BB247" i="32"/>
  <c r="AZ247" i="32"/>
  <c r="AX247" i="32"/>
  <c r="AW247" i="32"/>
  <c r="AV247" i="32"/>
  <c r="BE246" i="32"/>
  <c r="BC246" i="32"/>
  <c r="BB246" i="32"/>
  <c r="AZ246" i="32"/>
  <c r="AX246" i="32"/>
  <c r="AW246" i="32"/>
  <c r="AV246" i="32"/>
  <c r="BE245" i="32"/>
  <c r="BC245" i="32"/>
  <c r="BB245" i="32"/>
  <c r="AZ245" i="32"/>
  <c r="AX245" i="32"/>
  <c r="AW245" i="32"/>
  <c r="AV245" i="32"/>
  <c r="BE244" i="32"/>
  <c r="BC244" i="32"/>
  <c r="BB244" i="32"/>
  <c r="AZ244" i="32"/>
  <c r="AX244" i="32"/>
  <c r="AW244" i="32"/>
  <c r="AV244" i="32"/>
  <c r="BE243" i="32"/>
  <c r="BC243" i="32"/>
  <c r="BB243" i="32"/>
  <c r="AZ243" i="32"/>
  <c r="AX243" i="32"/>
  <c r="AW243" i="32"/>
  <c r="AV243" i="32"/>
  <c r="BE242" i="32"/>
  <c r="BC242" i="32"/>
  <c r="BB242" i="32"/>
  <c r="AZ242" i="32"/>
  <c r="AX242" i="32"/>
  <c r="AW242" i="32"/>
  <c r="AV242" i="32"/>
  <c r="BE241" i="32"/>
  <c r="BC241" i="32"/>
  <c r="BB241" i="32"/>
  <c r="AZ241" i="32"/>
  <c r="AX241" i="32"/>
  <c r="AW241" i="32"/>
  <c r="AV241" i="32"/>
  <c r="BE240" i="32"/>
  <c r="BC240" i="32"/>
  <c r="BB240" i="32"/>
  <c r="AZ240" i="32"/>
  <c r="AX240" i="32"/>
  <c r="AW240" i="32"/>
  <c r="AV240" i="32"/>
  <c r="BE239" i="32"/>
  <c r="BC239" i="32"/>
  <c r="BB239" i="32"/>
  <c r="AZ239" i="32"/>
  <c r="AX239" i="32"/>
  <c r="AW239" i="32"/>
  <c r="AV239" i="32"/>
  <c r="BE238" i="32"/>
  <c r="BC238" i="32"/>
  <c r="BB238" i="32"/>
  <c r="AZ238" i="32"/>
  <c r="AX238" i="32"/>
  <c r="AW238" i="32"/>
  <c r="AV238" i="32"/>
  <c r="BE237" i="32"/>
  <c r="BC237" i="32"/>
  <c r="BB237" i="32"/>
  <c r="AZ237" i="32"/>
  <c r="AX237" i="32"/>
  <c r="AW237" i="32"/>
  <c r="AV237" i="32"/>
  <c r="BE236" i="32"/>
  <c r="BC236" i="32"/>
  <c r="BB236" i="32"/>
  <c r="AZ236" i="32"/>
  <c r="AX236" i="32"/>
  <c r="AW236" i="32"/>
  <c r="AV236" i="32"/>
  <c r="BE235" i="32"/>
  <c r="BC235" i="32"/>
  <c r="BB235" i="32"/>
  <c r="AZ235" i="32"/>
  <c r="AX235" i="32"/>
  <c r="AW235" i="32"/>
  <c r="AV235" i="32"/>
  <c r="BE234" i="32"/>
  <c r="BC234" i="32"/>
  <c r="BB234" i="32"/>
  <c r="AZ234" i="32"/>
  <c r="AX234" i="32"/>
  <c r="AW234" i="32"/>
  <c r="AV234" i="32"/>
  <c r="BE233" i="32"/>
  <c r="BC233" i="32"/>
  <c r="BB233" i="32"/>
  <c r="AZ233" i="32"/>
  <c r="AX233" i="32"/>
  <c r="AW233" i="32"/>
  <c r="AV233" i="32"/>
  <c r="BE232" i="32"/>
  <c r="BC232" i="32"/>
  <c r="BB232" i="32"/>
  <c r="AZ232" i="32"/>
  <c r="AX232" i="32"/>
  <c r="AW232" i="32"/>
  <c r="AV232" i="32"/>
  <c r="BE231" i="32"/>
  <c r="BC231" i="32"/>
  <c r="BB231" i="32"/>
  <c r="AZ231" i="32"/>
  <c r="AX231" i="32"/>
  <c r="AW231" i="32"/>
  <c r="AV231" i="32"/>
  <c r="BE230" i="32"/>
  <c r="BC230" i="32"/>
  <c r="BB230" i="32"/>
  <c r="AZ230" i="32"/>
  <c r="AX230" i="32"/>
  <c r="AW230" i="32"/>
  <c r="AV230" i="32"/>
  <c r="BE229" i="32"/>
  <c r="BC229" i="32"/>
  <c r="BB229" i="32"/>
  <c r="AZ229" i="32"/>
  <c r="AX229" i="32"/>
  <c r="AW229" i="32"/>
  <c r="AV229" i="32"/>
  <c r="BE228" i="32"/>
  <c r="BC228" i="32"/>
  <c r="BB228" i="32"/>
  <c r="AZ228" i="32"/>
  <c r="AX228" i="32"/>
  <c r="AW228" i="32"/>
  <c r="AV228" i="32"/>
  <c r="BE227" i="32"/>
  <c r="BC227" i="32"/>
  <c r="BB227" i="32"/>
  <c r="AZ227" i="32"/>
  <c r="AX227" i="32"/>
  <c r="AW227" i="32"/>
  <c r="AV227" i="32"/>
  <c r="BE226" i="32"/>
  <c r="BC226" i="32"/>
  <c r="BB226" i="32"/>
  <c r="AZ226" i="32"/>
  <c r="AX226" i="32"/>
  <c r="AW226" i="32"/>
  <c r="AV226" i="32"/>
  <c r="BE225" i="32"/>
  <c r="BC225" i="32"/>
  <c r="BB225" i="32"/>
  <c r="AZ225" i="32"/>
  <c r="AX225" i="32"/>
  <c r="AW225" i="32"/>
  <c r="AV225" i="32"/>
  <c r="BE224" i="32"/>
  <c r="BC224" i="32"/>
  <c r="BB224" i="32"/>
  <c r="AZ224" i="32"/>
  <c r="AX224" i="32"/>
  <c r="AW224" i="32"/>
  <c r="AV224" i="32"/>
  <c r="BE223" i="32"/>
  <c r="BC223" i="32"/>
  <c r="BB223" i="32"/>
  <c r="AZ223" i="32"/>
  <c r="AX223" i="32"/>
  <c r="AW223" i="32"/>
  <c r="AV223" i="32"/>
  <c r="BE222" i="32"/>
  <c r="BC222" i="32"/>
  <c r="BB222" i="32"/>
  <c r="AZ222" i="32"/>
  <c r="AX222" i="32"/>
  <c r="AW222" i="32"/>
  <c r="AV222" i="32"/>
  <c r="BE221" i="32"/>
  <c r="BC221" i="32"/>
  <c r="BB221" i="32"/>
  <c r="AZ221" i="32"/>
  <c r="AX221" i="32"/>
  <c r="AW221" i="32"/>
  <c r="AV221" i="32"/>
  <c r="BE220" i="32"/>
  <c r="BC220" i="32"/>
  <c r="BB220" i="32"/>
  <c r="AZ220" i="32"/>
  <c r="AX220" i="32"/>
  <c r="AW220" i="32"/>
  <c r="AV220" i="32"/>
  <c r="BE219" i="32"/>
  <c r="BC219" i="32"/>
  <c r="BB219" i="32"/>
  <c r="AZ219" i="32"/>
  <c r="AX219" i="32"/>
  <c r="AW219" i="32"/>
  <c r="AV219" i="32"/>
  <c r="BE218" i="32"/>
  <c r="BC218" i="32"/>
  <c r="BB218" i="32"/>
  <c r="AZ218" i="32"/>
  <c r="AX218" i="32"/>
  <c r="AW218" i="32"/>
  <c r="AV218" i="32"/>
  <c r="BE217" i="32"/>
  <c r="BC217" i="32"/>
  <c r="BB217" i="32"/>
  <c r="AZ217" i="32"/>
  <c r="AX217" i="32"/>
  <c r="AW217" i="32"/>
  <c r="AV217" i="32"/>
  <c r="BE216" i="32"/>
  <c r="BC216" i="32"/>
  <c r="BB216" i="32"/>
  <c r="AZ216" i="32"/>
  <c r="AX216" i="32"/>
  <c r="AW216" i="32"/>
  <c r="AV216" i="32"/>
  <c r="BE215" i="32"/>
  <c r="BC215" i="32"/>
  <c r="BB215" i="32"/>
  <c r="AZ215" i="32"/>
  <c r="AX215" i="32"/>
  <c r="AW215" i="32"/>
  <c r="AV215" i="32"/>
  <c r="BE214" i="32"/>
  <c r="BC214" i="32"/>
  <c r="BB214" i="32"/>
  <c r="AZ214" i="32"/>
  <c r="AX214" i="32"/>
  <c r="AW214" i="32"/>
  <c r="AV214" i="32"/>
  <c r="BE213" i="32"/>
  <c r="BC213" i="32"/>
  <c r="BB213" i="32"/>
  <c r="AZ213" i="32"/>
  <c r="AX213" i="32"/>
  <c r="AW213" i="32"/>
  <c r="AV213" i="32"/>
  <c r="BE212" i="32"/>
  <c r="BC212" i="32"/>
  <c r="BB212" i="32"/>
  <c r="AZ212" i="32"/>
  <c r="AX212" i="32"/>
  <c r="AW212" i="32"/>
  <c r="AV212" i="32"/>
  <c r="BE211" i="32"/>
  <c r="BC211" i="32"/>
  <c r="BB211" i="32"/>
  <c r="AZ211" i="32"/>
  <c r="AX211" i="32"/>
  <c r="AW211" i="32"/>
  <c r="AV211" i="32"/>
  <c r="BE210" i="32"/>
  <c r="BC210" i="32"/>
  <c r="BB210" i="32"/>
  <c r="AZ210" i="32"/>
  <c r="AX210" i="32"/>
  <c r="AW210" i="32"/>
  <c r="AV210" i="32"/>
  <c r="BE209" i="32"/>
  <c r="BC209" i="32"/>
  <c r="BB209" i="32"/>
  <c r="AZ209" i="32"/>
  <c r="AX209" i="32"/>
  <c r="AW209" i="32"/>
  <c r="AV209" i="32"/>
  <c r="BE208" i="32"/>
  <c r="BC208" i="32"/>
  <c r="BB208" i="32"/>
  <c r="AZ208" i="32"/>
  <c r="AX208" i="32"/>
  <c r="AW208" i="32"/>
  <c r="AV208" i="32"/>
  <c r="BE207" i="32"/>
  <c r="BC207" i="32"/>
  <c r="BB207" i="32"/>
  <c r="AZ207" i="32"/>
  <c r="AX207" i="32"/>
  <c r="AW207" i="32"/>
  <c r="AV207" i="32"/>
  <c r="BE206" i="32"/>
  <c r="BC206" i="32"/>
  <c r="BB206" i="32"/>
  <c r="AZ206" i="32"/>
  <c r="AX206" i="32"/>
  <c r="AW206" i="32"/>
  <c r="AV206" i="32"/>
  <c r="BE205" i="32"/>
  <c r="BC205" i="32"/>
  <c r="BB205" i="32"/>
  <c r="AZ205" i="32"/>
  <c r="AX205" i="32"/>
  <c r="AW205" i="32"/>
  <c r="AV205" i="32"/>
  <c r="BE204" i="32"/>
  <c r="BC204" i="32"/>
  <c r="BB204" i="32"/>
  <c r="AZ204" i="32"/>
  <c r="AX204" i="32"/>
  <c r="AW204" i="32"/>
  <c r="AV204" i="32"/>
  <c r="BE203" i="32"/>
  <c r="BC203" i="32"/>
  <c r="BB203" i="32"/>
  <c r="AZ203" i="32"/>
  <c r="AX203" i="32"/>
  <c r="AW203" i="32"/>
  <c r="AV203" i="32"/>
  <c r="BE202" i="32"/>
  <c r="BC202" i="32"/>
  <c r="BB202" i="32"/>
  <c r="AZ202" i="32"/>
  <c r="AX202" i="32"/>
  <c r="AW202" i="32"/>
  <c r="AV202" i="32"/>
  <c r="BE201" i="32"/>
  <c r="BC201" i="32"/>
  <c r="BB201" i="32"/>
  <c r="AZ201" i="32"/>
  <c r="AX201" i="32"/>
  <c r="AW201" i="32"/>
  <c r="AV201" i="32"/>
  <c r="BE200" i="32"/>
  <c r="BC200" i="32"/>
  <c r="BB200" i="32"/>
  <c r="AZ200" i="32"/>
  <c r="AX200" i="32"/>
  <c r="AW200" i="32"/>
  <c r="AV200" i="32"/>
  <c r="BE199" i="32"/>
  <c r="BC199" i="32"/>
  <c r="BB199" i="32"/>
  <c r="AZ199" i="32"/>
  <c r="AX199" i="32"/>
  <c r="AW199" i="32"/>
  <c r="AV199" i="32"/>
  <c r="BE198" i="32"/>
  <c r="BC198" i="32"/>
  <c r="BB198" i="32"/>
  <c r="AZ198" i="32"/>
  <c r="AX198" i="32"/>
  <c r="AW198" i="32"/>
  <c r="AV198" i="32"/>
  <c r="BE197" i="32"/>
  <c r="BC197" i="32"/>
  <c r="BB197" i="32"/>
  <c r="AZ197" i="32"/>
  <c r="AX197" i="32"/>
  <c r="AW197" i="32"/>
  <c r="AV197" i="32"/>
  <c r="BE196" i="32"/>
  <c r="BC196" i="32"/>
  <c r="BB196" i="32"/>
  <c r="AZ196" i="32"/>
  <c r="AX196" i="32"/>
  <c r="AW196" i="32"/>
  <c r="AV196" i="32"/>
  <c r="BE195" i="32"/>
  <c r="BC195" i="32"/>
  <c r="BB195" i="32"/>
  <c r="AZ195" i="32"/>
  <c r="AX195" i="32"/>
  <c r="AW195" i="32"/>
  <c r="AV195" i="32"/>
  <c r="BE194" i="32"/>
  <c r="BC194" i="32"/>
  <c r="BB194" i="32"/>
  <c r="AZ194" i="32"/>
  <c r="AX194" i="32"/>
  <c r="AW194" i="32"/>
  <c r="AV194" i="32"/>
  <c r="BE193" i="32"/>
  <c r="BC193" i="32"/>
  <c r="BB193" i="32"/>
  <c r="AZ193" i="32"/>
  <c r="AX193" i="32"/>
  <c r="AW193" i="32"/>
  <c r="AV193" i="32"/>
  <c r="BE192" i="32"/>
  <c r="BC192" i="32"/>
  <c r="BB192" i="32"/>
  <c r="AZ192" i="32"/>
  <c r="AX192" i="32"/>
  <c r="AW192" i="32"/>
  <c r="AV192" i="32"/>
  <c r="BE191" i="32"/>
  <c r="BC191" i="32"/>
  <c r="BB191" i="32"/>
  <c r="AZ191" i="32"/>
  <c r="AX191" i="32"/>
  <c r="AW191" i="32"/>
  <c r="AV191" i="32"/>
  <c r="BE190" i="32"/>
  <c r="BC190" i="32"/>
  <c r="BB190" i="32"/>
  <c r="AZ190" i="32"/>
  <c r="AX190" i="32"/>
  <c r="AW190" i="32"/>
  <c r="AV190" i="32"/>
  <c r="BE189" i="32"/>
  <c r="BC189" i="32"/>
  <c r="BB189" i="32"/>
  <c r="AZ189" i="32"/>
  <c r="AX189" i="32"/>
  <c r="AW189" i="32"/>
  <c r="AV189" i="32"/>
  <c r="BE188" i="32"/>
  <c r="BC188" i="32"/>
  <c r="BB188" i="32"/>
  <c r="AZ188" i="32"/>
  <c r="AX188" i="32"/>
  <c r="AW188" i="32"/>
  <c r="AV188" i="32"/>
  <c r="BE187" i="32"/>
  <c r="BC187" i="32"/>
  <c r="BB187" i="32"/>
  <c r="AZ187" i="32"/>
  <c r="AX187" i="32"/>
  <c r="AW187" i="32"/>
  <c r="AV187" i="32"/>
  <c r="BE186" i="32"/>
  <c r="BC186" i="32"/>
  <c r="BB186" i="32"/>
  <c r="AZ186" i="32"/>
  <c r="AX186" i="32"/>
  <c r="AW186" i="32"/>
  <c r="AV186" i="32"/>
  <c r="BE185" i="32"/>
  <c r="BC185" i="32"/>
  <c r="BB185" i="32"/>
  <c r="AZ185" i="32"/>
  <c r="AX185" i="32"/>
  <c r="AW185" i="32"/>
  <c r="AV185" i="32"/>
  <c r="BE184" i="32"/>
  <c r="BC184" i="32"/>
  <c r="BB184" i="32"/>
  <c r="AZ184" i="32"/>
  <c r="AX184" i="32"/>
  <c r="AW184" i="32"/>
  <c r="AV184" i="32"/>
  <c r="BE183" i="32"/>
  <c r="BC183" i="32"/>
  <c r="BB183" i="32"/>
  <c r="AZ183" i="32"/>
  <c r="AX183" i="32"/>
  <c r="AW183" i="32"/>
  <c r="AV183" i="32"/>
  <c r="BE182" i="32"/>
  <c r="BC182" i="32"/>
  <c r="BB182" i="32"/>
  <c r="AZ182" i="32"/>
  <c r="AX182" i="32"/>
  <c r="AW182" i="32"/>
  <c r="AV182" i="32"/>
  <c r="BE181" i="32"/>
  <c r="BC181" i="32"/>
  <c r="BB181" i="32"/>
  <c r="AZ181" i="32"/>
  <c r="AX181" i="32"/>
  <c r="AW181" i="32"/>
  <c r="AV181" i="32"/>
  <c r="BE180" i="32"/>
  <c r="BC180" i="32"/>
  <c r="BB180" i="32"/>
  <c r="AZ180" i="32"/>
  <c r="AX180" i="32"/>
  <c r="AW180" i="32"/>
  <c r="AV180" i="32"/>
  <c r="BE179" i="32"/>
  <c r="BC179" i="32"/>
  <c r="BB179" i="32"/>
  <c r="AZ179" i="32"/>
  <c r="AX179" i="32"/>
  <c r="AW179" i="32"/>
  <c r="AV179" i="32"/>
  <c r="BE178" i="32"/>
  <c r="BC178" i="32"/>
  <c r="BB178" i="32"/>
  <c r="AZ178" i="32"/>
  <c r="AX178" i="32"/>
  <c r="AW178" i="32"/>
  <c r="AV178" i="32"/>
  <c r="BE177" i="32"/>
  <c r="BC177" i="32"/>
  <c r="BB177" i="32"/>
  <c r="AZ177" i="32"/>
  <c r="AX177" i="32"/>
  <c r="AW177" i="32"/>
  <c r="AV177" i="32"/>
  <c r="BE176" i="32"/>
  <c r="BC176" i="32"/>
  <c r="BB176" i="32"/>
  <c r="AZ176" i="32"/>
  <c r="AX176" i="32"/>
  <c r="AW176" i="32"/>
  <c r="AV176" i="32"/>
  <c r="BE175" i="32"/>
  <c r="BC175" i="32"/>
  <c r="BB175" i="32"/>
  <c r="AZ175" i="32"/>
  <c r="AX175" i="32"/>
  <c r="AW175" i="32"/>
  <c r="AV175" i="32"/>
  <c r="BE174" i="32"/>
  <c r="BC174" i="32"/>
  <c r="BB174" i="32"/>
  <c r="AZ174" i="32"/>
  <c r="AX174" i="32"/>
  <c r="AW174" i="32"/>
  <c r="AV174" i="32"/>
  <c r="BE173" i="32"/>
  <c r="BC173" i="32"/>
  <c r="BB173" i="32"/>
  <c r="AZ173" i="32"/>
  <c r="AX173" i="32"/>
  <c r="AW173" i="32"/>
  <c r="AV173" i="32"/>
  <c r="BE172" i="32"/>
  <c r="BC172" i="32"/>
  <c r="BB172" i="32"/>
  <c r="AZ172" i="32"/>
  <c r="AX172" i="32"/>
  <c r="AW172" i="32"/>
  <c r="AV172" i="32"/>
  <c r="BE171" i="32"/>
  <c r="BC171" i="32"/>
  <c r="BB171" i="32"/>
  <c r="AZ171" i="32"/>
  <c r="AX171" i="32"/>
  <c r="AW171" i="32"/>
  <c r="AV171" i="32"/>
  <c r="BE170" i="32"/>
  <c r="BC170" i="32"/>
  <c r="BB170" i="32"/>
  <c r="AZ170" i="32"/>
  <c r="AX170" i="32"/>
  <c r="AW170" i="32"/>
  <c r="AV170" i="32"/>
  <c r="BE169" i="32"/>
  <c r="BC169" i="32"/>
  <c r="BB169" i="32"/>
  <c r="AZ169" i="32"/>
  <c r="AX169" i="32"/>
  <c r="AW169" i="32"/>
  <c r="AV169" i="32"/>
  <c r="BE168" i="32"/>
  <c r="BC168" i="32"/>
  <c r="BB168" i="32"/>
  <c r="AZ168" i="32"/>
  <c r="AX168" i="32"/>
  <c r="AW168" i="32"/>
  <c r="AV168" i="32"/>
  <c r="BE167" i="32"/>
  <c r="BC167" i="32"/>
  <c r="BB167" i="32"/>
  <c r="AZ167" i="32"/>
  <c r="AX167" i="32"/>
  <c r="AW167" i="32"/>
  <c r="AV167" i="32"/>
  <c r="BE166" i="32"/>
  <c r="BC166" i="32"/>
  <c r="BB166" i="32"/>
  <c r="AZ166" i="32"/>
  <c r="AX166" i="32"/>
  <c r="AW166" i="32"/>
  <c r="AV166" i="32"/>
  <c r="BE165" i="32"/>
  <c r="BC165" i="32"/>
  <c r="BB165" i="32"/>
  <c r="AZ165" i="32"/>
  <c r="AX165" i="32"/>
  <c r="AW165" i="32"/>
  <c r="AV165" i="32"/>
  <c r="BE164" i="32"/>
  <c r="BC164" i="32"/>
  <c r="BB164" i="32"/>
  <c r="AZ164" i="32"/>
  <c r="AX164" i="32"/>
  <c r="AW164" i="32"/>
  <c r="AV164" i="32"/>
  <c r="BE163" i="32"/>
  <c r="BC163" i="32"/>
  <c r="BB163" i="32"/>
  <c r="AZ163" i="32"/>
  <c r="AX163" i="32"/>
  <c r="AW163" i="32"/>
  <c r="AV163" i="32"/>
  <c r="BE162" i="32"/>
  <c r="BC162" i="32"/>
  <c r="BB162" i="32"/>
  <c r="AZ162" i="32"/>
  <c r="AX162" i="32"/>
  <c r="AW162" i="32"/>
  <c r="AV162" i="32"/>
  <c r="BE161" i="32"/>
  <c r="BC161" i="32"/>
  <c r="BB161" i="32"/>
  <c r="AZ161" i="32"/>
  <c r="AX161" i="32"/>
  <c r="AW161" i="32"/>
  <c r="AV161" i="32"/>
  <c r="BE160" i="32"/>
  <c r="BC160" i="32"/>
  <c r="BB160" i="32"/>
  <c r="AZ160" i="32"/>
  <c r="AX160" i="32"/>
  <c r="AW160" i="32"/>
  <c r="AV160" i="32"/>
  <c r="BE159" i="32"/>
  <c r="BC159" i="32"/>
  <c r="BB159" i="32"/>
  <c r="AZ159" i="32"/>
  <c r="AX159" i="32"/>
  <c r="AW159" i="32"/>
  <c r="AV159" i="32"/>
  <c r="BE158" i="32"/>
  <c r="BC158" i="32"/>
  <c r="BB158" i="32"/>
  <c r="AZ158" i="32"/>
  <c r="AX158" i="32"/>
  <c r="AW158" i="32"/>
  <c r="AV158" i="32"/>
  <c r="BE157" i="32"/>
  <c r="BC157" i="32"/>
  <c r="BB157" i="32"/>
  <c r="AZ157" i="32"/>
  <c r="AX157" i="32"/>
  <c r="AW157" i="32"/>
  <c r="AV157" i="32"/>
  <c r="BE156" i="32"/>
  <c r="BC156" i="32"/>
  <c r="BB156" i="32"/>
  <c r="AZ156" i="32"/>
  <c r="AX156" i="32"/>
  <c r="AW156" i="32"/>
  <c r="AV156" i="32"/>
  <c r="BE155" i="32"/>
  <c r="BC155" i="32"/>
  <c r="BB155" i="32"/>
  <c r="AZ155" i="32"/>
  <c r="AX155" i="32"/>
  <c r="AW155" i="32"/>
  <c r="AV155" i="32"/>
  <c r="BE154" i="32"/>
  <c r="BC154" i="32"/>
  <c r="BB154" i="32"/>
  <c r="AZ154" i="32"/>
  <c r="AX154" i="32"/>
  <c r="AW154" i="32"/>
  <c r="AV154" i="32"/>
  <c r="BE153" i="32"/>
  <c r="BC153" i="32"/>
  <c r="BB153" i="32"/>
  <c r="AZ153" i="32"/>
  <c r="AX153" i="32"/>
  <c r="AW153" i="32"/>
  <c r="AV153" i="32"/>
  <c r="BE152" i="32"/>
  <c r="BC152" i="32"/>
  <c r="BB152" i="32"/>
  <c r="AZ152" i="32"/>
  <c r="AX152" i="32"/>
  <c r="AW152" i="32"/>
  <c r="AV152" i="32"/>
  <c r="BE151" i="32"/>
  <c r="BC151" i="32"/>
  <c r="BB151" i="32"/>
  <c r="AZ151" i="32"/>
  <c r="AX151" i="32"/>
  <c r="AW151" i="32"/>
  <c r="AV151" i="32"/>
  <c r="BE150" i="32"/>
  <c r="BC150" i="32"/>
  <c r="BB150" i="32"/>
  <c r="AZ150" i="32"/>
  <c r="AX150" i="32"/>
  <c r="AW150" i="32"/>
  <c r="AV150" i="32"/>
  <c r="BE149" i="32"/>
  <c r="BC149" i="32"/>
  <c r="BB149" i="32"/>
  <c r="AZ149" i="32"/>
  <c r="AX149" i="32"/>
  <c r="AW149" i="32"/>
  <c r="AV149" i="32"/>
  <c r="BE148" i="32"/>
  <c r="BC148" i="32"/>
  <c r="BB148" i="32"/>
  <c r="AZ148" i="32"/>
  <c r="AX148" i="32"/>
  <c r="AW148" i="32"/>
  <c r="AV148" i="32"/>
  <c r="BE147" i="32"/>
  <c r="BC147" i="32"/>
  <c r="BB147" i="32"/>
  <c r="AZ147" i="32"/>
  <c r="AX147" i="32"/>
  <c r="AW147" i="32"/>
  <c r="AV147" i="32"/>
  <c r="BE146" i="32"/>
  <c r="BC146" i="32"/>
  <c r="BB146" i="32"/>
  <c r="AZ146" i="32"/>
  <c r="AX146" i="32"/>
  <c r="AW146" i="32"/>
  <c r="AV146" i="32"/>
  <c r="BE145" i="32"/>
  <c r="BC145" i="32"/>
  <c r="BB145" i="32"/>
  <c r="AZ145" i="32"/>
  <c r="AX145" i="32"/>
  <c r="AW145" i="32"/>
  <c r="AV145" i="32"/>
  <c r="BE144" i="32"/>
  <c r="BC144" i="32"/>
  <c r="BB144" i="32"/>
  <c r="AZ144" i="32"/>
  <c r="AX144" i="32"/>
  <c r="AW144" i="32"/>
  <c r="AV144" i="32"/>
  <c r="BE143" i="32"/>
  <c r="BC143" i="32"/>
  <c r="BB143" i="32"/>
  <c r="AZ143" i="32"/>
  <c r="AX143" i="32"/>
  <c r="AW143" i="32"/>
  <c r="AV143" i="32"/>
  <c r="BE142" i="32"/>
  <c r="BC142" i="32"/>
  <c r="BB142" i="32"/>
  <c r="AZ142" i="32"/>
  <c r="AX142" i="32"/>
  <c r="AW142" i="32"/>
  <c r="AV142" i="32"/>
  <c r="BE141" i="32"/>
  <c r="BC141" i="32"/>
  <c r="BB141" i="32"/>
  <c r="AZ141" i="32"/>
  <c r="AX141" i="32"/>
  <c r="AW141" i="32"/>
  <c r="AV141" i="32"/>
  <c r="BE140" i="32"/>
  <c r="BC140" i="32"/>
  <c r="BB140" i="32"/>
  <c r="AZ140" i="32"/>
  <c r="AX140" i="32"/>
  <c r="AW140" i="32"/>
  <c r="AV140" i="32"/>
  <c r="BE139" i="32"/>
  <c r="BC139" i="32"/>
  <c r="BB139" i="32"/>
  <c r="AZ139" i="32"/>
  <c r="AX139" i="32"/>
  <c r="AW139" i="32"/>
  <c r="AV139" i="32"/>
  <c r="BE138" i="32"/>
  <c r="BC138" i="32"/>
  <c r="BB138" i="32"/>
  <c r="AZ138" i="32"/>
  <c r="AX138" i="32"/>
  <c r="AW138" i="32"/>
  <c r="AV138" i="32"/>
  <c r="BE137" i="32"/>
  <c r="BC137" i="32"/>
  <c r="BB137" i="32"/>
  <c r="AZ137" i="32"/>
  <c r="AX137" i="32"/>
  <c r="AW137" i="32"/>
  <c r="AV137" i="32"/>
  <c r="BE136" i="32"/>
  <c r="BC136" i="32"/>
  <c r="BB136" i="32"/>
  <c r="AZ136" i="32"/>
  <c r="AX136" i="32"/>
  <c r="AW136" i="32"/>
  <c r="AV136" i="32"/>
  <c r="BE135" i="32"/>
  <c r="BC135" i="32"/>
  <c r="BB135" i="32"/>
  <c r="AZ135" i="32"/>
  <c r="AX135" i="32"/>
  <c r="AW135" i="32"/>
  <c r="AV135" i="32"/>
  <c r="BE134" i="32"/>
  <c r="BC134" i="32"/>
  <c r="BB134" i="32"/>
  <c r="AZ134" i="32"/>
  <c r="AX134" i="32"/>
  <c r="AW134" i="32"/>
  <c r="AV134" i="32"/>
  <c r="BE133" i="32"/>
  <c r="BC133" i="32"/>
  <c r="BB133" i="32"/>
  <c r="AZ133" i="32"/>
  <c r="AX133" i="32"/>
  <c r="AW133" i="32"/>
  <c r="AV133" i="32"/>
  <c r="BE132" i="32"/>
  <c r="BC132" i="32"/>
  <c r="BB132" i="32"/>
  <c r="AZ132" i="32"/>
  <c r="AX132" i="32"/>
  <c r="AW132" i="32"/>
  <c r="AV132" i="32"/>
  <c r="BE131" i="32"/>
  <c r="BC131" i="32"/>
  <c r="BB131" i="32"/>
  <c r="AZ131" i="32"/>
  <c r="AX131" i="32"/>
  <c r="AW131" i="32"/>
  <c r="AV131" i="32"/>
  <c r="BE130" i="32"/>
  <c r="BC130" i="32"/>
  <c r="BB130" i="32"/>
  <c r="AZ130" i="32"/>
  <c r="AX130" i="32"/>
  <c r="AW130" i="32"/>
  <c r="AV130" i="32"/>
  <c r="BE129" i="32"/>
  <c r="BC129" i="32"/>
  <c r="BB129" i="32"/>
  <c r="AZ129" i="32"/>
  <c r="AX129" i="32"/>
  <c r="AW129" i="32"/>
  <c r="AV129" i="32"/>
  <c r="BE128" i="32"/>
  <c r="BC128" i="32"/>
  <c r="BB128" i="32"/>
  <c r="AZ128" i="32"/>
  <c r="AX128" i="32"/>
  <c r="AW128" i="32"/>
  <c r="AV128" i="32"/>
  <c r="BE127" i="32"/>
  <c r="BC127" i="32"/>
  <c r="BB127" i="32"/>
  <c r="AZ127" i="32"/>
  <c r="AX127" i="32"/>
  <c r="AW127" i="32"/>
  <c r="AV127" i="32"/>
  <c r="BE126" i="32"/>
  <c r="BC126" i="32"/>
  <c r="BB126" i="32"/>
  <c r="AZ126" i="32"/>
  <c r="AX126" i="32"/>
  <c r="AW126" i="32"/>
  <c r="AV126" i="32"/>
  <c r="BE125" i="32"/>
  <c r="BC125" i="32"/>
  <c r="BB125" i="32"/>
  <c r="AZ125" i="32"/>
  <c r="AX125" i="32"/>
  <c r="AW125" i="32"/>
  <c r="AV125" i="32"/>
  <c r="BE124" i="32"/>
  <c r="BC124" i="32"/>
  <c r="BB124" i="32"/>
  <c r="AZ124" i="32"/>
  <c r="AX124" i="32"/>
  <c r="AW124" i="32"/>
  <c r="AV124" i="32"/>
  <c r="BE123" i="32"/>
  <c r="BC123" i="32"/>
  <c r="BB123" i="32"/>
  <c r="AZ123" i="32"/>
  <c r="AX123" i="32"/>
  <c r="AW123" i="32"/>
  <c r="AV123" i="32"/>
  <c r="BE122" i="32"/>
  <c r="BC122" i="32"/>
  <c r="BB122" i="32"/>
  <c r="AZ122" i="32"/>
  <c r="AX122" i="32"/>
  <c r="AW122" i="32"/>
  <c r="AV122" i="32"/>
  <c r="BE121" i="32"/>
  <c r="BC121" i="32"/>
  <c r="BB121" i="32"/>
  <c r="AZ121" i="32"/>
  <c r="AX121" i="32"/>
  <c r="AW121" i="32"/>
  <c r="AV121" i="32"/>
  <c r="BE120" i="32"/>
  <c r="BC120" i="32"/>
  <c r="BB120" i="32"/>
  <c r="AZ120" i="32"/>
  <c r="AX120" i="32"/>
  <c r="AW120" i="32"/>
  <c r="AV120" i="32"/>
  <c r="BE119" i="32"/>
  <c r="BC119" i="32"/>
  <c r="BB119" i="32"/>
  <c r="AZ119" i="32"/>
  <c r="AX119" i="32"/>
  <c r="AW119" i="32"/>
  <c r="AV119" i="32"/>
  <c r="BE118" i="32"/>
  <c r="BC118" i="32"/>
  <c r="BB118" i="32"/>
  <c r="AZ118" i="32"/>
  <c r="AX118" i="32"/>
  <c r="AW118" i="32"/>
  <c r="AV118" i="32"/>
  <c r="BE117" i="32"/>
  <c r="BC117" i="32"/>
  <c r="BB117" i="32"/>
  <c r="AZ117" i="32"/>
  <c r="AX117" i="32"/>
  <c r="AW117" i="32"/>
  <c r="AV117" i="32"/>
  <c r="BE116" i="32"/>
  <c r="BC116" i="32"/>
  <c r="BB116" i="32"/>
  <c r="AZ116" i="32"/>
  <c r="AX116" i="32"/>
  <c r="AW116" i="32"/>
  <c r="AV116" i="32"/>
  <c r="BE115" i="32"/>
  <c r="BC115" i="32"/>
  <c r="BB115" i="32"/>
  <c r="AZ115" i="32"/>
  <c r="AX115" i="32"/>
  <c r="AW115" i="32"/>
  <c r="AV115" i="32"/>
  <c r="BE114" i="32"/>
  <c r="BC114" i="32"/>
  <c r="BB114" i="32"/>
  <c r="AZ114" i="32"/>
  <c r="AX114" i="32"/>
  <c r="AW114" i="32"/>
  <c r="AV114" i="32"/>
  <c r="BE113" i="32"/>
  <c r="BC113" i="32"/>
  <c r="BB113" i="32"/>
  <c r="AZ113" i="32"/>
  <c r="AX113" i="32"/>
  <c r="AW113" i="32"/>
  <c r="AV113" i="32"/>
  <c r="BE112" i="32"/>
  <c r="BC112" i="32"/>
  <c r="BB112" i="32"/>
  <c r="AZ112" i="32"/>
  <c r="AX112" i="32"/>
  <c r="AW112" i="32"/>
  <c r="AV112" i="32"/>
  <c r="BE111" i="32"/>
  <c r="BC111" i="32"/>
  <c r="BB111" i="32"/>
  <c r="AZ111" i="32"/>
  <c r="AX111" i="32"/>
  <c r="AW111" i="32"/>
  <c r="AV111" i="32"/>
  <c r="BE110" i="32"/>
  <c r="BC110" i="32"/>
  <c r="BB110" i="32"/>
  <c r="AZ110" i="32"/>
  <c r="AX110" i="32"/>
  <c r="AW110" i="32"/>
  <c r="AV110" i="32"/>
  <c r="BE109" i="32"/>
  <c r="BC109" i="32"/>
  <c r="BB109" i="32"/>
  <c r="AZ109" i="32"/>
  <c r="AX109" i="32"/>
  <c r="AW109" i="32"/>
  <c r="AV109" i="32"/>
  <c r="BE108" i="32"/>
  <c r="BC108" i="32"/>
  <c r="BB108" i="32"/>
  <c r="AZ108" i="32"/>
  <c r="AX108" i="32"/>
  <c r="AW108" i="32"/>
  <c r="AV108" i="32"/>
  <c r="BE107" i="32"/>
  <c r="BC107" i="32"/>
  <c r="BB107" i="32"/>
  <c r="AZ107" i="32"/>
  <c r="AX107" i="32"/>
  <c r="AW107" i="32"/>
  <c r="AV107" i="32"/>
  <c r="BE106" i="32"/>
  <c r="BC106" i="32"/>
  <c r="BB106" i="32"/>
  <c r="AZ106" i="32"/>
  <c r="AX106" i="32"/>
  <c r="AW106" i="32"/>
  <c r="AV106" i="32"/>
  <c r="BE105" i="32"/>
  <c r="BC105" i="32"/>
  <c r="BB105" i="32"/>
  <c r="AZ105" i="32"/>
  <c r="AX105" i="32"/>
  <c r="AW105" i="32"/>
  <c r="AV105" i="32"/>
  <c r="BE104" i="32"/>
  <c r="BC104" i="32"/>
  <c r="BB104" i="32"/>
  <c r="AZ104" i="32"/>
  <c r="AX104" i="32"/>
  <c r="AW104" i="32"/>
  <c r="AV104" i="32"/>
  <c r="BE103" i="32"/>
  <c r="BC103" i="32"/>
  <c r="BB103" i="32"/>
  <c r="AZ103" i="32"/>
  <c r="AX103" i="32"/>
  <c r="AW103" i="32"/>
  <c r="AV103" i="32"/>
  <c r="BE102" i="32"/>
  <c r="BC102" i="32"/>
  <c r="BB102" i="32"/>
  <c r="AZ102" i="32"/>
  <c r="AX102" i="32"/>
  <c r="AW102" i="32"/>
  <c r="AV102" i="32"/>
  <c r="BE101" i="32"/>
  <c r="BC101" i="32"/>
  <c r="BB101" i="32"/>
  <c r="AZ101" i="32"/>
  <c r="AX101" i="32"/>
  <c r="AW101" i="32"/>
  <c r="AV101" i="32"/>
  <c r="BE100" i="32"/>
  <c r="BC100" i="32"/>
  <c r="BB100" i="32"/>
  <c r="AZ100" i="32"/>
  <c r="AX100" i="32"/>
  <c r="AW100" i="32"/>
  <c r="AV100" i="32"/>
  <c r="BE99" i="32"/>
  <c r="BC99" i="32"/>
  <c r="BB99" i="32"/>
  <c r="AZ99" i="32"/>
  <c r="AX99" i="32"/>
  <c r="AW99" i="32"/>
  <c r="AV99" i="32"/>
  <c r="BE98" i="32"/>
  <c r="BC98" i="32"/>
  <c r="BB98" i="32"/>
  <c r="AZ98" i="32"/>
  <c r="AX98" i="32"/>
  <c r="AW98" i="32"/>
  <c r="AV98" i="32"/>
  <c r="BE97" i="32"/>
  <c r="BC97" i="32"/>
  <c r="BB97" i="32"/>
  <c r="AZ97" i="32"/>
  <c r="AX97" i="32"/>
  <c r="AW97" i="32"/>
  <c r="AV97" i="32"/>
  <c r="BE96" i="32"/>
  <c r="BC96" i="32"/>
  <c r="BB96" i="32"/>
  <c r="AZ96" i="32"/>
  <c r="AX96" i="32"/>
  <c r="AW96" i="32"/>
  <c r="AV96" i="32"/>
  <c r="BE95" i="32"/>
  <c r="BC95" i="32"/>
  <c r="BB95" i="32"/>
  <c r="AZ95" i="32"/>
  <c r="AX95" i="32"/>
  <c r="AW95" i="32"/>
  <c r="AV95" i="32"/>
  <c r="BE94" i="32"/>
  <c r="BC94" i="32"/>
  <c r="BB94" i="32"/>
  <c r="AZ94" i="32"/>
  <c r="AX94" i="32"/>
  <c r="AW94" i="32"/>
  <c r="AV94" i="32"/>
  <c r="BE93" i="32"/>
  <c r="BC93" i="32"/>
  <c r="BB93" i="32"/>
  <c r="AZ93" i="32"/>
  <c r="AX93" i="32"/>
  <c r="AW93" i="32"/>
  <c r="AV93" i="32"/>
  <c r="BE92" i="32"/>
  <c r="BC92" i="32"/>
  <c r="BB92" i="32"/>
  <c r="AZ92" i="32"/>
  <c r="AX92" i="32"/>
  <c r="AW92" i="32"/>
  <c r="AV92" i="32"/>
  <c r="BE91" i="32"/>
  <c r="BC91" i="32"/>
  <c r="BB91" i="32"/>
  <c r="AZ91" i="32"/>
  <c r="AX91" i="32"/>
  <c r="AW91" i="32"/>
  <c r="AV91" i="32"/>
  <c r="BE90" i="32"/>
  <c r="BC90" i="32"/>
  <c r="BB90" i="32"/>
  <c r="AZ90" i="32"/>
  <c r="AX90" i="32"/>
  <c r="AW90" i="32"/>
  <c r="AV90" i="32"/>
  <c r="BE89" i="32"/>
  <c r="BC89" i="32"/>
  <c r="BB89" i="32"/>
  <c r="AZ89" i="32"/>
  <c r="AX89" i="32"/>
  <c r="AW89" i="32"/>
  <c r="AV89" i="32"/>
  <c r="BE88" i="32"/>
  <c r="BC88" i="32"/>
  <c r="BB88" i="32"/>
  <c r="AZ88" i="32"/>
  <c r="AX88" i="32"/>
  <c r="AW88" i="32"/>
  <c r="AV88" i="32"/>
  <c r="BE87" i="32"/>
  <c r="BC87" i="32"/>
  <c r="BB87" i="32"/>
  <c r="AZ87" i="32"/>
  <c r="AX87" i="32"/>
  <c r="AW87" i="32"/>
  <c r="AV87" i="32"/>
  <c r="BE86" i="32"/>
  <c r="BC86" i="32"/>
  <c r="BB86" i="32"/>
  <c r="AZ86" i="32"/>
  <c r="AX86" i="32"/>
  <c r="AW86" i="32"/>
  <c r="AV86" i="32"/>
  <c r="BE85" i="32"/>
  <c r="BC85" i="32"/>
  <c r="BB85" i="32"/>
  <c r="AZ85" i="32"/>
  <c r="AX85" i="32"/>
  <c r="AW85" i="32"/>
  <c r="AV85" i="32"/>
  <c r="BE84" i="32"/>
  <c r="BC84" i="32"/>
  <c r="BB84" i="32"/>
  <c r="AZ84" i="32"/>
  <c r="AX84" i="32"/>
  <c r="AW84" i="32"/>
  <c r="AV84" i="32"/>
  <c r="BE83" i="32"/>
  <c r="BC83" i="32"/>
  <c r="BB83" i="32"/>
  <c r="AZ83" i="32"/>
  <c r="AX83" i="32"/>
  <c r="AW83" i="32"/>
  <c r="AV83" i="32"/>
  <c r="BE82" i="32"/>
  <c r="BC82" i="32"/>
  <c r="BB82" i="32"/>
  <c r="AZ82" i="32"/>
  <c r="AX82" i="32"/>
  <c r="AW82" i="32"/>
  <c r="AV82" i="32"/>
  <c r="BE81" i="32"/>
  <c r="BC81" i="32"/>
  <c r="BB81" i="32"/>
  <c r="AZ81" i="32"/>
  <c r="AX81" i="32"/>
  <c r="AW81" i="32"/>
  <c r="AV81" i="32"/>
  <c r="BE80" i="32"/>
  <c r="BC80" i="32"/>
  <c r="BB80" i="32"/>
  <c r="AZ80" i="32"/>
  <c r="AX80" i="32"/>
  <c r="AW80" i="32"/>
  <c r="AV80" i="32"/>
  <c r="BE79" i="32"/>
  <c r="BC79" i="32"/>
  <c r="BB79" i="32"/>
  <c r="AZ79" i="32"/>
  <c r="AX79" i="32"/>
  <c r="AW79" i="32"/>
  <c r="AV79" i="32"/>
  <c r="BE78" i="32"/>
  <c r="BC78" i="32"/>
  <c r="BB78" i="32"/>
  <c r="AZ78" i="32"/>
  <c r="AX78" i="32"/>
  <c r="AW78" i="32"/>
  <c r="AV78" i="32"/>
  <c r="BE77" i="32"/>
  <c r="BC77" i="32"/>
  <c r="BB77" i="32"/>
  <c r="AZ77" i="32"/>
  <c r="AX77" i="32"/>
  <c r="AW77" i="32"/>
  <c r="AV77" i="32"/>
  <c r="BE76" i="32"/>
  <c r="BC76" i="32"/>
  <c r="BB76" i="32"/>
  <c r="AZ76" i="32"/>
  <c r="AX76" i="32"/>
  <c r="AW76" i="32"/>
  <c r="AV76" i="32"/>
  <c r="BE75" i="32"/>
  <c r="BC75" i="32"/>
  <c r="BB75" i="32"/>
  <c r="AZ75" i="32"/>
  <c r="AX75" i="32"/>
  <c r="AW75" i="32"/>
  <c r="AV75" i="32"/>
  <c r="BE74" i="32"/>
  <c r="BC74" i="32"/>
  <c r="BB74" i="32"/>
  <c r="AZ74" i="32"/>
  <c r="AX74" i="32"/>
  <c r="AW74" i="32"/>
  <c r="AV74" i="32"/>
  <c r="BE73" i="32"/>
  <c r="BC73" i="32"/>
  <c r="BB73" i="32"/>
  <c r="AZ73" i="32"/>
  <c r="AX73" i="32"/>
  <c r="AW73" i="32"/>
  <c r="AV73" i="32"/>
  <c r="BE72" i="32"/>
  <c r="BC72" i="32"/>
  <c r="BB72" i="32"/>
  <c r="AZ72" i="32"/>
  <c r="AX72" i="32"/>
  <c r="AW72" i="32"/>
  <c r="AV72" i="32"/>
  <c r="BE71" i="32"/>
  <c r="BC71" i="32"/>
  <c r="BB71" i="32"/>
  <c r="AZ71" i="32"/>
  <c r="AX71" i="32"/>
  <c r="AW71" i="32"/>
  <c r="AV71" i="32"/>
  <c r="BE70" i="32"/>
  <c r="BC70" i="32"/>
  <c r="BB70" i="32"/>
  <c r="AZ70" i="32"/>
  <c r="AX70" i="32"/>
  <c r="AW70" i="32"/>
  <c r="AV70" i="32"/>
  <c r="BE69" i="32"/>
  <c r="BC69" i="32"/>
  <c r="BB69" i="32"/>
  <c r="AZ69" i="32"/>
  <c r="AX69" i="32"/>
  <c r="AW69" i="32"/>
  <c r="AV69" i="32"/>
  <c r="BE68" i="32"/>
  <c r="BC68" i="32"/>
  <c r="BB68" i="32"/>
  <c r="AZ68" i="32"/>
  <c r="AX68" i="32"/>
  <c r="AW68" i="32"/>
  <c r="AV68" i="32"/>
  <c r="BE67" i="32"/>
  <c r="BC67" i="32"/>
  <c r="BB67" i="32"/>
  <c r="AZ67" i="32"/>
  <c r="AX67" i="32"/>
  <c r="AW67" i="32"/>
  <c r="AV67" i="32"/>
  <c r="BE66" i="32"/>
  <c r="BC66" i="32"/>
  <c r="BB66" i="32"/>
  <c r="AZ66" i="32"/>
  <c r="AX66" i="32"/>
  <c r="AW66" i="32"/>
  <c r="AV66" i="32"/>
  <c r="BE65" i="32"/>
  <c r="BC65" i="32"/>
  <c r="BB65" i="32"/>
  <c r="AZ65" i="32"/>
  <c r="AX65" i="32"/>
  <c r="AW65" i="32"/>
  <c r="AV65" i="32"/>
  <c r="BE64" i="32"/>
  <c r="BC64" i="32"/>
  <c r="BB64" i="32"/>
  <c r="AZ64" i="32"/>
  <c r="AX64" i="32"/>
  <c r="AW64" i="32"/>
  <c r="AV64" i="32"/>
  <c r="BE63" i="32"/>
  <c r="BC63" i="32"/>
  <c r="BB63" i="32"/>
  <c r="AZ63" i="32"/>
  <c r="AX63" i="32"/>
  <c r="AW63" i="32"/>
  <c r="AV63" i="32"/>
  <c r="BE62" i="32"/>
  <c r="BC62" i="32"/>
  <c r="BB62" i="32"/>
  <c r="AZ62" i="32"/>
  <c r="AX62" i="32"/>
  <c r="AW62" i="32"/>
  <c r="AV62" i="32"/>
  <c r="BE61" i="32"/>
  <c r="BC61" i="32"/>
  <c r="BB61" i="32"/>
  <c r="AZ61" i="32"/>
  <c r="AX61" i="32"/>
  <c r="AW61" i="32"/>
  <c r="AV61" i="32"/>
  <c r="BE60" i="32"/>
  <c r="BC60" i="32"/>
  <c r="BB60" i="32"/>
  <c r="AZ60" i="32"/>
  <c r="AX60" i="32"/>
  <c r="AW60" i="32"/>
  <c r="AV60" i="32"/>
  <c r="BE59" i="32"/>
  <c r="BC59" i="32"/>
  <c r="BB59" i="32"/>
  <c r="AZ59" i="32"/>
  <c r="AX59" i="32"/>
  <c r="AW59" i="32"/>
  <c r="AV59" i="32"/>
  <c r="BE58" i="32"/>
  <c r="BC58" i="32"/>
  <c r="BB58" i="32"/>
  <c r="AZ58" i="32"/>
  <c r="AX58" i="32"/>
  <c r="AW58" i="32"/>
  <c r="AV58" i="32"/>
  <c r="BE57" i="32"/>
  <c r="BC57" i="32"/>
  <c r="BB57" i="32"/>
  <c r="AZ57" i="32"/>
  <c r="AX57" i="32"/>
  <c r="AW57" i="32"/>
  <c r="AV57" i="32"/>
  <c r="BE56" i="32"/>
  <c r="BC56" i="32"/>
  <c r="BB56" i="32"/>
  <c r="AZ56" i="32"/>
  <c r="AX56" i="32"/>
  <c r="AW56" i="32"/>
  <c r="AV56" i="32"/>
  <c r="BE55" i="32"/>
  <c r="BC55" i="32"/>
  <c r="BB55" i="32"/>
  <c r="AZ55" i="32"/>
  <c r="AX55" i="32"/>
  <c r="AW55" i="32"/>
  <c r="AV55" i="32"/>
  <c r="BE54" i="32"/>
  <c r="BC54" i="32"/>
  <c r="BB54" i="32"/>
  <c r="AZ54" i="32"/>
  <c r="AX54" i="32"/>
  <c r="AW54" i="32"/>
  <c r="AV54" i="32"/>
  <c r="BE53" i="32"/>
  <c r="BC53" i="32"/>
  <c r="BB53" i="32"/>
  <c r="AZ53" i="32"/>
  <c r="AX53" i="32"/>
  <c r="AW53" i="32"/>
  <c r="AV53" i="32"/>
  <c r="BE52" i="32"/>
  <c r="BC52" i="32"/>
  <c r="BB52" i="32"/>
  <c r="AZ52" i="32"/>
  <c r="AX52" i="32"/>
  <c r="AW52" i="32"/>
  <c r="AV52" i="32"/>
  <c r="BE51" i="32"/>
  <c r="BC51" i="32"/>
  <c r="BB51" i="32"/>
  <c r="AZ51" i="32"/>
  <c r="AX51" i="32"/>
  <c r="AW51" i="32"/>
  <c r="AV51" i="32"/>
  <c r="BE50" i="32"/>
  <c r="BC50" i="32"/>
  <c r="BB50" i="32"/>
  <c r="AZ50" i="32"/>
  <c r="AX50" i="32"/>
  <c r="AW50" i="32"/>
  <c r="AV50" i="32"/>
  <c r="BE49" i="32"/>
  <c r="BC49" i="32"/>
  <c r="BB49" i="32"/>
  <c r="AZ49" i="32"/>
  <c r="AX49" i="32"/>
  <c r="AW49" i="32"/>
  <c r="AV49" i="32"/>
  <c r="BE48" i="32"/>
  <c r="BC48" i="32"/>
  <c r="BB48" i="32"/>
  <c r="AZ48" i="32"/>
  <c r="AX48" i="32"/>
  <c r="AW48" i="32"/>
  <c r="AV48" i="32"/>
  <c r="BE47" i="32"/>
  <c r="BC47" i="32"/>
  <c r="BB47" i="32"/>
  <c r="AZ47" i="32"/>
  <c r="AX47" i="32"/>
  <c r="AW47" i="32"/>
  <c r="AV47" i="32"/>
  <c r="BE46" i="32"/>
  <c r="BC46" i="32"/>
  <c r="BB46" i="32"/>
  <c r="AZ46" i="32"/>
  <c r="AX46" i="32"/>
  <c r="AW46" i="32"/>
  <c r="AV46" i="32"/>
  <c r="BE45" i="32"/>
  <c r="BC45" i="32"/>
  <c r="BB45" i="32"/>
  <c r="AZ45" i="32"/>
  <c r="AX45" i="32"/>
  <c r="AW45" i="32"/>
  <c r="AV45" i="32"/>
  <c r="BE44" i="32"/>
  <c r="BC44" i="32"/>
  <c r="BB44" i="32"/>
  <c r="AZ44" i="32"/>
  <c r="AX44" i="32"/>
  <c r="AW44" i="32"/>
  <c r="AV44" i="32"/>
  <c r="BE43" i="32"/>
  <c r="BC43" i="32"/>
  <c r="BB43" i="32"/>
  <c r="AZ43" i="32"/>
  <c r="AX43" i="32"/>
  <c r="AW43" i="32"/>
  <c r="AV43" i="32"/>
  <c r="BE42" i="32"/>
  <c r="BC42" i="32"/>
  <c r="BB42" i="32"/>
  <c r="AZ42" i="32"/>
  <c r="AX42" i="32"/>
  <c r="AW42" i="32"/>
  <c r="AV42" i="32"/>
  <c r="BE41" i="32"/>
  <c r="BC41" i="32"/>
  <c r="BB41" i="32"/>
  <c r="AZ41" i="32"/>
  <c r="AX41" i="32"/>
  <c r="AW41" i="32"/>
  <c r="AV41" i="32"/>
  <c r="BE40" i="32"/>
  <c r="BC40" i="32"/>
  <c r="BB40" i="32"/>
  <c r="AZ40" i="32"/>
  <c r="AX40" i="32"/>
  <c r="AW40" i="32"/>
  <c r="AV40" i="32"/>
  <c r="BE39" i="32"/>
  <c r="BC39" i="32"/>
  <c r="BB39" i="32"/>
  <c r="AZ39" i="32"/>
  <c r="AX39" i="32"/>
  <c r="AW39" i="32"/>
  <c r="AV39" i="32"/>
  <c r="BE38" i="32"/>
  <c r="BC38" i="32"/>
  <c r="BB38" i="32"/>
  <c r="AZ38" i="32"/>
  <c r="AX38" i="32"/>
  <c r="AW38" i="32"/>
  <c r="AV38" i="32"/>
  <c r="BE37" i="32"/>
  <c r="BC37" i="32"/>
  <c r="BB37" i="32"/>
  <c r="AZ37" i="32"/>
  <c r="AX37" i="32"/>
  <c r="AW37" i="32"/>
  <c r="AV37" i="32"/>
  <c r="BE36" i="32"/>
  <c r="BC36" i="32"/>
  <c r="BB36" i="32"/>
  <c r="AZ36" i="32"/>
  <c r="AX36" i="32"/>
  <c r="AW36" i="32"/>
  <c r="AV36" i="32"/>
  <c r="BE35" i="32"/>
  <c r="BC35" i="32"/>
  <c r="BB35" i="32"/>
  <c r="AZ35" i="32"/>
  <c r="AX35" i="32"/>
  <c r="AW35" i="32"/>
  <c r="AV35" i="32"/>
  <c r="BE34" i="32"/>
  <c r="BC34" i="32"/>
  <c r="BB34" i="32"/>
  <c r="AZ34" i="32"/>
  <c r="AX34" i="32"/>
  <c r="AW34" i="32"/>
  <c r="AV34" i="32"/>
  <c r="BE33" i="32"/>
  <c r="BC33" i="32"/>
  <c r="BB33" i="32"/>
  <c r="AZ33" i="32"/>
  <c r="AX33" i="32"/>
  <c r="AW33" i="32"/>
  <c r="AV33" i="32"/>
  <c r="BE32" i="32"/>
  <c r="BC32" i="32"/>
  <c r="BB32" i="32"/>
  <c r="AZ32" i="32"/>
  <c r="AX32" i="32"/>
  <c r="AW32" i="32"/>
  <c r="AV32" i="32"/>
  <c r="BE31" i="32"/>
  <c r="BC31" i="32"/>
  <c r="BB31" i="32"/>
  <c r="AZ31" i="32"/>
  <c r="AX31" i="32"/>
  <c r="AW31" i="32"/>
  <c r="AV31" i="32"/>
  <c r="BE30" i="32"/>
  <c r="BC30" i="32"/>
  <c r="BB30" i="32"/>
  <c r="AZ30" i="32"/>
  <c r="AX30" i="32"/>
  <c r="AW30" i="32"/>
  <c r="AV30" i="32"/>
  <c r="BE29" i="32"/>
  <c r="BC29" i="32"/>
  <c r="BB29" i="32"/>
  <c r="AZ29" i="32"/>
  <c r="AX29" i="32"/>
  <c r="AW29" i="32"/>
  <c r="AV29" i="32"/>
  <c r="BE28" i="32"/>
  <c r="BC28" i="32"/>
  <c r="BB28" i="32"/>
  <c r="AZ28" i="32"/>
  <c r="AX28" i="32"/>
  <c r="AW28" i="32"/>
  <c r="AV28" i="32"/>
  <c r="BE27" i="32"/>
  <c r="BC27" i="32"/>
  <c r="BB27" i="32"/>
  <c r="AZ27" i="32"/>
  <c r="AX27" i="32"/>
  <c r="AW27" i="32"/>
  <c r="AV27" i="32"/>
  <c r="BE26" i="32"/>
  <c r="BC26" i="32"/>
  <c r="BB26" i="32"/>
  <c r="AZ26" i="32"/>
  <c r="AX26" i="32"/>
  <c r="AW26" i="32"/>
  <c r="AV26" i="32"/>
  <c r="BE25" i="32"/>
  <c r="BC25" i="32"/>
  <c r="BB25" i="32"/>
  <c r="AZ25" i="32"/>
  <c r="AX25" i="32"/>
  <c r="AW25" i="32"/>
  <c r="AV25" i="32"/>
  <c r="BE24" i="32"/>
  <c r="BC24" i="32"/>
  <c r="BB24" i="32"/>
  <c r="AZ24" i="32"/>
  <c r="AX24" i="32"/>
  <c r="AW24" i="32"/>
  <c r="AV24" i="32"/>
  <c r="BE23" i="32"/>
  <c r="BC23" i="32"/>
  <c r="BB23" i="32"/>
  <c r="AZ23" i="32"/>
  <c r="AX23" i="32"/>
  <c r="AW23" i="32"/>
  <c r="AV23" i="32"/>
  <c r="BE22" i="32"/>
  <c r="BC22" i="32"/>
  <c r="BB22" i="32"/>
  <c r="AZ22" i="32"/>
  <c r="AX22" i="32"/>
  <c r="AW22" i="32"/>
  <c r="AV22" i="32"/>
  <c r="BE21" i="32"/>
  <c r="BC21" i="32"/>
  <c r="BB21" i="32"/>
  <c r="AZ21" i="32"/>
  <c r="AX21" i="32"/>
  <c r="AW21" i="32"/>
  <c r="AV21" i="32"/>
  <c r="BE20" i="32"/>
  <c r="BC20" i="32"/>
  <c r="BB20" i="32"/>
  <c r="AZ20" i="32"/>
  <c r="AX20" i="32"/>
  <c r="AW20" i="32"/>
  <c r="AV20" i="32"/>
  <c r="BE19" i="32"/>
  <c r="BC19" i="32"/>
  <c r="BB19" i="32"/>
  <c r="AZ19" i="32"/>
  <c r="AX19" i="32"/>
  <c r="AW19" i="32"/>
  <c r="AV19" i="32"/>
  <c r="BE18" i="32"/>
  <c r="BC18" i="32"/>
  <c r="BB18" i="32"/>
  <c r="AZ18" i="32"/>
  <c r="AX18" i="32"/>
  <c r="AW18" i="32"/>
  <c r="AV18" i="32"/>
  <c r="BE17" i="32"/>
  <c r="BC17" i="32"/>
  <c r="BB17" i="32"/>
  <c r="AZ17" i="32"/>
  <c r="AX17" i="32"/>
  <c r="AW17" i="32"/>
  <c r="AV17" i="32"/>
  <c r="BE16" i="32"/>
  <c r="BC16" i="32"/>
  <c r="BB16" i="32"/>
  <c r="AZ16" i="32"/>
  <c r="AX16" i="32"/>
  <c r="AW16" i="32"/>
  <c r="AV16" i="32"/>
  <c r="BE15" i="32"/>
  <c r="BC15" i="32"/>
  <c r="BB15" i="32"/>
  <c r="AZ15" i="32"/>
  <c r="AX15" i="32"/>
  <c r="AW15" i="32"/>
  <c r="AV15" i="32"/>
  <c r="BE14" i="32"/>
  <c r="BC14" i="32"/>
  <c r="BB14" i="32"/>
  <c r="AZ14" i="32"/>
  <c r="AX14" i="32"/>
  <c r="AW14" i="32"/>
  <c r="AV14" i="32"/>
  <c r="BE13" i="32"/>
  <c r="BC13" i="32"/>
  <c r="BB13" i="32"/>
  <c r="AZ13" i="32"/>
  <c r="AX13" i="32"/>
  <c r="AW13" i="32"/>
  <c r="AV13" i="32"/>
  <c r="BE12" i="32"/>
  <c r="BC12" i="32"/>
  <c r="BB12" i="32"/>
  <c r="AZ12" i="32"/>
  <c r="AX12" i="32"/>
  <c r="AW12" i="32"/>
  <c r="AV12" i="32"/>
  <c r="BE11" i="32"/>
  <c r="BC11" i="32"/>
  <c r="BB11" i="32"/>
  <c r="AZ11" i="32"/>
  <c r="AX11" i="32"/>
  <c r="AW11" i="32"/>
  <c r="AV11" i="32"/>
  <c r="BE10" i="32"/>
  <c r="BC10" i="32"/>
  <c r="BB10" i="32"/>
  <c r="AZ10" i="32"/>
  <c r="AX10" i="32"/>
  <c r="AW10" i="32"/>
  <c r="AV10" i="32"/>
  <c r="BE9" i="32"/>
  <c r="BC9" i="32"/>
  <c r="BB9" i="32"/>
  <c r="AZ9" i="32"/>
  <c r="AX9" i="32"/>
  <c r="AW9" i="32"/>
  <c r="AV9" i="32"/>
  <c r="BE8" i="32"/>
  <c r="BC8" i="32"/>
  <c r="BB8" i="32"/>
  <c r="AZ8" i="32"/>
  <c r="AX8" i="32"/>
  <c r="AW8" i="32"/>
  <c r="AV8" i="32"/>
  <c r="BE7" i="32"/>
  <c r="BC7" i="32"/>
  <c r="BB7" i="32"/>
  <c r="AZ7" i="32"/>
  <c r="AX7" i="32"/>
  <c r="AW7" i="32"/>
  <c r="AV7" i="32"/>
  <c r="BE6" i="32"/>
  <c r="BC6" i="32"/>
  <c r="BB6" i="32"/>
  <c r="AZ6" i="32"/>
  <c r="AX6" i="32"/>
  <c r="AW6" i="32"/>
  <c r="AV6" i="32"/>
  <c r="BE5" i="32"/>
  <c r="BC5" i="32"/>
  <c r="BB5" i="32"/>
  <c r="AZ5" i="32"/>
  <c r="AX5" i="32"/>
  <c r="AW5" i="32"/>
  <c r="AV5" i="32"/>
  <c r="BF4" i="32"/>
  <c r="BD4" i="32"/>
  <c r="BA4" i="32"/>
  <c r="AY4" i="32"/>
  <c r="BE300" i="45"/>
  <c r="BC300" i="45"/>
  <c r="BB300" i="45"/>
  <c r="AZ300" i="45"/>
  <c r="AX300" i="45"/>
  <c r="AW300" i="45"/>
  <c r="AV300" i="45"/>
  <c r="BE299" i="45"/>
  <c r="BC299" i="45"/>
  <c r="BB299" i="45"/>
  <c r="AZ299" i="45"/>
  <c r="AX299" i="45"/>
  <c r="AW299" i="45"/>
  <c r="AV299" i="45"/>
  <c r="BE298" i="45"/>
  <c r="BC298" i="45"/>
  <c r="BB298" i="45"/>
  <c r="AZ298" i="45"/>
  <c r="AX298" i="45"/>
  <c r="AW298" i="45"/>
  <c r="AV298" i="45"/>
  <c r="BE297" i="45"/>
  <c r="BC297" i="45"/>
  <c r="BB297" i="45"/>
  <c r="AZ297" i="45"/>
  <c r="AX297" i="45"/>
  <c r="AW297" i="45"/>
  <c r="AV297" i="45"/>
  <c r="BE296" i="45"/>
  <c r="BC296" i="45"/>
  <c r="BB296" i="45"/>
  <c r="AZ296" i="45"/>
  <c r="AX296" i="45"/>
  <c r="AW296" i="45"/>
  <c r="AV296" i="45"/>
  <c r="BE295" i="45"/>
  <c r="BC295" i="45"/>
  <c r="BB295" i="45"/>
  <c r="AZ295" i="45"/>
  <c r="AX295" i="45"/>
  <c r="AW295" i="45"/>
  <c r="AV295" i="45"/>
  <c r="BE294" i="45"/>
  <c r="BC294" i="45"/>
  <c r="BB294" i="45"/>
  <c r="AZ294" i="45"/>
  <c r="AX294" i="45"/>
  <c r="AW294" i="45"/>
  <c r="AV294" i="45"/>
  <c r="BE293" i="45"/>
  <c r="BC293" i="45"/>
  <c r="BB293" i="45"/>
  <c r="AZ293" i="45"/>
  <c r="AX293" i="45"/>
  <c r="AW293" i="45"/>
  <c r="AV293" i="45"/>
  <c r="BE292" i="45"/>
  <c r="BC292" i="45"/>
  <c r="BB292" i="45"/>
  <c r="AZ292" i="45"/>
  <c r="AX292" i="45"/>
  <c r="AW292" i="45"/>
  <c r="AV292" i="45"/>
  <c r="BE291" i="45"/>
  <c r="BC291" i="45"/>
  <c r="BB291" i="45"/>
  <c r="AZ291" i="45"/>
  <c r="AX291" i="45"/>
  <c r="AW291" i="45"/>
  <c r="AV291" i="45"/>
  <c r="BE290" i="45"/>
  <c r="BC290" i="45"/>
  <c r="BB290" i="45"/>
  <c r="AZ290" i="45"/>
  <c r="AX290" i="45"/>
  <c r="AW290" i="45"/>
  <c r="AV290" i="45"/>
  <c r="BE289" i="45"/>
  <c r="BC289" i="45"/>
  <c r="BB289" i="45"/>
  <c r="AZ289" i="45"/>
  <c r="AX289" i="45"/>
  <c r="AW289" i="45"/>
  <c r="AV289" i="45"/>
  <c r="BE288" i="45"/>
  <c r="BC288" i="45"/>
  <c r="BB288" i="45"/>
  <c r="AZ288" i="45"/>
  <c r="AX288" i="45"/>
  <c r="AW288" i="45"/>
  <c r="AV288" i="45"/>
  <c r="BE287" i="45"/>
  <c r="BC287" i="45"/>
  <c r="BB287" i="45"/>
  <c r="AZ287" i="45"/>
  <c r="AX287" i="45"/>
  <c r="AW287" i="45"/>
  <c r="AV287" i="45"/>
  <c r="BE286" i="45"/>
  <c r="BC286" i="45"/>
  <c r="BB286" i="45"/>
  <c r="AZ286" i="45"/>
  <c r="AX286" i="45"/>
  <c r="AW286" i="45"/>
  <c r="AV286" i="45"/>
  <c r="BE285" i="45"/>
  <c r="BC285" i="45"/>
  <c r="BB285" i="45"/>
  <c r="AZ285" i="45"/>
  <c r="AX285" i="45"/>
  <c r="AW285" i="45"/>
  <c r="AV285" i="45"/>
  <c r="BE284" i="45"/>
  <c r="BC284" i="45"/>
  <c r="BB284" i="45"/>
  <c r="AZ284" i="45"/>
  <c r="AX284" i="45"/>
  <c r="AW284" i="45"/>
  <c r="AV284" i="45"/>
  <c r="BE283" i="45"/>
  <c r="BC283" i="45"/>
  <c r="BB283" i="45"/>
  <c r="AZ283" i="45"/>
  <c r="AX283" i="45"/>
  <c r="AW283" i="45"/>
  <c r="AV283" i="45"/>
  <c r="BE282" i="45"/>
  <c r="BC282" i="45"/>
  <c r="BB282" i="45"/>
  <c r="AZ282" i="45"/>
  <c r="AX282" i="45"/>
  <c r="AW282" i="45"/>
  <c r="AV282" i="45"/>
  <c r="BE281" i="45"/>
  <c r="BC281" i="45"/>
  <c r="BB281" i="45"/>
  <c r="AZ281" i="45"/>
  <c r="AX281" i="45"/>
  <c r="AW281" i="45"/>
  <c r="AV281" i="45"/>
  <c r="BE280" i="45"/>
  <c r="BC280" i="45"/>
  <c r="BB280" i="45"/>
  <c r="AZ280" i="45"/>
  <c r="AX280" i="45"/>
  <c r="AW280" i="45"/>
  <c r="AV280" i="45"/>
  <c r="BE279" i="45"/>
  <c r="BC279" i="45"/>
  <c r="BB279" i="45"/>
  <c r="AZ279" i="45"/>
  <c r="AX279" i="45"/>
  <c r="AW279" i="45"/>
  <c r="AV279" i="45"/>
  <c r="BE278" i="45"/>
  <c r="BC278" i="45"/>
  <c r="BB278" i="45"/>
  <c r="AZ278" i="45"/>
  <c r="AX278" i="45"/>
  <c r="AW278" i="45"/>
  <c r="AV278" i="45"/>
  <c r="BE277" i="45"/>
  <c r="BC277" i="45"/>
  <c r="BB277" i="45"/>
  <c r="AZ277" i="45"/>
  <c r="AX277" i="45"/>
  <c r="AW277" i="45"/>
  <c r="AV277" i="45"/>
  <c r="BE276" i="45"/>
  <c r="BC276" i="45"/>
  <c r="BB276" i="45"/>
  <c r="AZ276" i="45"/>
  <c r="AX276" i="45"/>
  <c r="AW276" i="45"/>
  <c r="AV276" i="45"/>
  <c r="BE275" i="45"/>
  <c r="BC275" i="45"/>
  <c r="BB275" i="45"/>
  <c r="AZ275" i="45"/>
  <c r="AX275" i="45"/>
  <c r="AW275" i="45"/>
  <c r="AV275" i="45"/>
  <c r="BE274" i="45"/>
  <c r="BC274" i="45"/>
  <c r="BB274" i="45"/>
  <c r="AZ274" i="45"/>
  <c r="AX274" i="45"/>
  <c r="AW274" i="45"/>
  <c r="AV274" i="45"/>
  <c r="BE273" i="45"/>
  <c r="BC273" i="45"/>
  <c r="BB273" i="45"/>
  <c r="AZ273" i="45"/>
  <c r="AX273" i="45"/>
  <c r="AW273" i="45"/>
  <c r="AV273" i="45"/>
  <c r="BE272" i="45"/>
  <c r="BC272" i="45"/>
  <c r="BB272" i="45"/>
  <c r="AZ272" i="45"/>
  <c r="AX272" i="45"/>
  <c r="AW272" i="45"/>
  <c r="AV272" i="45"/>
  <c r="BE271" i="45"/>
  <c r="BC271" i="45"/>
  <c r="BB271" i="45"/>
  <c r="AZ271" i="45"/>
  <c r="AX271" i="45"/>
  <c r="AW271" i="45"/>
  <c r="AV271" i="45"/>
  <c r="BE270" i="45"/>
  <c r="BC270" i="45"/>
  <c r="BB270" i="45"/>
  <c r="AZ270" i="45"/>
  <c r="AX270" i="45"/>
  <c r="AW270" i="45"/>
  <c r="AV270" i="45"/>
  <c r="BE269" i="45"/>
  <c r="BC269" i="45"/>
  <c r="BB269" i="45"/>
  <c r="AZ269" i="45"/>
  <c r="AX269" i="45"/>
  <c r="AW269" i="45"/>
  <c r="AV269" i="45"/>
  <c r="BE268" i="45"/>
  <c r="BC268" i="45"/>
  <c r="BB268" i="45"/>
  <c r="AZ268" i="45"/>
  <c r="AX268" i="45"/>
  <c r="AW268" i="45"/>
  <c r="AV268" i="45"/>
  <c r="BE267" i="45"/>
  <c r="BC267" i="45"/>
  <c r="BB267" i="45"/>
  <c r="AZ267" i="45"/>
  <c r="AX267" i="45"/>
  <c r="AW267" i="45"/>
  <c r="AV267" i="45"/>
  <c r="BE266" i="45"/>
  <c r="BC266" i="45"/>
  <c r="BB266" i="45"/>
  <c r="AZ266" i="45"/>
  <c r="AX266" i="45"/>
  <c r="AW266" i="45"/>
  <c r="AV266" i="45"/>
  <c r="BE265" i="45"/>
  <c r="BC265" i="45"/>
  <c r="BB265" i="45"/>
  <c r="AZ265" i="45"/>
  <c r="AX265" i="45"/>
  <c r="AW265" i="45"/>
  <c r="AV265" i="45"/>
  <c r="BE264" i="45"/>
  <c r="BC264" i="45"/>
  <c r="BB264" i="45"/>
  <c r="AZ264" i="45"/>
  <c r="AX264" i="45"/>
  <c r="AW264" i="45"/>
  <c r="AV264" i="45"/>
  <c r="BE263" i="45"/>
  <c r="BC263" i="45"/>
  <c r="BB263" i="45"/>
  <c r="AZ263" i="45"/>
  <c r="AX263" i="45"/>
  <c r="AW263" i="45"/>
  <c r="AV263" i="45"/>
  <c r="BE262" i="45"/>
  <c r="BC262" i="45"/>
  <c r="BB262" i="45"/>
  <c r="AZ262" i="45"/>
  <c r="AX262" i="45"/>
  <c r="AW262" i="45"/>
  <c r="AV262" i="45"/>
  <c r="BE261" i="45"/>
  <c r="BC261" i="45"/>
  <c r="BB261" i="45"/>
  <c r="AZ261" i="45"/>
  <c r="AX261" i="45"/>
  <c r="AW261" i="45"/>
  <c r="AV261" i="45"/>
  <c r="BE260" i="45"/>
  <c r="BC260" i="45"/>
  <c r="BB260" i="45"/>
  <c r="AZ260" i="45"/>
  <c r="AX260" i="45"/>
  <c r="AW260" i="45"/>
  <c r="AV260" i="45"/>
  <c r="BE259" i="45"/>
  <c r="BC259" i="45"/>
  <c r="BB259" i="45"/>
  <c r="AZ259" i="45"/>
  <c r="AX259" i="45"/>
  <c r="AW259" i="45"/>
  <c r="AV259" i="45"/>
  <c r="BE258" i="45"/>
  <c r="BC258" i="45"/>
  <c r="BB258" i="45"/>
  <c r="AZ258" i="45"/>
  <c r="AX258" i="45"/>
  <c r="AW258" i="45"/>
  <c r="AV258" i="45"/>
  <c r="BE257" i="45"/>
  <c r="BC257" i="45"/>
  <c r="BB257" i="45"/>
  <c r="AZ257" i="45"/>
  <c r="AX257" i="45"/>
  <c r="AW257" i="45"/>
  <c r="AV257" i="45"/>
  <c r="BE256" i="45"/>
  <c r="BC256" i="45"/>
  <c r="BB256" i="45"/>
  <c r="AZ256" i="45"/>
  <c r="AX256" i="45"/>
  <c r="AW256" i="45"/>
  <c r="AV256" i="45"/>
  <c r="BE255" i="45"/>
  <c r="BC255" i="45"/>
  <c r="BB255" i="45"/>
  <c r="AZ255" i="45"/>
  <c r="AX255" i="45"/>
  <c r="AW255" i="45"/>
  <c r="AV255" i="45"/>
  <c r="BE254" i="45"/>
  <c r="BC254" i="45"/>
  <c r="BB254" i="45"/>
  <c r="AZ254" i="45"/>
  <c r="AX254" i="45"/>
  <c r="AW254" i="45"/>
  <c r="AV254" i="45"/>
  <c r="BE253" i="45"/>
  <c r="BC253" i="45"/>
  <c r="BB253" i="45"/>
  <c r="AZ253" i="45"/>
  <c r="AX253" i="45"/>
  <c r="AW253" i="45"/>
  <c r="AV253" i="45"/>
  <c r="BE252" i="45"/>
  <c r="BC252" i="45"/>
  <c r="BB252" i="45"/>
  <c r="AZ252" i="45"/>
  <c r="AX252" i="45"/>
  <c r="AW252" i="45"/>
  <c r="AV252" i="45"/>
  <c r="BE251" i="45"/>
  <c r="BC251" i="45"/>
  <c r="BB251" i="45"/>
  <c r="AZ251" i="45"/>
  <c r="AX251" i="45"/>
  <c r="AW251" i="45"/>
  <c r="AV251" i="45"/>
  <c r="BE250" i="45"/>
  <c r="BC250" i="45"/>
  <c r="BB250" i="45"/>
  <c r="AZ250" i="45"/>
  <c r="AX250" i="45"/>
  <c r="AW250" i="45"/>
  <c r="AV250" i="45"/>
  <c r="BE249" i="45"/>
  <c r="BC249" i="45"/>
  <c r="BB249" i="45"/>
  <c r="AZ249" i="45"/>
  <c r="AX249" i="45"/>
  <c r="AW249" i="45"/>
  <c r="AV249" i="45"/>
  <c r="BE248" i="45"/>
  <c r="BC248" i="45"/>
  <c r="BB248" i="45"/>
  <c r="AZ248" i="45"/>
  <c r="AX248" i="45"/>
  <c r="AW248" i="45"/>
  <c r="AV248" i="45"/>
  <c r="BE247" i="45"/>
  <c r="BC247" i="45"/>
  <c r="BB247" i="45"/>
  <c r="AZ247" i="45"/>
  <c r="AX247" i="45"/>
  <c r="AW247" i="45"/>
  <c r="AV247" i="45"/>
  <c r="BE246" i="45"/>
  <c r="BC246" i="45"/>
  <c r="BB246" i="45"/>
  <c r="AZ246" i="45"/>
  <c r="AX246" i="45"/>
  <c r="AW246" i="45"/>
  <c r="AV246" i="45"/>
  <c r="BE245" i="45"/>
  <c r="BC245" i="45"/>
  <c r="BB245" i="45"/>
  <c r="AZ245" i="45"/>
  <c r="AX245" i="45"/>
  <c r="AW245" i="45"/>
  <c r="AV245" i="45"/>
  <c r="BE244" i="45"/>
  <c r="BC244" i="45"/>
  <c r="BB244" i="45"/>
  <c r="AZ244" i="45"/>
  <c r="AX244" i="45"/>
  <c r="AW244" i="45"/>
  <c r="AV244" i="45"/>
  <c r="BE243" i="45"/>
  <c r="BC243" i="45"/>
  <c r="BB243" i="45"/>
  <c r="AZ243" i="45"/>
  <c r="AX243" i="45"/>
  <c r="AW243" i="45"/>
  <c r="AV243" i="45"/>
  <c r="BE242" i="45"/>
  <c r="BC242" i="45"/>
  <c r="BB242" i="45"/>
  <c r="AZ242" i="45"/>
  <c r="AX242" i="45"/>
  <c r="AW242" i="45"/>
  <c r="AV242" i="45"/>
  <c r="BE241" i="45"/>
  <c r="BC241" i="45"/>
  <c r="BB241" i="45"/>
  <c r="AZ241" i="45"/>
  <c r="AX241" i="45"/>
  <c r="AW241" i="45"/>
  <c r="AV241" i="45"/>
  <c r="BE240" i="45"/>
  <c r="BC240" i="45"/>
  <c r="BB240" i="45"/>
  <c r="AZ240" i="45"/>
  <c r="AX240" i="45"/>
  <c r="AW240" i="45"/>
  <c r="AV240" i="45"/>
  <c r="BE239" i="45"/>
  <c r="BC239" i="45"/>
  <c r="BB239" i="45"/>
  <c r="AZ239" i="45"/>
  <c r="AX239" i="45"/>
  <c r="AW239" i="45"/>
  <c r="AV239" i="45"/>
  <c r="BE238" i="45"/>
  <c r="BC238" i="45"/>
  <c r="BB238" i="45"/>
  <c r="AZ238" i="45"/>
  <c r="AX238" i="45"/>
  <c r="AW238" i="45"/>
  <c r="AV238" i="45"/>
  <c r="BE237" i="45"/>
  <c r="BC237" i="45"/>
  <c r="BB237" i="45"/>
  <c r="AZ237" i="45"/>
  <c r="AX237" i="45"/>
  <c r="AW237" i="45"/>
  <c r="AV237" i="45"/>
  <c r="BE236" i="45"/>
  <c r="BC236" i="45"/>
  <c r="BB236" i="45"/>
  <c r="AZ236" i="45"/>
  <c r="AX236" i="45"/>
  <c r="AW236" i="45"/>
  <c r="AV236" i="45"/>
  <c r="BE235" i="45"/>
  <c r="BC235" i="45"/>
  <c r="BB235" i="45"/>
  <c r="AZ235" i="45"/>
  <c r="AX235" i="45"/>
  <c r="AW235" i="45"/>
  <c r="AV235" i="45"/>
  <c r="BE234" i="45"/>
  <c r="BC234" i="45"/>
  <c r="BB234" i="45"/>
  <c r="AZ234" i="45"/>
  <c r="AX234" i="45"/>
  <c r="AW234" i="45"/>
  <c r="AV234" i="45"/>
  <c r="BE233" i="45"/>
  <c r="BC233" i="45"/>
  <c r="BB233" i="45"/>
  <c r="AZ233" i="45"/>
  <c r="AX233" i="45"/>
  <c r="AW233" i="45"/>
  <c r="AV233" i="45"/>
  <c r="BE232" i="45"/>
  <c r="BC232" i="45"/>
  <c r="BB232" i="45"/>
  <c r="AZ232" i="45"/>
  <c r="AX232" i="45"/>
  <c r="AW232" i="45"/>
  <c r="AV232" i="45"/>
  <c r="BE231" i="45"/>
  <c r="BC231" i="45"/>
  <c r="BB231" i="45"/>
  <c r="AZ231" i="45"/>
  <c r="AX231" i="45"/>
  <c r="AW231" i="45"/>
  <c r="AV231" i="45"/>
  <c r="BE230" i="45"/>
  <c r="BC230" i="45"/>
  <c r="BB230" i="45"/>
  <c r="AZ230" i="45"/>
  <c r="AX230" i="45"/>
  <c r="AW230" i="45"/>
  <c r="AV230" i="45"/>
  <c r="BE229" i="45"/>
  <c r="BC229" i="45"/>
  <c r="BB229" i="45"/>
  <c r="AZ229" i="45"/>
  <c r="AX229" i="45"/>
  <c r="AW229" i="45"/>
  <c r="AV229" i="45"/>
  <c r="BE228" i="45"/>
  <c r="BC228" i="45"/>
  <c r="BB228" i="45"/>
  <c r="AZ228" i="45"/>
  <c r="AX228" i="45"/>
  <c r="AW228" i="45"/>
  <c r="AV228" i="45"/>
  <c r="BE227" i="45"/>
  <c r="BC227" i="45"/>
  <c r="BB227" i="45"/>
  <c r="AZ227" i="45"/>
  <c r="AX227" i="45"/>
  <c r="AW227" i="45"/>
  <c r="AV227" i="45"/>
  <c r="BE226" i="45"/>
  <c r="BC226" i="45"/>
  <c r="BB226" i="45"/>
  <c r="AZ226" i="45"/>
  <c r="AX226" i="45"/>
  <c r="AW226" i="45"/>
  <c r="AV226" i="45"/>
  <c r="BE225" i="45"/>
  <c r="BC225" i="45"/>
  <c r="BB225" i="45"/>
  <c r="AZ225" i="45"/>
  <c r="AX225" i="45"/>
  <c r="AW225" i="45"/>
  <c r="AV225" i="45"/>
  <c r="BE224" i="45"/>
  <c r="BC224" i="45"/>
  <c r="BB224" i="45"/>
  <c r="AZ224" i="45"/>
  <c r="AX224" i="45"/>
  <c r="AW224" i="45"/>
  <c r="AV224" i="45"/>
  <c r="BE223" i="45"/>
  <c r="BC223" i="45"/>
  <c r="BB223" i="45"/>
  <c r="AZ223" i="45"/>
  <c r="AX223" i="45"/>
  <c r="AW223" i="45"/>
  <c r="AV223" i="45"/>
  <c r="BE222" i="45"/>
  <c r="BC222" i="45"/>
  <c r="BB222" i="45"/>
  <c r="AZ222" i="45"/>
  <c r="AX222" i="45"/>
  <c r="AW222" i="45"/>
  <c r="AV222" i="45"/>
  <c r="BE221" i="45"/>
  <c r="BC221" i="45"/>
  <c r="BB221" i="45"/>
  <c r="AZ221" i="45"/>
  <c r="AX221" i="45"/>
  <c r="AW221" i="45"/>
  <c r="AV221" i="45"/>
  <c r="BE220" i="45"/>
  <c r="BC220" i="45"/>
  <c r="BB220" i="45"/>
  <c r="AZ220" i="45"/>
  <c r="AX220" i="45"/>
  <c r="AW220" i="45"/>
  <c r="AV220" i="45"/>
  <c r="BE219" i="45"/>
  <c r="BC219" i="45"/>
  <c r="BB219" i="45"/>
  <c r="AZ219" i="45"/>
  <c r="AX219" i="45"/>
  <c r="AW219" i="45"/>
  <c r="AV219" i="45"/>
  <c r="BE218" i="45"/>
  <c r="BC218" i="45"/>
  <c r="BB218" i="45"/>
  <c r="AZ218" i="45"/>
  <c r="AX218" i="45"/>
  <c r="AW218" i="45"/>
  <c r="AV218" i="45"/>
  <c r="BE217" i="45"/>
  <c r="BC217" i="45"/>
  <c r="BB217" i="45"/>
  <c r="AZ217" i="45"/>
  <c r="AX217" i="45"/>
  <c r="AW217" i="45"/>
  <c r="AV217" i="45"/>
  <c r="BE216" i="45"/>
  <c r="BC216" i="45"/>
  <c r="BB216" i="45"/>
  <c r="AZ216" i="45"/>
  <c r="AX216" i="45"/>
  <c r="AW216" i="45"/>
  <c r="AV216" i="45"/>
  <c r="BE215" i="45"/>
  <c r="BC215" i="45"/>
  <c r="BB215" i="45"/>
  <c r="AZ215" i="45"/>
  <c r="AX215" i="45"/>
  <c r="AW215" i="45"/>
  <c r="AV215" i="45"/>
  <c r="BE214" i="45"/>
  <c r="BC214" i="45"/>
  <c r="BB214" i="45"/>
  <c r="AZ214" i="45"/>
  <c r="AX214" i="45"/>
  <c r="AW214" i="45"/>
  <c r="AV214" i="45"/>
  <c r="BE213" i="45"/>
  <c r="BC213" i="45"/>
  <c r="BB213" i="45"/>
  <c r="AZ213" i="45"/>
  <c r="AX213" i="45"/>
  <c r="AW213" i="45"/>
  <c r="AV213" i="45"/>
  <c r="BE212" i="45"/>
  <c r="BC212" i="45"/>
  <c r="BB212" i="45"/>
  <c r="AZ212" i="45"/>
  <c r="AX212" i="45"/>
  <c r="AW212" i="45"/>
  <c r="AV212" i="45"/>
  <c r="BE211" i="45"/>
  <c r="BC211" i="45"/>
  <c r="BB211" i="45"/>
  <c r="AZ211" i="45"/>
  <c r="AX211" i="45"/>
  <c r="AW211" i="45"/>
  <c r="AV211" i="45"/>
  <c r="BE210" i="45"/>
  <c r="BC210" i="45"/>
  <c r="BB210" i="45"/>
  <c r="AZ210" i="45"/>
  <c r="AX210" i="45"/>
  <c r="AW210" i="45"/>
  <c r="AV210" i="45"/>
  <c r="BE209" i="45"/>
  <c r="BC209" i="45"/>
  <c r="BB209" i="45"/>
  <c r="AZ209" i="45"/>
  <c r="AX209" i="45"/>
  <c r="AW209" i="45"/>
  <c r="AV209" i="45"/>
  <c r="BE208" i="45"/>
  <c r="BC208" i="45"/>
  <c r="BB208" i="45"/>
  <c r="AZ208" i="45"/>
  <c r="AX208" i="45"/>
  <c r="AW208" i="45"/>
  <c r="AV208" i="45"/>
  <c r="BE207" i="45"/>
  <c r="BC207" i="45"/>
  <c r="BB207" i="45"/>
  <c r="AZ207" i="45"/>
  <c r="AX207" i="45"/>
  <c r="AW207" i="45"/>
  <c r="AV207" i="45"/>
  <c r="BE206" i="45"/>
  <c r="BC206" i="45"/>
  <c r="BB206" i="45"/>
  <c r="AZ206" i="45"/>
  <c r="AX206" i="45"/>
  <c r="AW206" i="45"/>
  <c r="AV206" i="45"/>
  <c r="BE205" i="45"/>
  <c r="BC205" i="45"/>
  <c r="BB205" i="45"/>
  <c r="AZ205" i="45"/>
  <c r="AX205" i="45"/>
  <c r="AW205" i="45"/>
  <c r="AV205" i="45"/>
  <c r="BE204" i="45"/>
  <c r="BC204" i="45"/>
  <c r="BB204" i="45"/>
  <c r="AZ204" i="45"/>
  <c r="AX204" i="45"/>
  <c r="AW204" i="45"/>
  <c r="AV204" i="45"/>
  <c r="BE203" i="45"/>
  <c r="BC203" i="45"/>
  <c r="BB203" i="45"/>
  <c r="AZ203" i="45"/>
  <c r="AX203" i="45"/>
  <c r="AW203" i="45"/>
  <c r="AV203" i="45"/>
  <c r="BE202" i="45"/>
  <c r="BC202" i="45"/>
  <c r="BB202" i="45"/>
  <c r="AZ202" i="45"/>
  <c r="AX202" i="45"/>
  <c r="AW202" i="45"/>
  <c r="AV202" i="45"/>
  <c r="BE201" i="45"/>
  <c r="BC201" i="45"/>
  <c r="BB201" i="45"/>
  <c r="AZ201" i="45"/>
  <c r="AX201" i="45"/>
  <c r="AW201" i="45"/>
  <c r="AV201" i="45"/>
  <c r="BE200" i="45"/>
  <c r="BC200" i="45"/>
  <c r="BB200" i="45"/>
  <c r="AZ200" i="45"/>
  <c r="AX200" i="45"/>
  <c r="AW200" i="45"/>
  <c r="AV200" i="45"/>
  <c r="BE199" i="45"/>
  <c r="BC199" i="45"/>
  <c r="BB199" i="45"/>
  <c r="AZ199" i="45"/>
  <c r="AX199" i="45"/>
  <c r="AW199" i="45"/>
  <c r="AV199" i="45"/>
  <c r="BE198" i="45"/>
  <c r="BC198" i="45"/>
  <c r="BB198" i="45"/>
  <c r="AZ198" i="45"/>
  <c r="AX198" i="45"/>
  <c r="AW198" i="45"/>
  <c r="AV198" i="45"/>
  <c r="BE197" i="45"/>
  <c r="BC197" i="45"/>
  <c r="BB197" i="45"/>
  <c r="AZ197" i="45"/>
  <c r="AX197" i="45"/>
  <c r="AW197" i="45"/>
  <c r="AV197" i="45"/>
  <c r="BE196" i="45"/>
  <c r="BC196" i="45"/>
  <c r="BB196" i="45"/>
  <c r="AZ196" i="45"/>
  <c r="AX196" i="45"/>
  <c r="AW196" i="45"/>
  <c r="AV196" i="45"/>
  <c r="BE195" i="45"/>
  <c r="BC195" i="45"/>
  <c r="BB195" i="45"/>
  <c r="AZ195" i="45"/>
  <c r="AX195" i="45"/>
  <c r="AW195" i="45"/>
  <c r="AV195" i="45"/>
  <c r="BE194" i="45"/>
  <c r="BC194" i="45"/>
  <c r="BB194" i="45"/>
  <c r="AZ194" i="45"/>
  <c r="AX194" i="45"/>
  <c r="AW194" i="45"/>
  <c r="AV194" i="45"/>
  <c r="BE193" i="45"/>
  <c r="BC193" i="45"/>
  <c r="BB193" i="45"/>
  <c r="AZ193" i="45"/>
  <c r="AX193" i="45"/>
  <c r="AW193" i="45"/>
  <c r="AV193" i="45"/>
  <c r="BE192" i="45"/>
  <c r="BC192" i="45"/>
  <c r="BB192" i="45"/>
  <c r="AZ192" i="45"/>
  <c r="AX192" i="45"/>
  <c r="AW192" i="45"/>
  <c r="AV192" i="45"/>
  <c r="BE191" i="45"/>
  <c r="BC191" i="45"/>
  <c r="BB191" i="45"/>
  <c r="AZ191" i="45"/>
  <c r="AX191" i="45"/>
  <c r="AW191" i="45"/>
  <c r="AV191" i="45"/>
  <c r="BE190" i="45"/>
  <c r="BC190" i="45"/>
  <c r="BB190" i="45"/>
  <c r="AZ190" i="45"/>
  <c r="AX190" i="45"/>
  <c r="AW190" i="45"/>
  <c r="AV190" i="45"/>
  <c r="BE189" i="45"/>
  <c r="BC189" i="45"/>
  <c r="BB189" i="45"/>
  <c r="AZ189" i="45"/>
  <c r="AX189" i="45"/>
  <c r="AW189" i="45"/>
  <c r="AV189" i="45"/>
  <c r="BE188" i="45"/>
  <c r="BC188" i="45"/>
  <c r="BB188" i="45"/>
  <c r="AZ188" i="45"/>
  <c r="AX188" i="45"/>
  <c r="AW188" i="45"/>
  <c r="AV188" i="45"/>
  <c r="BE187" i="45"/>
  <c r="BC187" i="45"/>
  <c r="BB187" i="45"/>
  <c r="AZ187" i="45"/>
  <c r="AX187" i="45"/>
  <c r="AW187" i="45"/>
  <c r="AV187" i="45"/>
  <c r="BE186" i="45"/>
  <c r="BC186" i="45"/>
  <c r="BB186" i="45"/>
  <c r="AZ186" i="45"/>
  <c r="AX186" i="45"/>
  <c r="AW186" i="45"/>
  <c r="AV186" i="45"/>
  <c r="BE185" i="45"/>
  <c r="BC185" i="45"/>
  <c r="BB185" i="45"/>
  <c r="AZ185" i="45"/>
  <c r="AX185" i="45"/>
  <c r="AW185" i="45"/>
  <c r="AV185" i="45"/>
  <c r="BE184" i="45"/>
  <c r="BC184" i="45"/>
  <c r="BB184" i="45"/>
  <c r="AZ184" i="45"/>
  <c r="AX184" i="45"/>
  <c r="AW184" i="45"/>
  <c r="AV184" i="45"/>
  <c r="BE183" i="45"/>
  <c r="BC183" i="45"/>
  <c r="BB183" i="45"/>
  <c r="AZ183" i="45"/>
  <c r="AX183" i="45"/>
  <c r="AW183" i="45"/>
  <c r="AV183" i="45"/>
  <c r="BE182" i="45"/>
  <c r="BC182" i="45"/>
  <c r="BB182" i="45"/>
  <c r="AZ182" i="45"/>
  <c r="AX182" i="45"/>
  <c r="AW182" i="45"/>
  <c r="AV182" i="45"/>
  <c r="BE181" i="45"/>
  <c r="BC181" i="45"/>
  <c r="BB181" i="45"/>
  <c r="AZ181" i="45"/>
  <c r="AX181" i="45"/>
  <c r="AW181" i="45"/>
  <c r="AV181" i="45"/>
  <c r="BE180" i="45"/>
  <c r="BC180" i="45"/>
  <c r="BB180" i="45"/>
  <c r="AZ180" i="45"/>
  <c r="AX180" i="45"/>
  <c r="AW180" i="45"/>
  <c r="AV180" i="45"/>
  <c r="BE179" i="45"/>
  <c r="BC179" i="45"/>
  <c r="BB179" i="45"/>
  <c r="AZ179" i="45"/>
  <c r="AX179" i="45"/>
  <c r="AW179" i="45"/>
  <c r="AV179" i="45"/>
  <c r="BE178" i="45"/>
  <c r="BC178" i="45"/>
  <c r="BB178" i="45"/>
  <c r="AZ178" i="45"/>
  <c r="AX178" i="45"/>
  <c r="AW178" i="45"/>
  <c r="AV178" i="45"/>
  <c r="BE177" i="45"/>
  <c r="BC177" i="45"/>
  <c r="BB177" i="45"/>
  <c r="AZ177" i="45"/>
  <c r="AX177" i="45"/>
  <c r="AW177" i="45"/>
  <c r="AV177" i="45"/>
  <c r="BE176" i="45"/>
  <c r="BC176" i="45"/>
  <c r="BB176" i="45"/>
  <c r="AZ176" i="45"/>
  <c r="AX176" i="45"/>
  <c r="AW176" i="45"/>
  <c r="AV176" i="45"/>
  <c r="BE175" i="45"/>
  <c r="BC175" i="45"/>
  <c r="BB175" i="45"/>
  <c r="AZ175" i="45"/>
  <c r="AX175" i="45"/>
  <c r="AW175" i="45"/>
  <c r="AV175" i="45"/>
  <c r="BE174" i="45"/>
  <c r="BC174" i="45"/>
  <c r="BB174" i="45"/>
  <c r="AZ174" i="45"/>
  <c r="AX174" i="45"/>
  <c r="AW174" i="45"/>
  <c r="AV174" i="45"/>
  <c r="BE173" i="45"/>
  <c r="BC173" i="45"/>
  <c r="BB173" i="45"/>
  <c r="AZ173" i="45"/>
  <c r="AX173" i="45"/>
  <c r="AW173" i="45"/>
  <c r="AV173" i="45"/>
  <c r="BE172" i="45"/>
  <c r="BC172" i="45"/>
  <c r="BB172" i="45"/>
  <c r="AZ172" i="45"/>
  <c r="AX172" i="45"/>
  <c r="AW172" i="45"/>
  <c r="AV172" i="45"/>
  <c r="BE171" i="45"/>
  <c r="BC171" i="45"/>
  <c r="BB171" i="45"/>
  <c r="AZ171" i="45"/>
  <c r="AX171" i="45"/>
  <c r="AW171" i="45"/>
  <c r="AV171" i="45"/>
  <c r="BE170" i="45"/>
  <c r="BC170" i="45"/>
  <c r="BB170" i="45"/>
  <c r="AZ170" i="45"/>
  <c r="AX170" i="45"/>
  <c r="AW170" i="45"/>
  <c r="AV170" i="45"/>
  <c r="BE169" i="45"/>
  <c r="BC169" i="45"/>
  <c r="BB169" i="45"/>
  <c r="AZ169" i="45"/>
  <c r="AX169" i="45"/>
  <c r="AW169" i="45"/>
  <c r="AV169" i="45"/>
  <c r="BE168" i="45"/>
  <c r="BC168" i="45"/>
  <c r="BB168" i="45"/>
  <c r="AZ168" i="45"/>
  <c r="AX168" i="45"/>
  <c r="AW168" i="45"/>
  <c r="AV168" i="45"/>
  <c r="BE167" i="45"/>
  <c r="BC167" i="45"/>
  <c r="BB167" i="45"/>
  <c r="AZ167" i="45"/>
  <c r="AX167" i="45"/>
  <c r="AW167" i="45"/>
  <c r="AV167" i="45"/>
  <c r="BE166" i="45"/>
  <c r="BC166" i="45"/>
  <c r="BB166" i="45"/>
  <c r="AZ166" i="45"/>
  <c r="AX166" i="45"/>
  <c r="AW166" i="45"/>
  <c r="AV166" i="45"/>
  <c r="BE165" i="45"/>
  <c r="BC165" i="45"/>
  <c r="BB165" i="45"/>
  <c r="AZ165" i="45"/>
  <c r="AX165" i="45"/>
  <c r="AW165" i="45"/>
  <c r="AV165" i="45"/>
  <c r="BE164" i="45"/>
  <c r="BC164" i="45"/>
  <c r="BB164" i="45"/>
  <c r="AZ164" i="45"/>
  <c r="AX164" i="45"/>
  <c r="AW164" i="45"/>
  <c r="AV164" i="45"/>
  <c r="BE163" i="45"/>
  <c r="BC163" i="45"/>
  <c r="BB163" i="45"/>
  <c r="AZ163" i="45"/>
  <c r="AX163" i="45"/>
  <c r="AW163" i="45"/>
  <c r="AV163" i="45"/>
  <c r="BE162" i="45"/>
  <c r="BC162" i="45"/>
  <c r="BB162" i="45"/>
  <c r="AZ162" i="45"/>
  <c r="AX162" i="45"/>
  <c r="AW162" i="45"/>
  <c r="AV162" i="45"/>
  <c r="BE161" i="45"/>
  <c r="BC161" i="45"/>
  <c r="BB161" i="45"/>
  <c r="AZ161" i="45"/>
  <c r="AX161" i="45"/>
  <c r="AW161" i="45"/>
  <c r="AV161" i="45"/>
  <c r="BE160" i="45"/>
  <c r="BC160" i="45"/>
  <c r="BB160" i="45"/>
  <c r="AZ160" i="45"/>
  <c r="AX160" i="45"/>
  <c r="AW160" i="45"/>
  <c r="AV160" i="45"/>
  <c r="BE159" i="45"/>
  <c r="BC159" i="45"/>
  <c r="BB159" i="45"/>
  <c r="AZ159" i="45"/>
  <c r="AX159" i="45"/>
  <c r="AW159" i="45"/>
  <c r="AV159" i="45"/>
  <c r="BE158" i="45"/>
  <c r="BC158" i="45"/>
  <c r="BB158" i="45"/>
  <c r="AZ158" i="45"/>
  <c r="AX158" i="45"/>
  <c r="AW158" i="45"/>
  <c r="AV158" i="45"/>
  <c r="BE157" i="45"/>
  <c r="BC157" i="45"/>
  <c r="BB157" i="45"/>
  <c r="AZ157" i="45"/>
  <c r="AX157" i="45"/>
  <c r="AW157" i="45"/>
  <c r="AV157" i="45"/>
  <c r="BE156" i="45"/>
  <c r="BC156" i="45"/>
  <c r="BB156" i="45"/>
  <c r="AZ156" i="45"/>
  <c r="AX156" i="45"/>
  <c r="AW156" i="45"/>
  <c r="AV156" i="45"/>
  <c r="BE155" i="45"/>
  <c r="BC155" i="45"/>
  <c r="BB155" i="45"/>
  <c r="AZ155" i="45"/>
  <c r="AX155" i="45"/>
  <c r="AW155" i="45"/>
  <c r="AV155" i="45"/>
  <c r="BE154" i="45"/>
  <c r="BC154" i="45"/>
  <c r="BB154" i="45"/>
  <c r="AZ154" i="45"/>
  <c r="AX154" i="45"/>
  <c r="AW154" i="45"/>
  <c r="AV154" i="45"/>
  <c r="BE153" i="45"/>
  <c r="BC153" i="45"/>
  <c r="BB153" i="45"/>
  <c r="AZ153" i="45"/>
  <c r="AX153" i="45"/>
  <c r="AW153" i="45"/>
  <c r="AV153" i="45"/>
  <c r="BE152" i="45"/>
  <c r="BC152" i="45"/>
  <c r="BB152" i="45"/>
  <c r="AZ152" i="45"/>
  <c r="AX152" i="45"/>
  <c r="AW152" i="45"/>
  <c r="AV152" i="45"/>
  <c r="BE151" i="45"/>
  <c r="BC151" i="45"/>
  <c r="BB151" i="45"/>
  <c r="AZ151" i="45"/>
  <c r="AX151" i="45"/>
  <c r="AW151" i="45"/>
  <c r="AV151" i="45"/>
  <c r="BE150" i="45"/>
  <c r="BC150" i="45"/>
  <c r="BB150" i="45"/>
  <c r="AZ150" i="45"/>
  <c r="AX150" i="45"/>
  <c r="AW150" i="45"/>
  <c r="AV150" i="45"/>
  <c r="BE149" i="45"/>
  <c r="BC149" i="45"/>
  <c r="BB149" i="45"/>
  <c r="AZ149" i="45"/>
  <c r="AX149" i="45"/>
  <c r="AW149" i="45"/>
  <c r="AV149" i="45"/>
  <c r="BE148" i="45"/>
  <c r="BC148" i="45"/>
  <c r="BB148" i="45"/>
  <c r="AZ148" i="45"/>
  <c r="AX148" i="45"/>
  <c r="AW148" i="45"/>
  <c r="AV148" i="45"/>
  <c r="BE147" i="45"/>
  <c r="BC147" i="45"/>
  <c r="BB147" i="45"/>
  <c r="AZ147" i="45"/>
  <c r="AX147" i="45"/>
  <c r="AW147" i="45"/>
  <c r="AV147" i="45"/>
  <c r="BE146" i="45"/>
  <c r="BC146" i="45"/>
  <c r="BB146" i="45"/>
  <c r="AZ146" i="45"/>
  <c r="AX146" i="45"/>
  <c r="AW146" i="45"/>
  <c r="AV146" i="45"/>
  <c r="BE145" i="45"/>
  <c r="BC145" i="45"/>
  <c r="BB145" i="45"/>
  <c r="AZ145" i="45"/>
  <c r="AX145" i="45"/>
  <c r="AW145" i="45"/>
  <c r="AV145" i="45"/>
  <c r="BE144" i="45"/>
  <c r="BC144" i="45"/>
  <c r="BB144" i="45"/>
  <c r="AZ144" i="45"/>
  <c r="AX144" i="45"/>
  <c r="AW144" i="45"/>
  <c r="AV144" i="45"/>
  <c r="BE143" i="45"/>
  <c r="BC143" i="45"/>
  <c r="BB143" i="45"/>
  <c r="AZ143" i="45"/>
  <c r="AX143" i="45"/>
  <c r="AW143" i="45"/>
  <c r="AV143" i="45"/>
  <c r="BE142" i="45"/>
  <c r="BC142" i="45"/>
  <c r="BB142" i="45"/>
  <c r="AZ142" i="45"/>
  <c r="AX142" i="45"/>
  <c r="AW142" i="45"/>
  <c r="AV142" i="45"/>
  <c r="BE141" i="45"/>
  <c r="BC141" i="45"/>
  <c r="BB141" i="45"/>
  <c r="AZ141" i="45"/>
  <c r="AX141" i="45"/>
  <c r="AW141" i="45"/>
  <c r="AV141" i="45"/>
  <c r="BE140" i="45"/>
  <c r="BC140" i="45"/>
  <c r="BB140" i="45"/>
  <c r="AZ140" i="45"/>
  <c r="AX140" i="45"/>
  <c r="AW140" i="45"/>
  <c r="AV140" i="45"/>
  <c r="BE139" i="45"/>
  <c r="BC139" i="45"/>
  <c r="BB139" i="45"/>
  <c r="AZ139" i="45"/>
  <c r="AX139" i="45"/>
  <c r="AW139" i="45"/>
  <c r="AV139" i="45"/>
  <c r="BE138" i="45"/>
  <c r="BC138" i="45"/>
  <c r="BB138" i="45"/>
  <c r="AZ138" i="45"/>
  <c r="AX138" i="45"/>
  <c r="AW138" i="45"/>
  <c r="AV138" i="45"/>
  <c r="BE137" i="45"/>
  <c r="BC137" i="45"/>
  <c r="BB137" i="45"/>
  <c r="AZ137" i="45"/>
  <c r="AX137" i="45"/>
  <c r="AW137" i="45"/>
  <c r="AV137" i="45"/>
  <c r="BE136" i="45"/>
  <c r="BC136" i="45"/>
  <c r="BB136" i="45"/>
  <c r="AZ136" i="45"/>
  <c r="AX136" i="45"/>
  <c r="AW136" i="45"/>
  <c r="AV136" i="45"/>
  <c r="BE135" i="45"/>
  <c r="BC135" i="45"/>
  <c r="BB135" i="45"/>
  <c r="AZ135" i="45"/>
  <c r="AX135" i="45"/>
  <c r="AW135" i="45"/>
  <c r="AV135" i="45"/>
  <c r="BE134" i="45"/>
  <c r="BC134" i="45"/>
  <c r="BB134" i="45"/>
  <c r="AZ134" i="45"/>
  <c r="AX134" i="45"/>
  <c r="AW134" i="45"/>
  <c r="AV134" i="45"/>
  <c r="BE133" i="45"/>
  <c r="BC133" i="45"/>
  <c r="BB133" i="45"/>
  <c r="AZ133" i="45"/>
  <c r="AX133" i="45"/>
  <c r="AW133" i="45"/>
  <c r="AV133" i="45"/>
  <c r="BE132" i="45"/>
  <c r="BC132" i="45"/>
  <c r="BB132" i="45"/>
  <c r="AZ132" i="45"/>
  <c r="AX132" i="45"/>
  <c r="AW132" i="45"/>
  <c r="AV132" i="45"/>
  <c r="BE131" i="45"/>
  <c r="BC131" i="45"/>
  <c r="BB131" i="45"/>
  <c r="AZ131" i="45"/>
  <c r="AX131" i="45"/>
  <c r="AW131" i="45"/>
  <c r="AV131" i="45"/>
  <c r="BE130" i="45"/>
  <c r="BC130" i="45"/>
  <c r="BB130" i="45"/>
  <c r="AZ130" i="45"/>
  <c r="AX130" i="45"/>
  <c r="AW130" i="45"/>
  <c r="AV130" i="45"/>
  <c r="BE129" i="45"/>
  <c r="BC129" i="45"/>
  <c r="BB129" i="45"/>
  <c r="AZ129" i="45"/>
  <c r="AX129" i="45"/>
  <c r="AW129" i="45"/>
  <c r="AV129" i="45"/>
  <c r="BE128" i="45"/>
  <c r="BC128" i="45"/>
  <c r="BB128" i="45"/>
  <c r="AZ128" i="45"/>
  <c r="AX128" i="45"/>
  <c r="AW128" i="45"/>
  <c r="AV128" i="45"/>
  <c r="BE127" i="45"/>
  <c r="BC127" i="45"/>
  <c r="BB127" i="45"/>
  <c r="AZ127" i="45"/>
  <c r="AX127" i="45"/>
  <c r="AW127" i="45"/>
  <c r="AV127" i="45"/>
  <c r="BE126" i="45"/>
  <c r="BC126" i="45"/>
  <c r="BB126" i="45"/>
  <c r="AZ126" i="45"/>
  <c r="AX126" i="45"/>
  <c r="AW126" i="45"/>
  <c r="AV126" i="45"/>
  <c r="BE125" i="45"/>
  <c r="BC125" i="45"/>
  <c r="BB125" i="45"/>
  <c r="AZ125" i="45"/>
  <c r="AX125" i="45"/>
  <c r="AW125" i="45"/>
  <c r="AV125" i="45"/>
  <c r="BE124" i="45"/>
  <c r="BC124" i="45"/>
  <c r="BB124" i="45"/>
  <c r="AZ124" i="45"/>
  <c r="AX124" i="45"/>
  <c r="AW124" i="45"/>
  <c r="AV124" i="45"/>
  <c r="BE123" i="45"/>
  <c r="BC123" i="45"/>
  <c r="BB123" i="45"/>
  <c r="AZ123" i="45"/>
  <c r="AX123" i="45"/>
  <c r="AW123" i="45"/>
  <c r="AV123" i="45"/>
  <c r="BE122" i="45"/>
  <c r="BC122" i="45"/>
  <c r="BB122" i="45"/>
  <c r="AZ122" i="45"/>
  <c r="AX122" i="45"/>
  <c r="AW122" i="45"/>
  <c r="AV122" i="45"/>
  <c r="BE121" i="45"/>
  <c r="BC121" i="45"/>
  <c r="BB121" i="45"/>
  <c r="AZ121" i="45"/>
  <c r="AX121" i="45"/>
  <c r="AW121" i="45"/>
  <c r="AV121" i="45"/>
  <c r="BE120" i="45"/>
  <c r="BC120" i="45"/>
  <c r="BB120" i="45"/>
  <c r="AZ120" i="45"/>
  <c r="AX120" i="45"/>
  <c r="AW120" i="45"/>
  <c r="AV120" i="45"/>
  <c r="BE119" i="45"/>
  <c r="BC119" i="45"/>
  <c r="BB119" i="45"/>
  <c r="AZ119" i="45"/>
  <c r="AX119" i="45"/>
  <c r="AW119" i="45"/>
  <c r="AV119" i="45"/>
  <c r="BE118" i="45"/>
  <c r="BC118" i="45"/>
  <c r="BB118" i="45"/>
  <c r="AZ118" i="45"/>
  <c r="AX118" i="45"/>
  <c r="AW118" i="45"/>
  <c r="AV118" i="45"/>
  <c r="BE117" i="45"/>
  <c r="BC117" i="45"/>
  <c r="BB117" i="45"/>
  <c r="AZ117" i="45"/>
  <c r="AX117" i="45"/>
  <c r="AW117" i="45"/>
  <c r="AV117" i="45"/>
  <c r="BE116" i="45"/>
  <c r="BC116" i="45"/>
  <c r="BB116" i="45"/>
  <c r="AZ116" i="45"/>
  <c r="AX116" i="45"/>
  <c r="AW116" i="45"/>
  <c r="AV116" i="45"/>
  <c r="BE115" i="45"/>
  <c r="BC115" i="45"/>
  <c r="BB115" i="45"/>
  <c r="AZ115" i="45"/>
  <c r="AX115" i="45"/>
  <c r="AW115" i="45"/>
  <c r="AV115" i="45"/>
  <c r="BE114" i="45"/>
  <c r="BC114" i="45"/>
  <c r="BB114" i="45"/>
  <c r="AZ114" i="45"/>
  <c r="AX114" i="45"/>
  <c r="AW114" i="45"/>
  <c r="AV114" i="45"/>
  <c r="BE113" i="45"/>
  <c r="BC113" i="45"/>
  <c r="BB113" i="45"/>
  <c r="AZ113" i="45"/>
  <c r="AX113" i="45"/>
  <c r="AW113" i="45"/>
  <c r="AV113" i="45"/>
  <c r="BE112" i="45"/>
  <c r="BC112" i="45"/>
  <c r="BB112" i="45"/>
  <c r="AZ112" i="45"/>
  <c r="AX112" i="45"/>
  <c r="AW112" i="45"/>
  <c r="AV112" i="45"/>
  <c r="BE111" i="45"/>
  <c r="BC111" i="45"/>
  <c r="BB111" i="45"/>
  <c r="AZ111" i="45"/>
  <c r="AX111" i="45"/>
  <c r="AW111" i="45"/>
  <c r="AV111" i="45"/>
  <c r="BE110" i="45"/>
  <c r="BC110" i="45"/>
  <c r="BB110" i="45"/>
  <c r="AZ110" i="45"/>
  <c r="AX110" i="45"/>
  <c r="AW110" i="45"/>
  <c r="AV110" i="45"/>
  <c r="BE109" i="45"/>
  <c r="BC109" i="45"/>
  <c r="BB109" i="45"/>
  <c r="AZ109" i="45"/>
  <c r="AX109" i="45"/>
  <c r="AW109" i="45"/>
  <c r="AV109" i="45"/>
  <c r="BE108" i="45"/>
  <c r="BC108" i="45"/>
  <c r="BB108" i="45"/>
  <c r="AZ108" i="45"/>
  <c r="AX108" i="45"/>
  <c r="AW108" i="45"/>
  <c r="AV108" i="45"/>
  <c r="BE107" i="45"/>
  <c r="BC107" i="45"/>
  <c r="BB107" i="45"/>
  <c r="AZ107" i="45"/>
  <c r="AX107" i="45"/>
  <c r="AW107" i="45"/>
  <c r="AV107" i="45"/>
  <c r="BE106" i="45"/>
  <c r="BC106" i="45"/>
  <c r="BB106" i="45"/>
  <c r="AZ106" i="45"/>
  <c r="AX106" i="45"/>
  <c r="AW106" i="45"/>
  <c r="AV106" i="45"/>
  <c r="BE105" i="45"/>
  <c r="BC105" i="45"/>
  <c r="BB105" i="45"/>
  <c r="AZ105" i="45"/>
  <c r="AX105" i="45"/>
  <c r="AW105" i="45"/>
  <c r="AV105" i="45"/>
  <c r="BE104" i="45"/>
  <c r="BC104" i="45"/>
  <c r="BB104" i="45"/>
  <c r="AZ104" i="45"/>
  <c r="AX104" i="45"/>
  <c r="AW104" i="45"/>
  <c r="AV104" i="45"/>
  <c r="BE103" i="45"/>
  <c r="BC103" i="45"/>
  <c r="BB103" i="45"/>
  <c r="AZ103" i="45"/>
  <c r="AX103" i="45"/>
  <c r="AW103" i="45"/>
  <c r="AV103" i="45"/>
  <c r="BE102" i="45"/>
  <c r="BC102" i="45"/>
  <c r="BB102" i="45"/>
  <c r="AZ102" i="45"/>
  <c r="AX102" i="45"/>
  <c r="AW102" i="45"/>
  <c r="AV102" i="45"/>
  <c r="BE101" i="45"/>
  <c r="BC101" i="45"/>
  <c r="BB101" i="45"/>
  <c r="AZ101" i="45"/>
  <c r="AX101" i="45"/>
  <c r="AW101" i="45"/>
  <c r="AV101" i="45"/>
  <c r="BE100" i="45"/>
  <c r="BC100" i="45"/>
  <c r="BB100" i="45"/>
  <c r="AZ100" i="45"/>
  <c r="AX100" i="45"/>
  <c r="AW100" i="45"/>
  <c r="AV100" i="45"/>
  <c r="BE99" i="45"/>
  <c r="BC99" i="45"/>
  <c r="BB99" i="45"/>
  <c r="AZ99" i="45"/>
  <c r="AX99" i="45"/>
  <c r="AW99" i="45"/>
  <c r="AV99" i="45"/>
  <c r="BE98" i="45"/>
  <c r="BC98" i="45"/>
  <c r="BB98" i="45"/>
  <c r="AZ98" i="45"/>
  <c r="AX98" i="45"/>
  <c r="AW98" i="45"/>
  <c r="AV98" i="45"/>
  <c r="BE97" i="45"/>
  <c r="BC97" i="45"/>
  <c r="BB97" i="45"/>
  <c r="AZ97" i="45"/>
  <c r="AX97" i="45"/>
  <c r="AW97" i="45"/>
  <c r="AV97" i="45"/>
  <c r="BE96" i="45"/>
  <c r="BC96" i="45"/>
  <c r="BB96" i="45"/>
  <c r="AZ96" i="45"/>
  <c r="AX96" i="45"/>
  <c r="AW96" i="45"/>
  <c r="AV96" i="45"/>
  <c r="BE95" i="45"/>
  <c r="BC95" i="45"/>
  <c r="BB95" i="45"/>
  <c r="AZ95" i="45"/>
  <c r="AX95" i="45"/>
  <c r="AW95" i="45"/>
  <c r="AV95" i="45"/>
  <c r="BE94" i="45"/>
  <c r="BC94" i="45"/>
  <c r="BB94" i="45"/>
  <c r="AZ94" i="45"/>
  <c r="AX94" i="45"/>
  <c r="AW94" i="45"/>
  <c r="AV94" i="45"/>
  <c r="BE93" i="45"/>
  <c r="BC93" i="45"/>
  <c r="BB93" i="45"/>
  <c r="AZ93" i="45"/>
  <c r="AX93" i="45"/>
  <c r="AW93" i="45"/>
  <c r="AV93" i="45"/>
  <c r="BE92" i="45"/>
  <c r="BC92" i="45"/>
  <c r="BB92" i="45"/>
  <c r="AZ92" i="45"/>
  <c r="AX92" i="45"/>
  <c r="AW92" i="45"/>
  <c r="AV92" i="45"/>
  <c r="BE91" i="45"/>
  <c r="BC91" i="45"/>
  <c r="BB91" i="45"/>
  <c r="AZ91" i="45"/>
  <c r="AX91" i="45"/>
  <c r="AW91" i="45"/>
  <c r="AV91" i="45"/>
  <c r="BE90" i="45"/>
  <c r="BC90" i="45"/>
  <c r="BB90" i="45"/>
  <c r="AZ90" i="45"/>
  <c r="AX90" i="45"/>
  <c r="AW90" i="45"/>
  <c r="AV90" i="45"/>
  <c r="BE89" i="45"/>
  <c r="BC89" i="45"/>
  <c r="BB89" i="45"/>
  <c r="AZ89" i="45"/>
  <c r="AX89" i="45"/>
  <c r="AW89" i="45"/>
  <c r="AV89" i="45"/>
  <c r="BE88" i="45"/>
  <c r="BC88" i="45"/>
  <c r="BB88" i="45"/>
  <c r="AZ88" i="45"/>
  <c r="AX88" i="45"/>
  <c r="AW88" i="45"/>
  <c r="AV88" i="45"/>
  <c r="BE87" i="45"/>
  <c r="BC87" i="45"/>
  <c r="BB87" i="45"/>
  <c r="AZ87" i="45"/>
  <c r="AX87" i="45"/>
  <c r="AW87" i="45"/>
  <c r="AV87" i="45"/>
  <c r="BE86" i="45"/>
  <c r="BC86" i="45"/>
  <c r="BB86" i="45"/>
  <c r="AZ86" i="45"/>
  <c r="AX86" i="45"/>
  <c r="AW86" i="45"/>
  <c r="AV86" i="45"/>
  <c r="BE85" i="45"/>
  <c r="BC85" i="45"/>
  <c r="BB85" i="45"/>
  <c r="AZ85" i="45"/>
  <c r="AX85" i="45"/>
  <c r="AW85" i="45"/>
  <c r="AV85" i="45"/>
  <c r="BE84" i="45"/>
  <c r="BC84" i="45"/>
  <c r="BB84" i="45"/>
  <c r="AZ84" i="45"/>
  <c r="AX84" i="45"/>
  <c r="AW84" i="45"/>
  <c r="AV84" i="45"/>
  <c r="BE83" i="45"/>
  <c r="BC83" i="45"/>
  <c r="BB83" i="45"/>
  <c r="AZ83" i="45"/>
  <c r="AX83" i="45"/>
  <c r="AW83" i="45"/>
  <c r="AV83" i="45"/>
  <c r="BE82" i="45"/>
  <c r="BC82" i="45"/>
  <c r="BB82" i="45"/>
  <c r="AZ82" i="45"/>
  <c r="AX82" i="45"/>
  <c r="AW82" i="45"/>
  <c r="AV82" i="45"/>
  <c r="BE81" i="45"/>
  <c r="BC81" i="45"/>
  <c r="BB81" i="45"/>
  <c r="AZ81" i="45"/>
  <c r="AX81" i="45"/>
  <c r="AW81" i="45"/>
  <c r="AV81" i="45"/>
  <c r="BE80" i="45"/>
  <c r="BC80" i="45"/>
  <c r="BB80" i="45"/>
  <c r="AZ80" i="45"/>
  <c r="AX80" i="45"/>
  <c r="AW80" i="45"/>
  <c r="AV80" i="45"/>
  <c r="BE79" i="45"/>
  <c r="BC79" i="45"/>
  <c r="BB79" i="45"/>
  <c r="AZ79" i="45"/>
  <c r="AX79" i="45"/>
  <c r="AW79" i="45"/>
  <c r="AV79" i="45"/>
  <c r="BE78" i="45"/>
  <c r="BC78" i="45"/>
  <c r="BB78" i="45"/>
  <c r="AZ78" i="45"/>
  <c r="AX78" i="45"/>
  <c r="AW78" i="45"/>
  <c r="AV78" i="45"/>
  <c r="BE77" i="45"/>
  <c r="BC77" i="45"/>
  <c r="BB77" i="45"/>
  <c r="AZ77" i="45"/>
  <c r="AX77" i="45"/>
  <c r="AW77" i="45"/>
  <c r="AV77" i="45"/>
  <c r="BE76" i="45"/>
  <c r="BC76" i="45"/>
  <c r="BB76" i="45"/>
  <c r="AZ76" i="45"/>
  <c r="AX76" i="45"/>
  <c r="AW76" i="45"/>
  <c r="AV76" i="45"/>
  <c r="BE75" i="45"/>
  <c r="BC75" i="45"/>
  <c r="BB75" i="45"/>
  <c r="AZ75" i="45"/>
  <c r="AX75" i="45"/>
  <c r="AW75" i="45"/>
  <c r="AV75" i="45"/>
  <c r="BE74" i="45"/>
  <c r="BC74" i="45"/>
  <c r="BB74" i="45"/>
  <c r="AZ74" i="45"/>
  <c r="AX74" i="45"/>
  <c r="AW74" i="45"/>
  <c r="AV74" i="45"/>
  <c r="BE73" i="45"/>
  <c r="BC73" i="45"/>
  <c r="BB73" i="45"/>
  <c r="AZ73" i="45"/>
  <c r="AX73" i="45"/>
  <c r="AW73" i="45"/>
  <c r="AV73" i="45"/>
  <c r="BE72" i="45"/>
  <c r="BC72" i="45"/>
  <c r="BB72" i="45"/>
  <c r="AZ72" i="45"/>
  <c r="AX72" i="45"/>
  <c r="AW72" i="45"/>
  <c r="AV72" i="45"/>
  <c r="BE71" i="45"/>
  <c r="BC71" i="45"/>
  <c r="BB71" i="45"/>
  <c r="AZ71" i="45"/>
  <c r="AX71" i="45"/>
  <c r="AW71" i="45"/>
  <c r="AV71" i="45"/>
  <c r="BE70" i="45"/>
  <c r="BC70" i="45"/>
  <c r="BB70" i="45"/>
  <c r="AZ70" i="45"/>
  <c r="AX70" i="45"/>
  <c r="AW70" i="45"/>
  <c r="AV70" i="45"/>
  <c r="BE69" i="45"/>
  <c r="BC69" i="45"/>
  <c r="BB69" i="45"/>
  <c r="AZ69" i="45"/>
  <c r="AX69" i="45"/>
  <c r="AW69" i="45"/>
  <c r="AV69" i="45"/>
  <c r="BE68" i="45"/>
  <c r="BC68" i="45"/>
  <c r="BB68" i="45"/>
  <c r="AZ68" i="45"/>
  <c r="AX68" i="45"/>
  <c r="AW68" i="45"/>
  <c r="AV68" i="45"/>
  <c r="BE67" i="45"/>
  <c r="BC67" i="45"/>
  <c r="BB67" i="45"/>
  <c r="AZ67" i="45"/>
  <c r="AX67" i="45"/>
  <c r="AW67" i="45"/>
  <c r="AV67" i="45"/>
  <c r="BE66" i="45"/>
  <c r="BC66" i="45"/>
  <c r="BB66" i="45"/>
  <c r="AZ66" i="45"/>
  <c r="AX66" i="45"/>
  <c r="AW66" i="45"/>
  <c r="AV66" i="45"/>
  <c r="BE65" i="45"/>
  <c r="BC65" i="45"/>
  <c r="BB65" i="45"/>
  <c r="AZ65" i="45"/>
  <c r="AX65" i="45"/>
  <c r="AW65" i="45"/>
  <c r="AV65" i="45"/>
  <c r="BE64" i="45"/>
  <c r="BC64" i="45"/>
  <c r="BB64" i="45"/>
  <c r="AZ64" i="45"/>
  <c r="AX64" i="45"/>
  <c r="AW64" i="45"/>
  <c r="AV64" i="45"/>
  <c r="BE63" i="45"/>
  <c r="BC63" i="45"/>
  <c r="BB63" i="45"/>
  <c r="AZ63" i="45"/>
  <c r="AX63" i="45"/>
  <c r="AW63" i="45"/>
  <c r="AV63" i="45"/>
  <c r="BE62" i="45"/>
  <c r="BC62" i="45"/>
  <c r="BB62" i="45"/>
  <c r="AZ62" i="45"/>
  <c r="AX62" i="45"/>
  <c r="AW62" i="45"/>
  <c r="AV62" i="45"/>
  <c r="BE61" i="45"/>
  <c r="BC61" i="45"/>
  <c r="BB61" i="45"/>
  <c r="AZ61" i="45"/>
  <c r="AX61" i="45"/>
  <c r="AW61" i="45"/>
  <c r="AV61" i="45"/>
  <c r="BE60" i="45"/>
  <c r="BC60" i="45"/>
  <c r="BB60" i="45"/>
  <c r="AZ60" i="45"/>
  <c r="AX60" i="45"/>
  <c r="AW60" i="45"/>
  <c r="AV60" i="45"/>
  <c r="BE59" i="45"/>
  <c r="BC59" i="45"/>
  <c r="BB59" i="45"/>
  <c r="AZ59" i="45"/>
  <c r="AX59" i="45"/>
  <c r="AW59" i="45"/>
  <c r="AV59" i="45"/>
  <c r="BE58" i="45"/>
  <c r="BC58" i="45"/>
  <c r="BB58" i="45"/>
  <c r="AZ58" i="45"/>
  <c r="AX58" i="45"/>
  <c r="AW58" i="45"/>
  <c r="AV58" i="45"/>
  <c r="BE57" i="45"/>
  <c r="BC57" i="45"/>
  <c r="BB57" i="45"/>
  <c r="AZ57" i="45"/>
  <c r="AX57" i="45"/>
  <c r="AW57" i="45"/>
  <c r="AV57" i="45"/>
  <c r="BE56" i="45"/>
  <c r="BC56" i="45"/>
  <c r="BB56" i="45"/>
  <c r="AZ56" i="45"/>
  <c r="AX56" i="45"/>
  <c r="AW56" i="45"/>
  <c r="AV56" i="45"/>
  <c r="BE55" i="45"/>
  <c r="BC55" i="45"/>
  <c r="BB55" i="45"/>
  <c r="AZ55" i="45"/>
  <c r="AX55" i="45"/>
  <c r="AW55" i="45"/>
  <c r="AV55" i="45"/>
  <c r="BE54" i="45"/>
  <c r="BC54" i="45"/>
  <c r="BB54" i="45"/>
  <c r="AZ54" i="45"/>
  <c r="AX54" i="45"/>
  <c r="AW54" i="45"/>
  <c r="AV54" i="45"/>
  <c r="BE53" i="45"/>
  <c r="BC53" i="45"/>
  <c r="BB53" i="45"/>
  <c r="AZ53" i="45"/>
  <c r="AX53" i="45"/>
  <c r="AW53" i="45"/>
  <c r="AV53" i="45"/>
  <c r="BE52" i="45"/>
  <c r="BC52" i="45"/>
  <c r="BB52" i="45"/>
  <c r="AZ52" i="45"/>
  <c r="AX52" i="45"/>
  <c r="AW52" i="45"/>
  <c r="AV52" i="45"/>
  <c r="BE51" i="45"/>
  <c r="BC51" i="45"/>
  <c r="BB51" i="45"/>
  <c r="AZ51" i="45"/>
  <c r="AX51" i="45"/>
  <c r="AW51" i="45"/>
  <c r="AV51" i="45"/>
  <c r="BE50" i="45"/>
  <c r="BC50" i="45"/>
  <c r="BB50" i="45"/>
  <c r="AZ50" i="45"/>
  <c r="AX50" i="45"/>
  <c r="AW50" i="45"/>
  <c r="AV50" i="45"/>
  <c r="BE49" i="45"/>
  <c r="BC49" i="45"/>
  <c r="BB49" i="45"/>
  <c r="AZ49" i="45"/>
  <c r="AX49" i="45"/>
  <c r="AW49" i="45"/>
  <c r="AV49" i="45"/>
  <c r="BE48" i="45"/>
  <c r="BC48" i="45"/>
  <c r="BB48" i="45"/>
  <c r="AZ48" i="45"/>
  <c r="AX48" i="45"/>
  <c r="AW48" i="45"/>
  <c r="AV48" i="45"/>
  <c r="BE47" i="45"/>
  <c r="BC47" i="45"/>
  <c r="BB47" i="45"/>
  <c r="AZ47" i="45"/>
  <c r="AX47" i="45"/>
  <c r="AW47" i="45"/>
  <c r="AV47" i="45"/>
  <c r="BE46" i="45"/>
  <c r="BC46" i="45"/>
  <c r="BB46" i="45"/>
  <c r="AZ46" i="45"/>
  <c r="AX46" i="45"/>
  <c r="AW46" i="45"/>
  <c r="AV46" i="45"/>
  <c r="BE45" i="45"/>
  <c r="BC45" i="45"/>
  <c r="BB45" i="45"/>
  <c r="AZ45" i="45"/>
  <c r="AX45" i="45"/>
  <c r="AW45" i="45"/>
  <c r="AV45" i="45"/>
  <c r="BE44" i="45"/>
  <c r="BC44" i="45"/>
  <c r="BB44" i="45"/>
  <c r="AZ44" i="45"/>
  <c r="AX44" i="45"/>
  <c r="AW44" i="45"/>
  <c r="AV44" i="45"/>
  <c r="BE43" i="45"/>
  <c r="BC43" i="45"/>
  <c r="BB43" i="45"/>
  <c r="AZ43" i="45"/>
  <c r="AX43" i="45"/>
  <c r="AW43" i="45"/>
  <c r="AV43" i="45"/>
  <c r="BE42" i="45"/>
  <c r="BC42" i="45"/>
  <c r="BB42" i="45"/>
  <c r="AZ42" i="45"/>
  <c r="AX42" i="45"/>
  <c r="AW42" i="45"/>
  <c r="AV42" i="45"/>
  <c r="BE41" i="45"/>
  <c r="BC41" i="45"/>
  <c r="BB41" i="45"/>
  <c r="AZ41" i="45"/>
  <c r="AX41" i="45"/>
  <c r="AW41" i="45"/>
  <c r="AV41" i="45"/>
  <c r="BE40" i="45"/>
  <c r="BC40" i="45"/>
  <c r="BB40" i="45"/>
  <c r="AZ40" i="45"/>
  <c r="AX40" i="45"/>
  <c r="AW40" i="45"/>
  <c r="AV40" i="45"/>
  <c r="BE39" i="45"/>
  <c r="BC39" i="45"/>
  <c r="BB39" i="45"/>
  <c r="AZ39" i="45"/>
  <c r="AX39" i="45"/>
  <c r="AW39" i="45"/>
  <c r="AV39" i="45"/>
  <c r="BE38" i="45"/>
  <c r="BC38" i="45"/>
  <c r="BB38" i="45"/>
  <c r="AZ38" i="45"/>
  <c r="AX38" i="45"/>
  <c r="AW38" i="45"/>
  <c r="AV38" i="45"/>
  <c r="BE37" i="45"/>
  <c r="BC37" i="45"/>
  <c r="BB37" i="45"/>
  <c r="AZ37" i="45"/>
  <c r="AX37" i="45"/>
  <c r="AW37" i="45"/>
  <c r="AV37" i="45"/>
  <c r="BE36" i="45"/>
  <c r="BC36" i="45"/>
  <c r="BB36" i="45"/>
  <c r="AZ36" i="45"/>
  <c r="AX36" i="45"/>
  <c r="AW36" i="45"/>
  <c r="AV36" i="45"/>
  <c r="BE35" i="45"/>
  <c r="BC35" i="45"/>
  <c r="BB35" i="45"/>
  <c r="AZ35" i="45"/>
  <c r="AX35" i="45"/>
  <c r="AW35" i="45"/>
  <c r="AV35" i="45"/>
  <c r="BE34" i="45"/>
  <c r="BC34" i="45"/>
  <c r="BB34" i="45"/>
  <c r="AZ34" i="45"/>
  <c r="AX34" i="45"/>
  <c r="AW34" i="45"/>
  <c r="AV34" i="45"/>
  <c r="BE33" i="45"/>
  <c r="BC33" i="45"/>
  <c r="BB33" i="45"/>
  <c r="AZ33" i="45"/>
  <c r="AX33" i="45"/>
  <c r="AW33" i="45"/>
  <c r="AV33" i="45"/>
  <c r="BE32" i="45"/>
  <c r="BC32" i="45"/>
  <c r="BB32" i="45"/>
  <c r="AZ32" i="45"/>
  <c r="AX32" i="45"/>
  <c r="AW32" i="45"/>
  <c r="AV32" i="45"/>
  <c r="BE31" i="45"/>
  <c r="BC31" i="45"/>
  <c r="BB31" i="45"/>
  <c r="AZ31" i="45"/>
  <c r="AX31" i="45"/>
  <c r="AW31" i="45"/>
  <c r="AV31" i="45"/>
  <c r="BE30" i="45"/>
  <c r="BC30" i="45"/>
  <c r="BB30" i="45"/>
  <c r="AZ30" i="45"/>
  <c r="AX30" i="45"/>
  <c r="AW30" i="45"/>
  <c r="AV30" i="45"/>
  <c r="BE29" i="45"/>
  <c r="BC29" i="45"/>
  <c r="BB29" i="45"/>
  <c r="AZ29" i="45"/>
  <c r="AX29" i="45"/>
  <c r="AW29" i="45"/>
  <c r="AV29" i="45"/>
  <c r="BE28" i="45"/>
  <c r="BC28" i="45"/>
  <c r="BB28" i="45"/>
  <c r="AZ28" i="45"/>
  <c r="AX28" i="45"/>
  <c r="AW28" i="45"/>
  <c r="AV28" i="45"/>
  <c r="BE27" i="45"/>
  <c r="BC27" i="45"/>
  <c r="BB27" i="45"/>
  <c r="AZ27" i="45"/>
  <c r="AX27" i="45"/>
  <c r="AW27" i="45"/>
  <c r="AV27" i="45"/>
  <c r="BE26" i="45"/>
  <c r="BC26" i="45"/>
  <c r="BB26" i="45"/>
  <c r="AZ26" i="45"/>
  <c r="AX26" i="45"/>
  <c r="AW26" i="45"/>
  <c r="AV26" i="45"/>
  <c r="BE25" i="45"/>
  <c r="BC25" i="45"/>
  <c r="BB25" i="45"/>
  <c r="AZ25" i="45"/>
  <c r="AX25" i="45"/>
  <c r="AW25" i="45"/>
  <c r="AV25" i="45"/>
  <c r="BE24" i="45"/>
  <c r="BC24" i="45"/>
  <c r="BB24" i="45"/>
  <c r="AZ24" i="45"/>
  <c r="AX24" i="45"/>
  <c r="AW24" i="45"/>
  <c r="AV24" i="45"/>
  <c r="BE23" i="45"/>
  <c r="BC23" i="45"/>
  <c r="BB23" i="45"/>
  <c r="AZ23" i="45"/>
  <c r="AX23" i="45"/>
  <c r="AW23" i="45"/>
  <c r="AV23" i="45"/>
  <c r="BE22" i="45"/>
  <c r="BC22" i="45"/>
  <c r="BB22" i="45"/>
  <c r="AZ22" i="45"/>
  <c r="AX22" i="45"/>
  <c r="AW22" i="45"/>
  <c r="AV22" i="45"/>
  <c r="BE21" i="45"/>
  <c r="BC21" i="45"/>
  <c r="BB21" i="45"/>
  <c r="AZ21" i="45"/>
  <c r="AX21" i="45"/>
  <c r="AW21" i="45"/>
  <c r="AV21" i="45"/>
  <c r="BE20" i="45"/>
  <c r="BC20" i="45"/>
  <c r="BB20" i="45"/>
  <c r="AZ20" i="45"/>
  <c r="AX20" i="45"/>
  <c r="AW20" i="45"/>
  <c r="AV20" i="45"/>
  <c r="BE19" i="45"/>
  <c r="BC19" i="45"/>
  <c r="BB19" i="45"/>
  <c r="AZ19" i="45"/>
  <c r="AX19" i="45"/>
  <c r="AW19" i="45"/>
  <c r="AV19" i="45"/>
  <c r="BE18" i="45"/>
  <c r="BC18" i="45"/>
  <c r="BB18" i="45"/>
  <c r="AZ18" i="45"/>
  <c r="AX18" i="45"/>
  <c r="AW18" i="45"/>
  <c r="AV18" i="45"/>
  <c r="BE17" i="45"/>
  <c r="BC17" i="45"/>
  <c r="BB17" i="45"/>
  <c r="AZ17" i="45"/>
  <c r="AX17" i="45"/>
  <c r="AW17" i="45"/>
  <c r="AV17" i="45"/>
  <c r="BE16" i="45"/>
  <c r="BC16" i="45"/>
  <c r="BB16" i="45"/>
  <c r="AZ16" i="45"/>
  <c r="AX16" i="45"/>
  <c r="AW16" i="45"/>
  <c r="AV16" i="45"/>
  <c r="BE15" i="45"/>
  <c r="BC15" i="45"/>
  <c r="BB15" i="45"/>
  <c r="AZ15" i="45"/>
  <c r="AX15" i="45"/>
  <c r="AW15" i="45"/>
  <c r="AV15" i="45"/>
  <c r="BE14" i="45"/>
  <c r="BC14" i="45"/>
  <c r="BB14" i="45"/>
  <c r="AZ14" i="45"/>
  <c r="AX14" i="45"/>
  <c r="AW14" i="45"/>
  <c r="AV14" i="45"/>
  <c r="BE13" i="45"/>
  <c r="BC13" i="45"/>
  <c r="BB13" i="45"/>
  <c r="AZ13" i="45"/>
  <c r="AX13" i="45"/>
  <c r="AW13" i="45"/>
  <c r="AV13" i="45"/>
  <c r="BE12" i="45"/>
  <c r="BC12" i="45"/>
  <c r="BB12" i="45"/>
  <c r="AZ12" i="45"/>
  <c r="AX12" i="45"/>
  <c r="AW12" i="45"/>
  <c r="AV12" i="45"/>
  <c r="BE11" i="45"/>
  <c r="BC11" i="45"/>
  <c r="BB11" i="45"/>
  <c r="AZ11" i="45"/>
  <c r="AX11" i="45"/>
  <c r="AW11" i="45"/>
  <c r="AV11" i="45"/>
  <c r="BE10" i="45"/>
  <c r="BC10" i="45"/>
  <c r="BB10" i="45"/>
  <c r="AZ10" i="45"/>
  <c r="AX10" i="45"/>
  <c r="AW10" i="45"/>
  <c r="AV10" i="45"/>
  <c r="BE9" i="45"/>
  <c r="BC9" i="45"/>
  <c r="BB9" i="45"/>
  <c r="AZ9" i="45"/>
  <c r="AX9" i="45"/>
  <c r="AW9" i="45"/>
  <c r="AV9" i="45"/>
  <c r="BE8" i="45"/>
  <c r="BC8" i="45"/>
  <c r="BB8" i="45"/>
  <c r="AZ8" i="45"/>
  <c r="AX8" i="45"/>
  <c r="AW8" i="45"/>
  <c r="AV8" i="45"/>
  <c r="BE7" i="45"/>
  <c r="BC7" i="45"/>
  <c r="BB7" i="45"/>
  <c r="AZ7" i="45"/>
  <c r="AX7" i="45"/>
  <c r="AW7" i="45"/>
  <c r="AV7" i="45"/>
  <c r="BE6" i="45"/>
  <c r="BC6" i="45"/>
  <c r="BB6" i="45"/>
  <c r="AZ6" i="45"/>
  <c r="AX6" i="45"/>
  <c r="AW6" i="45"/>
  <c r="AV6" i="45"/>
  <c r="BE5" i="45"/>
  <c r="BC5" i="45"/>
  <c r="BB5" i="45"/>
  <c r="AZ5" i="45"/>
  <c r="AX5" i="45"/>
  <c r="AW5" i="45"/>
  <c r="AV5" i="45"/>
  <c r="BF4" i="45"/>
  <c r="BD4" i="45"/>
  <c r="BA4" i="45"/>
  <c r="AY4" i="45"/>
  <c r="BE300" i="29"/>
  <c r="BC300" i="29"/>
  <c r="BB300" i="29"/>
  <c r="AZ300" i="29"/>
  <c r="AX300" i="29"/>
  <c r="AW300" i="29"/>
  <c r="AV300" i="29"/>
  <c r="BE299" i="29"/>
  <c r="BC299" i="29"/>
  <c r="BB299" i="29"/>
  <c r="AZ299" i="29"/>
  <c r="AX299" i="29"/>
  <c r="AW299" i="29"/>
  <c r="AV299" i="29"/>
  <c r="BE298" i="29"/>
  <c r="BC298" i="29"/>
  <c r="BB298" i="29"/>
  <c r="AZ298" i="29"/>
  <c r="AX298" i="29"/>
  <c r="AW298" i="29"/>
  <c r="AV298" i="29"/>
  <c r="BE297" i="29"/>
  <c r="BC297" i="29"/>
  <c r="BB297" i="29"/>
  <c r="AZ297" i="29"/>
  <c r="AX297" i="29"/>
  <c r="AW297" i="29"/>
  <c r="AV297" i="29"/>
  <c r="BE296" i="29"/>
  <c r="BC296" i="29"/>
  <c r="BB296" i="29"/>
  <c r="AZ296" i="29"/>
  <c r="AX296" i="29"/>
  <c r="AW296" i="29"/>
  <c r="AV296" i="29"/>
  <c r="BE295" i="29"/>
  <c r="BC295" i="29"/>
  <c r="BB295" i="29"/>
  <c r="AZ295" i="29"/>
  <c r="AX295" i="29"/>
  <c r="AW295" i="29"/>
  <c r="AV295" i="29"/>
  <c r="BE294" i="29"/>
  <c r="BC294" i="29"/>
  <c r="BB294" i="29"/>
  <c r="AZ294" i="29"/>
  <c r="AX294" i="29"/>
  <c r="AW294" i="29"/>
  <c r="AV294" i="29"/>
  <c r="BE293" i="29"/>
  <c r="BC293" i="29"/>
  <c r="BB293" i="29"/>
  <c r="AZ293" i="29"/>
  <c r="AX293" i="29"/>
  <c r="AW293" i="29"/>
  <c r="AV293" i="29"/>
  <c r="BE292" i="29"/>
  <c r="BC292" i="29"/>
  <c r="BB292" i="29"/>
  <c r="AZ292" i="29"/>
  <c r="AX292" i="29"/>
  <c r="AW292" i="29"/>
  <c r="AV292" i="29"/>
  <c r="BE291" i="29"/>
  <c r="BC291" i="29"/>
  <c r="BB291" i="29"/>
  <c r="AZ291" i="29"/>
  <c r="AX291" i="29"/>
  <c r="AW291" i="29"/>
  <c r="AV291" i="29"/>
  <c r="BE290" i="29"/>
  <c r="BC290" i="29"/>
  <c r="BB290" i="29"/>
  <c r="AZ290" i="29"/>
  <c r="AX290" i="29"/>
  <c r="AW290" i="29"/>
  <c r="AV290" i="29"/>
  <c r="BE289" i="29"/>
  <c r="BC289" i="29"/>
  <c r="BB289" i="29"/>
  <c r="AZ289" i="29"/>
  <c r="AX289" i="29"/>
  <c r="AW289" i="29"/>
  <c r="AV289" i="29"/>
  <c r="BE288" i="29"/>
  <c r="BC288" i="29"/>
  <c r="BB288" i="29"/>
  <c r="AZ288" i="29"/>
  <c r="AX288" i="29"/>
  <c r="AW288" i="29"/>
  <c r="AV288" i="29"/>
  <c r="BE287" i="29"/>
  <c r="BC287" i="29"/>
  <c r="BB287" i="29"/>
  <c r="AZ287" i="29"/>
  <c r="AX287" i="29"/>
  <c r="AW287" i="29"/>
  <c r="AV287" i="29"/>
  <c r="BE286" i="29"/>
  <c r="BC286" i="29"/>
  <c r="BB286" i="29"/>
  <c r="AZ286" i="29"/>
  <c r="AX286" i="29"/>
  <c r="AW286" i="29"/>
  <c r="AV286" i="29"/>
  <c r="BE285" i="29"/>
  <c r="BC285" i="29"/>
  <c r="BB285" i="29"/>
  <c r="AZ285" i="29"/>
  <c r="AX285" i="29"/>
  <c r="AW285" i="29"/>
  <c r="AV285" i="29"/>
  <c r="BE284" i="29"/>
  <c r="BC284" i="29"/>
  <c r="BB284" i="29"/>
  <c r="AZ284" i="29"/>
  <c r="AX284" i="29"/>
  <c r="AW284" i="29"/>
  <c r="AV284" i="29"/>
  <c r="BE283" i="29"/>
  <c r="BC283" i="29"/>
  <c r="BB283" i="29"/>
  <c r="AZ283" i="29"/>
  <c r="AX283" i="29"/>
  <c r="AW283" i="29"/>
  <c r="AV283" i="29"/>
  <c r="BE282" i="29"/>
  <c r="BC282" i="29"/>
  <c r="BB282" i="29"/>
  <c r="AZ282" i="29"/>
  <c r="AX282" i="29"/>
  <c r="AW282" i="29"/>
  <c r="AV282" i="29"/>
  <c r="BE281" i="29"/>
  <c r="BC281" i="29"/>
  <c r="BB281" i="29"/>
  <c r="AZ281" i="29"/>
  <c r="AX281" i="29"/>
  <c r="AW281" i="29"/>
  <c r="AV281" i="29"/>
  <c r="BE280" i="29"/>
  <c r="BC280" i="29"/>
  <c r="BB280" i="29"/>
  <c r="AZ280" i="29"/>
  <c r="AX280" i="29"/>
  <c r="AW280" i="29"/>
  <c r="AV280" i="29"/>
  <c r="BE279" i="29"/>
  <c r="BC279" i="29"/>
  <c r="BB279" i="29"/>
  <c r="AZ279" i="29"/>
  <c r="AX279" i="29"/>
  <c r="AW279" i="29"/>
  <c r="AV279" i="29"/>
  <c r="BE278" i="29"/>
  <c r="BC278" i="29"/>
  <c r="BB278" i="29"/>
  <c r="AZ278" i="29"/>
  <c r="AX278" i="29"/>
  <c r="AW278" i="29"/>
  <c r="AV278" i="29"/>
  <c r="BE277" i="29"/>
  <c r="BC277" i="29"/>
  <c r="BB277" i="29"/>
  <c r="AZ277" i="29"/>
  <c r="AX277" i="29"/>
  <c r="AW277" i="29"/>
  <c r="AV277" i="29"/>
  <c r="BE276" i="29"/>
  <c r="BC276" i="29"/>
  <c r="BB276" i="29"/>
  <c r="AZ276" i="29"/>
  <c r="AX276" i="29"/>
  <c r="AW276" i="29"/>
  <c r="AV276" i="29"/>
  <c r="BE275" i="29"/>
  <c r="BC275" i="29"/>
  <c r="BB275" i="29"/>
  <c r="AZ275" i="29"/>
  <c r="AX275" i="29"/>
  <c r="AW275" i="29"/>
  <c r="AV275" i="29"/>
  <c r="BE274" i="29"/>
  <c r="BC274" i="29"/>
  <c r="BB274" i="29"/>
  <c r="AZ274" i="29"/>
  <c r="AX274" i="29"/>
  <c r="AW274" i="29"/>
  <c r="AV274" i="29"/>
  <c r="BE273" i="29"/>
  <c r="BC273" i="29"/>
  <c r="BB273" i="29"/>
  <c r="AZ273" i="29"/>
  <c r="AX273" i="29"/>
  <c r="AW273" i="29"/>
  <c r="AV273" i="29"/>
  <c r="BE272" i="29"/>
  <c r="BC272" i="29"/>
  <c r="BB272" i="29"/>
  <c r="AZ272" i="29"/>
  <c r="AX272" i="29"/>
  <c r="AW272" i="29"/>
  <c r="AV272" i="29"/>
  <c r="BE271" i="29"/>
  <c r="BC271" i="29"/>
  <c r="BB271" i="29"/>
  <c r="AZ271" i="29"/>
  <c r="AX271" i="29"/>
  <c r="AW271" i="29"/>
  <c r="AV271" i="29"/>
  <c r="BE270" i="29"/>
  <c r="BC270" i="29"/>
  <c r="BB270" i="29"/>
  <c r="AZ270" i="29"/>
  <c r="AX270" i="29"/>
  <c r="AW270" i="29"/>
  <c r="AV270" i="29"/>
  <c r="BE269" i="29"/>
  <c r="BC269" i="29"/>
  <c r="BB269" i="29"/>
  <c r="AZ269" i="29"/>
  <c r="AX269" i="29"/>
  <c r="AW269" i="29"/>
  <c r="AV269" i="29"/>
  <c r="BE268" i="29"/>
  <c r="BC268" i="29"/>
  <c r="BB268" i="29"/>
  <c r="AZ268" i="29"/>
  <c r="AX268" i="29"/>
  <c r="AW268" i="29"/>
  <c r="AV268" i="29"/>
  <c r="BE267" i="29"/>
  <c r="BC267" i="29"/>
  <c r="BB267" i="29"/>
  <c r="AZ267" i="29"/>
  <c r="AX267" i="29"/>
  <c r="AW267" i="29"/>
  <c r="AV267" i="29"/>
  <c r="BE266" i="29"/>
  <c r="BC266" i="29"/>
  <c r="BB266" i="29"/>
  <c r="AZ266" i="29"/>
  <c r="AX266" i="29"/>
  <c r="AW266" i="29"/>
  <c r="AV266" i="29"/>
  <c r="BE265" i="29"/>
  <c r="BC265" i="29"/>
  <c r="BB265" i="29"/>
  <c r="AZ265" i="29"/>
  <c r="AX265" i="29"/>
  <c r="AW265" i="29"/>
  <c r="AV265" i="29"/>
  <c r="BE264" i="29"/>
  <c r="BC264" i="29"/>
  <c r="BB264" i="29"/>
  <c r="AZ264" i="29"/>
  <c r="AX264" i="29"/>
  <c r="AW264" i="29"/>
  <c r="AV264" i="29"/>
  <c r="BE263" i="29"/>
  <c r="BC263" i="29"/>
  <c r="BB263" i="29"/>
  <c r="AZ263" i="29"/>
  <c r="AX263" i="29"/>
  <c r="AW263" i="29"/>
  <c r="AV263" i="29"/>
  <c r="BE262" i="29"/>
  <c r="BC262" i="29"/>
  <c r="BB262" i="29"/>
  <c r="AZ262" i="29"/>
  <c r="AX262" i="29"/>
  <c r="AW262" i="29"/>
  <c r="AV262" i="29"/>
  <c r="BE261" i="29"/>
  <c r="BC261" i="29"/>
  <c r="BB261" i="29"/>
  <c r="AZ261" i="29"/>
  <c r="AX261" i="29"/>
  <c r="AW261" i="29"/>
  <c r="AV261" i="29"/>
  <c r="BE260" i="29"/>
  <c r="BC260" i="29"/>
  <c r="BB260" i="29"/>
  <c r="AZ260" i="29"/>
  <c r="AX260" i="29"/>
  <c r="AW260" i="29"/>
  <c r="AV260" i="29"/>
  <c r="BE259" i="29"/>
  <c r="BC259" i="29"/>
  <c r="BB259" i="29"/>
  <c r="AZ259" i="29"/>
  <c r="AX259" i="29"/>
  <c r="AW259" i="29"/>
  <c r="AV259" i="29"/>
  <c r="BE258" i="29"/>
  <c r="BC258" i="29"/>
  <c r="BB258" i="29"/>
  <c r="AZ258" i="29"/>
  <c r="AX258" i="29"/>
  <c r="AW258" i="29"/>
  <c r="AV258" i="29"/>
  <c r="BE257" i="29"/>
  <c r="BC257" i="29"/>
  <c r="BB257" i="29"/>
  <c r="AZ257" i="29"/>
  <c r="AX257" i="29"/>
  <c r="AW257" i="29"/>
  <c r="AV257" i="29"/>
  <c r="BE256" i="29"/>
  <c r="BC256" i="29"/>
  <c r="BB256" i="29"/>
  <c r="AZ256" i="29"/>
  <c r="AX256" i="29"/>
  <c r="AW256" i="29"/>
  <c r="AV256" i="29"/>
  <c r="BE255" i="29"/>
  <c r="BC255" i="29"/>
  <c r="BB255" i="29"/>
  <c r="AZ255" i="29"/>
  <c r="AX255" i="29"/>
  <c r="AW255" i="29"/>
  <c r="AV255" i="29"/>
  <c r="BE254" i="29"/>
  <c r="BC254" i="29"/>
  <c r="BB254" i="29"/>
  <c r="AZ254" i="29"/>
  <c r="AX254" i="29"/>
  <c r="AW254" i="29"/>
  <c r="AV254" i="29"/>
  <c r="BE253" i="29"/>
  <c r="BC253" i="29"/>
  <c r="BB253" i="29"/>
  <c r="AZ253" i="29"/>
  <c r="AX253" i="29"/>
  <c r="AW253" i="29"/>
  <c r="AV253" i="29"/>
  <c r="BE252" i="29"/>
  <c r="BC252" i="29"/>
  <c r="BB252" i="29"/>
  <c r="AZ252" i="29"/>
  <c r="AX252" i="29"/>
  <c r="AW252" i="29"/>
  <c r="AV252" i="29"/>
  <c r="BE251" i="29"/>
  <c r="BC251" i="29"/>
  <c r="BB251" i="29"/>
  <c r="AZ251" i="29"/>
  <c r="AX251" i="29"/>
  <c r="AW251" i="29"/>
  <c r="AV251" i="29"/>
  <c r="BE250" i="29"/>
  <c r="BC250" i="29"/>
  <c r="BB250" i="29"/>
  <c r="AZ250" i="29"/>
  <c r="AX250" i="29"/>
  <c r="AW250" i="29"/>
  <c r="AV250" i="29"/>
  <c r="BE249" i="29"/>
  <c r="BC249" i="29"/>
  <c r="BB249" i="29"/>
  <c r="AZ249" i="29"/>
  <c r="AX249" i="29"/>
  <c r="AW249" i="29"/>
  <c r="AV249" i="29"/>
  <c r="BE248" i="29"/>
  <c r="BC248" i="29"/>
  <c r="BB248" i="29"/>
  <c r="AZ248" i="29"/>
  <c r="AX248" i="29"/>
  <c r="AW248" i="29"/>
  <c r="AV248" i="29"/>
  <c r="BE247" i="29"/>
  <c r="BC247" i="29"/>
  <c r="BB247" i="29"/>
  <c r="AZ247" i="29"/>
  <c r="AX247" i="29"/>
  <c r="AW247" i="29"/>
  <c r="AV247" i="29"/>
  <c r="BE246" i="29"/>
  <c r="BC246" i="29"/>
  <c r="BB246" i="29"/>
  <c r="AZ246" i="29"/>
  <c r="AX246" i="29"/>
  <c r="AW246" i="29"/>
  <c r="AV246" i="29"/>
  <c r="BE245" i="29"/>
  <c r="BC245" i="29"/>
  <c r="BB245" i="29"/>
  <c r="AZ245" i="29"/>
  <c r="AX245" i="29"/>
  <c r="AW245" i="29"/>
  <c r="AV245" i="29"/>
  <c r="BE244" i="29"/>
  <c r="BC244" i="29"/>
  <c r="BB244" i="29"/>
  <c r="AZ244" i="29"/>
  <c r="AX244" i="29"/>
  <c r="AW244" i="29"/>
  <c r="AV244" i="29"/>
  <c r="BE243" i="29"/>
  <c r="BC243" i="29"/>
  <c r="BB243" i="29"/>
  <c r="AZ243" i="29"/>
  <c r="AX243" i="29"/>
  <c r="AW243" i="29"/>
  <c r="AV243" i="29"/>
  <c r="BE242" i="29"/>
  <c r="BC242" i="29"/>
  <c r="BB242" i="29"/>
  <c r="AZ242" i="29"/>
  <c r="AX242" i="29"/>
  <c r="AW242" i="29"/>
  <c r="AV242" i="29"/>
  <c r="BE241" i="29"/>
  <c r="BC241" i="29"/>
  <c r="BB241" i="29"/>
  <c r="AZ241" i="29"/>
  <c r="AX241" i="29"/>
  <c r="AW241" i="29"/>
  <c r="AV241" i="29"/>
  <c r="BE240" i="29"/>
  <c r="BC240" i="29"/>
  <c r="BB240" i="29"/>
  <c r="AZ240" i="29"/>
  <c r="AX240" i="29"/>
  <c r="AW240" i="29"/>
  <c r="AV240" i="29"/>
  <c r="BE239" i="29"/>
  <c r="BC239" i="29"/>
  <c r="BB239" i="29"/>
  <c r="AZ239" i="29"/>
  <c r="AX239" i="29"/>
  <c r="AW239" i="29"/>
  <c r="AV239" i="29"/>
  <c r="BE238" i="29"/>
  <c r="BC238" i="29"/>
  <c r="BB238" i="29"/>
  <c r="AZ238" i="29"/>
  <c r="AX238" i="29"/>
  <c r="AW238" i="29"/>
  <c r="AV238" i="29"/>
  <c r="BE237" i="29"/>
  <c r="BC237" i="29"/>
  <c r="BB237" i="29"/>
  <c r="AZ237" i="29"/>
  <c r="AX237" i="29"/>
  <c r="AW237" i="29"/>
  <c r="AV237" i="29"/>
  <c r="BE236" i="29"/>
  <c r="BC236" i="29"/>
  <c r="BB236" i="29"/>
  <c r="AZ236" i="29"/>
  <c r="AX236" i="29"/>
  <c r="AW236" i="29"/>
  <c r="AV236" i="29"/>
  <c r="BE235" i="29"/>
  <c r="BC235" i="29"/>
  <c r="BB235" i="29"/>
  <c r="AZ235" i="29"/>
  <c r="AX235" i="29"/>
  <c r="AW235" i="29"/>
  <c r="AV235" i="29"/>
  <c r="BE234" i="29"/>
  <c r="BC234" i="29"/>
  <c r="BB234" i="29"/>
  <c r="AZ234" i="29"/>
  <c r="AX234" i="29"/>
  <c r="AW234" i="29"/>
  <c r="AV234" i="29"/>
  <c r="BE233" i="29"/>
  <c r="BC233" i="29"/>
  <c r="BB233" i="29"/>
  <c r="AZ233" i="29"/>
  <c r="AX233" i="29"/>
  <c r="AW233" i="29"/>
  <c r="AV233" i="29"/>
  <c r="BE232" i="29"/>
  <c r="BC232" i="29"/>
  <c r="BB232" i="29"/>
  <c r="AZ232" i="29"/>
  <c r="AX232" i="29"/>
  <c r="AW232" i="29"/>
  <c r="AV232" i="29"/>
  <c r="BE231" i="29"/>
  <c r="BC231" i="29"/>
  <c r="BB231" i="29"/>
  <c r="AZ231" i="29"/>
  <c r="AX231" i="29"/>
  <c r="AW231" i="29"/>
  <c r="AV231" i="29"/>
  <c r="BE230" i="29"/>
  <c r="BC230" i="29"/>
  <c r="BB230" i="29"/>
  <c r="AZ230" i="29"/>
  <c r="AX230" i="29"/>
  <c r="AW230" i="29"/>
  <c r="AV230" i="29"/>
  <c r="BE229" i="29"/>
  <c r="BC229" i="29"/>
  <c r="BB229" i="29"/>
  <c r="AZ229" i="29"/>
  <c r="AX229" i="29"/>
  <c r="AW229" i="29"/>
  <c r="AV229" i="29"/>
  <c r="BE228" i="29"/>
  <c r="BC228" i="29"/>
  <c r="BB228" i="29"/>
  <c r="AZ228" i="29"/>
  <c r="AX228" i="29"/>
  <c r="AW228" i="29"/>
  <c r="AV228" i="29"/>
  <c r="BE227" i="29"/>
  <c r="BC227" i="29"/>
  <c r="BB227" i="29"/>
  <c r="AZ227" i="29"/>
  <c r="AX227" i="29"/>
  <c r="AW227" i="29"/>
  <c r="AV227" i="29"/>
  <c r="BE226" i="29"/>
  <c r="BC226" i="29"/>
  <c r="BB226" i="29"/>
  <c r="AZ226" i="29"/>
  <c r="AX226" i="29"/>
  <c r="AW226" i="29"/>
  <c r="AV226" i="29"/>
  <c r="BE225" i="29"/>
  <c r="BC225" i="29"/>
  <c r="BB225" i="29"/>
  <c r="AZ225" i="29"/>
  <c r="AX225" i="29"/>
  <c r="AW225" i="29"/>
  <c r="AV225" i="29"/>
  <c r="BE224" i="29"/>
  <c r="BC224" i="29"/>
  <c r="BB224" i="29"/>
  <c r="AZ224" i="29"/>
  <c r="AX224" i="29"/>
  <c r="AW224" i="29"/>
  <c r="AV224" i="29"/>
  <c r="BE223" i="29"/>
  <c r="BC223" i="29"/>
  <c r="BB223" i="29"/>
  <c r="AZ223" i="29"/>
  <c r="AX223" i="29"/>
  <c r="AW223" i="29"/>
  <c r="AV223" i="29"/>
  <c r="BE222" i="29"/>
  <c r="BC222" i="29"/>
  <c r="BB222" i="29"/>
  <c r="AZ222" i="29"/>
  <c r="AX222" i="29"/>
  <c r="AW222" i="29"/>
  <c r="AV222" i="29"/>
  <c r="BE221" i="29"/>
  <c r="BC221" i="29"/>
  <c r="BB221" i="29"/>
  <c r="AZ221" i="29"/>
  <c r="AX221" i="29"/>
  <c r="AW221" i="29"/>
  <c r="AV221" i="29"/>
  <c r="BE220" i="29"/>
  <c r="BC220" i="29"/>
  <c r="BB220" i="29"/>
  <c r="AZ220" i="29"/>
  <c r="AX220" i="29"/>
  <c r="AW220" i="29"/>
  <c r="AV220" i="29"/>
  <c r="BE219" i="29"/>
  <c r="BC219" i="29"/>
  <c r="BB219" i="29"/>
  <c r="AZ219" i="29"/>
  <c r="AX219" i="29"/>
  <c r="AW219" i="29"/>
  <c r="AV219" i="29"/>
  <c r="BE218" i="29"/>
  <c r="BC218" i="29"/>
  <c r="BB218" i="29"/>
  <c r="AZ218" i="29"/>
  <c r="AX218" i="29"/>
  <c r="AW218" i="29"/>
  <c r="AV218" i="29"/>
  <c r="BE217" i="29"/>
  <c r="BC217" i="29"/>
  <c r="BB217" i="29"/>
  <c r="AZ217" i="29"/>
  <c r="AX217" i="29"/>
  <c r="AW217" i="29"/>
  <c r="AV217" i="29"/>
  <c r="BE216" i="29"/>
  <c r="BC216" i="29"/>
  <c r="BB216" i="29"/>
  <c r="AZ216" i="29"/>
  <c r="AX216" i="29"/>
  <c r="AW216" i="29"/>
  <c r="AV216" i="29"/>
  <c r="BE215" i="29"/>
  <c r="BC215" i="29"/>
  <c r="BB215" i="29"/>
  <c r="AZ215" i="29"/>
  <c r="AX215" i="29"/>
  <c r="AW215" i="29"/>
  <c r="AV215" i="29"/>
  <c r="BE214" i="29"/>
  <c r="BC214" i="29"/>
  <c r="BB214" i="29"/>
  <c r="AZ214" i="29"/>
  <c r="AX214" i="29"/>
  <c r="AW214" i="29"/>
  <c r="AV214" i="29"/>
  <c r="BE213" i="29"/>
  <c r="BC213" i="29"/>
  <c r="BB213" i="29"/>
  <c r="AZ213" i="29"/>
  <c r="AX213" i="29"/>
  <c r="AW213" i="29"/>
  <c r="AV213" i="29"/>
  <c r="BE212" i="29"/>
  <c r="BC212" i="29"/>
  <c r="BB212" i="29"/>
  <c r="AZ212" i="29"/>
  <c r="AX212" i="29"/>
  <c r="AW212" i="29"/>
  <c r="AV212" i="29"/>
  <c r="BE211" i="29"/>
  <c r="BC211" i="29"/>
  <c r="BB211" i="29"/>
  <c r="AZ211" i="29"/>
  <c r="AX211" i="29"/>
  <c r="AW211" i="29"/>
  <c r="AV211" i="29"/>
  <c r="BE210" i="29"/>
  <c r="BC210" i="29"/>
  <c r="BB210" i="29"/>
  <c r="AZ210" i="29"/>
  <c r="AX210" i="29"/>
  <c r="AW210" i="29"/>
  <c r="AV210" i="29"/>
  <c r="BE209" i="29"/>
  <c r="BC209" i="29"/>
  <c r="BB209" i="29"/>
  <c r="AZ209" i="29"/>
  <c r="AX209" i="29"/>
  <c r="AW209" i="29"/>
  <c r="AV209" i="29"/>
  <c r="BE208" i="29"/>
  <c r="BC208" i="29"/>
  <c r="BB208" i="29"/>
  <c r="AZ208" i="29"/>
  <c r="AX208" i="29"/>
  <c r="AW208" i="29"/>
  <c r="AV208" i="29"/>
  <c r="BE207" i="29"/>
  <c r="BC207" i="29"/>
  <c r="BB207" i="29"/>
  <c r="AZ207" i="29"/>
  <c r="AX207" i="29"/>
  <c r="AW207" i="29"/>
  <c r="AV207" i="29"/>
  <c r="BE206" i="29"/>
  <c r="BC206" i="29"/>
  <c r="BB206" i="29"/>
  <c r="AZ206" i="29"/>
  <c r="AX206" i="29"/>
  <c r="AW206" i="29"/>
  <c r="AV206" i="29"/>
  <c r="BE205" i="29"/>
  <c r="BC205" i="29"/>
  <c r="BB205" i="29"/>
  <c r="AZ205" i="29"/>
  <c r="AX205" i="29"/>
  <c r="AW205" i="29"/>
  <c r="AV205" i="29"/>
  <c r="BE204" i="29"/>
  <c r="BC204" i="29"/>
  <c r="BB204" i="29"/>
  <c r="AZ204" i="29"/>
  <c r="AX204" i="29"/>
  <c r="AW204" i="29"/>
  <c r="AV204" i="29"/>
  <c r="BE203" i="29"/>
  <c r="BC203" i="29"/>
  <c r="BB203" i="29"/>
  <c r="AZ203" i="29"/>
  <c r="AX203" i="29"/>
  <c r="AW203" i="29"/>
  <c r="AV203" i="29"/>
  <c r="BE202" i="29"/>
  <c r="BC202" i="29"/>
  <c r="BB202" i="29"/>
  <c r="AZ202" i="29"/>
  <c r="AX202" i="29"/>
  <c r="AW202" i="29"/>
  <c r="AV202" i="29"/>
  <c r="BE201" i="29"/>
  <c r="BC201" i="29"/>
  <c r="BB201" i="29"/>
  <c r="AZ201" i="29"/>
  <c r="AX201" i="29"/>
  <c r="AW201" i="29"/>
  <c r="AV201" i="29"/>
  <c r="BE200" i="29"/>
  <c r="BC200" i="29"/>
  <c r="BB200" i="29"/>
  <c r="AZ200" i="29"/>
  <c r="AX200" i="29"/>
  <c r="AW200" i="29"/>
  <c r="AV200" i="29"/>
  <c r="BE199" i="29"/>
  <c r="BC199" i="29"/>
  <c r="BB199" i="29"/>
  <c r="AZ199" i="29"/>
  <c r="AX199" i="29"/>
  <c r="AW199" i="29"/>
  <c r="AV199" i="29"/>
  <c r="BE198" i="29"/>
  <c r="BC198" i="29"/>
  <c r="BB198" i="29"/>
  <c r="AZ198" i="29"/>
  <c r="AX198" i="29"/>
  <c r="AW198" i="29"/>
  <c r="AV198" i="29"/>
  <c r="BE197" i="29"/>
  <c r="BC197" i="29"/>
  <c r="BB197" i="29"/>
  <c r="AZ197" i="29"/>
  <c r="AX197" i="29"/>
  <c r="AW197" i="29"/>
  <c r="AV197" i="29"/>
  <c r="BE196" i="29"/>
  <c r="BC196" i="29"/>
  <c r="BB196" i="29"/>
  <c r="AZ196" i="29"/>
  <c r="AX196" i="29"/>
  <c r="AW196" i="29"/>
  <c r="AV196" i="29"/>
  <c r="BE195" i="29"/>
  <c r="BC195" i="29"/>
  <c r="BB195" i="29"/>
  <c r="AZ195" i="29"/>
  <c r="AX195" i="29"/>
  <c r="AW195" i="29"/>
  <c r="AV195" i="29"/>
  <c r="BE194" i="29"/>
  <c r="BC194" i="29"/>
  <c r="BB194" i="29"/>
  <c r="AZ194" i="29"/>
  <c r="AX194" i="29"/>
  <c r="AW194" i="29"/>
  <c r="AV194" i="29"/>
  <c r="BE193" i="29"/>
  <c r="BC193" i="29"/>
  <c r="BB193" i="29"/>
  <c r="AZ193" i="29"/>
  <c r="AX193" i="29"/>
  <c r="AW193" i="29"/>
  <c r="AV193" i="29"/>
  <c r="BE192" i="29"/>
  <c r="BC192" i="29"/>
  <c r="BB192" i="29"/>
  <c r="AZ192" i="29"/>
  <c r="AX192" i="29"/>
  <c r="AW192" i="29"/>
  <c r="AV192" i="29"/>
  <c r="BE191" i="29"/>
  <c r="BC191" i="29"/>
  <c r="BB191" i="29"/>
  <c r="AZ191" i="29"/>
  <c r="AX191" i="29"/>
  <c r="AW191" i="29"/>
  <c r="AV191" i="29"/>
  <c r="BE190" i="29"/>
  <c r="BC190" i="29"/>
  <c r="BB190" i="29"/>
  <c r="AZ190" i="29"/>
  <c r="AX190" i="29"/>
  <c r="AW190" i="29"/>
  <c r="AV190" i="29"/>
  <c r="BE189" i="29"/>
  <c r="BC189" i="29"/>
  <c r="BB189" i="29"/>
  <c r="AZ189" i="29"/>
  <c r="AX189" i="29"/>
  <c r="AW189" i="29"/>
  <c r="AV189" i="29"/>
  <c r="BE188" i="29"/>
  <c r="BC188" i="29"/>
  <c r="BB188" i="29"/>
  <c r="AZ188" i="29"/>
  <c r="AX188" i="29"/>
  <c r="AW188" i="29"/>
  <c r="AV188" i="29"/>
  <c r="BE187" i="29"/>
  <c r="BC187" i="29"/>
  <c r="BB187" i="29"/>
  <c r="AZ187" i="29"/>
  <c r="AX187" i="29"/>
  <c r="AW187" i="29"/>
  <c r="AV187" i="29"/>
  <c r="BE186" i="29"/>
  <c r="BC186" i="29"/>
  <c r="BB186" i="29"/>
  <c r="AZ186" i="29"/>
  <c r="AX186" i="29"/>
  <c r="AW186" i="29"/>
  <c r="AV186" i="29"/>
  <c r="BE185" i="29"/>
  <c r="BC185" i="29"/>
  <c r="BB185" i="29"/>
  <c r="AZ185" i="29"/>
  <c r="AX185" i="29"/>
  <c r="AW185" i="29"/>
  <c r="AV185" i="29"/>
  <c r="BE184" i="29"/>
  <c r="BC184" i="29"/>
  <c r="BB184" i="29"/>
  <c r="AZ184" i="29"/>
  <c r="AX184" i="29"/>
  <c r="AW184" i="29"/>
  <c r="AV184" i="29"/>
  <c r="BE183" i="29"/>
  <c r="BC183" i="29"/>
  <c r="BB183" i="29"/>
  <c r="AZ183" i="29"/>
  <c r="AX183" i="29"/>
  <c r="AW183" i="29"/>
  <c r="AV183" i="29"/>
  <c r="BE182" i="29"/>
  <c r="BC182" i="29"/>
  <c r="BB182" i="29"/>
  <c r="AZ182" i="29"/>
  <c r="AX182" i="29"/>
  <c r="AW182" i="29"/>
  <c r="AV182" i="29"/>
  <c r="BE181" i="29"/>
  <c r="BC181" i="29"/>
  <c r="BB181" i="29"/>
  <c r="AZ181" i="29"/>
  <c r="AX181" i="29"/>
  <c r="AW181" i="29"/>
  <c r="AV181" i="29"/>
  <c r="BE180" i="29"/>
  <c r="BC180" i="29"/>
  <c r="BB180" i="29"/>
  <c r="AZ180" i="29"/>
  <c r="AX180" i="29"/>
  <c r="AW180" i="29"/>
  <c r="AV180" i="29"/>
  <c r="BE179" i="29"/>
  <c r="BC179" i="29"/>
  <c r="BB179" i="29"/>
  <c r="AZ179" i="29"/>
  <c r="AX179" i="29"/>
  <c r="AW179" i="29"/>
  <c r="AV179" i="29"/>
  <c r="BE178" i="29"/>
  <c r="BC178" i="29"/>
  <c r="BB178" i="29"/>
  <c r="AZ178" i="29"/>
  <c r="AX178" i="29"/>
  <c r="AW178" i="29"/>
  <c r="AV178" i="29"/>
  <c r="BE177" i="29"/>
  <c r="BC177" i="29"/>
  <c r="BB177" i="29"/>
  <c r="AZ177" i="29"/>
  <c r="AX177" i="29"/>
  <c r="AW177" i="29"/>
  <c r="AV177" i="29"/>
  <c r="BE176" i="29"/>
  <c r="BC176" i="29"/>
  <c r="BB176" i="29"/>
  <c r="AZ176" i="29"/>
  <c r="AX176" i="29"/>
  <c r="AW176" i="29"/>
  <c r="AV176" i="29"/>
  <c r="BE175" i="29"/>
  <c r="BC175" i="29"/>
  <c r="BB175" i="29"/>
  <c r="AZ175" i="29"/>
  <c r="AX175" i="29"/>
  <c r="AW175" i="29"/>
  <c r="AV175" i="29"/>
  <c r="BE174" i="29"/>
  <c r="BC174" i="29"/>
  <c r="BB174" i="29"/>
  <c r="AZ174" i="29"/>
  <c r="AX174" i="29"/>
  <c r="AW174" i="29"/>
  <c r="AV174" i="29"/>
  <c r="BE173" i="29"/>
  <c r="BC173" i="29"/>
  <c r="BB173" i="29"/>
  <c r="AZ173" i="29"/>
  <c r="AX173" i="29"/>
  <c r="AW173" i="29"/>
  <c r="AV173" i="29"/>
  <c r="BE172" i="29"/>
  <c r="BC172" i="29"/>
  <c r="BB172" i="29"/>
  <c r="AZ172" i="29"/>
  <c r="AX172" i="29"/>
  <c r="AW172" i="29"/>
  <c r="AV172" i="29"/>
  <c r="BE171" i="29"/>
  <c r="BC171" i="29"/>
  <c r="BB171" i="29"/>
  <c r="AZ171" i="29"/>
  <c r="AX171" i="29"/>
  <c r="AW171" i="29"/>
  <c r="AV171" i="29"/>
  <c r="BE170" i="29"/>
  <c r="BC170" i="29"/>
  <c r="BB170" i="29"/>
  <c r="AZ170" i="29"/>
  <c r="AX170" i="29"/>
  <c r="AW170" i="29"/>
  <c r="AV170" i="29"/>
  <c r="BE169" i="29"/>
  <c r="BC169" i="29"/>
  <c r="BB169" i="29"/>
  <c r="AZ169" i="29"/>
  <c r="AX169" i="29"/>
  <c r="AW169" i="29"/>
  <c r="AV169" i="29"/>
  <c r="BE168" i="29"/>
  <c r="BC168" i="29"/>
  <c r="BB168" i="29"/>
  <c r="AZ168" i="29"/>
  <c r="AX168" i="29"/>
  <c r="AW168" i="29"/>
  <c r="AV168" i="29"/>
  <c r="BE167" i="29"/>
  <c r="BC167" i="29"/>
  <c r="BB167" i="29"/>
  <c r="AZ167" i="29"/>
  <c r="AX167" i="29"/>
  <c r="AW167" i="29"/>
  <c r="AV167" i="29"/>
  <c r="BE166" i="29"/>
  <c r="BC166" i="29"/>
  <c r="BB166" i="29"/>
  <c r="AZ166" i="29"/>
  <c r="AX166" i="29"/>
  <c r="AW166" i="29"/>
  <c r="AV166" i="29"/>
  <c r="BE165" i="29"/>
  <c r="BC165" i="29"/>
  <c r="BB165" i="29"/>
  <c r="AZ165" i="29"/>
  <c r="AX165" i="29"/>
  <c r="AW165" i="29"/>
  <c r="AV165" i="29"/>
  <c r="BE164" i="29"/>
  <c r="BC164" i="29"/>
  <c r="BB164" i="29"/>
  <c r="AZ164" i="29"/>
  <c r="AX164" i="29"/>
  <c r="AW164" i="29"/>
  <c r="AV164" i="29"/>
  <c r="BE163" i="29"/>
  <c r="BC163" i="29"/>
  <c r="BB163" i="29"/>
  <c r="AZ163" i="29"/>
  <c r="AX163" i="29"/>
  <c r="AW163" i="29"/>
  <c r="AV163" i="29"/>
  <c r="BE162" i="29"/>
  <c r="BC162" i="29"/>
  <c r="BB162" i="29"/>
  <c r="AZ162" i="29"/>
  <c r="AX162" i="29"/>
  <c r="AW162" i="29"/>
  <c r="AV162" i="29"/>
  <c r="BE161" i="29"/>
  <c r="BC161" i="29"/>
  <c r="BB161" i="29"/>
  <c r="AZ161" i="29"/>
  <c r="AX161" i="29"/>
  <c r="AW161" i="29"/>
  <c r="AV161" i="29"/>
  <c r="BE160" i="29"/>
  <c r="BC160" i="29"/>
  <c r="BB160" i="29"/>
  <c r="AZ160" i="29"/>
  <c r="AX160" i="29"/>
  <c r="AW160" i="29"/>
  <c r="AV160" i="29"/>
  <c r="BE159" i="29"/>
  <c r="BC159" i="29"/>
  <c r="BB159" i="29"/>
  <c r="AZ159" i="29"/>
  <c r="AX159" i="29"/>
  <c r="AW159" i="29"/>
  <c r="AV159" i="29"/>
  <c r="BE158" i="29"/>
  <c r="BC158" i="29"/>
  <c r="BB158" i="29"/>
  <c r="AZ158" i="29"/>
  <c r="AX158" i="29"/>
  <c r="AW158" i="29"/>
  <c r="AV158" i="29"/>
  <c r="BE157" i="29"/>
  <c r="BC157" i="29"/>
  <c r="BB157" i="29"/>
  <c r="AZ157" i="29"/>
  <c r="AX157" i="29"/>
  <c r="AW157" i="29"/>
  <c r="AV157" i="29"/>
  <c r="BE156" i="29"/>
  <c r="BC156" i="29"/>
  <c r="BB156" i="29"/>
  <c r="AZ156" i="29"/>
  <c r="AX156" i="29"/>
  <c r="AW156" i="29"/>
  <c r="AV156" i="29"/>
  <c r="BE155" i="29"/>
  <c r="BC155" i="29"/>
  <c r="BB155" i="29"/>
  <c r="AZ155" i="29"/>
  <c r="AX155" i="29"/>
  <c r="AW155" i="29"/>
  <c r="AV155" i="29"/>
  <c r="BE154" i="29"/>
  <c r="BC154" i="29"/>
  <c r="BB154" i="29"/>
  <c r="AZ154" i="29"/>
  <c r="AX154" i="29"/>
  <c r="AW154" i="29"/>
  <c r="AV154" i="29"/>
  <c r="BE153" i="29"/>
  <c r="BC153" i="29"/>
  <c r="BB153" i="29"/>
  <c r="AZ153" i="29"/>
  <c r="AX153" i="29"/>
  <c r="AW153" i="29"/>
  <c r="AV153" i="29"/>
  <c r="BE152" i="29"/>
  <c r="BC152" i="29"/>
  <c r="BB152" i="29"/>
  <c r="AZ152" i="29"/>
  <c r="AX152" i="29"/>
  <c r="AW152" i="29"/>
  <c r="AV152" i="29"/>
  <c r="BE151" i="29"/>
  <c r="BC151" i="29"/>
  <c r="BB151" i="29"/>
  <c r="AZ151" i="29"/>
  <c r="AX151" i="29"/>
  <c r="AW151" i="29"/>
  <c r="AV151" i="29"/>
  <c r="BE150" i="29"/>
  <c r="BC150" i="29"/>
  <c r="BB150" i="29"/>
  <c r="AZ150" i="29"/>
  <c r="AX150" i="29"/>
  <c r="AW150" i="29"/>
  <c r="AV150" i="29"/>
  <c r="BE149" i="29"/>
  <c r="BC149" i="29"/>
  <c r="BB149" i="29"/>
  <c r="AZ149" i="29"/>
  <c r="AX149" i="29"/>
  <c r="AW149" i="29"/>
  <c r="AV149" i="29"/>
  <c r="BE148" i="29"/>
  <c r="BC148" i="29"/>
  <c r="BB148" i="29"/>
  <c r="AZ148" i="29"/>
  <c r="AX148" i="29"/>
  <c r="AW148" i="29"/>
  <c r="AV148" i="29"/>
  <c r="BE147" i="29"/>
  <c r="BC147" i="29"/>
  <c r="BB147" i="29"/>
  <c r="AZ147" i="29"/>
  <c r="AX147" i="29"/>
  <c r="AW147" i="29"/>
  <c r="AV147" i="29"/>
  <c r="BE146" i="29"/>
  <c r="BC146" i="29"/>
  <c r="BB146" i="29"/>
  <c r="AZ146" i="29"/>
  <c r="AX146" i="29"/>
  <c r="AW146" i="29"/>
  <c r="AV146" i="29"/>
  <c r="BE145" i="29"/>
  <c r="BC145" i="29"/>
  <c r="BB145" i="29"/>
  <c r="AZ145" i="29"/>
  <c r="AX145" i="29"/>
  <c r="AW145" i="29"/>
  <c r="AV145" i="29"/>
  <c r="BE144" i="29"/>
  <c r="BC144" i="29"/>
  <c r="BB144" i="29"/>
  <c r="AZ144" i="29"/>
  <c r="AX144" i="29"/>
  <c r="AW144" i="29"/>
  <c r="AV144" i="29"/>
  <c r="BE143" i="29"/>
  <c r="BC143" i="29"/>
  <c r="BB143" i="29"/>
  <c r="AZ143" i="29"/>
  <c r="AX143" i="29"/>
  <c r="AW143" i="29"/>
  <c r="AV143" i="29"/>
  <c r="BE142" i="29"/>
  <c r="BC142" i="29"/>
  <c r="BB142" i="29"/>
  <c r="AZ142" i="29"/>
  <c r="AX142" i="29"/>
  <c r="AW142" i="29"/>
  <c r="AV142" i="29"/>
  <c r="BE141" i="29"/>
  <c r="BC141" i="29"/>
  <c r="BB141" i="29"/>
  <c r="AZ141" i="29"/>
  <c r="AX141" i="29"/>
  <c r="AW141" i="29"/>
  <c r="AV141" i="29"/>
  <c r="BE140" i="29"/>
  <c r="BC140" i="29"/>
  <c r="BB140" i="29"/>
  <c r="AZ140" i="29"/>
  <c r="AX140" i="29"/>
  <c r="AW140" i="29"/>
  <c r="AV140" i="29"/>
  <c r="BE139" i="29"/>
  <c r="BC139" i="29"/>
  <c r="BB139" i="29"/>
  <c r="AZ139" i="29"/>
  <c r="AX139" i="29"/>
  <c r="AW139" i="29"/>
  <c r="AV139" i="29"/>
  <c r="BE138" i="29"/>
  <c r="BC138" i="29"/>
  <c r="BB138" i="29"/>
  <c r="AZ138" i="29"/>
  <c r="AX138" i="29"/>
  <c r="AW138" i="29"/>
  <c r="AV138" i="29"/>
  <c r="BE137" i="29"/>
  <c r="BC137" i="29"/>
  <c r="BB137" i="29"/>
  <c r="AZ137" i="29"/>
  <c r="AX137" i="29"/>
  <c r="AW137" i="29"/>
  <c r="AV137" i="29"/>
  <c r="BE136" i="29"/>
  <c r="BC136" i="29"/>
  <c r="BB136" i="29"/>
  <c r="AZ136" i="29"/>
  <c r="AX136" i="29"/>
  <c r="AW136" i="29"/>
  <c r="AV136" i="29"/>
  <c r="BE135" i="29"/>
  <c r="BC135" i="29"/>
  <c r="BB135" i="29"/>
  <c r="AZ135" i="29"/>
  <c r="AX135" i="29"/>
  <c r="AW135" i="29"/>
  <c r="AV135" i="29"/>
  <c r="BE134" i="29"/>
  <c r="BC134" i="29"/>
  <c r="BB134" i="29"/>
  <c r="AZ134" i="29"/>
  <c r="AX134" i="29"/>
  <c r="AW134" i="29"/>
  <c r="AV134" i="29"/>
  <c r="BE133" i="29"/>
  <c r="BC133" i="29"/>
  <c r="BB133" i="29"/>
  <c r="AZ133" i="29"/>
  <c r="AX133" i="29"/>
  <c r="AW133" i="29"/>
  <c r="AV133" i="29"/>
  <c r="BE132" i="29"/>
  <c r="BC132" i="29"/>
  <c r="BB132" i="29"/>
  <c r="AZ132" i="29"/>
  <c r="AX132" i="29"/>
  <c r="AW132" i="29"/>
  <c r="AV132" i="29"/>
  <c r="BE131" i="29"/>
  <c r="BC131" i="29"/>
  <c r="BB131" i="29"/>
  <c r="AZ131" i="29"/>
  <c r="AX131" i="29"/>
  <c r="AW131" i="29"/>
  <c r="AV131" i="29"/>
  <c r="BE130" i="29"/>
  <c r="BC130" i="29"/>
  <c r="BB130" i="29"/>
  <c r="AZ130" i="29"/>
  <c r="AX130" i="29"/>
  <c r="AW130" i="29"/>
  <c r="AV130" i="29"/>
  <c r="BE129" i="29"/>
  <c r="BC129" i="29"/>
  <c r="BB129" i="29"/>
  <c r="AZ129" i="29"/>
  <c r="AX129" i="29"/>
  <c r="AW129" i="29"/>
  <c r="AV129" i="29"/>
  <c r="BE128" i="29"/>
  <c r="BC128" i="29"/>
  <c r="BB128" i="29"/>
  <c r="AZ128" i="29"/>
  <c r="AX128" i="29"/>
  <c r="AW128" i="29"/>
  <c r="AV128" i="29"/>
  <c r="BE127" i="29"/>
  <c r="BC127" i="29"/>
  <c r="BB127" i="29"/>
  <c r="AZ127" i="29"/>
  <c r="AX127" i="29"/>
  <c r="AW127" i="29"/>
  <c r="AV127" i="29"/>
  <c r="BE126" i="29"/>
  <c r="BC126" i="29"/>
  <c r="BB126" i="29"/>
  <c r="AZ126" i="29"/>
  <c r="AX126" i="29"/>
  <c r="AW126" i="29"/>
  <c r="AV126" i="29"/>
  <c r="BE125" i="29"/>
  <c r="BC125" i="29"/>
  <c r="BB125" i="29"/>
  <c r="AZ125" i="29"/>
  <c r="AX125" i="29"/>
  <c r="AW125" i="29"/>
  <c r="AV125" i="29"/>
  <c r="BE124" i="29"/>
  <c r="BC124" i="29"/>
  <c r="BB124" i="29"/>
  <c r="AZ124" i="29"/>
  <c r="AX124" i="29"/>
  <c r="AW124" i="29"/>
  <c r="AV124" i="29"/>
  <c r="BE123" i="29"/>
  <c r="BC123" i="29"/>
  <c r="BB123" i="29"/>
  <c r="AZ123" i="29"/>
  <c r="AX123" i="29"/>
  <c r="AW123" i="29"/>
  <c r="AV123" i="29"/>
  <c r="BE122" i="29"/>
  <c r="BC122" i="29"/>
  <c r="BB122" i="29"/>
  <c r="AZ122" i="29"/>
  <c r="AX122" i="29"/>
  <c r="AW122" i="29"/>
  <c r="AV122" i="29"/>
  <c r="BE121" i="29"/>
  <c r="BC121" i="29"/>
  <c r="BB121" i="29"/>
  <c r="AZ121" i="29"/>
  <c r="AX121" i="29"/>
  <c r="AW121" i="29"/>
  <c r="AV121" i="29"/>
  <c r="BE120" i="29"/>
  <c r="BC120" i="29"/>
  <c r="BB120" i="29"/>
  <c r="AZ120" i="29"/>
  <c r="AX120" i="29"/>
  <c r="AW120" i="29"/>
  <c r="AV120" i="29"/>
  <c r="BE119" i="29"/>
  <c r="BC119" i="29"/>
  <c r="BB119" i="29"/>
  <c r="AZ119" i="29"/>
  <c r="AX119" i="29"/>
  <c r="AW119" i="29"/>
  <c r="AV119" i="29"/>
  <c r="BE118" i="29"/>
  <c r="BC118" i="29"/>
  <c r="BB118" i="29"/>
  <c r="AZ118" i="29"/>
  <c r="AX118" i="29"/>
  <c r="AW118" i="29"/>
  <c r="AV118" i="29"/>
  <c r="BE117" i="29"/>
  <c r="BC117" i="29"/>
  <c r="BB117" i="29"/>
  <c r="AZ117" i="29"/>
  <c r="AX117" i="29"/>
  <c r="AW117" i="29"/>
  <c r="AV117" i="29"/>
  <c r="BE116" i="29"/>
  <c r="BC116" i="29"/>
  <c r="BB116" i="29"/>
  <c r="AZ116" i="29"/>
  <c r="AX116" i="29"/>
  <c r="AW116" i="29"/>
  <c r="AV116" i="29"/>
  <c r="BE115" i="29"/>
  <c r="BC115" i="29"/>
  <c r="BB115" i="29"/>
  <c r="AZ115" i="29"/>
  <c r="AX115" i="29"/>
  <c r="AW115" i="29"/>
  <c r="AV115" i="29"/>
  <c r="BE114" i="29"/>
  <c r="BC114" i="29"/>
  <c r="BB114" i="29"/>
  <c r="AZ114" i="29"/>
  <c r="AX114" i="29"/>
  <c r="AW114" i="29"/>
  <c r="AV114" i="29"/>
  <c r="BE113" i="29"/>
  <c r="BC113" i="29"/>
  <c r="BB113" i="29"/>
  <c r="AZ113" i="29"/>
  <c r="AX113" i="29"/>
  <c r="AW113" i="29"/>
  <c r="AV113" i="29"/>
  <c r="BE112" i="29"/>
  <c r="BC112" i="29"/>
  <c r="BB112" i="29"/>
  <c r="AZ112" i="29"/>
  <c r="AX112" i="29"/>
  <c r="AW112" i="29"/>
  <c r="AV112" i="29"/>
  <c r="BE111" i="29"/>
  <c r="BC111" i="29"/>
  <c r="BB111" i="29"/>
  <c r="AZ111" i="29"/>
  <c r="AX111" i="29"/>
  <c r="AW111" i="29"/>
  <c r="AV111" i="29"/>
  <c r="BE110" i="29"/>
  <c r="BC110" i="29"/>
  <c r="BB110" i="29"/>
  <c r="AZ110" i="29"/>
  <c r="AX110" i="29"/>
  <c r="AW110" i="29"/>
  <c r="AV110" i="29"/>
  <c r="BE109" i="29"/>
  <c r="BC109" i="29"/>
  <c r="BB109" i="29"/>
  <c r="AZ109" i="29"/>
  <c r="AX109" i="29"/>
  <c r="AW109" i="29"/>
  <c r="AV109" i="29"/>
  <c r="BE108" i="29"/>
  <c r="BC108" i="29"/>
  <c r="BB108" i="29"/>
  <c r="AZ108" i="29"/>
  <c r="AX108" i="29"/>
  <c r="AW108" i="29"/>
  <c r="AV108" i="29"/>
  <c r="BE107" i="29"/>
  <c r="BC107" i="29"/>
  <c r="BB107" i="29"/>
  <c r="AZ107" i="29"/>
  <c r="AX107" i="29"/>
  <c r="AW107" i="29"/>
  <c r="AV107" i="29"/>
  <c r="BE106" i="29"/>
  <c r="BC106" i="29"/>
  <c r="BB106" i="29"/>
  <c r="AZ106" i="29"/>
  <c r="AX106" i="29"/>
  <c r="AW106" i="29"/>
  <c r="AV106" i="29"/>
  <c r="BE105" i="29"/>
  <c r="BC105" i="29"/>
  <c r="BB105" i="29"/>
  <c r="AZ105" i="29"/>
  <c r="AX105" i="29"/>
  <c r="AW105" i="29"/>
  <c r="AV105" i="29"/>
  <c r="BE104" i="29"/>
  <c r="BC104" i="29"/>
  <c r="BB104" i="29"/>
  <c r="AZ104" i="29"/>
  <c r="AX104" i="29"/>
  <c r="AW104" i="29"/>
  <c r="AV104" i="29"/>
  <c r="BE103" i="29"/>
  <c r="BC103" i="29"/>
  <c r="BB103" i="29"/>
  <c r="AZ103" i="29"/>
  <c r="AX103" i="29"/>
  <c r="AW103" i="29"/>
  <c r="AV103" i="29"/>
  <c r="BE102" i="29"/>
  <c r="BC102" i="29"/>
  <c r="BB102" i="29"/>
  <c r="AZ102" i="29"/>
  <c r="AX102" i="29"/>
  <c r="AW102" i="29"/>
  <c r="AV102" i="29"/>
  <c r="BE101" i="29"/>
  <c r="BC101" i="29"/>
  <c r="BB101" i="29"/>
  <c r="AZ101" i="29"/>
  <c r="AX101" i="29"/>
  <c r="AW101" i="29"/>
  <c r="AV101" i="29"/>
  <c r="BE100" i="29"/>
  <c r="BC100" i="29"/>
  <c r="BB100" i="29"/>
  <c r="AZ100" i="29"/>
  <c r="AX100" i="29"/>
  <c r="AW100" i="29"/>
  <c r="AV100" i="29"/>
  <c r="BE99" i="29"/>
  <c r="BC99" i="29"/>
  <c r="BB99" i="29"/>
  <c r="AZ99" i="29"/>
  <c r="AX99" i="29"/>
  <c r="AW99" i="29"/>
  <c r="AV99" i="29"/>
  <c r="BE98" i="29"/>
  <c r="BC98" i="29"/>
  <c r="BB98" i="29"/>
  <c r="AZ98" i="29"/>
  <c r="AX98" i="29"/>
  <c r="AW98" i="29"/>
  <c r="AV98" i="29"/>
  <c r="BE97" i="29"/>
  <c r="BC97" i="29"/>
  <c r="BB97" i="29"/>
  <c r="AZ97" i="29"/>
  <c r="AX97" i="29"/>
  <c r="AW97" i="29"/>
  <c r="AV97" i="29"/>
  <c r="BE96" i="29"/>
  <c r="BC96" i="29"/>
  <c r="BB96" i="29"/>
  <c r="AZ96" i="29"/>
  <c r="AX96" i="29"/>
  <c r="AW96" i="29"/>
  <c r="AV96" i="29"/>
  <c r="BE95" i="29"/>
  <c r="BC95" i="29"/>
  <c r="BB95" i="29"/>
  <c r="AZ95" i="29"/>
  <c r="AX95" i="29"/>
  <c r="AW95" i="29"/>
  <c r="AV95" i="29"/>
  <c r="BE94" i="29"/>
  <c r="BC94" i="29"/>
  <c r="BB94" i="29"/>
  <c r="AZ94" i="29"/>
  <c r="AX94" i="29"/>
  <c r="AW94" i="29"/>
  <c r="AV94" i="29"/>
  <c r="BE93" i="29"/>
  <c r="BC93" i="29"/>
  <c r="BB93" i="29"/>
  <c r="AZ93" i="29"/>
  <c r="AX93" i="29"/>
  <c r="AW93" i="29"/>
  <c r="AV93" i="29"/>
  <c r="BE92" i="29"/>
  <c r="BC92" i="29"/>
  <c r="BB92" i="29"/>
  <c r="AZ92" i="29"/>
  <c r="AX92" i="29"/>
  <c r="AW92" i="29"/>
  <c r="AV92" i="29"/>
  <c r="BE91" i="29"/>
  <c r="BC91" i="29"/>
  <c r="BB91" i="29"/>
  <c r="AZ91" i="29"/>
  <c r="AX91" i="29"/>
  <c r="AW91" i="29"/>
  <c r="AV91" i="29"/>
  <c r="BE90" i="29"/>
  <c r="BC90" i="29"/>
  <c r="BB90" i="29"/>
  <c r="AZ90" i="29"/>
  <c r="AX90" i="29"/>
  <c r="AW90" i="29"/>
  <c r="AV90" i="29"/>
  <c r="BE89" i="29"/>
  <c r="BC89" i="29"/>
  <c r="BB89" i="29"/>
  <c r="AZ89" i="29"/>
  <c r="AX89" i="29"/>
  <c r="AW89" i="29"/>
  <c r="AV89" i="29"/>
  <c r="BE88" i="29"/>
  <c r="BC88" i="29"/>
  <c r="BB88" i="29"/>
  <c r="AZ88" i="29"/>
  <c r="AX88" i="29"/>
  <c r="AW88" i="29"/>
  <c r="AV88" i="29"/>
  <c r="BE87" i="29"/>
  <c r="BC87" i="29"/>
  <c r="BB87" i="29"/>
  <c r="AZ87" i="29"/>
  <c r="AX87" i="29"/>
  <c r="AW87" i="29"/>
  <c r="AV87" i="29"/>
  <c r="BE86" i="29"/>
  <c r="BC86" i="29"/>
  <c r="BB86" i="29"/>
  <c r="AZ86" i="29"/>
  <c r="AX86" i="29"/>
  <c r="AW86" i="29"/>
  <c r="AV86" i="29"/>
  <c r="BE85" i="29"/>
  <c r="BC85" i="29"/>
  <c r="BB85" i="29"/>
  <c r="AZ85" i="29"/>
  <c r="AX85" i="29"/>
  <c r="AW85" i="29"/>
  <c r="AV85" i="29"/>
  <c r="BE84" i="29"/>
  <c r="BC84" i="29"/>
  <c r="BB84" i="29"/>
  <c r="AZ84" i="29"/>
  <c r="AX84" i="29"/>
  <c r="AW84" i="29"/>
  <c r="AV84" i="29"/>
  <c r="BE83" i="29"/>
  <c r="BC83" i="29"/>
  <c r="BB83" i="29"/>
  <c r="AZ83" i="29"/>
  <c r="AX83" i="29"/>
  <c r="AW83" i="29"/>
  <c r="AV83" i="29"/>
  <c r="BE82" i="29"/>
  <c r="BC82" i="29"/>
  <c r="BB82" i="29"/>
  <c r="AZ82" i="29"/>
  <c r="AX82" i="29"/>
  <c r="AW82" i="29"/>
  <c r="AV82" i="29"/>
  <c r="BE81" i="29"/>
  <c r="BC81" i="29"/>
  <c r="BB81" i="29"/>
  <c r="AZ81" i="29"/>
  <c r="AX81" i="29"/>
  <c r="AW81" i="29"/>
  <c r="AV81" i="29"/>
  <c r="BE80" i="29"/>
  <c r="BC80" i="29"/>
  <c r="BB80" i="29"/>
  <c r="AZ80" i="29"/>
  <c r="AX80" i="29"/>
  <c r="AW80" i="29"/>
  <c r="AV80" i="29"/>
  <c r="BE79" i="29"/>
  <c r="BC79" i="29"/>
  <c r="BB79" i="29"/>
  <c r="AZ79" i="29"/>
  <c r="AX79" i="29"/>
  <c r="AW79" i="29"/>
  <c r="AV79" i="29"/>
  <c r="BE78" i="29"/>
  <c r="BC78" i="29"/>
  <c r="BB78" i="29"/>
  <c r="AZ78" i="29"/>
  <c r="AX78" i="29"/>
  <c r="AW78" i="29"/>
  <c r="AV78" i="29"/>
  <c r="BE77" i="29"/>
  <c r="BC77" i="29"/>
  <c r="BB77" i="29"/>
  <c r="AZ77" i="29"/>
  <c r="AX77" i="29"/>
  <c r="AW77" i="29"/>
  <c r="AV77" i="29"/>
  <c r="BE76" i="29"/>
  <c r="BC76" i="29"/>
  <c r="BB76" i="29"/>
  <c r="AZ76" i="29"/>
  <c r="AX76" i="29"/>
  <c r="AW76" i="29"/>
  <c r="AV76" i="29"/>
  <c r="BE75" i="29"/>
  <c r="BC75" i="29"/>
  <c r="BB75" i="29"/>
  <c r="AZ75" i="29"/>
  <c r="AX75" i="29"/>
  <c r="AW75" i="29"/>
  <c r="AV75" i="29"/>
  <c r="BE74" i="29"/>
  <c r="BC74" i="29"/>
  <c r="BB74" i="29"/>
  <c r="AZ74" i="29"/>
  <c r="AX74" i="29"/>
  <c r="AW74" i="29"/>
  <c r="AV74" i="29"/>
  <c r="BE73" i="29"/>
  <c r="BC73" i="29"/>
  <c r="BB73" i="29"/>
  <c r="AZ73" i="29"/>
  <c r="AX73" i="29"/>
  <c r="AW73" i="29"/>
  <c r="AV73" i="29"/>
  <c r="BE72" i="29"/>
  <c r="BC72" i="29"/>
  <c r="BB72" i="29"/>
  <c r="AZ72" i="29"/>
  <c r="AX72" i="29"/>
  <c r="AW72" i="29"/>
  <c r="AV72" i="29"/>
  <c r="BE71" i="29"/>
  <c r="BC71" i="29"/>
  <c r="BB71" i="29"/>
  <c r="AZ71" i="29"/>
  <c r="AX71" i="29"/>
  <c r="AW71" i="29"/>
  <c r="AV71" i="29"/>
  <c r="BE70" i="29"/>
  <c r="BC70" i="29"/>
  <c r="BB70" i="29"/>
  <c r="AZ70" i="29"/>
  <c r="AX70" i="29"/>
  <c r="AW70" i="29"/>
  <c r="AV70" i="29"/>
  <c r="BE69" i="29"/>
  <c r="BC69" i="29"/>
  <c r="BB69" i="29"/>
  <c r="AZ69" i="29"/>
  <c r="AX69" i="29"/>
  <c r="AW69" i="29"/>
  <c r="AV69" i="29"/>
  <c r="BE68" i="29"/>
  <c r="BC68" i="29"/>
  <c r="BB68" i="29"/>
  <c r="AZ68" i="29"/>
  <c r="AX68" i="29"/>
  <c r="AW68" i="29"/>
  <c r="AV68" i="29"/>
  <c r="BE67" i="29"/>
  <c r="BC67" i="29"/>
  <c r="BB67" i="29"/>
  <c r="AZ67" i="29"/>
  <c r="AX67" i="29"/>
  <c r="AW67" i="29"/>
  <c r="AV67" i="29"/>
  <c r="BE66" i="29"/>
  <c r="BC66" i="29"/>
  <c r="BB66" i="29"/>
  <c r="AZ66" i="29"/>
  <c r="AX66" i="29"/>
  <c r="AW66" i="29"/>
  <c r="AV66" i="29"/>
  <c r="BE65" i="29"/>
  <c r="BC65" i="29"/>
  <c r="BB65" i="29"/>
  <c r="AZ65" i="29"/>
  <c r="AX65" i="29"/>
  <c r="AW65" i="29"/>
  <c r="AV65" i="29"/>
  <c r="BE64" i="29"/>
  <c r="BC64" i="29"/>
  <c r="BB64" i="29"/>
  <c r="AZ64" i="29"/>
  <c r="AX64" i="29"/>
  <c r="AW64" i="29"/>
  <c r="AV64" i="29"/>
  <c r="BE63" i="29"/>
  <c r="BC63" i="29"/>
  <c r="BB63" i="29"/>
  <c r="AZ63" i="29"/>
  <c r="AX63" i="29"/>
  <c r="AW63" i="29"/>
  <c r="AV63" i="29"/>
  <c r="BE62" i="29"/>
  <c r="BC62" i="29"/>
  <c r="BB62" i="29"/>
  <c r="AZ62" i="29"/>
  <c r="AX62" i="29"/>
  <c r="AW62" i="29"/>
  <c r="AV62" i="29"/>
  <c r="BE61" i="29"/>
  <c r="BC61" i="29"/>
  <c r="BB61" i="29"/>
  <c r="AZ61" i="29"/>
  <c r="AX61" i="29"/>
  <c r="AW61" i="29"/>
  <c r="AV61" i="29"/>
  <c r="BE60" i="29"/>
  <c r="BC60" i="29"/>
  <c r="BB60" i="29"/>
  <c r="AZ60" i="29"/>
  <c r="AX60" i="29"/>
  <c r="AW60" i="29"/>
  <c r="AV60" i="29"/>
  <c r="BE59" i="29"/>
  <c r="BC59" i="29"/>
  <c r="BB59" i="29"/>
  <c r="AZ59" i="29"/>
  <c r="AX59" i="29"/>
  <c r="AW59" i="29"/>
  <c r="AV59" i="29"/>
  <c r="BE58" i="29"/>
  <c r="BC58" i="29"/>
  <c r="BB58" i="29"/>
  <c r="AZ58" i="29"/>
  <c r="AX58" i="29"/>
  <c r="AW58" i="29"/>
  <c r="AV58" i="29"/>
  <c r="BE57" i="29"/>
  <c r="BC57" i="29"/>
  <c r="BB57" i="29"/>
  <c r="AZ57" i="29"/>
  <c r="AX57" i="29"/>
  <c r="AW57" i="29"/>
  <c r="AV57" i="29"/>
  <c r="BE56" i="29"/>
  <c r="BC56" i="29"/>
  <c r="BB56" i="29"/>
  <c r="AZ56" i="29"/>
  <c r="AX56" i="29"/>
  <c r="AW56" i="29"/>
  <c r="AV56" i="29"/>
  <c r="BE55" i="29"/>
  <c r="BC55" i="29"/>
  <c r="BB55" i="29"/>
  <c r="AZ55" i="29"/>
  <c r="AX55" i="29"/>
  <c r="AW55" i="29"/>
  <c r="AV55" i="29"/>
  <c r="BE54" i="29"/>
  <c r="BC54" i="29"/>
  <c r="BB54" i="29"/>
  <c r="AZ54" i="29"/>
  <c r="AX54" i="29"/>
  <c r="AW54" i="29"/>
  <c r="AV54" i="29"/>
  <c r="BE53" i="29"/>
  <c r="BC53" i="29"/>
  <c r="BB53" i="29"/>
  <c r="AZ53" i="29"/>
  <c r="AX53" i="29"/>
  <c r="AW53" i="29"/>
  <c r="AV53" i="29"/>
  <c r="BE52" i="29"/>
  <c r="BC52" i="29"/>
  <c r="BB52" i="29"/>
  <c r="AZ52" i="29"/>
  <c r="AX52" i="29"/>
  <c r="AW52" i="29"/>
  <c r="AV52" i="29"/>
  <c r="BE51" i="29"/>
  <c r="BC51" i="29"/>
  <c r="BB51" i="29"/>
  <c r="AZ51" i="29"/>
  <c r="AX51" i="29"/>
  <c r="AW51" i="29"/>
  <c r="AV51" i="29"/>
  <c r="BE50" i="29"/>
  <c r="BC50" i="29"/>
  <c r="BB50" i="29"/>
  <c r="AZ50" i="29"/>
  <c r="AX50" i="29"/>
  <c r="AW50" i="29"/>
  <c r="AV50" i="29"/>
  <c r="BE49" i="29"/>
  <c r="BC49" i="29"/>
  <c r="BB49" i="29"/>
  <c r="AZ49" i="29"/>
  <c r="AX49" i="29"/>
  <c r="AW49" i="29"/>
  <c r="AV49" i="29"/>
  <c r="BE48" i="29"/>
  <c r="BC48" i="29"/>
  <c r="BB48" i="29"/>
  <c r="AZ48" i="29"/>
  <c r="AX48" i="29"/>
  <c r="AW48" i="29"/>
  <c r="AV48" i="29"/>
  <c r="BE47" i="29"/>
  <c r="BC47" i="29"/>
  <c r="BB47" i="29"/>
  <c r="AZ47" i="29"/>
  <c r="AX47" i="29"/>
  <c r="AW47" i="29"/>
  <c r="AV47" i="29"/>
  <c r="BE46" i="29"/>
  <c r="BC46" i="29"/>
  <c r="BB46" i="29"/>
  <c r="AZ46" i="29"/>
  <c r="AX46" i="29"/>
  <c r="AW46" i="29"/>
  <c r="AV46" i="29"/>
  <c r="BE45" i="29"/>
  <c r="BC45" i="29"/>
  <c r="BB45" i="29"/>
  <c r="AZ45" i="29"/>
  <c r="AX45" i="29"/>
  <c r="AW45" i="29"/>
  <c r="AV45" i="29"/>
  <c r="BE44" i="29"/>
  <c r="BC44" i="29"/>
  <c r="BB44" i="29"/>
  <c r="AZ44" i="29"/>
  <c r="AX44" i="29"/>
  <c r="AW44" i="29"/>
  <c r="AV44" i="29"/>
  <c r="BE43" i="29"/>
  <c r="BC43" i="29"/>
  <c r="BB43" i="29"/>
  <c r="AZ43" i="29"/>
  <c r="AX43" i="29"/>
  <c r="AW43" i="29"/>
  <c r="AV43" i="29"/>
  <c r="BE42" i="29"/>
  <c r="BC42" i="29"/>
  <c r="BB42" i="29"/>
  <c r="AZ42" i="29"/>
  <c r="AX42" i="29"/>
  <c r="AW42" i="29"/>
  <c r="AV42" i="29"/>
  <c r="BE41" i="29"/>
  <c r="BC41" i="29"/>
  <c r="BB41" i="29"/>
  <c r="AZ41" i="29"/>
  <c r="AX41" i="29"/>
  <c r="AW41" i="29"/>
  <c r="AV41" i="29"/>
  <c r="BE40" i="29"/>
  <c r="BC40" i="29"/>
  <c r="BB40" i="29"/>
  <c r="AZ40" i="29"/>
  <c r="AX40" i="29"/>
  <c r="AW40" i="29"/>
  <c r="AV40" i="29"/>
  <c r="BE39" i="29"/>
  <c r="BC39" i="29"/>
  <c r="BB39" i="29"/>
  <c r="AZ39" i="29"/>
  <c r="AX39" i="29"/>
  <c r="AW39" i="29"/>
  <c r="AV39" i="29"/>
  <c r="BE38" i="29"/>
  <c r="BC38" i="29"/>
  <c r="BB38" i="29"/>
  <c r="AZ38" i="29"/>
  <c r="AX38" i="29"/>
  <c r="AW38" i="29"/>
  <c r="AV38" i="29"/>
  <c r="BE37" i="29"/>
  <c r="BC37" i="29"/>
  <c r="BB37" i="29"/>
  <c r="AZ37" i="29"/>
  <c r="AX37" i="29"/>
  <c r="AW37" i="29"/>
  <c r="AV37" i="29"/>
  <c r="BE36" i="29"/>
  <c r="BC36" i="29"/>
  <c r="BB36" i="29"/>
  <c r="AZ36" i="29"/>
  <c r="AX36" i="29"/>
  <c r="AW36" i="29"/>
  <c r="AV36" i="29"/>
  <c r="BE35" i="29"/>
  <c r="BC35" i="29"/>
  <c r="BB35" i="29"/>
  <c r="AZ35" i="29"/>
  <c r="AX35" i="29"/>
  <c r="AW35" i="29"/>
  <c r="AV35" i="29"/>
  <c r="BE34" i="29"/>
  <c r="BC34" i="29"/>
  <c r="BB34" i="29"/>
  <c r="AZ34" i="29"/>
  <c r="AX34" i="29"/>
  <c r="AW34" i="29"/>
  <c r="AV34" i="29"/>
  <c r="BE33" i="29"/>
  <c r="BC33" i="29"/>
  <c r="BB33" i="29"/>
  <c r="AZ33" i="29"/>
  <c r="AX33" i="29"/>
  <c r="AW33" i="29"/>
  <c r="AV33" i="29"/>
  <c r="BE32" i="29"/>
  <c r="BC32" i="29"/>
  <c r="BB32" i="29"/>
  <c r="AZ32" i="29"/>
  <c r="AX32" i="29"/>
  <c r="AW32" i="29"/>
  <c r="AV32" i="29"/>
  <c r="BE31" i="29"/>
  <c r="BC31" i="29"/>
  <c r="BB31" i="29"/>
  <c r="AZ31" i="29"/>
  <c r="AX31" i="29"/>
  <c r="AW31" i="29"/>
  <c r="AV31" i="29"/>
  <c r="BE30" i="29"/>
  <c r="BC30" i="29"/>
  <c r="BB30" i="29"/>
  <c r="AZ30" i="29"/>
  <c r="AX30" i="29"/>
  <c r="AW30" i="29"/>
  <c r="AV30" i="29"/>
  <c r="BE29" i="29"/>
  <c r="BC29" i="29"/>
  <c r="BB29" i="29"/>
  <c r="AZ29" i="29"/>
  <c r="AX29" i="29"/>
  <c r="AW29" i="29"/>
  <c r="AV29" i="29"/>
  <c r="BE28" i="29"/>
  <c r="BC28" i="29"/>
  <c r="BB28" i="29"/>
  <c r="AZ28" i="29"/>
  <c r="AX28" i="29"/>
  <c r="AW28" i="29"/>
  <c r="AV28" i="29"/>
  <c r="BE27" i="29"/>
  <c r="BC27" i="29"/>
  <c r="BB27" i="29"/>
  <c r="AZ27" i="29"/>
  <c r="AX27" i="29"/>
  <c r="AW27" i="29"/>
  <c r="AV27" i="29"/>
  <c r="BE26" i="29"/>
  <c r="BC26" i="29"/>
  <c r="BB26" i="29"/>
  <c r="AZ26" i="29"/>
  <c r="AX26" i="29"/>
  <c r="AW26" i="29"/>
  <c r="AV26" i="29"/>
  <c r="BE25" i="29"/>
  <c r="BC25" i="29"/>
  <c r="BB25" i="29"/>
  <c r="AZ25" i="29"/>
  <c r="AX25" i="29"/>
  <c r="AW25" i="29"/>
  <c r="AV25" i="29"/>
  <c r="BE24" i="29"/>
  <c r="BC24" i="29"/>
  <c r="BB24" i="29"/>
  <c r="AZ24" i="29"/>
  <c r="AX24" i="29"/>
  <c r="AW24" i="29"/>
  <c r="AV24" i="29"/>
  <c r="BE23" i="29"/>
  <c r="BC23" i="29"/>
  <c r="BB23" i="29"/>
  <c r="AZ23" i="29"/>
  <c r="AX23" i="29"/>
  <c r="AW23" i="29"/>
  <c r="AV23" i="29"/>
  <c r="BE22" i="29"/>
  <c r="BC22" i="29"/>
  <c r="BB22" i="29"/>
  <c r="AZ22" i="29"/>
  <c r="AX22" i="29"/>
  <c r="AW22" i="29"/>
  <c r="AV22" i="29"/>
  <c r="BE21" i="29"/>
  <c r="BC21" i="29"/>
  <c r="BB21" i="29"/>
  <c r="AZ21" i="29"/>
  <c r="AX21" i="29"/>
  <c r="AW21" i="29"/>
  <c r="AV21" i="29"/>
  <c r="BE20" i="29"/>
  <c r="BC20" i="29"/>
  <c r="BB20" i="29"/>
  <c r="AZ20" i="29"/>
  <c r="AX20" i="29"/>
  <c r="AW20" i="29"/>
  <c r="AV20" i="29"/>
  <c r="BE19" i="29"/>
  <c r="BC19" i="29"/>
  <c r="BB19" i="29"/>
  <c r="AZ19" i="29"/>
  <c r="AX19" i="29"/>
  <c r="AW19" i="29"/>
  <c r="AV19" i="29"/>
  <c r="BE18" i="29"/>
  <c r="BC18" i="29"/>
  <c r="BB18" i="29"/>
  <c r="AZ18" i="29"/>
  <c r="AX18" i="29"/>
  <c r="AW18" i="29"/>
  <c r="AV18" i="29"/>
  <c r="BE17" i="29"/>
  <c r="BC17" i="29"/>
  <c r="BB17" i="29"/>
  <c r="AZ17" i="29"/>
  <c r="AX17" i="29"/>
  <c r="AW17" i="29"/>
  <c r="AV17" i="29"/>
  <c r="BE16" i="29"/>
  <c r="BC16" i="29"/>
  <c r="BB16" i="29"/>
  <c r="AZ16" i="29"/>
  <c r="AX16" i="29"/>
  <c r="AW16" i="29"/>
  <c r="AV16" i="29"/>
  <c r="BE15" i="29"/>
  <c r="BC15" i="29"/>
  <c r="BB15" i="29"/>
  <c r="AZ15" i="29"/>
  <c r="AX15" i="29"/>
  <c r="AW15" i="29"/>
  <c r="AV15" i="29"/>
  <c r="BE14" i="29"/>
  <c r="BC14" i="29"/>
  <c r="BB14" i="29"/>
  <c r="AZ14" i="29"/>
  <c r="AX14" i="29"/>
  <c r="AW14" i="29"/>
  <c r="AV14" i="29"/>
  <c r="BE13" i="29"/>
  <c r="BC13" i="29"/>
  <c r="BB13" i="29"/>
  <c r="AZ13" i="29"/>
  <c r="AX13" i="29"/>
  <c r="AW13" i="29"/>
  <c r="AV13" i="29"/>
  <c r="BE12" i="29"/>
  <c r="BC12" i="29"/>
  <c r="BB12" i="29"/>
  <c r="AZ12" i="29"/>
  <c r="AX12" i="29"/>
  <c r="AW12" i="29"/>
  <c r="AV12" i="29"/>
  <c r="BE11" i="29"/>
  <c r="BC11" i="29"/>
  <c r="BB11" i="29"/>
  <c r="AZ11" i="29"/>
  <c r="AX11" i="29"/>
  <c r="AW11" i="29"/>
  <c r="AV11" i="29"/>
  <c r="BE10" i="29"/>
  <c r="BC10" i="29"/>
  <c r="BB10" i="29"/>
  <c r="AZ10" i="29"/>
  <c r="AX10" i="29"/>
  <c r="AW10" i="29"/>
  <c r="AV10" i="29"/>
  <c r="BE9" i="29"/>
  <c r="BC9" i="29"/>
  <c r="BB9" i="29"/>
  <c r="AZ9" i="29"/>
  <c r="AX9" i="29"/>
  <c r="AW9" i="29"/>
  <c r="AV9" i="29"/>
  <c r="BE8" i="29"/>
  <c r="BC8" i="29"/>
  <c r="BB8" i="29"/>
  <c r="AZ8" i="29"/>
  <c r="AX8" i="29"/>
  <c r="AW8" i="29"/>
  <c r="AV8" i="29"/>
  <c r="BE7" i="29"/>
  <c r="BC7" i="29"/>
  <c r="BB7" i="29"/>
  <c r="AZ7" i="29"/>
  <c r="AX7" i="29"/>
  <c r="AW7" i="29"/>
  <c r="AV7" i="29"/>
  <c r="BE6" i="29"/>
  <c r="BC6" i="29"/>
  <c r="BB6" i="29"/>
  <c r="AZ6" i="29"/>
  <c r="AX6" i="29"/>
  <c r="AW6" i="29"/>
  <c r="AV6" i="29"/>
  <c r="BE5" i="29"/>
  <c r="BC5" i="29"/>
  <c r="BB5" i="29"/>
  <c r="AZ5" i="29"/>
  <c r="AX5" i="29"/>
  <c r="AW5" i="29"/>
  <c r="AV5" i="29"/>
  <c r="BF4" i="29"/>
  <c r="BD4" i="29"/>
  <c r="BA4" i="29"/>
  <c r="AY4" i="29"/>
  <c r="BE300" i="15"/>
  <c r="BC300" i="15"/>
  <c r="BB300" i="15"/>
  <c r="AZ300" i="15"/>
  <c r="AX300" i="15"/>
  <c r="AW300" i="15"/>
  <c r="AV300" i="15"/>
  <c r="BE299" i="15"/>
  <c r="BC299" i="15"/>
  <c r="BB299" i="15"/>
  <c r="AZ299" i="15"/>
  <c r="AX299" i="15"/>
  <c r="AW299" i="15"/>
  <c r="AV299" i="15"/>
  <c r="BE298" i="15"/>
  <c r="BC298" i="15"/>
  <c r="BB298" i="15"/>
  <c r="AZ298" i="15"/>
  <c r="AX298" i="15"/>
  <c r="AW298" i="15"/>
  <c r="AV298" i="15"/>
  <c r="BE297" i="15"/>
  <c r="BC297" i="15"/>
  <c r="BB297" i="15"/>
  <c r="AZ297" i="15"/>
  <c r="AX297" i="15"/>
  <c r="AW297" i="15"/>
  <c r="AV297" i="15"/>
  <c r="BE296" i="15"/>
  <c r="BC296" i="15"/>
  <c r="BB296" i="15"/>
  <c r="AZ296" i="15"/>
  <c r="AX296" i="15"/>
  <c r="AW296" i="15"/>
  <c r="AV296" i="15"/>
  <c r="BE295" i="15"/>
  <c r="BC295" i="15"/>
  <c r="BB295" i="15"/>
  <c r="AZ295" i="15"/>
  <c r="AX295" i="15"/>
  <c r="AW295" i="15"/>
  <c r="AV295" i="15"/>
  <c r="BE294" i="15"/>
  <c r="BC294" i="15"/>
  <c r="BB294" i="15"/>
  <c r="AZ294" i="15"/>
  <c r="AX294" i="15"/>
  <c r="AW294" i="15"/>
  <c r="AV294" i="15"/>
  <c r="BE293" i="15"/>
  <c r="BC293" i="15"/>
  <c r="BB293" i="15"/>
  <c r="AZ293" i="15"/>
  <c r="AX293" i="15"/>
  <c r="AW293" i="15"/>
  <c r="AV293" i="15"/>
  <c r="BE292" i="15"/>
  <c r="BC292" i="15"/>
  <c r="BB292" i="15"/>
  <c r="AZ292" i="15"/>
  <c r="AX292" i="15"/>
  <c r="AW292" i="15"/>
  <c r="AV292" i="15"/>
  <c r="BE291" i="15"/>
  <c r="BC291" i="15"/>
  <c r="BB291" i="15"/>
  <c r="AZ291" i="15"/>
  <c r="AX291" i="15"/>
  <c r="AW291" i="15"/>
  <c r="AV291" i="15"/>
  <c r="BE290" i="15"/>
  <c r="BC290" i="15"/>
  <c r="BB290" i="15"/>
  <c r="AZ290" i="15"/>
  <c r="AX290" i="15"/>
  <c r="AW290" i="15"/>
  <c r="AV290" i="15"/>
  <c r="BE289" i="15"/>
  <c r="BC289" i="15"/>
  <c r="BB289" i="15"/>
  <c r="AZ289" i="15"/>
  <c r="AX289" i="15"/>
  <c r="AW289" i="15"/>
  <c r="AV289" i="15"/>
  <c r="BE288" i="15"/>
  <c r="BC288" i="15"/>
  <c r="BB288" i="15"/>
  <c r="AZ288" i="15"/>
  <c r="AX288" i="15"/>
  <c r="AW288" i="15"/>
  <c r="AV288" i="15"/>
  <c r="BE287" i="15"/>
  <c r="BC287" i="15"/>
  <c r="BB287" i="15"/>
  <c r="AZ287" i="15"/>
  <c r="AX287" i="15"/>
  <c r="AW287" i="15"/>
  <c r="AV287" i="15"/>
  <c r="BE286" i="15"/>
  <c r="BC286" i="15"/>
  <c r="BB286" i="15"/>
  <c r="AZ286" i="15"/>
  <c r="AX286" i="15"/>
  <c r="AW286" i="15"/>
  <c r="AV286" i="15"/>
  <c r="BE285" i="15"/>
  <c r="BC285" i="15"/>
  <c r="BB285" i="15"/>
  <c r="AZ285" i="15"/>
  <c r="AX285" i="15"/>
  <c r="AW285" i="15"/>
  <c r="AV285" i="15"/>
  <c r="BE284" i="15"/>
  <c r="BC284" i="15"/>
  <c r="BB284" i="15"/>
  <c r="AZ284" i="15"/>
  <c r="AX284" i="15"/>
  <c r="AW284" i="15"/>
  <c r="AV284" i="15"/>
  <c r="BE283" i="15"/>
  <c r="BC283" i="15"/>
  <c r="BB283" i="15"/>
  <c r="AZ283" i="15"/>
  <c r="AX283" i="15"/>
  <c r="AW283" i="15"/>
  <c r="AV283" i="15"/>
  <c r="BE282" i="15"/>
  <c r="BC282" i="15"/>
  <c r="BB282" i="15"/>
  <c r="AZ282" i="15"/>
  <c r="AX282" i="15"/>
  <c r="AW282" i="15"/>
  <c r="AV282" i="15"/>
  <c r="BE281" i="15"/>
  <c r="BC281" i="15"/>
  <c r="BB281" i="15"/>
  <c r="AZ281" i="15"/>
  <c r="AX281" i="15"/>
  <c r="AW281" i="15"/>
  <c r="AV281" i="15"/>
  <c r="BE280" i="15"/>
  <c r="BC280" i="15"/>
  <c r="BB280" i="15"/>
  <c r="AZ280" i="15"/>
  <c r="AX280" i="15"/>
  <c r="AW280" i="15"/>
  <c r="AV280" i="15"/>
  <c r="BE279" i="15"/>
  <c r="BC279" i="15"/>
  <c r="BB279" i="15"/>
  <c r="AZ279" i="15"/>
  <c r="AX279" i="15"/>
  <c r="AW279" i="15"/>
  <c r="AV279" i="15"/>
  <c r="BE278" i="15"/>
  <c r="BC278" i="15"/>
  <c r="BB278" i="15"/>
  <c r="AZ278" i="15"/>
  <c r="AX278" i="15"/>
  <c r="AW278" i="15"/>
  <c r="AV278" i="15"/>
  <c r="BE277" i="15"/>
  <c r="BC277" i="15"/>
  <c r="BB277" i="15"/>
  <c r="AZ277" i="15"/>
  <c r="AX277" i="15"/>
  <c r="AW277" i="15"/>
  <c r="AV277" i="15"/>
  <c r="BE276" i="15"/>
  <c r="BC276" i="15"/>
  <c r="BB276" i="15"/>
  <c r="AZ276" i="15"/>
  <c r="AX276" i="15"/>
  <c r="AW276" i="15"/>
  <c r="AV276" i="15"/>
  <c r="BE275" i="15"/>
  <c r="BC275" i="15"/>
  <c r="BB275" i="15"/>
  <c r="AZ275" i="15"/>
  <c r="AX275" i="15"/>
  <c r="AW275" i="15"/>
  <c r="AV275" i="15"/>
  <c r="BE274" i="15"/>
  <c r="BC274" i="15"/>
  <c r="BB274" i="15"/>
  <c r="AZ274" i="15"/>
  <c r="AX274" i="15"/>
  <c r="AW274" i="15"/>
  <c r="AV274" i="15"/>
  <c r="BE273" i="15"/>
  <c r="BC273" i="15"/>
  <c r="BB273" i="15"/>
  <c r="AZ273" i="15"/>
  <c r="AX273" i="15"/>
  <c r="AW273" i="15"/>
  <c r="AV273" i="15"/>
  <c r="BE272" i="15"/>
  <c r="BC272" i="15"/>
  <c r="BB272" i="15"/>
  <c r="AZ272" i="15"/>
  <c r="AX272" i="15"/>
  <c r="AW272" i="15"/>
  <c r="AV272" i="15"/>
  <c r="BE271" i="15"/>
  <c r="BC271" i="15"/>
  <c r="BB271" i="15"/>
  <c r="AZ271" i="15"/>
  <c r="AX271" i="15"/>
  <c r="AW271" i="15"/>
  <c r="AV271" i="15"/>
  <c r="BE270" i="15"/>
  <c r="BC270" i="15"/>
  <c r="BB270" i="15"/>
  <c r="AZ270" i="15"/>
  <c r="AX270" i="15"/>
  <c r="AW270" i="15"/>
  <c r="AV270" i="15"/>
  <c r="BE269" i="15"/>
  <c r="BC269" i="15"/>
  <c r="BB269" i="15"/>
  <c r="AZ269" i="15"/>
  <c r="AX269" i="15"/>
  <c r="AW269" i="15"/>
  <c r="AV269" i="15"/>
  <c r="BE268" i="15"/>
  <c r="BC268" i="15"/>
  <c r="BB268" i="15"/>
  <c r="AZ268" i="15"/>
  <c r="AX268" i="15"/>
  <c r="AW268" i="15"/>
  <c r="AV268" i="15"/>
  <c r="BE267" i="15"/>
  <c r="BC267" i="15"/>
  <c r="BB267" i="15"/>
  <c r="AZ267" i="15"/>
  <c r="AX267" i="15"/>
  <c r="AW267" i="15"/>
  <c r="AV267" i="15"/>
  <c r="BE266" i="15"/>
  <c r="BC266" i="15"/>
  <c r="BB266" i="15"/>
  <c r="AZ266" i="15"/>
  <c r="AX266" i="15"/>
  <c r="AW266" i="15"/>
  <c r="AV266" i="15"/>
  <c r="BE265" i="15"/>
  <c r="BC265" i="15"/>
  <c r="BB265" i="15"/>
  <c r="AZ265" i="15"/>
  <c r="AX265" i="15"/>
  <c r="AW265" i="15"/>
  <c r="AV265" i="15"/>
  <c r="BE264" i="15"/>
  <c r="BC264" i="15"/>
  <c r="BB264" i="15"/>
  <c r="AZ264" i="15"/>
  <c r="AX264" i="15"/>
  <c r="AW264" i="15"/>
  <c r="AV264" i="15"/>
  <c r="BE263" i="15"/>
  <c r="BC263" i="15"/>
  <c r="BB263" i="15"/>
  <c r="AZ263" i="15"/>
  <c r="AX263" i="15"/>
  <c r="AW263" i="15"/>
  <c r="AV263" i="15"/>
  <c r="BE262" i="15"/>
  <c r="BC262" i="15"/>
  <c r="BB262" i="15"/>
  <c r="AZ262" i="15"/>
  <c r="AX262" i="15"/>
  <c r="AW262" i="15"/>
  <c r="AV262" i="15"/>
  <c r="BE261" i="15"/>
  <c r="BC261" i="15"/>
  <c r="BB261" i="15"/>
  <c r="AZ261" i="15"/>
  <c r="AX261" i="15"/>
  <c r="AW261" i="15"/>
  <c r="AV261" i="15"/>
  <c r="BE260" i="15"/>
  <c r="BC260" i="15"/>
  <c r="BB260" i="15"/>
  <c r="AZ260" i="15"/>
  <c r="AX260" i="15"/>
  <c r="AW260" i="15"/>
  <c r="AV260" i="15"/>
  <c r="BE259" i="15"/>
  <c r="BC259" i="15"/>
  <c r="BB259" i="15"/>
  <c r="AZ259" i="15"/>
  <c r="AX259" i="15"/>
  <c r="AW259" i="15"/>
  <c r="AV259" i="15"/>
  <c r="BE258" i="15"/>
  <c r="BC258" i="15"/>
  <c r="BB258" i="15"/>
  <c r="AZ258" i="15"/>
  <c r="AX258" i="15"/>
  <c r="AW258" i="15"/>
  <c r="AV258" i="15"/>
  <c r="BE257" i="15"/>
  <c r="BC257" i="15"/>
  <c r="BB257" i="15"/>
  <c r="AZ257" i="15"/>
  <c r="AX257" i="15"/>
  <c r="AW257" i="15"/>
  <c r="AV257" i="15"/>
  <c r="BE256" i="15"/>
  <c r="BC256" i="15"/>
  <c r="BB256" i="15"/>
  <c r="AZ256" i="15"/>
  <c r="AX256" i="15"/>
  <c r="AW256" i="15"/>
  <c r="AV256" i="15"/>
  <c r="BE255" i="15"/>
  <c r="BC255" i="15"/>
  <c r="BB255" i="15"/>
  <c r="AZ255" i="15"/>
  <c r="AX255" i="15"/>
  <c r="AW255" i="15"/>
  <c r="AV255" i="15"/>
  <c r="BE254" i="15"/>
  <c r="BC254" i="15"/>
  <c r="BB254" i="15"/>
  <c r="AZ254" i="15"/>
  <c r="AX254" i="15"/>
  <c r="AW254" i="15"/>
  <c r="AV254" i="15"/>
  <c r="BE253" i="15"/>
  <c r="BC253" i="15"/>
  <c r="BB253" i="15"/>
  <c r="AZ253" i="15"/>
  <c r="AX253" i="15"/>
  <c r="AW253" i="15"/>
  <c r="AV253" i="15"/>
  <c r="BE252" i="15"/>
  <c r="BC252" i="15"/>
  <c r="BB252" i="15"/>
  <c r="AZ252" i="15"/>
  <c r="AX252" i="15"/>
  <c r="AW252" i="15"/>
  <c r="AV252" i="15"/>
  <c r="BE251" i="15"/>
  <c r="BC251" i="15"/>
  <c r="BB251" i="15"/>
  <c r="AZ251" i="15"/>
  <c r="AX251" i="15"/>
  <c r="AW251" i="15"/>
  <c r="AV251" i="15"/>
  <c r="BE250" i="15"/>
  <c r="BC250" i="15"/>
  <c r="BB250" i="15"/>
  <c r="AZ250" i="15"/>
  <c r="AX250" i="15"/>
  <c r="AW250" i="15"/>
  <c r="AV250" i="15"/>
  <c r="BE249" i="15"/>
  <c r="BC249" i="15"/>
  <c r="BB249" i="15"/>
  <c r="AZ249" i="15"/>
  <c r="AX249" i="15"/>
  <c r="AW249" i="15"/>
  <c r="AV249" i="15"/>
  <c r="BE248" i="15"/>
  <c r="BC248" i="15"/>
  <c r="BB248" i="15"/>
  <c r="AZ248" i="15"/>
  <c r="AX248" i="15"/>
  <c r="AW248" i="15"/>
  <c r="AV248" i="15"/>
  <c r="BE247" i="15"/>
  <c r="BC247" i="15"/>
  <c r="BB247" i="15"/>
  <c r="AZ247" i="15"/>
  <c r="AX247" i="15"/>
  <c r="AW247" i="15"/>
  <c r="AV247" i="15"/>
  <c r="BE246" i="15"/>
  <c r="BC246" i="15"/>
  <c r="BB246" i="15"/>
  <c r="AZ246" i="15"/>
  <c r="AX246" i="15"/>
  <c r="AW246" i="15"/>
  <c r="AV246" i="15"/>
  <c r="BE245" i="15"/>
  <c r="BC245" i="15"/>
  <c r="BB245" i="15"/>
  <c r="AZ245" i="15"/>
  <c r="AX245" i="15"/>
  <c r="AW245" i="15"/>
  <c r="AV245" i="15"/>
  <c r="BE244" i="15"/>
  <c r="BC244" i="15"/>
  <c r="BB244" i="15"/>
  <c r="AZ244" i="15"/>
  <c r="AX244" i="15"/>
  <c r="AW244" i="15"/>
  <c r="AV244" i="15"/>
  <c r="BE243" i="15"/>
  <c r="BC243" i="15"/>
  <c r="BB243" i="15"/>
  <c r="AZ243" i="15"/>
  <c r="AX243" i="15"/>
  <c r="AW243" i="15"/>
  <c r="AV243" i="15"/>
  <c r="BE242" i="15"/>
  <c r="BC242" i="15"/>
  <c r="BB242" i="15"/>
  <c r="AZ242" i="15"/>
  <c r="AX242" i="15"/>
  <c r="AW242" i="15"/>
  <c r="AV242" i="15"/>
  <c r="BE241" i="15"/>
  <c r="BC241" i="15"/>
  <c r="BB241" i="15"/>
  <c r="AZ241" i="15"/>
  <c r="AX241" i="15"/>
  <c r="AW241" i="15"/>
  <c r="AV241" i="15"/>
  <c r="BE240" i="15"/>
  <c r="BC240" i="15"/>
  <c r="BB240" i="15"/>
  <c r="AZ240" i="15"/>
  <c r="AX240" i="15"/>
  <c r="AW240" i="15"/>
  <c r="AV240" i="15"/>
  <c r="BE239" i="15"/>
  <c r="BC239" i="15"/>
  <c r="BB239" i="15"/>
  <c r="AZ239" i="15"/>
  <c r="AX239" i="15"/>
  <c r="AW239" i="15"/>
  <c r="AV239" i="15"/>
  <c r="BE238" i="15"/>
  <c r="BC238" i="15"/>
  <c r="BB238" i="15"/>
  <c r="AZ238" i="15"/>
  <c r="AX238" i="15"/>
  <c r="AW238" i="15"/>
  <c r="AV238" i="15"/>
  <c r="BE237" i="15"/>
  <c r="BC237" i="15"/>
  <c r="BB237" i="15"/>
  <c r="AZ237" i="15"/>
  <c r="AX237" i="15"/>
  <c r="AW237" i="15"/>
  <c r="AV237" i="15"/>
  <c r="BE236" i="15"/>
  <c r="BC236" i="15"/>
  <c r="BB236" i="15"/>
  <c r="AZ236" i="15"/>
  <c r="AX236" i="15"/>
  <c r="AW236" i="15"/>
  <c r="AV236" i="15"/>
  <c r="BE235" i="15"/>
  <c r="BC235" i="15"/>
  <c r="BB235" i="15"/>
  <c r="AZ235" i="15"/>
  <c r="AX235" i="15"/>
  <c r="AW235" i="15"/>
  <c r="AV235" i="15"/>
  <c r="BE234" i="15"/>
  <c r="BC234" i="15"/>
  <c r="BB234" i="15"/>
  <c r="AZ234" i="15"/>
  <c r="AX234" i="15"/>
  <c r="AW234" i="15"/>
  <c r="AV234" i="15"/>
  <c r="BE233" i="15"/>
  <c r="BC233" i="15"/>
  <c r="BB233" i="15"/>
  <c r="AZ233" i="15"/>
  <c r="AX233" i="15"/>
  <c r="AW233" i="15"/>
  <c r="AV233" i="15"/>
  <c r="BE232" i="15"/>
  <c r="BC232" i="15"/>
  <c r="BB232" i="15"/>
  <c r="AZ232" i="15"/>
  <c r="AX232" i="15"/>
  <c r="AW232" i="15"/>
  <c r="AV232" i="15"/>
  <c r="BE231" i="15"/>
  <c r="BC231" i="15"/>
  <c r="BB231" i="15"/>
  <c r="AZ231" i="15"/>
  <c r="AX231" i="15"/>
  <c r="AW231" i="15"/>
  <c r="AV231" i="15"/>
  <c r="BE230" i="15"/>
  <c r="BC230" i="15"/>
  <c r="BB230" i="15"/>
  <c r="AZ230" i="15"/>
  <c r="AX230" i="15"/>
  <c r="AW230" i="15"/>
  <c r="AV230" i="15"/>
  <c r="BE229" i="15"/>
  <c r="BC229" i="15"/>
  <c r="BB229" i="15"/>
  <c r="AZ229" i="15"/>
  <c r="AX229" i="15"/>
  <c r="AW229" i="15"/>
  <c r="AV229" i="15"/>
  <c r="BE228" i="15"/>
  <c r="BC228" i="15"/>
  <c r="BB228" i="15"/>
  <c r="AZ228" i="15"/>
  <c r="AX228" i="15"/>
  <c r="AW228" i="15"/>
  <c r="AV228" i="15"/>
  <c r="BE227" i="15"/>
  <c r="BC227" i="15"/>
  <c r="BB227" i="15"/>
  <c r="AZ227" i="15"/>
  <c r="AX227" i="15"/>
  <c r="AW227" i="15"/>
  <c r="AV227" i="15"/>
  <c r="BE226" i="15"/>
  <c r="BC226" i="15"/>
  <c r="BB226" i="15"/>
  <c r="AZ226" i="15"/>
  <c r="AX226" i="15"/>
  <c r="AW226" i="15"/>
  <c r="AV226" i="15"/>
  <c r="BE225" i="15"/>
  <c r="BC225" i="15"/>
  <c r="BB225" i="15"/>
  <c r="AZ225" i="15"/>
  <c r="AX225" i="15"/>
  <c r="AW225" i="15"/>
  <c r="AV225" i="15"/>
  <c r="BE224" i="15"/>
  <c r="BC224" i="15"/>
  <c r="BB224" i="15"/>
  <c r="AZ224" i="15"/>
  <c r="AX224" i="15"/>
  <c r="AW224" i="15"/>
  <c r="AV224" i="15"/>
  <c r="BE223" i="15"/>
  <c r="BC223" i="15"/>
  <c r="BB223" i="15"/>
  <c r="AZ223" i="15"/>
  <c r="AX223" i="15"/>
  <c r="AW223" i="15"/>
  <c r="AV223" i="15"/>
  <c r="BE222" i="15"/>
  <c r="BC222" i="15"/>
  <c r="BB222" i="15"/>
  <c r="AZ222" i="15"/>
  <c r="AX222" i="15"/>
  <c r="AW222" i="15"/>
  <c r="AV222" i="15"/>
  <c r="BE221" i="15"/>
  <c r="BC221" i="15"/>
  <c r="BB221" i="15"/>
  <c r="AZ221" i="15"/>
  <c r="AX221" i="15"/>
  <c r="AW221" i="15"/>
  <c r="AV221" i="15"/>
  <c r="BE220" i="15"/>
  <c r="BC220" i="15"/>
  <c r="BB220" i="15"/>
  <c r="AZ220" i="15"/>
  <c r="AX220" i="15"/>
  <c r="AW220" i="15"/>
  <c r="AV220" i="15"/>
  <c r="BE219" i="15"/>
  <c r="BC219" i="15"/>
  <c r="BB219" i="15"/>
  <c r="AZ219" i="15"/>
  <c r="AX219" i="15"/>
  <c r="AW219" i="15"/>
  <c r="AV219" i="15"/>
  <c r="BE218" i="15"/>
  <c r="BC218" i="15"/>
  <c r="BB218" i="15"/>
  <c r="AZ218" i="15"/>
  <c r="AX218" i="15"/>
  <c r="AW218" i="15"/>
  <c r="AV218" i="15"/>
  <c r="BE217" i="15"/>
  <c r="BC217" i="15"/>
  <c r="BB217" i="15"/>
  <c r="AZ217" i="15"/>
  <c r="AX217" i="15"/>
  <c r="AW217" i="15"/>
  <c r="AV217" i="15"/>
  <c r="BE216" i="15"/>
  <c r="BC216" i="15"/>
  <c r="BB216" i="15"/>
  <c r="AZ216" i="15"/>
  <c r="AX216" i="15"/>
  <c r="AW216" i="15"/>
  <c r="AV216" i="15"/>
  <c r="BE215" i="15"/>
  <c r="BC215" i="15"/>
  <c r="BB215" i="15"/>
  <c r="AZ215" i="15"/>
  <c r="AX215" i="15"/>
  <c r="AW215" i="15"/>
  <c r="AV215" i="15"/>
  <c r="BE214" i="15"/>
  <c r="BC214" i="15"/>
  <c r="BB214" i="15"/>
  <c r="AZ214" i="15"/>
  <c r="AX214" i="15"/>
  <c r="AW214" i="15"/>
  <c r="AV214" i="15"/>
  <c r="BE213" i="15"/>
  <c r="BC213" i="15"/>
  <c r="BB213" i="15"/>
  <c r="AZ213" i="15"/>
  <c r="AX213" i="15"/>
  <c r="AW213" i="15"/>
  <c r="AV213" i="15"/>
  <c r="BE212" i="15"/>
  <c r="BC212" i="15"/>
  <c r="BB212" i="15"/>
  <c r="AZ212" i="15"/>
  <c r="AX212" i="15"/>
  <c r="AW212" i="15"/>
  <c r="AV212" i="15"/>
  <c r="BE211" i="15"/>
  <c r="BC211" i="15"/>
  <c r="BB211" i="15"/>
  <c r="AZ211" i="15"/>
  <c r="AX211" i="15"/>
  <c r="AW211" i="15"/>
  <c r="AV211" i="15"/>
  <c r="BE210" i="15"/>
  <c r="BC210" i="15"/>
  <c r="BB210" i="15"/>
  <c r="AZ210" i="15"/>
  <c r="AX210" i="15"/>
  <c r="AW210" i="15"/>
  <c r="AV210" i="15"/>
  <c r="BE209" i="15"/>
  <c r="BC209" i="15"/>
  <c r="BB209" i="15"/>
  <c r="AZ209" i="15"/>
  <c r="AX209" i="15"/>
  <c r="AW209" i="15"/>
  <c r="AV209" i="15"/>
  <c r="BE208" i="15"/>
  <c r="BC208" i="15"/>
  <c r="BB208" i="15"/>
  <c r="AZ208" i="15"/>
  <c r="AX208" i="15"/>
  <c r="AW208" i="15"/>
  <c r="AV208" i="15"/>
  <c r="BE207" i="15"/>
  <c r="BC207" i="15"/>
  <c r="BB207" i="15"/>
  <c r="AZ207" i="15"/>
  <c r="AX207" i="15"/>
  <c r="AW207" i="15"/>
  <c r="AV207" i="15"/>
  <c r="BE206" i="15"/>
  <c r="BC206" i="15"/>
  <c r="BB206" i="15"/>
  <c r="AZ206" i="15"/>
  <c r="AX206" i="15"/>
  <c r="AW206" i="15"/>
  <c r="AV206" i="15"/>
  <c r="BE205" i="15"/>
  <c r="BC205" i="15"/>
  <c r="BB205" i="15"/>
  <c r="AZ205" i="15"/>
  <c r="AX205" i="15"/>
  <c r="AW205" i="15"/>
  <c r="AV205" i="15"/>
  <c r="BE204" i="15"/>
  <c r="BC204" i="15"/>
  <c r="BB204" i="15"/>
  <c r="AZ204" i="15"/>
  <c r="AX204" i="15"/>
  <c r="AW204" i="15"/>
  <c r="AV204" i="15"/>
  <c r="BE203" i="15"/>
  <c r="BC203" i="15"/>
  <c r="BB203" i="15"/>
  <c r="AZ203" i="15"/>
  <c r="AX203" i="15"/>
  <c r="AW203" i="15"/>
  <c r="AV203" i="15"/>
  <c r="BE202" i="15"/>
  <c r="BC202" i="15"/>
  <c r="BB202" i="15"/>
  <c r="AZ202" i="15"/>
  <c r="AX202" i="15"/>
  <c r="AW202" i="15"/>
  <c r="AV202" i="15"/>
  <c r="BE201" i="15"/>
  <c r="BC201" i="15"/>
  <c r="BB201" i="15"/>
  <c r="AZ201" i="15"/>
  <c r="AX201" i="15"/>
  <c r="AW201" i="15"/>
  <c r="AV201" i="15"/>
  <c r="BE200" i="15"/>
  <c r="BC200" i="15"/>
  <c r="BB200" i="15"/>
  <c r="AZ200" i="15"/>
  <c r="AX200" i="15"/>
  <c r="AW200" i="15"/>
  <c r="AV200" i="15"/>
  <c r="BE199" i="15"/>
  <c r="BC199" i="15"/>
  <c r="BB199" i="15"/>
  <c r="AZ199" i="15"/>
  <c r="AX199" i="15"/>
  <c r="AW199" i="15"/>
  <c r="AV199" i="15"/>
  <c r="BE198" i="15"/>
  <c r="BC198" i="15"/>
  <c r="BB198" i="15"/>
  <c r="AZ198" i="15"/>
  <c r="AX198" i="15"/>
  <c r="AW198" i="15"/>
  <c r="AV198" i="15"/>
  <c r="BE197" i="15"/>
  <c r="BC197" i="15"/>
  <c r="BB197" i="15"/>
  <c r="AZ197" i="15"/>
  <c r="AX197" i="15"/>
  <c r="AW197" i="15"/>
  <c r="AV197" i="15"/>
  <c r="BE196" i="15"/>
  <c r="BC196" i="15"/>
  <c r="BB196" i="15"/>
  <c r="AZ196" i="15"/>
  <c r="AX196" i="15"/>
  <c r="AW196" i="15"/>
  <c r="AV196" i="15"/>
  <c r="BE195" i="15"/>
  <c r="BC195" i="15"/>
  <c r="BB195" i="15"/>
  <c r="AZ195" i="15"/>
  <c r="AX195" i="15"/>
  <c r="AW195" i="15"/>
  <c r="AV195" i="15"/>
  <c r="BE194" i="15"/>
  <c r="BC194" i="15"/>
  <c r="BB194" i="15"/>
  <c r="AZ194" i="15"/>
  <c r="AX194" i="15"/>
  <c r="AW194" i="15"/>
  <c r="AV194" i="15"/>
  <c r="BE193" i="15"/>
  <c r="BC193" i="15"/>
  <c r="BB193" i="15"/>
  <c r="AZ193" i="15"/>
  <c r="AX193" i="15"/>
  <c r="AW193" i="15"/>
  <c r="AV193" i="15"/>
  <c r="BE192" i="15"/>
  <c r="BC192" i="15"/>
  <c r="BB192" i="15"/>
  <c r="AZ192" i="15"/>
  <c r="AX192" i="15"/>
  <c r="AW192" i="15"/>
  <c r="AV192" i="15"/>
  <c r="BE191" i="15"/>
  <c r="BC191" i="15"/>
  <c r="BB191" i="15"/>
  <c r="AZ191" i="15"/>
  <c r="AX191" i="15"/>
  <c r="AW191" i="15"/>
  <c r="AV191" i="15"/>
  <c r="BE190" i="15"/>
  <c r="BC190" i="15"/>
  <c r="BB190" i="15"/>
  <c r="AZ190" i="15"/>
  <c r="AX190" i="15"/>
  <c r="AW190" i="15"/>
  <c r="AV190" i="15"/>
  <c r="BE189" i="15"/>
  <c r="BC189" i="15"/>
  <c r="BB189" i="15"/>
  <c r="AZ189" i="15"/>
  <c r="AX189" i="15"/>
  <c r="AW189" i="15"/>
  <c r="AV189" i="15"/>
  <c r="BE188" i="15"/>
  <c r="BC188" i="15"/>
  <c r="BB188" i="15"/>
  <c r="AZ188" i="15"/>
  <c r="AX188" i="15"/>
  <c r="AW188" i="15"/>
  <c r="AV188" i="15"/>
  <c r="BE187" i="15"/>
  <c r="BC187" i="15"/>
  <c r="BB187" i="15"/>
  <c r="AZ187" i="15"/>
  <c r="AX187" i="15"/>
  <c r="AW187" i="15"/>
  <c r="AV187" i="15"/>
  <c r="BE186" i="15"/>
  <c r="BC186" i="15"/>
  <c r="BB186" i="15"/>
  <c r="AZ186" i="15"/>
  <c r="AX186" i="15"/>
  <c r="AW186" i="15"/>
  <c r="AV186" i="15"/>
  <c r="BE185" i="15"/>
  <c r="BC185" i="15"/>
  <c r="BB185" i="15"/>
  <c r="AZ185" i="15"/>
  <c r="AX185" i="15"/>
  <c r="AW185" i="15"/>
  <c r="AV185" i="15"/>
  <c r="BE184" i="15"/>
  <c r="BC184" i="15"/>
  <c r="BB184" i="15"/>
  <c r="AZ184" i="15"/>
  <c r="AX184" i="15"/>
  <c r="AW184" i="15"/>
  <c r="AV184" i="15"/>
  <c r="BE183" i="15"/>
  <c r="BC183" i="15"/>
  <c r="BB183" i="15"/>
  <c r="AZ183" i="15"/>
  <c r="AX183" i="15"/>
  <c r="AW183" i="15"/>
  <c r="AV183" i="15"/>
  <c r="BE182" i="15"/>
  <c r="BC182" i="15"/>
  <c r="BB182" i="15"/>
  <c r="AZ182" i="15"/>
  <c r="AX182" i="15"/>
  <c r="AW182" i="15"/>
  <c r="AV182" i="15"/>
  <c r="BE181" i="15"/>
  <c r="BC181" i="15"/>
  <c r="BB181" i="15"/>
  <c r="AZ181" i="15"/>
  <c r="AX181" i="15"/>
  <c r="AW181" i="15"/>
  <c r="AV181" i="15"/>
  <c r="BE180" i="15"/>
  <c r="BC180" i="15"/>
  <c r="BB180" i="15"/>
  <c r="AZ180" i="15"/>
  <c r="AX180" i="15"/>
  <c r="AW180" i="15"/>
  <c r="AV180" i="15"/>
  <c r="BE179" i="15"/>
  <c r="BC179" i="15"/>
  <c r="BB179" i="15"/>
  <c r="AZ179" i="15"/>
  <c r="AX179" i="15"/>
  <c r="AW179" i="15"/>
  <c r="AV179" i="15"/>
  <c r="BE178" i="15"/>
  <c r="BC178" i="15"/>
  <c r="BB178" i="15"/>
  <c r="AZ178" i="15"/>
  <c r="AX178" i="15"/>
  <c r="AW178" i="15"/>
  <c r="AV178" i="15"/>
  <c r="BE177" i="15"/>
  <c r="BC177" i="15"/>
  <c r="BB177" i="15"/>
  <c r="AZ177" i="15"/>
  <c r="AX177" i="15"/>
  <c r="AW177" i="15"/>
  <c r="AV177" i="15"/>
  <c r="BE176" i="15"/>
  <c r="BC176" i="15"/>
  <c r="BB176" i="15"/>
  <c r="AZ176" i="15"/>
  <c r="AX176" i="15"/>
  <c r="AW176" i="15"/>
  <c r="AV176" i="15"/>
  <c r="BE175" i="15"/>
  <c r="BC175" i="15"/>
  <c r="BB175" i="15"/>
  <c r="AZ175" i="15"/>
  <c r="AX175" i="15"/>
  <c r="AW175" i="15"/>
  <c r="AV175" i="15"/>
  <c r="BE174" i="15"/>
  <c r="BC174" i="15"/>
  <c r="BB174" i="15"/>
  <c r="AZ174" i="15"/>
  <c r="AX174" i="15"/>
  <c r="AW174" i="15"/>
  <c r="AV174" i="15"/>
  <c r="BE173" i="15"/>
  <c r="BC173" i="15"/>
  <c r="BB173" i="15"/>
  <c r="AZ173" i="15"/>
  <c r="AX173" i="15"/>
  <c r="AW173" i="15"/>
  <c r="AV173" i="15"/>
  <c r="BE172" i="15"/>
  <c r="BC172" i="15"/>
  <c r="BB172" i="15"/>
  <c r="AZ172" i="15"/>
  <c r="AX172" i="15"/>
  <c r="AW172" i="15"/>
  <c r="AV172" i="15"/>
  <c r="BE171" i="15"/>
  <c r="BC171" i="15"/>
  <c r="BB171" i="15"/>
  <c r="AZ171" i="15"/>
  <c r="AX171" i="15"/>
  <c r="AW171" i="15"/>
  <c r="AV171" i="15"/>
  <c r="BE170" i="15"/>
  <c r="BC170" i="15"/>
  <c r="BB170" i="15"/>
  <c r="AZ170" i="15"/>
  <c r="AX170" i="15"/>
  <c r="AW170" i="15"/>
  <c r="AV170" i="15"/>
  <c r="BE169" i="15"/>
  <c r="BC169" i="15"/>
  <c r="BB169" i="15"/>
  <c r="AZ169" i="15"/>
  <c r="AX169" i="15"/>
  <c r="AW169" i="15"/>
  <c r="AV169" i="15"/>
  <c r="BE168" i="15"/>
  <c r="BC168" i="15"/>
  <c r="BB168" i="15"/>
  <c r="AZ168" i="15"/>
  <c r="AX168" i="15"/>
  <c r="AW168" i="15"/>
  <c r="AV168" i="15"/>
  <c r="BE167" i="15"/>
  <c r="BC167" i="15"/>
  <c r="BB167" i="15"/>
  <c r="AZ167" i="15"/>
  <c r="AX167" i="15"/>
  <c r="AW167" i="15"/>
  <c r="AV167" i="15"/>
  <c r="BE166" i="15"/>
  <c r="BC166" i="15"/>
  <c r="BB166" i="15"/>
  <c r="AZ166" i="15"/>
  <c r="AX166" i="15"/>
  <c r="AW166" i="15"/>
  <c r="AV166" i="15"/>
  <c r="BE165" i="15"/>
  <c r="BC165" i="15"/>
  <c r="BB165" i="15"/>
  <c r="AZ165" i="15"/>
  <c r="AX165" i="15"/>
  <c r="AW165" i="15"/>
  <c r="AV165" i="15"/>
  <c r="BE164" i="15"/>
  <c r="BC164" i="15"/>
  <c r="BB164" i="15"/>
  <c r="AZ164" i="15"/>
  <c r="AX164" i="15"/>
  <c r="AW164" i="15"/>
  <c r="AV164" i="15"/>
  <c r="BE163" i="15"/>
  <c r="BC163" i="15"/>
  <c r="BB163" i="15"/>
  <c r="AZ163" i="15"/>
  <c r="AX163" i="15"/>
  <c r="AW163" i="15"/>
  <c r="AV163" i="15"/>
  <c r="BE162" i="15"/>
  <c r="BC162" i="15"/>
  <c r="BB162" i="15"/>
  <c r="AZ162" i="15"/>
  <c r="AX162" i="15"/>
  <c r="AW162" i="15"/>
  <c r="AV162" i="15"/>
  <c r="BE161" i="15"/>
  <c r="BC161" i="15"/>
  <c r="BB161" i="15"/>
  <c r="AZ161" i="15"/>
  <c r="AX161" i="15"/>
  <c r="AW161" i="15"/>
  <c r="AV161" i="15"/>
  <c r="BE160" i="15"/>
  <c r="BC160" i="15"/>
  <c r="BB160" i="15"/>
  <c r="AZ160" i="15"/>
  <c r="AX160" i="15"/>
  <c r="AW160" i="15"/>
  <c r="AV160" i="15"/>
  <c r="BE159" i="15"/>
  <c r="BC159" i="15"/>
  <c r="BB159" i="15"/>
  <c r="AZ159" i="15"/>
  <c r="AX159" i="15"/>
  <c r="AW159" i="15"/>
  <c r="AV159" i="15"/>
  <c r="BE158" i="15"/>
  <c r="BC158" i="15"/>
  <c r="BB158" i="15"/>
  <c r="AZ158" i="15"/>
  <c r="AX158" i="15"/>
  <c r="AW158" i="15"/>
  <c r="AV158" i="15"/>
  <c r="BE157" i="15"/>
  <c r="BC157" i="15"/>
  <c r="BB157" i="15"/>
  <c r="AZ157" i="15"/>
  <c r="AX157" i="15"/>
  <c r="AW157" i="15"/>
  <c r="AV157" i="15"/>
  <c r="BE156" i="15"/>
  <c r="BC156" i="15"/>
  <c r="BB156" i="15"/>
  <c r="AZ156" i="15"/>
  <c r="AX156" i="15"/>
  <c r="AW156" i="15"/>
  <c r="AV156" i="15"/>
  <c r="BE155" i="15"/>
  <c r="BC155" i="15"/>
  <c r="BB155" i="15"/>
  <c r="AZ155" i="15"/>
  <c r="AX155" i="15"/>
  <c r="AW155" i="15"/>
  <c r="AV155" i="15"/>
  <c r="BE154" i="15"/>
  <c r="BC154" i="15"/>
  <c r="BB154" i="15"/>
  <c r="AZ154" i="15"/>
  <c r="AX154" i="15"/>
  <c r="AW154" i="15"/>
  <c r="AV154" i="15"/>
  <c r="BE153" i="15"/>
  <c r="BC153" i="15"/>
  <c r="BB153" i="15"/>
  <c r="AZ153" i="15"/>
  <c r="AX153" i="15"/>
  <c r="AW153" i="15"/>
  <c r="AV153" i="15"/>
  <c r="BE152" i="15"/>
  <c r="BC152" i="15"/>
  <c r="BB152" i="15"/>
  <c r="AZ152" i="15"/>
  <c r="AX152" i="15"/>
  <c r="AW152" i="15"/>
  <c r="AV152" i="15"/>
  <c r="BE151" i="15"/>
  <c r="BC151" i="15"/>
  <c r="BB151" i="15"/>
  <c r="AZ151" i="15"/>
  <c r="AX151" i="15"/>
  <c r="AW151" i="15"/>
  <c r="AV151" i="15"/>
  <c r="BE150" i="15"/>
  <c r="BC150" i="15"/>
  <c r="BB150" i="15"/>
  <c r="AZ150" i="15"/>
  <c r="AX150" i="15"/>
  <c r="AW150" i="15"/>
  <c r="AV150" i="15"/>
  <c r="BE149" i="15"/>
  <c r="BC149" i="15"/>
  <c r="BB149" i="15"/>
  <c r="AZ149" i="15"/>
  <c r="AX149" i="15"/>
  <c r="AW149" i="15"/>
  <c r="AV149" i="15"/>
  <c r="BE148" i="15"/>
  <c r="BC148" i="15"/>
  <c r="BB148" i="15"/>
  <c r="AZ148" i="15"/>
  <c r="AX148" i="15"/>
  <c r="AW148" i="15"/>
  <c r="AV148" i="15"/>
  <c r="BE147" i="15"/>
  <c r="BC147" i="15"/>
  <c r="BB147" i="15"/>
  <c r="AZ147" i="15"/>
  <c r="AX147" i="15"/>
  <c r="AW147" i="15"/>
  <c r="AV147" i="15"/>
  <c r="BE146" i="15"/>
  <c r="BC146" i="15"/>
  <c r="BB146" i="15"/>
  <c r="AZ146" i="15"/>
  <c r="AX146" i="15"/>
  <c r="AW146" i="15"/>
  <c r="AV146" i="15"/>
  <c r="BE145" i="15"/>
  <c r="BC145" i="15"/>
  <c r="BB145" i="15"/>
  <c r="AZ145" i="15"/>
  <c r="AX145" i="15"/>
  <c r="AW145" i="15"/>
  <c r="AV145" i="15"/>
  <c r="BE144" i="15"/>
  <c r="BC144" i="15"/>
  <c r="BB144" i="15"/>
  <c r="AZ144" i="15"/>
  <c r="AX144" i="15"/>
  <c r="AW144" i="15"/>
  <c r="AV144" i="15"/>
  <c r="BE143" i="15"/>
  <c r="BC143" i="15"/>
  <c r="BB143" i="15"/>
  <c r="AZ143" i="15"/>
  <c r="AX143" i="15"/>
  <c r="AW143" i="15"/>
  <c r="AV143" i="15"/>
  <c r="BE142" i="15"/>
  <c r="BC142" i="15"/>
  <c r="BB142" i="15"/>
  <c r="AZ142" i="15"/>
  <c r="AX142" i="15"/>
  <c r="AW142" i="15"/>
  <c r="AV142" i="15"/>
  <c r="BE141" i="15"/>
  <c r="BC141" i="15"/>
  <c r="BB141" i="15"/>
  <c r="AZ141" i="15"/>
  <c r="AX141" i="15"/>
  <c r="AW141" i="15"/>
  <c r="AV141" i="15"/>
  <c r="BE140" i="15"/>
  <c r="BC140" i="15"/>
  <c r="BB140" i="15"/>
  <c r="AZ140" i="15"/>
  <c r="AX140" i="15"/>
  <c r="AW140" i="15"/>
  <c r="AV140" i="15"/>
  <c r="BE139" i="15"/>
  <c r="BC139" i="15"/>
  <c r="BB139" i="15"/>
  <c r="AZ139" i="15"/>
  <c r="AX139" i="15"/>
  <c r="AW139" i="15"/>
  <c r="AV139" i="15"/>
  <c r="BE138" i="15"/>
  <c r="BC138" i="15"/>
  <c r="BB138" i="15"/>
  <c r="AZ138" i="15"/>
  <c r="AX138" i="15"/>
  <c r="AW138" i="15"/>
  <c r="AV138" i="15"/>
  <c r="BE137" i="15"/>
  <c r="BC137" i="15"/>
  <c r="BB137" i="15"/>
  <c r="AZ137" i="15"/>
  <c r="AX137" i="15"/>
  <c r="AW137" i="15"/>
  <c r="AV137" i="15"/>
  <c r="BE136" i="15"/>
  <c r="BC136" i="15"/>
  <c r="BB136" i="15"/>
  <c r="AZ136" i="15"/>
  <c r="AX136" i="15"/>
  <c r="AW136" i="15"/>
  <c r="AV136" i="15"/>
  <c r="BE135" i="15"/>
  <c r="BC135" i="15"/>
  <c r="BB135" i="15"/>
  <c r="AZ135" i="15"/>
  <c r="AX135" i="15"/>
  <c r="AW135" i="15"/>
  <c r="AV135" i="15"/>
  <c r="BE134" i="15"/>
  <c r="BC134" i="15"/>
  <c r="BB134" i="15"/>
  <c r="AZ134" i="15"/>
  <c r="AX134" i="15"/>
  <c r="AW134" i="15"/>
  <c r="AV134" i="15"/>
  <c r="BE133" i="15"/>
  <c r="BC133" i="15"/>
  <c r="BB133" i="15"/>
  <c r="AZ133" i="15"/>
  <c r="AX133" i="15"/>
  <c r="AW133" i="15"/>
  <c r="AV133" i="15"/>
  <c r="BE132" i="15"/>
  <c r="BC132" i="15"/>
  <c r="BB132" i="15"/>
  <c r="AZ132" i="15"/>
  <c r="AX132" i="15"/>
  <c r="AW132" i="15"/>
  <c r="AV132" i="15"/>
  <c r="BE131" i="15"/>
  <c r="BC131" i="15"/>
  <c r="BB131" i="15"/>
  <c r="AZ131" i="15"/>
  <c r="AX131" i="15"/>
  <c r="AW131" i="15"/>
  <c r="AV131" i="15"/>
  <c r="BE130" i="15"/>
  <c r="BC130" i="15"/>
  <c r="BB130" i="15"/>
  <c r="AZ130" i="15"/>
  <c r="AX130" i="15"/>
  <c r="AW130" i="15"/>
  <c r="AV130" i="15"/>
  <c r="BE129" i="15"/>
  <c r="BC129" i="15"/>
  <c r="BB129" i="15"/>
  <c r="AZ129" i="15"/>
  <c r="AX129" i="15"/>
  <c r="AW129" i="15"/>
  <c r="AV129" i="15"/>
  <c r="BE128" i="15"/>
  <c r="BC128" i="15"/>
  <c r="BB128" i="15"/>
  <c r="AZ128" i="15"/>
  <c r="AX128" i="15"/>
  <c r="AW128" i="15"/>
  <c r="AV128" i="15"/>
  <c r="BE127" i="15"/>
  <c r="BC127" i="15"/>
  <c r="BB127" i="15"/>
  <c r="AZ127" i="15"/>
  <c r="AX127" i="15"/>
  <c r="AW127" i="15"/>
  <c r="AV127" i="15"/>
  <c r="BE126" i="15"/>
  <c r="BC126" i="15"/>
  <c r="BB126" i="15"/>
  <c r="AZ126" i="15"/>
  <c r="AX126" i="15"/>
  <c r="AW126" i="15"/>
  <c r="AV126" i="15"/>
  <c r="BE125" i="15"/>
  <c r="BC125" i="15"/>
  <c r="BB125" i="15"/>
  <c r="AZ125" i="15"/>
  <c r="AX125" i="15"/>
  <c r="AW125" i="15"/>
  <c r="AV125" i="15"/>
  <c r="BE124" i="15"/>
  <c r="BC124" i="15"/>
  <c r="BB124" i="15"/>
  <c r="AZ124" i="15"/>
  <c r="AX124" i="15"/>
  <c r="AW124" i="15"/>
  <c r="AV124" i="15"/>
  <c r="BE123" i="15"/>
  <c r="BC123" i="15"/>
  <c r="BB123" i="15"/>
  <c r="AZ123" i="15"/>
  <c r="AX123" i="15"/>
  <c r="AW123" i="15"/>
  <c r="AV123" i="15"/>
  <c r="BE122" i="15"/>
  <c r="BC122" i="15"/>
  <c r="BB122" i="15"/>
  <c r="AZ122" i="15"/>
  <c r="AX122" i="15"/>
  <c r="AW122" i="15"/>
  <c r="AV122" i="15"/>
  <c r="BE121" i="15"/>
  <c r="BC121" i="15"/>
  <c r="BB121" i="15"/>
  <c r="AZ121" i="15"/>
  <c r="AX121" i="15"/>
  <c r="AW121" i="15"/>
  <c r="AV121" i="15"/>
  <c r="BE120" i="15"/>
  <c r="BC120" i="15"/>
  <c r="BB120" i="15"/>
  <c r="AZ120" i="15"/>
  <c r="AX120" i="15"/>
  <c r="AW120" i="15"/>
  <c r="AV120" i="15"/>
  <c r="BE119" i="15"/>
  <c r="BC119" i="15"/>
  <c r="BB119" i="15"/>
  <c r="AZ119" i="15"/>
  <c r="AX119" i="15"/>
  <c r="AW119" i="15"/>
  <c r="AV119" i="15"/>
  <c r="BE118" i="15"/>
  <c r="BC118" i="15"/>
  <c r="BB118" i="15"/>
  <c r="AZ118" i="15"/>
  <c r="AX118" i="15"/>
  <c r="AW118" i="15"/>
  <c r="AV118" i="15"/>
  <c r="BE117" i="15"/>
  <c r="BC117" i="15"/>
  <c r="BB117" i="15"/>
  <c r="AZ117" i="15"/>
  <c r="AX117" i="15"/>
  <c r="AW117" i="15"/>
  <c r="AV117" i="15"/>
  <c r="BE116" i="15"/>
  <c r="BC116" i="15"/>
  <c r="BB116" i="15"/>
  <c r="AZ116" i="15"/>
  <c r="AX116" i="15"/>
  <c r="AW116" i="15"/>
  <c r="AV116" i="15"/>
  <c r="BE115" i="15"/>
  <c r="BC115" i="15"/>
  <c r="BB115" i="15"/>
  <c r="AZ115" i="15"/>
  <c r="AX115" i="15"/>
  <c r="AW115" i="15"/>
  <c r="AV115" i="15"/>
  <c r="BE114" i="15"/>
  <c r="BC114" i="15"/>
  <c r="BB114" i="15"/>
  <c r="AZ114" i="15"/>
  <c r="AX114" i="15"/>
  <c r="AW114" i="15"/>
  <c r="AV114" i="15"/>
  <c r="BE113" i="15"/>
  <c r="BC113" i="15"/>
  <c r="BB113" i="15"/>
  <c r="AZ113" i="15"/>
  <c r="AX113" i="15"/>
  <c r="AW113" i="15"/>
  <c r="AV113" i="15"/>
  <c r="BE112" i="15"/>
  <c r="BC112" i="15"/>
  <c r="BB112" i="15"/>
  <c r="AZ112" i="15"/>
  <c r="AX112" i="15"/>
  <c r="AW112" i="15"/>
  <c r="AV112" i="15"/>
  <c r="BE111" i="15"/>
  <c r="BC111" i="15"/>
  <c r="BB111" i="15"/>
  <c r="AZ111" i="15"/>
  <c r="AX111" i="15"/>
  <c r="AW111" i="15"/>
  <c r="AV111" i="15"/>
  <c r="BE110" i="15"/>
  <c r="BC110" i="15"/>
  <c r="BB110" i="15"/>
  <c r="AZ110" i="15"/>
  <c r="AX110" i="15"/>
  <c r="AW110" i="15"/>
  <c r="AV110" i="15"/>
  <c r="BE109" i="15"/>
  <c r="BC109" i="15"/>
  <c r="BB109" i="15"/>
  <c r="AZ109" i="15"/>
  <c r="AX109" i="15"/>
  <c r="AW109" i="15"/>
  <c r="AV109" i="15"/>
  <c r="BE108" i="15"/>
  <c r="BC108" i="15"/>
  <c r="BB108" i="15"/>
  <c r="AZ108" i="15"/>
  <c r="AX108" i="15"/>
  <c r="AW108" i="15"/>
  <c r="AV108" i="15"/>
  <c r="BE107" i="15"/>
  <c r="BC107" i="15"/>
  <c r="BB107" i="15"/>
  <c r="AZ107" i="15"/>
  <c r="AX107" i="15"/>
  <c r="AW107" i="15"/>
  <c r="AV107" i="15"/>
  <c r="BE106" i="15"/>
  <c r="BC106" i="15"/>
  <c r="BB106" i="15"/>
  <c r="AZ106" i="15"/>
  <c r="AX106" i="15"/>
  <c r="AW106" i="15"/>
  <c r="AV106" i="15"/>
  <c r="BE105" i="15"/>
  <c r="BC105" i="15"/>
  <c r="BB105" i="15"/>
  <c r="AZ105" i="15"/>
  <c r="AX105" i="15"/>
  <c r="AW105" i="15"/>
  <c r="AV105" i="15"/>
  <c r="BE104" i="15"/>
  <c r="BC104" i="15"/>
  <c r="BB104" i="15"/>
  <c r="AZ104" i="15"/>
  <c r="AX104" i="15"/>
  <c r="AW104" i="15"/>
  <c r="AV104" i="15"/>
  <c r="BE103" i="15"/>
  <c r="BC103" i="15"/>
  <c r="BB103" i="15"/>
  <c r="AZ103" i="15"/>
  <c r="AX103" i="15"/>
  <c r="AW103" i="15"/>
  <c r="AV103" i="15"/>
  <c r="BE102" i="15"/>
  <c r="BC102" i="15"/>
  <c r="BB102" i="15"/>
  <c r="AZ102" i="15"/>
  <c r="AX102" i="15"/>
  <c r="AW102" i="15"/>
  <c r="AV102" i="15"/>
  <c r="BE101" i="15"/>
  <c r="BC101" i="15"/>
  <c r="BB101" i="15"/>
  <c r="AZ101" i="15"/>
  <c r="AX101" i="15"/>
  <c r="AW101" i="15"/>
  <c r="AV101" i="15"/>
  <c r="BE100" i="15"/>
  <c r="BC100" i="15"/>
  <c r="BB100" i="15"/>
  <c r="AZ100" i="15"/>
  <c r="AX100" i="15"/>
  <c r="AW100" i="15"/>
  <c r="AV100" i="15"/>
  <c r="BE99" i="15"/>
  <c r="BC99" i="15"/>
  <c r="BB99" i="15"/>
  <c r="AZ99" i="15"/>
  <c r="AX99" i="15"/>
  <c r="AW99" i="15"/>
  <c r="AV99" i="15"/>
  <c r="BE98" i="15"/>
  <c r="BC98" i="15"/>
  <c r="BB98" i="15"/>
  <c r="AZ98" i="15"/>
  <c r="AX98" i="15"/>
  <c r="AW98" i="15"/>
  <c r="AV98" i="15"/>
  <c r="BE97" i="15"/>
  <c r="BC97" i="15"/>
  <c r="BB97" i="15"/>
  <c r="AZ97" i="15"/>
  <c r="AX97" i="15"/>
  <c r="AW97" i="15"/>
  <c r="AV97" i="15"/>
  <c r="BE96" i="15"/>
  <c r="BC96" i="15"/>
  <c r="BB96" i="15"/>
  <c r="AZ96" i="15"/>
  <c r="AX96" i="15"/>
  <c r="AW96" i="15"/>
  <c r="AV96" i="15"/>
  <c r="BE95" i="15"/>
  <c r="BC95" i="15"/>
  <c r="BB95" i="15"/>
  <c r="AZ95" i="15"/>
  <c r="AX95" i="15"/>
  <c r="AW95" i="15"/>
  <c r="AV95" i="15"/>
  <c r="BE94" i="15"/>
  <c r="BC94" i="15"/>
  <c r="BB94" i="15"/>
  <c r="AZ94" i="15"/>
  <c r="AX94" i="15"/>
  <c r="AW94" i="15"/>
  <c r="AV94" i="15"/>
  <c r="BE93" i="15"/>
  <c r="BC93" i="15"/>
  <c r="BB93" i="15"/>
  <c r="AZ93" i="15"/>
  <c r="AX93" i="15"/>
  <c r="AW93" i="15"/>
  <c r="AV93" i="15"/>
  <c r="BE92" i="15"/>
  <c r="BC92" i="15"/>
  <c r="BB92" i="15"/>
  <c r="AZ92" i="15"/>
  <c r="AX92" i="15"/>
  <c r="AW92" i="15"/>
  <c r="AV92" i="15"/>
  <c r="BE91" i="15"/>
  <c r="BC91" i="15"/>
  <c r="BB91" i="15"/>
  <c r="AZ91" i="15"/>
  <c r="AX91" i="15"/>
  <c r="AW91" i="15"/>
  <c r="AV91" i="15"/>
  <c r="BE90" i="15"/>
  <c r="BC90" i="15"/>
  <c r="BB90" i="15"/>
  <c r="AZ90" i="15"/>
  <c r="AX90" i="15"/>
  <c r="AW90" i="15"/>
  <c r="AV90" i="15"/>
  <c r="BE89" i="15"/>
  <c r="BC89" i="15"/>
  <c r="BB89" i="15"/>
  <c r="AZ89" i="15"/>
  <c r="AX89" i="15"/>
  <c r="AW89" i="15"/>
  <c r="AV89" i="15"/>
  <c r="BE88" i="15"/>
  <c r="BC88" i="15"/>
  <c r="BB88" i="15"/>
  <c r="AZ88" i="15"/>
  <c r="AX88" i="15"/>
  <c r="AW88" i="15"/>
  <c r="AV88" i="15"/>
  <c r="BE87" i="15"/>
  <c r="BC87" i="15"/>
  <c r="BB87" i="15"/>
  <c r="AZ87" i="15"/>
  <c r="AX87" i="15"/>
  <c r="AW87" i="15"/>
  <c r="AV87" i="15"/>
  <c r="BE86" i="15"/>
  <c r="BC86" i="15"/>
  <c r="BB86" i="15"/>
  <c r="AZ86" i="15"/>
  <c r="AX86" i="15"/>
  <c r="AW86" i="15"/>
  <c r="AV86" i="15"/>
  <c r="BE85" i="15"/>
  <c r="BC85" i="15"/>
  <c r="BB85" i="15"/>
  <c r="AZ85" i="15"/>
  <c r="AX85" i="15"/>
  <c r="AW85" i="15"/>
  <c r="AV85" i="15"/>
  <c r="BE84" i="15"/>
  <c r="BC84" i="15"/>
  <c r="BB84" i="15"/>
  <c r="AZ84" i="15"/>
  <c r="AX84" i="15"/>
  <c r="AW84" i="15"/>
  <c r="AV84" i="15"/>
  <c r="BE83" i="15"/>
  <c r="BC83" i="15"/>
  <c r="BB83" i="15"/>
  <c r="AZ83" i="15"/>
  <c r="AX83" i="15"/>
  <c r="AW83" i="15"/>
  <c r="AV83" i="15"/>
  <c r="BE82" i="15"/>
  <c r="BC82" i="15"/>
  <c r="BB82" i="15"/>
  <c r="AZ82" i="15"/>
  <c r="AX82" i="15"/>
  <c r="AW82" i="15"/>
  <c r="AV82" i="15"/>
  <c r="BE81" i="15"/>
  <c r="BC81" i="15"/>
  <c r="BB81" i="15"/>
  <c r="AZ81" i="15"/>
  <c r="AX81" i="15"/>
  <c r="AW81" i="15"/>
  <c r="AV81" i="15"/>
  <c r="BE80" i="15"/>
  <c r="BC80" i="15"/>
  <c r="BB80" i="15"/>
  <c r="AZ80" i="15"/>
  <c r="AX80" i="15"/>
  <c r="AW80" i="15"/>
  <c r="AV80" i="15"/>
  <c r="BE79" i="15"/>
  <c r="BC79" i="15"/>
  <c r="BB79" i="15"/>
  <c r="AZ79" i="15"/>
  <c r="AX79" i="15"/>
  <c r="AW79" i="15"/>
  <c r="AV79" i="15"/>
  <c r="BE78" i="15"/>
  <c r="BC78" i="15"/>
  <c r="BB78" i="15"/>
  <c r="AZ78" i="15"/>
  <c r="AX78" i="15"/>
  <c r="AW78" i="15"/>
  <c r="AV78" i="15"/>
  <c r="BE77" i="15"/>
  <c r="BC77" i="15"/>
  <c r="BB77" i="15"/>
  <c r="AZ77" i="15"/>
  <c r="AX77" i="15"/>
  <c r="AW77" i="15"/>
  <c r="AV77" i="15"/>
  <c r="BE76" i="15"/>
  <c r="BC76" i="15"/>
  <c r="BB76" i="15"/>
  <c r="AZ76" i="15"/>
  <c r="AX76" i="15"/>
  <c r="AW76" i="15"/>
  <c r="AV76" i="15"/>
  <c r="BE75" i="15"/>
  <c r="BC75" i="15"/>
  <c r="BB75" i="15"/>
  <c r="AZ75" i="15"/>
  <c r="AX75" i="15"/>
  <c r="AW75" i="15"/>
  <c r="AV75" i="15"/>
  <c r="BE74" i="15"/>
  <c r="BC74" i="15"/>
  <c r="BB74" i="15"/>
  <c r="AZ74" i="15"/>
  <c r="AX74" i="15"/>
  <c r="AW74" i="15"/>
  <c r="AV74" i="15"/>
  <c r="BE73" i="15"/>
  <c r="BC73" i="15"/>
  <c r="BB73" i="15"/>
  <c r="AZ73" i="15"/>
  <c r="AX73" i="15"/>
  <c r="AW73" i="15"/>
  <c r="AV73" i="15"/>
  <c r="BE72" i="15"/>
  <c r="BC72" i="15"/>
  <c r="BB72" i="15"/>
  <c r="AZ72" i="15"/>
  <c r="AX72" i="15"/>
  <c r="AW72" i="15"/>
  <c r="AV72" i="15"/>
  <c r="BE71" i="15"/>
  <c r="BC71" i="15"/>
  <c r="BB71" i="15"/>
  <c r="AZ71" i="15"/>
  <c r="AX71" i="15"/>
  <c r="AW71" i="15"/>
  <c r="AV71" i="15"/>
  <c r="BE70" i="15"/>
  <c r="BC70" i="15"/>
  <c r="BB70" i="15"/>
  <c r="AZ70" i="15"/>
  <c r="AX70" i="15"/>
  <c r="AW70" i="15"/>
  <c r="AV70" i="15"/>
  <c r="BE69" i="15"/>
  <c r="BC69" i="15"/>
  <c r="BB69" i="15"/>
  <c r="AZ69" i="15"/>
  <c r="AX69" i="15"/>
  <c r="AW69" i="15"/>
  <c r="AV69" i="15"/>
  <c r="BE68" i="15"/>
  <c r="BC68" i="15"/>
  <c r="BB68" i="15"/>
  <c r="AZ68" i="15"/>
  <c r="AX68" i="15"/>
  <c r="AW68" i="15"/>
  <c r="AV68" i="15"/>
  <c r="BE67" i="15"/>
  <c r="BC67" i="15"/>
  <c r="BB67" i="15"/>
  <c r="AZ67" i="15"/>
  <c r="AX67" i="15"/>
  <c r="AW67" i="15"/>
  <c r="AV67" i="15"/>
  <c r="BE66" i="15"/>
  <c r="BC66" i="15"/>
  <c r="BB66" i="15"/>
  <c r="AZ66" i="15"/>
  <c r="AX66" i="15"/>
  <c r="AW66" i="15"/>
  <c r="AV66" i="15"/>
  <c r="BE65" i="15"/>
  <c r="BC65" i="15"/>
  <c r="BB65" i="15"/>
  <c r="AZ65" i="15"/>
  <c r="AX65" i="15"/>
  <c r="AW65" i="15"/>
  <c r="AV65" i="15"/>
  <c r="BE64" i="15"/>
  <c r="BC64" i="15"/>
  <c r="BB64" i="15"/>
  <c r="AZ64" i="15"/>
  <c r="AX64" i="15"/>
  <c r="AW64" i="15"/>
  <c r="AV64" i="15"/>
  <c r="BE63" i="15"/>
  <c r="BC63" i="15"/>
  <c r="BB63" i="15"/>
  <c r="AZ63" i="15"/>
  <c r="AX63" i="15"/>
  <c r="AW63" i="15"/>
  <c r="AV63" i="15"/>
  <c r="BE62" i="15"/>
  <c r="BC62" i="15"/>
  <c r="BB62" i="15"/>
  <c r="AZ62" i="15"/>
  <c r="AX62" i="15"/>
  <c r="AW62" i="15"/>
  <c r="AV62" i="15"/>
  <c r="BE61" i="15"/>
  <c r="BC61" i="15"/>
  <c r="BB61" i="15"/>
  <c r="AZ61" i="15"/>
  <c r="AX61" i="15"/>
  <c r="AW61" i="15"/>
  <c r="AV61" i="15"/>
  <c r="BE60" i="15"/>
  <c r="BC60" i="15"/>
  <c r="BB60" i="15"/>
  <c r="AZ60" i="15"/>
  <c r="AX60" i="15"/>
  <c r="AW60" i="15"/>
  <c r="AV60" i="15"/>
  <c r="BE59" i="15"/>
  <c r="BC59" i="15"/>
  <c r="BB59" i="15"/>
  <c r="AZ59" i="15"/>
  <c r="AX59" i="15"/>
  <c r="AW59" i="15"/>
  <c r="AV59" i="15"/>
  <c r="BE58" i="15"/>
  <c r="BC58" i="15"/>
  <c r="BB58" i="15"/>
  <c r="AZ58" i="15"/>
  <c r="AX58" i="15"/>
  <c r="AW58" i="15"/>
  <c r="AV58" i="15"/>
  <c r="BE57" i="15"/>
  <c r="BC57" i="15"/>
  <c r="BB57" i="15"/>
  <c r="AZ57" i="15"/>
  <c r="AX57" i="15"/>
  <c r="AW57" i="15"/>
  <c r="AV57" i="15"/>
  <c r="BE56" i="15"/>
  <c r="BC56" i="15"/>
  <c r="BB56" i="15"/>
  <c r="AZ56" i="15"/>
  <c r="AX56" i="15"/>
  <c r="AW56" i="15"/>
  <c r="AV56" i="15"/>
  <c r="BE55" i="15"/>
  <c r="BC55" i="15"/>
  <c r="BB55" i="15"/>
  <c r="AZ55" i="15"/>
  <c r="AX55" i="15"/>
  <c r="AW55" i="15"/>
  <c r="AV55" i="15"/>
  <c r="BE54" i="15"/>
  <c r="BC54" i="15"/>
  <c r="BB54" i="15"/>
  <c r="AZ54" i="15"/>
  <c r="AX54" i="15"/>
  <c r="AW54" i="15"/>
  <c r="AV54" i="15"/>
  <c r="BE53" i="15"/>
  <c r="BC53" i="15"/>
  <c r="BB53" i="15"/>
  <c r="AZ53" i="15"/>
  <c r="AX53" i="15"/>
  <c r="AW53" i="15"/>
  <c r="AV53" i="15"/>
  <c r="BE52" i="15"/>
  <c r="BC52" i="15"/>
  <c r="BB52" i="15"/>
  <c r="AZ52" i="15"/>
  <c r="AX52" i="15"/>
  <c r="AW52" i="15"/>
  <c r="AV52" i="15"/>
  <c r="BE51" i="15"/>
  <c r="BC51" i="15"/>
  <c r="BB51" i="15"/>
  <c r="AZ51" i="15"/>
  <c r="AX51" i="15"/>
  <c r="AW51" i="15"/>
  <c r="AV51" i="15"/>
  <c r="BE50" i="15"/>
  <c r="BC50" i="15"/>
  <c r="BB50" i="15"/>
  <c r="AZ50" i="15"/>
  <c r="AX50" i="15"/>
  <c r="AW50" i="15"/>
  <c r="AV50" i="15"/>
  <c r="BE49" i="15"/>
  <c r="BC49" i="15"/>
  <c r="BB49" i="15"/>
  <c r="AZ49" i="15"/>
  <c r="AX49" i="15"/>
  <c r="AW49" i="15"/>
  <c r="AV49" i="15"/>
  <c r="BE48" i="15"/>
  <c r="BC48" i="15"/>
  <c r="BB48" i="15"/>
  <c r="AZ48" i="15"/>
  <c r="AX48" i="15"/>
  <c r="AW48" i="15"/>
  <c r="AV48" i="15"/>
  <c r="BE47" i="15"/>
  <c r="BC47" i="15"/>
  <c r="BB47" i="15"/>
  <c r="AZ47" i="15"/>
  <c r="AX47" i="15"/>
  <c r="AW47" i="15"/>
  <c r="AV47" i="15"/>
  <c r="BE46" i="15"/>
  <c r="BC46" i="15"/>
  <c r="BB46" i="15"/>
  <c r="AZ46" i="15"/>
  <c r="AX46" i="15"/>
  <c r="AW46" i="15"/>
  <c r="AV46" i="15"/>
  <c r="BE45" i="15"/>
  <c r="BC45" i="15"/>
  <c r="BB45" i="15"/>
  <c r="AZ45" i="15"/>
  <c r="AX45" i="15"/>
  <c r="AW45" i="15"/>
  <c r="AV45" i="15"/>
  <c r="BE44" i="15"/>
  <c r="BC44" i="15"/>
  <c r="BB44" i="15"/>
  <c r="AZ44" i="15"/>
  <c r="AX44" i="15"/>
  <c r="AW44" i="15"/>
  <c r="AV44" i="15"/>
  <c r="BE43" i="15"/>
  <c r="BC43" i="15"/>
  <c r="BB43" i="15"/>
  <c r="AZ43" i="15"/>
  <c r="AX43" i="15"/>
  <c r="AW43" i="15"/>
  <c r="AV43" i="15"/>
  <c r="BE42" i="15"/>
  <c r="BC42" i="15"/>
  <c r="BB42" i="15"/>
  <c r="AZ42" i="15"/>
  <c r="AX42" i="15"/>
  <c r="AW42" i="15"/>
  <c r="AV42" i="15"/>
  <c r="BE41" i="15"/>
  <c r="BC41" i="15"/>
  <c r="BB41" i="15"/>
  <c r="AZ41" i="15"/>
  <c r="AX41" i="15"/>
  <c r="AW41" i="15"/>
  <c r="AV41" i="15"/>
  <c r="BE40" i="15"/>
  <c r="BC40" i="15"/>
  <c r="BB40" i="15"/>
  <c r="AZ40" i="15"/>
  <c r="AX40" i="15"/>
  <c r="AW40" i="15"/>
  <c r="AV40" i="15"/>
  <c r="BE39" i="15"/>
  <c r="BC39" i="15"/>
  <c r="BB39" i="15"/>
  <c r="AZ39" i="15"/>
  <c r="AX39" i="15"/>
  <c r="AW39" i="15"/>
  <c r="AV39" i="15"/>
  <c r="BE38" i="15"/>
  <c r="BC38" i="15"/>
  <c r="BB38" i="15"/>
  <c r="AZ38" i="15"/>
  <c r="AX38" i="15"/>
  <c r="AW38" i="15"/>
  <c r="AV38" i="15"/>
  <c r="BE37" i="15"/>
  <c r="BC37" i="15"/>
  <c r="BB37" i="15"/>
  <c r="AZ37" i="15"/>
  <c r="AX37" i="15"/>
  <c r="AW37" i="15"/>
  <c r="AV37" i="15"/>
  <c r="BE36" i="15"/>
  <c r="BC36" i="15"/>
  <c r="BB36" i="15"/>
  <c r="AZ36" i="15"/>
  <c r="AX36" i="15"/>
  <c r="AW36" i="15"/>
  <c r="AV36" i="15"/>
  <c r="BE35" i="15"/>
  <c r="BC35" i="15"/>
  <c r="BB35" i="15"/>
  <c r="AZ35" i="15"/>
  <c r="AX35" i="15"/>
  <c r="AW35" i="15"/>
  <c r="AV35" i="15"/>
  <c r="BE34" i="15"/>
  <c r="BC34" i="15"/>
  <c r="BB34" i="15"/>
  <c r="AZ34" i="15"/>
  <c r="AX34" i="15"/>
  <c r="AW34" i="15"/>
  <c r="AV34" i="15"/>
  <c r="BE33" i="15"/>
  <c r="BC33" i="15"/>
  <c r="BB33" i="15"/>
  <c r="AZ33" i="15"/>
  <c r="AX33" i="15"/>
  <c r="AW33" i="15"/>
  <c r="AV33" i="15"/>
  <c r="BE32" i="15"/>
  <c r="BC32" i="15"/>
  <c r="BB32" i="15"/>
  <c r="AZ32" i="15"/>
  <c r="AX32" i="15"/>
  <c r="AW32" i="15"/>
  <c r="AV32" i="15"/>
  <c r="BE31" i="15"/>
  <c r="BC31" i="15"/>
  <c r="BB31" i="15"/>
  <c r="AZ31" i="15"/>
  <c r="AX31" i="15"/>
  <c r="AW31" i="15"/>
  <c r="AV31" i="15"/>
  <c r="BE30" i="15"/>
  <c r="BC30" i="15"/>
  <c r="BB30" i="15"/>
  <c r="AZ30" i="15"/>
  <c r="AX30" i="15"/>
  <c r="AW30" i="15"/>
  <c r="AV30" i="15"/>
  <c r="BE29" i="15"/>
  <c r="BC29" i="15"/>
  <c r="BB29" i="15"/>
  <c r="AZ29" i="15"/>
  <c r="AX29" i="15"/>
  <c r="AW29" i="15"/>
  <c r="AV29" i="15"/>
  <c r="BE28" i="15"/>
  <c r="BC28" i="15"/>
  <c r="BB28" i="15"/>
  <c r="AZ28" i="15"/>
  <c r="AX28" i="15"/>
  <c r="AW28" i="15"/>
  <c r="AV28" i="15"/>
  <c r="BE27" i="15"/>
  <c r="BC27" i="15"/>
  <c r="BB27" i="15"/>
  <c r="AZ27" i="15"/>
  <c r="AX27" i="15"/>
  <c r="AW27" i="15"/>
  <c r="AV27" i="15"/>
  <c r="BE26" i="15"/>
  <c r="BC26" i="15"/>
  <c r="BB26" i="15"/>
  <c r="AZ26" i="15"/>
  <c r="AX26" i="15"/>
  <c r="AW26" i="15"/>
  <c r="AV26" i="15"/>
  <c r="BE25" i="15"/>
  <c r="BC25" i="15"/>
  <c r="BB25" i="15"/>
  <c r="AZ25" i="15"/>
  <c r="AX25" i="15"/>
  <c r="AW25" i="15"/>
  <c r="AV25" i="15"/>
  <c r="BE24" i="15"/>
  <c r="BC24" i="15"/>
  <c r="BB24" i="15"/>
  <c r="AZ24" i="15"/>
  <c r="AX24" i="15"/>
  <c r="AW24" i="15"/>
  <c r="AV24" i="15"/>
  <c r="BE23" i="15"/>
  <c r="BC23" i="15"/>
  <c r="BB23" i="15"/>
  <c r="AZ23" i="15"/>
  <c r="AX23" i="15"/>
  <c r="AW23" i="15"/>
  <c r="AV23" i="15"/>
  <c r="BE22" i="15"/>
  <c r="BC22" i="15"/>
  <c r="BB22" i="15"/>
  <c r="AZ22" i="15"/>
  <c r="AX22" i="15"/>
  <c r="AW22" i="15"/>
  <c r="AV22" i="15"/>
  <c r="BE21" i="15"/>
  <c r="BC21" i="15"/>
  <c r="BB21" i="15"/>
  <c r="AZ21" i="15"/>
  <c r="AX21" i="15"/>
  <c r="AW21" i="15"/>
  <c r="AV21" i="15"/>
  <c r="BE20" i="15"/>
  <c r="BC20" i="15"/>
  <c r="BB20" i="15"/>
  <c r="AZ20" i="15"/>
  <c r="AX20" i="15"/>
  <c r="AW20" i="15"/>
  <c r="AV20" i="15"/>
  <c r="BE19" i="15"/>
  <c r="BC19" i="15"/>
  <c r="BB19" i="15"/>
  <c r="AZ19" i="15"/>
  <c r="AX19" i="15"/>
  <c r="AW19" i="15"/>
  <c r="AV19" i="15"/>
  <c r="BE18" i="15"/>
  <c r="BC18" i="15"/>
  <c r="BB18" i="15"/>
  <c r="AZ18" i="15"/>
  <c r="AX18" i="15"/>
  <c r="AW18" i="15"/>
  <c r="AV18" i="15"/>
  <c r="BE17" i="15"/>
  <c r="BC17" i="15"/>
  <c r="BB17" i="15"/>
  <c r="AZ17" i="15"/>
  <c r="AX17" i="15"/>
  <c r="AW17" i="15"/>
  <c r="AV17" i="15"/>
  <c r="BE16" i="15"/>
  <c r="BC16" i="15"/>
  <c r="BB16" i="15"/>
  <c r="AZ16" i="15"/>
  <c r="AX16" i="15"/>
  <c r="AW16" i="15"/>
  <c r="AV16" i="15"/>
  <c r="BE15" i="15"/>
  <c r="BC15" i="15"/>
  <c r="BB15" i="15"/>
  <c r="AZ15" i="15"/>
  <c r="AX15" i="15"/>
  <c r="AW15" i="15"/>
  <c r="AV15" i="15"/>
  <c r="BE14" i="15"/>
  <c r="BC14" i="15"/>
  <c r="BB14" i="15"/>
  <c r="AZ14" i="15"/>
  <c r="AX14" i="15"/>
  <c r="AW14" i="15"/>
  <c r="AV14" i="15"/>
  <c r="BE13" i="15"/>
  <c r="BC13" i="15"/>
  <c r="BB13" i="15"/>
  <c r="AZ13" i="15"/>
  <c r="AX13" i="15"/>
  <c r="AW13" i="15"/>
  <c r="AV13" i="15"/>
  <c r="BE12" i="15"/>
  <c r="BC12" i="15"/>
  <c r="BB12" i="15"/>
  <c r="AZ12" i="15"/>
  <c r="AX12" i="15"/>
  <c r="AW12" i="15"/>
  <c r="AV12" i="15"/>
  <c r="BE11" i="15"/>
  <c r="BC11" i="15"/>
  <c r="BB11" i="15"/>
  <c r="AZ11" i="15"/>
  <c r="AX11" i="15"/>
  <c r="AW11" i="15"/>
  <c r="AV11" i="15"/>
  <c r="BE10" i="15"/>
  <c r="BC10" i="15"/>
  <c r="BB10" i="15"/>
  <c r="AZ10" i="15"/>
  <c r="AX10" i="15"/>
  <c r="AW10" i="15"/>
  <c r="AV10" i="15"/>
  <c r="BE9" i="15"/>
  <c r="BC9" i="15"/>
  <c r="BB9" i="15"/>
  <c r="AZ9" i="15"/>
  <c r="AX9" i="15"/>
  <c r="AW9" i="15"/>
  <c r="AV9" i="15"/>
  <c r="BE8" i="15"/>
  <c r="BC8" i="15"/>
  <c r="BB8" i="15"/>
  <c r="AZ8" i="15"/>
  <c r="AX8" i="15"/>
  <c r="AW8" i="15"/>
  <c r="AV8" i="15"/>
  <c r="BE7" i="15"/>
  <c r="BC7" i="15"/>
  <c r="BB7" i="15"/>
  <c r="AZ7" i="15"/>
  <c r="AX7" i="15"/>
  <c r="AW7" i="15"/>
  <c r="AV7" i="15"/>
  <c r="BE6" i="15"/>
  <c r="BC6" i="15"/>
  <c r="BB6" i="15"/>
  <c r="AZ6" i="15"/>
  <c r="AX6" i="15"/>
  <c r="AW6" i="15"/>
  <c r="AV6" i="15"/>
  <c r="BE5" i="15"/>
  <c r="BC5" i="15"/>
  <c r="BB5" i="15"/>
  <c r="AZ5" i="15"/>
  <c r="AX5" i="15"/>
  <c r="AW5" i="15"/>
  <c r="AV5" i="15"/>
  <c r="BF4" i="15"/>
  <c r="BD4" i="15"/>
  <c r="BA4" i="15"/>
  <c r="AY4" i="15"/>
  <c r="BE300" i="14"/>
  <c r="BC300" i="14"/>
  <c r="BB300" i="14"/>
  <c r="AZ300" i="14"/>
  <c r="AX300" i="14"/>
  <c r="AW300" i="14"/>
  <c r="AV300" i="14"/>
  <c r="BE299" i="14"/>
  <c r="BC299" i="14"/>
  <c r="BB299" i="14"/>
  <c r="AZ299" i="14"/>
  <c r="AX299" i="14"/>
  <c r="AW299" i="14"/>
  <c r="AV299" i="14"/>
  <c r="BE298" i="14"/>
  <c r="BC298" i="14"/>
  <c r="BB298" i="14"/>
  <c r="AZ298" i="14"/>
  <c r="AX298" i="14"/>
  <c r="AW298" i="14"/>
  <c r="AV298" i="14"/>
  <c r="BE297" i="14"/>
  <c r="BC297" i="14"/>
  <c r="BB297" i="14"/>
  <c r="AZ297" i="14"/>
  <c r="AX297" i="14"/>
  <c r="AW297" i="14"/>
  <c r="AV297" i="14"/>
  <c r="BE296" i="14"/>
  <c r="BC296" i="14"/>
  <c r="BB296" i="14"/>
  <c r="AZ296" i="14"/>
  <c r="AX296" i="14"/>
  <c r="AW296" i="14"/>
  <c r="AV296" i="14"/>
  <c r="BE295" i="14"/>
  <c r="BC295" i="14"/>
  <c r="BB295" i="14"/>
  <c r="AZ295" i="14"/>
  <c r="AX295" i="14"/>
  <c r="AW295" i="14"/>
  <c r="AV295" i="14"/>
  <c r="BE294" i="14"/>
  <c r="BC294" i="14"/>
  <c r="BB294" i="14"/>
  <c r="AZ294" i="14"/>
  <c r="AX294" i="14"/>
  <c r="AW294" i="14"/>
  <c r="AV294" i="14"/>
  <c r="BE293" i="14"/>
  <c r="BC293" i="14"/>
  <c r="BB293" i="14"/>
  <c r="AZ293" i="14"/>
  <c r="AX293" i="14"/>
  <c r="AW293" i="14"/>
  <c r="AV293" i="14"/>
  <c r="BE292" i="14"/>
  <c r="BC292" i="14"/>
  <c r="BB292" i="14"/>
  <c r="AZ292" i="14"/>
  <c r="AX292" i="14"/>
  <c r="AW292" i="14"/>
  <c r="AV292" i="14"/>
  <c r="BE291" i="14"/>
  <c r="BC291" i="14"/>
  <c r="BB291" i="14"/>
  <c r="AZ291" i="14"/>
  <c r="AX291" i="14"/>
  <c r="AW291" i="14"/>
  <c r="AV291" i="14"/>
  <c r="BE290" i="14"/>
  <c r="BC290" i="14"/>
  <c r="BB290" i="14"/>
  <c r="AZ290" i="14"/>
  <c r="AX290" i="14"/>
  <c r="AW290" i="14"/>
  <c r="AV290" i="14"/>
  <c r="BE289" i="14"/>
  <c r="BC289" i="14"/>
  <c r="BB289" i="14"/>
  <c r="AZ289" i="14"/>
  <c r="AX289" i="14"/>
  <c r="AW289" i="14"/>
  <c r="AV289" i="14"/>
  <c r="BE288" i="14"/>
  <c r="BC288" i="14"/>
  <c r="BB288" i="14"/>
  <c r="AZ288" i="14"/>
  <c r="AX288" i="14"/>
  <c r="AW288" i="14"/>
  <c r="AV288" i="14"/>
  <c r="BE287" i="14"/>
  <c r="BC287" i="14"/>
  <c r="BB287" i="14"/>
  <c r="AZ287" i="14"/>
  <c r="AX287" i="14"/>
  <c r="AW287" i="14"/>
  <c r="AV287" i="14"/>
  <c r="BE286" i="14"/>
  <c r="BC286" i="14"/>
  <c r="BB286" i="14"/>
  <c r="AZ286" i="14"/>
  <c r="AX286" i="14"/>
  <c r="AW286" i="14"/>
  <c r="AV286" i="14"/>
  <c r="BE285" i="14"/>
  <c r="BC285" i="14"/>
  <c r="BB285" i="14"/>
  <c r="AZ285" i="14"/>
  <c r="AX285" i="14"/>
  <c r="AW285" i="14"/>
  <c r="AV285" i="14"/>
  <c r="BE284" i="14"/>
  <c r="BC284" i="14"/>
  <c r="BB284" i="14"/>
  <c r="AZ284" i="14"/>
  <c r="AX284" i="14"/>
  <c r="AW284" i="14"/>
  <c r="AV284" i="14"/>
  <c r="BE283" i="14"/>
  <c r="BC283" i="14"/>
  <c r="BB283" i="14"/>
  <c r="AZ283" i="14"/>
  <c r="AX283" i="14"/>
  <c r="AW283" i="14"/>
  <c r="AV283" i="14"/>
  <c r="BE282" i="14"/>
  <c r="BC282" i="14"/>
  <c r="BB282" i="14"/>
  <c r="AZ282" i="14"/>
  <c r="AX282" i="14"/>
  <c r="AW282" i="14"/>
  <c r="AV282" i="14"/>
  <c r="BE281" i="14"/>
  <c r="BC281" i="14"/>
  <c r="BB281" i="14"/>
  <c r="AZ281" i="14"/>
  <c r="AX281" i="14"/>
  <c r="AW281" i="14"/>
  <c r="AV281" i="14"/>
  <c r="BE280" i="14"/>
  <c r="BC280" i="14"/>
  <c r="BB280" i="14"/>
  <c r="AZ280" i="14"/>
  <c r="AX280" i="14"/>
  <c r="AW280" i="14"/>
  <c r="AV280" i="14"/>
  <c r="BE279" i="14"/>
  <c r="BC279" i="14"/>
  <c r="BB279" i="14"/>
  <c r="AZ279" i="14"/>
  <c r="AX279" i="14"/>
  <c r="AW279" i="14"/>
  <c r="AV279" i="14"/>
  <c r="BE278" i="14"/>
  <c r="BC278" i="14"/>
  <c r="BB278" i="14"/>
  <c r="AZ278" i="14"/>
  <c r="AX278" i="14"/>
  <c r="AW278" i="14"/>
  <c r="AV278" i="14"/>
  <c r="BE277" i="14"/>
  <c r="BC277" i="14"/>
  <c r="BB277" i="14"/>
  <c r="AZ277" i="14"/>
  <c r="AX277" i="14"/>
  <c r="AW277" i="14"/>
  <c r="AV277" i="14"/>
  <c r="BE276" i="14"/>
  <c r="BC276" i="14"/>
  <c r="BB276" i="14"/>
  <c r="AZ276" i="14"/>
  <c r="AX276" i="14"/>
  <c r="AW276" i="14"/>
  <c r="AV276" i="14"/>
  <c r="BE275" i="14"/>
  <c r="BC275" i="14"/>
  <c r="BB275" i="14"/>
  <c r="AZ275" i="14"/>
  <c r="AX275" i="14"/>
  <c r="AW275" i="14"/>
  <c r="AV275" i="14"/>
  <c r="BE274" i="14"/>
  <c r="BC274" i="14"/>
  <c r="BB274" i="14"/>
  <c r="AZ274" i="14"/>
  <c r="AX274" i="14"/>
  <c r="AW274" i="14"/>
  <c r="AV274" i="14"/>
  <c r="BE273" i="14"/>
  <c r="BC273" i="14"/>
  <c r="BB273" i="14"/>
  <c r="AZ273" i="14"/>
  <c r="AX273" i="14"/>
  <c r="AW273" i="14"/>
  <c r="AV273" i="14"/>
  <c r="BE272" i="14"/>
  <c r="BC272" i="14"/>
  <c r="BB272" i="14"/>
  <c r="AZ272" i="14"/>
  <c r="AX272" i="14"/>
  <c r="AW272" i="14"/>
  <c r="AV272" i="14"/>
  <c r="BE271" i="14"/>
  <c r="BC271" i="14"/>
  <c r="BB271" i="14"/>
  <c r="AZ271" i="14"/>
  <c r="AX271" i="14"/>
  <c r="AW271" i="14"/>
  <c r="AV271" i="14"/>
  <c r="BE270" i="14"/>
  <c r="BC270" i="14"/>
  <c r="BB270" i="14"/>
  <c r="AZ270" i="14"/>
  <c r="AX270" i="14"/>
  <c r="AW270" i="14"/>
  <c r="AV270" i="14"/>
  <c r="BE269" i="14"/>
  <c r="BC269" i="14"/>
  <c r="BB269" i="14"/>
  <c r="AZ269" i="14"/>
  <c r="AX269" i="14"/>
  <c r="AW269" i="14"/>
  <c r="AV269" i="14"/>
  <c r="BE268" i="14"/>
  <c r="BC268" i="14"/>
  <c r="BB268" i="14"/>
  <c r="AZ268" i="14"/>
  <c r="AX268" i="14"/>
  <c r="AW268" i="14"/>
  <c r="AV268" i="14"/>
  <c r="BE267" i="14"/>
  <c r="BC267" i="14"/>
  <c r="BB267" i="14"/>
  <c r="AZ267" i="14"/>
  <c r="AX267" i="14"/>
  <c r="AW267" i="14"/>
  <c r="AV267" i="14"/>
  <c r="BE266" i="14"/>
  <c r="BC266" i="14"/>
  <c r="BB266" i="14"/>
  <c r="AZ266" i="14"/>
  <c r="AX266" i="14"/>
  <c r="AW266" i="14"/>
  <c r="AV266" i="14"/>
  <c r="BE265" i="14"/>
  <c r="BC265" i="14"/>
  <c r="BB265" i="14"/>
  <c r="AZ265" i="14"/>
  <c r="AX265" i="14"/>
  <c r="AW265" i="14"/>
  <c r="AV265" i="14"/>
  <c r="BE264" i="14"/>
  <c r="BC264" i="14"/>
  <c r="BB264" i="14"/>
  <c r="AZ264" i="14"/>
  <c r="AX264" i="14"/>
  <c r="AW264" i="14"/>
  <c r="AV264" i="14"/>
  <c r="BE263" i="14"/>
  <c r="BC263" i="14"/>
  <c r="BB263" i="14"/>
  <c r="AZ263" i="14"/>
  <c r="AX263" i="14"/>
  <c r="AW263" i="14"/>
  <c r="AV263" i="14"/>
  <c r="BE262" i="14"/>
  <c r="BC262" i="14"/>
  <c r="BB262" i="14"/>
  <c r="AZ262" i="14"/>
  <c r="AX262" i="14"/>
  <c r="AW262" i="14"/>
  <c r="AV262" i="14"/>
  <c r="BE261" i="14"/>
  <c r="BC261" i="14"/>
  <c r="BB261" i="14"/>
  <c r="AZ261" i="14"/>
  <c r="AX261" i="14"/>
  <c r="AW261" i="14"/>
  <c r="AV261" i="14"/>
  <c r="BE260" i="14"/>
  <c r="BC260" i="14"/>
  <c r="BB260" i="14"/>
  <c r="AZ260" i="14"/>
  <c r="AX260" i="14"/>
  <c r="AW260" i="14"/>
  <c r="AV260" i="14"/>
  <c r="BE259" i="14"/>
  <c r="BC259" i="14"/>
  <c r="BB259" i="14"/>
  <c r="AZ259" i="14"/>
  <c r="AX259" i="14"/>
  <c r="AW259" i="14"/>
  <c r="AV259" i="14"/>
  <c r="BE258" i="14"/>
  <c r="BC258" i="14"/>
  <c r="BB258" i="14"/>
  <c r="AZ258" i="14"/>
  <c r="AX258" i="14"/>
  <c r="AW258" i="14"/>
  <c r="AV258" i="14"/>
  <c r="BE257" i="14"/>
  <c r="BC257" i="14"/>
  <c r="BB257" i="14"/>
  <c r="AZ257" i="14"/>
  <c r="AX257" i="14"/>
  <c r="AW257" i="14"/>
  <c r="AV257" i="14"/>
  <c r="BE256" i="14"/>
  <c r="BC256" i="14"/>
  <c r="BB256" i="14"/>
  <c r="AZ256" i="14"/>
  <c r="AX256" i="14"/>
  <c r="AW256" i="14"/>
  <c r="AV256" i="14"/>
  <c r="BE255" i="14"/>
  <c r="BC255" i="14"/>
  <c r="BB255" i="14"/>
  <c r="AZ255" i="14"/>
  <c r="AX255" i="14"/>
  <c r="AW255" i="14"/>
  <c r="AV255" i="14"/>
  <c r="BE254" i="14"/>
  <c r="BC254" i="14"/>
  <c r="BB254" i="14"/>
  <c r="AZ254" i="14"/>
  <c r="AX254" i="14"/>
  <c r="AW254" i="14"/>
  <c r="AV254" i="14"/>
  <c r="BE253" i="14"/>
  <c r="BC253" i="14"/>
  <c r="BB253" i="14"/>
  <c r="AZ253" i="14"/>
  <c r="AX253" i="14"/>
  <c r="AW253" i="14"/>
  <c r="AV253" i="14"/>
  <c r="BE252" i="14"/>
  <c r="BC252" i="14"/>
  <c r="BB252" i="14"/>
  <c r="AZ252" i="14"/>
  <c r="AX252" i="14"/>
  <c r="AW252" i="14"/>
  <c r="AV252" i="14"/>
  <c r="BE251" i="14"/>
  <c r="BC251" i="14"/>
  <c r="BB251" i="14"/>
  <c r="AZ251" i="14"/>
  <c r="AX251" i="14"/>
  <c r="AW251" i="14"/>
  <c r="AV251" i="14"/>
  <c r="BE250" i="14"/>
  <c r="BC250" i="14"/>
  <c r="BB250" i="14"/>
  <c r="AZ250" i="14"/>
  <c r="AX250" i="14"/>
  <c r="AW250" i="14"/>
  <c r="AV250" i="14"/>
  <c r="BE249" i="14"/>
  <c r="BC249" i="14"/>
  <c r="BB249" i="14"/>
  <c r="AZ249" i="14"/>
  <c r="AX249" i="14"/>
  <c r="AW249" i="14"/>
  <c r="AV249" i="14"/>
  <c r="BE248" i="14"/>
  <c r="BC248" i="14"/>
  <c r="BB248" i="14"/>
  <c r="AZ248" i="14"/>
  <c r="AX248" i="14"/>
  <c r="AW248" i="14"/>
  <c r="AV248" i="14"/>
  <c r="BE247" i="14"/>
  <c r="BC247" i="14"/>
  <c r="BB247" i="14"/>
  <c r="AZ247" i="14"/>
  <c r="AX247" i="14"/>
  <c r="AW247" i="14"/>
  <c r="AV247" i="14"/>
  <c r="BE246" i="14"/>
  <c r="BC246" i="14"/>
  <c r="BB246" i="14"/>
  <c r="AZ246" i="14"/>
  <c r="AX246" i="14"/>
  <c r="AW246" i="14"/>
  <c r="AV246" i="14"/>
  <c r="BE245" i="14"/>
  <c r="BC245" i="14"/>
  <c r="BB245" i="14"/>
  <c r="AZ245" i="14"/>
  <c r="AX245" i="14"/>
  <c r="AW245" i="14"/>
  <c r="AV245" i="14"/>
  <c r="BE244" i="14"/>
  <c r="BC244" i="14"/>
  <c r="BB244" i="14"/>
  <c r="AZ244" i="14"/>
  <c r="AX244" i="14"/>
  <c r="AW244" i="14"/>
  <c r="AV244" i="14"/>
  <c r="BE243" i="14"/>
  <c r="BC243" i="14"/>
  <c r="BB243" i="14"/>
  <c r="AZ243" i="14"/>
  <c r="AX243" i="14"/>
  <c r="AW243" i="14"/>
  <c r="AV243" i="14"/>
  <c r="BE242" i="14"/>
  <c r="BC242" i="14"/>
  <c r="BB242" i="14"/>
  <c r="AZ242" i="14"/>
  <c r="AX242" i="14"/>
  <c r="AW242" i="14"/>
  <c r="AV242" i="14"/>
  <c r="BE241" i="14"/>
  <c r="BC241" i="14"/>
  <c r="BB241" i="14"/>
  <c r="AZ241" i="14"/>
  <c r="AX241" i="14"/>
  <c r="AW241" i="14"/>
  <c r="AV241" i="14"/>
  <c r="BE240" i="14"/>
  <c r="BC240" i="14"/>
  <c r="BB240" i="14"/>
  <c r="AZ240" i="14"/>
  <c r="AX240" i="14"/>
  <c r="AW240" i="14"/>
  <c r="AV240" i="14"/>
  <c r="BE239" i="14"/>
  <c r="BC239" i="14"/>
  <c r="BB239" i="14"/>
  <c r="AZ239" i="14"/>
  <c r="AX239" i="14"/>
  <c r="AW239" i="14"/>
  <c r="AV239" i="14"/>
  <c r="BE238" i="14"/>
  <c r="BC238" i="14"/>
  <c r="BB238" i="14"/>
  <c r="AZ238" i="14"/>
  <c r="AX238" i="14"/>
  <c r="AW238" i="14"/>
  <c r="AV238" i="14"/>
  <c r="BE237" i="14"/>
  <c r="BC237" i="14"/>
  <c r="BB237" i="14"/>
  <c r="AZ237" i="14"/>
  <c r="AX237" i="14"/>
  <c r="AW237" i="14"/>
  <c r="AV237" i="14"/>
  <c r="BE236" i="14"/>
  <c r="BC236" i="14"/>
  <c r="BB236" i="14"/>
  <c r="AZ236" i="14"/>
  <c r="AX236" i="14"/>
  <c r="AW236" i="14"/>
  <c r="AV236" i="14"/>
  <c r="BE235" i="14"/>
  <c r="BC235" i="14"/>
  <c r="BB235" i="14"/>
  <c r="AZ235" i="14"/>
  <c r="AX235" i="14"/>
  <c r="AW235" i="14"/>
  <c r="AV235" i="14"/>
  <c r="BE234" i="14"/>
  <c r="BC234" i="14"/>
  <c r="BB234" i="14"/>
  <c r="AZ234" i="14"/>
  <c r="AX234" i="14"/>
  <c r="AW234" i="14"/>
  <c r="AV234" i="14"/>
  <c r="BE233" i="14"/>
  <c r="BC233" i="14"/>
  <c r="BB233" i="14"/>
  <c r="AZ233" i="14"/>
  <c r="AX233" i="14"/>
  <c r="AW233" i="14"/>
  <c r="AV233" i="14"/>
  <c r="BE232" i="14"/>
  <c r="BC232" i="14"/>
  <c r="BB232" i="14"/>
  <c r="AZ232" i="14"/>
  <c r="AX232" i="14"/>
  <c r="AW232" i="14"/>
  <c r="AV232" i="14"/>
  <c r="BE231" i="14"/>
  <c r="BC231" i="14"/>
  <c r="BB231" i="14"/>
  <c r="AZ231" i="14"/>
  <c r="AX231" i="14"/>
  <c r="AW231" i="14"/>
  <c r="AV231" i="14"/>
  <c r="BE230" i="14"/>
  <c r="BC230" i="14"/>
  <c r="BB230" i="14"/>
  <c r="AZ230" i="14"/>
  <c r="AX230" i="14"/>
  <c r="AW230" i="14"/>
  <c r="AV230" i="14"/>
  <c r="BE229" i="14"/>
  <c r="BC229" i="14"/>
  <c r="BB229" i="14"/>
  <c r="AZ229" i="14"/>
  <c r="AX229" i="14"/>
  <c r="AW229" i="14"/>
  <c r="AV229" i="14"/>
  <c r="BE228" i="14"/>
  <c r="BC228" i="14"/>
  <c r="BB228" i="14"/>
  <c r="AZ228" i="14"/>
  <c r="AX228" i="14"/>
  <c r="AW228" i="14"/>
  <c r="AV228" i="14"/>
  <c r="BE227" i="14"/>
  <c r="BC227" i="14"/>
  <c r="BB227" i="14"/>
  <c r="AZ227" i="14"/>
  <c r="AX227" i="14"/>
  <c r="AW227" i="14"/>
  <c r="AV227" i="14"/>
  <c r="BE226" i="14"/>
  <c r="BC226" i="14"/>
  <c r="BB226" i="14"/>
  <c r="AZ226" i="14"/>
  <c r="AX226" i="14"/>
  <c r="AW226" i="14"/>
  <c r="AV226" i="14"/>
  <c r="BE225" i="14"/>
  <c r="BC225" i="14"/>
  <c r="BB225" i="14"/>
  <c r="AZ225" i="14"/>
  <c r="AX225" i="14"/>
  <c r="AW225" i="14"/>
  <c r="AV225" i="14"/>
  <c r="BE224" i="14"/>
  <c r="BC224" i="14"/>
  <c r="BB224" i="14"/>
  <c r="AZ224" i="14"/>
  <c r="AX224" i="14"/>
  <c r="AW224" i="14"/>
  <c r="AV224" i="14"/>
  <c r="BE223" i="14"/>
  <c r="BC223" i="14"/>
  <c r="BB223" i="14"/>
  <c r="AZ223" i="14"/>
  <c r="AX223" i="14"/>
  <c r="AW223" i="14"/>
  <c r="AV223" i="14"/>
  <c r="BE222" i="14"/>
  <c r="BC222" i="14"/>
  <c r="BB222" i="14"/>
  <c r="AZ222" i="14"/>
  <c r="AX222" i="14"/>
  <c r="AW222" i="14"/>
  <c r="AV222" i="14"/>
  <c r="BE221" i="14"/>
  <c r="BC221" i="14"/>
  <c r="BB221" i="14"/>
  <c r="AZ221" i="14"/>
  <c r="AX221" i="14"/>
  <c r="AW221" i="14"/>
  <c r="AV221" i="14"/>
  <c r="BE220" i="14"/>
  <c r="BC220" i="14"/>
  <c r="BB220" i="14"/>
  <c r="AZ220" i="14"/>
  <c r="AX220" i="14"/>
  <c r="AW220" i="14"/>
  <c r="AV220" i="14"/>
  <c r="BE219" i="14"/>
  <c r="BC219" i="14"/>
  <c r="BB219" i="14"/>
  <c r="AZ219" i="14"/>
  <c r="AX219" i="14"/>
  <c r="AW219" i="14"/>
  <c r="AV219" i="14"/>
  <c r="BE218" i="14"/>
  <c r="BC218" i="14"/>
  <c r="BB218" i="14"/>
  <c r="AZ218" i="14"/>
  <c r="AX218" i="14"/>
  <c r="AW218" i="14"/>
  <c r="AV218" i="14"/>
  <c r="BE217" i="14"/>
  <c r="BC217" i="14"/>
  <c r="BB217" i="14"/>
  <c r="AZ217" i="14"/>
  <c r="AX217" i="14"/>
  <c r="AW217" i="14"/>
  <c r="AV217" i="14"/>
  <c r="BE216" i="14"/>
  <c r="BC216" i="14"/>
  <c r="BB216" i="14"/>
  <c r="AZ216" i="14"/>
  <c r="AX216" i="14"/>
  <c r="AW216" i="14"/>
  <c r="AV216" i="14"/>
  <c r="BE215" i="14"/>
  <c r="BC215" i="14"/>
  <c r="BB215" i="14"/>
  <c r="AZ215" i="14"/>
  <c r="AX215" i="14"/>
  <c r="AW215" i="14"/>
  <c r="AV215" i="14"/>
  <c r="BE214" i="14"/>
  <c r="BC214" i="14"/>
  <c r="BB214" i="14"/>
  <c r="AZ214" i="14"/>
  <c r="AX214" i="14"/>
  <c r="AW214" i="14"/>
  <c r="AV214" i="14"/>
  <c r="BE213" i="14"/>
  <c r="BC213" i="14"/>
  <c r="BB213" i="14"/>
  <c r="AZ213" i="14"/>
  <c r="AX213" i="14"/>
  <c r="AW213" i="14"/>
  <c r="AV213" i="14"/>
  <c r="BE212" i="14"/>
  <c r="BC212" i="14"/>
  <c r="BB212" i="14"/>
  <c r="AZ212" i="14"/>
  <c r="AX212" i="14"/>
  <c r="AW212" i="14"/>
  <c r="AV212" i="14"/>
  <c r="BE211" i="14"/>
  <c r="BC211" i="14"/>
  <c r="BB211" i="14"/>
  <c r="AZ211" i="14"/>
  <c r="AX211" i="14"/>
  <c r="AW211" i="14"/>
  <c r="AV211" i="14"/>
  <c r="BE210" i="14"/>
  <c r="BC210" i="14"/>
  <c r="BB210" i="14"/>
  <c r="AZ210" i="14"/>
  <c r="AX210" i="14"/>
  <c r="AW210" i="14"/>
  <c r="AV210" i="14"/>
  <c r="BE209" i="14"/>
  <c r="BC209" i="14"/>
  <c r="BB209" i="14"/>
  <c r="AZ209" i="14"/>
  <c r="AX209" i="14"/>
  <c r="AW209" i="14"/>
  <c r="AV209" i="14"/>
  <c r="BE208" i="14"/>
  <c r="BC208" i="14"/>
  <c r="BB208" i="14"/>
  <c r="AZ208" i="14"/>
  <c r="AX208" i="14"/>
  <c r="AW208" i="14"/>
  <c r="AV208" i="14"/>
  <c r="BE207" i="14"/>
  <c r="BC207" i="14"/>
  <c r="BB207" i="14"/>
  <c r="AZ207" i="14"/>
  <c r="AX207" i="14"/>
  <c r="AW207" i="14"/>
  <c r="AV207" i="14"/>
  <c r="BE206" i="14"/>
  <c r="BC206" i="14"/>
  <c r="BB206" i="14"/>
  <c r="AZ206" i="14"/>
  <c r="AX206" i="14"/>
  <c r="AW206" i="14"/>
  <c r="AV206" i="14"/>
  <c r="BE205" i="14"/>
  <c r="BC205" i="14"/>
  <c r="BB205" i="14"/>
  <c r="AZ205" i="14"/>
  <c r="AX205" i="14"/>
  <c r="AW205" i="14"/>
  <c r="AV205" i="14"/>
  <c r="BE204" i="14"/>
  <c r="BC204" i="14"/>
  <c r="BB204" i="14"/>
  <c r="AZ204" i="14"/>
  <c r="AX204" i="14"/>
  <c r="AW204" i="14"/>
  <c r="AV204" i="14"/>
  <c r="BE203" i="14"/>
  <c r="BC203" i="14"/>
  <c r="BB203" i="14"/>
  <c r="AZ203" i="14"/>
  <c r="AX203" i="14"/>
  <c r="AW203" i="14"/>
  <c r="AV203" i="14"/>
  <c r="BE202" i="14"/>
  <c r="BC202" i="14"/>
  <c r="BB202" i="14"/>
  <c r="AZ202" i="14"/>
  <c r="AX202" i="14"/>
  <c r="AW202" i="14"/>
  <c r="AV202" i="14"/>
  <c r="BE201" i="14"/>
  <c r="BC201" i="14"/>
  <c r="BB201" i="14"/>
  <c r="AZ201" i="14"/>
  <c r="AX201" i="14"/>
  <c r="AW201" i="14"/>
  <c r="AV201" i="14"/>
  <c r="BE200" i="14"/>
  <c r="BC200" i="14"/>
  <c r="BB200" i="14"/>
  <c r="AZ200" i="14"/>
  <c r="AX200" i="14"/>
  <c r="AW200" i="14"/>
  <c r="AV200" i="14"/>
  <c r="BE199" i="14"/>
  <c r="BC199" i="14"/>
  <c r="BB199" i="14"/>
  <c r="AZ199" i="14"/>
  <c r="AX199" i="14"/>
  <c r="AW199" i="14"/>
  <c r="AV199" i="14"/>
  <c r="BE198" i="14"/>
  <c r="BC198" i="14"/>
  <c r="BB198" i="14"/>
  <c r="AZ198" i="14"/>
  <c r="AX198" i="14"/>
  <c r="AW198" i="14"/>
  <c r="AV198" i="14"/>
  <c r="BE197" i="14"/>
  <c r="BC197" i="14"/>
  <c r="BB197" i="14"/>
  <c r="AZ197" i="14"/>
  <c r="AX197" i="14"/>
  <c r="AW197" i="14"/>
  <c r="AV197" i="14"/>
  <c r="BE196" i="14"/>
  <c r="BC196" i="14"/>
  <c r="BB196" i="14"/>
  <c r="AZ196" i="14"/>
  <c r="AX196" i="14"/>
  <c r="AW196" i="14"/>
  <c r="AV196" i="14"/>
  <c r="BE195" i="14"/>
  <c r="BC195" i="14"/>
  <c r="BB195" i="14"/>
  <c r="AZ195" i="14"/>
  <c r="AX195" i="14"/>
  <c r="AW195" i="14"/>
  <c r="AV195" i="14"/>
  <c r="BE194" i="14"/>
  <c r="BC194" i="14"/>
  <c r="BB194" i="14"/>
  <c r="AZ194" i="14"/>
  <c r="AX194" i="14"/>
  <c r="AW194" i="14"/>
  <c r="AV194" i="14"/>
  <c r="BE193" i="14"/>
  <c r="BC193" i="14"/>
  <c r="BB193" i="14"/>
  <c r="AZ193" i="14"/>
  <c r="AX193" i="14"/>
  <c r="AW193" i="14"/>
  <c r="AV193" i="14"/>
  <c r="BE192" i="14"/>
  <c r="BC192" i="14"/>
  <c r="BB192" i="14"/>
  <c r="AZ192" i="14"/>
  <c r="AX192" i="14"/>
  <c r="AW192" i="14"/>
  <c r="AV192" i="14"/>
  <c r="BE191" i="14"/>
  <c r="BC191" i="14"/>
  <c r="BB191" i="14"/>
  <c r="AZ191" i="14"/>
  <c r="AX191" i="14"/>
  <c r="AW191" i="14"/>
  <c r="AV191" i="14"/>
  <c r="BE190" i="14"/>
  <c r="BC190" i="14"/>
  <c r="BB190" i="14"/>
  <c r="AZ190" i="14"/>
  <c r="AX190" i="14"/>
  <c r="AW190" i="14"/>
  <c r="AV190" i="14"/>
  <c r="BE189" i="14"/>
  <c r="BC189" i="14"/>
  <c r="BB189" i="14"/>
  <c r="AZ189" i="14"/>
  <c r="AX189" i="14"/>
  <c r="AW189" i="14"/>
  <c r="AV189" i="14"/>
  <c r="BE188" i="14"/>
  <c r="BC188" i="14"/>
  <c r="BB188" i="14"/>
  <c r="AZ188" i="14"/>
  <c r="AX188" i="14"/>
  <c r="AW188" i="14"/>
  <c r="AV188" i="14"/>
  <c r="BE187" i="14"/>
  <c r="BC187" i="14"/>
  <c r="BB187" i="14"/>
  <c r="AZ187" i="14"/>
  <c r="AX187" i="14"/>
  <c r="AW187" i="14"/>
  <c r="AV187" i="14"/>
  <c r="BE186" i="14"/>
  <c r="BC186" i="14"/>
  <c r="BB186" i="14"/>
  <c r="AZ186" i="14"/>
  <c r="AX186" i="14"/>
  <c r="AW186" i="14"/>
  <c r="AV186" i="14"/>
  <c r="BE185" i="14"/>
  <c r="BC185" i="14"/>
  <c r="BB185" i="14"/>
  <c r="AZ185" i="14"/>
  <c r="AX185" i="14"/>
  <c r="AW185" i="14"/>
  <c r="AV185" i="14"/>
  <c r="BE184" i="14"/>
  <c r="BC184" i="14"/>
  <c r="BB184" i="14"/>
  <c r="AZ184" i="14"/>
  <c r="AX184" i="14"/>
  <c r="AW184" i="14"/>
  <c r="AV184" i="14"/>
  <c r="BE183" i="14"/>
  <c r="BC183" i="14"/>
  <c r="BB183" i="14"/>
  <c r="AZ183" i="14"/>
  <c r="AX183" i="14"/>
  <c r="AW183" i="14"/>
  <c r="AV183" i="14"/>
  <c r="BE182" i="14"/>
  <c r="BC182" i="14"/>
  <c r="BB182" i="14"/>
  <c r="AZ182" i="14"/>
  <c r="AX182" i="14"/>
  <c r="AW182" i="14"/>
  <c r="AV182" i="14"/>
  <c r="BE181" i="14"/>
  <c r="BC181" i="14"/>
  <c r="BB181" i="14"/>
  <c r="AZ181" i="14"/>
  <c r="AX181" i="14"/>
  <c r="AW181" i="14"/>
  <c r="AV181" i="14"/>
  <c r="BE180" i="14"/>
  <c r="BC180" i="14"/>
  <c r="BB180" i="14"/>
  <c r="AZ180" i="14"/>
  <c r="AX180" i="14"/>
  <c r="AW180" i="14"/>
  <c r="AV180" i="14"/>
  <c r="BE179" i="14"/>
  <c r="BC179" i="14"/>
  <c r="BB179" i="14"/>
  <c r="AZ179" i="14"/>
  <c r="AX179" i="14"/>
  <c r="AW179" i="14"/>
  <c r="AV179" i="14"/>
  <c r="BE178" i="14"/>
  <c r="BC178" i="14"/>
  <c r="BB178" i="14"/>
  <c r="AZ178" i="14"/>
  <c r="AX178" i="14"/>
  <c r="AW178" i="14"/>
  <c r="AV178" i="14"/>
  <c r="BE177" i="14"/>
  <c r="BC177" i="14"/>
  <c r="BB177" i="14"/>
  <c r="AZ177" i="14"/>
  <c r="AX177" i="14"/>
  <c r="AW177" i="14"/>
  <c r="AV177" i="14"/>
  <c r="BE176" i="14"/>
  <c r="BC176" i="14"/>
  <c r="BB176" i="14"/>
  <c r="AZ176" i="14"/>
  <c r="AX176" i="14"/>
  <c r="AW176" i="14"/>
  <c r="AV176" i="14"/>
  <c r="BE175" i="14"/>
  <c r="BC175" i="14"/>
  <c r="BB175" i="14"/>
  <c r="AZ175" i="14"/>
  <c r="AX175" i="14"/>
  <c r="AW175" i="14"/>
  <c r="AV175" i="14"/>
  <c r="BE174" i="14"/>
  <c r="BC174" i="14"/>
  <c r="BB174" i="14"/>
  <c r="AZ174" i="14"/>
  <c r="AX174" i="14"/>
  <c r="AW174" i="14"/>
  <c r="AV174" i="14"/>
  <c r="BE173" i="14"/>
  <c r="BC173" i="14"/>
  <c r="BB173" i="14"/>
  <c r="AZ173" i="14"/>
  <c r="AX173" i="14"/>
  <c r="AW173" i="14"/>
  <c r="AV173" i="14"/>
  <c r="BE172" i="14"/>
  <c r="BC172" i="14"/>
  <c r="BB172" i="14"/>
  <c r="AZ172" i="14"/>
  <c r="AX172" i="14"/>
  <c r="AW172" i="14"/>
  <c r="AV172" i="14"/>
  <c r="BE171" i="14"/>
  <c r="BC171" i="14"/>
  <c r="BB171" i="14"/>
  <c r="AZ171" i="14"/>
  <c r="AX171" i="14"/>
  <c r="AW171" i="14"/>
  <c r="AV171" i="14"/>
  <c r="BE170" i="14"/>
  <c r="BC170" i="14"/>
  <c r="BB170" i="14"/>
  <c r="AZ170" i="14"/>
  <c r="AX170" i="14"/>
  <c r="AW170" i="14"/>
  <c r="AV170" i="14"/>
  <c r="BE169" i="14"/>
  <c r="BC169" i="14"/>
  <c r="BB169" i="14"/>
  <c r="AZ169" i="14"/>
  <c r="AX169" i="14"/>
  <c r="AW169" i="14"/>
  <c r="AV169" i="14"/>
  <c r="BE168" i="14"/>
  <c r="BC168" i="14"/>
  <c r="BB168" i="14"/>
  <c r="AZ168" i="14"/>
  <c r="AX168" i="14"/>
  <c r="AW168" i="14"/>
  <c r="AV168" i="14"/>
  <c r="BE167" i="14"/>
  <c r="BC167" i="14"/>
  <c r="BB167" i="14"/>
  <c r="AZ167" i="14"/>
  <c r="AX167" i="14"/>
  <c r="AW167" i="14"/>
  <c r="AV167" i="14"/>
  <c r="BE166" i="14"/>
  <c r="BC166" i="14"/>
  <c r="BB166" i="14"/>
  <c r="AZ166" i="14"/>
  <c r="AX166" i="14"/>
  <c r="AW166" i="14"/>
  <c r="AV166" i="14"/>
  <c r="BE165" i="14"/>
  <c r="BC165" i="14"/>
  <c r="BB165" i="14"/>
  <c r="AZ165" i="14"/>
  <c r="AX165" i="14"/>
  <c r="AW165" i="14"/>
  <c r="AV165" i="14"/>
  <c r="BE164" i="14"/>
  <c r="BC164" i="14"/>
  <c r="BB164" i="14"/>
  <c r="AZ164" i="14"/>
  <c r="AX164" i="14"/>
  <c r="AW164" i="14"/>
  <c r="AV164" i="14"/>
  <c r="BE163" i="14"/>
  <c r="BC163" i="14"/>
  <c r="BB163" i="14"/>
  <c r="AZ163" i="14"/>
  <c r="AX163" i="14"/>
  <c r="AW163" i="14"/>
  <c r="AV163" i="14"/>
  <c r="BE162" i="14"/>
  <c r="BC162" i="14"/>
  <c r="BB162" i="14"/>
  <c r="AZ162" i="14"/>
  <c r="AX162" i="14"/>
  <c r="AW162" i="14"/>
  <c r="AV162" i="14"/>
  <c r="BE161" i="14"/>
  <c r="BC161" i="14"/>
  <c r="BB161" i="14"/>
  <c r="AZ161" i="14"/>
  <c r="AX161" i="14"/>
  <c r="AW161" i="14"/>
  <c r="AV161" i="14"/>
  <c r="BE160" i="14"/>
  <c r="BC160" i="14"/>
  <c r="BB160" i="14"/>
  <c r="AZ160" i="14"/>
  <c r="AX160" i="14"/>
  <c r="AW160" i="14"/>
  <c r="AV160" i="14"/>
  <c r="BE159" i="14"/>
  <c r="BC159" i="14"/>
  <c r="BB159" i="14"/>
  <c r="AZ159" i="14"/>
  <c r="AX159" i="14"/>
  <c r="AW159" i="14"/>
  <c r="AV159" i="14"/>
  <c r="BE158" i="14"/>
  <c r="BC158" i="14"/>
  <c r="BB158" i="14"/>
  <c r="AZ158" i="14"/>
  <c r="AX158" i="14"/>
  <c r="AW158" i="14"/>
  <c r="AV158" i="14"/>
  <c r="BE157" i="14"/>
  <c r="BC157" i="14"/>
  <c r="BB157" i="14"/>
  <c r="AZ157" i="14"/>
  <c r="AX157" i="14"/>
  <c r="AW157" i="14"/>
  <c r="AV157" i="14"/>
  <c r="BE156" i="14"/>
  <c r="BC156" i="14"/>
  <c r="BB156" i="14"/>
  <c r="AZ156" i="14"/>
  <c r="AX156" i="14"/>
  <c r="AW156" i="14"/>
  <c r="AV156" i="14"/>
  <c r="BE155" i="14"/>
  <c r="BC155" i="14"/>
  <c r="BB155" i="14"/>
  <c r="AZ155" i="14"/>
  <c r="AX155" i="14"/>
  <c r="AW155" i="14"/>
  <c r="AV155" i="14"/>
  <c r="BE154" i="14"/>
  <c r="BC154" i="14"/>
  <c r="BB154" i="14"/>
  <c r="AZ154" i="14"/>
  <c r="AX154" i="14"/>
  <c r="AW154" i="14"/>
  <c r="AV154" i="14"/>
  <c r="BE153" i="14"/>
  <c r="BC153" i="14"/>
  <c r="BB153" i="14"/>
  <c r="AZ153" i="14"/>
  <c r="AX153" i="14"/>
  <c r="AW153" i="14"/>
  <c r="AV153" i="14"/>
  <c r="BE152" i="14"/>
  <c r="BC152" i="14"/>
  <c r="BB152" i="14"/>
  <c r="AZ152" i="14"/>
  <c r="AX152" i="14"/>
  <c r="AW152" i="14"/>
  <c r="AV152" i="14"/>
  <c r="BE151" i="14"/>
  <c r="BC151" i="14"/>
  <c r="BB151" i="14"/>
  <c r="AZ151" i="14"/>
  <c r="AX151" i="14"/>
  <c r="AW151" i="14"/>
  <c r="AV151" i="14"/>
  <c r="BE150" i="14"/>
  <c r="BC150" i="14"/>
  <c r="BB150" i="14"/>
  <c r="AZ150" i="14"/>
  <c r="AX150" i="14"/>
  <c r="AW150" i="14"/>
  <c r="AV150" i="14"/>
  <c r="BE149" i="14"/>
  <c r="BC149" i="14"/>
  <c r="BB149" i="14"/>
  <c r="AZ149" i="14"/>
  <c r="AX149" i="14"/>
  <c r="AW149" i="14"/>
  <c r="AV149" i="14"/>
  <c r="BE148" i="14"/>
  <c r="BC148" i="14"/>
  <c r="BB148" i="14"/>
  <c r="AZ148" i="14"/>
  <c r="AX148" i="14"/>
  <c r="AW148" i="14"/>
  <c r="AV148" i="14"/>
  <c r="BE147" i="14"/>
  <c r="BC147" i="14"/>
  <c r="BB147" i="14"/>
  <c r="AZ147" i="14"/>
  <c r="AX147" i="14"/>
  <c r="AW147" i="14"/>
  <c r="AV147" i="14"/>
  <c r="BE146" i="14"/>
  <c r="BC146" i="14"/>
  <c r="BB146" i="14"/>
  <c r="AZ146" i="14"/>
  <c r="AX146" i="14"/>
  <c r="AW146" i="14"/>
  <c r="AV146" i="14"/>
  <c r="BE145" i="14"/>
  <c r="BC145" i="14"/>
  <c r="BB145" i="14"/>
  <c r="AZ145" i="14"/>
  <c r="AX145" i="14"/>
  <c r="AW145" i="14"/>
  <c r="AV145" i="14"/>
  <c r="BE144" i="14"/>
  <c r="BC144" i="14"/>
  <c r="BB144" i="14"/>
  <c r="AZ144" i="14"/>
  <c r="AX144" i="14"/>
  <c r="AW144" i="14"/>
  <c r="AV144" i="14"/>
  <c r="BE143" i="14"/>
  <c r="BC143" i="14"/>
  <c r="BB143" i="14"/>
  <c r="AZ143" i="14"/>
  <c r="AX143" i="14"/>
  <c r="AW143" i="14"/>
  <c r="AV143" i="14"/>
  <c r="BE142" i="14"/>
  <c r="BC142" i="14"/>
  <c r="BB142" i="14"/>
  <c r="AZ142" i="14"/>
  <c r="AX142" i="14"/>
  <c r="AW142" i="14"/>
  <c r="AV142" i="14"/>
  <c r="BE141" i="14"/>
  <c r="BC141" i="14"/>
  <c r="BB141" i="14"/>
  <c r="AZ141" i="14"/>
  <c r="AX141" i="14"/>
  <c r="AW141" i="14"/>
  <c r="AV141" i="14"/>
  <c r="BE140" i="14"/>
  <c r="BC140" i="14"/>
  <c r="BB140" i="14"/>
  <c r="AZ140" i="14"/>
  <c r="AX140" i="14"/>
  <c r="AW140" i="14"/>
  <c r="AV140" i="14"/>
  <c r="BE139" i="14"/>
  <c r="BC139" i="14"/>
  <c r="BB139" i="14"/>
  <c r="AZ139" i="14"/>
  <c r="AX139" i="14"/>
  <c r="AW139" i="14"/>
  <c r="AV139" i="14"/>
  <c r="BE138" i="14"/>
  <c r="BC138" i="14"/>
  <c r="BB138" i="14"/>
  <c r="AZ138" i="14"/>
  <c r="AX138" i="14"/>
  <c r="AW138" i="14"/>
  <c r="AV138" i="14"/>
  <c r="BE137" i="14"/>
  <c r="BC137" i="14"/>
  <c r="BB137" i="14"/>
  <c r="AZ137" i="14"/>
  <c r="AX137" i="14"/>
  <c r="AW137" i="14"/>
  <c r="AV137" i="14"/>
  <c r="BE136" i="14"/>
  <c r="BC136" i="14"/>
  <c r="BB136" i="14"/>
  <c r="AZ136" i="14"/>
  <c r="AX136" i="14"/>
  <c r="AW136" i="14"/>
  <c r="AV136" i="14"/>
  <c r="BE135" i="14"/>
  <c r="BC135" i="14"/>
  <c r="BB135" i="14"/>
  <c r="AZ135" i="14"/>
  <c r="AX135" i="14"/>
  <c r="AW135" i="14"/>
  <c r="AV135" i="14"/>
  <c r="BE134" i="14"/>
  <c r="BC134" i="14"/>
  <c r="BB134" i="14"/>
  <c r="AZ134" i="14"/>
  <c r="AX134" i="14"/>
  <c r="AW134" i="14"/>
  <c r="AV134" i="14"/>
  <c r="BE133" i="14"/>
  <c r="BC133" i="14"/>
  <c r="BB133" i="14"/>
  <c r="AZ133" i="14"/>
  <c r="AX133" i="14"/>
  <c r="AW133" i="14"/>
  <c r="AV133" i="14"/>
  <c r="BE132" i="14"/>
  <c r="BC132" i="14"/>
  <c r="BB132" i="14"/>
  <c r="AZ132" i="14"/>
  <c r="AX132" i="14"/>
  <c r="AW132" i="14"/>
  <c r="AV132" i="14"/>
  <c r="BE131" i="14"/>
  <c r="BC131" i="14"/>
  <c r="BB131" i="14"/>
  <c r="AZ131" i="14"/>
  <c r="AX131" i="14"/>
  <c r="AW131" i="14"/>
  <c r="AV131" i="14"/>
  <c r="BE130" i="14"/>
  <c r="BC130" i="14"/>
  <c r="BB130" i="14"/>
  <c r="AZ130" i="14"/>
  <c r="AX130" i="14"/>
  <c r="AW130" i="14"/>
  <c r="AV130" i="14"/>
  <c r="BE129" i="14"/>
  <c r="BC129" i="14"/>
  <c r="BB129" i="14"/>
  <c r="AZ129" i="14"/>
  <c r="AX129" i="14"/>
  <c r="AW129" i="14"/>
  <c r="AV129" i="14"/>
  <c r="BE128" i="14"/>
  <c r="BC128" i="14"/>
  <c r="BB128" i="14"/>
  <c r="AZ128" i="14"/>
  <c r="AX128" i="14"/>
  <c r="AW128" i="14"/>
  <c r="AV128" i="14"/>
  <c r="BE127" i="14"/>
  <c r="BC127" i="14"/>
  <c r="BB127" i="14"/>
  <c r="AZ127" i="14"/>
  <c r="AX127" i="14"/>
  <c r="AW127" i="14"/>
  <c r="AV127" i="14"/>
  <c r="BE126" i="14"/>
  <c r="BC126" i="14"/>
  <c r="BB126" i="14"/>
  <c r="AZ126" i="14"/>
  <c r="AX126" i="14"/>
  <c r="AW126" i="14"/>
  <c r="AV126" i="14"/>
  <c r="BE125" i="14"/>
  <c r="BC125" i="14"/>
  <c r="BB125" i="14"/>
  <c r="AZ125" i="14"/>
  <c r="AX125" i="14"/>
  <c r="AW125" i="14"/>
  <c r="AV125" i="14"/>
  <c r="BE124" i="14"/>
  <c r="BC124" i="14"/>
  <c r="BB124" i="14"/>
  <c r="AZ124" i="14"/>
  <c r="AX124" i="14"/>
  <c r="AW124" i="14"/>
  <c r="AV124" i="14"/>
  <c r="BE123" i="14"/>
  <c r="BC123" i="14"/>
  <c r="BB123" i="14"/>
  <c r="AZ123" i="14"/>
  <c r="AX123" i="14"/>
  <c r="AW123" i="14"/>
  <c r="AV123" i="14"/>
  <c r="BE122" i="14"/>
  <c r="BC122" i="14"/>
  <c r="BB122" i="14"/>
  <c r="AZ122" i="14"/>
  <c r="AX122" i="14"/>
  <c r="AW122" i="14"/>
  <c r="AV122" i="14"/>
  <c r="BE121" i="14"/>
  <c r="BC121" i="14"/>
  <c r="BB121" i="14"/>
  <c r="AZ121" i="14"/>
  <c r="AX121" i="14"/>
  <c r="AW121" i="14"/>
  <c r="AV121" i="14"/>
  <c r="BE120" i="14"/>
  <c r="BC120" i="14"/>
  <c r="BB120" i="14"/>
  <c r="AZ120" i="14"/>
  <c r="AX120" i="14"/>
  <c r="AW120" i="14"/>
  <c r="AV120" i="14"/>
  <c r="BE119" i="14"/>
  <c r="BC119" i="14"/>
  <c r="BB119" i="14"/>
  <c r="AZ119" i="14"/>
  <c r="AX119" i="14"/>
  <c r="AW119" i="14"/>
  <c r="AV119" i="14"/>
  <c r="BE118" i="14"/>
  <c r="BC118" i="14"/>
  <c r="BB118" i="14"/>
  <c r="AZ118" i="14"/>
  <c r="AX118" i="14"/>
  <c r="AW118" i="14"/>
  <c r="AV118" i="14"/>
  <c r="BE117" i="14"/>
  <c r="BC117" i="14"/>
  <c r="BB117" i="14"/>
  <c r="AZ117" i="14"/>
  <c r="AX117" i="14"/>
  <c r="AW117" i="14"/>
  <c r="AV117" i="14"/>
  <c r="BE116" i="14"/>
  <c r="BC116" i="14"/>
  <c r="BB116" i="14"/>
  <c r="AZ116" i="14"/>
  <c r="AX116" i="14"/>
  <c r="AW116" i="14"/>
  <c r="AV116" i="14"/>
  <c r="BE115" i="14"/>
  <c r="BC115" i="14"/>
  <c r="BB115" i="14"/>
  <c r="AZ115" i="14"/>
  <c r="AX115" i="14"/>
  <c r="AW115" i="14"/>
  <c r="AV115" i="14"/>
  <c r="BE114" i="14"/>
  <c r="BC114" i="14"/>
  <c r="BB114" i="14"/>
  <c r="AZ114" i="14"/>
  <c r="AX114" i="14"/>
  <c r="AW114" i="14"/>
  <c r="AV114" i="14"/>
  <c r="BE113" i="14"/>
  <c r="BC113" i="14"/>
  <c r="BB113" i="14"/>
  <c r="AZ113" i="14"/>
  <c r="AX113" i="14"/>
  <c r="AW113" i="14"/>
  <c r="AV113" i="14"/>
  <c r="BE112" i="14"/>
  <c r="BC112" i="14"/>
  <c r="BB112" i="14"/>
  <c r="AZ112" i="14"/>
  <c r="AX112" i="14"/>
  <c r="AW112" i="14"/>
  <c r="AV112" i="14"/>
  <c r="BE111" i="14"/>
  <c r="BC111" i="14"/>
  <c r="BB111" i="14"/>
  <c r="AZ111" i="14"/>
  <c r="AX111" i="14"/>
  <c r="AW111" i="14"/>
  <c r="AV111" i="14"/>
  <c r="BE110" i="14"/>
  <c r="BC110" i="14"/>
  <c r="BB110" i="14"/>
  <c r="AZ110" i="14"/>
  <c r="AX110" i="14"/>
  <c r="AW110" i="14"/>
  <c r="AV110" i="14"/>
  <c r="BE109" i="14"/>
  <c r="BC109" i="14"/>
  <c r="BB109" i="14"/>
  <c r="AZ109" i="14"/>
  <c r="AX109" i="14"/>
  <c r="AW109" i="14"/>
  <c r="AV109" i="14"/>
  <c r="BE108" i="14"/>
  <c r="BC108" i="14"/>
  <c r="BB108" i="14"/>
  <c r="AZ108" i="14"/>
  <c r="AX108" i="14"/>
  <c r="AW108" i="14"/>
  <c r="AV108" i="14"/>
  <c r="BE107" i="14"/>
  <c r="BC107" i="14"/>
  <c r="BB107" i="14"/>
  <c r="AZ107" i="14"/>
  <c r="AX107" i="14"/>
  <c r="AW107" i="14"/>
  <c r="AV107" i="14"/>
  <c r="BE106" i="14"/>
  <c r="BC106" i="14"/>
  <c r="BB106" i="14"/>
  <c r="AZ106" i="14"/>
  <c r="AX106" i="14"/>
  <c r="AW106" i="14"/>
  <c r="AV106" i="14"/>
  <c r="BE105" i="14"/>
  <c r="BC105" i="14"/>
  <c r="BB105" i="14"/>
  <c r="AZ105" i="14"/>
  <c r="AX105" i="14"/>
  <c r="AW105" i="14"/>
  <c r="AV105" i="14"/>
  <c r="BE104" i="14"/>
  <c r="BC104" i="14"/>
  <c r="BB104" i="14"/>
  <c r="AZ104" i="14"/>
  <c r="AX104" i="14"/>
  <c r="AW104" i="14"/>
  <c r="AV104" i="14"/>
  <c r="BE103" i="14"/>
  <c r="BC103" i="14"/>
  <c r="BB103" i="14"/>
  <c r="AZ103" i="14"/>
  <c r="AX103" i="14"/>
  <c r="AW103" i="14"/>
  <c r="AV103" i="14"/>
  <c r="BE102" i="14"/>
  <c r="BC102" i="14"/>
  <c r="BB102" i="14"/>
  <c r="AZ102" i="14"/>
  <c r="AX102" i="14"/>
  <c r="AW102" i="14"/>
  <c r="AV102" i="14"/>
  <c r="BE101" i="14"/>
  <c r="BC101" i="14"/>
  <c r="BB101" i="14"/>
  <c r="AZ101" i="14"/>
  <c r="AX101" i="14"/>
  <c r="AW101" i="14"/>
  <c r="AV101" i="14"/>
  <c r="BE100" i="14"/>
  <c r="BC100" i="14"/>
  <c r="BB100" i="14"/>
  <c r="AZ100" i="14"/>
  <c r="AX100" i="14"/>
  <c r="AW100" i="14"/>
  <c r="AV100" i="14"/>
  <c r="BE99" i="14"/>
  <c r="BC99" i="14"/>
  <c r="BB99" i="14"/>
  <c r="AZ99" i="14"/>
  <c r="AX99" i="14"/>
  <c r="AW99" i="14"/>
  <c r="AV99" i="14"/>
  <c r="BE98" i="14"/>
  <c r="BC98" i="14"/>
  <c r="BB98" i="14"/>
  <c r="AZ98" i="14"/>
  <c r="AX98" i="14"/>
  <c r="AW98" i="14"/>
  <c r="AV98" i="14"/>
  <c r="BE97" i="14"/>
  <c r="BC97" i="14"/>
  <c r="BB97" i="14"/>
  <c r="AZ97" i="14"/>
  <c r="AX97" i="14"/>
  <c r="AW97" i="14"/>
  <c r="AV97" i="14"/>
  <c r="BE96" i="14"/>
  <c r="BC96" i="14"/>
  <c r="BB96" i="14"/>
  <c r="AZ96" i="14"/>
  <c r="AX96" i="14"/>
  <c r="AW96" i="14"/>
  <c r="AV96" i="14"/>
  <c r="BE95" i="14"/>
  <c r="BC95" i="14"/>
  <c r="BB95" i="14"/>
  <c r="AZ95" i="14"/>
  <c r="AX95" i="14"/>
  <c r="AW95" i="14"/>
  <c r="AV95" i="14"/>
  <c r="BE94" i="14"/>
  <c r="BC94" i="14"/>
  <c r="BB94" i="14"/>
  <c r="AZ94" i="14"/>
  <c r="AX94" i="14"/>
  <c r="AW94" i="14"/>
  <c r="AV94" i="14"/>
  <c r="BE93" i="14"/>
  <c r="BC93" i="14"/>
  <c r="BB93" i="14"/>
  <c r="AZ93" i="14"/>
  <c r="AX93" i="14"/>
  <c r="AW93" i="14"/>
  <c r="AV93" i="14"/>
  <c r="BE92" i="14"/>
  <c r="BC92" i="14"/>
  <c r="BB92" i="14"/>
  <c r="AZ92" i="14"/>
  <c r="AX92" i="14"/>
  <c r="AW92" i="14"/>
  <c r="AV92" i="14"/>
  <c r="BE91" i="14"/>
  <c r="BC91" i="14"/>
  <c r="BB91" i="14"/>
  <c r="AZ91" i="14"/>
  <c r="AX91" i="14"/>
  <c r="AW91" i="14"/>
  <c r="AV91" i="14"/>
  <c r="BE90" i="14"/>
  <c r="BC90" i="14"/>
  <c r="BB90" i="14"/>
  <c r="AZ90" i="14"/>
  <c r="AX90" i="14"/>
  <c r="AW90" i="14"/>
  <c r="AV90" i="14"/>
  <c r="BE89" i="14"/>
  <c r="BC89" i="14"/>
  <c r="BB89" i="14"/>
  <c r="AZ89" i="14"/>
  <c r="AX89" i="14"/>
  <c r="AW89" i="14"/>
  <c r="AV89" i="14"/>
  <c r="BE88" i="14"/>
  <c r="BC88" i="14"/>
  <c r="BB88" i="14"/>
  <c r="AZ88" i="14"/>
  <c r="AX88" i="14"/>
  <c r="AW88" i="14"/>
  <c r="AV88" i="14"/>
  <c r="BE87" i="14"/>
  <c r="BC87" i="14"/>
  <c r="BB87" i="14"/>
  <c r="AZ87" i="14"/>
  <c r="AX87" i="14"/>
  <c r="AW87" i="14"/>
  <c r="AV87" i="14"/>
  <c r="BE86" i="14"/>
  <c r="BC86" i="14"/>
  <c r="BB86" i="14"/>
  <c r="AZ86" i="14"/>
  <c r="AX86" i="14"/>
  <c r="AW86" i="14"/>
  <c r="AV86" i="14"/>
  <c r="BE85" i="14"/>
  <c r="BC85" i="14"/>
  <c r="BB85" i="14"/>
  <c r="AZ85" i="14"/>
  <c r="AX85" i="14"/>
  <c r="AW85" i="14"/>
  <c r="AV85" i="14"/>
  <c r="BE84" i="14"/>
  <c r="BC84" i="14"/>
  <c r="BB84" i="14"/>
  <c r="AZ84" i="14"/>
  <c r="AX84" i="14"/>
  <c r="AW84" i="14"/>
  <c r="AV84" i="14"/>
  <c r="BE83" i="14"/>
  <c r="BC83" i="14"/>
  <c r="BB83" i="14"/>
  <c r="AZ83" i="14"/>
  <c r="AX83" i="14"/>
  <c r="AW83" i="14"/>
  <c r="AV83" i="14"/>
  <c r="BE82" i="14"/>
  <c r="BC82" i="14"/>
  <c r="BB82" i="14"/>
  <c r="AZ82" i="14"/>
  <c r="AX82" i="14"/>
  <c r="AW82" i="14"/>
  <c r="AV82" i="14"/>
  <c r="BE81" i="14"/>
  <c r="BC81" i="14"/>
  <c r="BB81" i="14"/>
  <c r="AZ81" i="14"/>
  <c r="AX81" i="14"/>
  <c r="AW81" i="14"/>
  <c r="AV81" i="14"/>
  <c r="BE80" i="14"/>
  <c r="BC80" i="14"/>
  <c r="BB80" i="14"/>
  <c r="AZ80" i="14"/>
  <c r="AX80" i="14"/>
  <c r="AW80" i="14"/>
  <c r="AV80" i="14"/>
  <c r="BE79" i="14"/>
  <c r="BC79" i="14"/>
  <c r="BB79" i="14"/>
  <c r="AZ79" i="14"/>
  <c r="AX79" i="14"/>
  <c r="AW79" i="14"/>
  <c r="AV79" i="14"/>
  <c r="BE78" i="14"/>
  <c r="BC78" i="14"/>
  <c r="BB78" i="14"/>
  <c r="AZ78" i="14"/>
  <c r="AX78" i="14"/>
  <c r="AW78" i="14"/>
  <c r="AV78" i="14"/>
  <c r="BE77" i="14"/>
  <c r="BC77" i="14"/>
  <c r="BB77" i="14"/>
  <c r="AZ77" i="14"/>
  <c r="AX77" i="14"/>
  <c r="AW77" i="14"/>
  <c r="AV77" i="14"/>
  <c r="BE76" i="14"/>
  <c r="BC76" i="14"/>
  <c r="BB76" i="14"/>
  <c r="AZ76" i="14"/>
  <c r="AX76" i="14"/>
  <c r="AW76" i="14"/>
  <c r="AV76" i="14"/>
  <c r="BE75" i="14"/>
  <c r="BC75" i="14"/>
  <c r="BB75" i="14"/>
  <c r="AZ75" i="14"/>
  <c r="AX75" i="14"/>
  <c r="AW75" i="14"/>
  <c r="AV75" i="14"/>
  <c r="BE74" i="14"/>
  <c r="BC74" i="14"/>
  <c r="BB74" i="14"/>
  <c r="AZ74" i="14"/>
  <c r="AX74" i="14"/>
  <c r="AW74" i="14"/>
  <c r="AV74" i="14"/>
  <c r="BE73" i="14"/>
  <c r="BC73" i="14"/>
  <c r="BB73" i="14"/>
  <c r="AZ73" i="14"/>
  <c r="AX73" i="14"/>
  <c r="AW73" i="14"/>
  <c r="AV73" i="14"/>
  <c r="BE72" i="14"/>
  <c r="BC72" i="14"/>
  <c r="BB72" i="14"/>
  <c r="AZ72" i="14"/>
  <c r="AX72" i="14"/>
  <c r="AW72" i="14"/>
  <c r="AV72" i="14"/>
  <c r="BE71" i="14"/>
  <c r="BC71" i="14"/>
  <c r="BB71" i="14"/>
  <c r="AZ71" i="14"/>
  <c r="AX71" i="14"/>
  <c r="AW71" i="14"/>
  <c r="AV71" i="14"/>
  <c r="BE70" i="14"/>
  <c r="BC70" i="14"/>
  <c r="BB70" i="14"/>
  <c r="AZ70" i="14"/>
  <c r="AX70" i="14"/>
  <c r="AW70" i="14"/>
  <c r="AV70" i="14"/>
  <c r="BE69" i="14"/>
  <c r="BC69" i="14"/>
  <c r="BB69" i="14"/>
  <c r="AZ69" i="14"/>
  <c r="AX69" i="14"/>
  <c r="AW69" i="14"/>
  <c r="AV69" i="14"/>
  <c r="BE68" i="14"/>
  <c r="BC68" i="14"/>
  <c r="BB68" i="14"/>
  <c r="AZ68" i="14"/>
  <c r="AX68" i="14"/>
  <c r="AW68" i="14"/>
  <c r="AV68" i="14"/>
  <c r="BE67" i="14"/>
  <c r="BC67" i="14"/>
  <c r="BB67" i="14"/>
  <c r="AZ67" i="14"/>
  <c r="AX67" i="14"/>
  <c r="AW67" i="14"/>
  <c r="AV67" i="14"/>
  <c r="BE66" i="14"/>
  <c r="BC66" i="14"/>
  <c r="BB66" i="14"/>
  <c r="AZ66" i="14"/>
  <c r="AX66" i="14"/>
  <c r="AW66" i="14"/>
  <c r="AV66" i="14"/>
  <c r="BE65" i="14"/>
  <c r="BC65" i="14"/>
  <c r="BB65" i="14"/>
  <c r="AZ65" i="14"/>
  <c r="AX65" i="14"/>
  <c r="AW65" i="14"/>
  <c r="AV65" i="14"/>
  <c r="BE64" i="14"/>
  <c r="BC64" i="14"/>
  <c r="BB64" i="14"/>
  <c r="AZ64" i="14"/>
  <c r="AX64" i="14"/>
  <c r="AW64" i="14"/>
  <c r="AV64" i="14"/>
  <c r="BE63" i="14"/>
  <c r="BC63" i="14"/>
  <c r="BB63" i="14"/>
  <c r="AZ63" i="14"/>
  <c r="AX63" i="14"/>
  <c r="AW63" i="14"/>
  <c r="AV63" i="14"/>
  <c r="BE62" i="14"/>
  <c r="BC62" i="14"/>
  <c r="BB62" i="14"/>
  <c r="AZ62" i="14"/>
  <c r="AX62" i="14"/>
  <c r="AW62" i="14"/>
  <c r="AV62" i="14"/>
  <c r="BE61" i="14"/>
  <c r="BC61" i="14"/>
  <c r="BB61" i="14"/>
  <c r="AZ61" i="14"/>
  <c r="AX61" i="14"/>
  <c r="AW61" i="14"/>
  <c r="AV61" i="14"/>
  <c r="BE60" i="14"/>
  <c r="BC60" i="14"/>
  <c r="BB60" i="14"/>
  <c r="AZ60" i="14"/>
  <c r="AX60" i="14"/>
  <c r="AW60" i="14"/>
  <c r="AV60" i="14"/>
  <c r="BE59" i="14"/>
  <c r="BC59" i="14"/>
  <c r="BB59" i="14"/>
  <c r="AZ59" i="14"/>
  <c r="AX59" i="14"/>
  <c r="AW59" i="14"/>
  <c r="AV59" i="14"/>
  <c r="BE58" i="14"/>
  <c r="BC58" i="14"/>
  <c r="BB58" i="14"/>
  <c r="AZ58" i="14"/>
  <c r="AX58" i="14"/>
  <c r="AW58" i="14"/>
  <c r="AV58" i="14"/>
  <c r="BE57" i="14"/>
  <c r="BC57" i="14"/>
  <c r="BB57" i="14"/>
  <c r="AZ57" i="14"/>
  <c r="AX57" i="14"/>
  <c r="AW57" i="14"/>
  <c r="AV57" i="14"/>
  <c r="BE56" i="14"/>
  <c r="BC56" i="14"/>
  <c r="BB56" i="14"/>
  <c r="AZ56" i="14"/>
  <c r="AX56" i="14"/>
  <c r="AW56" i="14"/>
  <c r="AV56" i="14"/>
  <c r="BE55" i="14"/>
  <c r="BC55" i="14"/>
  <c r="BB55" i="14"/>
  <c r="AZ55" i="14"/>
  <c r="AX55" i="14"/>
  <c r="AW55" i="14"/>
  <c r="AV55" i="14"/>
  <c r="BE54" i="14"/>
  <c r="BC54" i="14"/>
  <c r="BB54" i="14"/>
  <c r="AZ54" i="14"/>
  <c r="AX54" i="14"/>
  <c r="AW54" i="14"/>
  <c r="AV54" i="14"/>
  <c r="BE53" i="14"/>
  <c r="BC53" i="14"/>
  <c r="BB53" i="14"/>
  <c r="AZ53" i="14"/>
  <c r="AX53" i="14"/>
  <c r="AW53" i="14"/>
  <c r="AV53" i="14"/>
  <c r="BE52" i="14"/>
  <c r="BC52" i="14"/>
  <c r="BB52" i="14"/>
  <c r="AZ52" i="14"/>
  <c r="AX52" i="14"/>
  <c r="AW52" i="14"/>
  <c r="AV52" i="14"/>
  <c r="BE51" i="14"/>
  <c r="BC51" i="14"/>
  <c r="BB51" i="14"/>
  <c r="AZ51" i="14"/>
  <c r="AX51" i="14"/>
  <c r="AW51" i="14"/>
  <c r="AV51" i="14"/>
  <c r="BE50" i="14"/>
  <c r="BC50" i="14"/>
  <c r="BB50" i="14"/>
  <c r="AZ50" i="14"/>
  <c r="AX50" i="14"/>
  <c r="AW50" i="14"/>
  <c r="AV50" i="14"/>
  <c r="BE49" i="14"/>
  <c r="BC49" i="14"/>
  <c r="BB49" i="14"/>
  <c r="AZ49" i="14"/>
  <c r="AX49" i="14"/>
  <c r="AW49" i="14"/>
  <c r="AV49" i="14"/>
  <c r="BE48" i="14"/>
  <c r="BC48" i="14"/>
  <c r="BB48" i="14"/>
  <c r="AZ48" i="14"/>
  <c r="AX48" i="14"/>
  <c r="AW48" i="14"/>
  <c r="AV48" i="14"/>
  <c r="BE47" i="14"/>
  <c r="BC47" i="14"/>
  <c r="BB47" i="14"/>
  <c r="AZ47" i="14"/>
  <c r="AX47" i="14"/>
  <c r="AW47" i="14"/>
  <c r="AV47" i="14"/>
  <c r="BE46" i="14"/>
  <c r="BC46" i="14"/>
  <c r="BB46" i="14"/>
  <c r="AZ46" i="14"/>
  <c r="AX46" i="14"/>
  <c r="AW46" i="14"/>
  <c r="AV46" i="14"/>
  <c r="BE45" i="14"/>
  <c r="BC45" i="14"/>
  <c r="BB45" i="14"/>
  <c r="AZ45" i="14"/>
  <c r="AX45" i="14"/>
  <c r="AW45" i="14"/>
  <c r="AV45" i="14"/>
  <c r="BE44" i="14"/>
  <c r="BC44" i="14"/>
  <c r="BB44" i="14"/>
  <c r="AZ44" i="14"/>
  <c r="AX44" i="14"/>
  <c r="AW44" i="14"/>
  <c r="AV44" i="14"/>
  <c r="BE43" i="14"/>
  <c r="BC43" i="14"/>
  <c r="BB43" i="14"/>
  <c r="AZ43" i="14"/>
  <c r="AX43" i="14"/>
  <c r="AW43" i="14"/>
  <c r="AV43" i="14"/>
  <c r="BE42" i="14"/>
  <c r="BC42" i="14"/>
  <c r="BB42" i="14"/>
  <c r="AZ42" i="14"/>
  <c r="AX42" i="14"/>
  <c r="AW42" i="14"/>
  <c r="AV42" i="14"/>
  <c r="BE41" i="14"/>
  <c r="BC41" i="14"/>
  <c r="BB41" i="14"/>
  <c r="AZ41" i="14"/>
  <c r="AX41" i="14"/>
  <c r="AW41" i="14"/>
  <c r="AV41" i="14"/>
  <c r="BE40" i="14"/>
  <c r="BC40" i="14"/>
  <c r="BB40" i="14"/>
  <c r="AZ40" i="14"/>
  <c r="AX40" i="14"/>
  <c r="AW40" i="14"/>
  <c r="AV40" i="14"/>
  <c r="BE39" i="14"/>
  <c r="BC39" i="14"/>
  <c r="BB39" i="14"/>
  <c r="AZ39" i="14"/>
  <c r="AX39" i="14"/>
  <c r="AW39" i="14"/>
  <c r="AV39" i="14"/>
  <c r="BE38" i="14"/>
  <c r="BC38" i="14"/>
  <c r="BB38" i="14"/>
  <c r="AZ38" i="14"/>
  <c r="AX38" i="14"/>
  <c r="AW38" i="14"/>
  <c r="AV38" i="14"/>
  <c r="BE37" i="14"/>
  <c r="BC37" i="14"/>
  <c r="BB37" i="14"/>
  <c r="AZ37" i="14"/>
  <c r="AX37" i="14"/>
  <c r="AW37" i="14"/>
  <c r="AV37" i="14"/>
  <c r="BE36" i="14"/>
  <c r="BC36" i="14"/>
  <c r="BB36" i="14"/>
  <c r="AZ36" i="14"/>
  <c r="AX36" i="14"/>
  <c r="AW36" i="14"/>
  <c r="AV36" i="14"/>
  <c r="BE35" i="14"/>
  <c r="BC35" i="14"/>
  <c r="BB35" i="14"/>
  <c r="AZ35" i="14"/>
  <c r="AX35" i="14"/>
  <c r="AW35" i="14"/>
  <c r="AV35" i="14"/>
  <c r="BE34" i="14"/>
  <c r="BC34" i="14"/>
  <c r="BB34" i="14"/>
  <c r="AZ34" i="14"/>
  <c r="AX34" i="14"/>
  <c r="AW34" i="14"/>
  <c r="AV34" i="14"/>
  <c r="BE33" i="14"/>
  <c r="BC33" i="14"/>
  <c r="BB33" i="14"/>
  <c r="AZ33" i="14"/>
  <c r="AX33" i="14"/>
  <c r="AW33" i="14"/>
  <c r="AV33" i="14"/>
  <c r="BE32" i="14"/>
  <c r="BC32" i="14"/>
  <c r="BB32" i="14"/>
  <c r="AZ32" i="14"/>
  <c r="AX32" i="14"/>
  <c r="AW32" i="14"/>
  <c r="AV32" i="14"/>
  <c r="BE31" i="14"/>
  <c r="BC31" i="14"/>
  <c r="BB31" i="14"/>
  <c r="AZ31" i="14"/>
  <c r="AX31" i="14"/>
  <c r="AW31" i="14"/>
  <c r="AV31" i="14"/>
  <c r="BE30" i="14"/>
  <c r="BC30" i="14"/>
  <c r="BB30" i="14"/>
  <c r="AZ30" i="14"/>
  <c r="AX30" i="14"/>
  <c r="AW30" i="14"/>
  <c r="AV30" i="14"/>
  <c r="BE29" i="14"/>
  <c r="BC29" i="14"/>
  <c r="BB29" i="14"/>
  <c r="AZ29" i="14"/>
  <c r="AX29" i="14"/>
  <c r="AW29" i="14"/>
  <c r="AV29" i="14"/>
  <c r="BE28" i="14"/>
  <c r="BC28" i="14"/>
  <c r="BB28" i="14"/>
  <c r="AZ28" i="14"/>
  <c r="AX28" i="14"/>
  <c r="AW28" i="14"/>
  <c r="AV28" i="14"/>
  <c r="BE27" i="14"/>
  <c r="BC27" i="14"/>
  <c r="BB27" i="14"/>
  <c r="AZ27" i="14"/>
  <c r="AX27" i="14"/>
  <c r="AW27" i="14"/>
  <c r="AV27" i="14"/>
  <c r="BE26" i="14"/>
  <c r="BC26" i="14"/>
  <c r="BB26" i="14"/>
  <c r="AZ26" i="14"/>
  <c r="AX26" i="14"/>
  <c r="AW26" i="14"/>
  <c r="AV26" i="14"/>
  <c r="BE25" i="14"/>
  <c r="BC25" i="14"/>
  <c r="BB25" i="14"/>
  <c r="AZ25" i="14"/>
  <c r="AX25" i="14"/>
  <c r="AW25" i="14"/>
  <c r="AV25" i="14"/>
  <c r="BE24" i="14"/>
  <c r="BC24" i="14"/>
  <c r="BB24" i="14"/>
  <c r="AZ24" i="14"/>
  <c r="AX24" i="14"/>
  <c r="AW24" i="14"/>
  <c r="AV24" i="14"/>
  <c r="BE23" i="14"/>
  <c r="BC23" i="14"/>
  <c r="BB23" i="14"/>
  <c r="AZ23" i="14"/>
  <c r="AX23" i="14"/>
  <c r="AW23" i="14"/>
  <c r="AV23" i="14"/>
  <c r="BE22" i="14"/>
  <c r="BC22" i="14"/>
  <c r="BB22" i="14"/>
  <c r="AZ22" i="14"/>
  <c r="AX22" i="14"/>
  <c r="AW22" i="14"/>
  <c r="AV22" i="14"/>
  <c r="BE21" i="14"/>
  <c r="BC21" i="14"/>
  <c r="BB21" i="14"/>
  <c r="AZ21" i="14"/>
  <c r="AX21" i="14"/>
  <c r="AW21" i="14"/>
  <c r="AV21" i="14"/>
  <c r="BE20" i="14"/>
  <c r="BC20" i="14"/>
  <c r="BB20" i="14"/>
  <c r="AZ20" i="14"/>
  <c r="AX20" i="14"/>
  <c r="AW20" i="14"/>
  <c r="AV20" i="14"/>
  <c r="BE19" i="14"/>
  <c r="BC19" i="14"/>
  <c r="BB19" i="14"/>
  <c r="AZ19" i="14"/>
  <c r="AX19" i="14"/>
  <c r="AW19" i="14"/>
  <c r="AV19" i="14"/>
  <c r="BE18" i="14"/>
  <c r="BC18" i="14"/>
  <c r="BB18" i="14"/>
  <c r="AZ18" i="14"/>
  <c r="AX18" i="14"/>
  <c r="AW18" i="14"/>
  <c r="AV18" i="14"/>
  <c r="BE17" i="14"/>
  <c r="BC17" i="14"/>
  <c r="BB17" i="14"/>
  <c r="AZ17" i="14"/>
  <c r="AX17" i="14"/>
  <c r="AW17" i="14"/>
  <c r="AV17" i="14"/>
  <c r="BE16" i="14"/>
  <c r="BC16" i="14"/>
  <c r="BB16" i="14"/>
  <c r="AZ16" i="14"/>
  <c r="AX16" i="14"/>
  <c r="AW16" i="14"/>
  <c r="AV16" i="14"/>
  <c r="BE15" i="14"/>
  <c r="BC15" i="14"/>
  <c r="BB15" i="14"/>
  <c r="AZ15" i="14"/>
  <c r="AX15" i="14"/>
  <c r="AW15" i="14"/>
  <c r="AV15" i="14"/>
  <c r="BE14" i="14"/>
  <c r="BC14" i="14"/>
  <c r="BB14" i="14"/>
  <c r="AZ14" i="14"/>
  <c r="AX14" i="14"/>
  <c r="AW14" i="14"/>
  <c r="AV14" i="14"/>
  <c r="BE13" i="14"/>
  <c r="BC13" i="14"/>
  <c r="BB13" i="14"/>
  <c r="AZ13" i="14"/>
  <c r="AX13" i="14"/>
  <c r="AW13" i="14"/>
  <c r="AV13" i="14"/>
  <c r="BE12" i="14"/>
  <c r="BC12" i="14"/>
  <c r="BB12" i="14"/>
  <c r="AZ12" i="14"/>
  <c r="AX12" i="14"/>
  <c r="AW12" i="14"/>
  <c r="AV12" i="14"/>
  <c r="BE11" i="14"/>
  <c r="BC11" i="14"/>
  <c r="BB11" i="14"/>
  <c r="AZ11" i="14"/>
  <c r="AX11" i="14"/>
  <c r="AW11" i="14"/>
  <c r="AV11" i="14"/>
  <c r="BE10" i="14"/>
  <c r="BC10" i="14"/>
  <c r="BB10" i="14"/>
  <c r="AZ10" i="14"/>
  <c r="AX10" i="14"/>
  <c r="AW10" i="14"/>
  <c r="AV10" i="14"/>
  <c r="BE9" i="14"/>
  <c r="BC9" i="14"/>
  <c r="BB9" i="14"/>
  <c r="AZ9" i="14"/>
  <c r="AX9" i="14"/>
  <c r="AW9" i="14"/>
  <c r="AV9" i="14"/>
  <c r="BE8" i="14"/>
  <c r="BC8" i="14"/>
  <c r="BB8" i="14"/>
  <c r="AZ8" i="14"/>
  <c r="AX8" i="14"/>
  <c r="AW8" i="14"/>
  <c r="AV8" i="14"/>
  <c r="BE7" i="14"/>
  <c r="BC7" i="14"/>
  <c r="BB7" i="14"/>
  <c r="AZ7" i="14"/>
  <c r="AX7" i="14"/>
  <c r="AW7" i="14"/>
  <c r="AV7" i="14"/>
  <c r="BE6" i="14"/>
  <c r="BC6" i="14"/>
  <c r="BB6" i="14"/>
  <c r="AZ6" i="14"/>
  <c r="AX6" i="14"/>
  <c r="AW6" i="14"/>
  <c r="AV6" i="14"/>
  <c r="BE5" i="14"/>
  <c r="BC5" i="14"/>
  <c r="BB5" i="14"/>
  <c r="AZ5" i="14"/>
  <c r="AX5" i="14"/>
  <c r="AW5" i="14"/>
  <c r="AV5" i="14"/>
  <c r="BF4" i="14"/>
  <c r="BD4" i="14"/>
  <c r="BA4" i="14"/>
  <c r="AY4" i="14"/>
  <c r="BE300" i="44"/>
  <c r="BC300" i="44"/>
  <c r="BB300" i="44"/>
  <c r="AZ300" i="44"/>
  <c r="AX300" i="44"/>
  <c r="AW300" i="44"/>
  <c r="AV300" i="44"/>
  <c r="BE299" i="44"/>
  <c r="BC299" i="44"/>
  <c r="BB299" i="44"/>
  <c r="AZ299" i="44"/>
  <c r="AX299" i="44"/>
  <c r="AW299" i="44"/>
  <c r="AV299" i="44"/>
  <c r="BE298" i="44"/>
  <c r="BC298" i="44"/>
  <c r="BB298" i="44"/>
  <c r="AZ298" i="44"/>
  <c r="AX298" i="44"/>
  <c r="AW298" i="44"/>
  <c r="AV298" i="44"/>
  <c r="BE297" i="44"/>
  <c r="BC297" i="44"/>
  <c r="BB297" i="44"/>
  <c r="AZ297" i="44"/>
  <c r="AX297" i="44"/>
  <c r="AW297" i="44"/>
  <c r="AV297" i="44"/>
  <c r="BE296" i="44"/>
  <c r="BC296" i="44"/>
  <c r="BB296" i="44"/>
  <c r="AZ296" i="44"/>
  <c r="AX296" i="44"/>
  <c r="AW296" i="44"/>
  <c r="AV296" i="44"/>
  <c r="BE295" i="44"/>
  <c r="BC295" i="44"/>
  <c r="BB295" i="44"/>
  <c r="AZ295" i="44"/>
  <c r="AX295" i="44"/>
  <c r="AW295" i="44"/>
  <c r="AV295" i="44"/>
  <c r="BE294" i="44"/>
  <c r="BC294" i="44"/>
  <c r="BB294" i="44"/>
  <c r="AZ294" i="44"/>
  <c r="AX294" i="44"/>
  <c r="AW294" i="44"/>
  <c r="AV294" i="44"/>
  <c r="BE293" i="44"/>
  <c r="BC293" i="44"/>
  <c r="BB293" i="44"/>
  <c r="AZ293" i="44"/>
  <c r="AX293" i="44"/>
  <c r="AW293" i="44"/>
  <c r="AV293" i="44"/>
  <c r="BE292" i="44"/>
  <c r="BC292" i="44"/>
  <c r="BB292" i="44"/>
  <c r="AZ292" i="44"/>
  <c r="AX292" i="44"/>
  <c r="AW292" i="44"/>
  <c r="AV292" i="44"/>
  <c r="BE291" i="44"/>
  <c r="BC291" i="44"/>
  <c r="BB291" i="44"/>
  <c r="AZ291" i="44"/>
  <c r="AX291" i="44"/>
  <c r="AW291" i="44"/>
  <c r="AV291" i="44"/>
  <c r="BE290" i="44"/>
  <c r="BC290" i="44"/>
  <c r="BB290" i="44"/>
  <c r="AZ290" i="44"/>
  <c r="AX290" i="44"/>
  <c r="AW290" i="44"/>
  <c r="AV290" i="44"/>
  <c r="BE289" i="44"/>
  <c r="BC289" i="44"/>
  <c r="BB289" i="44"/>
  <c r="AZ289" i="44"/>
  <c r="AX289" i="44"/>
  <c r="AW289" i="44"/>
  <c r="AV289" i="44"/>
  <c r="BE288" i="44"/>
  <c r="BC288" i="44"/>
  <c r="BB288" i="44"/>
  <c r="AZ288" i="44"/>
  <c r="AX288" i="44"/>
  <c r="AW288" i="44"/>
  <c r="AV288" i="44"/>
  <c r="BE287" i="44"/>
  <c r="BC287" i="44"/>
  <c r="BB287" i="44"/>
  <c r="AZ287" i="44"/>
  <c r="AX287" i="44"/>
  <c r="AW287" i="44"/>
  <c r="AV287" i="44"/>
  <c r="BE286" i="44"/>
  <c r="BC286" i="44"/>
  <c r="BB286" i="44"/>
  <c r="AZ286" i="44"/>
  <c r="AX286" i="44"/>
  <c r="AW286" i="44"/>
  <c r="AV286" i="44"/>
  <c r="BE285" i="44"/>
  <c r="BC285" i="44"/>
  <c r="BB285" i="44"/>
  <c r="AZ285" i="44"/>
  <c r="AX285" i="44"/>
  <c r="AW285" i="44"/>
  <c r="AV285" i="44"/>
  <c r="BE284" i="44"/>
  <c r="BC284" i="44"/>
  <c r="BB284" i="44"/>
  <c r="AZ284" i="44"/>
  <c r="AX284" i="44"/>
  <c r="AW284" i="44"/>
  <c r="AV284" i="44"/>
  <c r="BE283" i="44"/>
  <c r="BC283" i="44"/>
  <c r="BB283" i="44"/>
  <c r="AZ283" i="44"/>
  <c r="AX283" i="44"/>
  <c r="AW283" i="44"/>
  <c r="AV283" i="44"/>
  <c r="BE282" i="44"/>
  <c r="BC282" i="44"/>
  <c r="BB282" i="44"/>
  <c r="AZ282" i="44"/>
  <c r="AX282" i="44"/>
  <c r="AW282" i="44"/>
  <c r="AV282" i="44"/>
  <c r="BE281" i="44"/>
  <c r="BC281" i="44"/>
  <c r="BB281" i="44"/>
  <c r="AZ281" i="44"/>
  <c r="AX281" i="44"/>
  <c r="AW281" i="44"/>
  <c r="AV281" i="44"/>
  <c r="BE280" i="44"/>
  <c r="BC280" i="44"/>
  <c r="BB280" i="44"/>
  <c r="AZ280" i="44"/>
  <c r="AX280" i="44"/>
  <c r="AW280" i="44"/>
  <c r="AV280" i="44"/>
  <c r="BE279" i="44"/>
  <c r="BC279" i="44"/>
  <c r="BB279" i="44"/>
  <c r="AZ279" i="44"/>
  <c r="AX279" i="44"/>
  <c r="AW279" i="44"/>
  <c r="AV279" i="44"/>
  <c r="BE278" i="44"/>
  <c r="BC278" i="44"/>
  <c r="BB278" i="44"/>
  <c r="AZ278" i="44"/>
  <c r="AX278" i="44"/>
  <c r="AW278" i="44"/>
  <c r="AV278" i="44"/>
  <c r="BE277" i="44"/>
  <c r="BC277" i="44"/>
  <c r="BB277" i="44"/>
  <c r="AZ277" i="44"/>
  <c r="AX277" i="44"/>
  <c r="AW277" i="44"/>
  <c r="AV277" i="44"/>
  <c r="BE276" i="44"/>
  <c r="BC276" i="44"/>
  <c r="BB276" i="44"/>
  <c r="AZ276" i="44"/>
  <c r="AX276" i="44"/>
  <c r="AW276" i="44"/>
  <c r="AV276" i="44"/>
  <c r="BE275" i="44"/>
  <c r="BC275" i="44"/>
  <c r="BB275" i="44"/>
  <c r="AZ275" i="44"/>
  <c r="AX275" i="44"/>
  <c r="AW275" i="44"/>
  <c r="AV275" i="44"/>
  <c r="BE274" i="44"/>
  <c r="BC274" i="44"/>
  <c r="BB274" i="44"/>
  <c r="AZ274" i="44"/>
  <c r="AX274" i="44"/>
  <c r="AW274" i="44"/>
  <c r="AV274" i="44"/>
  <c r="BE273" i="44"/>
  <c r="BC273" i="44"/>
  <c r="BB273" i="44"/>
  <c r="AZ273" i="44"/>
  <c r="AX273" i="44"/>
  <c r="AW273" i="44"/>
  <c r="AV273" i="44"/>
  <c r="BE272" i="44"/>
  <c r="BC272" i="44"/>
  <c r="BB272" i="44"/>
  <c r="AZ272" i="44"/>
  <c r="AX272" i="44"/>
  <c r="AW272" i="44"/>
  <c r="AV272" i="44"/>
  <c r="BE271" i="44"/>
  <c r="BC271" i="44"/>
  <c r="BB271" i="44"/>
  <c r="AZ271" i="44"/>
  <c r="AX271" i="44"/>
  <c r="AW271" i="44"/>
  <c r="AV271" i="44"/>
  <c r="BE270" i="44"/>
  <c r="BC270" i="44"/>
  <c r="BB270" i="44"/>
  <c r="AZ270" i="44"/>
  <c r="AX270" i="44"/>
  <c r="AW270" i="44"/>
  <c r="AV270" i="44"/>
  <c r="BE269" i="44"/>
  <c r="BC269" i="44"/>
  <c r="BB269" i="44"/>
  <c r="AZ269" i="44"/>
  <c r="AX269" i="44"/>
  <c r="AW269" i="44"/>
  <c r="AV269" i="44"/>
  <c r="BE268" i="44"/>
  <c r="BC268" i="44"/>
  <c r="BB268" i="44"/>
  <c r="AZ268" i="44"/>
  <c r="AX268" i="44"/>
  <c r="AW268" i="44"/>
  <c r="AV268" i="44"/>
  <c r="BE267" i="44"/>
  <c r="BC267" i="44"/>
  <c r="BB267" i="44"/>
  <c r="AZ267" i="44"/>
  <c r="AX267" i="44"/>
  <c r="AW267" i="44"/>
  <c r="AV267" i="44"/>
  <c r="BE266" i="44"/>
  <c r="BC266" i="44"/>
  <c r="BB266" i="44"/>
  <c r="AZ266" i="44"/>
  <c r="AX266" i="44"/>
  <c r="AW266" i="44"/>
  <c r="AV266" i="44"/>
  <c r="BE265" i="44"/>
  <c r="BC265" i="44"/>
  <c r="BB265" i="44"/>
  <c r="AZ265" i="44"/>
  <c r="AX265" i="44"/>
  <c r="AW265" i="44"/>
  <c r="AV265" i="44"/>
  <c r="BE264" i="44"/>
  <c r="BC264" i="44"/>
  <c r="BB264" i="44"/>
  <c r="AZ264" i="44"/>
  <c r="AX264" i="44"/>
  <c r="AW264" i="44"/>
  <c r="AV264" i="44"/>
  <c r="BE263" i="44"/>
  <c r="BC263" i="44"/>
  <c r="BB263" i="44"/>
  <c r="AZ263" i="44"/>
  <c r="AX263" i="44"/>
  <c r="AW263" i="44"/>
  <c r="AV263" i="44"/>
  <c r="BE262" i="44"/>
  <c r="BC262" i="44"/>
  <c r="BB262" i="44"/>
  <c r="AZ262" i="44"/>
  <c r="AX262" i="44"/>
  <c r="AW262" i="44"/>
  <c r="AV262" i="44"/>
  <c r="BE261" i="44"/>
  <c r="BC261" i="44"/>
  <c r="BB261" i="44"/>
  <c r="AZ261" i="44"/>
  <c r="AX261" i="44"/>
  <c r="AW261" i="44"/>
  <c r="AV261" i="44"/>
  <c r="BE260" i="44"/>
  <c r="BC260" i="44"/>
  <c r="BB260" i="44"/>
  <c r="AZ260" i="44"/>
  <c r="AX260" i="44"/>
  <c r="AW260" i="44"/>
  <c r="AV260" i="44"/>
  <c r="BE259" i="44"/>
  <c r="BC259" i="44"/>
  <c r="BB259" i="44"/>
  <c r="AZ259" i="44"/>
  <c r="AX259" i="44"/>
  <c r="AW259" i="44"/>
  <c r="AV259" i="44"/>
  <c r="BE258" i="44"/>
  <c r="BC258" i="44"/>
  <c r="BB258" i="44"/>
  <c r="AZ258" i="44"/>
  <c r="AX258" i="44"/>
  <c r="AW258" i="44"/>
  <c r="AV258" i="44"/>
  <c r="BE257" i="44"/>
  <c r="BC257" i="44"/>
  <c r="BB257" i="44"/>
  <c r="AZ257" i="44"/>
  <c r="AX257" i="44"/>
  <c r="AW257" i="44"/>
  <c r="AV257" i="44"/>
  <c r="BE256" i="44"/>
  <c r="BC256" i="44"/>
  <c r="BB256" i="44"/>
  <c r="AZ256" i="44"/>
  <c r="AX256" i="44"/>
  <c r="AW256" i="44"/>
  <c r="AV256" i="44"/>
  <c r="BE255" i="44"/>
  <c r="BC255" i="44"/>
  <c r="BB255" i="44"/>
  <c r="AZ255" i="44"/>
  <c r="AX255" i="44"/>
  <c r="AW255" i="44"/>
  <c r="AV255" i="44"/>
  <c r="BE254" i="44"/>
  <c r="BC254" i="44"/>
  <c r="BB254" i="44"/>
  <c r="AZ254" i="44"/>
  <c r="AX254" i="44"/>
  <c r="AW254" i="44"/>
  <c r="AV254" i="44"/>
  <c r="BE253" i="44"/>
  <c r="BC253" i="44"/>
  <c r="BB253" i="44"/>
  <c r="AZ253" i="44"/>
  <c r="AX253" i="44"/>
  <c r="AW253" i="44"/>
  <c r="AV253" i="44"/>
  <c r="BE252" i="44"/>
  <c r="BC252" i="44"/>
  <c r="BB252" i="44"/>
  <c r="AZ252" i="44"/>
  <c r="AX252" i="44"/>
  <c r="AW252" i="44"/>
  <c r="AV252" i="44"/>
  <c r="BE251" i="44"/>
  <c r="BC251" i="44"/>
  <c r="BB251" i="44"/>
  <c r="AZ251" i="44"/>
  <c r="AX251" i="44"/>
  <c r="AW251" i="44"/>
  <c r="AV251" i="44"/>
  <c r="BE250" i="44"/>
  <c r="BC250" i="44"/>
  <c r="BB250" i="44"/>
  <c r="AZ250" i="44"/>
  <c r="AX250" i="44"/>
  <c r="AW250" i="44"/>
  <c r="AV250" i="44"/>
  <c r="BE249" i="44"/>
  <c r="BC249" i="44"/>
  <c r="BB249" i="44"/>
  <c r="AZ249" i="44"/>
  <c r="AX249" i="44"/>
  <c r="AW249" i="44"/>
  <c r="AV249" i="44"/>
  <c r="BE248" i="44"/>
  <c r="BC248" i="44"/>
  <c r="BB248" i="44"/>
  <c r="AZ248" i="44"/>
  <c r="AX248" i="44"/>
  <c r="AW248" i="44"/>
  <c r="AV248" i="44"/>
  <c r="BE247" i="44"/>
  <c r="BC247" i="44"/>
  <c r="BB247" i="44"/>
  <c r="AZ247" i="44"/>
  <c r="AX247" i="44"/>
  <c r="AW247" i="44"/>
  <c r="AV247" i="44"/>
  <c r="BE246" i="44"/>
  <c r="BC246" i="44"/>
  <c r="BB246" i="44"/>
  <c r="AZ246" i="44"/>
  <c r="AX246" i="44"/>
  <c r="AW246" i="44"/>
  <c r="AV246" i="44"/>
  <c r="BE245" i="44"/>
  <c r="BC245" i="44"/>
  <c r="BB245" i="44"/>
  <c r="AZ245" i="44"/>
  <c r="AX245" i="44"/>
  <c r="AW245" i="44"/>
  <c r="AV245" i="44"/>
  <c r="BE244" i="44"/>
  <c r="BC244" i="44"/>
  <c r="BB244" i="44"/>
  <c r="AZ244" i="44"/>
  <c r="AX244" i="44"/>
  <c r="AW244" i="44"/>
  <c r="AV244" i="44"/>
  <c r="BE243" i="44"/>
  <c r="BC243" i="44"/>
  <c r="BB243" i="44"/>
  <c r="AZ243" i="44"/>
  <c r="AX243" i="44"/>
  <c r="AW243" i="44"/>
  <c r="AV243" i="44"/>
  <c r="BE242" i="44"/>
  <c r="BC242" i="44"/>
  <c r="BB242" i="44"/>
  <c r="AZ242" i="44"/>
  <c r="AX242" i="44"/>
  <c r="AW242" i="44"/>
  <c r="AV242" i="44"/>
  <c r="BE241" i="44"/>
  <c r="BC241" i="44"/>
  <c r="BB241" i="44"/>
  <c r="AZ241" i="44"/>
  <c r="AX241" i="44"/>
  <c r="AW241" i="44"/>
  <c r="AV241" i="44"/>
  <c r="BE240" i="44"/>
  <c r="BC240" i="44"/>
  <c r="BB240" i="44"/>
  <c r="AZ240" i="44"/>
  <c r="AX240" i="44"/>
  <c r="AW240" i="44"/>
  <c r="AV240" i="44"/>
  <c r="BE239" i="44"/>
  <c r="BC239" i="44"/>
  <c r="BB239" i="44"/>
  <c r="AZ239" i="44"/>
  <c r="AX239" i="44"/>
  <c r="AW239" i="44"/>
  <c r="AV239" i="44"/>
  <c r="BE238" i="44"/>
  <c r="BC238" i="44"/>
  <c r="BB238" i="44"/>
  <c r="AZ238" i="44"/>
  <c r="AX238" i="44"/>
  <c r="AW238" i="44"/>
  <c r="AV238" i="44"/>
  <c r="BE237" i="44"/>
  <c r="BC237" i="44"/>
  <c r="BB237" i="44"/>
  <c r="AZ237" i="44"/>
  <c r="AX237" i="44"/>
  <c r="AW237" i="44"/>
  <c r="AV237" i="44"/>
  <c r="BE236" i="44"/>
  <c r="BC236" i="44"/>
  <c r="BB236" i="44"/>
  <c r="AZ236" i="44"/>
  <c r="AX236" i="44"/>
  <c r="AW236" i="44"/>
  <c r="AV236" i="44"/>
  <c r="BE235" i="44"/>
  <c r="BC235" i="44"/>
  <c r="BB235" i="44"/>
  <c r="AZ235" i="44"/>
  <c r="AX235" i="44"/>
  <c r="AW235" i="44"/>
  <c r="AV235" i="44"/>
  <c r="BE234" i="44"/>
  <c r="BC234" i="44"/>
  <c r="BB234" i="44"/>
  <c r="AZ234" i="44"/>
  <c r="AX234" i="44"/>
  <c r="AW234" i="44"/>
  <c r="AV234" i="44"/>
  <c r="BE233" i="44"/>
  <c r="BC233" i="44"/>
  <c r="BB233" i="44"/>
  <c r="AZ233" i="44"/>
  <c r="AX233" i="44"/>
  <c r="AW233" i="44"/>
  <c r="AV233" i="44"/>
  <c r="BE232" i="44"/>
  <c r="BC232" i="44"/>
  <c r="BB232" i="44"/>
  <c r="AZ232" i="44"/>
  <c r="AX232" i="44"/>
  <c r="AW232" i="44"/>
  <c r="AV232" i="44"/>
  <c r="BE231" i="44"/>
  <c r="BC231" i="44"/>
  <c r="BB231" i="44"/>
  <c r="AZ231" i="44"/>
  <c r="AX231" i="44"/>
  <c r="AW231" i="44"/>
  <c r="AV231" i="44"/>
  <c r="BE230" i="44"/>
  <c r="BC230" i="44"/>
  <c r="BB230" i="44"/>
  <c r="AZ230" i="44"/>
  <c r="AX230" i="44"/>
  <c r="AW230" i="44"/>
  <c r="AV230" i="44"/>
  <c r="BE229" i="44"/>
  <c r="BC229" i="44"/>
  <c r="BB229" i="44"/>
  <c r="AZ229" i="44"/>
  <c r="AX229" i="44"/>
  <c r="AW229" i="44"/>
  <c r="AV229" i="44"/>
  <c r="BE228" i="44"/>
  <c r="BC228" i="44"/>
  <c r="BB228" i="44"/>
  <c r="AZ228" i="44"/>
  <c r="AX228" i="44"/>
  <c r="AW228" i="44"/>
  <c r="AV228" i="44"/>
  <c r="BE227" i="44"/>
  <c r="BC227" i="44"/>
  <c r="BB227" i="44"/>
  <c r="AZ227" i="44"/>
  <c r="AX227" i="44"/>
  <c r="AW227" i="44"/>
  <c r="AV227" i="44"/>
  <c r="BE226" i="44"/>
  <c r="BC226" i="44"/>
  <c r="BB226" i="44"/>
  <c r="AZ226" i="44"/>
  <c r="AX226" i="44"/>
  <c r="AW226" i="44"/>
  <c r="AV226" i="44"/>
  <c r="BE225" i="44"/>
  <c r="BC225" i="44"/>
  <c r="BB225" i="44"/>
  <c r="AZ225" i="44"/>
  <c r="AX225" i="44"/>
  <c r="AW225" i="44"/>
  <c r="AV225" i="44"/>
  <c r="BE224" i="44"/>
  <c r="BC224" i="44"/>
  <c r="BB224" i="44"/>
  <c r="AZ224" i="44"/>
  <c r="AX224" i="44"/>
  <c r="AW224" i="44"/>
  <c r="AV224" i="44"/>
  <c r="BE223" i="44"/>
  <c r="BC223" i="44"/>
  <c r="BB223" i="44"/>
  <c r="AZ223" i="44"/>
  <c r="AX223" i="44"/>
  <c r="AW223" i="44"/>
  <c r="AV223" i="44"/>
  <c r="BE222" i="44"/>
  <c r="BC222" i="44"/>
  <c r="BB222" i="44"/>
  <c r="AZ222" i="44"/>
  <c r="AX222" i="44"/>
  <c r="AW222" i="44"/>
  <c r="AV222" i="44"/>
  <c r="BE221" i="44"/>
  <c r="BC221" i="44"/>
  <c r="BB221" i="44"/>
  <c r="AZ221" i="44"/>
  <c r="AX221" i="44"/>
  <c r="AW221" i="44"/>
  <c r="AV221" i="44"/>
  <c r="BE220" i="44"/>
  <c r="BC220" i="44"/>
  <c r="BB220" i="44"/>
  <c r="AZ220" i="44"/>
  <c r="AX220" i="44"/>
  <c r="AW220" i="44"/>
  <c r="AV220" i="44"/>
  <c r="BE219" i="44"/>
  <c r="BC219" i="44"/>
  <c r="BB219" i="44"/>
  <c r="AZ219" i="44"/>
  <c r="AX219" i="44"/>
  <c r="AW219" i="44"/>
  <c r="AV219" i="44"/>
  <c r="BE218" i="44"/>
  <c r="BC218" i="44"/>
  <c r="BB218" i="44"/>
  <c r="AZ218" i="44"/>
  <c r="AX218" i="44"/>
  <c r="AW218" i="44"/>
  <c r="AV218" i="44"/>
  <c r="BE217" i="44"/>
  <c r="BC217" i="44"/>
  <c r="BB217" i="44"/>
  <c r="AZ217" i="44"/>
  <c r="AX217" i="44"/>
  <c r="AW217" i="44"/>
  <c r="AV217" i="44"/>
  <c r="BE216" i="44"/>
  <c r="BC216" i="44"/>
  <c r="BB216" i="44"/>
  <c r="AZ216" i="44"/>
  <c r="AX216" i="44"/>
  <c r="AW216" i="44"/>
  <c r="AV216" i="44"/>
  <c r="BE215" i="44"/>
  <c r="BC215" i="44"/>
  <c r="BB215" i="44"/>
  <c r="AZ215" i="44"/>
  <c r="AX215" i="44"/>
  <c r="AW215" i="44"/>
  <c r="AV215" i="44"/>
  <c r="BE214" i="44"/>
  <c r="BC214" i="44"/>
  <c r="BB214" i="44"/>
  <c r="AZ214" i="44"/>
  <c r="AX214" i="44"/>
  <c r="AW214" i="44"/>
  <c r="AV214" i="44"/>
  <c r="BE213" i="44"/>
  <c r="BC213" i="44"/>
  <c r="BB213" i="44"/>
  <c r="AZ213" i="44"/>
  <c r="AX213" i="44"/>
  <c r="AW213" i="44"/>
  <c r="AV213" i="44"/>
  <c r="BE212" i="44"/>
  <c r="BC212" i="44"/>
  <c r="BB212" i="44"/>
  <c r="AZ212" i="44"/>
  <c r="AX212" i="44"/>
  <c r="AW212" i="44"/>
  <c r="AV212" i="44"/>
  <c r="BE211" i="44"/>
  <c r="BC211" i="44"/>
  <c r="BB211" i="44"/>
  <c r="AZ211" i="44"/>
  <c r="AX211" i="44"/>
  <c r="AW211" i="44"/>
  <c r="AV211" i="44"/>
  <c r="BE210" i="44"/>
  <c r="BC210" i="44"/>
  <c r="BB210" i="44"/>
  <c r="AZ210" i="44"/>
  <c r="AX210" i="44"/>
  <c r="AW210" i="44"/>
  <c r="AV210" i="44"/>
  <c r="BE209" i="44"/>
  <c r="BC209" i="44"/>
  <c r="BB209" i="44"/>
  <c r="AZ209" i="44"/>
  <c r="AX209" i="44"/>
  <c r="AW209" i="44"/>
  <c r="AV209" i="44"/>
  <c r="BE208" i="44"/>
  <c r="BC208" i="44"/>
  <c r="BB208" i="44"/>
  <c r="AZ208" i="44"/>
  <c r="AX208" i="44"/>
  <c r="AW208" i="44"/>
  <c r="AV208" i="44"/>
  <c r="BE207" i="44"/>
  <c r="BC207" i="44"/>
  <c r="BB207" i="44"/>
  <c r="AZ207" i="44"/>
  <c r="AX207" i="44"/>
  <c r="AW207" i="44"/>
  <c r="AV207" i="44"/>
  <c r="BE206" i="44"/>
  <c r="BC206" i="44"/>
  <c r="BB206" i="44"/>
  <c r="AZ206" i="44"/>
  <c r="AX206" i="44"/>
  <c r="AW206" i="44"/>
  <c r="AV206" i="44"/>
  <c r="BE205" i="44"/>
  <c r="BC205" i="44"/>
  <c r="BB205" i="44"/>
  <c r="AZ205" i="44"/>
  <c r="AX205" i="44"/>
  <c r="AW205" i="44"/>
  <c r="AV205" i="44"/>
  <c r="BE204" i="44"/>
  <c r="BC204" i="44"/>
  <c r="BB204" i="44"/>
  <c r="AZ204" i="44"/>
  <c r="AX204" i="44"/>
  <c r="AW204" i="44"/>
  <c r="AV204" i="44"/>
  <c r="BE203" i="44"/>
  <c r="BC203" i="44"/>
  <c r="BB203" i="44"/>
  <c r="AZ203" i="44"/>
  <c r="AX203" i="44"/>
  <c r="AW203" i="44"/>
  <c r="AV203" i="44"/>
  <c r="BE202" i="44"/>
  <c r="BC202" i="44"/>
  <c r="BB202" i="44"/>
  <c r="AZ202" i="44"/>
  <c r="AX202" i="44"/>
  <c r="AW202" i="44"/>
  <c r="AV202" i="44"/>
  <c r="BE201" i="44"/>
  <c r="BC201" i="44"/>
  <c r="BB201" i="44"/>
  <c r="AZ201" i="44"/>
  <c r="AX201" i="44"/>
  <c r="AW201" i="44"/>
  <c r="AV201" i="44"/>
  <c r="BE200" i="44"/>
  <c r="BC200" i="44"/>
  <c r="BB200" i="44"/>
  <c r="AZ200" i="44"/>
  <c r="AX200" i="44"/>
  <c r="AW200" i="44"/>
  <c r="AV200" i="44"/>
  <c r="BE199" i="44"/>
  <c r="BC199" i="44"/>
  <c r="BB199" i="44"/>
  <c r="AZ199" i="44"/>
  <c r="AX199" i="44"/>
  <c r="AW199" i="44"/>
  <c r="AV199" i="44"/>
  <c r="BE198" i="44"/>
  <c r="BC198" i="44"/>
  <c r="BB198" i="44"/>
  <c r="AZ198" i="44"/>
  <c r="AX198" i="44"/>
  <c r="AW198" i="44"/>
  <c r="AV198" i="44"/>
  <c r="BE197" i="44"/>
  <c r="BC197" i="44"/>
  <c r="BB197" i="44"/>
  <c r="AZ197" i="44"/>
  <c r="AX197" i="44"/>
  <c r="AW197" i="44"/>
  <c r="AV197" i="44"/>
  <c r="BE196" i="44"/>
  <c r="BC196" i="44"/>
  <c r="BB196" i="44"/>
  <c r="AZ196" i="44"/>
  <c r="AX196" i="44"/>
  <c r="AW196" i="44"/>
  <c r="AV196" i="44"/>
  <c r="BE195" i="44"/>
  <c r="BC195" i="44"/>
  <c r="BB195" i="44"/>
  <c r="AZ195" i="44"/>
  <c r="AX195" i="44"/>
  <c r="AW195" i="44"/>
  <c r="AV195" i="44"/>
  <c r="BE194" i="44"/>
  <c r="BC194" i="44"/>
  <c r="BB194" i="44"/>
  <c r="AZ194" i="44"/>
  <c r="AX194" i="44"/>
  <c r="AW194" i="44"/>
  <c r="AV194" i="44"/>
  <c r="BE193" i="44"/>
  <c r="BC193" i="44"/>
  <c r="BB193" i="44"/>
  <c r="AZ193" i="44"/>
  <c r="AX193" i="44"/>
  <c r="AW193" i="44"/>
  <c r="AV193" i="44"/>
  <c r="BE192" i="44"/>
  <c r="BC192" i="44"/>
  <c r="BB192" i="44"/>
  <c r="AZ192" i="44"/>
  <c r="AX192" i="44"/>
  <c r="AW192" i="44"/>
  <c r="AV192" i="44"/>
  <c r="BE191" i="44"/>
  <c r="BC191" i="44"/>
  <c r="BB191" i="44"/>
  <c r="AZ191" i="44"/>
  <c r="AX191" i="44"/>
  <c r="AW191" i="44"/>
  <c r="AV191" i="44"/>
  <c r="BE190" i="44"/>
  <c r="BC190" i="44"/>
  <c r="BB190" i="44"/>
  <c r="AZ190" i="44"/>
  <c r="AX190" i="44"/>
  <c r="AW190" i="44"/>
  <c r="AV190" i="44"/>
  <c r="BE189" i="44"/>
  <c r="BC189" i="44"/>
  <c r="BB189" i="44"/>
  <c r="AZ189" i="44"/>
  <c r="AX189" i="44"/>
  <c r="AW189" i="44"/>
  <c r="AV189" i="44"/>
  <c r="BE188" i="44"/>
  <c r="BC188" i="44"/>
  <c r="BB188" i="44"/>
  <c r="AZ188" i="44"/>
  <c r="AX188" i="44"/>
  <c r="AW188" i="44"/>
  <c r="AV188" i="44"/>
  <c r="BE187" i="44"/>
  <c r="BC187" i="44"/>
  <c r="BB187" i="44"/>
  <c r="AZ187" i="44"/>
  <c r="AX187" i="44"/>
  <c r="AW187" i="44"/>
  <c r="AV187" i="44"/>
  <c r="BE186" i="44"/>
  <c r="BC186" i="44"/>
  <c r="BB186" i="44"/>
  <c r="AZ186" i="44"/>
  <c r="AX186" i="44"/>
  <c r="AW186" i="44"/>
  <c r="AV186" i="44"/>
  <c r="BE185" i="44"/>
  <c r="BC185" i="44"/>
  <c r="BB185" i="44"/>
  <c r="AZ185" i="44"/>
  <c r="AX185" i="44"/>
  <c r="AW185" i="44"/>
  <c r="AV185" i="44"/>
  <c r="BE184" i="44"/>
  <c r="BC184" i="44"/>
  <c r="BB184" i="44"/>
  <c r="AZ184" i="44"/>
  <c r="AX184" i="44"/>
  <c r="AW184" i="44"/>
  <c r="AV184" i="44"/>
  <c r="BE183" i="44"/>
  <c r="BC183" i="44"/>
  <c r="BB183" i="44"/>
  <c r="AZ183" i="44"/>
  <c r="AX183" i="44"/>
  <c r="AW183" i="44"/>
  <c r="AV183" i="44"/>
  <c r="BE182" i="44"/>
  <c r="BC182" i="44"/>
  <c r="BB182" i="44"/>
  <c r="AZ182" i="44"/>
  <c r="AX182" i="44"/>
  <c r="AW182" i="44"/>
  <c r="AV182" i="44"/>
  <c r="BE181" i="44"/>
  <c r="BC181" i="44"/>
  <c r="BB181" i="44"/>
  <c r="AZ181" i="44"/>
  <c r="AX181" i="44"/>
  <c r="AW181" i="44"/>
  <c r="AV181" i="44"/>
  <c r="BE180" i="44"/>
  <c r="BC180" i="44"/>
  <c r="BB180" i="44"/>
  <c r="AZ180" i="44"/>
  <c r="AX180" i="44"/>
  <c r="AW180" i="44"/>
  <c r="AV180" i="44"/>
  <c r="BE179" i="44"/>
  <c r="BC179" i="44"/>
  <c r="BB179" i="44"/>
  <c r="AZ179" i="44"/>
  <c r="AX179" i="44"/>
  <c r="AW179" i="44"/>
  <c r="AV179" i="44"/>
  <c r="BE178" i="44"/>
  <c r="BC178" i="44"/>
  <c r="BB178" i="44"/>
  <c r="AZ178" i="44"/>
  <c r="AX178" i="44"/>
  <c r="AW178" i="44"/>
  <c r="AV178" i="44"/>
  <c r="BE177" i="44"/>
  <c r="BC177" i="44"/>
  <c r="BB177" i="44"/>
  <c r="AZ177" i="44"/>
  <c r="AX177" i="44"/>
  <c r="AW177" i="44"/>
  <c r="AV177" i="44"/>
  <c r="BE176" i="44"/>
  <c r="BC176" i="44"/>
  <c r="BB176" i="44"/>
  <c r="AZ176" i="44"/>
  <c r="AX176" i="44"/>
  <c r="AW176" i="44"/>
  <c r="AV176" i="44"/>
  <c r="BE175" i="44"/>
  <c r="BC175" i="44"/>
  <c r="BB175" i="44"/>
  <c r="AZ175" i="44"/>
  <c r="AX175" i="44"/>
  <c r="AW175" i="44"/>
  <c r="AV175" i="44"/>
  <c r="BE174" i="44"/>
  <c r="BC174" i="44"/>
  <c r="BB174" i="44"/>
  <c r="AZ174" i="44"/>
  <c r="AX174" i="44"/>
  <c r="AW174" i="44"/>
  <c r="AV174" i="44"/>
  <c r="BE173" i="44"/>
  <c r="BC173" i="44"/>
  <c r="BB173" i="44"/>
  <c r="AZ173" i="44"/>
  <c r="AX173" i="44"/>
  <c r="AW173" i="44"/>
  <c r="AV173" i="44"/>
  <c r="BE172" i="44"/>
  <c r="BC172" i="44"/>
  <c r="BB172" i="44"/>
  <c r="AZ172" i="44"/>
  <c r="AX172" i="44"/>
  <c r="AW172" i="44"/>
  <c r="AV172" i="44"/>
  <c r="BE171" i="44"/>
  <c r="BC171" i="44"/>
  <c r="BB171" i="44"/>
  <c r="AZ171" i="44"/>
  <c r="AX171" i="44"/>
  <c r="AW171" i="44"/>
  <c r="AV171" i="44"/>
  <c r="BE170" i="44"/>
  <c r="BC170" i="44"/>
  <c r="BB170" i="44"/>
  <c r="AZ170" i="44"/>
  <c r="AX170" i="44"/>
  <c r="AW170" i="44"/>
  <c r="AV170" i="44"/>
  <c r="BE169" i="44"/>
  <c r="BC169" i="44"/>
  <c r="BB169" i="44"/>
  <c r="AZ169" i="44"/>
  <c r="AX169" i="44"/>
  <c r="AW169" i="44"/>
  <c r="AV169" i="44"/>
  <c r="BE168" i="44"/>
  <c r="BC168" i="44"/>
  <c r="BB168" i="44"/>
  <c r="AZ168" i="44"/>
  <c r="AX168" i="44"/>
  <c r="AW168" i="44"/>
  <c r="AV168" i="44"/>
  <c r="BE167" i="44"/>
  <c r="BC167" i="44"/>
  <c r="BB167" i="44"/>
  <c r="AZ167" i="44"/>
  <c r="AX167" i="44"/>
  <c r="AW167" i="44"/>
  <c r="AV167" i="44"/>
  <c r="BE166" i="44"/>
  <c r="BC166" i="44"/>
  <c r="BB166" i="44"/>
  <c r="AZ166" i="44"/>
  <c r="AX166" i="44"/>
  <c r="AW166" i="44"/>
  <c r="AV166" i="44"/>
  <c r="BE165" i="44"/>
  <c r="BC165" i="44"/>
  <c r="BB165" i="44"/>
  <c r="AZ165" i="44"/>
  <c r="AX165" i="44"/>
  <c r="AW165" i="44"/>
  <c r="AV165" i="44"/>
  <c r="BE164" i="44"/>
  <c r="BC164" i="44"/>
  <c r="BB164" i="44"/>
  <c r="AZ164" i="44"/>
  <c r="AX164" i="44"/>
  <c r="AW164" i="44"/>
  <c r="AV164" i="44"/>
  <c r="BE163" i="44"/>
  <c r="BC163" i="44"/>
  <c r="BB163" i="44"/>
  <c r="AZ163" i="44"/>
  <c r="AX163" i="44"/>
  <c r="AW163" i="44"/>
  <c r="AV163" i="44"/>
  <c r="BE162" i="44"/>
  <c r="BC162" i="44"/>
  <c r="BB162" i="44"/>
  <c r="AZ162" i="44"/>
  <c r="AX162" i="44"/>
  <c r="AW162" i="44"/>
  <c r="AV162" i="44"/>
  <c r="BE161" i="44"/>
  <c r="BC161" i="44"/>
  <c r="BB161" i="44"/>
  <c r="AZ161" i="44"/>
  <c r="AX161" i="44"/>
  <c r="AW161" i="44"/>
  <c r="AV161" i="44"/>
  <c r="BE160" i="44"/>
  <c r="BC160" i="44"/>
  <c r="BB160" i="44"/>
  <c r="AZ160" i="44"/>
  <c r="AX160" i="44"/>
  <c r="AW160" i="44"/>
  <c r="AV160" i="44"/>
  <c r="BE159" i="44"/>
  <c r="BC159" i="44"/>
  <c r="BB159" i="44"/>
  <c r="AZ159" i="44"/>
  <c r="AX159" i="44"/>
  <c r="AW159" i="44"/>
  <c r="AV159" i="44"/>
  <c r="BE158" i="44"/>
  <c r="BC158" i="44"/>
  <c r="BB158" i="44"/>
  <c r="AZ158" i="44"/>
  <c r="AX158" i="44"/>
  <c r="AW158" i="44"/>
  <c r="AV158" i="44"/>
  <c r="BE157" i="44"/>
  <c r="BC157" i="44"/>
  <c r="BB157" i="44"/>
  <c r="AZ157" i="44"/>
  <c r="AX157" i="44"/>
  <c r="AW157" i="44"/>
  <c r="AV157" i="44"/>
  <c r="BE156" i="44"/>
  <c r="BC156" i="44"/>
  <c r="BB156" i="44"/>
  <c r="AZ156" i="44"/>
  <c r="AX156" i="44"/>
  <c r="AW156" i="44"/>
  <c r="AV156" i="44"/>
  <c r="BE155" i="44"/>
  <c r="BC155" i="44"/>
  <c r="BB155" i="44"/>
  <c r="AZ155" i="44"/>
  <c r="AX155" i="44"/>
  <c r="AW155" i="44"/>
  <c r="AV155" i="44"/>
  <c r="BE154" i="44"/>
  <c r="BC154" i="44"/>
  <c r="BB154" i="44"/>
  <c r="AZ154" i="44"/>
  <c r="AX154" i="44"/>
  <c r="AW154" i="44"/>
  <c r="AV154" i="44"/>
  <c r="BE153" i="44"/>
  <c r="BC153" i="44"/>
  <c r="BB153" i="44"/>
  <c r="AZ153" i="44"/>
  <c r="AX153" i="44"/>
  <c r="AW153" i="44"/>
  <c r="AV153" i="44"/>
  <c r="BE152" i="44"/>
  <c r="BC152" i="44"/>
  <c r="BB152" i="44"/>
  <c r="AZ152" i="44"/>
  <c r="AX152" i="44"/>
  <c r="AW152" i="44"/>
  <c r="AV152" i="44"/>
  <c r="BE151" i="44"/>
  <c r="BC151" i="44"/>
  <c r="BB151" i="44"/>
  <c r="AZ151" i="44"/>
  <c r="AX151" i="44"/>
  <c r="AW151" i="44"/>
  <c r="AV151" i="44"/>
  <c r="BE150" i="44"/>
  <c r="BC150" i="44"/>
  <c r="BB150" i="44"/>
  <c r="AZ150" i="44"/>
  <c r="AX150" i="44"/>
  <c r="AW150" i="44"/>
  <c r="AV150" i="44"/>
  <c r="BE149" i="44"/>
  <c r="BC149" i="44"/>
  <c r="BB149" i="44"/>
  <c r="AZ149" i="44"/>
  <c r="AX149" i="44"/>
  <c r="AW149" i="44"/>
  <c r="AV149" i="44"/>
  <c r="BE148" i="44"/>
  <c r="BC148" i="44"/>
  <c r="BB148" i="44"/>
  <c r="AZ148" i="44"/>
  <c r="AX148" i="44"/>
  <c r="AW148" i="44"/>
  <c r="AV148" i="44"/>
  <c r="BE147" i="44"/>
  <c r="BC147" i="44"/>
  <c r="BB147" i="44"/>
  <c r="AZ147" i="44"/>
  <c r="AX147" i="44"/>
  <c r="AW147" i="44"/>
  <c r="AV147" i="44"/>
  <c r="BE146" i="44"/>
  <c r="BC146" i="44"/>
  <c r="BB146" i="44"/>
  <c r="AZ146" i="44"/>
  <c r="AX146" i="44"/>
  <c r="AW146" i="44"/>
  <c r="AV146" i="44"/>
  <c r="BE145" i="44"/>
  <c r="BC145" i="44"/>
  <c r="BB145" i="44"/>
  <c r="AZ145" i="44"/>
  <c r="AX145" i="44"/>
  <c r="AW145" i="44"/>
  <c r="AV145" i="44"/>
  <c r="BE144" i="44"/>
  <c r="BC144" i="44"/>
  <c r="BB144" i="44"/>
  <c r="AZ144" i="44"/>
  <c r="AX144" i="44"/>
  <c r="AW144" i="44"/>
  <c r="AV144" i="44"/>
  <c r="BE143" i="44"/>
  <c r="BC143" i="44"/>
  <c r="BB143" i="44"/>
  <c r="AZ143" i="44"/>
  <c r="AX143" i="44"/>
  <c r="AW143" i="44"/>
  <c r="AV143" i="44"/>
  <c r="BE142" i="44"/>
  <c r="BC142" i="44"/>
  <c r="BB142" i="44"/>
  <c r="AZ142" i="44"/>
  <c r="AX142" i="44"/>
  <c r="AW142" i="44"/>
  <c r="AV142" i="44"/>
  <c r="BE141" i="44"/>
  <c r="BC141" i="44"/>
  <c r="BB141" i="44"/>
  <c r="AZ141" i="44"/>
  <c r="AX141" i="44"/>
  <c r="AW141" i="44"/>
  <c r="AV141" i="44"/>
  <c r="BE140" i="44"/>
  <c r="BC140" i="44"/>
  <c r="BB140" i="44"/>
  <c r="AZ140" i="44"/>
  <c r="AX140" i="44"/>
  <c r="AW140" i="44"/>
  <c r="AV140" i="44"/>
  <c r="BE139" i="44"/>
  <c r="BC139" i="44"/>
  <c r="BB139" i="44"/>
  <c r="AZ139" i="44"/>
  <c r="AX139" i="44"/>
  <c r="AW139" i="44"/>
  <c r="AV139" i="44"/>
  <c r="BE138" i="44"/>
  <c r="BC138" i="44"/>
  <c r="BB138" i="44"/>
  <c r="AZ138" i="44"/>
  <c r="AX138" i="44"/>
  <c r="AW138" i="44"/>
  <c r="AV138" i="44"/>
  <c r="BE137" i="44"/>
  <c r="BC137" i="44"/>
  <c r="BB137" i="44"/>
  <c r="AZ137" i="44"/>
  <c r="AX137" i="44"/>
  <c r="AW137" i="44"/>
  <c r="AV137" i="44"/>
  <c r="BE136" i="44"/>
  <c r="BC136" i="44"/>
  <c r="BB136" i="44"/>
  <c r="AZ136" i="44"/>
  <c r="AX136" i="44"/>
  <c r="AW136" i="44"/>
  <c r="AV136" i="44"/>
  <c r="BE135" i="44"/>
  <c r="BC135" i="44"/>
  <c r="BB135" i="44"/>
  <c r="AZ135" i="44"/>
  <c r="AX135" i="44"/>
  <c r="AW135" i="44"/>
  <c r="AV135" i="44"/>
  <c r="BE134" i="44"/>
  <c r="BC134" i="44"/>
  <c r="BB134" i="44"/>
  <c r="AZ134" i="44"/>
  <c r="AX134" i="44"/>
  <c r="AW134" i="44"/>
  <c r="AV134" i="44"/>
  <c r="BE133" i="44"/>
  <c r="BC133" i="44"/>
  <c r="BB133" i="44"/>
  <c r="AZ133" i="44"/>
  <c r="AX133" i="44"/>
  <c r="AW133" i="44"/>
  <c r="AV133" i="44"/>
  <c r="BE132" i="44"/>
  <c r="BC132" i="44"/>
  <c r="BB132" i="44"/>
  <c r="AZ132" i="44"/>
  <c r="AX132" i="44"/>
  <c r="AW132" i="44"/>
  <c r="AV132" i="44"/>
  <c r="BE131" i="44"/>
  <c r="BC131" i="44"/>
  <c r="BB131" i="44"/>
  <c r="AZ131" i="44"/>
  <c r="AX131" i="44"/>
  <c r="AW131" i="44"/>
  <c r="AV131" i="44"/>
  <c r="BE130" i="44"/>
  <c r="BC130" i="44"/>
  <c r="BB130" i="44"/>
  <c r="AZ130" i="44"/>
  <c r="AX130" i="44"/>
  <c r="AW130" i="44"/>
  <c r="AV130" i="44"/>
  <c r="BE129" i="44"/>
  <c r="BC129" i="44"/>
  <c r="BB129" i="44"/>
  <c r="AZ129" i="44"/>
  <c r="AX129" i="44"/>
  <c r="AW129" i="44"/>
  <c r="AV129" i="44"/>
  <c r="BE128" i="44"/>
  <c r="BC128" i="44"/>
  <c r="BB128" i="44"/>
  <c r="AZ128" i="44"/>
  <c r="AX128" i="44"/>
  <c r="AW128" i="44"/>
  <c r="AV128" i="44"/>
  <c r="BE127" i="44"/>
  <c r="BC127" i="44"/>
  <c r="BB127" i="44"/>
  <c r="AZ127" i="44"/>
  <c r="AX127" i="44"/>
  <c r="AW127" i="44"/>
  <c r="AV127" i="44"/>
  <c r="BE126" i="44"/>
  <c r="BC126" i="44"/>
  <c r="BB126" i="44"/>
  <c r="AZ126" i="44"/>
  <c r="AX126" i="44"/>
  <c r="AW126" i="44"/>
  <c r="AV126" i="44"/>
  <c r="BE125" i="44"/>
  <c r="BC125" i="44"/>
  <c r="BB125" i="44"/>
  <c r="AZ125" i="44"/>
  <c r="AX125" i="44"/>
  <c r="AW125" i="44"/>
  <c r="AV125" i="44"/>
  <c r="BE124" i="44"/>
  <c r="BC124" i="44"/>
  <c r="BB124" i="44"/>
  <c r="AZ124" i="44"/>
  <c r="AX124" i="44"/>
  <c r="AW124" i="44"/>
  <c r="AV124" i="44"/>
  <c r="BE123" i="44"/>
  <c r="BC123" i="44"/>
  <c r="BB123" i="44"/>
  <c r="AZ123" i="44"/>
  <c r="AX123" i="44"/>
  <c r="AW123" i="44"/>
  <c r="AV123" i="44"/>
  <c r="BE122" i="44"/>
  <c r="BC122" i="44"/>
  <c r="BB122" i="44"/>
  <c r="AZ122" i="44"/>
  <c r="AX122" i="44"/>
  <c r="AW122" i="44"/>
  <c r="AV122" i="44"/>
  <c r="BE121" i="44"/>
  <c r="BC121" i="44"/>
  <c r="BB121" i="44"/>
  <c r="AZ121" i="44"/>
  <c r="AX121" i="44"/>
  <c r="AW121" i="44"/>
  <c r="AV121" i="44"/>
  <c r="BE120" i="44"/>
  <c r="BC120" i="44"/>
  <c r="BB120" i="44"/>
  <c r="AZ120" i="44"/>
  <c r="AX120" i="44"/>
  <c r="AW120" i="44"/>
  <c r="AV120" i="44"/>
  <c r="BE119" i="44"/>
  <c r="BC119" i="44"/>
  <c r="BB119" i="44"/>
  <c r="AZ119" i="44"/>
  <c r="AX119" i="44"/>
  <c r="AW119" i="44"/>
  <c r="AV119" i="44"/>
  <c r="BE118" i="44"/>
  <c r="BC118" i="44"/>
  <c r="BB118" i="44"/>
  <c r="AZ118" i="44"/>
  <c r="AX118" i="44"/>
  <c r="AW118" i="44"/>
  <c r="AV118" i="44"/>
  <c r="BE117" i="44"/>
  <c r="BC117" i="44"/>
  <c r="BB117" i="44"/>
  <c r="AZ117" i="44"/>
  <c r="AX117" i="44"/>
  <c r="AW117" i="44"/>
  <c r="AV117" i="44"/>
  <c r="BE116" i="44"/>
  <c r="BC116" i="44"/>
  <c r="BB116" i="44"/>
  <c r="AZ116" i="44"/>
  <c r="AX116" i="44"/>
  <c r="AW116" i="44"/>
  <c r="AV116" i="44"/>
  <c r="BE115" i="44"/>
  <c r="BC115" i="44"/>
  <c r="BB115" i="44"/>
  <c r="AZ115" i="44"/>
  <c r="AX115" i="44"/>
  <c r="AW115" i="44"/>
  <c r="AV115" i="44"/>
  <c r="BE114" i="44"/>
  <c r="BC114" i="44"/>
  <c r="BB114" i="44"/>
  <c r="AZ114" i="44"/>
  <c r="AX114" i="44"/>
  <c r="AW114" i="44"/>
  <c r="AV114" i="44"/>
  <c r="BE113" i="44"/>
  <c r="BC113" i="44"/>
  <c r="BB113" i="44"/>
  <c r="AZ113" i="44"/>
  <c r="AX113" i="44"/>
  <c r="AW113" i="44"/>
  <c r="AV113" i="44"/>
  <c r="BE112" i="44"/>
  <c r="BC112" i="44"/>
  <c r="BB112" i="44"/>
  <c r="AZ112" i="44"/>
  <c r="AX112" i="44"/>
  <c r="AW112" i="44"/>
  <c r="AV112" i="44"/>
  <c r="BE111" i="44"/>
  <c r="BC111" i="44"/>
  <c r="BB111" i="44"/>
  <c r="AZ111" i="44"/>
  <c r="AX111" i="44"/>
  <c r="AW111" i="44"/>
  <c r="AV111" i="44"/>
  <c r="BE110" i="44"/>
  <c r="BC110" i="44"/>
  <c r="BB110" i="44"/>
  <c r="AZ110" i="44"/>
  <c r="AX110" i="44"/>
  <c r="AW110" i="44"/>
  <c r="AV110" i="44"/>
  <c r="BE109" i="44"/>
  <c r="BC109" i="44"/>
  <c r="BB109" i="44"/>
  <c r="AZ109" i="44"/>
  <c r="AX109" i="44"/>
  <c r="AW109" i="44"/>
  <c r="AV109" i="44"/>
  <c r="BE108" i="44"/>
  <c r="BC108" i="44"/>
  <c r="BB108" i="44"/>
  <c r="AZ108" i="44"/>
  <c r="AX108" i="44"/>
  <c r="AW108" i="44"/>
  <c r="AV108" i="44"/>
  <c r="BE107" i="44"/>
  <c r="BC107" i="44"/>
  <c r="BB107" i="44"/>
  <c r="AZ107" i="44"/>
  <c r="AX107" i="44"/>
  <c r="AW107" i="44"/>
  <c r="AV107" i="44"/>
  <c r="BE106" i="44"/>
  <c r="BC106" i="44"/>
  <c r="BB106" i="44"/>
  <c r="AZ106" i="44"/>
  <c r="AX106" i="44"/>
  <c r="AW106" i="44"/>
  <c r="AV106" i="44"/>
  <c r="BE105" i="44"/>
  <c r="BC105" i="44"/>
  <c r="BB105" i="44"/>
  <c r="AZ105" i="44"/>
  <c r="AX105" i="44"/>
  <c r="AW105" i="44"/>
  <c r="AV105" i="44"/>
  <c r="BE104" i="44"/>
  <c r="BC104" i="44"/>
  <c r="BB104" i="44"/>
  <c r="AZ104" i="44"/>
  <c r="AX104" i="44"/>
  <c r="AW104" i="44"/>
  <c r="AV104" i="44"/>
  <c r="BE103" i="44"/>
  <c r="BC103" i="44"/>
  <c r="BB103" i="44"/>
  <c r="AZ103" i="44"/>
  <c r="AX103" i="44"/>
  <c r="AW103" i="44"/>
  <c r="AV103" i="44"/>
  <c r="BE102" i="44"/>
  <c r="BC102" i="44"/>
  <c r="BB102" i="44"/>
  <c r="AZ102" i="44"/>
  <c r="AX102" i="44"/>
  <c r="AW102" i="44"/>
  <c r="AV102" i="44"/>
  <c r="BE101" i="44"/>
  <c r="BC101" i="44"/>
  <c r="BB101" i="44"/>
  <c r="AZ101" i="44"/>
  <c r="AX101" i="44"/>
  <c r="AW101" i="44"/>
  <c r="AV101" i="44"/>
  <c r="BE100" i="44"/>
  <c r="BC100" i="44"/>
  <c r="BB100" i="44"/>
  <c r="AZ100" i="44"/>
  <c r="AX100" i="44"/>
  <c r="AW100" i="44"/>
  <c r="AV100" i="44"/>
  <c r="BE99" i="44"/>
  <c r="BC99" i="44"/>
  <c r="BB99" i="44"/>
  <c r="AZ99" i="44"/>
  <c r="AX99" i="44"/>
  <c r="AW99" i="44"/>
  <c r="AV99" i="44"/>
  <c r="BE98" i="44"/>
  <c r="BC98" i="44"/>
  <c r="BB98" i="44"/>
  <c r="AZ98" i="44"/>
  <c r="AX98" i="44"/>
  <c r="AW98" i="44"/>
  <c r="AV98" i="44"/>
  <c r="BE97" i="44"/>
  <c r="BC97" i="44"/>
  <c r="BB97" i="44"/>
  <c r="AZ97" i="44"/>
  <c r="AX97" i="44"/>
  <c r="AW97" i="44"/>
  <c r="AV97" i="44"/>
  <c r="BE96" i="44"/>
  <c r="BC96" i="44"/>
  <c r="BB96" i="44"/>
  <c r="AZ96" i="44"/>
  <c r="AX96" i="44"/>
  <c r="AW96" i="44"/>
  <c r="AV96" i="44"/>
  <c r="BE95" i="44"/>
  <c r="BC95" i="44"/>
  <c r="BB95" i="44"/>
  <c r="AZ95" i="44"/>
  <c r="AX95" i="44"/>
  <c r="AW95" i="44"/>
  <c r="AV95" i="44"/>
  <c r="BE94" i="44"/>
  <c r="BC94" i="44"/>
  <c r="BB94" i="44"/>
  <c r="AZ94" i="44"/>
  <c r="AX94" i="44"/>
  <c r="AW94" i="44"/>
  <c r="AV94" i="44"/>
  <c r="BE93" i="44"/>
  <c r="BC93" i="44"/>
  <c r="BB93" i="44"/>
  <c r="AZ93" i="44"/>
  <c r="AX93" i="44"/>
  <c r="AW93" i="44"/>
  <c r="AV93" i="44"/>
  <c r="BE92" i="44"/>
  <c r="BC92" i="44"/>
  <c r="BB92" i="44"/>
  <c r="AZ92" i="44"/>
  <c r="AX92" i="44"/>
  <c r="AW92" i="44"/>
  <c r="AV92" i="44"/>
  <c r="BE91" i="44"/>
  <c r="BC91" i="44"/>
  <c r="BB91" i="44"/>
  <c r="AZ91" i="44"/>
  <c r="AX91" i="44"/>
  <c r="AW91" i="44"/>
  <c r="AV91" i="44"/>
  <c r="BE90" i="44"/>
  <c r="BC90" i="44"/>
  <c r="BB90" i="44"/>
  <c r="AZ90" i="44"/>
  <c r="AX90" i="44"/>
  <c r="AW90" i="44"/>
  <c r="AV90" i="44"/>
  <c r="BE89" i="44"/>
  <c r="BC89" i="44"/>
  <c r="BB89" i="44"/>
  <c r="AZ89" i="44"/>
  <c r="AX89" i="44"/>
  <c r="AW89" i="44"/>
  <c r="AV89" i="44"/>
  <c r="BE88" i="44"/>
  <c r="BC88" i="44"/>
  <c r="BB88" i="44"/>
  <c r="AZ88" i="44"/>
  <c r="AX88" i="44"/>
  <c r="AW88" i="44"/>
  <c r="AV88" i="44"/>
  <c r="BE87" i="44"/>
  <c r="BC87" i="44"/>
  <c r="BB87" i="44"/>
  <c r="AZ87" i="44"/>
  <c r="AX87" i="44"/>
  <c r="AW87" i="44"/>
  <c r="AV87" i="44"/>
  <c r="BE86" i="44"/>
  <c r="BC86" i="44"/>
  <c r="BB86" i="44"/>
  <c r="AZ86" i="44"/>
  <c r="AX86" i="44"/>
  <c r="AW86" i="44"/>
  <c r="AV86" i="44"/>
  <c r="BE85" i="44"/>
  <c r="BC85" i="44"/>
  <c r="BB85" i="44"/>
  <c r="AZ85" i="44"/>
  <c r="AX85" i="44"/>
  <c r="AW85" i="44"/>
  <c r="AV85" i="44"/>
  <c r="BE84" i="44"/>
  <c r="BC84" i="44"/>
  <c r="BB84" i="44"/>
  <c r="AZ84" i="44"/>
  <c r="AX84" i="44"/>
  <c r="AW84" i="44"/>
  <c r="AV84" i="44"/>
  <c r="BE83" i="44"/>
  <c r="BC83" i="44"/>
  <c r="BB83" i="44"/>
  <c r="AZ83" i="44"/>
  <c r="AX83" i="44"/>
  <c r="AW83" i="44"/>
  <c r="AV83" i="44"/>
  <c r="BE82" i="44"/>
  <c r="BC82" i="44"/>
  <c r="BB82" i="44"/>
  <c r="AZ82" i="44"/>
  <c r="AX82" i="44"/>
  <c r="AW82" i="44"/>
  <c r="AV82" i="44"/>
  <c r="BE81" i="44"/>
  <c r="BC81" i="44"/>
  <c r="BB81" i="44"/>
  <c r="AZ81" i="44"/>
  <c r="AX81" i="44"/>
  <c r="AW81" i="44"/>
  <c r="AV81" i="44"/>
  <c r="BE80" i="44"/>
  <c r="BC80" i="44"/>
  <c r="BB80" i="44"/>
  <c r="AZ80" i="44"/>
  <c r="AX80" i="44"/>
  <c r="AW80" i="44"/>
  <c r="AV80" i="44"/>
  <c r="BE79" i="44"/>
  <c r="BC79" i="44"/>
  <c r="BB79" i="44"/>
  <c r="AZ79" i="44"/>
  <c r="AX79" i="44"/>
  <c r="AW79" i="44"/>
  <c r="AV79" i="44"/>
  <c r="BE78" i="44"/>
  <c r="BC78" i="44"/>
  <c r="BB78" i="44"/>
  <c r="AZ78" i="44"/>
  <c r="AX78" i="44"/>
  <c r="AW78" i="44"/>
  <c r="AV78" i="44"/>
  <c r="BE77" i="44"/>
  <c r="BC77" i="44"/>
  <c r="BB77" i="44"/>
  <c r="AZ77" i="44"/>
  <c r="AX77" i="44"/>
  <c r="AW77" i="44"/>
  <c r="AV77" i="44"/>
  <c r="BE76" i="44"/>
  <c r="BC76" i="44"/>
  <c r="BB76" i="44"/>
  <c r="AZ76" i="44"/>
  <c r="AX76" i="44"/>
  <c r="AW76" i="44"/>
  <c r="AV76" i="44"/>
  <c r="BE75" i="44"/>
  <c r="BC75" i="44"/>
  <c r="BB75" i="44"/>
  <c r="AZ75" i="44"/>
  <c r="AX75" i="44"/>
  <c r="AW75" i="44"/>
  <c r="AV75" i="44"/>
  <c r="BE74" i="44"/>
  <c r="BC74" i="44"/>
  <c r="BB74" i="44"/>
  <c r="AZ74" i="44"/>
  <c r="AX74" i="44"/>
  <c r="AW74" i="44"/>
  <c r="AV74" i="44"/>
  <c r="BE73" i="44"/>
  <c r="BC73" i="44"/>
  <c r="BB73" i="44"/>
  <c r="AZ73" i="44"/>
  <c r="AX73" i="44"/>
  <c r="AW73" i="44"/>
  <c r="AV73" i="44"/>
  <c r="BE72" i="44"/>
  <c r="BC72" i="44"/>
  <c r="BB72" i="44"/>
  <c r="AZ72" i="44"/>
  <c r="AX72" i="44"/>
  <c r="AW72" i="44"/>
  <c r="AV72" i="44"/>
  <c r="BE71" i="44"/>
  <c r="BC71" i="44"/>
  <c r="BB71" i="44"/>
  <c r="AZ71" i="44"/>
  <c r="AX71" i="44"/>
  <c r="AW71" i="44"/>
  <c r="AV71" i="44"/>
  <c r="BE70" i="44"/>
  <c r="BC70" i="44"/>
  <c r="BB70" i="44"/>
  <c r="AZ70" i="44"/>
  <c r="AX70" i="44"/>
  <c r="AW70" i="44"/>
  <c r="AV70" i="44"/>
  <c r="BE69" i="44"/>
  <c r="BC69" i="44"/>
  <c r="BB69" i="44"/>
  <c r="AZ69" i="44"/>
  <c r="AX69" i="44"/>
  <c r="AW69" i="44"/>
  <c r="AV69" i="44"/>
  <c r="BE68" i="44"/>
  <c r="BC68" i="44"/>
  <c r="BB68" i="44"/>
  <c r="AZ68" i="44"/>
  <c r="AX68" i="44"/>
  <c r="AW68" i="44"/>
  <c r="AV68" i="44"/>
  <c r="BE67" i="44"/>
  <c r="BC67" i="44"/>
  <c r="BB67" i="44"/>
  <c r="AZ67" i="44"/>
  <c r="AX67" i="44"/>
  <c r="AW67" i="44"/>
  <c r="AV67" i="44"/>
  <c r="BE66" i="44"/>
  <c r="BC66" i="44"/>
  <c r="BB66" i="44"/>
  <c r="AZ66" i="44"/>
  <c r="AX66" i="44"/>
  <c r="AW66" i="44"/>
  <c r="AV66" i="44"/>
  <c r="BE65" i="44"/>
  <c r="BC65" i="44"/>
  <c r="BB65" i="44"/>
  <c r="AZ65" i="44"/>
  <c r="AX65" i="44"/>
  <c r="AW65" i="44"/>
  <c r="AV65" i="44"/>
  <c r="BE64" i="44"/>
  <c r="BC64" i="44"/>
  <c r="BB64" i="44"/>
  <c r="AZ64" i="44"/>
  <c r="AX64" i="44"/>
  <c r="AW64" i="44"/>
  <c r="AV64" i="44"/>
  <c r="BE63" i="44"/>
  <c r="BC63" i="44"/>
  <c r="BB63" i="44"/>
  <c r="AZ63" i="44"/>
  <c r="AX63" i="44"/>
  <c r="AW63" i="44"/>
  <c r="AV63" i="44"/>
  <c r="BE62" i="44"/>
  <c r="BC62" i="44"/>
  <c r="BB62" i="44"/>
  <c r="AZ62" i="44"/>
  <c r="AX62" i="44"/>
  <c r="AW62" i="44"/>
  <c r="AV62" i="44"/>
  <c r="BE61" i="44"/>
  <c r="BC61" i="44"/>
  <c r="BB61" i="44"/>
  <c r="AZ61" i="44"/>
  <c r="AX61" i="44"/>
  <c r="AW61" i="44"/>
  <c r="AV61" i="44"/>
  <c r="BE60" i="44"/>
  <c r="BC60" i="44"/>
  <c r="BB60" i="44"/>
  <c r="AZ60" i="44"/>
  <c r="AX60" i="44"/>
  <c r="AW60" i="44"/>
  <c r="AV60" i="44"/>
  <c r="BE59" i="44"/>
  <c r="BC59" i="44"/>
  <c r="BB59" i="44"/>
  <c r="AZ59" i="44"/>
  <c r="AX59" i="44"/>
  <c r="AW59" i="44"/>
  <c r="AV59" i="44"/>
  <c r="BE58" i="44"/>
  <c r="BC58" i="44"/>
  <c r="BB58" i="44"/>
  <c r="AZ58" i="44"/>
  <c r="AX58" i="44"/>
  <c r="AW58" i="44"/>
  <c r="AV58" i="44"/>
  <c r="BE57" i="44"/>
  <c r="BC57" i="44"/>
  <c r="BB57" i="44"/>
  <c r="AZ57" i="44"/>
  <c r="AX57" i="44"/>
  <c r="AW57" i="44"/>
  <c r="AV57" i="44"/>
  <c r="BE56" i="44"/>
  <c r="BC56" i="44"/>
  <c r="BB56" i="44"/>
  <c r="AZ56" i="44"/>
  <c r="AX56" i="44"/>
  <c r="AW56" i="44"/>
  <c r="AV56" i="44"/>
  <c r="BE55" i="44"/>
  <c r="BC55" i="44"/>
  <c r="BB55" i="44"/>
  <c r="AZ55" i="44"/>
  <c r="AX55" i="44"/>
  <c r="AW55" i="44"/>
  <c r="AV55" i="44"/>
  <c r="BE54" i="44"/>
  <c r="BC54" i="44"/>
  <c r="BB54" i="44"/>
  <c r="AZ54" i="44"/>
  <c r="AX54" i="44"/>
  <c r="AW54" i="44"/>
  <c r="AV54" i="44"/>
  <c r="BE53" i="44"/>
  <c r="BC53" i="44"/>
  <c r="BB53" i="44"/>
  <c r="AZ53" i="44"/>
  <c r="AX53" i="44"/>
  <c r="AW53" i="44"/>
  <c r="AV53" i="44"/>
  <c r="BE52" i="44"/>
  <c r="BC52" i="44"/>
  <c r="BB52" i="44"/>
  <c r="AZ52" i="44"/>
  <c r="AX52" i="44"/>
  <c r="AW52" i="44"/>
  <c r="AV52" i="44"/>
  <c r="BE51" i="44"/>
  <c r="BC51" i="44"/>
  <c r="BB51" i="44"/>
  <c r="AZ51" i="44"/>
  <c r="AX51" i="44"/>
  <c r="AW51" i="44"/>
  <c r="AV51" i="44"/>
  <c r="BE50" i="44"/>
  <c r="BC50" i="44"/>
  <c r="BB50" i="44"/>
  <c r="AZ50" i="44"/>
  <c r="AX50" i="44"/>
  <c r="AW50" i="44"/>
  <c r="AV50" i="44"/>
  <c r="BE49" i="44"/>
  <c r="BC49" i="44"/>
  <c r="BB49" i="44"/>
  <c r="AZ49" i="44"/>
  <c r="AX49" i="44"/>
  <c r="AW49" i="44"/>
  <c r="AV49" i="44"/>
  <c r="BE48" i="44"/>
  <c r="BC48" i="44"/>
  <c r="BB48" i="44"/>
  <c r="AZ48" i="44"/>
  <c r="AX48" i="44"/>
  <c r="AW48" i="44"/>
  <c r="AV48" i="44"/>
  <c r="BE47" i="44"/>
  <c r="BC47" i="44"/>
  <c r="BB47" i="44"/>
  <c r="AZ47" i="44"/>
  <c r="AX47" i="44"/>
  <c r="AW47" i="44"/>
  <c r="AV47" i="44"/>
  <c r="BE46" i="44"/>
  <c r="BC46" i="44"/>
  <c r="BB46" i="44"/>
  <c r="AZ46" i="44"/>
  <c r="AX46" i="44"/>
  <c r="AW46" i="44"/>
  <c r="AV46" i="44"/>
  <c r="BE45" i="44"/>
  <c r="BC45" i="44"/>
  <c r="BB45" i="44"/>
  <c r="AZ45" i="44"/>
  <c r="AX45" i="44"/>
  <c r="AW45" i="44"/>
  <c r="AV45" i="44"/>
  <c r="BE44" i="44"/>
  <c r="BC44" i="44"/>
  <c r="BB44" i="44"/>
  <c r="AZ44" i="44"/>
  <c r="AX44" i="44"/>
  <c r="AW44" i="44"/>
  <c r="AV44" i="44"/>
  <c r="BE43" i="44"/>
  <c r="BC43" i="44"/>
  <c r="BB43" i="44"/>
  <c r="AZ43" i="44"/>
  <c r="AX43" i="44"/>
  <c r="AW43" i="44"/>
  <c r="AV43" i="44"/>
  <c r="BE42" i="44"/>
  <c r="BC42" i="44"/>
  <c r="BB42" i="44"/>
  <c r="AZ42" i="44"/>
  <c r="AX42" i="44"/>
  <c r="AW42" i="44"/>
  <c r="AV42" i="44"/>
  <c r="BE41" i="44"/>
  <c r="BC41" i="44"/>
  <c r="BB41" i="44"/>
  <c r="AZ41" i="44"/>
  <c r="AX41" i="44"/>
  <c r="AW41" i="44"/>
  <c r="AV41" i="44"/>
  <c r="BE40" i="44"/>
  <c r="BC40" i="44"/>
  <c r="BB40" i="44"/>
  <c r="AZ40" i="44"/>
  <c r="AX40" i="44"/>
  <c r="AW40" i="44"/>
  <c r="AV40" i="44"/>
  <c r="BE39" i="44"/>
  <c r="BC39" i="44"/>
  <c r="BB39" i="44"/>
  <c r="AZ39" i="44"/>
  <c r="AX39" i="44"/>
  <c r="AW39" i="44"/>
  <c r="AV39" i="44"/>
  <c r="BE38" i="44"/>
  <c r="BC38" i="44"/>
  <c r="BB38" i="44"/>
  <c r="AZ38" i="44"/>
  <c r="AX38" i="44"/>
  <c r="AW38" i="44"/>
  <c r="AV38" i="44"/>
  <c r="BE37" i="44"/>
  <c r="BC37" i="44"/>
  <c r="BB37" i="44"/>
  <c r="AZ37" i="44"/>
  <c r="AX37" i="44"/>
  <c r="AW37" i="44"/>
  <c r="AV37" i="44"/>
  <c r="BE36" i="44"/>
  <c r="BC36" i="44"/>
  <c r="BB36" i="44"/>
  <c r="AZ36" i="44"/>
  <c r="AX36" i="44"/>
  <c r="AW36" i="44"/>
  <c r="AV36" i="44"/>
  <c r="BE35" i="44"/>
  <c r="BC35" i="44"/>
  <c r="BB35" i="44"/>
  <c r="AZ35" i="44"/>
  <c r="AX35" i="44"/>
  <c r="AW35" i="44"/>
  <c r="AV35" i="44"/>
  <c r="BE34" i="44"/>
  <c r="BC34" i="44"/>
  <c r="BB34" i="44"/>
  <c r="AZ34" i="44"/>
  <c r="AX34" i="44"/>
  <c r="AW34" i="44"/>
  <c r="AV34" i="44"/>
  <c r="BE33" i="44"/>
  <c r="BC33" i="44"/>
  <c r="BB33" i="44"/>
  <c r="AZ33" i="44"/>
  <c r="AX33" i="44"/>
  <c r="AW33" i="44"/>
  <c r="AV33" i="44"/>
  <c r="BE32" i="44"/>
  <c r="BC32" i="44"/>
  <c r="BB32" i="44"/>
  <c r="AZ32" i="44"/>
  <c r="AX32" i="44"/>
  <c r="AW32" i="44"/>
  <c r="AV32" i="44"/>
  <c r="BE31" i="44"/>
  <c r="BC31" i="44"/>
  <c r="BB31" i="44"/>
  <c r="AZ31" i="44"/>
  <c r="AX31" i="44"/>
  <c r="AW31" i="44"/>
  <c r="AV31" i="44"/>
  <c r="BE30" i="44"/>
  <c r="BC30" i="44"/>
  <c r="BB30" i="44"/>
  <c r="AZ30" i="44"/>
  <c r="AX30" i="44"/>
  <c r="AW30" i="44"/>
  <c r="AV30" i="44"/>
  <c r="BE29" i="44"/>
  <c r="BC29" i="44"/>
  <c r="BB29" i="44"/>
  <c r="AZ29" i="44"/>
  <c r="AX29" i="44"/>
  <c r="AW29" i="44"/>
  <c r="AV29" i="44"/>
  <c r="BE28" i="44"/>
  <c r="BC28" i="44"/>
  <c r="BB28" i="44"/>
  <c r="AZ28" i="44"/>
  <c r="AX28" i="44"/>
  <c r="AW28" i="44"/>
  <c r="AV28" i="44"/>
  <c r="BE27" i="44"/>
  <c r="BC27" i="44"/>
  <c r="BB27" i="44"/>
  <c r="AZ27" i="44"/>
  <c r="AX27" i="44"/>
  <c r="AW27" i="44"/>
  <c r="AV27" i="44"/>
  <c r="BE26" i="44"/>
  <c r="BC26" i="44"/>
  <c r="BB26" i="44"/>
  <c r="AZ26" i="44"/>
  <c r="AX26" i="44"/>
  <c r="AW26" i="44"/>
  <c r="AV26" i="44"/>
  <c r="BE25" i="44"/>
  <c r="BC25" i="44"/>
  <c r="BB25" i="44"/>
  <c r="AZ25" i="44"/>
  <c r="AX25" i="44"/>
  <c r="AW25" i="44"/>
  <c r="AV25" i="44"/>
  <c r="BE24" i="44"/>
  <c r="BC24" i="44"/>
  <c r="BB24" i="44"/>
  <c r="AZ24" i="44"/>
  <c r="AX24" i="44"/>
  <c r="AW24" i="44"/>
  <c r="AV24" i="44"/>
  <c r="BE23" i="44"/>
  <c r="BC23" i="44"/>
  <c r="BB23" i="44"/>
  <c r="AZ23" i="44"/>
  <c r="AX23" i="44"/>
  <c r="AW23" i="44"/>
  <c r="AV23" i="44"/>
  <c r="BE22" i="44"/>
  <c r="BC22" i="44"/>
  <c r="BB22" i="44"/>
  <c r="AZ22" i="44"/>
  <c r="AX22" i="44"/>
  <c r="AW22" i="44"/>
  <c r="AV22" i="44"/>
  <c r="BE21" i="44"/>
  <c r="BC21" i="44"/>
  <c r="BB21" i="44"/>
  <c r="AZ21" i="44"/>
  <c r="AX21" i="44"/>
  <c r="AW21" i="44"/>
  <c r="AV21" i="44"/>
  <c r="BE20" i="44"/>
  <c r="BC20" i="44"/>
  <c r="BB20" i="44"/>
  <c r="AZ20" i="44"/>
  <c r="AX20" i="44"/>
  <c r="AW20" i="44"/>
  <c r="AV20" i="44"/>
  <c r="BE19" i="44"/>
  <c r="BC19" i="44"/>
  <c r="BB19" i="44"/>
  <c r="AZ19" i="44"/>
  <c r="AX19" i="44"/>
  <c r="AW19" i="44"/>
  <c r="AV19" i="44"/>
  <c r="BE18" i="44"/>
  <c r="BC18" i="44"/>
  <c r="BB18" i="44"/>
  <c r="AZ18" i="44"/>
  <c r="AX18" i="44"/>
  <c r="AW18" i="44"/>
  <c r="AV18" i="44"/>
  <c r="BE17" i="44"/>
  <c r="BC17" i="44"/>
  <c r="BB17" i="44"/>
  <c r="AZ17" i="44"/>
  <c r="AX17" i="44"/>
  <c r="AW17" i="44"/>
  <c r="AV17" i="44"/>
  <c r="BE16" i="44"/>
  <c r="BC16" i="44"/>
  <c r="BB16" i="44"/>
  <c r="AZ16" i="44"/>
  <c r="AX16" i="44"/>
  <c r="AW16" i="44"/>
  <c r="AV16" i="44"/>
  <c r="BE15" i="44"/>
  <c r="BC15" i="44"/>
  <c r="BB15" i="44"/>
  <c r="AZ15" i="44"/>
  <c r="AX15" i="44"/>
  <c r="AW15" i="44"/>
  <c r="AV15" i="44"/>
  <c r="BE14" i="44"/>
  <c r="BC14" i="44"/>
  <c r="BB14" i="44"/>
  <c r="AZ14" i="44"/>
  <c r="AX14" i="44"/>
  <c r="AW14" i="44"/>
  <c r="AV14" i="44"/>
  <c r="BE13" i="44"/>
  <c r="BC13" i="44"/>
  <c r="BB13" i="44"/>
  <c r="AZ13" i="44"/>
  <c r="AX13" i="44"/>
  <c r="AW13" i="44"/>
  <c r="AV13" i="44"/>
  <c r="BE12" i="44"/>
  <c r="BC12" i="44"/>
  <c r="BB12" i="44"/>
  <c r="AZ12" i="44"/>
  <c r="AX12" i="44"/>
  <c r="AW12" i="44"/>
  <c r="AV12" i="44"/>
  <c r="BE11" i="44"/>
  <c r="BC11" i="44"/>
  <c r="BB11" i="44"/>
  <c r="AZ11" i="44"/>
  <c r="AX11" i="44"/>
  <c r="AW11" i="44"/>
  <c r="AV11" i="44"/>
  <c r="BE10" i="44"/>
  <c r="BC10" i="44"/>
  <c r="BB10" i="44"/>
  <c r="AZ10" i="44"/>
  <c r="AX10" i="44"/>
  <c r="AW10" i="44"/>
  <c r="AV10" i="44"/>
  <c r="BE9" i="44"/>
  <c r="BC9" i="44"/>
  <c r="BB9" i="44"/>
  <c r="AZ9" i="44"/>
  <c r="AX9" i="44"/>
  <c r="AW9" i="44"/>
  <c r="AV9" i="44"/>
  <c r="BE8" i="44"/>
  <c r="BC8" i="44"/>
  <c r="BB8" i="44"/>
  <c r="AZ8" i="44"/>
  <c r="AX8" i="44"/>
  <c r="AW8" i="44"/>
  <c r="AV8" i="44"/>
  <c r="BE7" i="44"/>
  <c r="BC7" i="44"/>
  <c r="BB7" i="44"/>
  <c r="AZ7" i="44"/>
  <c r="AX7" i="44"/>
  <c r="AW7" i="44"/>
  <c r="AV7" i="44"/>
  <c r="BE6" i="44"/>
  <c r="BC6" i="44"/>
  <c r="BB6" i="44"/>
  <c r="AZ6" i="44"/>
  <c r="AX6" i="44"/>
  <c r="AW6" i="44"/>
  <c r="AV6" i="44"/>
  <c r="BE5" i="44"/>
  <c r="BC5" i="44"/>
  <c r="BB5" i="44"/>
  <c r="AZ5" i="44"/>
  <c r="AX5" i="44"/>
  <c r="AW5" i="44"/>
  <c r="AV5" i="44"/>
  <c r="BF4" i="44"/>
  <c r="BD4" i="44"/>
  <c r="BA4" i="44"/>
  <c r="AY4" i="44"/>
  <c r="BE300" i="43"/>
  <c r="BC300" i="43"/>
  <c r="BB300" i="43"/>
  <c r="AZ300" i="43"/>
  <c r="AX300" i="43"/>
  <c r="AW300" i="43"/>
  <c r="AV300" i="43"/>
  <c r="BE299" i="43"/>
  <c r="BC299" i="43"/>
  <c r="BB299" i="43"/>
  <c r="AZ299" i="43"/>
  <c r="AX299" i="43"/>
  <c r="AW299" i="43"/>
  <c r="AV299" i="43"/>
  <c r="BE298" i="43"/>
  <c r="BC298" i="43"/>
  <c r="BB298" i="43"/>
  <c r="AZ298" i="43"/>
  <c r="AX298" i="43"/>
  <c r="AW298" i="43"/>
  <c r="AV298" i="43"/>
  <c r="BE297" i="43"/>
  <c r="BC297" i="43"/>
  <c r="BB297" i="43"/>
  <c r="AZ297" i="43"/>
  <c r="AX297" i="43"/>
  <c r="AW297" i="43"/>
  <c r="AV297" i="43"/>
  <c r="BE296" i="43"/>
  <c r="BC296" i="43"/>
  <c r="BB296" i="43"/>
  <c r="AZ296" i="43"/>
  <c r="AX296" i="43"/>
  <c r="AW296" i="43"/>
  <c r="AV296" i="43"/>
  <c r="BE295" i="43"/>
  <c r="BC295" i="43"/>
  <c r="BB295" i="43"/>
  <c r="AZ295" i="43"/>
  <c r="AX295" i="43"/>
  <c r="AW295" i="43"/>
  <c r="AV295" i="43"/>
  <c r="BE294" i="43"/>
  <c r="BC294" i="43"/>
  <c r="BB294" i="43"/>
  <c r="AZ294" i="43"/>
  <c r="AX294" i="43"/>
  <c r="AW294" i="43"/>
  <c r="AV294" i="43"/>
  <c r="BE293" i="43"/>
  <c r="BC293" i="43"/>
  <c r="BB293" i="43"/>
  <c r="AZ293" i="43"/>
  <c r="AX293" i="43"/>
  <c r="AW293" i="43"/>
  <c r="AV293" i="43"/>
  <c r="BE292" i="43"/>
  <c r="BC292" i="43"/>
  <c r="BB292" i="43"/>
  <c r="AZ292" i="43"/>
  <c r="AX292" i="43"/>
  <c r="AW292" i="43"/>
  <c r="AV292" i="43"/>
  <c r="BE291" i="43"/>
  <c r="BC291" i="43"/>
  <c r="BB291" i="43"/>
  <c r="AZ291" i="43"/>
  <c r="AX291" i="43"/>
  <c r="AW291" i="43"/>
  <c r="AV291" i="43"/>
  <c r="BE290" i="43"/>
  <c r="BC290" i="43"/>
  <c r="BB290" i="43"/>
  <c r="AZ290" i="43"/>
  <c r="AX290" i="43"/>
  <c r="AW290" i="43"/>
  <c r="AV290" i="43"/>
  <c r="BE289" i="43"/>
  <c r="BC289" i="43"/>
  <c r="BB289" i="43"/>
  <c r="AZ289" i="43"/>
  <c r="AX289" i="43"/>
  <c r="AW289" i="43"/>
  <c r="AV289" i="43"/>
  <c r="BE288" i="43"/>
  <c r="BC288" i="43"/>
  <c r="BB288" i="43"/>
  <c r="AZ288" i="43"/>
  <c r="AX288" i="43"/>
  <c r="AW288" i="43"/>
  <c r="AV288" i="43"/>
  <c r="BE287" i="43"/>
  <c r="BC287" i="43"/>
  <c r="BB287" i="43"/>
  <c r="AZ287" i="43"/>
  <c r="AX287" i="43"/>
  <c r="AW287" i="43"/>
  <c r="AV287" i="43"/>
  <c r="BE286" i="43"/>
  <c r="BC286" i="43"/>
  <c r="BB286" i="43"/>
  <c r="AZ286" i="43"/>
  <c r="AX286" i="43"/>
  <c r="AW286" i="43"/>
  <c r="AV286" i="43"/>
  <c r="BE285" i="43"/>
  <c r="BC285" i="43"/>
  <c r="BB285" i="43"/>
  <c r="AZ285" i="43"/>
  <c r="AX285" i="43"/>
  <c r="AW285" i="43"/>
  <c r="AV285" i="43"/>
  <c r="BE284" i="43"/>
  <c r="BC284" i="43"/>
  <c r="BB284" i="43"/>
  <c r="AZ284" i="43"/>
  <c r="AX284" i="43"/>
  <c r="AW284" i="43"/>
  <c r="AV284" i="43"/>
  <c r="BE283" i="43"/>
  <c r="BC283" i="43"/>
  <c r="BB283" i="43"/>
  <c r="AZ283" i="43"/>
  <c r="AX283" i="43"/>
  <c r="AW283" i="43"/>
  <c r="AV283" i="43"/>
  <c r="BE282" i="43"/>
  <c r="BC282" i="43"/>
  <c r="BB282" i="43"/>
  <c r="AZ282" i="43"/>
  <c r="AX282" i="43"/>
  <c r="AW282" i="43"/>
  <c r="AV282" i="43"/>
  <c r="BE281" i="43"/>
  <c r="BC281" i="43"/>
  <c r="BB281" i="43"/>
  <c r="AZ281" i="43"/>
  <c r="AX281" i="43"/>
  <c r="AW281" i="43"/>
  <c r="AV281" i="43"/>
  <c r="BE280" i="43"/>
  <c r="BC280" i="43"/>
  <c r="BB280" i="43"/>
  <c r="AZ280" i="43"/>
  <c r="AX280" i="43"/>
  <c r="AW280" i="43"/>
  <c r="AV280" i="43"/>
  <c r="BE279" i="43"/>
  <c r="BC279" i="43"/>
  <c r="BB279" i="43"/>
  <c r="AZ279" i="43"/>
  <c r="AX279" i="43"/>
  <c r="AW279" i="43"/>
  <c r="AV279" i="43"/>
  <c r="BE278" i="43"/>
  <c r="BC278" i="43"/>
  <c r="BB278" i="43"/>
  <c r="AZ278" i="43"/>
  <c r="AX278" i="43"/>
  <c r="AW278" i="43"/>
  <c r="AV278" i="43"/>
  <c r="BE277" i="43"/>
  <c r="BC277" i="43"/>
  <c r="BB277" i="43"/>
  <c r="AZ277" i="43"/>
  <c r="AX277" i="43"/>
  <c r="AW277" i="43"/>
  <c r="AV277" i="43"/>
  <c r="BE276" i="43"/>
  <c r="BC276" i="43"/>
  <c r="BB276" i="43"/>
  <c r="AZ276" i="43"/>
  <c r="AX276" i="43"/>
  <c r="AW276" i="43"/>
  <c r="AV276" i="43"/>
  <c r="BE275" i="43"/>
  <c r="BC275" i="43"/>
  <c r="BB275" i="43"/>
  <c r="AZ275" i="43"/>
  <c r="AX275" i="43"/>
  <c r="AW275" i="43"/>
  <c r="AV275" i="43"/>
  <c r="BE274" i="43"/>
  <c r="BC274" i="43"/>
  <c r="BB274" i="43"/>
  <c r="AZ274" i="43"/>
  <c r="AX274" i="43"/>
  <c r="AW274" i="43"/>
  <c r="AV274" i="43"/>
  <c r="BE273" i="43"/>
  <c r="BC273" i="43"/>
  <c r="BB273" i="43"/>
  <c r="AZ273" i="43"/>
  <c r="AX273" i="43"/>
  <c r="AW273" i="43"/>
  <c r="AV273" i="43"/>
  <c r="BE272" i="43"/>
  <c r="BC272" i="43"/>
  <c r="BB272" i="43"/>
  <c r="AZ272" i="43"/>
  <c r="AX272" i="43"/>
  <c r="AW272" i="43"/>
  <c r="AV272" i="43"/>
  <c r="BE271" i="43"/>
  <c r="BC271" i="43"/>
  <c r="BB271" i="43"/>
  <c r="AZ271" i="43"/>
  <c r="AX271" i="43"/>
  <c r="AW271" i="43"/>
  <c r="AV271" i="43"/>
  <c r="BE270" i="43"/>
  <c r="BC270" i="43"/>
  <c r="BB270" i="43"/>
  <c r="AZ270" i="43"/>
  <c r="AX270" i="43"/>
  <c r="AW270" i="43"/>
  <c r="AV270" i="43"/>
  <c r="BE269" i="43"/>
  <c r="BC269" i="43"/>
  <c r="BB269" i="43"/>
  <c r="AZ269" i="43"/>
  <c r="AX269" i="43"/>
  <c r="AW269" i="43"/>
  <c r="AV269" i="43"/>
  <c r="BE268" i="43"/>
  <c r="BC268" i="43"/>
  <c r="BB268" i="43"/>
  <c r="AZ268" i="43"/>
  <c r="AX268" i="43"/>
  <c r="AW268" i="43"/>
  <c r="AV268" i="43"/>
  <c r="BE267" i="43"/>
  <c r="BC267" i="43"/>
  <c r="BB267" i="43"/>
  <c r="AZ267" i="43"/>
  <c r="AX267" i="43"/>
  <c r="AW267" i="43"/>
  <c r="AV267" i="43"/>
  <c r="BE266" i="43"/>
  <c r="BC266" i="43"/>
  <c r="BB266" i="43"/>
  <c r="AZ266" i="43"/>
  <c r="AX266" i="43"/>
  <c r="AW266" i="43"/>
  <c r="AV266" i="43"/>
  <c r="BE265" i="43"/>
  <c r="BC265" i="43"/>
  <c r="BB265" i="43"/>
  <c r="AZ265" i="43"/>
  <c r="AX265" i="43"/>
  <c r="AW265" i="43"/>
  <c r="AV265" i="43"/>
  <c r="BE264" i="43"/>
  <c r="BC264" i="43"/>
  <c r="BB264" i="43"/>
  <c r="AZ264" i="43"/>
  <c r="AX264" i="43"/>
  <c r="AW264" i="43"/>
  <c r="AV264" i="43"/>
  <c r="BE263" i="43"/>
  <c r="BC263" i="43"/>
  <c r="BB263" i="43"/>
  <c r="AZ263" i="43"/>
  <c r="AX263" i="43"/>
  <c r="AW263" i="43"/>
  <c r="AV263" i="43"/>
  <c r="BE262" i="43"/>
  <c r="BC262" i="43"/>
  <c r="BB262" i="43"/>
  <c r="AZ262" i="43"/>
  <c r="AX262" i="43"/>
  <c r="AW262" i="43"/>
  <c r="AV262" i="43"/>
  <c r="BE261" i="43"/>
  <c r="BC261" i="43"/>
  <c r="BB261" i="43"/>
  <c r="AZ261" i="43"/>
  <c r="AX261" i="43"/>
  <c r="AW261" i="43"/>
  <c r="AV261" i="43"/>
  <c r="BE260" i="43"/>
  <c r="BC260" i="43"/>
  <c r="BB260" i="43"/>
  <c r="AZ260" i="43"/>
  <c r="AX260" i="43"/>
  <c r="AW260" i="43"/>
  <c r="AV260" i="43"/>
  <c r="BE259" i="43"/>
  <c r="BC259" i="43"/>
  <c r="BB259" i="43"/>
  <c r="AZ259" i="43"/>
  <c r="AX259" i="43"/>
  <c r="AW259" i="43"/>
  <c r="AV259" i="43"/>
  <c r="BE258" i="43"/>
  <c r="BC258" i="43"/>
  <c r="BB258" i="43"/>
  <c r="AZ258" i="43"/>
  <c r="AX258" i="43"/>
  <c r="AW258" i="43"/>
  <c r="AV258" i="43"/>
  <c r="BE257" i="43"/>
  <c r="BC257" i="43"/>
  <c r="BB257" i="43"/>
  <c r="AZ257" i="43"/>
  <c r="AX257" i="43"/>
  <c r="AW257" i="43"/>
  <c r="AV257" i="43"/>
  <c r="BE256" i="43"/>
  <c r="BC256" i="43"/>
  <c r="BB256" i="43"/>
  <c r="AZ256" i="43"/>
  <c r="AX256" i="43"/>
  <c r="AW256" i="43"/>
  <c r="AV256" i="43"/>
  <c r="BE255" i="43"/>
  <c r="BC255" i="43"/>
  <c r="BB255" i="43"/>
  <c r="AZ255" i="43"/>
  <c r="AX255" i="43"/>
  <c r="AW255" i="43"/>
  <c r="AV255" i="43"/>
  <c r="BE254" i="43"/>
  <c r="BC254" i="43"/>
  <c r="BB254" i="43"/>
  <c r="AZ254" i="43"/>
  <c r="AX254" i="43"/>
  <c r="AW254" i="43"/>
  <c r="AV254" i="43"/>
  <c r="BE253" i="43"/>
  <c r="BC253" i="43"/>
  <c r="BB253" i="43"/>
  <c r="AZ253" i="43"/>
  <c r="AX253" i="43"/>
  <c r="AW253" i="43"/>
  <c r="AV253" i="43"/>
  <c r="BE252" i="43"/>
  <c r="BC252" i="43"/>
  <c r="BB252" i="43"/>
  <c r="AZ252" i="43"/>
  <c r="AX252" i="43"/>
  <c r="AW252" i="43"/>
  <c r="AV252" i="43"/>
  <c r="BE251" i="43"/>
  <c r="BC251" i="43"/>
  <c r="BB251" i="43"/>
  <c r="AZ251" i="43"/>
  <c r="AX251" i="43"/>
  <c r="AW251" i="43"/>
  <c r="AV251" i="43"/>
  <c r="BE250" i="43"/>
  <c r="BC250" i="43"/>
  <c r="BB250" i="43"/>
  <c r="AZ250" i="43"/>
  <c r="AX250" i="43"/>
  <c r="AW250" i="43"/>
  <c r="AV250" i="43"/>
  <c r="BE249" i="43"/>
  <c r="BC249" i="43"/>
  <c r="BB249" i="43"/>
  <c r="AZ249" i="43"/>
  <c r="AX249" i="43"/>
  <c r="AW249" i="43"/>
  <c r="AV249" i="43"/>
  <c r="BE248" i="43"/>
  <c r="BC248" i="43"/>
  <c r="BB248" i="43"/>
  <c r="AZ248" i="43"/>
  <c r="AX248" i="43"/>
  <c r="AW248" i="43"/>
  <c r="AV248" i="43"/>
  <c r="BE247" i="43"/>
  <c r="BC247" i="43"/>
  <c r="BB247" i="43"/>
  <c r="AZ247" i="43"/>
  <c r="AX247" i="43"/>
  <c r="AW247" i="43"/>
  <c r="AV247" i="43"/>
  <c r="BE246" i="43"/>
  <c r="BC246" i="43"/>
  <c r="BB246" i="43"/>
  <c r="AZ246" i="43"/>
  <c r="AX246" i="43"/>
  <c r="AW246" i="43"/>
  <c r="AV246" i="43"/>
  <c r="BE245" i="43"/>
  <c r="BC245" i="43"/>
  <c r="BB245" i="43"/>
  <c r="AZ245" i="43"/>
  <c r="AX245" i="43"/>
  <c r="AW245" i="43"/>
  <c r="AV245" i="43"/>
  <c r="BE244" i="43"/>
  <c r="BC244" i="43"/>
  <c r="BB244" i="43"/>
  <c r="AZ244" i="43"/>
  <c r="AX244" i="43"/>
  <c r="AW244" i="43"/>
  <c r="AV244" i="43"/>
  <c r="BE243" i="43"/>
  <c r="BC243" i="43"/>
  <c r="BB243" i="43"/>
  <c r="AZ243" i="43"/>
  <c r="AX243" i="43"/>
  <c r="AW243" i="43"/>
  <c r="AV243" i="43"/>
  <c r="BE242" i="43"/>
  <c r="BC242" i="43"/>
  <c r="BB242" i="43"/>
  <c r="AZ242" i="43"/>
  <c r="AX242" i="43"/>
  <c r="AW242" i="43"/>
  <c r="AV242" i="43"/>
  <c r="BE241" i="43"/>
  <c r="BC241" i="43"/>
  <c r="BB241" i="43"/>
  <c r="AZ241" i="43"/>
  <c r="AX241" i="43"/>
  <c r="AW241" i="43"/>
  <c r="AV241" i="43"/>
  <c r="BE240" i="43"/>
  <c r="BC240" i="43"/>
  <c r="BB240" i="43"/>
  <c r="AZ240" i="43"/>
  <c r="AX240" i="43"/>
  <c r="AW240" i="43"/>
  <c r="AV240" i="43"/>
  <c r="BE239" i="43"/>
  <c r="BC239" i="43"/>
  <c r="BB239" i="43"/>
  <c r="AZ239" i="43"/>
  <c r="AX239" i="43"/>
  <c r="AW239" i="43"/>
  <c r="AV239" i="43"/>
  <c r="BE238" i="43"/>
  <c r="BC238" i="43"/>
  <c r="BB238" i="43"/>
  <c r="AZ238" i="43"/>
  <c r="AX238" i="43"/>
  <c r="AW238" i="43"/>
  <c r="AV238" i="43"/>
  <c r="BE237" i="43"/>
  <c r="BC237" i="43"/>
  <c r="BB237" i="43"/>
  <c r="AZ237" i="43"/>
  <c r="AX237" i="43"/>
  <c r="AW237" i="43"/>
  <c r="AV237" i="43"/>
  <c r="BE236" i="43"/>
  <c r="BC236" i="43"/>
  <c r="BB236" i="43"/>
  <c r="AZ236" i="43"/>
  <c r="AX236" i="43"/>
  <c r="AW236" i="43"/>
  <c r="AV236" i="43"/>
  <c r="BE235" i="43"/>
  <c r="BC235" i="43"/>
  <c r="BB235" i="43"/>
  <c r="AZ235" i="43"/>
  <c r="AX235" i="43"/>
  <c r="AW235" i="43"/>
  <c r="AV235" i="43"/>
  <c r="BE234" i="43"/>
  <c r="BC234" i="43"/>
  <c r="BB234" i="43"/>
  <c r="AZ234" i="43"/>
  <c r="AX234" i="43"/>
  <c r="AW234" i="43"/>
  <c r="AV234" i="43"/>
  <c r="BE233" i="43"/>
  <c r="BC233" i="43"/>
  <c r="BB233" i="43"/>
  <c r="AZ233" i="43"/>
  <c r="AX233" i="43"/>
  <c r="AW233" i="43"/>
  <c r="AV233" i="43"/>
  <c r="BE232" i="43"/>
  <c r="BC232" i="43"/>
  <c r="BB232" i="43"/>
  <c r="AZ232" i="43"/>
  <c r="AX232" i="43"/>
  <c r="AW232" i="43"/>
  <c r="AV232" i="43"/>
  <c r="BE231" i="43"/>
  <c r="BC231" i="43"/>
  <c r="BB231" i="43"/>
  <c r="AZ231" i="43"/>
  <c r="AX231" i="43"/>
  <c r="AW231" i="43"/>
  <c r="AV231" i="43"/>
  <c r="BE230" i="43"/>
  <c r="BC230" i="43"/>
  <c r="BB230" i="43"/>
  <c r="AZ230" i="43"/>
  <c r="AX230" i="43"/>
  <c r="AW230" i="43"/>
  <c r="AV230" i="43"/>
  <c r="BE229" i="43"/>
  <c r="BC229" i="43"/>
  <c r="BB229" i="43"/>
  <c r="AZ229" i="43"/>
  <c r="AX229" i="43"/>
  <c r="AW229" i="43"/>
  <c r="AV229" i="43"/>
  <c r="BE228" i="43"/>
  <c r="BC228" i="43"/>
  <c r="BB228" i="43"/>
  <c r="AZ228" i="43"/>
  <c r="AX228" i="43"/>
  <c r="AW228" i="43"/>
  <c r="AV228" i="43"/>
  <c r="BE227" i="43"/>
  <c r="BC227" i="43"/>
  <c r="BB227" i="43"/>
  <c r="AZ227" i="43"/>
  <c r="AX227" i="43"/>
  <c r="AW227" i="43"/>
  <c r="AV227" i="43"/>
  <c r="BE226" i="43"/>
  <c r="BC226" i="43"/>
  <c r="BB226" i="43"/>
  <c r="AZ226" i="43"/>
  <c r="AX226" i="43"/>
  <c r="AW226" i="43"/>
  <c r="AV226" i="43"/>
  <c r="BE225" i="43"/>
  <c r="BC225" i="43"/>
  <c r="BB225" i="43"/>
  <c r="AZ225" i="43"/>
  <c r="AX225" i="43"/>
  <c r="AW225" i="43"/>
  <c r="AV225" i="43"/>
  <c r="BE224" i="43"/>
  <c r="BC224" i="43"/>
  <c r="BB224" i="43"/>
  <c r="AZ224" i="43"/>
  <c r="AX224" i="43"/>
  <c r="AW224" i="43"/>
  <c r="AV224" i="43"/>
  <c r="BE223" i="43"/>
  <c r="BC223" i="43"/>
  <c r="BB223" i="43"/>
  <c r="AZ223" i="43"/>
  <c r="AX223" i="43"/>
  <c r="AW223" i="43"/>
  <c r="AV223" i="43"/>
  <c r="BE222" i="43"/>
  <c r="BC222" i="43"/>
  <c r="BB222" i="43"/>
  <c r="AZ222" i="43"/>
  <c r="AX222" i="43"/>
  <c r="AW222" i="43"/>
  <c r="AV222" i="43"/>
  <c r="BE221" i="43"/>
  <c r="BC221" i="43"/>
  <c r="BB221" i="43"/>
  <c r="AZ221" i="43"/>
  <c r="AX221" i="43"/>
  <c r="AW221" i="43"/>
  <c r="AV221" i="43"/>
  <c r="BE220" i="43"/>
  <c r="BC220" i="43"/>
  <c r="BB220" i="43"/>
  <c r="AZ220" i="43"/>
  <c r="AX220" i="43"/>
  <c r="AW220" i="43"/>
  <c r="AV220" i="43"/>
  <c r="BE219" i="43"/>
  <c r="BC219" i="43"/>
  <c r="BB219" i="43"/>
  <c r="AZ219" i="43"/>
  <c r="AX219" i="43"/>
  <c r="AW219" i="43"/>
  <c r="AV219" i="43"/>
  <c r="BE218" i="43"/>
  <c r="BC218" i="43"/>
  <c r="BB218" i="43"/>
  <c r="AZ218" i="43"/>
  <c r="AX218" i="43"/>
  <c r="AW218" i="43"/>
  <c r="AV218" i="43"/>
  <c r="BE217" i="43"/>
  <c r="BC217" i="43"/>
  <c r="BB217" i="43"/>
  <c r="AZ217" i="43"/>
  <c r="AX217" i="43"/>
  <c r="AW217" i="43"/>
  <c r="AV217" i="43"/>
  <c r="BE216" i="43"/>
  <c r="BC216" i="43"/>
  <c r="BB216" i="43"/>
  <c r="AZ216" i="43"/>
  <c r="AX216" i="43"/>
  <c r="AW216" i="43"/>
  <c r="AV216" i="43"/>
  <c r="BE215" i="43"/>
  <c r="BC215" i="43"/>
  <c r="BB215" i="43"/>
  <c r="AZ215" i="43"/>
  <c r="AX215" i="43"/>
  <c r="AW215" i="43"/>
  <c r="AV215" i="43"/>
  <c r="BE214" i="43"/>
  <c r="BC214" i="43"/>
  <c r="BB214" i="43"/>
  <c r="AZ214" i="43"/>
  <c r="AX214" i="43"/>
  <c r="AW214" i="43"/>
  <c r="AV214" i="43"/>
  <c r="BE213" i="43"/>
  <c r="BC213" i="43"/>
  <c r="BB213" i="43"/>
  <c r="AZ213" i="43"/>
  <c r="AX213" i="43"/>
  <c r="AW213" i="43"/>
  <c r="AV213" i="43"/>
  <c r="BE212" i="43"/>
  <c r="BC212" i="43"/>
  <c r="BB212" i="43"/>
  <c r="AZ212" i="43"/>
  <c r="AX212" i="43"/>
  <c r="AW212" i="43"/>
  <c r="AV212" i="43"/>
  <c r="BE211" i="43"/>
  <c r="BC211" i="43"/>
  <c r="BB211" i="43"/>
  <c r="AZ211" i="43"/>
  <c r="AX211" i="43"/>
  <c r="AW211" i="43"/>
  <c r="AV211" i="43"/>
  <c r="BE210" i="43"/>
  <c r="BC210" i="43"/>
  <c r="BB210" i="43"/>
  <c r="AZ210" i="43"/>
  <c r="AX210" i="43"/>
  <c r="AW210" i="43"/>
  <c r="AV210" i="43"/>
  <c r="BE209" i="43"/>
  <c r="BC209" i="43"/>
  <c r="BB209" i="43"/>
  <c r="AZ209" i="43"/>
  <c r="AX209" i="43"/>
  <c r="AW209" i="43"/>
  <c r="AV209" i="43"/>
  <c r="BE208" i="43"/>
  <c r="BC208" i="43"/>
  <c r="BB208" i="43"/>
  <c r="AZ208" i="43"/>
  <c r="AX208" i="43"/>
  <c r="AW208" i="43"/>
  <c r="AV208" i="43"/>
  <c r="BE207" i="43"/>
  <c r="BC207" i="43"/>
  <c r="BB207" i="43"/>
  <c r="AZ207" i="43"/>
  <c r="AX207" i="43"/>
  <c r="AW207" i="43"/>
  <c r="AV207" i="43"/>
  <c r="BE206" i="43"/>
  <c r="BC206" i="43"/>
  <c r="BB206" i="43"/>
  <c r="AZ206" i="43"/>
  <c r="AX206" i="43"/>
  <c r="AW206" i="43"/>
  <c r="AV206" i="43"/>
  <c r="BE205" i="43"/>
  <c r="BC205" i="43"/>
  <c r="BB205" i="43"/>
  <c r="AZ205" i="43"/>
  <c r="AX205" i="43"/>
  <c r="AW205" i="43"/>
  <c r="AV205" i="43"/>
  <c r="BE204" i="43"/>
  <c r="BC204" i="43"/>
  <c r="BB204" i="43"/>
  <c r="AZ204" i="43"/>
  <c r="AX204" i="43"/>
  <c r="AW204" i="43"/>
  <c r="AV204" i="43"/>
  <c r="BE203" i="43"/>
  <c r="BC203" i="43"/>
  <c r="BB203" i="43"/>
  <c r="AZ203" i="43"/>
  <c r="AX203" i="43"/>
  <c r="AW203" i="43"/>
  <c r="AV203" i="43"/>
  <c r="BE202" i="43"/>
  <c r="BC202" i="43"/>
  <c r="BB202" i="43"/>
  <c r="AZ202" i="43"/>
  <c r="AX202" i="43"/>
  <c r="AW202" i="43"/>
  <c r="AV202" i="43"/>
  <c r="BE201" i="43"/>
  <c r="BC201" i="43"/>
  <c r="BB201" i="43"/>
  <c r="AZ201" i="43"/>
  <c r="AX201" i="43"/>
  <c r="AW201" i="43"/>
  <c r="AV201" i="43"/>
  <c r="BE200" i="43"/>
  <c r="BC200" i="43"/>
  <c r="BB200" i="43"/>
  <c r="AZ200" i="43"/>
  <c r="AX200" i="43"/>
  <c r="AW200" i="43"/>
  <c r="AV200" i="43"/>
  <c r="BE199" i="43"/>
  <c r="BC199" i="43"/>
  <c r="BB199" i="43"/>
  <c r="AZ199" i="43"/>
  <c r="AX199" i="43"/>
  <c r="AW199" i="43"/>
  <c r="AV199" i="43"/>
  <c r="BE198" i="43"/>
  <c r="BC198" i="43"/>
  <c r="BB198" i="43"/>
  <c r="AZ198" i="43"/>
  <c r="AX198" i="43"/>
  <c r="AW198" i="43"/>
  <c r="AV198" i="43"/>
  <c r="BE197" i="43"/>
  <c r="BC197" i="43"/>
  <c r="BB197" i="43"/>
  <c r="AZ197" i="43"/>
  <c r="AX197" i="43"/>
  <c r="AW197" i="43"/>
  <c r="AV197" i="43"/>
  <c r="BE196" i="43"/>
  <c r="BC196" i="43"/>
  <c r="BB196" i="43"/>
  <c r="AZ196" i="43"/>
  <c r="AX196" i="43"/>
  <c r="AW196" i="43"/>
  <c r="AV196" i="43"/>
  <c r="BE195" i="43"/>
  <c r="BC195" i="43"/>
  <c r="BB195" i="43"/>
  <c r="AZ195" i="43"/>
  <c r="AX195" i="43"/>
  <c r="AW195" i="43"/>
  <c r="AV195" i="43"/>
  <c r="BE194" i="43"/>
  <c r="BC194" i="43"/>
  <c r="BB194" i="43"/>
  <c r="AZ194" i="43"/>
  <c r="AX194" i="43"/>
  <c r="AW194" i="43"/>
  <c r="AV194" i="43"/>
  <c r="BE193" i="43"/>
  <c r="BC193" i="43"/>
  <c r="BB193" i="43"/>
  <c r="AZ193" i="43"/>
  <c r="AX193" i="43"/>
  <c r="AW193" i="43"/>
  <c r="AV193" i="43"/>
  <c r="BE192" i="43"/>
  <c r="BC192" i="43"/>
  <c r="BB192" i="43"/>
  <c r="AZ192" i="43"/>
  <c r="AX192" i="43"/>
  <c r="AW192" i="43"/>
  <c r="AV192" i="43"/>
  <c r="BE191" i="43"/>
  <c r="BC191" i="43"/>
  <c r="BB191" i="43"/>
  <c r="AZ191" i="43"/>
  <c r="AX191" i="43"/>
  <c r="AW191" i="43"/>
  <c r="AV191" i="43"/>
  <c r="BE190" i="43"/>
  <c r="BC190" i="43"/>
  <c r="BB190" i="43"/>
  <c r="AZ190" i="43"/>
  <c r="AX190" i="43"/>
  <c r="AW190" i="43"/>
  <c r="AV190" i="43"/>
  <c r="BE189" i="43"/>
  <c r="BC189" i="43"/>
  <c r="BB189" i="43"/>
  <c r="AZ189" i="43"/>
  <c r="AX189" i="43"/>
  <c r="AW189" i="43"/>
  <c r="AV189" i="43"/>
  <c r="BE188" i="43"/>
  <c r="BC188" i="43"/>
  <c r="BB188" i="43"/>
  <c r="AZ188" i="43"/>
  <c r="AX188" i="43"/>
  <c r="AW188" i="43"/>
  <c r="AV188" i="43"/>
  <c r="BE187" i="43"/>
  <c r="BC187" i="43"/>
  <c r="BB187" i="43"/>
  <c r="AZ187" i="43"/>
  <c r="AX187" i="43"/>
  <c r="AW187" i="43"/>
  <c r="AV187" i="43"/>
  <c r="BE186" i="43"/>
  <c r="BC186" i="43"/>
  <c r="BB186" i="43"/>
  <c r="AZ186" i="43"/>
  <c r="AX186" i="43"/>
  <c r="AW186" i="43"/>
  <c r="AV186" i="43"/>
  <c r="BE185" i="43"/>
  <c r="BC185" i="43"/>
  <c r="BB185" i="43"/>
  <c r="AZ185" i="43"/>
  <c r="AX185" i="43"/>
  <c r="AW185" i="43"/>
  <c r="AV185" i="43"/>
  <c r="BE184" i="43"/>
  <c r="BC184" i="43"/>
  <c r="BB184" i="43"/>
  <c r="AZ184" i="43"/>
  <c r="AX184" i="43"/>
  <c r="AW184" i="43"/>
  <c r="AV184" i="43"/>
  <c r="BE183" i="43"/>
  <c r="BC183" i="43"/>
  <c r="BB183" i="43"/>
  <c r="AZ183" i="43"/>
  <c r="AX183" i="43"/>
  <c r="AW183" i="43"/>
  <c r="AV183" i="43"/>
  <c r="BE182" i="43"/>
  <c r="BC182" i="43"/>
  <c r="BB182" i="43"/>
  <c r="AZ182" i="43"/>
  <c r="AX182" i="43"/>
  <c r="AW182" i="43"/>
  <c r="AV182" i="43"/>
  <c r="BE181" i="43"/>
  <c r="BC181" i="43"/>
  <c r="BB181" i="43"/>
  <c r="AZ181" i="43"/>
  <c r="AX181" i="43"/>
  <c r="AW181" i="43"/>
  <c r="AV181" i="43"/>
  <c r="BE180" i="43"/>
  <c r="BC180" i="43"/>
  <c r="BB180" i="43"/>
  <c r="AZ180" i="43"/>
  <c r="AX180" i="43"/>
  <c r="AW180" i="43"/>
  <c r="AV180" i="43"/>
  <c r="BE179" i="43"/>
  <c r="BC179" i="43"/>
  <c r="BB179" i="43"/>
  <c r="AZ179" i="43"/>
  <c r="AX179" i="43"/>
  <c r="AW179" i="43"/>
  <c r="AV179" i="43"/>
  <c r="BE178" i="43"/>
  <c r="BC178" i="43"/>
  <c r="BB178" i="43"/>
  <c r="AZ178" i="43"/>
  <c r="AX178" i="43"/>
  <c r="AW178" i="43"/>
  <c r="AV178" i="43"/>
  <c r="BE177" i="43"/>
  <c r="BC177" i="43"/>
  <c r="BB177" i="43"/>
  <c r="AZ177" i="43"/>
  <c r="AX177" i="43"/>
  <c r="AW177" i="43"/>
  <c r="AV177" i="43"/>
  <c r="BE176" i="43"/>
  <c r="BC176" i="43"/>
  <c r="BB176" i="43"/>
  <c r="AZ176" i="43"/>
  <c r="AX176" i="43"/>
  <c r="AW176" i="43"/>
  <c r="AV176" i="43"/>
  <c r="BE175" i="43"/>
  <c r="BC175" i="43"/>
  <c r="BB175" i="43"/>
  <c r="AZ175" i="43"/>
  <c r="AX175" i="43"/>
  <c r="AW175" i="43"/>
  <c r="AV175" i="43"/>
  <c r="BE174" i="43"/>
  <c r="BC174" i="43"/>
  <c r="BB174" i="43"/>
  <c r="AZ174" i="43"/>
  <c r="AX174" i="43"/>
  <c r="AW174" i="43"/>
  <c r="AV174" i="43"/>
  <c r="BE173" i="43"/>
  <c r="BC173" i="43"/>
  <c r="BB173" i="43"/>
  <c r="AZ173" i="43"/>
  <c r="AX173" i="43"/>
  <c r="AW173" i="43"/>
  <c r="AV173" i="43"/>
  <c r="BE172" i="43"/>
  <c r="BC172" i="43"/>
  <c r="BB172" i="43"/>
  <c r="AZ172" i="43"/>
  <c r="AX172" i="43"/>
  <c r="AW172" i="43"/>
  <c r="AV172" i="43"/>
  <c r="BE171" i="43"/>
  <c r="BC171" i="43"/>
  <c r="BB171" i="43"/>
  <c r="AZ171" i="43"/>
  <c r="AX171" i="43"/>
  <c r="AW171" i="43"/>
  <c r="AV171" i="43"/>
  <c r="BE170" i="43"/>
  <c r="BC170" i="43"/>
  <c r="BB170" i="43"/>
  <c r="AZ170" i="43"/>
  <c r="AX170" i="43"/>
  <c r="AW170" i="43"/>
  <c r="AV170" i="43"/>
  <c r="BE169" i="43"/>
  <c r="BC169" i="43"/>
  <c r="BB169" i="43"/>
  <c r="AZ169" i="43"/>
  <c r="AX169" i="43"/>
  <c r="AW169" i="43"/>
  <c r="AV169" i="43"/>
  <c r="BE168" i="43"/>
  <c r="BC168" i="43"/>
  <c r="BB168" i="43"/>
  <c r="AZ168" i="43"/>
  <c r="AX168" i="43"/>
  <c r="AW168" i="43"/>
  <c r="AV168" i="43"/>
  <c r="BE167" i="43"/>
  <c r="BC167" i="43"/>
  <c r="BB167" i="43"/>
  <c r="AZ167" i="43"/>
  <c r="AX167" i="43"/>
  <c r="AW167" i="43"/>
  <c r="AV167" i="43"/>
  <c r="BE166" i="43"/>
  <c r="BC166" i="43"/>
  <c r="BB166" i="43"/>
  <c r="AZ166" i="43"/>
  <c r="AX166" i="43"/>
  <c r="AW166" i="43"/>
  <c r="AV166" i="43"/>
  <c r="BE165" i="43"/>
  <c r="BC165" i="43"/>
  <c r="BB165" i="43"/>
  <c r="AZ165" i="43"/>
  <c r="AX165" i="43"/>
  <c r="AW165" i="43"/>
  <c r="AV165" i="43"/>
  <c r="BE164" i="43"/>
  <c r="BC164" i="43"/>
  <c r="BB164" i="43"/>
  <c r="AZ164" i="43"/>
  <c r="AX164" i="43"/>
  <c r="AW164" i="43"/>
  <c r="AV164" i="43"/>
  <c r="BE163" i="43"/>
  <c r="BC163" i="43"/>
  <c r="BB163" i="43"/>
  <c r="AZ163" i="43"/>
  <c r="AX163" i="43"/>
  <c r="AW163" i="43"/>
  <c r="AV163" i="43"/>
  <c r="BE162" i="43"/>
  <c r="BC162" i="43"/>
  <c r="BB162" i="43"/>
  <c r="AZ162" i="43"/>
  <c r="AX162" i="43"/>
  <c r="AW162" i="43"/>
  <c r="AV162" i="43"/>
  <c r="BE161" i="43"/>
  <c r="BC161" i="43"/>
  <c r="BB161" i="43"/>
  <c r="AZ161" i="43"/>
  <c r="AX161" i="43"/>
  <c r="AW161" i="43"/>
  <c r="AV161" i="43"/>
  <c r="BE160" i="43"/>
  <c r="BC160" i="43"/>
  <c r="BB160" i="43"/>
  <c r="AZ160" i="43"/>
  <c r="AX160" i="43"/>
  <c r="AW160" i="43"/>
  <c r="AV160" i="43"/>
  <c r="BE159" i="43"/>
  <c r="BC159" i="43"/>
  <c r="BB159" i="43"/>
  <c r="AZ159" i="43"/>
  <c r="AX159" i="43"/>
  <c r="AW159" i="43"/>
  <c r="AV159" i="43"/>
  <c r="BE158" i="43"/>
  <c r="BC158" i="43"/>
  <c r="BB158" i="43"/>
  <c r="AZ158" i="43"/>
  <c r="AX158" i="43"/>
  <c r="AW158" i="43"/>
  <c r="AV158" i="43"/>
  <c r="BE157" i="43"/>
  <c r="BC157" i="43"/>
  <c r="BB157" i="43"/>
  <c r="AZ157" i="43"/>
  <c r="AX157" i="43"/>
  <c r="AW157" i="43"/>
  <c r="AV157" i="43"/>
  <c r="BE156" i="43"/>
  <c r="BC156" i="43"/>
  <c r="BB156" i="43"/>
  <c r="AZ156" i="43"/>
  <c r="AX156" i="43"/>
  <c r="AW156" i="43"/>
  <c r="AV156" i="43"/>
  <c r="BE155" i="43"/>
  <c r="BC155" i="43"/>
  <c r="BB155" i="43"/>
  <c r="AZ155" i="43"/>
  <c r="AX155" i="43"/>
  <c r="AW155" i="43"/>
  <c r="AV155" i="43"/>
  <c r="BE154" i="43"/>
  <c r="BC154" i="43"/>
  <c r="BB154" i="43"/>
  <c r="AZ154" i="43"/>
  <c r="AX154" i="43"/>
  <c r="AW154" i="43"/>
  <c r="AV154" i="43"/>
  <c r="BE153" i="43"/>
  <c r="BC153" i="43"/>
  <c r="BB153" i="43"/>
  <c r="AZ153" i="43"/>
  <c r="AX153" i="43"/>
  <c r="AW153" i="43"/>
  <c r="AV153" i="43"/>
  <c r="BE152" i="43"/>
  <c r="BC152" i="43"/>
  <c r="BB152" i="43"/>
  <c r="AZ152" i="43"/>
  <c r="AX152" i="43"/>
  <c r="AW152" i="43"/>
  <c r="AV152" i="43"/>
  <c r="BE151" i="43"/>
  <c r="BC151" i="43"/>
  <c r="BB151" i="43"/>
  <c r="AZ151" i="43"/>
  <c r="AX151" i="43"/>
  <c r="AW151" i="43"/>
  <c r="AV151" i="43"/>
  <c r="BE150" i="43"/>
  <c r="BC150" i="43"/>
  <c r="BB150" i="43"/>
  <c r="AZ150" i="43"/>
  <c r="AX150" i="43"/>
  <c r="AW150" i="43"/>
  <c r="AV150" i="43"/>
  <c r="BE149" i="43"/>
  <c r="BC149" i="43"/>
  <c r="BB149" i="43"/>
  <c r="AZ149" i="43"/>
  <c r="AX149" i="43"/>
  <c r="AW149" i="43"/>
  <c r="AV149" i="43"/>
  <c r="BE148" i="43"/>
  <c r="BC148" i="43"/>
  <c r="BB148" i="43"/>
  <c r="AZ148" i="43"/>
  <c r="AX148" i="43"/>
  <c r="AW148" i="43"/>
  <c r="AV148" i="43"/>
  <c r="BE147" i="43"/>
  <c r="BC147" i="43"/>
  <c r="BB147" i="43"/>
  <c r="AZ147" i="43"/>
  <c r="AX147" i="43"/>
  <c r="AW147" i="43"/>
  <c r="AV147" i="43"/>
  <c r="BE146" i="43"/>
  <c r="BC146" i="43"/>
  <c r="BB146" i="43"/>
  <c r="AZ146" i="43"/>
  <c r="AX146" i="43"/>
  <c r="AW146" i="43"/>
  <c r="AV146" i="43"/>
  <c r="BE145" i="43"/>
  <c r="BC145" i="43"/>
  <c r="BB145" i="43"/>
  <c r="AZ145" i="43"/>
  <c r="AX145" i="43"/>
  <c r="AW145" i="43"/>
  <c r="AV145" i="43"/>
  <c r="BE144" i="43"/>
  <c r="BC144" i="43"/>
  <c r="BB144" i="43"/>
  <c r="AZ144" i="43"/>
  <c r="AX144" i="43"/>
  <c r="AW144" i="43"/>
  <c r="AV144" i="43"/>
  <c r="BE143" i="43"/>
  <c r="BC143" i="43"/>
  <c r="BB143" i="43"/>
  <c r="AZ143" i="43"/>
  <c r="AX143" i="43"/>
  <c r="AW143" i="43"/>
  <c r="AV143" i="43"/>
  <c r="BE142" i="43"/>
  <c r="BC142" i="43"/>
  <c r="BB142" i="43"/>
  <c r="AZ142" i="43"/>
  <c r="AX142" i="43"/>
  <c r="AW142" i="43"/>
  <c r="AV142" i="43"/>
  <c r="BE141" i="43"/>
  <c r="BC141" i="43"/>
  <c r="BB141" i="43"/>
  <c r="AZ141" i="43"/>
  <c r="AX141" i="43"/>
  <c r="AW141" i="43"/>
  <c r="AV141" i="43"/>
  <c r="BE140" i="43"/>
  <c r="BC140" i="43"/>
  <c r="BB140" i="43"/>
  <c r="AZ140" i="43"/>
  <c r="AX140" i="43"/>
  <c r="AW140" i="43"/>
  <c r="AV140" i="43"/>
  <c r="BE139" i="43"/>
  <c r="BC139" i="43"/>
  <c r="BB139" i="43"/>
  <c r="AZ139" i="43"/>
  <c r="AX139" i="43"/>
  <c r="AW139" i="43"/>
  <c r="AV139" i="43"/>
  <c r="BE138" i="43"/>
  <c r="BC138" i="43"/>
  <c r="BB138" i="43"/>
  <c r="AZ138" i="43"/>
  <c r="AX138" i="43"/>
  <c r="AW138" i="43"/>
  <c r="AV138" i="43"/>
  <c r="BE137" i="43"/>
  <c r="BC137" i="43"/>
  <c r="BB137" i="43"/>
  <c r="AZ137" i="43"/>
  <c r="AX137" i="43"/>
  <c r="AW137" i="43"/>
  <c r="AV137" i="43"/>
  <c r="BE136" i="43"/>
  <c r="BC136" i="43"/>
  <c r="BB136" i="43"/>
  <c r="AZ136" i="43"/>
  <c r="AX136" i="43"/>
  <c r="AW136" i="43"/>
  <c r="AV136" i="43"/>
  <c r="BE135" i="43"/>
  <c r="BC135" i="43"/>
  <c r="BB135" i="43"/>
  <c r="AZ135" i="43"/>
  <c r="AX135" i="43"/>
  <c r="AW135" i="43"/>
  <c r="AV135" i="43"/>
  <c r="BE134" i="43"/>
  <c r="BC134" i="43"/>
  <c r="BB134" i="43"/>
  <c r="AZ134" i="43"/>
  <c r="AX134" i="43"/>
  <c r="AW134" i="43"/>
  <c r="AV134" i="43"/>
  <c r="BE133" i="43"/>
  <c r="BC133" i="43"/>
  <c r="BB133" i="43"/>
  <c r="AZ133" i="43"/>
  <c r="AX133" i="43"/>
  <c r="AW133" i="43"/>
  <c r="AV133" i="43"/>
  <c r="BE132" i="43"/>
  <c r="BC132" i="43"/>
  <c r="BB132" i="43"/>
  <c r="AZ132" i="43"/>
  <c r="AX132" i="43"/>
  <c r="AW132" i="43"/>
  <c r="AV132" i="43"/>
  <c r="BE131" i="43"/>
  <c r="BC131" i="43"/>
  <c r="BB131" i="43"/>
  <c r="AZ131" i="43"/>
  <c r="AX131" i="43"/>
  <c r="AW131" i="43"/>
  <c r="AV131" i="43"/>
  <c r="BE130" i="43"/>
  <c r="BC130" i="43"/>
  <c r="BB130" i="43"/>
  <c r="AZ130" i="43"/>
  <c r="AX130" i="43"/>
  <c r="AW130" i="43"/>
  <c r="AV130" i="43"/>
  <c r="BE129" i="43"/>
  <c r="BC129" i="43"/>
  <c r="BB129" i="43"/>
  <c r="AZ129" i="43"/>
  <c r="AX129" i="43"/>
  <c r="AW129" i="43"/>
  <c r="AV129" i="43"/>
  <c r="BE128" i="43"/>
  <c r="BC128" i="43"/>
  <c r="BB128" i="43"/>
  <c r="AZ128" i="43"/>
  <c r="AX128" i="43"/>
  <c r="AW128" i="43"/>
  <c r="AV128" i="43"/>
  <c r="BE127" i="43"/>
  <c r="BC127" i="43"/>
  <c r="BB127" i="43"/>
  <c r="AZ127" i="43"/>
  <c r="AX127" i="43"/>
  <c r="AW127" i="43"/>
  <c r="AV127" i="43"/>
  <c r="BE126" i="43"/>
  <c r="BC126" i="43"/>
  <c r="BB126" i="43"/>
  <c r="AZ126" i="43"/>
  <c r="AX126" i="43"/>
  <c r="AW126" i="43"/>
  <c r="AV126" i="43"/>
  <c r="BE125" i="43"/>
  <c r="BC125" i="43"/>
  <c r="BB125" i="43"/>
  <c r="AZ125" i="43"/>
  <c r="AX125" i="43"/>
  <c r="AW125" i="43"/>
  <c r="AV125" i="43"/>
  <c r="BE124" i="43"/>
  <c r="BC124" i="43"/>
  <c r="BB124" i="43"/>
  <c r="AZ124" i="43"/>
  <c r="AX124" i="43"/>
  <c r="AW124" i="43"/>
  <c r="AV124" i="43"/>
  <c r="BE123" i="43"/>
  <c r="BC123" i="43"/>
  <c r="BB123" i="43"/>
  <c r="AZ123" i="43"/>
  <c r="AX123" i="43"/>
  <c r="AW123" i="43"/>
  <c r="AV123" i="43"/>
  <c r="BE122" i="43"/>
  <c r="BC122" i="43"/>
  <c r="BB122" i="43"/>
  <c r="AZ122" i="43"/>
  <c r="AX122" i="43"/>
  <c r="AW122" i="43"/>
  <c r="AV122" i="43"/>
  <c r="BE121" i="43"/>
  <c r="BC121" i="43"/>
  <c r="BB121" i="43"/>
  <c r="AZ121" i="43"/>
  <c r="AX121" i="43"/>
  <c r="AW121" i="43"/>
  <c r="AV121" i="43"/>
  <c r="BE120" i="43"/>
  <c r="BC120" i="43"/>
  <c r="BB120" i="43"/>
  <c r="AZ120" i="43"/>
  <c r="AX120" i="43"/>
  <c r="AW120" i="43"/>
  <c r="AV120" i="43"/>
  <c r="BE119" i="43"/>
  <c r="BC119" i="43"/>
  <c r="BB119" i="43"/>
  <c r="AZ119" i="43"/>
  <c r="AX119" i="43"/>
  <c r="AW119" i="43"/>
  <c r="AV119" i="43"/>
  <c r="BE118" i="43"/>
  <c r="BC118" i="43"/>
  <c r="BB118" i="43"/>
  <c r="AZ118" i="43"/>
  <c r="AX118" i="43"/>
  <c r="AW118" i="43"/>
  <c r="AV118" i="43"/>
  <c r="BE117" i="43"/>
  <c r="BC117" i="43"/>
  <c r="BB117" i="43"/>
  <c r="AZ117" i="43"/>
  <c r="AX117" i="43"/>
  <c r="AW117" i="43"/>
  <c r="AV117" i="43"/>
  <c r="BE116" i="43"/>
  <c r="BC116" i="43"/>
  <c r="BB116" i="43"/>
  <c r="AZ116" i="43"/>
  <c r="AX116" i="43"/>
  <c r="AW116" i="43"/>
  <c r="AV116" i="43"/>
  <c r="BE115" i="43"/>
  <c r="BC115" i="43"/>
  <c r="BB115" i="43"/>
  <c r="AZ115" i="43"/>
  <c r="AX115" i="43"/>
  <c r="AW115" i="43"/>
  <c r="AV115" i="43"/>
  <c r="BE114" i="43"/>
  <c r="BC114" i="43"/>
  <c r="BB114" i="43"/>
  <c r="AZ114" i="43"/>
  <c r="AX114" i="43"/>
  <c r="AW114" i="43"/>
  <c r="AV114" i="43"/>
  <c r="BE113" i="43"/>
  <c r="BC113" i="43"/>
  <c r="BB113" i="43"/>
  <c r="AZ113" i="43"/>
  <c r="AX113" i="43"/>
  <c r="AW113" i="43"/>
  <c r="AV113" i="43"/>
  <c r="BE112" i="43"/>
  <c r="BC112" i="43"/>
  <c r="BB112" i="43"/>
  <c r="AZ112" i="43"/>
  <c r="AX112" i="43"/>
  <c r="AW112" i="43"/>
  <c r="AV112" i="43"/>
  <c r="BE111" i="43"/>
  <c r="BC111" i="43"/>
  <c r="BB111" i="43"/>
  <c r="AZ111" i="43"/>
  <c r="AX111" i="43"/>
  <c r="AW111" i="43"/>
  <c r="AV111" i="43"/>
  <c r="BE110" i="43"/>
  <c r="BC110" i="43"/>
  <c r="BB110" i="43"/>
  <c r="AZ110" i="43"/>
  <c r="AX110" i="43"/>
  <c r="AW110" i="43"/>
  <c r="AV110" i="43"/>
  <c r="BE109" i="43"/>
  <c r="BC109" i="43"/>
  <c r="BB109" i="43"/>
  <c r="AZ109" i="43"/>
  <c r="AX109" i="43"/>
  <c r="AW109" i="43"/>
  <c r="AV109" i="43"/>
  <c r="BE108" i="43"/>
  <c r="BC108" i="43"/>
  <c r="BB108" i="43"/>
  <c r="AZ108" i="43"/>
  <c r="AX108" i="43"/>
  <c r="AW108" i="43"/>
  <c r="AV108" i="43"/>
  <c r="BE107" i="43"/>
  <c r="BC107" i="43"/>
  <c r="BB107" i="43"/>
  <c r="AZ107" i="43"/>
  <c r="AX107" i="43"/>
  <c r="AW107" i="43"/>
  <c r="AV107" i="43"/>
  <c r="BE106" i="43"/>
  <c r="BC106" i="43"/>
  <c r="BB106" i="43"/>
  <c r="AZ106" i="43"/>
  <c r="AX106" i="43"/>
  <c r="AW106" i="43"/>
  <c r="AV106" i="43"/>
  <c r="BE105" i="43"/>
  <c r="BC105" i="43"/>
  <c r="BB105" i="43"/>
  <c r="AZ105" i="43"/>
  <c r="AX105" i="43"/>
  <c r="AW105" i="43"/>
  <c r="AV105" i="43"/>
  <c r="BE104" i="43"/>
  <c r="BC104" i="43"/>
  <c r="BB104" i="43"/>
  <c r="AZ104" i="43"/>
  <c r="AX104" i="43"/>
  <c r="AW104" i="43"/>
  <c r="AV104" i="43"/>
  <c r="BE103" i="43"/>
  <c r="BC103" i="43"/>
  <c r="BB103" i="43"/>
  <c r="AZ103" i="43"/>
  <c r="AX103" i="43"/>
  <c r="AW103" i="43"/>
  <c r="AV103" i="43"/>
  <c r="BE102" i="43"/>
  <c r="BC102" i="43"/>
  <c r="BB102" i="43"/>
  <c r="AZ102" i="43"/>
  <c r="AX102" i="43"/>
  <c r="AW102" i="43"/>
  <c r="AV102" i="43"/>
  <c r="BE101" i="43"/>
  <c r="BC101" i="43"/>
  <c r="BB101" i="43"/>
  <c r="AZ101" i="43"/>
  <c r="AX101" i="43"/>
  <c r="AW101" i="43"/>
  <c r="AV101" i="43"/>
  <c r="BE100" i="43"/>
  <c r="BC100" i="43"/>
  <c r="BB100" i="43"/>
  <c r="AZ100" i="43"/>
  <c r="AX100" i="43"/>
  <c r="AW100" i="43"/>
  <c r="AV100" i="43"/>
  <c r="BE99" i="43"/>
  <c r="BC99" i="43"/>
  <c r="BB99" i="43"/>
  <c r="AZ99" i="43"/>
  <c r="AX99" i="43"/>
  <c r="AW99" i="43"/>
  <c r="AV99" i="43"/>
  <c r="BE98" i="43"/>
  <c r="BC98" i="43"/>
  <c r="BB98" i="43"/>
  <c r="AZ98" i="43"/>
  <c r="AX98" i="43"/>
  <c r="AW98" i="43"/>
  <c r="AV98" i="43"/>
  <c r="BE97" i="43"/>
  <c r="BC97" i="43"/>
  <c r="BB97" i="43"/>
  <c r="AZ97" i="43"/>
  <c r="AX97" i="43"/>
  <c r="AW97" i="43"/>
  <c r="AV97" i="43"/>
  <c r="BE96" i="43"/>
  <c r="BC96" i="43"/>
  <c r="BB96" i="43"/>
  <c r="AZ96" i="43"/>
  <c r="AX96" i="43"/>
  <c r="AW96" i="43"/>
  <c r="AV96" i="43"/>
  <c r="BE95" i="43"/>
  <c r="BC95" i="43"/>
  <c r="BB95" i="43"/>
  <c r="AZ95" i="43"/>
  <c r="AX95" i="43"/>
  <c r="AW95" i="43"/>
  <c r="AV95" i="43"/>
  <c r="BE94" i="43"/>
  <c r="BC94" i="43"/>
  <c r="BB94" i="43"/>
  <c r="AZ94" i="43"/>
  <c r="AX94" i="43"/>
  <c r="AW94" i="43"/>
  <c r="AV94" i="43"/>
  <c r="BE93" i="43"/>
  <c r="BC93" i="43"/>
  <c r="BB93" i="43"/>
  <c r="AZ93" i="43"/>
  <c r="AX93" i="43"/>
  <c r="AW93" i="43"/>
  <c r="AV93" i="43"/>
  <c r="BE92" i="43"/>
  <c r="BC92" i="43"/>
  <c r="BB92" i="43"/>
  <c r="AZ92" i="43"/>
  <c r="AX92" i="43"/>
  <c r="AW92" i="43"/>
  <c r="AV92" i="43"/>
  <c r="BE91" i="43"/>
  <c r="BC91" i="43"/>
  <c r="BB91" i="43"/>
  <c r="AZ91" i="43"/>
  <c r="AX91" i="43"/>
  <c r="AW91" i="43"/>
  <c r="AV91" i="43"/>
  <c r="BE90" i="43"/>
  <c r="BC90" i="43"/>
  <c r="BB90" i="43"/>
  <c r="AZ90" i="43"/>
  <c r="AX90" i="43"/>
  <c r="AW90" i="43"/>
  <c r="AV90" i="43"/>
  <c r="BE89" i="43"/>
  <c r="BC89" i="43"/>
  <c r="BB89" i="43"/>
  <c r="AZ89" i="43"/>
  <c r="AX89" i="43"/>
  <c r="AW89" i="43"/>
  <c r="AV89" i="43"/>
  <c r="BE88" i="43"/>
  <c r="BC88" i="43"/>
  <c r="BB88" i="43"/>
  <c r="AZ88" i="43"/>
  <c r="AX88" i="43"/>
  <c r="AW88" i="43"/>
  <c r="AV88" i="43"/>
  <c r="BE87" i="43"/>
  <c r="BC87" i="43"/>
  <c r="BB87" i="43"/>
  <c r="AZ87" i="43"/>
  <c r="AX87" i="43"/>
  <c r="AW87" i="43"/>
  <c r="AV87" i="43"/>
  <c r="BE86" i="43"/>
  <c r="BC86" i="43"/>
  <c r="BB86" i="43"/>
  <c r="AZ86" i="43"/>
  <c r="AX86" i="43"/>
  <c r="AW86" i="43"/>
  <c r="AV86" i="43"/>
  <c r="BE85" i="43"/>
  <c r="BC85" i="43"/>
  <c r="BB85" i="43"/>
  <c r="AZ85" i="43"/>
  <c r="AX85" i="43"/>
  <c r="AW85" i="43"/>
  <c r="AV85" i="43"/>
  <c r="BE84" i="43"/>
  <c r="BC84" i="43"/>
  <c r="BB84" i="43"/>
  <c r="AZ84" i="43"/>
  <c r="AX84" i="43"/>
  <c r="AW84" i="43"/>
  <c r="AV84" i="43"/>
  <c r="BE83" i="43"/>
  <c r="BC83" i="43"/>
  <c r="BB83" i="43"/>
  <c r="AZ83" i="43"/>
  <c r="AX83" i="43"/>
  <c r="AW83" i="43"/>
  <c r="AV83" i="43"/>
  <c r="BE82" i="43"/>
  <c r="BC82" i="43"/>
  <c r="BB82" i="43"/>
  <c r="AZ82" i="43"/>
  <c r="AX82" i="43"/>
  <c r="AW82" i="43"/>
  <c r="AV82" i="43"/>
  <c r="BE81" i="43"/>
  <c r="BC81" i="43"/>
  <c r="BB81" i="43"/>
  <c r="AZ81" i="43"/>
  <c r="AX81" i="43"/>
  <c r="AW81" i="43"/>
  <c r="AV81" i="43"/>
  <c r="BE80" i="43"/>
  <c r="BC80" i="43"/>
  <c r="BB80" i="43"/>
  <c r="AZ80" i="43"/>
  <c r="AX80" i="43"/>
  <c r="AW80" i="43"/>
  <c r="AV80" i="43"/>
  <c r="BE79" i="43"/>
  <c r="BC79" i="43"/>
  <c r="BB79" i="43"/>
  <c r="AZ79" i="43"/>
  <c r="AX79" i="43"/>
  <c r="AW79" i="43"/>
  <c r="AV79" i="43"/>
  <c r="BE78" i="43"/>
  <c r="BC78" i="43"/>
  <c r="BB78" i="43"/>
  <c r="AZ78" i="43"/>
  <c r="AX78" i="43"/>
  <c r="AW78" i="43"/>
  <c r="AV78" i="43"/>
  <c r="BE77" i="43"/>
  <c r="BC77" i="43"/>
  <c r="BB77" i="43"/>
  <c r="AZ77" i="43"/>
  <c r="AX77" i="43"/>
  <c r="AW77" i="43"/>
  <c r="AV77" i="43"/>
  <c r="BE76" i="43"/>
  <c r="BC76" i="43"/>
  <c r="BB76" i="43"/>
  <c r="AZ76" i="43"/>
  <c r="AX76" i="43"/>
  <c r="AW76" i="43"/>
  <c r="AV76" i="43"/>
  <c r="BE75" i="43"/>
  <c r="BC75" i="43"/>
  <c r="BB75" i="43"/>
  <c r="AZ75" i="43"/>
  <c r="AX75" i="43"/>
  <c r="AW75" i="43"/>
  <c r="AV75" i="43"/>
  <c r="BE74" i="43"/>
  <c r="BC74" i="43"/>
  <c r="BB74" i="43"/>
  <c r="AZ74" i="43"/>
  <c r="AX74" i="43"/>
  <c r="AW74" i="43"/>
  <c r="AV74" i="43"/>
  <c r="BE73" i="43"/>
  <c r="BC73" i="43"/>
  <c r="BB73" i="43"/>
  <c r="AZ73" i="43"/>
  <c r="AX73" i="43"/>
  <c r="AW73" i="43"/>
  <c r="AV73" i="43"/>
  <c r="BE72" i="43"/>
  <c r="BC72" i="43"/>
  <c r="BB72" i="43"/>
  <c r="AZ72" i="43"/>
  <c r="AX72" i="43"/>
  <c r="AW72" i="43"/>
  <c r="AV72" i="43"/>
  <c r="BE71" i="43"/>
  <c r="BC71" i="43"/>
  <c r="BB71" i="43"/>
  <c r="AZ71" i="43"/>
  <c r="AX71" i="43"/>
  <c r="AW71" i="43"/>
  <c r="AV71" i="43"/>
  <c r="BE70" i="43"/>
  <c r="BC70" i="43"/>
  <c r="BB70" i="43"/>
  <c r="AZ70" i="43"/>
  <c r="AX70" i="43"/>
  <c r="AW70" i="43"/>
  <c r="AV70" i="43"/>
  <c r="BE69" i="43"/>
  <c r="BC69" i="43"/>
  <c r="BB69" i="43"/>
  <c r="AZ69" i="43"/>
  <c r="AX69" i="43"/>
  <c r="AW69" i="43"/>
  <c r="AV69" i="43"/>
  <c r="BE68" i="43"/>
  <c r="BC68" i="43"/>
  <c r="BB68" i="43"/>
  <c r="AZ68" i="43"/>
  <c r="AX68" i="43"/>
  <c r="AW68" i="43"/>
  <c r="AV68" i="43"/>
  <c r="BE67" i="43"/>
  <c r="BC67" i="43"/>
  <c r="BB67" i="43"/>
  <c r="AZ67" i="43"/>
  <c r="AX67" i="43"/>
  <c r="AW67" i="43"/>
  <c r="AV67" i="43"/>
  <c r="BE66" i="43"/>
  <c r="BC66" i="43"/>
  <c r="BB66" i="43"/>
  <c r="AZ66" i="43"/>
  <c r="AX66" i="43"/>
  <c r="AW66" i="43"/>
  <c r="AV66" i="43"/>
  <c r="BE65" i="43"/>
  <c r="BC65" i="43"/>
  <c r="BB65" i="43"/>
  <c r="AZ65" i="43"/>
  <c r="AX65" i="43"/>
  <c r="AW65" i="43"/>
  <c r="AV65" i="43"/>
  <c r="BE64" i="43"/>
  <c r="BC64" i="43"/>
  <c r="BB64" i="43"/>
  <c r="AZ64" i="43"/>
  <c r="AX64" i="43"/>
  <c r="AW64" i="43"/>
  <c r="AV64" i="43"/>
  <c r="BE63" i="43"/>
  <c r="BC63" i="43"/>
  <c r="BB63" i="43"/>
  <c r="AZ63" i="43"/>
  <c r="AX63" i="43"/>
  <c r="AW63" i="43"/>
  <c r="AV63" i="43"/>
  <c r="BE62" i="43"/>
  <c r="BC62" i="43"/>
  <c r="BB62" i="43"/>
  <c r="AZ62" i="43"/>
  <c r="AX62" i="43"/>
  <c r="AW62" i="43"/>
  <c r="AV62" i="43"/>
  <c r="BE61" i="43"/>
  <c r="BC61" i="43"/>
  <c r="BB61" i="43"/>
  <c r="AZ61" i="43"/>
  <c r="AX61" i="43"/>
  <c r="AW61" i="43"/>
  <c r="AV61" i="43"/>
  <c r="BE60" i="43"/>
  <c r="BC60" i="43"/>
  <c r="BB60" i="43"/>
  <c r="AZ60" i="43"/>
  <c r="AX60" i="43"/>
  <c r="AW60" i="43"/>
  <c r="AV60" i="43"/>
  <c r="BE59" i="43"/>
  <c r="BC59" i="43"/>
  <c r="BB59" i="43"/>
  <c r="AZ59" i="43"/>
  <c r="AX59" i="43"/>
  <c r="AW59" i="43"/>
  <c r="AV59" i="43"/>
  <c r="BE58" i="43"/>
  <c r="BC58" i="43"/>
  <c r="BB58" i="43"/>
  <c r="AZ58" i="43"/>
  <c r="AX58" i="43"/>
  <c r="AW58" i="43"/>
  <c r="AV58" i="43"/>
  <c r="BE57" i="43"/>
  <c r="BC57" i="43"/>
  <c r="BB57" i="43"/>
  <c r="AZ57" i="43"/>
  <c r="AX57" i="43"/>
  <c r="AW57" i="43"/>
  <c r="AV57" i="43"/>
  <c r="BE56" i="43"/>
  <c r="BC56" i="43"/>
  <c r="BB56" i="43"/>
  <c r="AZ56" i="43"/>
  <c r="AX56" i="43"/>
  <c r="AW56" i="43"/>
  <c r="AV56" i="43"/>
  <c r="BE55" i="43"/>
  <c r="BC55" i="43"/>
  <c r="BB55" i="43"/>
  <c r="AZ55" i="43"/>
  <c r="AX55" i="43"/>
  <c r="AW55" i="43"/>
  <c r="AV55" i="43"/>
  <c r="BE54" i="43"/>
  <c r="BC54" i="43"/>
  <c r="BB54" i="43"/>
  <c r="AZ54" i="43"/>
  <c r="AX54" i="43"/>
  <c r="AW54" i="43"/>
  <c r="AV54" i="43"/>
  <c r="BE53" i="43"/>
  <c r="BC53" i="43"/>
  <c r="BB53" i="43"/>
  <c r="AZ53" i="43"/>
  <c r="AX53" i="43"/>
  <c r="AW53" i="43"/>
  <c r="AV53" i="43"/>
  <c r="BE52" i="43"/>
  <c r="BC52" i="43"/>
  <c r="BB52" i="43"/>
  <c r="AZ52" i="43"/>
  <c r="AX52" i="43"/>
  <c r="AW52" i="43"/>
  <c r="AV52" i="43"/>
  <c r="BE51" i="43"/>
  <c r="BC51" i="43"/>
  <c r="BB51" i="43"/>
  <c r="AZ51" i="43"/>
  <c r="AX51" i="43"/>
  <c r="AW51" i="43"/>
  <c r="AV51" i="43"/>
  <c r="BE50" i="43"/>
  <c r="BC50" i="43"/>
  <c r="BB50" i="43"/>
  <c r="AZ50" i="43"/>
  <c r="AX50" i="43"/>
  <c r="AW50" i="43"/>
  <c r="AV50" i="43"/>
  <c r="BE49" i="43"/>
  <c r="BC49" i="43"/>
  <c r="BB49" i="43"/>
  <c r="AZ49" i="43"/>
  <c r="AX49" i="43"/>
  <c r="AW49" i="43"/>
  <c r="AV49" i="43"/>
  <c r="BE48" i="43"/>
  <c r="BC48" i="43"/>
  <c r="BB48" i="43"/>
  <c r="AZ48" i="43"/>
  <c r="AX48" i="43"/>
  <c r="AW48" i="43"/>
  <c r="AV48" i="43"/>
  <c r="BE47" i="43"/>
  <c r="BC47" i="43"/>
  <c r="BB47" i="43"/>
  <c r="AZ47" i="43"/>
  <c r="AX47" i="43"/>
  <c r="AW47" i="43"/>
  <c r="AV47" i="43"/>
  <c r="BE46" i="43"/>
  <c r="BC46" i="43"/>
  <c r="BB46" i="43"/>
  <c r="AZ46" i="43"/>
  <c r="AX46" i="43"/>
  <c r="AW46" i="43"/>
  <c r="AV46" i="43"/>
  <c r="BE45" i="43"/>
  <c r="BC45" i="43"/>
  <c r="BB45" i="43"/>
  <c r="AZ45" i="43"/>
  <c r="AX45" i="43"/>
  <c r="AW45" i="43"/>
  <c r="AV45" i="43"/>
  <c r="BE44" i="43"/>
  <c r="BC44" i="43"/>
  <c r="BB44" i="43"/>
  <c r="AZ44" i="43"/>
  <c r="AX44" i="43"/>
  <c r="AW44" i="43"/>
  <c r="AV44" i="43"/>
  <c r="BE43" i="43"/>
  <c r="BC43" i="43"/>
  <c r="BB43" i="43"/>
  <c r="AZ43" i="43"/>
  <c r="AX43" i="43"/>
  <c r="AW43" i="43"/>
  <c r="AV43" i="43"/>
  <c r="BE42" i="43"/>
  <c r="BC42" i="43"/>
  <c r="BB42" i="43"/>
  <c r="AZ42" i="43"/>
  <c r="AX42" i="43"/>
  <c r="AW42" i="43"/>
  <c r="AV42" i="43"/>
  <c r="BE41" i="43"/>
  <c r="BC41" i="43"/>
  <c r="BB41" i="43"/>
  <c r="AZ41" i="43"/>
  <c r="AX41" i="43"/>
  <c r="AW41" i="43"/>
  <c r="AV41" i="43"/>
  <c r="BE40" i="43"/>
  <c r="BC40" i="43"/>
  <c r="BB40" i="43"/>
  <c r="AZ40" i="43"/>
  <c r="AX40" i="43"/>
  <c r="AW40" i="43"/>
  <c r="AV40" i="43"/>
  <c r="BE39" i="43"/>
  <c r="BC39" i="43"/>
  <c r="BB39" i="43"/>
  <c r="AZ39" i="43"/>
  <c r="AX39" i="43"/>
  <c r="AW39" i="43"/>
  <c r="AV39" i="43"/>
  <c r="BE38" i="43"/>
  <c r="BC38" i="43"/>
  <c r="BB38" i="43"/>
  <c r="AZ38" i="43"/>
  <c r="AX38" i="43"/>
  <c r="AW38" i="43"/>
  <c r="AV38" i="43"/>
  <c r="BE37" i="43"/>
  <c r="BC37" i="43"/>
  <c r="BB37" i="43"/>
  <c r="AZ37" i="43"/>
  <c r="AX37" i="43"/>
  <c r="AW37" i="43"/>
  <c r="AV37" i="43"/>
  <c r="BE36" i="43"/>
  <c r="BC36" i="43"/>
  <c r="BB36" i="43"/>
  <c r="AZ36" i="43"/>
  <c r="AX36" i="43"/>
  <c r="AW36" i="43"/>
  <c r="AV36" i="43"/>
  <c r="BE35" i="43"/>
  <c r="BC35" i="43"/>
  <c r="BB35" i="43"/>
  <c r="AZ35" i="43"/>
  <c r="AX35" i="43"/>
  <c r="AW35" i="43"/>
  <c r="AV35" i="43"/>
  <c r="BE34" i="43"/>
  <c r="BC34" i="43"/>
  <c r="BB34" i="43"/>
  <c r="AZ34" i="43"/>
  <c r="AX34" i="43"/>
  <c r="AW34" i="43"/>
  <c r="AV34" i="43"/>
  <c r="BE33" i="43"/>
  <c r="BC33" i="43"/>
  <c r="BB33" i="43"/>
  <c r="AZ33" i="43"/>
  <c r="AX33" i="43"/>
  <c r="AW33" i="43"/>
  <c r="AV33" i="43"/>
  <c r="BE32" i="43"/>
  <c r="BC32" i="43"/>
  <c r="BB32" i="43"/>
  <c r="AZ32" i="43"/>
  <c r="AX32" i="43"/>
  <c r="AW32" i="43"/>
  <c r="AV32" i="43"/>
  <c r="BE31" i="43"/>
  <c r="BC31" i="43"/>
  <c r="BB31" i="43"/>
  <c r="AZ31" i="43"/>
  <c r="AX31" i="43"/>
  <c r="AW31" i="43"/>
  <c r="AV31" i="43"/>
  <c r="BE30" i="43"/>
  <c r="BC30" i="43"/>
  <c r="BB30" i="43"/>
  <c r="AZ30" i="43"/>
  <c r="AX30" i="43"/>
  <c r="AW30" i="43"/>
  <c r="AV30" i="43"/>
  <c r="BE29" i="43"/>
  <c r="BC29" i="43"/>
  <c r="BB29" i="43"/>
  <c r="AZ29" i="43"/>
  <c r="AX29" i="43"/>
  <c r="AW29" i="43"/>
  <c r="AV29" i="43"/>
  <c r="BE28" i="43"/>
  <c r="BC28" i="43"/>
  <c r="BB28" i="43"/>
  <c r="AZ28" i="43"/>
  <c r="AX28" i="43"/>
  <c r="AW28" i="43"/>
  <c r="AV28" i="43"/>
  <c r="BE27" i="43"/>
  <c r="BC27" i="43"/>
  <c r="BB27" i="43"/>
  <c r="AZ27" i="43"/>
  <c r="AX27" i="43"/>
  <c r="AW27" i="43"/>
  <c r="AV27" i="43"/>
  <c r="BE26" i="43"/>
  <c r="BC26" i="43"/>
  <c r="BB26" i="43"/>
  <c r="AZ26" i="43"/>
  <c r="AX26" i="43"/>
  <c r="AW26" i="43"/>
  <c r="AV26" i="43"/>
  <c r="BE25" i="43"/>
  <c r="BC25" i="43"/>
  <c r="BB25" i="43"/>
  <c r="AZ25" i="43"/>
  <c r="AX25" i="43"/>
  <c r="AW25" i="43"/>
  <c r="AV25" i="43"/>
  <c r="BE24" i="43"/>
  <c r="BC24" i="43"/>
  <c r="BB24" i="43"/>
  <c r="AZ24" i="43"/>
  <c r="AX24" i="43"/>
  <c r="AW24" i="43"/>
  <c r="AV24" i="43"/>
  <c r="BE23" i="43"/>
  <c r="BC23" i="43"/>
  <c r="BB23" i="43"/>
  <c r="AZ23" i="43"/>
  <c r="AX23" i="43"/>
  <c r="AW23" i="43"/>
  <c r="AV23" i="43"/>
  <c r="BE22" i="43"/>
  <c r="BC22" i="43"/>
  <c r="BB22" i="43"/>
  <c r="AZ22" i="43"/>
  <c r="AX22" i="43"/>
  <c r="AW22" i="43"/>
  <c r="AV22" i="43"/>
  <c r="BE21" i="43"/>
  <c r="BC21" i="43"/>
  <c r="BB21" i="43"/>
  <c r="AZ21" i="43"/>
  <c r="AX21" i="43"/>
  <c r="AW21" i="43"/>
  <c r="AV21" i="43"/>
  <c r="BE20" i="43"/>
  <c r="BC20" i="43"/>
  <c r="BB20" i="43"/>
  <c r="AZ20" i="43"/>
  <c r="AX20" i="43"/>
  <c r="AW20" i="43"/>
  <c r="AV20" i="43"/>
  <c r="BE19" i="43"/>
  <c r="BC19" i="43"/>
  <c r="BB19" i="43"/>
  <c r="AZ19" i="43"/>
  <c r="AX19" i="43"/>
  <c r="AW19" i="43"/>
  <c r="AV19" i="43"/>
  <c r="BE18" i="43"/>
  <c r="BC18" i="43"/>
  <c r="BB18" i="43"/>
  <c r="AZ18" i="43"/>
  <c r="AX18" i="43"/>
  <c r="AW18" i="43"/>
  <c r="AV18" i="43"/>
  <c r="BE17" i="43"/>
  <c r="BC17" i="43"/>
  <c r="BB17" i="43"/>
  <c r="AZ17" i="43"/>
  <c r="AX17" i="43"/>
  <c r="AW17" i="43"/>
  <c r="AV17" i="43"/>
  <c r="BE16" i="43"/>
  <c r="BC16" i="43"/>
  <c r="BB16" i="43"/>
  <c r="AZ16" i="43"/>
  <c r="AX16" i="43"/>
  <c r="AW16" i="43"/>
  <c r="AV16" i="43"/>
  <c r="BE15" i="43"/>
  <c r="BC15" i="43"/>
  <c r="BB15" i="43"/>
  <c r="AZ15" i="43"/>
  <c r="AX15" i="43"/>
  <c r="AW15" i="43"/>
  <c r="AV15" i="43"/>
  <c r="BE14" i="43"/>
  <c r="BC14" i="43"/>
  <c r="BB14" i="43"/>
  <c r="AZ14" i="43"/>
  <c r="AX14" i="43"/>
  <c r="AW14" i="43"/>
  <c r="AV14" i="43"/>
  <c r="BE13" i="43"/>
  <c r="BC13" i="43"/>
  <c r="BB13" i="43"/>
  <c r="AZ13" i="43"/>
  <c r="AX13" i="43"/>
  <c r="AW13" i="43"/>
  <c r="AV13" i="43"/>
  <c r="BE12" i="43"/>
  <c r="BC12" i="43"/>
  <c r="BB12" i="43"/>
  <c r="AZ12" i="43"/>
  <c r="AX12" i="43"/>
  <c r="AW12" i="43"/>
  <c r="AV12" i="43"/>
  <c r="BE11" i="43"/>
  <c r="BC11" i="43"/>
  <c r="BB11" i="43"/>
  <c r="AZ11" i="43"/>
  <c r="AX11" i="43"/>
  <c r="AW11" i="43"/>
  <c r="AV11" i="43"/>
  <c r="BE10" i="43"/>
  <c r="BC10" i="43"/>
  <c r="BB10" i="43"/>
  <c r="AZ10" i="43"/>
  <c r="AX10" i="43"/>
  <c r="AW10" i="43"/>
  <c r="AV10" i="43"/>
  <c r="BE9" i="43"/>
  <c r="BC9" i="43"/>
  <c r="BB9" i="43"/>
  <c r="AZ9" i="43"/>
  <c r="AX9" i="43"/>
  <c r="AW9" i="43"/>
  <c r="AV9" i="43"/>
  <c r="BE8" i="43"/>
  <c r="BC8" i="43"/>
  <c r="BB8" i="43"/>
  <c r="AZ8" i="43"/>
  <c r="AX8" i="43"/>
  <c r="AW8" i="43"/>
  <c r="AV8" i="43"/>
  <c r="BE7" i="43"/>
  <c r="BC7" i="43"/>
  <c r="BB7" i="43"/>
  <c r="AZ7" i="43"/>
  <c r="AX7" i="43"/>
  <c r="AW7" i="43"/>
  <c r="AV7" i="43"/>
  <c r="BE6" i="43"/>
  <c r="BC6" i="43"/>
  <c r="BB6" i="43"/>
  <c r="AZ6" i="43"/>
  <c r="AX6" i="43"/>
  <c r="AW6" i="43"/>
  <c r="AV6" i="43"/>
  <c r="BE5" i="43"/>
  <c r="BC5" i="43"/>
  <c r="BB5" i="43"/>
  <c r="AZ5" i="43"/>
  <c r="AX5" i="43"/>
  <c r="AW5" i="43"/>
  <c r="AV5" i="43"/>
  <c r="BF4" i="43"/>
  <c r="BD4" i="43"/>
  <c r="BA4" i="43"/>
  <c r="AY4" i="43"/>
  <c r="BE300" i="31"/>
  <c r="BC300" i="31"/>
  <c r="BB300" i="31"/>
  <c r="AZ300" i="31"/>
  <c r="AX300" i="31"/>
  <c r="AW300" i="31"/>
  <c r="AV300" i="31"/>
  <c r="BE299" i="31"/>
  <c r="BC299" i="31"/>
  <c r="BB299" i="31"/>
  <c r="AZ299" i="31"/>
  <c r="AX299" i="31"/>
  <c r="AW299" i="31"/>
  <c r="AV299" i="31"/>
  <c r="BE298" i="31"/>
  <c r="BC298" i="31"/>
  <c r="BB298" i="31"/>
  <c r="AZ298" i="31"/>
  <c r="AX298" i="31"/>
  <c r="AW298" i="31"/>
  <c r="AV298" i="31"/>
  <c r="BE297" i="31"/>
  <c r="BC297" i="31"/>
  <c r="BB297" i="31"/>
  <c r="AZ297" i="31"/>
  <c r="AX297" i="31"/>
  <c r="AW297" i="31"/>
  <c r="AV297" i="31"/>
  <c r="BE296" i="31"/>
  <c r="BC296" i="31"/>
  <c r="BB296" i="31"/>
  <c r="AZ296" i="31"/>
  <c r="AX296" i="31"/>
  <c r="AW296" i="31"/>
  <c r="AV296" i="31"/>
  <c r="BE295" i="31"/>
  <c r="BC295" i="31"/>
  <c r="BB295" i="31"/>
  <c r="AZ295" i="31"/>
  <c r="AX295" i="31"/>
  <c r="AW295" i="31"/>
  <c r="AV295" i="31"/>
  <c r="BE294" i="31"/>
  <c r="BC294" i="31"/>
  <c r="BB294" i="31"/>
  <c r="AZ294" i="31"/>
  <c r="AX294" i="31"/>
  <c r="AW294" i="31"/>
  <c r="AV294" i="31"/>
  <c r="BE293" i="31"/>
  <c r="BC293" i="31"/>
  <c r="BB293" i="31"/>
  <c r="AZ293" i="31"/>
  <c r="AX293" i="31"/>
  <c r="AW293" i="31"/>
  <c r="AV293" i="31"/>
  <c r="BE292" i="31"/>
  <c r="BC292" i="31"/>
  <c r="BB292" i="31"/>
  <c r="AZ292" i="31"/>
  <c r="AX292" i="31"/>
  <c r="AW292" i="31"/>
  <c r="AV292" i="31"/>
  <c r="BE291" i="31"/>
  <c r="BC291" i="31"/>
  <c r="BB291" i="31"/>
  <c r="AZ291" i="31"/>
  <c r="AX291" i="31"/>
  <c r="AW291" i="31"/>
  <c r="AV291" i="31"/>
  <c r="BE290" i="31"/>
  <c r="BC290" i="31"/>
  <c r="BB290" i="31"/>
  <c r="AZ290" i="31"/>
  <c r="AX290" i="31"/>
  <c r="AW290" i="31"/>
  <c r="AV290" i="31"/>
  <c r="BE289" i="31"/>
  <c r="BC289" i="31"/>
  <c r="BB289" i="31"/>
  <c r="AZ289" i="31"/>
  <c r="AX289" i="31"/>
  <c r="AW289" i="31"/>
  <c r="AV289" i="31"/>
  <c r="BE288" i="31"/>
  <c r="BC288" i="31"/>
  <c r="BB288" i="31"/>
  <c r="AZ288" i="31"/>
  <c r="AX288" i="31"/>
  <c r="AW288" i="31"/>
  <c r="AV288" i="31"/>
  <c r="BE287" i="31"/>
  <c r="BC287" i="31"/>
  <c r="BB287" i="31"/>
  <c r="AZ287" i="31"/>
  <c r="AX287" i="31"/>
  <c r="AW287" i="31"/>
  <c r="AV287" i="31"/>
  <c r="BE286" i="31"/>
  <c r="BC286" i="31"/>
  <c r="BB286" i="31"/>
  <c r="AZ286" i="31"/>
  <c r="AX286" i="31"/>
  <c r="AW286" i="31"/>
  <c r="AV286" i="31"/>
  <c r="BE285" i="31"/>
  <c r="BC285" i="31"/>
  <c r="BB285" i="31"/>
  <c r="AZ285" i="31"/>
  <c r="AX285" i="31"/>
  <c r="AW285" i="31"/>
  <c r="AV285" i="31"/>
  <c r="BE284" i="31"/>
  <c r="BC284" i="31"/>
  <c r="BB284" i="31"/>
  <c r="AZ284" i="31"/>
  <c r="AX284" i="31"/>
  <c r="AW284" i="31"/>
  <c r="AV284" i="31"/>
  <c r="BE283" i="31"/>
  <c r="BC283" i="31"/>
  <c r="BB283" i="31"/>
  <c r="AZ283" i="31"/>
  <c r="AX283" i="31"/>
  <c r="AW283" i="31"/>
  <c r="AV283" i="31"/>
  <c r="BE282" i="31"/>
  <c r="BC282" i="31"/>
  <c r="BB282" i="31"/>
  <c r="AZ282" i="31"/>
  <c r="AX282" i="31"/>
  <c r="AW282" i="31"/>
  <c r="AV282" i="31"/>
  <c r="BE281" i="31"/>
  <c r="BC281" i="31"/>
  <c r="BB281" i="31"/>
  <c r="AZ281" i="31"/>
  <c r="AX281" i="31"/>
  <c r="AW281" i="31"/>
  <c r="AV281" i="31"/>
  <c r="BE280" i="31"/>
  <c r="BC280" i="31"/>
  <c r="BB280" i="31"/>
  <c r="AZ280" i="31"/>
  <c r="AX280" i="31"/>
  <c r="AW280" i="31"/>
  <c r="AV280" i="31"/>
  <c r="BE279" i="31"/>
  <c r="BC279" i="31"/>
  <c r="BB279" i="31"/>
  <c r="AZ279" i="31"/>
  <c r="AX279" i="31"/>
  <c r="AW279" i="31"/>
  <c r="AV279" i="31"/>
  <c r="BE278" i="31"/>
  <c r="BC278" i="31"/>
  <c r="BB278" i="31"/>
  <c r="AZ278" i="31"/>
  <c r="AX278" i="31"/>
  <c r="AW278" i="31"/>
  <c r="AV278" i="31"/>
  <c r="BE277" i="31"/>
  <c r="BC277" i="31"/>
  <c r="BB277" i="31"/>
  <c r="AZ277" i="31"/>
  <c r="AX277" i="31"/>
  <c r="AW277" i="31"/>
  <c r="AV277" i="31"/>
  <c r="BE276" i="31"/>
  <c r="BC276" i="31"/>
  <c r="BB276" i="31"/>
  <c r="AZ276" i="31"/>
  <c r="AX276" i="31"/>
  <c r="AW276" i="31"/>
  <c r="AV276" i="31"/>
  <c r="BE275" i="31"/>
  <c r="BC275" i="31"/>
  <c r="BB275" i="31"/>
  <c r="AZ275" i="31"/>
  <c r="AX275" i="31"/>
  <c r="AW275" i="31"/>
  <c r="AV275" i="31"/>
  <c r="BE274" i="31"/>
  <c r="BC274" i="31"/>
  <c r="BB274" i="31"/>
  <c r="AZ274" i="31"/>
  <c r="AX274" i="31"/>
  <c r="AW274" i="31"/>
  <c r="AV274" i="31"/>
  <c r="BE273" i="31"/>
  <c r="BC273" i="31"/>
  <c r="BB273" i="31"/>
  <c r="AZ273" i="31"/>
  <c r="AX273" i="31"/>
  <c r="AW273" i="31"/>
  <c r="AV273" i="31"/>
  <c r="BE272" i="31"/>
  <c r="BC272" i="31"/>
  <c r="BB272" i="31"/>
  <c r="AZ272" i="31"/>
  <c r="AX272" i="31"/>
  <c r="AW272" i="31"/>
  <c r="AV272" i="31"/>
  <c r="BE271" i="31"/>
  <c r="BC271" i="31"/>
  <c r="BB271" i="31"/>
  <c r="AZ271" i="31"/>
  <c r="AX271" i="31"/>
  <c r="AW271" i="31"/>
  <c r="AV271" i="31"/>
  <c r="BE270" i="31"/>
  <c r="BC270" i="31"/>
  <c r="BB270" i="31"/>
  <c r="AZ270" i="31"/>
  <c r="AX270" i="31"/>
  <c r="AW270" i="31"/>
  <c r="AV270" i="31"/>
  <c r="BE269" i="31"/>
  <c r="BC269" i="31"/>
  <c r="BB269" i="31"/>
  <c r="AZ269" i="31"/>
  <c r="AX269" i="31"/>
  <c r="AW269" i="31"/>
  <c r="AV269" i="31"/>
  <c r="BE268" i="31"/>
  <c r="BC268" i="31"/>
  <c r="BB268" i="31"/>
  <c r="AZ268" i="31"/>
  <c r="AX268" i="31"/>
  <c r="AW268" i="31"/>
  <c r="AV268" i="31"/>
  <c r="BE267" i="31"/>
  <c r="BC267" i="31"/>
  <c r="BB267" i="31"/>
  <c r="AZ267" i="31"/>
  <c r="AX267" i="31"/>
  <c r="AW267" i="31"/>
  <c r="AV267" i="31"/>
  <c r="BE266" i="31"/>
  <c r="BC266" i="31"/>
  <c r="BB266" i="31"/>
  <c r="AZ266" i="31"/>
  <c r="AX266" i="31"/>
  <c r="AW266" i="31"/>
  <c r="AV266" i="31"/>
  <c r="BE265" i="31"/>
  <c r="BC265" i="31"/>
  <c r="BB265" i="31"/>
  <c r="AZ265" i="31"/>
  <c r="AX265" i="31"/>
  <c r="AW265" i="31"/>
  <c r="AV265" i="31"/>
  <c r="BE264" i="31"/>
  <c r="BC264" i="31"/>
  <c r="BB264" i="31"/>
  <c r="AZ264" i="31"/>
  <c r="AX264" i="31"/>
  <c r="AW264" i="31"/>
  <c r="AV264" i="31"/>
  <c r="BE263" i="31"/>
  <c r="BC263" i="31"/>
  <c r="BB263" i="31"/>
  <c r="AZ263" i="31"/>
  <c r="AX263" i="31"/>
  <c r="AW263" i="31"/>
  <c r="AV263" i="31"/>
  <c r="BE262" i="31"/>
  <c r="BC262" i="31"/>
  <c r="BB262" i="31"/>
  <c r="AZ262" i="31"/>
  <c r="AX262" i="31"/>
  <c r="AW262" i="31"/>
  <c r="AV262" i="31"/>
  <c r="BE261" i="31"/>
  <c r="BC261" i="31"/>
  <c r="BB261" i="31"/>
  <c r="AZ261" i="31"/>
  <c r="AX261" i="31"/>
  <c r="AW261" i="31"/>
  <c r="AV261" i="31"/>
  <c r="BE260" i="31"/>
  <c r="BC260" i="31"/>
  <c r="BB260" i="31"/>
  <c r="AZ260" i="31"/>
  <c r="AX260" i="31"/>
  <c r="AW260" i="31"/>
  <c r="AV260" i="31"/>
  <c r="BE259" i="31"/>
  <c r="BC259" i="31"/>
  <c r="BB259" i="31"/>
  <c r="AZ259" i="31"/>
  <c r="AX259" i="31"/>
  <c r="AW259" i="31"/>
  <c r="AV259" i="31"/>
  <c r="BE258" i="31"/>
  <c r="BC258" i="31"/>
  <c r="BB258" i="31"/>
  <c r="AZ258" i="31"/>
  <c r="AX258" i="31"/>
  <c r="AW258" i="31"/>
  <c r="AV258" i="31"/>
  <c r="BE257" i="31"/>
  <c r="BC257" i="31"/>
  <c r="BB257" i="31"/>
  <c r="AZ257" i="31"/>
  <c r="AX257" i="31"/>
  <c r="AW257" i="31"/>
  <c r="AV257" i="31"/>
  <c r="BE256" i="31"/>
  <c r="BC256" i="31"/>
  <c r="BB256" i="31"/>
  <c r="AZ256" i="31"/>
  <c r="AX256" i="31"/>
  <c r="AW256" i="31"/>
  <c r="AV256" i="31"/>
  <c r="BE255" i="31"/>
  <c r="BC255" i="31"/>
  <c r="BB255" i="31"/>
  <c r="AZ255" i="31"/>
  <c r="AX255" i="31"/>
  <c r="AW255" i="31"/>
  <c r="AV255" i="31"/>
  <c r="BE254" i="31"/>
  <c r="BC254" i="31"/>
  <c r="BB254" i="31"/>
  <c r="AZ254" i="31"/>
  <c r="AX254" i="31"/>
  <c r="AW254" i="31"/>
  <c r="AV254" i="31"/>
  <c r="BE253" i="31"/>
  <c r="BC253" i="31"/>
  <c r="BB253" i="31"/>
  <c r="AZ253" i="31"/>
  <c r="AX253" i="31"/>
  <c r="AW253" i="31"/>
  <c r="AV253" i="31"/>
  <c r="BE252" i="31"/>
  <c r="BC252" i="31"/>
  <c r="BB252" i="31"/>
  <c r="AZ252" i="31"/>
  <c r="AX252" i="31"/>
  <c r="AW252" i="31"/>
  <c r="AV252" i="31"/>
  <c r="BE251" i="31"/>
  <c r="BC251" i="31"/>
  <c r="BB251" i="31"/>
  <c r="AZ251" i="31"/>
  <c r="AX251" i="31"/>
  <c r="AW251" i="31"/>
  <c r="AV251" i="31"/>
  <c r="BE250" i="31"/>
  <c r="BC250" i="31"/>
  <c r="BB250" i="31"/>
  <c r="AZ250" i="31"/>
  <c r="AX250" i="31"/>
  <c r="AW250" i="31"/>
  <c r="AV250" i="31"/>
  <c r="BE249" i="31"/>
  <c r="BC249" i="31"/>
  <c r="BB249" i="31"/>
  <c r="AZ249" i="31"/>
  <c r="AX249" i="31"/>
  <c r="AW249" i="31"/>
  <c r="AV249" i="31"/>
  <c r="BE248" i="31"/>
  <c r="BC248" i="31"/>
  <c r="BB248" i="31"/>
  <c r="AZ248" i="31"/>
  <c r="AX248" i="31"/>
  <c r="AW248" i="31"/>
  <c r="AV248" i="31"/>
  <c r="BE247" i="31"/>
  <c r="BC247" i="31"/>
  <c r="BB247" i="31"/>
  <c r="AZ247" i="31"/>
  <c r="AX247" i="31"/>
  <c r="AW247" i="31"/>
  <c r="AV247" i="31"/>
  <c r="BE246" i="31"/>
  <c r="BC246" i="31"/>
  <c r="BB246" i="31"/>
  <c r="AZ246" i="31"/>
  <c r="AX246" i="31"/>
  <c r="AW246" i="31"/>
  <c r="AV246" i="31"/>
  <c r="BE245" i="31"/>
  <c r="BC245" i="31"/>
  <c r="BB245" i="31"/>
  <c r="AZ245" i="31"/>
  <c r="AX245" i="31"/>
  <c r="AW245" i="31"/>
  <c r="AV245" i="31"/>
  <c r="BE244" i="31"/>
  <c r="BC244" i="31"/>
  <c r="BB244" i="31"/>
  <c r="AZ244" i="31"/>
  <c r="AX244" i="31"/>
  <c r="AW244" i="31"/>
  <c r="AV244" i="31"/>
  <c r="BE243" i="31"/>
  <c r="BC243" i="31"/>
  <c r="BB243" i="31"/>
  <c r="AZ243" i="31"/>
  <c r="AX243" i="31"/>
  <c r="AW243" i="31"/>
  <c r="AV243" i="31"/>
  <c r="BE242" i="31"/>
  <c r="BC242" i="31"/>
  <c r="BB242" i="31"/>
  <c r="AZ242" i="31"/>
  <c r="AX242" i="31"/>
  <c r="AW242" i="31"/>
  <c r="AV242" i="31"/>
  <c r="BE241" i="31"/>
  <c r="BC241" i="31"/>
  <c r="BB241" i="31"/>
  <c r="AZ241" i="31"/>
  <c r="AX241" i="31"/>
  <c r="AW241" i="31"/>
  <c r="AV241" i="31"/>
  <c r="BE240" i="31"/>
  <c r="BC240" i="31"/>
  <c r="BB240" i="31"/>
  <c r="AZ240" i="31"/>
  <c r="AX240" i="31"/>
  <c r="AW240" i="31"/>
  <c r="AV240" i="31"/>
  <c r="BE239" i="31"/>
  <c r="BC239" i="31"/>
  <c r="BB239" i="31"/>
  <c r="AZ239" i="31"/>
  <c r="AX239" i="31"/>
  <c r="AW239" i="31"/>
  <c r="AV239" i="31"/>
  <c r="BE238" i="31"/>
  <c r="BC238" i="31"/>
  <c r="BB238" i="31"/>
  <c r="AZ238" i="31"/>
  <c r="AX238" i="31"/>
  <c r="AW238" i="31"/>
  <c r="AV238" i="31"/>
  <c r="BE237" i="31"/>
  <c r="BC237" i="31"/>
  <c r="BB237" i="31"/>
  <c r="AZ237" i="31"/>
  <c r="AX237" i="31"/>
  <c r="AW237" i="31"/>
  <c r="AV237" i="31"/>
  <c r="BE236" i="31"/>
  <c r="BC236" i="31"/>
  <c r="BB236" i="31"/>
  <c r="AZ236" i="31"/>
  <c r="AX236" i="31"/>
  <c r="AW236" i="31"/>
  <c r="AV236" i="31"/>
  <c r="BE235" i="31"/>
  <c r="BC235" i="31"/>
  <c r="BB235" i="31"/>
  <c r="AZ235" i="31"/>
  <c r="AX235" i="31"/>
  <c r="AW235" i="31"/>
  <c r="AV235" i="31"/>
  <c r="BE234" i="31"/>
  <c r="BC234" i="31"/>
  <c r="BB234" i="31"/>
  <c r="AZ234" i="31"/>
  <c r="AX234" i="31"/>
  <c r="AW234" i="31"/>
  <c r="AV234" i="31"/>
  <c r="BE233" i="31"/>
  <c r="BC233" i="31"/>
  <c r="BB233" i="31"/>
  <c r="AZ233" i="31"/>
  <c r="AX233" i="31"/>
  <c r="AW233" i="31"/>
  <c r="AV233" i="31"/>
  <c r="BE232" i="31"/>
  <c r="BC232" i="31"/>
  <c r="BB232" i="31"/>
  <c r="AZ232" i="31"/>
  <c r="AX232" i="31"/>
  <c r="AW232" i="31"/>
  <c r="AV232" i="31"/>
  <c r="BE231" i="31"/>
  <c r="BC231" i="31"/>
  <c r="BB231" i="31"/>
  <c r="AZ231" i="31"/>
  <c r="AX231" i="31"/>
  <c r="AW231" i="31"/>
  <c r="AV231" i="31"/>
  <c r="BE230" i="31"/>
  <c r="BC230" i="31"/>
  <c r="BB230" i="31"/>
  <c r="AZ230" i="31"/>
  <c r="AX230" i="31"/>
  <c r="AW230" i="31"/>
  <c r="AV230" i="31"/>
  <c r="BE229" i="31"/>
  <c r="BC229" i="31"/>
  <c r="BB229" i="31"/>
  <c r="AZ229" i="31"/>
  <c r="AX229" i="31"/>
  <c r="AW229" i="31"/>
  <c r="AV229" i="31"/>
  <c r="BE228" i="31"/>
  <c r="BC228" i="31"/>
  <c r="BB228" i="31"/>
  <c r="AZ228" i="31"/>
  <c r="AX228" i="31"/>
  <c r="AW228" i="31"/>
  <c r="AV228" i="31"/>
  <c r="BE227" i="31"/>
  <c r="BC227" i="31"/>
  <c r="BB227" i="31"/>
  <c r="AZ227" i="31"/>
  <c r="AX227" i="31"/>
  <c r="AW227" i="31"/>
  <c r="AV227" i="31"/>
  <c r="BE226" i="31"/>
  <c r="BC226" i="31"/>
  <c r="BB226" i="31"/>
  <c r="AZ226" i="31"/>
  <c r="AX226" i="31"/>
  <c r="AW226" i="31"/>
  <c r="AV226" i="31"/>
  <c r="BE225" i="31"/>
  <c r="BC225" i="31"/>
  <c r="BB225" i="31"/>
  <c r="AZ225" i="31"/>
  <c r="AX225" i="31"/>
  <c r="AW225" i="31"/>
  <c r="AV225" i="31"/>
  <c r="BE224" i="31"/>
  <c r="BC224" i="31"/>
  <c r="BB224" i="31"/>
  <c r="AZ224" i="31"/>
  <c r="AX224" i="31"/>
  <c r="AW224" i="31"/>
  <c r="AV224" i="31"/>
  <c r="BE223" i="31"/>
  <c r="BC223" i="31"/>
  <c r="BB223" i="31"/>
  <c r="AZ223" i="31"/>
  <c r="AX223" i="31"/>
  <c r="AW223" i="31"/>
  <c r="AV223" i="31"/>
  <c r="BE222" i="31"/>
  <c r="BC222" i="31"/>
  <c r="BB222" i="31"/>
  <c r="AZ222" i="31"/>
  <c r="AX222" i="31"/>
  <c r="AW222" i="31"/>
  <c r="AV222" i="31"/>
  <c r="BE221" i="31"/>
  <c r="BC221" i="31"/>
  <c r="BB221" i="31"/>
  <c r="AZ221" i="31"/>
  <c r="AX221" i="31"/>
  <c r="AW221" i="31"/>
  <c r="AV221" i="31"/>
  <c r="BE220" i="31"/>
  <c r="BC220" i="31"/>
  <c r="BB220" i="31"/>
  <c r="AZ220" i="31"/>
  <c r="AX220" i="31"/>
  <c r="AW220" i="31"/>
  <c r="AV220" i="31"/>
  <c r="BE219" i="31"/>
  <c r="BC219" i="31"/>
  <c r="BB219" i="31"/>
  <c r="AZ219" i="31"/>
  <c r="AX219" i="31"/>
  <c r="AW219" i="31"/>
  <c r="AV219" i="31"/>
  <c r="BE218" i="31"/>
  <c r="BC218" i="31"/>
  <c r="BB218" i="31"/>
  <c r="AZ218" i="31"/>
  <c r="AX218" i="31"/>
  <c r="AW218" i="31"/>
  <c r="AV218" i="31"/>
  <c r="BE217" i="31"/>
  <c r="BC217" i="31"/>
  <c r="BB217" i="31"/>
  <c r="AZ217" i="31"/>
  <c r="AX217" i="31"/>
  <c r="AW217" i="31"/>
  <c r="AV217" i="31"/>
  <c r="BE216" i="31"/>
  <c r="BC216" i="31"/>
  <c r="BB216" i="31"/>
  <c r="AZ216" i="31"/>
  <c r="AX216" i="31"/>
  <c r="AW216" i="31"/>
  <c r="AV216" i="31"/>
  <c r="BE215" i="31"/>
  <c r="BC215" i="31"/>
  <c r="BB215" i="31"/>
  <c r="AZ215" i="31"/>
  <c r="AX215" i="31"/>
  <c r="AW215" i="31"/>
  <c r="AV215" i="31"/>
  <c r="BE214" i="31"/>
  <c r="BC214" i="31"/>
  <c r="BB214" i="31"/>
  <c r="AZ214" i="31"/>
  <c r="AX214" i="31"/>
  <c r="AW214" i="31"/>
  <c r="AV214" i="31"/>
  <c r="BE213" i="31"/>
  <c r="BC213" i="31"/>
  <c r="BB213" i="31"/>
  <c r="AZ213" i="31"/>
  <c r="AX213" i="31"/>
  <c r="AW213" i="31"/>
  <c r="AV213" i="31"/>
  <c r="BE212" i="31"/>
  <c r="BC212" i="31"/>
  <c r="BB212" i="31"/>
  <c r="AZ212" i="31"/>
  <c r="AX212" i="31"/>
  <c r="AW212" i="31"/>
  <c r="AV212" i="31"/>
  <c r="BE211" i="31"/>
  <c r="BC211" i="31"/>
  <c r="BB211" i="31"/>
  <c r="AZ211" i="31"/>
  <c r="AX211" i="31"/>
  <c r="AW211" i="31"/>
  <c r="AV211" i="31"/>
  <c r="BE210" i="31"/>
  <c r="BC210" i="31"/>
  <c r="BB210" i="31"/>
  <c r="AZ210" i="31"/>
  <c r="AX210" i="31"/>
  <c r="AW210" i="31"/>
  <c r="AV210" i="31"/>
  <c r="BE209" i="31"/>
  <c r="BC209" i="31"/>
  <c r="BB209" i="31"/>
  <c r="AZ209" i="31"/>
  <c r="AX209" i="31"/>
  <c r="AW209" i="31"/>
  <c r="AV209" i="31"/>
  <c r="BE208" i="31"/>
  <c r="BC208" i="31"/>
  <c r="BB208" i="31"/>
  <c r="AZ208" i="31"/>
  <c r="AX208" i="31"/>
  <c r="AW208" i="31"/>
  <c r="AV208" i="31"/>
  <c r="BE207" i="31"/>
  <c r="BC207" i="31"/>
  <c r="BB207" i="31"/>
  <c r="AZ207" i="31"/>
  <c r="AX207" i="31"/>
  <c r="AW207" i="31"/>
  <c r="AV207" i="31"/>
  <c r="BE206" i="31"/>
  <c r="BC206" i="31"/>
  <c r="BB206" i="31"/>
  <c r="AZ206" i="31"/>
  <c r="AX206" i="31"/>
  <c r="AW206" i="31"/>
  <c r="AV206" i="31"/>
  <c r="BE205" i="31"/>
  <c r="BC205" i="31"/>
  <c r="BB205" i="31"/>
  <c r="AZ205" i="31"/>
  <c r="AX205" i="31"/>
  <c r="AW205" i="31"/>
  <c r="AV205" i="31"/>
  <c r="BE204" i="31"/>
  <c r="BC204" i="31"/>
  <c r="BB204" i="31"/>
  <c r="AZ204" i="31"/>
  <c r="AX204" i="31"/>
  <c r="AW204" i="31"/>
  <c r="AV204" i="31"/>
  <c r="BE203" i="31"/>
  <c r="BC203" i="31"/>
  <c r="BB203" i="31"/>
  <c r="AZ203" i="31"/>
  <c r="AX203" i="31"/>
  <c r="AW203" i="31"/>
  <c r="AV203" i="31"/>
  <c r="BE202" i="31"/>
  <c r="BC202" i="31"/>
  <c r="BB202" i="31"/>
  <c r="AZ202" i="31"/>
  <c r="AX202" i="31"/>
  <c r="AW202" i="31"/>
  <c r="AV202" i="31"/>
  <c r="BE201" i="31"/>
  <c r="BC201" i="31"/>
  <c r="BB201" i="31"/>
  <c r="AZ201" i="31"/>
  <c r="AX201" i="31"/>
  <c r="AW201" i="31"/>
  <c r="AV201" i="31"/>
  <c r="BE200" i="31"/>
  <c r="BC200" i="31"/>
  <c r="BB200" i="31"/>
  <c r="AZ200" i="31"/>
  <c r="AX200" i="31"/>
  <c r="AW200" i="31"/>
  <c r="AV200" i="31"/>
  <c r="BE199" i="31"/>
  <c r="BC199" i="31"/>
  <c r="BB199" i="31"/>
  <c r="AZ199" i="31"/>
  <c r="AX199" i="31"/>
  <c r="AW199" i="31"/>
  <c r="AV199" i="31"/>
  <c r="BE198" i="31"/>
  <c r="BC198" i="31"/>
  <c r="BB198" i="31"/>
  <c r="AZ198" i="31"/>
  <c r="AX198" i="31"/>
  <c r="AW198" i="31"/>
  <c r="AV198" i="31"/>
  <c r="BE197" i="31"/>
  <c r="BC197" i="31"/>
  <c r="BB197" i="31"/>
  <c r="AZ197" i="31"/>
  <c r="AX197" i="31"/>
  <c r="AW197" i="31"/>
  <c r="AV197" i="31"/>
  <c r="BE196" i="31"/>
  <c r="BC196" i="31"/>
  <c r="BB196" i="31"/>
  <c r="AZ196" i="31"/>
  <c r="AX196" i="31"/>
  <c r="AW196" i="31"/>
  <c r="AV196" i="31"/>
  <c r="BE195" i="31"/>
  <c r="BC195" i="31"/>
  <c r="BB195" i="31"/>
  <c r="AZ195" i="31"/>
  <c r="AX195" i="31"/>
  <c r="AW195" i="31"/>
  <c r="AV195" i="31"/>
  <c r="BE194" i="31"/>
  <c r="BC194" i="31"/>
  <c r="BB194" i="31"/>
  <c r="AZ194" i="31"/>
  <c r="AX194" i="31"/>
  <c r="AW194" i="31"/>
  <c r="AV194" i="31"/>
  <c r="BE193" i="31"/>
  <c r="BC193" i="31"/>
  <c r="BB193" i="31"/>
  <c r="AZ193" i="31"/>
  <c r="AX193" i="31"/>
  <c r="AW193" i="31"/>
  <c r="AV193" i="31"/>
  <c r="BE192" i="31"/>
  <c r="BC192" i="31"/>
  <c r="BB192" i="31"/>
  <c r="AZ192" i="31"/>
  <c r="AX192" i="31"/>
  <c r="AW192" i="31"/>
  <c r="AV192" i="31"/>
  <c r="BE191" i="31"/>
  <c r="BC191" i="31"/>
  <c r="BB191" i="31"/>
  <c r="AZ191" i="31"/>
  <c r="AX191" i="31"/>
  <c r="AW191" i="31"/>
  <c r="AV191" i="31"/>
  <c r="BE190" i="31"/>
  <c r="BC190" i="31"/>
  <c r="BB190" i="31"/>
  <c r="AZ190" i="31"/>
  <c r="AX190" i="31"/>
  <c r="AW190" i="31"/>
  <c r="AV190" i="31"/>
  <c r="BE189" i="31"/>
  <c r="BC189" i="31"/>
  <c r="BB189" i="31"/>
  <c r="AZ189" i="31"/>
  <c r="AX189" i="31"/>
  <c r="AW189" i="31"/>
  <c r="AV189" i="31"/>
  <c r="BE188" i="31"/>
  <c r="BC188" i="31"/>
  <c r="BB188" i="31"/>
  <c r="AZ188" i="31"/>
  <c r="AX188" i="31"/>
  <c r="AW188" i="31"/>
  <c r="AV188" i="31"/>
  <c r="BE187" i="31"/>
  <c r="BC187" i="31"/>
  <c r="BB187" i="31"/>
  <c r="AZ187" i="31"/>
  <c r="AX187" i="31"/>
  <c r="AW187" i="31"/>
  <c r="AV187" i="31"/>
  <c r="BE186" i="31"/>
  <c r="BC186" i="31"/>
  <c r="BB186" i="31"/>
  <c r="AZ186" i="31"/>
  <c r="AX186" i="31"/>
  <c r="AW186" i="31"/>
  <c r="AV186" i="31"/>
  <c r="BE185" i="31"/>
  <c r="BC185" i="31"/>
  <c r="BB185" i="31"/>
  <c r="AZ185" i="31"/>
  <c r="AX185" i="31"/>
  <c r="AW185" i="31"/>
  <c r="AV185" i="31"/>
  <c r="BE184" i="31"/>
  <c r="BC184" i="31"/>
  <c r="BB184" i="31"/>
  <c r="AZ184" i="31"/>
  <c r="AX184" i="31"/>
  <c r="AW184" i="31"/>
  <c r="AV184" i="31"/>
  <c r="BE183" i="31"/>
  <c r="BC183" i="31"/>
  <c r="BB183" i="31"/>
  <c r="AZ183" i="31"/>
  <c r="AX183" i="31"/>
  <c r="AW183" i="31"/>
  <c r="AV183" i="31"/>
  <c r="BE182" i="31"/>
  <c r="BC182" i="31"/>
  <c r="BB182" i="31"/>
  <c r="AZ182" i="31"/>
  <c r="AX182" i="31"/>
  <c r="AW182" i="31"/>
  <c r="AV182" i="31"/>
  <c r="BE181" i="31"/>
  <c r="BC181" i="31"/>
  <c r="BB181" i="31"/>
  <c r="AZ181" i="31"/>
  <c r="AX181" i="31"/>
  <c r="AW181" i="31"/>
  <c r="AV181" i="31"/>
  <c r="BE180" i="31"/>
  <c r="BC180" i="31"/>
  <c r="BB180" i="31"/>
  <c r="AZ180" i="31"/>
  <c r="AX180" i="31"/>
  <c r="AW180" i="31"/>
  <c r="AV180" i="31"/>
  <c r="BE179" i="31"/>
  <c r="BC179" i="31"/>
  <c r="BB179" i="31"/>
  <c r="AZ179" i="31"/>
  <c r="AX179" i="31"/>
  <c r="AW179" i="31"/>
  <c r="AV179" i="31"/>
  <c r="BE178" i="31"/>
  <c r="BC178" i="31"/>
  <c r="BB178" i="31"/>
  <c r="AZ178" i="31"/>
  <c r="AX178" i="31"/>
  <c r="AW178" i="31"/>
  <c r="AV178" i="31"/>
  <c r="BE177" i="31"/>
  <c r="BC177" i="31"/>
  <c r="BB177" i="31"/>
  <c r="AZ177" i="31"/>
  <c r="AX177" i="31"/>
  <c r="AW177" i="31"/>
  <c r="AV177" i="31"/>
  <c r="BE176" i="31"/>
  <c r="BC176" i="31"/>
  <c r="BB176" i="31"/>
  <c r="AZ176" i="31"/>
  <c r="AX176" i="31"/>
  <c r="AW176" i="31"/>
  <c r="AV176" i="31"/>
  <c r="BE175" i="31"/>
  <c r="BC175" i="31"/>
  <c r="BB175" i="31"/>
  <c r="AZ175" i="31"/>
  <c r="AX175" i="31"/>
  <c r="AW175" i="31"/>
  <c r="AV175" i="31"/>
  <c r="BE174" i="31"/>
  <c r="BC174" i="31"/>
  <c r="BB174" i="31"/>
  <c r="AZ174" i="31"/>
  <c r="AX174" i="31"/>
  <c r="AW174" i="31"/>
  <c r="AV174" i="31"/>
  <c r="BE173" i="31"/>
  <c r="BC173" i="31"/>
  <c r="BB173" i="31"/>
  <c r="AZ173" i="31"/>
  <c r="AX173" i="31"/>
  <c r="AW173" i="31"/>
  <c r="AV173" i="31"/>
  <c r="BE172" i="31"/>
  <c r="BC172" i="31"/>
  <c r="BB172" i="31"/>
  <c r="AZ172" i="31"/>
  <c r="AX172" i="31"/>
  <c r="AW172" i="31"/>
  <c r="AV172" i="31"/>
  <c r="BE171" i="31"/>
  <c r="BC171" i="31"/>
  <c r="BB171" i="31"/>
  <c r="AZ171" i="31"/>
  <c r="AX171" i="31"/>
  <c r="AW171" i="31"/>
  <c r="AV171" i="31"/>
  <c r="BE170" i="31"/>
  <c r="BC170" i="31"/>
  <c r="BB170" i="31"/>
  <c r="AZ170" i="31"/>
  <c r="AX170" i="31"/>
  <c r="AW170" i="31"/>
  <c r="AV170" i="31"/>
  <c r="BE169" i="31"/>
  <c r="BC169" i="31"/>
  <c r="BB169" i="31"/>
  <c r="AZ169" i="31"/>
  <c r="AX169" i="31"/>
  <c r="AW169" i="31"/>
  <c r="AV169" i="31"/>
  <c r="BE168" i="31"/>
  <c r="BC168" i="31"/>
  <c r="BB168" i="31"/>
  <c r="AZ168" i="31"/>
  <c r="AX168" i="31"/>
  <c r="AW168" i="31"/>
  <c r="AV168" i="31"/>
  <c r="BE167" i="31"/>
  <c r="BC167" i="31"/>
  <c r="BB167" i="31"/>
  <c r="AZ167" i="31"/>
  <c r="AX167" i="31"/>
  <c r="AW167" i="31"/>
  <c r="AV167" i="31"/>
  <c r="BE166" i="31"/>
  <c r="BC166" i="31"/>
  <c r="BB166" i="31"/>
  <c r="AZ166" i="31"/>
  <c r="AX166" i="31"/>
  <c r="AW166" i="31"/>
  <c r="AV166" i="31"/>
  <c r="BE165" i="31"/>
  <c r="BC165" i="31"/>
  <c r="BB165" i="31"/>
  <c r="AZ165" i="31"/>
  <c r="AX165" i="31"/>
  <c r="AW165" i="31"/>
  <c r="AV165" i="31"/>
  <c r="BE164" i="31"/>
  <c r="BC164" i="31"/>
  <c r="BB164" i="31"/>
  <c r="AZ164" i="31"/>
  <c r="AX164" i="31"/>
  <c r="AW164" i="31"/>
  <c r="AV164" i="31"/>
  <c r="BE163" i="31"/>
  <c r="BC163" i="31"/>
  <c r="BB163" i="31"/>
  <c r="AZ163" i="31"/>
  <c r="AX163" i="31"/>
  <c r="AW163" i="31"/>
  <c r="AV163" i="31"/>
  <c r="BE162" i="31"/>
  <c r="BC162" i="31"/>
  <c r="BB162" i="31"/>
  <c r="AZ162" i="31"/>
  <c r="AX162" i="31"/>
  <c r="AW162" i="31"/>
  <c r="AV162" i="31"/>
  <c r="BE161" i="31"/>
  <c r="BC161" i="31"/>
  <c r="BB161" i="31"/>
  <c r="AZ161" i="31"/>
  <c r="AX161" i="31"/>
  <c r="AW161" i="31"/>
  <c r="AV161" i="31"/>
  <c r="BE160" i="31"/>
  <c r="BC160" i="31"/>
  <c r="BB160" i="31"/>
  <c r="AZ160" i="31"/>
  <c r="AX160" i="31"/>
  <c r="AW160" i="31"/>
  <c r="AV160" i="31"/>
  <c r="BE159" i="31"/>
  <c r="BC159" i="31"/>
  <c r="BB159" i="31"/>
  <c r="AZ159" i="31"/>
  <c r="AX159" i="31"/>
  <c r="AW159" i="31"/>
  <c r="AV159" i="31"/>
  <c r="BE158" i="31"/>
  <c r="BC158" i="31"/>
  <c r="BB158" i="31"/>
  <c r="AZ158" i="31"/>
  <c r="AX158" i="31"/>
  <c r="AW158" i="31"/>
  <c r="AV158" i="31"/>
  <c r="BE157" i="31"/>
  <c r="BC157" i="31"/>
  <c r="BB157" i="31"/>
  <c r="AZ157" i="31"/>
  <c r="AX157" i="31"/>
  <c r="AW157" i="31"/>
  <c r="AV157" i="31"/>
  <c r="BE156" i="31"/>
  <c r="BC156" i="31"/>
  <c r="BB156" i="31"/>
  <c r="AZ156" i="31"/>
  <c r="AX156" i="31"/>
  <c r="AW156" i="31"/>
  <c r="AV156" i="31"/>
  <c r="BE155" i="31"/>
  <c r="BC155" i="31"/>
  <c r="BB155" i="31"/>
  <c r="AZ155" i="31"/>
  <c r="AX155" i="31"/>
  <c r="AW155" i="31"/>
  <c r="AV155" i="31"/>
  <c r="BE154" i="31"/>
  <c r="BC154" i="31"/>
  <c r="BB154" i="31"/>
  <c r="AZ154" i="31"/>
  <c r="AX154" i="31"/>
  <c r="AW154" i="31"/>
  <c r="AV154" i="31"/>
  <c r="BE153" i="31"/>
  <c r="BC153" i="31"/>
  <c r="BB153" i="31"/>
  <c r="AZ153" i="31"/>
  <c r="AX153" i="31"/>
  <c r="AW153" i="31"/>
  <c r="AV153" i="31"/>
  <c r="BE152" i="31"/>
  <c r="BC152" i="31"/>
  <c r="BB152" i="31"/>
  <c r="AZ152" i="31"/>
  <c r="AX152" i="31"/>
  <c r="AW152" i="31"/>
  <c r="AV152" i="31"/>
  <c r="BE151" i="31"/>
  <c r="BC151" i="31"/>
  <c r="BB151" i="31"/>
  <c r="AZ151" i="31"/>
  <c r="AX151" i="31"/>
  <c r="AW151" i="31"/>
  <c r="AV151" i="31"/>
  <c r="BE150" i="31"/>
  <c r="BC150" i="31"/>
  <c r="BB150" i="31"/>
  <c r="AZ150" i="31"/>
  <c r="AX150" i="31"/>
  <c r="AW150" i="31"/>
  <c r="AV150" i="31"/>
  <c r="BE149" i="31"/>
  <c r="BC149" i="31"/>
  <c r="BB149" i="31"/>
  <c r="AZ149" i="31"/>
  <c r="AX149" i="31"/>
  <c r="AW149" i="31"/>
  <c r="AV149" i="31"/>
  <c r="BE148" i="31"/>
  <c r="BC148" i="31"/>
  <c r="BB148" i="31"/>
  <c r="AZ148" i="31"/>
  <c r="AX148" i="31"/>
  <c r="AW148" i="31"/>
  <c r="AV148" i="31"/>
  <c r="BE147" i="31"/>
  <c r="BC147" i="31"/>
  <c r="BB147" i="31"/>
  <c r="AZ147" i="31"/>
  <c r="AX147" i="31"/>
  <c r="AW147" i="31"/>
  <c r="AV147" i="31"/>
  <c r="BE146" i="31"/>
  <c r="BC146" i="31"/>
  <c r="BB146" i="31"/>
  <c r="AZ146" i="31"/>
  <c r="AX146" i="31"/>
  <c r="AW146" i="31"/>
  <c r="AV146" i="31"/>
  <c r="BE145" i="31"/>
  <c r="BC145" i="31"/>
  <c r="BB145" i="31"/>
  <c r="AZ145" i="31"/>
  <c r="AX145" i="31"/>
  <c r="AW145" i="31"/>
  <c r="AV145" i="31"/>
  <c r="BE144" i="31"/>
  <c r="BC144" i="31"/>
  <c r="BB144" i="31"/>
  <c r="AZ144" i="31"/>
  <c r="AX144" i="31"/>
  <c r="AW144" i="31"/>
  <c r="AV144" i="31"/>
  <c r="BE143" i="31"/>
  <c r="BC143" i="31"/>
  <c r="BB143" i="31"/>
  <c r="AZ143" i="31"/>
  <c r="AX143" i="31"/>
  <c r="AW143" i="31"/>
  <c r="AV143" i="31"/>
  <c r="BE142" i="31"/>
  <c r="BC142" i="31"/>
  <c r="BB142" i="31"/>
  <c r="AZ142" i="31"/>
  <c r="AX142" i="31"/>
  <c r="AW142" i="31"/>
  <c r="AV142" i="31"/>
  <c r="BE141" i="31"/>
  <c r="BC141" i="31"/>
  <c r="BB141" i="31"/>
  <c r="AZ141" i="31"/>
  <c r="AX141" i="31"/>
  <c r="AW141" i="31"/>
  <c r="AV141" i="31"/>
  <c r="BE140" i="31"/>
  <c r="BC140" i="31"/>
  <c r="BB140" i="31"/>
  <c r="AZ140" i="31"/>
  <c r="AX140" i="31"/>
  <c r="AW140" i="31"/>
  <c r="AV140" i="31"/>
  <c r="BE139" i="31"/>
  <c r="BC139" i="31"/>
  <c r="BB139" i="31"/>
  <c r="AZ139" i="31"/>
  <c r="AX139" i="31"/>
  <c r="AW139" i="31"/>
  <c r="AV139" i="31"/>
  <c r="BE138" i="31"/>
  <c r="BC138" i="31"/>
  <c r="BB138" i="31"/>
  <c r="AZ138" i="31"/>
  <c r="AX138" i="31"/>
  <c r="AW138" i="31"/>
  <c r="AV138" i="31"/>
  <c r="BE137" i="31"/>
  <c r="BC137" i="31"/>
  <c r="BB137" i="31"/>
  <c r="AZ137" i="31"/>
  <c r="AX137" i="31"/>
  <c r="AW137" i="31"/>
  <c r="AV137" i="31"/>
  <c r="BE136" i="31"/>
  <c r="BC136" i="31"/>
  <c r="BB136" i="31"/>
  <c r="AZ136" i="31"/>
  <c r="AX136" i="31"/>
  <c r="AW136" i="31"/>
  <c r="AV136" i="31"/>
  <c r="BE135" i="31"/>
  <c r="BC135" i="31"/>
  <c r="BB135" i="31"/>
  <c r="AZ135" i="31"/>
  <c r="AX135" i="31"/>
  <c r="AW135" i="31"/>
  <c r="AV135" i="31"/>
  <c r="BE134" i="31"/>
  <c r="BC134" i="31"/>
  <c r="BB134" i="31"/>
  <c r="AZ134" i="31"/>
  <c r="AX134" i="31"/>
  <c r="AW134" i="31"/>
  <c r="AV134" i="31"/>
  <c r="BE133" i="31"/>
  <c r="BC133" i="31"/>
  <c r="BB133" i="31"/>
  <c r="AZ133" i="31"/>
  <c r="AX133" i="31"/>
  <c r="AW133" i="31"/>
  <c r="AV133" i="31"/>
  <c r="BE132" i="31"/>
  <c r="BC132" i="31"/>
  <c r="BB132" i="31"/>
  <c r="AZ132" i="31"/>
  <c r="AX132" i="31"/>
  <c r="AW132" i="31"/>
  <c r="AV132" i="31"/>
  <c r="BE131" i="31"/>
  <c r="BC131" i="31"/>
  <c r="BB131" i="31"/>
  <c r="AZ131" i="31"/>
  <c r="AX131" i="31"/>
  <c r="AW131" i="31"/>
  <c r="AV131" i="31"/>
  <c r="BE130" i="31"/>
  <c r="BC130" i="31"/>
  <c r="BB130" i="31"/>
  <c r="AZ130" i="31"/>
  <c r="AX130" i="31"/>
  <c r="AW130" i="31"/>
  <c r="AV130" i="31"/>
  <c r="BE129" i="31"/>
  <c r="BC129" i="31"/>
  <c r="BB129" i="31"/>
  <c r="AZ129" i="31"/>
  <c r="AX129" i="31"/>
  <c r="AW129" i="31"/>
  <c r="AV129" i="31"/>
  <c r="BE128" i="31"/>
  <c r="BC128" i="31"/>
  <c r="BB128" i="31"/>
  <c r="AZ128" i="31"/>
  <c r="AX128" i="31"/>
  <c r="AW128" i="31"/>
  <c r="AV128" i="31"/>
  <c r="BE127" i="31"/>
  <c r="BC127" i="31"/>
  <c r="BB127" i="31"/>
  <c r="AZ127" i="31"/>
  <c r="AX127" i="31"/>
  <c r="AW127" i="31"/>
  <c r="AV127" i="31"/>
  <c r="BE126" i="31"/>
  <c r="BC126" i="31"/>
  <c r="BB126" i="31"/>
  <c r="AZ126" i="31"/>
  <c r="AX126" i="31"/>
  <c r="AW126" i="31"/>
  <c r="AV126" i="31"/>
  <c r="BE125" i="31"/>
  <c r="BC125" i="31"/>
  <c r="BB125" i="31"/>
  <c r="AZ125" i="31"/>
  <c r="AX125" i="31"/>
  <c r="AW125" i="31"/>
  <c r="AV125" i="31"/>
  <c r="BE124" i="31"/>
  <c r="BC124" i="31"/>
  <c r="BB124" i="31"/>
  <c r="AZ124" i="31"/>
  <c r="AX124" i="31"/>
  <c r="AW124" i="31"/>
  <c r="AV124" i="31"/>
  <c r="BE123" i="31"/>
  <c r="BC123" i="31"/>
  <c r="BB123" i="31"/>
  <c r="AZ123" i="31"/>
  <c r="AX123" i="31"/>
  <c r="AW123" i="31"/>
  <c r="AV123" i="31"/>
  <c r="BE122" i="31"/>
  <c r="BC122" i="31"/>
  <c r="BB122" i="31"/>
  <c r="AZ122" i="31"/>
  <c r="AX122" i="31"/>
  <c r="AW122" i="31"/>
  <c r="AV122" i="31"/>
  <c r="BE121" i="31"/>
  <c r="BC121" i="31"/>
  <c r="BB121" i="31"/>
  <c r="AZ121" i="31"/>
  <c r="AX121" i="31"/>
  <c r="AW121" i="31"/>
  <c r="AV121" i="31"/>
  <c r="BE120" i="31"/>
  <c r="BC120" i="31"/>
  <c r="BB120" i="31"/>
  <c r="AZ120" i="31"/>
  <c r="AX120" i="31"/>
  <c r="AW120" i="31"/>
  <c r="AV120" i="31"/>
  <c r="BE119" i="31"/>
  <c r="BC119" i="31"/>
  <c r="BB119" i="31"/>
  <c r="AZ119" i="31"/>
  <c r="AX119" i="31"/>
  <c r="AW119" i="31"/>
  <c r="AV119" i="31"/>
  <c r="BE118" i="31"/>
  <c r="BC118" i="31"/>
  <c r="BB118" i="31"/>
  <c r="AZ118" i="31"/>
  <c r="AX118" i="31"/>
  <c r="AW118" i="31"/>
  <c r="AV118" i="31"/>
  <c r="BE117" i="31"/>
  <c r="BC117" i="31"/>
  <c r="BB117" i="31"/>
  <c r="AZ117" i="31"/>
  <c r="AX117" i="31"/>
  <c r="AW117" i="31"/>
  <c r="AV117" i="31"/>
  <c r="BE116" i="31"/>
  <c r="BC116" i="31"/>
  <c r="BB116" i="31"/>
  <c r="AZ116" i="31"/>
  <c r="AX116" i="31"/>
  <c r="AW116" i="31"/>
  <c r="AV116" i="31"/>
  <c r="BE115" i="31"/>
  <c r="BC115" i="31"/>
  <c r="BB115" i="31"/>
  <c r="AZ115" i="31"/>
  <c r="AX115" i="31"/>
  <c r="AW115" i="31"/>
  <c r="AV115" i="31"/>
  <c r="BE114" i="31"/>
  <c r="BC114" i="31"/>
  <c r="BB114" i="31"/>
  <c r="AZ114" i="31"/>
  <c r="AX114" i="31"/>
  <c r="AW114" i="31"/>
  <c r="AV114" i="31"/>
  <c r="BE113" i="31"/>
  <c r="BC113" i="31"/>
  <c r="BB113" i="31"/>
  <c r="AZ113" i="31"/>
  <c r="AX113" i="31"/>
  <c r="AW113" i="31"/>
  <c r="AV113" i="31"/>
  <c r="BE112" i="31"/>
  <c r="BC112" i="31"/>
  <c r="BB112" i="31"/>
  <c r="AZ112" i="31"/>
  <c r="AX112" i="31"/>
  <c r="AW112" i="31"/>
  <c r="AV112" i="31"/>
  <c r="BE111" i="31"/>
  <c r="BC111" i="31"/>
  <c r="BB111" i="31"/>
  <c r="AZ111" i="31"/>
  <c r="AX111" i="31"/>
  <c r="AW111" i="31"/>
  <c r="AV111" i="31"/>
  <c r="BE110" i="31"/>
  <c r="BC110" i="31"/>
  <c r="BB110" i="31"/>
  <c r="AZ110" i="31"/>
  <c r="AX110" i="31"/>
  <c r="AW110" i="31"/>
  <c r="AV110" i="31"/>
  <c r="BE109" i="31"/>
  <c r="BC109" i="31"/>
  <c r="BB109" i="31"/>
  <c r="AZ109" i="31"/>
  <c r="AX109" i="31"/>
  <c r="AW109" i="31"/>
  <c r="AV109" i="31"/>
  <c r="BE108" i="31"/>
  <c r="BC108" i="31"/>
  <c r="BB108" i="31"/>
  <c r="AZ108" i="31"/>
  <c r="AX108" i="31"/>
  <c r="AW108" i="31"/>
  <c r="AV108" i="31"/>
  <c r="BE107" i="31"/>
  <c r="BC107" i="31"/>
  <c r="BB107" i="31"/>
  <c r="AZ107" i="31"/>
  <c r="AX107" i="31"/>
  <c r="AW107" i="31"/>
  <c r="AV107" i="31"/>
  <c r="BE106" i="31"/>
  <c r="BC106" i="31"/>
  <c r="BB106" i="31"/>
  <c r="AZ106" i="31"/>
  <c r="AX106" i="31"/>
  <c r="AW106" i="31"/>
  <c r="AV106" i="31"/>
  <c r="BE105" i="31"/>
  <c r="BC105" i="31"/>
  <c r="BB105" i="31"/>
  <c r="AZ105" i="31"/>
  <c r="AX105" i="31"/>
  <c r="AW105" i="31"/>
  <c r="AV105" i="31"/>
  <c r="BE104" i="31"/>
  <c r="BC104" i="31"/>
  <c r="BB104" i="31"/>
  <c r="AZ104" i="31"/>
  <c r="AX104" i="31"/>
  <c r="AW104" i="31"/>
  <c r="AV104" i="31"/>
  <c r="BE103" i="31"/>
  <c r="BC103" i="31"/>
  <c r="BB103" i="31"/>
  <c r="AZ103" i="31"/>
  <c r="AX103" i="31"/>
  <c r="AW103" i="31"/>
  <c r="AV103" i="31"/>
  <c r="BE102" i="31"/>
  <c r="BC102" i="31"/>
  <c r="BB102" i="31"/>
  <c r="AZ102" i="31"/>
  <c r="AX102" i="31"/>
  <c r="AW102" i="31"/>
  <c r="AV102" i="31"/>
  <c r="BE101" i="31"/>
  <c r="BC101" i="31"/>
  <c r="BB101" i="31"/>
  <c r="AZ101" i="31"/>
  <c r="AX101" i="31"/>
  <c r="AW101" i="31"/>
  <c r="AV101" i="31"/>
  <c r="BE100" i="31"/>
  <c r="BC100" i="31"/>
  <c r="BB100" i="31"/>
  <c r="AZ100" i="31"/>
  <c r="AX100" i="31"/>
  <c r="AW100" i="31"/>
  <c r="AV100" i="31"/>
  <c r="BE99" i="31"/>
  <c r="BC99" i="31"/>
  <c r="BB99" i="31"/>
  <c r="AZ99" i="31"/>
  <c r="AX99" i="31"/>
  <c r="AW99" i="31"/>
  <c r="AV99" i="31"/>
  <c r="BE98" i="31"/>
  <c r="BC98" i="31"/>
  <c r="BB98" i="31"/>
  <c r="AZ98" i="31"/>
  <c r="AX98" i="31"/>
  <c r="AW98" i="31"/>
  <c r="AV98" i="31"/>
  <c r="BE97" i="31"/>
  <c r="BC97" i="31"/>
  <c r="BB97" i="31"/>
  <c r="AZ97" i="31"/>
  <c r="AX97" i="31"/>
  <c r="AW97" i="31"/>
  <c r="AV97" i="31"/>
  <c r="BE96" i="31"/>
  <c r="BC96" i="31"/>
  <c r="BB96" i="31"/>
  <c r="AZ96" i="31"/>
  <c r="AX96" i="31"/>
  <c r="AW96" i="31"/>
  <c r="AV96" i="31"/>
  <c r="BE95" i="31"/>
  <c r="BC95" i="31"/>
  <c r="BB95" i="31"/>
  <c r="AZ95" i="31"/>
  <c r="AX95" i="31"/>
  <c r="AW95" i="31"/>
  <c r="AV95" i="31"/>
  <c r="BE94" i="31"/>
  <c r="BC94" i="31"/>
  <c r="BB94" i="31"/>
  <c r="AZ94" i="31"/>
  <c r="AX94" i="31"/>
  <c r="AW94" i="31"/>
  <c r="AV94" i="31"/>
  <c r="BE93" i="31"/>
  <c r="BC93" i="31"/>
  <c r="BB93" i="31"/>
  <c r="AZ93" i="31"/>
  <c r="AX93" i="31"/>
  <c r="AW93" i="31"/>
  <c r="AV93" i="31"/>
  <c r="BE92" i="31"/>
  <c r="BC92" i="31"/>
  <c r="BB92" i="31"/>
  <c r="AZ92" i="31"/>
  <c r="AX92" i="31"/>
  <c r="AW92" i="31"/>
  <c r="AV92" i="31"/>
  <c r="BE91" i="31"/>
  <c r="BC91" i="31"/>
  <c r="BB91" i="31"/>
  <c r="AZ91" i="31"/>
  <c r="AX91" i="31"/>
  <c r="AW91" i="31"/>
  <c r="AV91" i="31"/>
  <c r="BE90" i="31"/>
  <c r="BC90" i="31"/>
  <c r="BB90" i="31"/>
  <c r="AZ90" i="31"/>
  <c r="AX90" i="31"/>
  <c r="AW90" i="31"/>
  <c r="AV90" i="31"/>
  <c r="BE89" i="31"/>
  <c r="BC89" i="31"/>
  <c r="BB89" i="31"/>
  <c r="AZ89" i="31"/>
  <c r="AX89" i="31"/>
  <c r="AW89" i="31"/>
  <c r="AV89" i="31"/>
  <c r="BE88" i="31"/>
  <c r="BC88" i="31"/>
  <c r="BB88" i="31"/>
  <c r="AZ88" i="31"/>
  <c r="AX88" i="31"/>
  <c r="AW88" i="31"/>
  <c r="AV88" i="31"/>
  <c r="BE87" i="31"/>
  <c r="BC87" i="31"/>
  <c r="BB87" i="31"/>
  <c r="AZ87" i="31"/>
  <c r="AX87" i="31"/>
  <c r="AW87" i="31"/>
  <c r="AV87" i="31"/>
  <c r="BE86" i="31"/>
  <c r="BC86" i="31"/>
  <c r="BB86" i="31"/>
  <c r="AZ86" i="31"/>
  <c r="AX86" i="31"/>
  <c r="AW86" i="31"/>
  <c r="AV86" i="31"/>
  <c r="BE85" i="31"/>
  <c r="BC85" i="31"/>
  <c r="BB85" i="31"/>
  <c r="AZ85" i="31"/>
  <c r="AX85" i="31"/>
  <c r="AW85" i="31"/>
  <c r="AV85" i="31"/>
  <c r="BE84" i="31"/>
  <c r="BC84" i="31"/>
  <c r="BB84" i="31"/>
  <c r="AZ84" i="31"/>
  <c r="AX84" i="31"/>
  <c r="AW84" i="31"/>
  <c r="AV84" i="31"/>
  <c r="BE83" i="31"/>
  <c r="BC83" i="31"/>
  <c r="BB83" i="31"/>
  <c r="AZ83" i="31"/>
  <c r="AX83" i="31"/>
  <c r="AW83" i="31"/>
  <c r="AV83" i="31"/>
  <c r="BE82" i="31"/>
  <c r="BC82" i="31"/>
  <c r="BB82" i="31"/>
  <c r="AZ82" i="31"/>
  <c r="AX82" i="31"/>
  <c r="AW82" i="31"/>
  <c r="AV82" i="31"/>
  <c r="BE81" i="31"/>
  <c r="BC81" i="31"/>
  <c r="BB81" i="31"/>
  <c r="AZ81" i="31"/>
  <c r="AX81" i="31"/>
  <c r="AW81" i="31"/>
  <c r="AV81" i="31"/>
  <c r="BE80" i="31"/>
  <c r="BC80" i="31"/>
  <c r="BB80" i="31"/>
  <c r="AZ80" i="31"/>
  <c r="AX80" i="31"/>
  <c r="AW80" i="31"/>
  <c r="AV80" i="31"/>
  <c r="BE79" i="31"/>
  <c r="BC79" i="31"/>
  <c r="BB79" i="31"/>
  <c r="AZ79" i="31"/>
  <c r="AX79" i="31"/>
  <c r="AW79" i="31"/>
  <c r="AV79" i="31"/>
  <c r="BE78" i="31"/>
  <c r="BC78" i="31"/>
  <c r="BB78" i="31"/>
  <c r="AZ78" i="31"/>
  <c r="AX78" i="31"/>
  <c r="AW78" i="31"/>
  <c r="AV78" i="31"/>
  <c r="BE77" i="31"/>
  <c r="BC77" i="31"/>
  <c r="BB77" i="31"/>
  <c r="AZ77" i="31"/>
  <c r="AX77" i="31"/>
  <c r="AW77" i="31"/>
  <c r="AV77" i="31"/>
  <c r="BE76" i="31"/>
  <c r="BC76" i="31"/>
  <c r="BB76" i="31"/>
  <c r="AZ76" i="31"/>
  <c r="AX76" i="31"/>
  <c r="AW76" i="31"/>
  <c r="AV76" i="31"/>
  <c r="BE75" i="31"/>
  <c r="BC75" i="31"/>
  <c r="BB75" i="31"/>
  <c r="AZ75" i="31"/>
  <c r="AX75" i="31"/>
  <c r="AW75" i="31"/>
  <c r="AV75" i="31"/>
  <c r="BE74" i="31"/>
  <c r="BC74" i="31"/>
  <c r="BB74" i="31"/>
  <c r="AZ74" i="31"/>
  <c r="AX74" i="31"/>
  <c r="AW74" i="31"/>
  <c r="AV74" i="31"/>
  <c r="BE73" i="31"/>
  <c r="BC73" i="31"/>
  <c r="BB73" i="31"/>
  <c r="AZ73" i="31"/>
  <c r="AX73" i="31"/>
  <c r="AW73" i="31"/>
  <c r="AV73" i="31"/>
  <c r="BE72" i="31"/>
  <c r="BC72" i="31"/>
  <c r="BB72" i="31"/>
  <c r="AZ72" i="31"/>
  <c r="AX72" i="31"/>
  <c r="AW72" i="31"/>
  <c r="AV72" i="31"/>
  <c r="BE71" i="31"/>
  <c r="BC71" i="31"/>
  <c r="BB71" i="31"/>
  <c r="AZ71" i="31"/>
  <c r="AX71" i="31"/>
  <c r="AW71" i="31"/>
  <c r="AV71" i="31"/>
  <c r="BE70" i="31"/>
  <c r="BC70" i="31"/>
  <c r="BB70" i="31"/>
  <c r="AZ70" i="31"/>
  <c r="AX70" i="31"/>
  <c r="AW70" i="31"/>
  <c r="AV70" i="31"/>
  <c r="BE69" i="31"/>
  <c r="BC69" i="31"/>
  <c r="BB69" i="31"/>
  <c r="AZ69" i="31"/>
  <c r="AX69" i="31"/>
  <c r="AW69" i="31"/>
  <c r="AV69" i="31"/>
  <c r="BE68" i="31"/>
  <c r="BC68" i="31"/>
  <c r="BB68" i="31"/>
  <c r="AZ68" i="31"/>
  <c r="AX68" i="31"/>
  <c r="AW68" i="31"/>
  <c r="AV68" i="31"/>
  <c r="BE67" i="31"/>
  <c r="BC67" i="31"/>
  <c r="BB67" i="31"/>
  <c r="AZ67" i="31"/>
  <c r="AX67" i="31"/>
  <c r="AW67" i="31"/>
  <c r="AV67" i="31"/>
  <c r="BE66" i="31"/>
  <c r="BC66" i="31"/>
  <c r="BB66" i="31"/>
  <c r="AZ66" i="31"/>
  <c r="AX66" i="31"/>
  <c r="AW66" i="31"/>
  <c r="AV66" i="31"/>
  <c r="BE65" i="31"/>
  <c r="BC65" i="31"/>
  <c r="BB65" i="31"/>
  <c r="AZ65" i="31"/>
  <c r="AX65" i="31"/>
  <c r="AW65" i="31"/>
  <c r="AV65" i="31"/>
  <c r="BE64" i="31"/>
  <c r="BC64" i="31"/>
  <c r="BB64" i="31"/>
  <c r="AZ64" i="31"/>
  <c r="AX64" i="31"/>
  <c r="AW64" i="31"/>
  <c r="AV64" i="31"/>
  <c r="BE63" i="31"/>
  <c r="BC63" i="31"/>
  <c r="BB63" i="31"/>
  <c r="AZ63" i="31"/>
  <c r="AX63" i="31"/>
  <c r="AW63" i="31"/>
  <c r="AV63" i="31"/>
  <c r="BE62" i="31"/>
  <c r="BC62" i="31"/>
  <c r="BB62" i="31"/>
  <c r="AZ62" i="31"/>
  <c r="AX62" i="31"/>
  <c r="AW62" i="31"/>
  <c r="AV62" i="31"/>
  <c r="BE61" i="31"/>
  <c r="BC61" i="31"/>
  <c r="BB61" i="31"/>
  <c r="AZ61" i="31"/>
  <c r="AX61" i="31"/>
  <c r="AW61" i="31"/>
  <c r="AV61" i="31"/>
  <c r="BE60" i="31"/>
  <c r="BC60" i="31"/>
  <c r="BB60" i="31"/>
  <c r="AZ60" i="31"/>
  <c r="AX60" i="31"/>
  <c r="AW60" i="31"/>
  <c r="AV60" i="31"/>
  <c r="BE59" i="31"/>
  <c r="BC59" i="31"/>
  <c r="BB59" i="31"/>
  <c r="AZ59" i="31"/>
  <c r="AX59" i="31"/>
  <c r="AW59" i="31"/>
  <c r="AV59" i="31"/>
  <c r="BE58" i="31"/>
  <c r="BC58" i="31"/>
  <c r="BB58" i="31"/>
  <c r="AZ58" i="31"/>
  <c r="AX58" i="31"/>
  <c r="AW58" i="31"/>
  <c r="AV58" i="31"/>
  <c r="BE57" i="31"/>
  <c r="BC57" i="31"/>
  <c r="BB57" i="31"/>
  <c r="AZ57" i="31"/>
  <c r="AX57" i="31"/>
  <c r="AW57" i="31"/>
  <c r="AV57" i="31"/>
  <c r="BE56" i="31"/>
  <c r="BC56" i="31"/>
  <c r="BB56" i="31"/>
  <c r="AZ56" i="31"/>
  <c r="AX56" i="31"/>
  <c r="AW56" i="31"/>
  <c r="AV56" i="31"/>
  <c r="BE55" i="31"/>
  <c r="BC55" i="31"/>
  <c r="BB55" i="31"/>
  <c r="AZ55" i="31"/>
  <c r="AX55" i="31"/>
  <c r="AW55" i="31"/>
  <c r="AV55" i="31"/>
  <c r="BE54" i="31"/>
  <c r="BC54" i="31"/>
  <c r="BB54" i="31"/>
  <c r="AZ54" i="31"/>
  <c r="AX54" i="31"/>
  <c r="AW54" i="31"/>
  <c r="AV54" i="31"/>
  <c r="BE53" i="31"/>
  <c r="BC53" i="31"/>
  <c r="BB53" i="31"/>
  <c r="AZ53" i="31"/>
  <c r="AX53" i="31"/>
  <c r="AW53" i="31"/>
  <c r="AV53" i="31"/>
  <c r="BE52" i="31"/>
  <c r="BC52" i="31"/>
  <c r="BB52" i="31"/>
  <c r="AZ52" i="31"/>
  <c r="AX52" i="31"/>
  <c r="AW52" i="31"/>
  <c r="AV52" i="31"/>
  <c r="BE51" i="31"/>
  <c r="BC51" i="31"/>
  <c r="BB51" i="31"/>
  <c r="AZ51" i="31"/>
  <c r="AX51" i="31"/>
  <c r="AW51" i="31"/>
  <c r="AV51" i="31"/>
  <c r="BE50" i="31"/>
  <c r="BC50" i="31"/>
  <c r="BB50" i="31"/>
  <c r="AZ50" i="31"/>
  <c r="AX50" i="31"/>
  <c r="AW50" i="31"/>
  <c r="AV50" i="31"/>
  <c r="BE49" i="31"/>
  <c r="BC49" i="31"/>
  <c r="BB49" i="31"/>
  <c r="AZ49" i="31"/>
  <c r="AX49" i="31"/>
  <c r="AW49" i="31"/>
  <c r="AV49" i="31"/>
  <c r="BE48" i="31"/>
  <c r="BC48" i="31"/>
  <c r="BB48" i="31"/>
  <c r="AZ48" i="31"/>
  <c r="AX48" i="31"/>
  <c r="AW48" i="31"/>
  <c r="AV48" i="31"/>
  <c r="BE47" i="31"/>
  <c r="BC47" i="31"/>
  <c r="BB47" i="31"/>
  <c r="AZ47" i="31"/>
  <c r="AX47" i="31"/>
  <c r="AW47" i="31"/>
  <c r="AV47" i="31"/>
  <c r="BE46" i="31"/>
  <c r="BC46" i="31"/>
  <c r="BB46" i="31"/>
  <c r="AZ46" i="31"/>
  <c r="AX46" i="31"/>
  <c r="AW46" i="31"/>
  <c r="AV46" i="31"/>
  <c r="BE45" i="31"/>
  <c r="BC45" i="31"/>
  <c r="BB45" i="31"/>
  <c r="AZ45" i="31"/>
  <c r="AX45" i="31"/>
  <c r="AW45" i="31"/>
  <c r="AV45" i="31"/>
  <c r="BE44" i="31"/>
  <c r="BC44" i="31"/>
  <c r="BB44" i="31"/>
  <c r="AZ44" i="31"/>
  <c r="AX44" i="31"/>
  <c r="AW44" i="31"/>
  <c r="AV44" i="31"/>
  <c r="BE43" i="31"/>
  <c r="BC43" i="31"/>
  <c r="BB43" i="31"/>
  <c r="AZ43" i="31"/>
  <c r="AX43" i="31"/>
  <c r="AW43" i="31"/>
  <c r="AV43" i="31"/>
  <c r="BE42" i="31"/>
  <c r="BC42" i="31"/>
  <c r="BB42" i="31"/>
  <c r="AZ42" i="31"/>
  <c r="AX42" i="31"/>
  <c r="AW42" i="31"/>
  <c r="AV42" i="31"/>
  <c r="BE41" i="31"/>
  <c r="BC41" i="31"/>
  <c r="BB41" i="31"/>
  <c r="AZ41" i="31"/>
  <c r="AX41" i="31"/>
  <c r="AW41" i="31"/>
  <c r="AV41" i="31"/>
  <c r="BE40" i="31"/>
  <c r="BC40" i="31"/>
  <c r="BB40" i="31"/>
  <c r="AZ40" i="31"/>
  <c r="AX40" i="31"/>
  <c r="AW40" i="31"/>
  <c r="AV40" i="31"/>
  <c r="BE39" i="31"/>
  <c r="BC39" i="31"/>
  <c r="BB39" i="31"/>
  <c r="AZ39" i="31"/>
  <c r="AX39" i="31"/>
  <c r="AW39" i="31"/>
  <c r="AV39" i="31"/>
  <c r="BE38" i="31"/>
  <c r="BC38" i="31"/>
  <c r="BB38" i="31"/>
  <c r="AZ38" i="31"/>
  <c r="AX38" i="31"/>
  <c r="AW38" i="31"/>
  <c r="AV38" i="31"/>
  <c r="BE37" i="31"/>
  <c r="BC37" i="31"/>
  <c r="BB37" i="31"/>
  <c r="AZ37" i="31"/>
  <c r="AX37" i="31"/>
  <c r="AW37" i="31"/>
  <c r="AV37" i="31"/>
  <c r="BE36" i="31"/>
  <c r="BC36" i="31"/>
  <c r="BB36" i="31"/>
  <c r="AZ36" i="31"/>
  <c r="AX36" i="31"/>
  <c r="AW36" i="31"/>
  <c r="AV36" i="31"/>
  <c r="BE35" i="31"/>
  <c r="BC35" i="31"/>
  <c r="BB35" i="31"/>
  <c r="AZ35" i="31"/>
  <c r="AX35" i="31"/>
  <c r="AW35" i="31"/>
  <c r="AV35" i="31"/>
  <c r="BE34" i="31"/>
  <c r="BC34" i="31"/>
  <c r="BB34" i="31"/>
  <c r="AZ34" i="31"/>
  <c r="AX34" i="31"/>
  <c r="AW34" i="31"/>
  <c r="AV34" i="31"/>
  <c r="BE33" i="31"/>
  <c r="BC33" i="31"/>
  <c r="BB33" i="31"/>
  <c r="AZ33" i="31"/>
  <c r="AX33" i="31"/>
  <c r="AW33" i="31"/>
  <c r="AV33" i="31"/>
  <c r="BE32" i="31"/>
  <c r="BC32" i="31"/>
  <c r="BB32" i="31"/>
  <c r="AZ32" i="31"/>
  <c r="AX32" i="31"/>
  <c r="AW32" i="31"/>
  <c r="AV32" i="31"/>
  <c r="BE31" i="31"/>
  <c r="BC31" i="31"/>
  <c r="BB31" i="31"/>
  <c r="AZ31" i="31"/>
  <c r="AX31" i="31"/>
  <c r="AW31" i="31"/>
  <c r="AV31" i="31"/>
  <c r="BE30" i="31"/>
  <c r="BC30" i="31"/>
  <c r="BB30" i="31"/>
  <c r="AZ30" i="31"/>
  <c r="AX30" i="31"/>
  <c r="AW30" i="31"/>
  <c r="AV30" i="31"/>
  <c r="BE29" i="31"/>
  <c r="BC29" i="31"/>
  <c r="BB29" i="31"/>
  <c r="AZ29" i="31"/>
  <c r="AX29" i="31"/>
  <c r="AW29" i="31"/>
  <c r="AV29" i="31"/>
  <c r="BE28" i="31"/>
  <c r="BC28" i="31"/>
  <c r="BB28" i="31"/>
  <c r="AZ28" i="31"/>
  <c r="AX28" i="31"/>
  <c r="AW28" i="31"/>
  <c r="AV28" i="31"/>
  <c r="BE27" i="31"/>
  <c r="BC27" i="31"/>
  <c r="BB27" i="31"/>
  <c r="AZ27" i="31"/>
  <c r="AX27" i="31"/>
  <c r="AW27" i="31"/>
  <c r="AV27" i="31"/>
  <c r="BE26" i="31"/>
  <c r="BC26" i="31"/>
  <c r="BB26" i="31"/>
  <c r="AZ26" i="31"/>
  <c r="AX26" i="31"/>
  <c r="AW26" i="31"/>
  <c r="AV26" i="31"/>
  <c r="BE25" i="31"/>
  <c r="BC25" i="31"/>
  <c r="BB25" i="31"/>
  <c r="AZ25" i="31"/>
  <c r="AX25" i="31"/>
  <c r="AW25" i="31"/>
  <c r="AV25" i="31"/>
  <c r="BE24" i="31"/>
  <c r="BC24" i="31"/>
  <c r="BB24" i="31"/>
  <c r="AZ24" i="31"/>
  <c r="AX24" i="31"/>
  <c r="AW24" i="31"/>
  <c r="AV24" i="31"/>
  <c r="BE23" i="31"/>
  <c r="BC23" i="31"/>
  <c r="BB23" i="31"/>
  <c r="AZ23" i="31"/>
  <c r="AX23" i="31"/>
  <c r="AW23" i="31"/>
  <c r="AV23" i="31"/>
  <c r="BE22" i="31"/>
  <c r="BC22" i="31"/>
  <c r="BB22" i="31"/>
  <c r="AZ22" i="31"/>
  <c r="AX22" i="31"/>
  <c r="AW22" i="31"/>
  <c r="AV22" i="31"/>
  <c r="BE21" i="31"/>
  <c r="BC21" i="31"/>
  <c r="BB21" i="31"/>
  <c r="AZ21" i="31"/>
  <c r="AX21" i="31"/>
  <c r="AW21" i="31"/>
  <c r="AV21" i="31"/>
  <c r="BE20" i="31"/>
  <c r="BC20" i="31"/>
  <c r="BB20" i="31"/>
  <c r="AZ20" i="31"/>
  <c r="AX20" i="31"/>
  <c r="AW20" i="31"/>
  <c r="AV20" i="31"/>
  <c r="BE19" i="31"/>
  <c r="BC19" i="31"/>
  <c r="BB19" i="31"/>
  <c r="AZ19" i="31"/>
  <c r="AX19" i="31"/>
  <c r="AW19" i="31"/>
  <c r="AV19" i="31"/>
  <c r="BE18" i="31"/>
  <c r="BC18" i="31"/>
  <c r="BB18" i="31"/>
  <c r="AZ18" i="31"/>
  <c r="AX18" i="31"/>
  <c r="AW18" i="31"/>
  <c r="AV18" i="31"/>
  <c r="BE17" i="31"/>
  <c r="BC17" i="31"/>
  <c r="BB17" i="31"/>
  <c r="AZ17" i="31"/>
  <c r="AX17" i="31"/>
  <c r="AW17" i="31"/>
  <c r="AV17" i="31"/>
  <c r="BE16" i="31"/>
  <c r="BC16" i="31"/>
  <c r="BB16" i="31"/>
  <c r="AZ16" i="31"/>
  <c r="AX16" i="31"/>
  <c r="AW16" i="31"/>
  <c r="AV16" i="31"/>
  <c r="BE15" i="31"/>
  <c r="BC15" i="31"/>
  <c r="BB15" i="31"/>
  <c r="AZ15" i="31"/>
  <c r="AX15" i="31"/>
  <c r="AW15" i="31"/>
  <c r="AV15" i="31"/>
  <c r="BE14" i="31"/>
  <c r="BC14" i="31"/>
  <c r="BB14" i="31"/>
  <c r="AZ14" i="31"/>
  <c r="AX14" i="31"/>
  <c r="AW14" i="31"/>
  <c r="AV14" i="31"/>
  <c r="BE13" i="31"/>
  <c r="BC13" i="31"/>
  <c r="BB13" i="31"/>
  <c r="AZ13" i="31"/>
  <c r="AX13" i="31"/>
  <c r="AW13" i="31"/>
  <c r="AV13" i="31"/>
  <c r="BE12" i="31"/>
  <c r="BC12" i="31"/>
  <c r="BB12" i="31"/>
  <c r="AZ12" i="31"/>
  <c r="AX12" i="31"/>
  <c r="AW12" i="31"/>
  <c r="AV12" i="31"/>
  <c r="BE11" i="31"/>
  <c r="BC11" i="31"/>
  <c r="BB11" i="31"/>
  <c r="AZ11" i="31"/>
  <c r="AX11" i="31"/>
  <c r="AW11" i="31"/>
  <c r="AV11" i="31"/>
  <c r="BE10" i="31"/>
  <c r="BC10" i="31"/>
  <c r="BB10" i="31"/>
  <c r="AZ10" i="31"/>
  <c r="AX10" i="31"/>
  <c r="AW10" i="31"/>
  <c r="AV10" i="31"/>
  <c r="BE9" i="31"/>
  <c r="BC9" i="31"/>
  <c r="BB9" i="31"/>
  <c r="AZ9" i="31"/>
  <c r="AX9" i="31"/>
  <c r="AW9" i="31"/>
  <c r="AV9" i="31"/>
  <c r="BE8" i="31"/>
  <c r="BC8" i="31"/>
  <c r="BB8" i="31"/>
  <c r="AZ8" i="31"/>
  <c r="AX8" i="31"/>
  <c r="AW8" i="31"/>
  <c r="AV8" i="31"/>
  <c r="BE7" i="31"/>
  <c r="BC7" i="31"/>
  <c r="BB7" i="31"/>
  <c r="AZ7" i="31"/>
  <c r="AX7" i="31"/>
  <c r="AW7" i="31"/>
  <c r="AV7" i="31"/>
  <c r="BE6" i="31"/>
  <c r="BC6" i="31"/>
  <c r="BB6" i="31"/>
  <c r="AZ6" i="31"/>
  <c r="AX6" i="31"/>
  <c r="AW6" i="31"/>
  <c r="AV6" i="31"/>
  <c r="BE5" i="31"/>
  <c r="BC5" i="31"/>
  <c r="BB5" i="31"/>
  <c r="AZ5" i="31"/>
  <c r="AX5" i="31"/>
  <c r="AW5" i="31"/>
  <c r="AV5" i="31"/>
  <c r="BF4" i="31"/>
  <c r="BD4" i="31"/>
  <c r="BA4" i="31"/>
  <c r="AY4" i="31"/>
  <c r="BE300" i="12"/>
  <c r="BC300" i="12"/>
  <c r="BB300" i="12"/>
  <c r="AZ300" i="12"/>
  <c r="AX300" i="12"/>
  <c r="AW300" i="12"/>
  <c r="AV300" i="12"/>
  <c r="BE299" i="12"/>
  <c r="BC299" i="12"/>
  <c r="BB299" i="12"/>
  <c r="AZ299" i="12"/>
  <c r="AX299" i="12"/>
  <c r="AW299" i="12"/>
  <c r="AV299" i="12"/>
  <c r="BE298" i="12"/>
  <c r="BC298" i="12"/>
  <c r="BB298" i="12"/>
  <c r="AZ298" i="12"/>
  <c r="AX298" i="12"/>
  <c r="AW298" i="12"/>
  <c r="AV298" i="12"/>
  <c r="BE297" i="12"/>
  <c r="BC297" i="12"/>
  <c r="BB297" i="12"/>
  <c r="AZ297" i="12"/>
  <c r="AX297" i="12"/>
  <c r="AW297" i="12"/>
  <c r="AV297" i="12"/>
  <c r="BE296" i="12"/>
  <c r="BC296" i="12"/>
  <c r="BB296" i="12"/>
  <c r="AZ296" i="12"/>
  <c r="AX296" i="12"/>
  <c r="AW296" i="12"/>
  <c r="AV296" i="12"/>
  <c r="BE295" i="12"/>
  <c r="BC295" i="12"/>
  <c r="BB295" i="12"/>
  <c r="AZ295" i="12"/>
  <c r="AX295" i="12"/>
  <c r="AW295" i="12"/>
  <c r="AV295" i="12"/>
  <c r="BE294" i="12"/>
  <c r="BC294" i="12"/>
  <c r="BB294" i="12"/>
  <c r="AZ294" i="12"/>
  <c r="AX294" i="12"/>
  <c r="AW294" i="12"/>
  <c r="AV294" i="12"/>
  <c r="BE293" i="12"/>
  <c r="BC293" i="12"/>
  <c r="BB293" i="12"/>
  <c r="AZ293" i="12"/>
  <c r="AX293" i="12"/>
  <c r="AW293" i="12"/>
  <c r="AV293" i="12"/>
  <c r="BE292" i="12"/>
  <c r="BC292" i="12"/>
  <c r="BB292" i="12"/>
  <c r="AZ292" i="12"/>
  <c r="AX292" i="12"/>
  <c r="AW292" i="12"/>
  <c r="AV292" i="12"/>
  <c r="BE291" i="12"/>
  <c r="BC291" i="12"/>
  <c r="BB291" i="12"/>
  <c r="AZ291" i="12"/>
  <c r="AX291" i="12"/>
  <c r="AW291" i="12"/>
  <c r="AV291" i="12"/>
  <c r="BE290" i="12"/>
  <c r="BC290" i="12"/>
  <c r="BB290" i="12"/>
  <c r="AZ290" i="12"/>
  <c r="AX290" i="12"/>
  <c r="AW290" i="12"/>
  <c r="AV290" i="12"/>
  <c r="BE289" i="12"/>
  <c r="BC289" i="12"/>
  <c r="BB289" i="12"/>
  <c r="AZ289" i="12"/>
  <c r="AX289" i="12"/>
  <c r="AW289" i="12"/>
  <c r="AV289" i="12"/>
  <c r="BE288" i="12"/>
  <c r="BC288" i="12"/>
  <c r="BB288" i="12"/>
  <c r="AZ288" i="12"/>
  <c r="AX288" i="12"/>
  <c r="AW288" i="12"/>
  <c r="AV288" i="12"/>
  <c r="BE287" i="12"/>
  <c r="BC287" i="12"/>
  <c r="BB287" i="12"/>
  <c r="AZ287" i="12"/>
  <c r="AX287" i="12"/>
  <c r="AW287" i="12"/>
  <c r="AV287" i="12"/>
  <c r="BE286" i="12"/>
  <c r="BC286" i="12"/>
  <c r="BB286" i="12"/>
  <c r="AZ286" i="12"/>
  <c r="AX286" i="12"/>
  <c r="AW286" i="12"/>
  <c r="AV286" i="12"/>
  <c r="BE285" i="12"/>
  <c r="BC285" i="12"/>
  <c r="BB285" i="12"/>
  <c r="AZ285" i="12"/>
  <c r="AX285" i="12"/>
  <c r="AW285" i="12"/>
  <c r="AV285" i="12"/>
  <c r="BE284" i="12"/>
  <c r="BC284" i="12"/>
  <c r="BB284" i="12"/>
  <c r="AZ284" i="12"/>
  <c r="AX284" i="12"/>
  <c r="AW284" i="12"/>
  <c r="AV284" i="12"/>
  <c r="BE283" i="12"/>
  <c r="BC283" i="12"/>
  <c r="BB283" i="12"/>
  <c r="AZ283" i="12"/>
  <c r="AX283" i="12"/>
  <c r="AW283" i="12"/>
  <c r="AV283" i="12"/>
  <c r="BE282" i="12"/>
  <c r="BC282" i="12"/>
  <c r="BB282" i="12"/>
  <c r="AZ282" i="12"/>
  <c r="AX282" i="12"/>
  <c r="AW282" i="12"/>
  <c r="AV282" i="12"/>
  <c r="BE281" i="12"/>
  <c r="BC281" i="12"/>
  <c r="BB281" i="12"/>
  <c r="AZ281" i="12"/>
  <c r="AX281" i="12"/>
  <c r="AW281" i="12"/>
  <c r="AV281" i="12"/>
  <c r="BE280" i="12"/>
  <c r="BC280" i="12"/>
  <c r="BB280" i="12"/>
  <c r="AZ280" i="12"/>
  <c r="AX280" i="12"/>
  <c r="AW280" i="12"/>
  <c r="AV280" i="12"/>
  <c r="BE279" i="12"/>
  <c r="BC279" i="12"/>
  <c r="BB279" i="12"/>
  <c r="AZ279" i="12"/>
  <c r="AX279" i="12"/>
  <c r="AW279" i="12"/>
  <c r="AV279" i="12"/>
  <c r="BE278" i="12"/>
  <c r="BC278" i="12"/>
  <c r="BB278" i="12"/>
  <c r="AZ278" i="12"/>
  <c r="AX278" i="12"/>
  <c r="AW278" i="12"/>
  <c r="AV278" i="12"/>
  <c r="BE277" i="12"/>
  <c r="BC277" i="12"/>
  <c r="BB277" i="12"/>
  <c r="AZ277" i="12"/>
  <c r="AX277" i="12"/>
  <c r="AW277" i="12"/>
  <c r="AV277" i="12"/>
  <c r="BE276" i="12"/>
  <c r="BC276" i="12"/>
  <c r="BB276" i="12"/>
  <c r="AZ276" i="12"/>
  <c r="AX276" i="12"/>
  <c r="AW276" i="12"/>
  <c r="AV276" i="12"/>
  <c r="BE275" i="12"/>
  <c r="BC275" i="12"/>
  <c r="BB275" i="12"/>
  <c r="AZ275" i="12"/>
  <c r="AX275" i="12"/>
  <c r="AW275" i="12"/>
  <c r="AV275" i="12"/>
  <c r="BE274" i="12"/>
  <c r="BC274" i="12"/>
  <c r="BB274" i="12"/>
  <c r="AZ274" i="12"/>
  <c r="AX274" i="12"/>
  <c r="AW274" i="12"/>
  <c r="AV274" i="12"/>
  <c r="BE273" i="12"/>
  <c r="BC273" i="12"/>
  <c r="BB273" i="12"/>
  <c r="AZ273" i="12"/>
  <c r="AX273" i="12"/>
  <c r="AW273" i="12"/>
  <c r="AV273" i="12"/>
  <c r="BE272" i="12"/>
  <c r="BC272" i="12"/>
  <c r="BB272" i="12"/>
  <c r="AZ272" i="12"/>
  <c r="AX272" i="12"/>
  <c r="AW272" i="12"/>
  <c r="AV272" i="12"/>
  <c r="BE271" i="12"/>
  <c r="BC271" i="12"/>
  <c r="BB271" i="12"/>
  <c r="AZ271" i="12"/>
  <c r="AX271" i="12"/>
  <c r="AW271" i="12"/>
  <c r="AV271" i="12"/>
  <c r="BE270" i="12"/>
  <c r="BC270" i="12"/>
  <c r="BB270" i="12"/>
  <c r="AZ270" i="12"/>
  <c r="AX270" i="12"/>
  <c r="AW270" i="12"/>
  <c r="AV270" i="12"/>
  <c r="BE269" i="12"/>
  <c r="BC269" i="12"/>
  <c r="BB269" i="12"/>
  <c r="AZ269" i="12"/>
  <c r="AX269" i="12"/>
  <c r="AW269" i="12"/>
  <c r="AV269" i="12"/>
  <c r="BE268" i="12"/>
  <c r="BC268" i="12"/>
  <c r="BB268" i="12"/>
  <c r="AZ268" i="12"/>
  <c r="AX268" i="12"/>
  <c r="AW268" i="12"/>
  <c r="AV268" i="12"/>
  <c r="BE267" i="12"/>
  <c r="BC267" i="12"/>
  <c r="BB267" i="12"/>
  <c r="AZ267" i="12"/>
  <c r="AX267" i="12"/>
  <c r="AW267" i="12"/>
  <c r="AV267" i="12"/>
  <c r="BE266" i="12"/>
  <c r="BC266" i="12"/>
  <c r="BB266" i="12"/>
  <c r="AZ266" i="12"/>
  <c r="AX266" i="12"/>
  <c r="AW266" i="12"/>
  <c r="AV266" i="12"/>
  <c r="BE265" i="12"/>
  <c r="BC265" i="12"/>
  <c r="BB265" i="12"/>
  <c r="AZ265" i="12"/>
  <c r="AX265" i="12"/>
  <c r="AW265" i="12"/>
  <c r="AV265" i="12"/>
  <c r="BE264" i="12"/>
  <c r="BC264" i="12"/>
  <c r="BB264" i="12"/>
  <c r="AZ264" i="12"/>
  <c r="AX264" i="12"/>
  <c r="AW264" i="12"/>
  <c r="AV264" i="12"/>
  <c r="BE263" i="12"/>
  <c r="BC263" i="12"/>
  <c r="BB263" i="12"/>
  <c r="AZ263" i="12"/>
  <c r="AX263" i="12"/>
  <c r="AW263" i="12"/>
  <c r="AV263" i="12"/>
  <c r="BE262" i="12"/>
  <c r="BC262" i="12"/>
  <c r="BB262" i="12"/>
  <c r="AZ262" i="12"/>
  <c r="AX262" i="12"/>
  <c r="AW262" i="12"/>
  <c r="AV262" i="12"/>
  <c r="BE261" i="12"/>
  <c r="BC261" i="12"/>
  <c r="BB261" i="12"/>
  <c r="AZ261" i="12"/>
  <c r="AX261" i="12"/>
  <c r="AW261" i="12"/>
  <c r="AV261" i="12"/>
  <c r="BE260" i="12"/>
  <c r="BC260" i="12"/>
  <c r="BB260" i="12"/>
  <c r="AZ260" i="12"/>
  <c r="AX260" i="12"/>
  <c r="AW260" i="12"/>
  <c r="AV260" i="12"/>
  <c r="BE259" i="12"/>
  <c r="BC259" i="12"/>
  <c r="BB259" i="12"/>
  <c r="AZ259" i="12"/>
  <c r="AX259" i="12"/>
  <c r="AW259" i="12"/>
  <c r="AV259" i="12"/>
  <c r="BE258" i="12"/>
  <c r="BC258" i="12"/>
  <c r="BB258" i="12"/>
  <c r="AZ258" i="12"/>
  <c r="AX258" i="12"/>
  <c r="AW258" i="12"/>
  <c r="AV258" i="12"/>
  <c r="BE257" i="12"/>
  <c r="BC257" i="12"/>
  <c r="BB257" i="12"/>
  <c r="AZ257" i="12"/>
  <c r="AX257" i="12"/>
  <c r="AW257" i="12"/>
  <c r="AV257" i="12"/>
  <c r="BE256" i="12"/>
  <c r="BC256" i="12"/>
  <c r="BB256" i="12"/>
  <c r="AZ256" i="12"/>
  <c r="AX256" i="12"/>
  <c r="AW256" i="12"/>
  <c r="AV256" i="12"/>
  <c r="BE255" i="12"/>
  <c r="BC255" i="12"/>
  <c r="BB255" i="12"/>
  <c r="AZ255" i="12"/>
  <c r="AX255" i="12"/>
  <c r="AW255" i="12"/>
  <c r="AV255" i="12"/>
  <c r="BE254" i="12"/>
  <c r="BC254" i="12"/>
  <c r="BB254" i="12"/>
  <c r="AZ254" i="12"/>
  <c r="AX254" i="12"/>
  <c r="AW254" i="12"/>
  <c r="AV254" i="12"/>
  <c r="BE253" i="12"/>
  <c r="BC253" i="12"/>
  <c r="BB253" i="12"/>
  <c r="AZ253" i="12"/>
  <c r="AX253" i="12"/>
  <c r="AW253" i="12"/>
  <c r="AV253" i="12"/>
  <c r="BE252" i="12"/>
  <c r="BC252" i="12"/>
  <c r="BB252" i="12"/>
  <c r="AZ252" i="12"/>
  <c r="AX252" i="12"/>
  <c r="AW252" i="12"/>
  <c r="AV252" i="12"/>
  <c r="BE251" i="12"/>
  <c r="BC251" i="12"/>
  <c r="BB251" i="12"/>
  <c r="AZ251" i="12"/>
  <c r="AX251" i="12"/>
  <c r="AW251" i="12"/>
  <c r="AV251" i="12"/>
  <c r="BE250" i="12"/>
  <c r="BC250" i="12"/>
  <c r="BB250" i="12"/>
  <c r="AZ250" i="12"/>
  <c r="AX250" i="12"/>
  <c r="AW250" i="12"/>
  <c r="AV250" i="12"/>
  <c r="BE249" i="12"/>
  <c r="BC249" i="12"/>
  <c r="BB249" i="12"/>
  <c r="AZ249" i="12"/>
  <c r="AX249" i="12"/>
  <c r="AW249" i="12"/>
  <c r="AV249" i="12"/>
  <c r="BE248" i="12"/>
  <c r="BC248" i="12"/>
  <c r="BB248" i="12"/>
  <c r="AZ248" i="12"/>
  <c r="AX248" i="12"/>
  <c r="AW248" i="12"/>
  <c r="AV248" i="12"/>
  <c r="BE247" i="12"/>
  <c r="BC247" i="12"/>
  <c r="BB247" i="12"/>
  <c r="AZ247" i="12"/>
  <c r="AX247" i="12"/>
  <c r="AW247" i="12"/>
  <c r="AV247" i="12"/>
  <c r="BE246" i="12"/>
  <c r="BC246" i="12"/>
  <c r="BB246" i="12"/>
  <c r="AZ246" i="12"/>
  <c r="AX246" i="12"/>
  <c r="AW246" i="12"/>
  <c r="AV246" i="12"/>
  <c r="BE245" i="12"/>
  <c r="BC245" i="12"/>
  <c r="BB245" i="12"/>
  <c r="AZ245" i="12"/>
  <c r="AX245" i="12"/>
  <c r="AW245" i="12"/>
  <c r="AV245" i="12"/>
  <c r="BE244" i="12"/>
  <c r="BC244" i="12"/>
  <c r="BB244" i="12"/>
  <c r="AZ244" i="12"/>
  <c r="AX244" i="12"/>
  <c r="AW244" i="12"/>
  <c r="AV244" i="12"/>
  <c r="BE243" i="12"/>
  <c r="BC243" i="12"/>
  <c r="BB243" i="12"/>
  <c r="AZ243" i="12"/>
  <c r="AX243" i="12"/>
  <c r="AW243" i="12"/>
  <c r="AV243" i="12"/>
  <c r="BE242" i="12"/>
  <c r="BC242" i="12"/>
  <c r="BB242" i="12"/>
  <c r="AZ242" i="12"/>
  <c r="AX242" i="12"/>
  <c r="AW242" i="12"/>
  <c r="AV242" i="12"/>
  <c r="BE241" i="12"/>
  <c r="BC241" i="12"/>
  <c r="BB241" i="12"/>
  <c r="AZ241" i="12"/>
  <c r="AX241" i="12"/>
  <c r="AW241" i="12"/>
  <c r="AV241" i="12"/>
  <c r="BE240" i="12"/>
  <c r="BC240" i="12"/>
  <c r="BB240" i="12"/>
  <c r="AZ240" i="12"/>
  <c r="AX240" i="12"/>
  <c r="AW240" i="12"/>
  <c r="AV240" i="12"/>
  <c r="BE239" i="12"/>
  <c r="BC239" i="12"/>
  <c r="BB239" i="12"/>
  <c r="AZ239" i="12"/>
  <c r="AX239" i="12"/>
  <c r="AW239" i="12"/>
  <c r="AV239" i="12"/>
  <c r="BE238" i="12"/>
  <c r="BC238" i="12"/>
  <c r="BB238" i="12"/>
  <c r="AZ238" i="12"/>
  <c r="AX238" i="12"/>
  <c r="AW238" i="12"/>
  <c r="AV238" i="12"/>
  <c r="BE237" i="12"/>
  <c r="BC237" i="12"/>
  <c r="BB237" i="12"/>
  <c r="AZ237" i="12"/>
  <c r="AX237" i="12"/>
  <c r="AW237" i="12"/>
  <c r="AV237" i="12"/>
  <c r="BE236" i="12"/>
  <c r="BC236" i="12"/>
  <c r="BB236" i="12"/>
  <c r="AZ236" i="12"/>
  <c r="AX236" i="12"/>
  <c r="AW236" i="12"/>
  <c r="AV236" i="12"/>
  <c r="BE235" i="12"/>
  <c r="BC235" i="12"/>
  <c r="BB235" i="12"/>
  <c r="AZ235" i="12"/>
  <c r="AX235" i="12"/>
  <c r="AW235" i="12"/>
  <c r="AV235" i="12"/>
  <c r="BE234" i="12"/>
  <c r="BC234" i="12"/>
  <c r="BB234" i="12"/>
  <c r="AZ234" i="12"/>
  <c r="AX234" i="12"/>
  <c r="AW234" i="12"/>
  <c r="AV234" i="12"/>
  <c r="BE233" i="12"/>
  <c r="BC233" i="12"/>
  <c r="BB233" i="12"/>
  <c r="AZ233" i="12"/>
  <c r="AX233" i="12"/>
  <c r="AW233" i="12"/>
  <c r="AV233" i="12"/>
  <c r="BE232" i="12"/>
  <c r="BC232" i="12"/>
  <c r="BB232" i="12"/>
  <c r="AZ232" i="12"/>
  <c r="AX232" i="12"/>
  <c r="AW232" i="12"/>
  <c r="AV232" i="12"/>
  <c r="BE231" i="12"/>
  <c r="BC231" i="12"/>
  <c r="BB231" i="12"/>
  <c r="AZ231" i="12"/>
  <c r="AX231" i="12"/>
  <c r="AW231" i="12"/>
  <c r="AV231" i="12"/>
  <c r="BE230" i="12"/>
  <c r="BC230" i="12"/>
  <c r="BB230" i="12"/>
  <c r="AZ230" i="12"/>
  <c r="AX230" i="12"/>
  <c r="AW230" i="12"/>
  <c r="AV230" i="12"/>
  <c r="BE229" i="12"/>
  <c r="BC229" i="12"/>
  <c r="BB229" i="12"/>
  <c r="AZ229" i="12"/>
  <c r="AX229" i="12"/>
  <c r="AW229" i="12"/>
  <c r="AV229" i="12"/>
  <c r="BE228" i="12"/>
  <c r="BC228" i="12"/>
  <c r="BB228" i="12"/>
  <c r="AZ228" i="12"/>
  <c r="AX228" i="12"/>
  <c r="AW228" i="12"/>
  <c r="AV228" i="12"/>
  <c r="BE227" i="12"/>
  <c r="BC227" i="12"/>
  <c r="BB227" i="12"/>
  <c r="AZ227" i="12"/>
  <c r="AX227" i="12"/>
  <c r="AW227" i="12"/>
  <c r="AV227" i="12"/>
  <c r="BE226" i="12"/>
  <c r="BC226" i="12"/>
  <c r="BB226" i="12"/>
  <c r="AZ226" i="12"/>
  <c r="AX226" i="12"/>
  <c r="AW226" i="12"/>
  <c r="AV226" i="12"/>
  <c r="BE225" i="12"/>
  <c r="BC225" i="12"/>
  <c r="BB225" i="12"/>
  <c r="AZ225" i="12"/>
  <c r="AX225" i="12"/>
  <c r="AW225" i="12"/>
  <c r="AV225" i="12"/>
  <c r="BE224" i="12"/>
  <c r="BC224" i="12"/>
  <c r="BB224" i="12"/>
  <c r="AZ224" i="12"/>
  <c r="AX224" i="12"/>
  <c r="AW224" i="12"/>
  <c r="AV224" i="12"/>
  <c r="BE223" i="12"/>
  <c r="BC223" i="12"/>
  <c r="BB223" i="12"/>
  <c r="AZ223" i="12"/>
  <c r="AX223" i="12"/>
  <c r="AW223" i="12"/>
  <c r="AV223" i="12"/>
  <c r="BE222" i="12"/>
  <c r="BC222" i="12"/>
  <c r="BB222" i="12"/>
  <c r="AZ222" i="12"/>
  <c r="AX222" i="12"/>
  <c r="AW222" i="12"/>
  <c r="AV222" i="12"/>
  <c r="BE221" i="12"/>
  <c r="BC221" i="12"/>
  <c r="BB221" i="12"/>
  <c r="AZ221" i="12"/>
  <c r="AX221" i="12"/>
  <c r="AW221" i="12"/>
  <c r="AV221" i="12"/>
  <c r="BE220" i="12"/>
  <c r="BC220" i="12"/>
  <c r="BB220" i="12"/>
  <c r="AZ220" i="12"/>
  <c r="AX220" i="12"/>
  <c r="AW220" i="12"/>
  <c r="AV220" i="12"/>
  <c r="BE219" i="12"/>
  <c r="BC219" i="12"/>
  <c r="BB219" i="12"/>
  <c r="AZ219" i="12"/>
  <c r="AX219" i="12"/>
  <c r="AW219" i="12"/>
  <c r="AV219" i="12"/>
  <c r="BE218" i="12"/>
  <c r="BC218" i="12"/>
  <c r="BB218" i="12"/>
  <c r="AZ218" i="12"/>
  <c r="AX218" i="12"/>
  <c r="AW218" i="12"/>
  <c r="AV218" i="12"/>
  <c r="BE217" i="12"/>
  <c r="BC217" i="12"/>
  <c r="BB217" i="12"/>
  <c r="AZ217" i="12"/>
  <c r="AX217" i="12"/>
  <c r="AW217" i="12"/>
  <c r="AV217" i="12"/>
  <c r="BE216" i="12"/>
  <c r="BC216" i="12"/>
  <c r="BB216" i="12"/>
  <c r="AZ216" i="12"/>
  <c r="AX216" i="12"/>
  <c r="AW216" i="12"/>
  <c r="AV216" i="12"/>
  <c r="BE215" i="12"/>
  <c r="BC215" i="12"/>
  <c r="BB215" i="12"/>
  <c r="AZ215" i="12"/>
  <c r="AX215" i="12"/>
  <c r="AW215" i="12"/>
  <c r="AV215" i="12"/>
  <c r="BE214" i="12"/>
  <c r="BC214" i="12"/>
  <c r="BB214" i="12"/>
  <c r="AZ214" i="12"/>
  <c r="AX214" i="12"/>
  <c r="AW214" i="12"/>
  <c r="AV214" i="12"/>
  <c r="BE213" i="12"/>
  <c r="BC213" i="12"/>
  <c r="BB213" i="12"/>
  <c r="AZ213" i="12"/>
  <c r="AX213" i="12"/>
  <c r="AW213" i="12"/>
  <c r="AV213" i="12"/>
  <c r="BE212" i="12"/>
  <c r="BC212" i="12"/>
  <c r="BB212" i="12"/>
  <c r="AZ212" i="12"/>
  <c r="AX212" i="12"/>
  <c r="AW212" i="12"/>
  <c r="AV212" i="12"/>
  <c r="BE211" i="12"/>
  <c r="BC211" i="12"/>
  <c r="BB211" i="12"/>
  <c r="AZ211" i="12"/>
  <c r="AX211" i="12"/>
  <c r="AW211" i="12"/>
  <c r="AV211" i="12"/>
  <c r="BE210" i="12"/>
  <c r="BC210" i="12"/>
  <c r="BB210" i="12"/>
  <c r="AZ210" i="12"/>
  <c r="AX210" i="12"/>
  <c r="AW210" i="12"/>
  <c r="AV210" i="12"/>
  <c r="BE209" i="12"/>
  <c r="BC209" i="12"/>
  <c r="BB209" i="12"/>
  <c r="AZ209" i="12"/>
  <c r="AX209" i="12"/>
  <c r="AW209" i="12"/>
  <c r="AV209" i="12"/>
  <c r="BE208" i="12"/>
  <c r="BC208" i="12"/>
  <c r="BB208" i="12"/>
  <c r="AZ208" i="12"/>
  <c r="AX208" i="12"/>
  <c r="AW208" i="12"/>
  <c r="AV208" i="12"/>
  <c r="BE207" i="12"/>
  <c r="BC207" i="12"/>
  <c r="BB207" i="12"/>
  <c r="AZ207" i="12"/>
  <c r="AX207" i="12"/>
  <c r="AW207" i="12"/>
  <c r="AV207" i="12"/>
  <c r="BE206" i="12"/>
  <c r="BC206" i="12"/>
  <c r="BB206" i="12"/>
  <c r="AZ206" i="12"/>
  <c r="AX206" i="12"/>
  <c r="AW206" i="12"/>
  <c r="AV206" i="12"/>
  <c r="BE205" i="12"/>
  <c r="BC205" i="12"/>
  <c r="BB205" i="12"/>
  <c r="AZ205" i="12"/>
  <c r="AX205" i="12"/>
  <c r="AW205" i="12"/>
  <c r="AV205" i="12"/>
  <c r="BE204" i="12"/>
  <c r="BC204" i="12"/>
  <c r="BB204" i="12"/>
  <c r="AZ204" i="12"/>
  <c r="AX204" i="12"/>
  <c r="AW204" i="12"/>
  <c r="AV204" i="12"/>
  <c r="BE203" i="12"/>
  <c r="BC203" i="12"/>
  <c r="BB203" i="12"/>
  <c r="AZ203" i="12"/>
  <c r="AX203" i="12"/>
  <c r="AW203" i="12"/>
  <c r="AV203" i="12"/>
  <c r="BE202" i="12"/>
  <c r="BC202" i="12"/>
  <c r="BB202" i="12"/>
  <c r="AZ202" i="12"/>
  <c r="AX202" i="12"/>
  <c r="AW202" i="12"/>
  <c r="AV202" i="12"/>
  <c r="BE201" i="12"/>
  <c r="BC201" i="12"/>
  <c r="BB201" i="12"/>
  <c r="AZ201" i="12"/>
  <c r="AX201" i="12"/>
  <c r="AW201" i="12"/>
  <c r="AV201" i="12"/>
  <c r="BE200" i="12"/>
  <c r="BC200" i="12"/>
  <c r="BB200" i="12"/>
  <c r="AZ200" i="12"/>
  <c r="AX200" i="12"/>
  <c r="AW200" i="12"/>
  <c r="AV200" i="12"/>
  <c r="BE199" i="12"/>
  <c r="BC199" i="12"/>
  <c r="BB199" i="12"/>
  <c r="AZ199" i="12"/>
  <c r="AX199" i="12"/>
  <c r="AW199" i="12"/>
  <c r="AV199" i="12"/>
  <c r="BE198" i="12"/>
  <c r="BC198" i="12"/>
  <c r="BB198" i="12"/>
  <c r="AZ198" i="12"/>
  <c r="AX198" i="12"/>
  <c r="AW198" i="12"/>
  <c r="AV198" i="12"/>
  <c r="BE197" i="12"/>
  <c r="BC197" i="12"/>
  <c r="BB197" i="12"/>
  <c r="AZ197" i="12"/>
  <c r="AX197" i="12"/>
  <c r="AW197" i="12"/>
  <c r="AV197" i="12"/>
  <c r="BE196" i="12"/>
  <c r="BC196" i="12"/>
  <c r="BB196" i="12"/>
  <c r="AZ196" i="12"/>
  <c r="AX196" i="12"/>
  <c r="AW196" i="12"/>
  <c r="AV196" i="12"/>
  <c r="BE195" i="12"/>
  <c r="BC195" i="12"/>
  <c r="BB195" i="12"/>
  <c r="AZ195" i="12"/>
  <c r="AX195" i="12"/>
  <c r="AW195" i="12"/>
  <c r="AV195" i="12"/>
  <c r="BE194" i="12"/>
  <c r="BC194" i="12"/>
  <c r="BB194" i="12"/>
  <c r="AZ194" i="12"/>
  <c r="AX194" i="12"/>
  <c r="AW194" i="12"/>
  <c r="AV194" i="12"/>
  <c r="BE193" i="12"/>
  <c r="BC193" i="12"/>
  <c r="BB193" i="12"/>
  <c r="AZ193" i="12"/>
  <c r="AX193" i="12"/>
  <c r="AW193" i="12"/>
  <c r="AV193" i="12"/>
  <c r="BE192" i="12"/>
  <c r="BC192" i="12"/>
  <c r="BB192" i="12"/>
  <c r="AZ192" i="12"/>
  <c r="AX192" i="12"/>
  <c r="AW192" i="12"/>
  <c r="AV192" i="12"/>
  <c r="BE191" i="12"/>
  <c r="BC191" i="12"/>
  <c r="BB191" i="12"/>
  <c r="AZ191" i="12"/>
  <c r="AX191" i="12"/>
  <c r="AW191" i="12"/>
  <c r="AV191" i="12"/>
  <c r="BE190" i="12"/>
  <c r="BC190" i="12"/>
  <c r="BB190" i="12"/>
  <c r="AZ190" i="12"/>
  <c r="AX190" i="12"/>
  <c r="AW190" i="12"/>
  <c r="AV190" i="12"/>
  <c r="BE189" i="12"/>
  <c r="BC189" i="12"/>
  <c r="BB189" i="12"/>
  <c r="AZ189" i="12"/>
  <c r="AX189" i="12"/>
  <c r="AW189" i="12"/>
  <c r="AV189" i="12"/>
  <c r="BE188" i="12"/>
  <c r="BC188" i="12"/>
  <c r="BB188" i="12"/>
  <c r="AZ188" i="12"/>
  <c r="AX188" i="12"/>
  <c r="AW188" i="12"/>
  <c r="AV188" i="12"/>
  <c r="BE187" i="12"/>
  <c r="BC187" i="12"/>
  <c r="BB187" i="12"/>
  <c r="AZ187" i="12"/>
  <c r="AX187" i="12"/>
  <c r="AW187" i="12"/>
  <c r="AV187" i="12"/>
  <c r="BE186" i="12"/>
  <c r="BC186" i="12"/>
  <c r="BB186" i="12"/>
  <c r="AZ186" i="12"/>
  <c r="AX186" i="12"/>
  <c r="AW186" i="12"/>
  <c r="AV186" i="12"/>
  <c r="BE185" i="12"/>
  <c r="BC185" i="12"/>
  <c r="BB185" i="12"/>
  <c r="AZ185" i="12"/>
  <c r="AX185" i="12"/>
  <c r="AW185" i="12"/>
  <c r="AV185" i="12"/>
  <c r="BE184" i="12"/>
  <c r="BC184" i="12"/>
  <c r="BB184" i="12"/>
  <c r="AZ184" i="12"/>
  <c r="AX184" i="12"/>
  <c r="AW184" i="12"/>
  <c r="AV184" i="12"/>
  <c r="BE183" i="12"/>
  <c r="BC183" i="12"/>
  <c r="BB183" i="12"/>
  <c r="AZ183" i="12"/>
  <c r="AX183" i="12"/>
  <c r="AW183" i="12"/>
  <c r="AV183" i="12"/>
  <c r="BE182" i="12"/>
  <c r="BC182" i="12"/>
  <c r="BB182" i="12"/>
  <c r="AZ182" i="12"/>
  <c r="AX182" i="12"/>
  <c r="AW182" i="12"/>
  <c r="AV182" i="12"/>
  <c r="BE181" i="12"/>
  <c r="BC181" i="12"/>
  <c r="BB181" i="12"/>
  <c r="AZ181" i="12"/>
  <c r="AX181" i="12"/>
  <c r="AW181" i="12"/>
  <c r="AV181" i="12"/>
  <c r="BE180" i="12"/>
  <c r="BC180" i="12"/>
  <c r="BB180" i="12"/>
  <c r="AZ180" i="12"/>
  <c r="AX180" i="12"/>
  <c r="AW180" i="12"/>
  <c r="AV180" i="12"/>
  <c r="BE179" i="12"/>
  <c r="BC179" i="12"/>
  <c r="BB179" i="12"/>
  <c r="AZ179" i="12"/>
  <c r="AX179" i="12"/>
  <c r="AW179" i="12"/>
  <c r="AV179" i="12"/>
  <c r="BE178" i="12"/>
  <c r="BC178" i="12"/>
  <c r="BB178" i="12"/>
  <c r="AZ178" i="12"/>
  <c r="AX178" i="12"/>
  <c r="AW178" i="12"/>
  <c r="AV178" i="12"/>
  <c r="BE177" i="12"/>
  <c r="BC177" i="12"/>
  <c r="BB177" i="12"/>
  <c r="AZ177" i="12"/>
  <c r="AX177" i="12"/>
  <c r="AW177" i="12"/>
  <c r="AV177" i="12"/>
  <c r="BE176" i="12"/>
  <c r="BC176" i="12"/>
  <c r="BB176" i="12"/>
  <c r="AZ176" i="12"/>
  <c r="AX176" i="12"/>
  <c r="AW176" i="12"/>
  <c r="AV176" i="12"/>
  <c r="BE175" i="12"/>
  <c r="BC175" i="12"/>
  <c r="BB175" i="12"/>
  <c r="AZ175" i="12"/>
  <c r="AX175" i="12"/>
  <c r="AW175" i="12"/>
  <c r="AV175" i="12"/>
  <c r="BE174" i="12"/>
  <c r="BC174" i="12"/>
  <c r="BB174" i="12"/>
  <c r="AZ174" i="12"/>
  <c r="AX174" i="12"/>
  <c r="AW174" i="12"/>
  <c r="AV174" i="12"/>
  <c r="BE173" i="12"/>
  <c r="BC173" i="12"/>
  <c r="BB173" i="12"/>
  <c r="AZ173" i="12"/>
  <c r="AX173" i="12"/>
  <c r="AW173" i="12"/>
  <c r="AV173" i="12"/>
  <c r="BE172" i="12"/>
  <c r="BC172" i="12"/>
  <c r="BB172" i="12"/>
  <c r="AZ172" i="12"/>
  <c r="AX172" i="12"/>
  <c r="AW172" i="12"/>
  <c r="AV172" i="12"/>
  <c r="BE171" i="12"/>
  <c r="BC171" i="12"/>
  <c r="BB171" i="12"/>
  <c r="AZ171" i="12"/>
  <c r="AX171" i="12"/>
  <c r="AW171" i="12"/>
  <c r="AV171" i="12"/>
  <c r="BE170" i="12"/>
  <c r="BC170" i="12"/>
  <c r="BB170" i="12"/>
  <c r="AZ170" i="12"/>
  <c r="AX170" i="12"/>
  <c r="AW170" i="12"/>
  <c r="AV170" i="12"/>
  <c r="BE169" i="12"/>
  <c r="BC169" i="12"/>
  <c r="BB169" i="12"/>
  <c r="AZ169" i="12"/>
  <c r="AX169" i="12"/>
  <c r="AW169" i="12"/>
  <c r="AV169" i="12"/>
  <c r="BE168" i="12"/>
  <c r="BC168" i="12"/>
  <c r="BB168" i="12"/>
  <c r="AZ168" i="12"/>
  <c r="AX168" i="12"/>
  <c r="AW168" i="12"/>
  <c r="AV168" i="12"/>
  <c r="BE167" i="12"/>
  <c r="BC167" i="12"/>
  <c r="BB167" i="12"/>
  <c r="AZ167" i="12"/>
  <c r="AX167" i="12"/>
  <c r="AW167" i="12"/>
  <c r="AV167" i="12"/>
  <c r="BE166" i="12"/>
  <c r="BC166" i="12"/>
  <c r="BB166" i="12"/>
  <c r="AZ166" i="12"/>
  <c r="AX166" i="12"/>
  <c r="AW166" i="12"/>
  <c r="AV166" i="12"/>
  <c r="BE165" i="12"/>
  <c r="BC165" i="12"/>
  <c r="BB165" i="12"/>
  <c r="AZ165" i="12"/>
  <c r="AX165" i="12"/>
  <c r="AW165" i="12"/>
  <c r="AV165" i="12"/>
  <c r="BE164" i="12"/>
  <c r="BC164" i="12"/>
  <c r="BB164" i="12"/>
  <c r="AZ164" i="12"/>
  <c r="AX164" i="12"/>
  <c r="AW164" i="12"/>
  <c r="AV164" i="12"/>
  <c r="BE163" i="12"/>
  <c r="BC163" i="12"/>
  <c r="BB163" i="12"/>
  <c r="AZ163" i="12"/>
  <c r="AX163" i="12"/>
  <c r="AW163" i="12"/>
  <c r="AV163" i="12"/>
  <c r="BE162" i="12"/>
  <c r="BC162" i="12"/>
  <c r="BB162" i="12"/>
  <c r="AZ162" i="12"/>
  <c r="AX162" i="12"/>
  <c r="AW162" i="12"/>
  <c r="AV162" i="12"/>
  <c r="BE161" i="12"/>
  <c r="BC161" i="12"/>
  <c r="BB161" i="12"/>
  <c r="AZ161" i="12"/>
  <c r="AX161" i="12"/>
  <c r="AW161" i="12"/>
  <c r="AV161" i="12"/>
  <c r="BE160" i="12"/>
  <c r="BC160" i="12"/>
  <c r="BB160" i="12"/>
  <c r="AZ160" i="12"/>
  <c r="AX160" i="12"/>
  <c r="AW160" i="12"/>
  <c r="AV160" i="12"/>
  <c r="BE159" i="12"/>
  <c r="BC159" i="12"/>
  <c r="BB159" i="12"/>
  <c r="AZ159" i="12"/>
  <c r="AX159" i="12"/>
  <c r="AW159" i="12"/>
  <c r="AV159" i="12"/>
  <c r="BE158" i="12"/>
  <c r="BC158" i="12"/>
  <c r="BB158" i="12"/>
  <c r="AZ158" i="12"/>
  <c r="AX158" i="12"/>
  <c r="AW158" i="12"/>
  <c r="AV158" i="12"/>
  <c r="BE157" i="12"/>
  <c r="BC157" i="12"/>
  <c r="BB157" i="12"/>
  <c r="AZ157" i="12"/>
  <c r="AX157" i="12"/>
  <c r="AW157" i="12"/>
  <c r="AV157" i="12"/>
  <c r="BE156" i="12"/>
  <c r="BC156" i="12"/>
  <c r="BB156" i="12"/>
  <c r="AZ156" i="12"/>
  <c r="AX156" i="12"/>
  <c r="AW156" i="12"/>
  <c r="AV156" i="12"/>
  <c r="BE155" i="12"/>
  <c r="BC155" i="12"/>
  <c r="BB155" i="12"/>
  <c r="AZ155" i="12"/>
  <c r="AX155" i="12"/>
  <c r="AW155" i="12"/>
  <c r="AV155" i="12"/>
  <c r="BE154" i="12"/>
  <c r="BC154" i="12"/>
  <c r="BB154" i="12"/>
  <c r="AZ154" i="12"/>
  <c r="AX154" i="12"/>
  <c r="AW154" i="12"/>
  <c r="AV154" i="12"/>
  <c r="BE153" i="12"/>
  <c r="BC153" i="12"/>
  <c r="BB153" i="12"/>
  <c r="AZ153" i="12"/>
  <c r="AX153" i="12"/>
  <c r="AW153" i="12"/>
  <c r="AV153" i="12"/>
  <c r="BE152" i="12"/>
  <c r="BC152" i="12"/>
  <c r="BB152" i="12"/>
  <c r="AZ152" i="12"/>
  <c r="AX152" i="12"/>
  <c r="AW152" i="12"/>
  <c r="AV152" i="12"/>
  <c r="BE151" i="12"/>
  <c r="BC151" i="12"/>
  <c r="BB151" i="12"/>
  <c r="AZ151" i="12"/>
  <c r="AX151" i="12"/>
  <c r="AW151" i="12"/>
  <c r="AV151" i="12"/>
  <c r="BE150" i="12"/>
  <c r="BC150" i="12"/>
  <c r="BB150" i="12"/>
  <c r="AZ150" i="12"/>
  <c r="AX150" i="12"/>
  <c r="AW150" i="12"/>
  <c r="AV150" i="12"/>
  <c r="BE149" i="12"/>
  <c r="BC149" i="12"/>
  <c r="BB149" i="12"/>
  <c r="AZ149" i="12"/>
  <c r="AX149" i="12"/>
  <c r="AW149" i="12"/>
  <c r="AV149" i="12"/>
  <c r="BE148" i="12"/>
  <c r="BC148" i="12"/>
  <c r="BB148" i="12"/>
  <c r="AZ148" i="12"/>
  <c r="AX148" i="12"/>
  <c r="AW148" i="12"/>
  <c r="AV148" i="12"/>
  <c r="BE147" i="12"/>
  <c r="BC147" i="12"/>
  <c r="BB147" i="12"/>
  <c r="AZ147" i="12"/>
  <c r="AX147" i="12"/>
  <c r="AW147" i="12"/>
  <c r="AV147" i="12"/>
  <c r="BE146" i="12"/>
  <c r="BC146" i="12"/>
  <c r="BB146" i="12"/>
  <c r="AZ146" i="12"/>
  <c r="AX146" i="12"/>
  <c r="AW146" i="12"/>
  <c r="AV146" i="12"/>
  <c r="BE145" i="12"/>
  <c r="BC145" i="12"/>
  <c r="BB145" i="12"/>
  <c r="AZ145" i="12"/>
  <c r="AX145" i="12"/>
  <c r="AW145" i="12"/>
  <c r="AV145" i="12"/>
  <c r="BE144" i="12"/>
  <c r="BC144" i="12"/>
  <c r="BB144" i="12"/>
  <c r="AZ144" i="12"/>
  <c r="AX144" i="12"/>
  <c r="AW144" i="12"/>
  <c r="AV144" i="12"/>
  <c r="BE143" i="12"/>
  <c r="BC143" i="12"/>
  <c r="BB143" i="12"/>
  <c r="AZ143" i="12"/>
  <c r="AX143" i="12"/>
  <c r="AW143" i="12"/>
  <c r="AV143" i="12"/>
  <c r="BE142" i="12"/>
  <c r="BC142" i="12"/>
  <c r="BB142" i="12"/>
  <c r="AZ142" i="12"/>
  <c r="AX142" i="12"/>
  <c r="AW142" i="12"/>
  <c r="AV142" i="12"/>
  <c r="BE141" i="12"/>
  <c r="BC141" i="12"/>
  <c r="BB141" i="12"/>
  <c r="AZ141" i="12"/>
  <c r="AX141" i="12"/>
  <c r="AW141" i="12"/>
  <c r="AV141" i="12"/>
  <c r="BE140" i="12"/>
  <c r="BC140" i="12"/>
  <c r="BB140" i="12"/>
  <c r="AZ140" i="12"/>
  <c r="AX140" i="12"/>
  <c r="AW140" i="12"/>
  <c r="AV140" i="12"/>
  <c r="BE139" i="12"/>
  <c r="BC139" i="12"/>
  <c r="BB139" i="12"/>
  <c r="AZ139" i="12"/>
  <c r="AX139" i="12"/>
  <c r="AW139" i="12"/>
  <c r="AV139" i="12"/>
  <c r="BE138" i="12"/>
  <c r="BC138" i="12"/>
  <c r="BB138" i="12"/>
  <c r="AZ138" i="12"/>
  <c r="AX138" i="12"/>
  <c r="AW138" i="12"/>
  <c r="AV138" i="12"/>
  <c r="BE137" i="12"/>
  <c r="BC137" i="12"/>
  <c r="BB137" i="12"/>
  <c r="AZ137" i="12"/>
  <c r="AX137" i="12"/>
  <c r="AW137" i="12"/>
  <c r="AV137" i="12"/>
  <c r="BE136" i="12"/>
  <c r="BC136" i="12"/>
  <c r="BB136" i="12"/>
  <c r="AZ136" i="12"/>
  <c r="AX136" i="12"/>
  <c r="AW136" i="12"/>
  <c r="AV136" i="12"/>
  <c r="BE135" i="12"/>
  <c r="BC135" i="12"/>
  <c r="BB135" i="12"/>
  <c r="AZ135" i="12"/>
  <c r="AX135" i="12"/>
  <c r="AW135" i="12"/>
  <c r="AV135" i="12"/>
  <c r="BE134" i="12"/>
  <c r="BC134" i="12"/>
  <c r="BB134" i="12"/>
  <c r="AZ134" i="12"/>
  <c r="AX134" i="12"/>
  <c r="AW134" i="12"/>
  <c r="AV134" i="12"/>
  <c r="BE133" i="12"/>
  <c r="BC133" i="12"/>
  <c r="BB133" i="12"/>
  <c r="AZ133" i="12"/>
  <c r="AX133" i="12"/>
  <c r="AW133" i="12"/>
  <c r="AV133" i="12"/>
  <c r="BE132" i="12"/>
  <c r="BC132" i="12"/>
  <c r="BB132" i="12"/>
  <c r="AZ132" i="12"/>
  <c r="AX132" i="12"/>
  <c r="AW132" i="12"/>
  <c r="AV132" i="12"/>
  <c r="BE131" i="12"/>
  <c r="BC131" i="12"/>
  <c r="BB131" i="12"/>
  <c r="AZ131" i="12"/>
  <c r="AX131" i="12"/>
  <c r="AW131" i="12"/>
  <c r="AV131" i="12"/>
  <c r="BE130" i="12"/>
  <c r="BC130" i="12"/>
  <c r="BB130" i="12"/>
  <c r="AZ130" i="12"/>
  <c r="AX130" i="12"/>
  <c r="AW130" i="12"/>
  <c r="AV130" i="12"/>
  <c r="BE129" i="12"/>
  <c r="BC129" i="12"/>
  <c r="BB129" i="12"/>
  <c r="AZ129" i="12"/>
  <c r="AX129" i="12"/>
  <c r="AW129" i="12"/>
  <c r="AV129" i="12"/>
  <c r="BE128" i="12"/>
  <c r="BC128" i="12"/>
  <c r="BB128" i="12"/>
  <c r="AZ128" i="12"/>
  <c r="AX128" i="12"/>
  <c r="AW128" i="12"/>
  <c r="AV128" i="12"/>
  <c r="BE127" i="12"/>
  <c r="BC127" i="12"/>
  <c r="BB127" i="12"/>
  <c r="AZ127" i="12"/>
  <c r="AX127" i="12"/>
  <c r="AW127" i="12"/>
  <c r="AV127" i="12"/>
  <c r="BE126" i="12"/>
  <c r="BC126" i="12"/>
  <c r="BB126" i="12"/>
  <c r="AZ126" i="12"/>
  <c r="AX126" i="12"/>
  <c r="AW126" i="12"/>
  <c r="AV126" i="12"/>
  <c r="BE125" i="12"/>
  <c r="BC125" i="12"/>
  <c r="BB125" i="12"/>
  <c r="AZ125" i="12"/>
  <c r="AX125" i="12"/>
  <c r="AW125" i="12"/>
  <c r="AV125" i="12"/>
  <c r="BE124" i="12"/>
  <c r="BC124" i="12"/>
  <c r="BB124" i="12"/>
  <c r="AZ124" i="12"/>
  <c r="AX124" i="12"/>
  <c r="AW124" i="12"/>
  <c r="AV124" i="12"/>
  <c r="BE123" i="12"/>
  <c r="BC123" i="12"/>
  <c r="BB123" i="12"/>
  <c r="AZ123" i="12"/>
  <c r="AX123" i="12"/>
  <c r="AW123" i="12"/>
  <c r="AV123" i="12"/>
  <c r="BE122" i="12"/>
  <c r="BC122" i="12"/>
  <c r="BB122" i="12"/>
  <c r="AZ122" i="12"/>
  <c r="AX122" i="12"/>
  <c r="AW122" i="12"/>
  <c r="AV122" i="12"/>
  <c r="BE121" i="12"/>
  <c r="BC121" i="12"/>
  <c r="BB121" i="12"/>
  <c r="AZ121" i="12"/>
  <c r="AX121" i="12"/>
  <c r="AW121" i="12"/>
  <c r="AV121" i="12"/>
  <c r="BE120" i="12"/>
  <c r="BC120" i="12"/>
  <c r="BB120" i="12"/>
  <c r="AZ120" i="12"/>
  <c r="AX120" i="12"/>
  <c r="AW120" i="12"/>
  <c r="AV120" i="12"/>
  <c r="BE119" i="12"/>
  <c r="BC119" i="12"/>
  <c r="BB119" i="12"/>
  <c r="AZ119" i="12"/>
  <c r="AX119" i="12"/>
  <c r="AW119" i="12"/>
  <c r="AV119" i="12"/>
  <c r="BE118" i="12"/>
  <c r="BC118" i="12"/>
  <c r="BB118" i="12"/>
  <c r="AZ118" i="12"/>
  <c r="AX118" i="12"/>
  <c r="AW118" i="12"/>
  <c r="AV118" i="12"/>
  <c r="BE117" i="12"/>
  <c r="BC117" i="12"/>
  <c r="BB117" i="12"/>
  <c r="AZ117" i="12"/>
  <c r="AX117" i="12"/>
  <c r="AW117" i="12"/>
  <c r="AV117" i="12"/>
  <c r="BE116" i="12"/>
  <c r="BC116" i="12"/>
  <c r="BB116" i="12"/>
  <c r="AZ116" i="12"/>
  <c r="AX116" i="12"/>
  <c r="AW116" i="12"/>
  <c r="AV116" i="12"/>
  <c r="BE115" i="12"/>
  <c r="BC115" i="12"/>
  <c r="BB115" i="12"/>
  <c r="AZ115" i="12"/>
  <c r="AX115" i="12"/>
  <c r="AW115" i="12"/>
  <c r="AV115" i="12"/>
  <c r="BE114" i="12"/>
  <c r="BC114" i="12"/>
  <c r="BB114" i="12"/>
  <c r="AZ114" i="12"/>
  <c r="AX114" i="12"/>
  <c r="AW114" i="12"/>
  <c r="AV114" i="12"/>
  <c r="BE113" i="12"/>
  <c r="BC113" i="12"/>
  <c r="BB113" i="12"/>
  <c r="AZ113" i="12"/>
  <c r="AX113" i="12"/>
  <c r="AW113" i="12"/>
  <c r="AV113" i="12"/>
  <c r="BE112" i="12"/>
  <c r="BC112" i="12"/>
  <c r="BB112" i="12"/>
  <c r="AZ112" i="12"/>
  <c r="AX112" i="12"/>
  <c r="AW112" i="12"/>
  <c r="AV112" i="12"/>
  <c r="BE111" i="12"/>
  <c r="BC111" i="12"/>
  <c r="BB111" i="12"/>
  <c r="AZ111" i="12"/>
  <c r="AX111" i="12"/>
  <c r="AW111" i="12"/>
  <c r="AV111" i="12"/>
  <c r="BE110" i="12"/>
  <c r="BC110" i="12"/>
  <c r="BB110" i="12"/>
  <c r="AZ110" i="12"/>
  <c r="AX110" i="12"/>
  <c r="AW110" i="12"/>
  <c r="AV110" i="12"/>
  <c r="BE109" i="12"/>
  <c r="BC109" i="12"/>
  <c r="BB109" i="12"/>
  <c r="AZ109" i="12"/>
  <c r="AX109" i="12"/>
  <c r="AW109" i="12"/>
  <c r="AV109" i="12"/>
  <c r="BE108" i="12"/>
  <c r="BC108" i="12"/>
  <c r="BB108" i="12"/>
  <c r="AZ108" i="12"/>
  <c r="AX108" i="12"/>
  <c r="AW108" i="12"/>
  <c r="AV108" i="12"/>
  <c r="BE107" i="12"/>
  <c r="BC107" i="12"/>
  <c r="BB107" i="12"/>
  <c r="AZ107" i="12"/>
  <c r="AX107" i="12"/>
  <c r="AW107" i="12"/>
  <c r="AV107" i="12"/>
  <c r="BE106" i="12"/>
  <c r="BC106" i="12"/>
  <c r="BB106" i="12"/>
  <c r="AZ106" i="12"/>
  <c r="AX106" i="12"/>
  <c r="AW106" i="12"/>
  <c r="AV106" i="12"/>
  <c r="BE105" i="12"/>
  <c r="BC105" i="12"/>
  <c r="BB105" i="12"/>
  <c r="AZ105" i="12"/>
  <c r="AX105" i="12"/>
  <c r="AW105" i="12"/>
  <c r="AV105" i="12"/>
  <c r="BE104" i="12"/>
  <c r="BC104" i="12"/>
  <c r="BB104" i="12"/>
  <c r="AZ104" i="12"/>
  <c r="AX104" i="12"/>
  <c r="AW104" i="12"/>
  <c r="AV104" i="12"/>
  <c r="BE103" i="12"/>
  <c r="BC103" i="12"/>
  <c r="BB103" i="12"/>
  <c r="AZ103" i="12"/>
  <c r="AX103" i="12"/>
  <c r="AW103" i="12"/>
  <c r="AV103" i="12"/>
  <c r="BE102" i="12"/>
  <c r="BC102" i="12"/>
  <c r="BB102" i="12"/>
  <c r="AZ102" i="12"/>
  <c r="AX102" i="12"/>
  <c r="AW102" i="12"/>
  <c r="AV102" i="12"/>
  <c r="BE101" i="12"/>
  <c r="BC101" i="12"/>
  <c r="BB101" i="12"/>
  <c r="AZ101" i="12"/>
  <c r="AX101" i="12"/>
  <c r="AW101" i="12"/>
  <c r="AV101" i="12"/>
  <c r="BE100" i="12"/>
  <c r="BC100" i="12"/>
  <c r="BB100" i="12"/>
  <c r="AZ100" i="12"/>
  <c r="AX100" i="12"/>
  <c r="AW100" i="12"/>
  <c r="AV100" i="12"/>
  <c r="BE99" i="12"/>
  <c r="BC99" i="12"/>
  <c r="BB99" i="12"/>
  <c r="AZ99" i="12"/>
  <c r="AX99" i="12"/>
  <c r="AW99" i="12"/>
  <c r="AV99" i="12"/>
  <c r="BE98" i="12"/>
  <c r="BC98" i="12"/>
  <c r="BB98" i="12"/>
  <c r="AZ98" i="12"/>
  <c r="AX98" i="12"/>
  <c r="AW98" i="12"/>
  <c r="AV98" i="12"/>
  <c r="BE97" i="12"/>
  <c r="BC97" i="12"/>
  <c r="BB97" i="12"/>
  <c r="AZ97" i="12"/>
  <c r="AX97" i="12"/>
  <c r="AW97" i="12"/>
  <c r="AV97" i="12"/>
  <c r="BE96" i="12"/>
  <c r="BC96" i="12"/>
  <c r="BB96" i="12"/>
  <c r="AZ96" i="12"/>
  <c r="AX96" i="12"/>
  <c r="AW96" i="12"/>
  <c r="AV96" i="12"/>
  <c r="BE95" i="12"/>
  <c r="BC95" i="12"/>
  <c r="BB95" i="12"/>
  <c r="AZ95" i="12"/>
  <c r="AX95" i="12"/>
  <c r="AW95" i="12"/>
  <c r="AV95" i="12"/>
  <c r="BE94" i="12"/>
  <c r="BC94" i="12"/>
  <c r="BB94" i="12"/>
  <c r="AZ94" i="12"/>
  <c r="AX94" i="12"/>
  <c r="AW94" i="12"/>
  <c r="AV94" i="12"/>
  <c r="BE93" i="12"/>
  <c r="BC93" i="12"/>
  <c r="BB93" i="12"/>
  <c r="AZ93" i="12"/>
  <c r="AX93" i="12"/>
  <c r="AW93" i="12"/>
  <c r="AV93" i="12"/>
  <c r="BE92" i="12"/>
  <c r="BC92" i="12"/>
  <c r="BB92" i="12"/>
  <c r="AZ92" i="12"/>
  <c r="AX92" i="12"/>
  <c r="AW92" i="12"/>
  <c r="AV92" i="12"/>
  <c r="BE91" i="12"/>
  <c r="BC91" i="12"/>
  <c r="BB91" i="12"/>
  <c r="AZ91" i="12"/>
  <c r="AX91" i="12"/>
  <c r="AW91" i="12"/>
  <c r="AV91" i="12"/>
  <c r="BE90" i="12"/>
  <c r="BC90" i="12"/>
  <c r="BB90" i="12"/>
  <c r="AZ90" i="12"/>
  <c r="AX90" i="12"/>
  <c r="AW90" i="12"/>
  <c r="AV90" i="12"/>
  <c r="BE89" i="12"/>
  <c r="BC89" i="12"/>
  <c r="BB89" i="12"/>
  <c r="AZ89" i="12"/>
  <c r="AX89" i="12"/>
  <c r="AW89" i="12"/>
  <c r="AV89" i="12"/>
  <c r="BE88" i="12"/>
  <c r="BC88" i="12"/>
  <c r="BB88" i="12"/>
  <c r="AZ88" i="12"/>
  <c r="AX88" i="12"/>
  <c r="AW88" i="12"/>
  <c r="AV88" i="12"/>
  <c r="BE87" i="12"/>
  <c r="BC87" i="12"/>
  <c r="BB87" i="12"/>
  <c r="AZ87" i="12"/>
  <c r="AX87" i="12"/>
  <c r="AW87" i="12"/>
  <c r="AV87" i="12"/>
  <c r="BE86" i="12"/>
  <c r="BC86" i="12"/>
  <c r="BB86" i="12"/>
  <c r="AZ86" i="12"/>
  <c r="AX86" i="12"/>
  <c r="AW86" i="12"/>
  <c r="AV86" i="12"/>
  <c r="BE85" i="12"/>
  <c r="BC85" i="12"/>
  <c r="BB85" i="12"/>
  <c r="AZ85" i="12"/>
  <c r="AX85" i="12"/>
  <c r="AW85" i="12"/>
  <c r="AV85" i="12"/>
  <c r="BE84" i="12"/>
  <c r="BC84" i="12"/>
  <c r="BB84" i="12"/>
  <c r="AZ84" i="12"/>
  <c r="AX84" i="12"/>
  <c r="AW84" i="12"/>
  <c r="AV84" i="12"/>
  <c r="BE83" i="12"/>
  <c r="BC83" i="12"/>
  <c r="BB83" i="12"/>
  <c r="AZ83" i="12"/>
  <c r="AX83" i="12"/>
  <c r="AW83" i="12"/>
  <c r="AV83" i="12"/>
  <c r="BE82" i="12"/>
  <c r="BC82" i="12"/>
  <c r="BB82" i="12"/>
  <c r="AZ82" i="12"/>
  <c r="AX82" i="12"/>
  <c r="AW82" i="12"/>
  <c r="AV82" i="12"/>
  <c r="BE81" i="12"/>
  <c r="BC81" i="12"/>
  <c r="BB81" i="12"/>
  <c r="AZ81" i="12"/>
  <c r="AX81" i="12"/>
  <c r="AW81" i="12"/>
  <c r="AV81" i="12"/>
  <c r="BE80" i="12"/>
  <c r="BC80" i="12"/>
  <c r="BB80" i="12"/>
  <c r="AZ80" i="12"/>
  <c r="AX80" i="12"/>
  <c r="AW80" i="12"/>
  <c r="AV80" i="12"/>
  <c r="BE79" i="12"/>
  <c r="BC79" i="12"/>
  <c r="BB79" i="12"/>
  <c r="AZ79" i="12"/>
  <c r="AX79" i="12"/>
  <c r="AW79" i="12"/>
  <c r="AV79" i="12"/>
  <c r="BE78" i="12"/>
  <c r="BC78" i="12"/>
  <c r="BB78" i="12"/>
  <c r="AZ78" i="12"/>
  <c r="AX78" i="12"/>
  <c r="AW78" i="12"/>
  <c r="AV78" i="12"/>
  <c r="BE77" i="12"/>
  <c r="BC77" i="12"/>
  <c r="BB77" i="12"/>
  <c r="AZ77" i="12"/>
  <c r="AX77" i="12"/>
  <c r="AW77" i="12"/>
  <c r="AV77" i="12"/>
  <c r="BE76" i="12"/>
  <c r="BC76" i="12"/>
  <c r="BB76" i="12"/>
  <c r="AZ76" i="12"/>
  <c r="AX76" i="12"/>
  <c r="AW76" i="12"/>
  <c r="AV76" i="12"/>
  <c r="BE75" i="12"/>
  <c r="BC75" i="12"/>
  <c r="BB75" i="12"/>
  <c r="AZ75" i="12"/>
  <c r="AX75" i="12"/>
  <c r="AW75" i="12"/>
  <c r="AV75" i="12"/>
  <c r="BE74" i="12"/>
  <c r="BC74" i="12"/>
  <c r="BB74" i="12"/>
  <c r="AZ74" i="12"/>
  <c r="AX74" i="12"/>
  <c r="AW74" i="12"/>
  <c r="AV74" i="12"/>
  <c r="BE73" i="12"/>
  <c r="BC73" i="12"/>
  <c r="BB73" i="12"/>
  <c r="AZ73" i="12"/>
  <c r="AX73" i="12"/>
  <c r="AW73" i="12"/>
  <c r="AV73" i="12"/>
  <c r="BE72" i="12"/>
  <c r="BC72" i="12"/>
  <c r="BB72" i="12"/>
  <c r="AZ72" i="12"/>
  <c r="AX72" i="12"/>
  <c r="AW72" i="12"/>
  <c r="AV72" i="12"/>
  <c r="BE71" i="12"/>
  <c r="BC71" i="12"/>
  <c r="BB71" i="12"/>
  <c r="AZ71" i="12"/>
  <c r="AX71" i="12"/>
  <c r="AW71" i="12"/>
  <c r="AV71" i="12"/>
  <c r="BE70" i="12"/>
  <c r="BC70" i="12"/>
  <c r="BB70" i="12"/>
  <c r="AZ70" i="12"/>
  <c r="AX70" i="12"/>
  <c r="AW70" i="12"/>
  <c r="AV70" i="12"/>
  <c r="BE69" i="12"/>
  <c r="BC69" i="12"/>
  <c r="BB69" i="12"/>
  <c r="AZ69" i="12"/>
  <c r="AX69" i="12"/>
  <c r="AW69" i="12"/>
  <c r="AV69" i="12"/>
  <c r="BE68" i="12"/>
  <c r="BC68" i="12"/>
  <c r="BB68" i="12"/>
  <c r="AZ68" i="12"/>
  <c r="AX68" i="12"/>
  <c r="AW68" i="12"/>
  <c r="AV68" i="12"/>
  <c r="BE67" i="12"/>
  <c r="BC67" i="12"/>
  <c r="BB67" i="12"/>
  <c r="AZ67" i="12"/>
  <c r="AX67" i="12"/>
  <c r="AW67" i="12"/>
  <c r="AV67" i="12"/>
  <c r="BE66" i="12"/>
  <c r="BC66" i="12"/>
  <c r="BB66" i="12"/>
  <c r="AZ66" i="12"/>
  <c r="AX66" i="12"/>
  <c r="AW66" i="12"/>
  <c r="AV66" i="12"/>
  <c r="BE65" i="12"/>
  <c r="BC65" i="12"/>
  <c r="BB65" i="12"/>
  <c r="AZ65" i="12"/>
  <c r="AX65" i="12"/>
  <c r="AW65" i="12"/>
  <c r="AV65" i="12"/>
  <c r="BE64" i="12"/>
  <c r="BC64" i="12"/>
  <c r="BB64" i="12"/>
  <c r="AZ64" i="12"/>
  <c r="AX64" i="12"/>
  <c r="AW64" i="12"/>
  <c r="AV64" i="12"/>
  <c r="BE63" i="12"/>
  <c r="BC63" i="12"/>
  <c r="BB63" i="12"/>
  <c r="AZ63" i="12"/>
  <c r="AX63" i="12"/>
  <c r="AW63" i="12"/>
  <c r="AV63" i="12"/>
  <c r="BE62" i="12"/>
  <c r="BC62" i="12"/>
  <c r="BB62" i="12"/>
  <c r="AZ62" i="12"/>
  <c r="AX62" i="12"/>
  <c r="AW62" i="12"/>
  <c r="AV62" i="12"/>
  <c r="BE61" i="12"/>
  <c r="BC61" i="12"/>
  <c r="BB61" i="12"/>
  <c r="AZ61" i="12"/>
  <c r="AX61" i="12"/>
  <c r="AW61" i="12"/>
  <c r="AV61" i="12"/>
  <c r="BE60" i="12"/>
  <c r="BC60" i="12"/>
  <c r="BB60" i="12"/>
  <c r="AZ60" i="12"/>
  <c r="AX60" i="12"/>
  <c r="AW60" i="12"/>
  <c r="AV60" i="12"/>
  <c r="BE59" i="12"/>
  <c r="BC59" i="12"/>
  <c r="BB59" i="12"/>
  <c r="AZ59" i="12"/>
  <c r="AX59" i="12"/>
  <c r="AW59" i="12"/>
  <c r="AV59" i="12"/>
  <c r="BE58" i="12"/>
  <c r="BC58" i="12"/>
  <c r="BB58" i="12"/>
  <c r="AZ58" i="12"/>
  <c r="AX58" i="12"/>
  <c r="AW58" i="12"/>
  <c r="AV58" i="12"/>
  <c r="BE57" i="12"/>
  <c r="BC57" i="12"/>
  <c r="BB57" i="12"/>
  <c r="AZ57" i="12"/>
  <c r="AX57" i="12"/>
  <c r="AW57" i="12"/>
  <c r="AV57" i="12"/>
  <c r="BE56" i="12"/>
  <c r="BC56" i="12"/>
  <c r="BB56" i="12"/>
  <c r="AZ56" i="12"/>
  <c r="AX56" i="12"/>
  <c r="AW56" i="12"/>
  <c r="AV56" i="12"/>
  <c r="BE55" i="12"/>
  <c r="BC55" i="12"/>
  <c r="BB55" i="12"/>
  <c r="AZ55" i="12"/>
  <c r="AX55" i="12"/>
  <c r="AW55" i="12"/>
  <c r="AV55" i="12"/>
  <c r="BE54" i="12"/>
  <c r="BC54" i="12"/>
  <c r="BB54" i="12"/>
  <c r="AZ54" i="12"/>
  <c r="AX54" i="12"/>
  <c r="AW54" i="12"/>
  <c r="AV54" i="12"/>
  <c r="BE53" i="12"/>
  <c r="BC53" i="12"/>
  <c r="BB53" i="12"/>
  <c r="AZ53" i="12"/>
  <c r="AX53" i="12"/>
  <c r="AW53" i="12"/>
  <c r="AV53" i="12"/>
  <c r="BE52" i="12"/>
  <c r="BC52" i="12"/>
  <c r="BB52" i="12"/>
  <c r="AZ52" i="12"/>
  <c r="AX52" i="12"/>
  <c r="AW52" i="12"/>
  <c r="AV52" i="12"/>
  <c r="BE51" i="12"/>
  <c r="BC51" i="12"/>
  <c r="BB51" i="12"/>
  <c r="AZ51" i="12"/>
  <c r="AX51" i="12"/>
  <c r="AW51" i="12"/>
  <c r="AV51" i="12"/>
  <c r="BE50" i="12"/>
  <c r="BC50" i="12"/>
  <c r="BB50" i="12"/>
  <c r="AZ50" i="12"/>
  <c r="AX50" i="12"/>
  <c r="AW50" i="12"/>
  <c r="AV50" i="12"/>
  <c r="BE49" i="12"/>
  <c r="BC49" i="12"/>
  <c r="BB49" i="12"/>
  <c r="AZ49" i="12"/>
  <c r="AX49" i="12"/>
  <c r="AW49" i="12"/>
  <c r="AV49" i="12"/>
  <c r="BE48" i="12"/>
  <c r="BC48" i="12"/>
  <c r="BB48" i="12"/>
  <c r="AZ48" i="12"/>
  <c r="AX48" i="12"/>
  <c r="AW48" i="12"/>
  <c r="AV48" i="12"/>
  <c r="BE47" i="12"/>
  <c r="BC47" i="12"/>
  <c r="BB47" i="12"/>
  <c r="AZ47" i="12"/>
  <c r="AX47" i="12"/>
  <c r="AW47" i="12"/>
  <c r="AV47" i="12"/>
  <c r="BE46" i="12"/>
  <c r="BC46" i="12"/>
  <c r="BB46" i="12"/>
  <c r="AZ46" i="12"/>
  <c r="AX46" i="12"/>
  <c r="AW46" i="12"/>
  <c r="AV46" i="12"/>
  <c r="BE45" i="12"/>
  <c r="BC45" i="12"/>
  <c r="BB45" i="12"/>
  <c r="AZ45" i="12"/>
  <c r="AX45" i="12"/>
  <c r="AW45" i="12"/>
  <c r="AV45" i="12"/>
  <c r="BE44" i="12"/>
  <c r="BC44" i="12"/>
  <c r="BB44" i="12"/>
  <c r="AZ44" i="12"/>
  <c r="AX44" i="12"/>
  <c r="AW44" i="12"/>
  <c r="AV44" i="12"/>
  <c r="BE43" i="12"/>
  <c r="BC43" i="12"/>
  <c r="BB43" i="12"/>
  <c r="AZ43" i="12"/>
  <c r="AX43" i="12"/>
  <c r="AW43" i="12"/>
  <c r="AV43" i="12"/>
  <c r="BE42" i="12"/>
  <c r="BC42" i="12"/>
  <c r="BB42" i="12"/>
  <c r="AZ42" i="12"/>
  <c r="AX42" i="12"/>
  <c r="AW42" i="12"/>
  <c r="AV42" i="12"/>
  <c r="BE41" i="12"/>
  <c r="BC41" i="12"/>
  <c r="BB41" i="12"/>
  <c r="AZ41" i="12"/>
  <c r="AX41" i="12"/>
  <c r="AW41" i="12"/>
  <c r="AV41" i="12"/>
  <c r="BE40" i="12"/>
  <c r="BC40" i="12"/>
  <c r="BB40" i="12"/>
  <c r="AZ40" i="12"/>
  <c r="AX40" i="12"/>
  <c r="AW40" i="12"/>
  <c r="AV40" i="12"/>
  <c r="BE39" i="12"/>
  <c r="BC39" i="12"/>
  <c r="BB39" i="12"/>
  <c r="AZ39" i="12"/>
  <c r="AX39" i="12"/>
  <c r="AW39" i="12"/>
  <c r="AV39" i="12"/>
  <c r="BE38" i="12"/>
  <c r="BC38" i="12"/>
  <c r="BB38" i="12"/>
  <c r="AZ38" i="12"/>
  <c r="AX38" i="12"/>
  <c r="AW38" i="12"/>
  <c r="AV38" i="12"/>
  <c r="BE37" i="12"/>
  <c r="BC37" i="12"/>
  <c r="BB37" i="12"/>
  <c r="AZ37" i="12"/>
  <c r="AX37" i="12"/>
  <c r="AW37" i="12"/>
  <c r="AV37" i="12"/>
  <c r="BE36" i="12"/>
  <c r="BC36" i="12"/>
  <c r="BB36" i="12"/>
  <c r="AZ36" i="12"/>
  <c r="AX36" i="12"/>
  <c r="AW36" i="12"/>
  <c r="AV36" i="12"/>
  <c r="BE35" i="12"/>
  <c r="BC35" i="12"/>
  <c r="BB35" i="12"/>
  <c r="AZ35" i="12"/>
  <c r="AX35" i="12"/>
  <c r="AW35" i="12"/>
  <c r="AV35" i="12"/>
  <c r="BE34" i="12"/>
  <c r="BC34" i="12"/>
  <c r="BB34" i="12"/>
  <c r="AZ34" i="12"/>
  <c r="AX34" i="12"/>
  <c r="AW34" i="12"/>
  <c r="AV34" i="12"/>
  <c r="BE33" i="12"/>
  <c r="BC33" i="12"/>
  <c r="BB33" i="12"/>
  <c r="AZ33" i="12"/>
  <c r="AX33" i="12"/>
  <c r="AW33" i="12"/>
  <c r="AV33" i="12"/>
  <c r="BE32" i="12"/>
  <c r="BC32" i="12"/>
  <c r="BB32" i="12"/>
  <c r="AZ32" i="12"/>
  <c r="AX32" i="12"/>
  <c r="AW32" i="12"/>
  <c r="AV32" i="12"/>
  <c r="BE31" i="12"/>
  <c r="BC31" i="12"/>
  <c r="BB31" i="12"/>
  <c r="AZ31" i="12"/>
  <c r="AX31" i="12"/>
  <c r="AW31" i="12"/>
  <c r="AV31" i="12"/>
  <c r="BE30" i="12"/>
  <c r="BC30" i="12"/>
  <c r="BB30" i="12"/>
  <c r="AZ30" i="12"/>
  <c r="AX30" i="12"/>
  <c r="AW30" i="12"/>
  <c r="AV30" i="12"/>
  <c r="BE29" i="12"/>
  <c r="BC29" i="12"/>
  <c r="BB29" i="12"/>
  <c r="AZ29" i="12"/>
  <c r="AX29" i="12"/>
  <c r="AW29" i="12"/>
  <c r="AV29" i="12"/>
  <c r="BE28" i="12"/>
  <c r="BC28" i="12"/>
  <c r="BB28" i="12"/>
  <c r="AZ28" i="12"/>
  <c r="AX28" i="12"/>
  <c r="AW28" i="12"/>
  <c r="AV28" i="12"/>
  <c r="BE27" i="12"/>
  <c r="BC27" i="12"/>
  <c r="BB27" i="12"/>
  <c r="AZ27" i="12"/>
  <c r="AX27" i="12"/>
  <c r="AW27" i="12"/>
  <c r="AV27" i="12"/>
  <c r="BE26" i="12"/>
  <c r="BC26" i="12"/>
  <c r="BB26" i="12"/>
  <c r="AZ26" i="12"/>
  <c r="AX26" i="12"/>
  <c r="AW26" i="12"/>
  <c r="AV26" i="12"/>
  <c r="BE25" i="12"/>
  <c r="BC25" i="12"/>
  <c r="BB25" i="12"/>
  <c r="AZ25" i="12"/>
  <c r="AX25" i="12"/>
  <c r="AW25" i="12"/>
  <c r="AV25" i="12"/>
  <c r="BE24" i="12"/>
  <c r="BC24" i="12"/>
  <c r="BB24" i="12"/>
  <c r="AZ24" i="12"/>
  <c r="AX24" i="12"/>
  <c r="AW24" i="12"/>
  <c r="AV24" i="12"/>
  <c r="BE23" i="12"/>
  <c r="BC23" i="12"/>
  <c r="BB23" i="12"/>
  <c r="AZ23" i="12"/>
  <c r="AX23" i="12"/>
  <c r="AW23" i="12"/>
  <c r="AV23" i="12"/>
  <c r="BE22" i="12"/>
  <c r="BC22" i="12"/>
  <c r="BB22" i="12"/>
  <c r="AZ22" i="12"/>
  <c r="AX22" i="12"/>
  <c r="AW22" i="12"/>
  <c r="AV22" i="12"/>
  <c r="BE21" i="12"/>
  <c r="BC21" i="12"/>
  <c r="BB21" i="12"/>
  <c r="AZ21" i="12"/>
  <c r="AX21" i="12"/>
  <c r="AW21" i="12"/>
  <c r="AV21" i="12"/>
  <c r="BE20" i="12"/>
  <c r="BC20" i="12"/>
  <c r="BB20" i="12"/>
  <c r="AZ20" i="12"/>
  <c r="AX20" i="12"/>
  <c r="AW20" i="12"/>
  <c r="AV20" i="12"/>
  <c r="BE19" i="12"/>
  <c r="BC19" i="12"/>
  <c r="BB19" i="12"/>
  <c r="AZ19" i="12"/>
  <c r="AX19" i="12"/>
  <c r="AW19" i="12"/>
  <c r="AV19" i="12"/>
  <c r="BE18" i="12"/>
  <c r="BC18" i="12"/>
  <c r="BB18" i="12"/>
  <c r="AZ18" i="12"/>
  <c r="AX18" i="12"/>
  <c r="AW18" i="12"/>
  <c r="AV18" i="12"/>
  <c r="BE17" i="12"/>
  <c r="BC17" i="12"/>
  <c r="BB17" i="12"/>
  <c r="AZ17" i="12"/>
  <c r="AX17" i="12"/>
  <c r="AW17" i="12"/>
  <c r="AV17" i="12"/>
  <c r="BE16" i="12"/>
  <c r="BC16" i="12"/>
  <c r="BB16" i="12"/>
  <c r="AZ16" i="12"/>
  <c r="AX16" i="12"/>
  <c r="AW16" i="12"/>
  <c r="AV16" i="12"/>
  <c r="BE15" i="12"/>
  <c r="BC15" i="12"/>
  <c r="BB15" i="12"/>
  <c r="AZ15" i="12"/>
  <c r="AX15" i="12"/>
  <c r="AW15" i="12"/>
  <c r="AV15" i="12"/>
  <c r="BE14" i="12"/>
  <c r="BC14" i="12"/>
  <c r="BB14" i="12"/>
  <c r="AZ14" i="12"/>
  <c r="AX14" i="12"/>
  <c r="AW14" i="12"/>
  <c r="AV14" i="12"/>
  <c r="BE13" i="12"/>
  <c r="BC13" i="12"/>
  <c r="BB13" i="12"/>
  <c r="AZ13" i="12"/>
  <c r="AX13" i="12"/>
  <c r="AW13" i="12"/>
  <c r="AV13" i="12"/>
  <c r="BE12" i="12"/>
  <c r="BC12" i="12"/>
  <c r="BB12" i="12"/>
  <c r="AZ12" i="12"/>
  <c r="AX12" i="12"/>
  <c r="AW12" i="12"/>
  <c r="AV12" i="12"/>
  <c r="BE11" i="12"/>
  <c r="BC11" i="12"/>
  <c r="BB11" i="12"/>
  <c r="AZ11" i="12"/>
  <c r="AX11" i="12"/>
  <c r="AW11" i="12"/>
  <c r="AV11" i="12"/>
  <c r="BE10" i="12"/>
  <c r="BC10" i="12"/>
  <c r="BB10" i="12"/>
  <c r="AZ10" i="12"/>
  <c r="AX10" i="12"/>
  <c r="AW10" i="12"/>
  <c r="AV10" i="12"/>
  <c r="BE9" i="12"/>
  <c r="BC9" i="12"/>
  <c r="BB9" i="12"/>
  <c r="AZ9" i="12"/>
  <c r="AX9" i="12"/>
  <c r="AW9" i="12"/>
  <c r="AV9" i="12"/>
  <c r="BE8" i="12"/>
  <c r="BC8" i="12"/>
  <c r="BB8" i="12"/>
  <c r="AZ8" i="12"/>
  <c r="AX8" i="12"/>
  <c r="AW8" i="12"/>
  <c r="AV8" i="12"/>
  <c r="BE7" i="12"/>
  <c r="BC7" i="12"/>
  <c r="BB7" i="12"/>
  <c r="AZ7" i="12"/>
  <c r="AX7" i="12"/>
  <c r="AW7" i="12"/>
  <c r="AV7" i="12"/>
  <c r="BE6" i="12"/>
  <c r="BC6" i="12"/>
  <c r="BB6" i="12"/>
  <c r="AZ6" i="12"/>
  <c r="AX6" i="12"/>
  <c r="AW6" i="12"/>
  <c r="AV6" i="12"/>
  <c r="BE5" i="12"/>
  <c r="BC5" i="12"/>
  <c r="BB5" i="12"/>
  <c r="AZ5" i="12"/>
  <c r="AX5" i="12"/>
  <c r="AW5" i="12"/>
  <c r="AV5" i="12"/>
  <c r="BF4" i="12"/>
  <c r="BD4" i="12"/>
  <c r="BA4" i="12"/>
  <c r="AY4" i="12"/>
  <c r="BE300" i="42"/>
  <c r="BC300" i="42"/>
  <c r="BB300" i="42"/>
  <c r="AZ300" i="42"/>
  <c r="AX300" i="42"/>
  <c r="AW300" i="42"/>
  <c r="AV300" i="42"/>
  <c r="BE299" i="42"/>
  <c r="BC299" i="42"/>
  <c r="BB299" i="42"/>
  <c r="AZ299" i="42"/>
  <c r="AX299" i="42"/>
  <c r="AW299" i="42"/>
  <c r="AV299" i="42"/>
  <c r="BE298" i="42"/>
  <c r="BC298" i="42"/>
  <c r="BB298" i="42"/>
  <c r="AZ298" i="42"/>
  <c r="AX298" i="42"/>
  <c r="AW298" i="42"/>
  <c r="AV298" i="42"/>
  <c r="BE297" i="42"/>
  <c r="BC297" i="42"/>
  <c r="BB297" i="42"/>
  <c r="AZ297" i="42"/>
  <c r="AX297" i="42"/>
  <c r="AW297" i="42"/>
  <c r="AV297" i="42"/>
  <c r="BE296" i="42"/>
  <c r="BC296" i="42"/>
  <c r="BB296" i="42"/>
  <c r="AZ296" i="42"/>
  <c r="AX296" i="42"/>
  <c r="AW296" i="42"/>
  <c r="AV296" i="42"/>
  <c r="BE295" i="42"/>
  <c r="BC295" i="42"/>
  <c r="BB295" i="42"/>
  <c r="AZ295" i="42"/>
  <c r="AX295" i="42"/>
  <c r="AW295" i="42"/>
  <c r="AV295" i="42"/>
  <c r="BE294" i="42"/>
  <c r="BC294" i="42"/>
  <c r="BB294" i="42"/>
  <c r="AZ294" i="42"/>
  <c r="AX294" i="42"/>
  <c r="AW294" i="42"/>
  <c r="AV294" i="42"/>
  <c r="BE293" i="42"/>
  <c r="BC293" i="42"/>
  <c r="BB293" i="42"/>
  <c r="AZ293" i="42"/>
  <c r="AX293" i="42"/>
  <c r="AW293" i="42"/>
  <c r="AV293" i="42"/>
  <c r="BE292" i="42"/>
  <c r="BC292" i="42"/>
  <c r="BB292" i="42"/>
  <c r="AZ292" i="42"/>
  <c r="AX292" i="42"/>
  <c r="AW292" i="42"/>
  <c r="AV292" i="42"/>
  <c r="BE291" i="42"/>
  <c r="BC291" i="42"/>
  <c r="BB291" i="42"/>
  <c r="AZ291" i="42"/>
  <c r="AX291" i="42"/>
  <c r="AW291" i="42"/>
  <c r="AV291" i="42"/>
  <c r="BE290" i="42"/>
  <c r="BC290" i="42"/>
  <c r="BB290" i="42"/>
  <c r="AZ290" i="42"/>
  <c r="AX290" i="42"/>
  <c r="AW290" i="42"/>
  <c r="AV290" i="42"/>
  <c r="BE289" i="42"/>
  <c r="BC289" i="42"/>
  <c r="BB289" i="42"/>
  <c r="AZ289" i="42"/>
  <c r="AX289" i="42"/>
  <c r="AW289" i="42"/>
  <c r="AV289" i="42"/>
  <c r="BE288" i="42"/>
  <c r="BC288" i="42"/>
  <c r="BB288" i="42"/>
  <c r="AZ288" i="42"/>
  <c r="AX288" i="42"/>
  <c r="AW288" i="42"/>
  <c r="AV288" i="42"/>
  <c r="BE287" i="42"/>
  <c r="BC287" i="42"/>
  <c r="BB287" i="42"/>
  <c r="AZ287" i="42"/>
  <c r="AX287" i="42"/>
  <c r="AW287" i="42"/>
  <c r="AV287" i="42"/>
  <c r="BE286" i="42"/>
  <c r="BC286" i="42"/>
  <c r="BB286" i="42"/>
  <c r="AZ286" i="42"/>
  <c r="AX286" i="42"/>
  <c r="AW286" i="42"/>
  <c r="AV286" i="42"/>
  <c r="BE285" i="42"/>
  <c r="BC285" i="42"/>
  <c r="BB285" i="42"/>
  <c r="AZ285" i="42"/>
  <c r="AX285" i="42"/>
  <c r="AW285" i="42"/>
  <c r="AV285" i="42"/>
  <c r="BE284" i="42"/>
  <c r="BC284" i="42"/>
  <c r="BB284" i="42"/>
  <c r="AZ284" i="42"/>
  <c r="AX284" i="42"/>
  <c r="AW284" i="42"/>
  <c r="AV284" i="42"/>
  <c r="BE283" i="42"/>
  <c r="BC283" i="42"/>
  <c r="BB283" i="42"/>
  <c r="AZ283" i="42"/>
  <c r="AX283" i="42"/>
  <c r="AW283" i="42"/>
  <c r="AV283" i="42"/>
  <c r="BE282" i="42"/>
  <c r="BC282" i="42"/>
  <c r="BB282" i="42"/>
  <c r="AZ282" i="42"/>
  <c r="AX282" i="42"/>
  <c r="AW282" i="42"/>
  <c r="AV282" i="42"/>
  <c r="BE281" i="42"/>
  <c r="BC281" i="42"/>
  <c r="BB281" i="42"/>
  <c r="AZ281" i="42"/>
  <c r="AX281" i="42"/>
  <c r="AW281" i="42"/>
  <c r="AV281" i="42"/>
  <c r="BE280" i="42"/>
  <c r="BC280" i="42"/>
  <c r="BB280" i="42"/>
  <c r="AZ280" i="42"/>
  <c r="AX280" i="42"/>
  <c r="AW280" i="42"/>
  <c r="AV280" i="42"/>
  <c r="BE279" i="42"/>
  <c r="BC279" i="42"/>
  <c r="BB279" i="42"/>
  <c r="AZ279" i="42"/>
  <c r="AX279" i="42"/>
  <c r="AW279" i="42"/>
  <c r="AV279" i="42"/>
  <c r="BE278" i="42"/>
  <c r="BC278" i="42"/>
  <c r="BB278" i="42"/>
  <c r="AZ278" i="42"/>
  <c r="AX278" i="42"/>
  <c r="AW278" i="42"/>
  <c r="AV278" i="42"/>
  <c r="BE277" i="42"/>
  <c r="BC277" i="42"/>
  <c r="BB277" i="42"/>
  <c r="AZ277" i="42"/>
  <c r="AX277" i="42"/>
  <c r="AW277" i="42"/>
  <c r="AV277" i="42"/>
  <c r="BE276" i="42"/>
  <c r="BC276" i="42"/>
  <c r="BB276" i="42"/>
  <c r="AZ276" i="42"/>
  <c r="AX276" i="42"/>
  <c r="AW276" i="42"/>
  <c r="AV276" i="42"/>
  <c r="BE275" i="42"/>
  <c r="BC275" i="42"/>
  <c r="BB275" i="42"/>
  <c r="AZ275" i="42"/>
  <c r="AX275" i="42"/>
  <c r="AW275" i="42"/>
  <c r="AV275" i="42"/>
  <c r="BE274" i="42"/>
  <c r="BC274" i="42"/>
  <c r="BB274" i="42"/>
  <c r="AZ274" i="42"/>
  <c r="AX274" i="42"/>
  <c r="AW274" i="42"/>
  <c r="AV274" i="42"/>
  <c r="BE273" i="42"/>
  <c r="BC273" i="42"/>
  <c r="BB273" i="42"/>
  <c r="AZ273" i="42"/>
  <c r="AX273" i="42"/>
  <c r="AW273" i="42"/>
  <c r="AV273" i="42"/>
  <c r="BE272" i="42"/>
  <c r="BC272" i="42"/>
  <c r="BB272" i="42"/>
  <c r="AZ272" i="42"/>
  <c r="AX272" i="42"/>
  <c r="AW272" i="42"/>
  <c r="AV272" i="42"/>
  <c r="BE271" i="42"/>
  <c r="BC271" i="42"/>
  <c r="BB271" i="42"/>
  <c r="AZ271" i="42"/>
  <c r="AX271" i="42"/>
  <c r="AW271" i="42"/>
  <c r="AV271" i="42"/>
  <c r="BE270" i="42"/>
  <c r="BC270" i="42"/>
  <c r="BB270" i="42"/>
  <c r="AZ270" i="42"/>
  <c r="AX270" i="42"/>
  <c r="AW270" i="42"/>
  <c r="AV270" i="42"/>
  <c r="BE269" i="42"/>
  <c r="BC269" i="42"/>
  <c r="BB269" i="42"/>
  <c r="AZ269" i="42"/>
  <c r="AX269" i="42"/>
  <c r="AW269" i="42"/>
  <c r="AV269" i="42"/>
  <c r="BE268" i="42"/>
  <c r="BC268" i="42"/>
  <c r="BB268" i="42"/>
  <c r="AZ268" i="42"/>
  <c r="AX268" i="42"/>
  <c r="AW268" i="42"/>
  <c r="AV268" i="42"/>
  <c r="BE267" i="42"/>
  <c r="BC267" i="42"/>
  <c r="BB267" i="42"/>
  <c r="AZ267" i="42"/>
  <c r="AX267" i="42"/>
  <c r="AW267" i="42"/>
  <c r="AV267" i="42"/>
  <c r="BE266" i="42"/>
  <c r="BC266" i="42"/>
  <c r="BB266" i="42"/>
  <c r="AZ266" i="42"/>
  <c r="AX266" i="42"/>
  <c r="AW266" i="42"/>
  <c r="AV266" i="42"/>
  <c r="BE265" i="42"/>
  <c r="BC265" i="42"/>
  <c r="BB265" i="42"/>
  <c r="AZ265" i="42"/>
  <c r="AX265" i="42"/>
  <c r="AW265" i="42"/>
  <c r="AV265" i="42"/>
  <c r="BE264" i="42"/>
  <c r="BC264" i="42"/>
  <c r="BB264" i="42"/>
  <c r="AZ264" i="42"/>
  <c r="AX264" i="42"/>
  <c r="AW264" i="42"/>
  <c r="AV264" i="42"/>
  <c r="BE263" i="42"/>
  <c r="BC263" i="42"/>
  <c r="BB263" i="42"/>
  <c r="AZ263" i="42"/>
  <c r="AX263" i="42"/>
  <c r="AW263" i="42"/>
  <c r="AV263" i="42"/>
  <c r="BE262" i="42"/>
  <c r="BC262" i="42"/>
  <c r="BB262" i="42"/>
  <c r="AZ262" i="42"/>
  <c r="AX262" i="42"/>
  <c r="AW262" i="42"/>
  <c r="AV262" i="42"/>
  <c r="BE261" i="42"/>
  <c r="BC261" i="42"/>
  <c r="BB261" i="42"/>
  <c r="AZ261" i="42"/>
  <c r="AX261" i="42"/>
  <c r="AW261" i="42"/>
  <c r="AV261" i="42"/>
  <c r="BE260" i="42"/>
  <c r="BC260" i="42"/>
  <c r="BB260" i="42"/>
  <c r="AZ260" i="42"/>
  <c r="AX260" i="42"/>
  <c r="AW260" i="42"/>
  <c r="AV260" i="42"/>
  <c r="BE259" i="42"/>
  <c r="BC259" i="42"/>
  <c r="BB259" i="42"/>
  <c r="AZ259" i="42"/>
  <c r="AX259" i="42"/>
  <c r="AW259" i="42"/>
  <c r="AV259" i="42"/>
  <c r="BE258" i="42"/>
  <c r="BC258" i="42"/>
  <c r="BB258" i="42"/>
  <c r="AZ258" i="42"/>
  <c r="AX258" i="42"/>
  <c r="AW258" i="42"/>
  <c r="AV258" i="42"/>
  <c r="BE257" i="42"/>
  <c r="BC257" i="42"/>
  <c r="BB257" i="42"/>
  <c r="AZ257" i="42"/>
  <c r="AX257" i="42"/>
  <c r="AW257" i="42"/>
  <c r="AV257" i="42"/>
  <c r="BE256" i="42"/>
  <c r="BC256" i="42"/>
  <c r="BB256" i="42"/>
  <c r="AZ256" i="42"/>
  <c r="AX256" i="42"/>
  <c r="AW256" i="42"/>
  <c r="AV256" i="42"/>
  <c r="BE255" i="42"/>
  <c r="BC255" i="42"/>
  <c r="BB255" i="42"/>
  <c r="AZ255" i="42"/>
  <c r="AX255" i="42"/>
  <c r="AW255" i="42"/>
  <c r="AV255" i="42"/>
  <c r="BE254" i="42"/>
  <c r="BC254" i="42"/>
  <c r="BB254" i="42"/>
  <c r="AZ254" i="42"/>
  <c r="AX254" i="42"/>
  <c r="AW254" i="42"/>
  <c r="AV254" i="42"/>
  <c r="BE253" i="42"/>
  <c r="BC253" i="42"/>
  <c r="BB253" i="42"/>
  <c r="AZ253" i="42"/>
  <c r="AX253" i="42"/>
  <c r="AW253" i="42"/>
  <c r="AV253" i="42"/>
  <c r="BE252" i="42"/>
  <c r="BC252" i="42"/>
  <c r="BB252" i="42"/>
  <c r="AZ252" i="42"/>
  <c r="AX252" i="42"/>
  <c r="AW252" i="42"/>
  <c r="AV252" i="42"/>
  <c r="BE251" i="42"/>
  <c r="BC251" i="42"/>
  <c r="BB251" i="42"/>
  <c r="AZ251" i="42"/>
  <c r="AX251" i="42"/>
  <c r="AW251" i="42"/>
  <c r="AV251" i="42"/>
  <c r="BE250" i="42"/>
  <c r="BC250" i="42"/>
  <c r="BB250" i="42"/>
  <c r="AZ250" i="42"/>
  <c r="AX250" i="42"/>
  <c r="AW250" i="42"/>
  <c r="AV250" i="42"/>
  <c r="BE249" i="42"/>
  <c r="BC249" i="42"/>
  <c r="BB249" i="42"/>
  <c r="AZ249" i="42"/>
  <c r="AX249" i="42"/>
  <c r="AW249" i="42"/>
  <c r="AV249" i="42"/>
  <c r="BE248" i="42"/>
  <c r="BC248" i="42"/>
  <c r="BB248" i="42"/>
  <c r="AZ248" i="42"/>
  <c r="AX248" i="42"/>
  <c r="AW248" i="42"/>
  <c r="AV248" i="42"/>
  <c r="BE247" i="42"/>
  <c r="BC247" i="42"/>
  <c r="BB247" i="42"/>
  <c r="AZ247" i="42"/>
  <c r="AX247" i="42"/>
  <c r="AW247" i="42"/>
  <c r="AV247" i="42"/>
  <c r="BE246" i="42"/>
  <c r="BC246" i="42"/>
  <c r="BB246" i="42"/>
  <c r="AZ246" i="42"/>
  <c r="AX246" i="42"/>
  <c r="AW246" i="42"/>
  <c r="AV246" i="42"/>
  <c r="BE245" i="42"/>
  <c r="BC245" i="42"/>
  <c r="BB245" i="42"/>
  <c r="AZ245" i="42"/>
  <c r="AX245" i="42"/>
  <c r="AW245" i="42"/>
  <c r="AV245" i="42"/>
  <c r="BE244" i="42"/>
  <c r="BC244" i="42"/>
  <c r="BB244" i="42"/>
  <c r="AZ244" i="42"/>
  <c r="AX244" i="42"/>
  <c r="AW244" i="42"/>
  <c r="AV244" i="42"/>
  <c r="BE243" i="42"/>
  <c r="BC243" i="42"/>
  <c r="BB243" i="42"/>
  <c r="AZ243" i="42"/>
  <c r="AX243" i="42"/>
  <c r="AW243" i="42"/>
  <c r="AV243" i="42"/>
  <c r="BE242" i="42"/>
  <c r="BC242" i="42"/>
  <c r="BB242" i="42"/>
  <c r="AZ242" i="42"/>
  <c r="AX242" i="42"/>
  <c r="AW242" i="42"/>
  <c r="AV242" i="42"/>
  <c r="BE241" i="42"/>
  <c r="BC241" i="42"/>
  <c r="BB241" i="42"/>
  <c r="AZ241" i="42"/>
  <c r="AX241" i="42"/>
  <c r="AW241" i="42"/>
  <c r="AV241" i="42"/>
  <c r="BE240" i="42"/>
  <c r="BC240" i="42"/>
  <c r="BB240" i="42"/>
  <c r="AZ240" i="42"/>
  <c r="AX240" i="42"/>
  <c r="AW240" i="42"/>
  <c r="AV240" i="42"/>
  <c r="BE239" i="42"/>
  <c r="BC239" i="42"/>
  <c r="BB239" i="42"/>
  <c r="AZ239" i="42"/>
  <c r="AX239" i="42"/>
  <c r="AW239" i="42"/>
  <c r="AV239" i="42"/>
  <c r="BE238" i="42"/>
  <c r="BC238" i="42"/>
  <c r="BB238" i="42"/>
  <c r="AZ238" i="42"/>
  <c r="AX238" i="42"/>
  <c r="AW238" i="42"/>
  <c r="AV238" i="42"/>
  <c r="BE237" i="42"/>
  <c r="BC237" i="42"/>
  <c r="BB237" i="42"/>
  <c r="AZ237" i="42"/>
  <c r="AX237" i="42"/>
  <c r="AW237" i="42"/>
  <c r="AV237" i="42"/>
  <c r="BE236" i="42"/>
  <c r="BC236" i="42"/>
  <c r="BB236" i="42"/>
  <c r="AZ236" i="42"/>
  <c r="AX236" i="42"/>
  <c r="AW236" i="42"/>
  <c r="AV236" i="42"/>
  <c r="BE235" i="42"/>
  <c r="BC235" i="42"/>
  <c r="BB235" i="42"/>
  <c r="AZ235" i="42"/>
  <c r="AX235" i="42"/>
  <c r="AW235" i="42"/>
  <c r="AV235" i="42"/>
  <c r="BE234" i="42"/>
  <c r="BC234" i="42"/>
  <c r="BB234" i="42"/>
  <c r="AZ234" i="42"/>
  <c r="AX234" i="42"/>
  <c r="AW234" i="42"/>
  <c r="AV234" i="42"/>
  <c r="BE233" i="42"/>
  <c r="BC233" i="42"/>
  <c r="BB233" i="42"/>
  <c r="AZ233" i="42"/>
  <c r="AX233" i="42"/>
  <c r="AW233" i="42"/>
  <c r="AV233" i="42"/>
  <c r="BE232" i="42"/>
  <c r="BC232" i="42"/>
  <c r="BB232" i="42"/>
  <c r="AZ232" i="42"/>
  <c r="AX232" i="42"/>
  <c r="AW232" i="42"/>
  <c r="AV232" i="42"/>
  <c r="BE231" i="42"/>
  <c r="BC231" i="42"/>
  <c r="BB231" i="42"/>
  <c r="AZ231" i="42"/>
  <c r="AX231" i="42"/>
  <c r="AW231" i="42"/>
  <c r="AV231" i="42"/>
  <c r="BE230" i="42"/>
  <c r="BC230" i="42"/>
  <c r="BB230" i="42"/>
  <c r="AZ230" i="42"/>
  <c r="AX230" i="42"/>
  <c r="AW230" i="42"/>
  <c r="AV230" i="42"/>
  <c r="BE229" i="42"/>
  <c r="BC229" i="42"/>
  <c r="BB229" i="42"/>
  <c r="AZ229" i="42"/>
  <c r="AX229" i="42"/>
  <c r="AW229" i="42"/>
  <c r="AV229" i="42"/>
  <c r="BE228" i="42"/>
  <c r="BC228" i="42"/>
  <c r="BB228" i="42"/>
  <c r="AZ228" i="42"/>
  <c r="AX228" i="42"/>
  <c r="AW228" i="42"/>
  <c r="AV228" i="42"/>
  <c r="BE227" i="42"/>
  <c r="BC227" i="42"/>
  <c r="BB227" i="42"/>
  <c r="AZ227" i="42"/>
  <c r="AX227" i="42"/>
  <c r="AW227" i="42"/>
  <c r="AV227" i="42"/>
  <c r="BE226" i="42"/>
  <c r="BC226" i="42"/>
  <c r="BB226" i="42"/>
  <c r="AZ226" i="42"/>
  <c r="AX226" i="42"/>
  <c r="AW226" i="42"/>
  <c r="AV226" i="42"/>
  <c r="BE225" i="42"/>
  <c r="BC225" i="42"/>
  <c r="BB225" i="42"/>
  <c r="AZ225" i="42"/>
  <c r="AX225" i="42"/>
  <c r="AW225" i="42"/>
  <c r="AV225" i="42"/>
  <c r="BE224" i="42"/>
  <c r="BC224" i="42"/>
  <c r="BB224" i="42"/>
  <c r="AZ224" i="42"/>
  <c r="AX224" i="42"/>
  <c r="AW224" i="42"/>
  <c r="AV224" i="42"/>
  <c r="BE223" i="42"/>
  <c r="BC223" i="42"/>
  <c r="BB223" i="42"/>
  <c r="AZ223" i="42"/>
  <c r="AX223" i="42"/>
  <c r="AW223" i="42"/>
  <c r="AV223" i="42"/>
  <c r="BE222" i="42"/>
  <c r="BC222" i="42"/>
  <c r="BB222" i="42"/>
  <c r="AZ222" i="42"/>
  <c r="AX222" i="42"/>
  <c r="AW222" i="42"/>
  <c r="AV222" i="42"/>
  <c r="BE221" i="42"/>
  <c r="BC221" i="42"/>
  <c r="BB221" i="42"/>
  <c r="AZ221" i="42"/>
  <c r="AX221" i="42"/>
  <c r="AW221" i="42"/>
  <c r="AV221" i="42"/>
  <c r="BE220" i="42"/>
  <c r="BC220" i="42"/>
  <c r="BB220" i="42"/>
  <c r="AZ220" i="42"/>
  <c r="AX220" i="42"/>
  <c r="AW220" i="42"/>
  <c r="AV220" i="42"/>
  <c r="BE219" i="42"/>
  <c r="BC219" i="42"/>
  <c r="BB219" i="42"/>
  <c r="AZ219" i="42"/>
  <c r="AX219" i="42"/>
  <c r="AW219" i="42"/>
  <c r="AV219" i="42"/>
  <c r="BE218" i="42"/>
  <c r="BC218" i="42"/>
  <c r="BB218" i="42"/>
  <c r="AZ218" i="42"/>
  <c r="AX218" i="42"/>
  <c r="AW218" i="42"/>
  <c r="AV218" i="42"/>
  <c r="BE217" i="42"/>
  <c r="BC217" i="42"/>
  <c r="BB217" i="42"/>
  <c r="AZ217" i="42"/>
  <c r="AX217" i="42"/>
  <c r="AW217" i="42"/>
  <c r="AV217" i="42"/>
  <c r="BE216" i="42"/>
  <c r="BC216" i="42"/>
  <c r="BB216" i="42"/>
  <c r="AZ216" i="42"/>
  <c r="AX216" i="42"/>
  <c r="AW216" i="42"/>
  <c r="AV216" i="42"/>
  <c r="BE215" i="42"/>
  <c r="BC215" i="42"/>
  <c r="BB215" i="42"/>
  <c r="AZ215" i="42"/>
  <c r="AX215" i="42"/>
  <c r="AW215" i="42"/>
  <c r="AV215" i="42"/>
  <c r="BE214" i="42"/>
  <c r="BC214" i="42"/>
  <c r="BB214" i="42"/>
  <c r="AZ214" i="42"/>
  <c r="AX214" i="42"/>
  <c r="AW214" i="42"/>
  <c r="AV214" i="42"/>
  <c r="BE213" i="42"/>
  <c r="BC213" i="42"/>
  <c r="BB213" i="42"/>
  <c r="AZ213" i="42"/>
  <c r="AX213" i="42"/>
  <c r="AW213" i="42"/>
  <c r="AV213" i="42"/>
  <c r="BE212" i="42"/>
  <c r="BC212" i="42"/>
  <c r="BB212" i="42"/>
  <c r="AZ212" i="42"/>
  <c r="AX212" i="42"/>
  <c r="AW212" i="42"/>
  <c r="AV212" i="42"/>
  <c r="BE211" i="42"/>
  <c r="BC211" i="42"/>
  <c r="BB211" i="42"/>
  <c r="AZ211" i="42"/>
  <c r="AX211" i="42"/>
  <c r="AW211" i="42"/>
  <c r="AV211" i="42"/>
  <c r="BE210" i="42"/>
  <c r="BC210" i="42"/>
  <c r="BB210" i="42"/>
  <c r="AZ210" i="42"/>
  <c r="AX210" i="42"/>
  <c r="AW210" i="42"/>
  <c r="AV210" i="42"/>
  <c r="BE209" i="42"/>
  <c r="BC209" i="42"/>
  <c r="BB209" i="42"/>
  <c r="AZ209" i="42"/>
  <c r="AX209" i="42"/>
  <c r="AW209" i="42"/>
  <c r="AV209" i="42"/>
  <c r="BE208" i="42"/>
  <c r="BC208" i="42"/>
  <c r="BB208" i="42"/>
  <c r="AZ208" i="42"/>
  <c r="AX208" i="42"/>
  <c r="AW208" i="42"/>
  <c r="AV208" i="42"/>
  <c r="BE207" i="42"/>
  <c r="BC207" i="42"/>
  <c r="BB207" i="42"/>
  <c r="AZ207" i="42"/>
  <c r="AX207" i="42"/>
  <c r="AW207" i="42"/>
  <c r="AV207" i="42"/>
  <c r="BE206" i="42"/>
  <c r="BC206" i="42"/>
  <c r="BB206" i="42"/>
  <c r="AZ206" i="42"/>
  <c r="AX206" i="42"/>
  <c r="AW206" i="42"/>
  <c r="AV206" i="42"/>
  <c r="BE205" i="42"/>
  <c r="BC205" i="42"/>
  <c r="BB205" i="42"/>
  <c r="AZ205" i="42"/>
  <c r="AX205" i="42"/>
  <c r="AW205" i="42"/>
  <c r="AV205" i="42"/>
  <c r="BE204" i="42"/>
  <c r="BC204" i="42"/>
  <c r="BB204" i="42"/>
  <c r="AZ204" i="42"/>
  <c r="AX204" i="42"/>
  <c r="AW204" i="42"/>
  <c r="AV204" i="42"/>
  <c r="BE203" i="42"/>
  <c r="BC203" i="42"/>
  <c r="BB203" i="42"/>
  <c r="AZ203" i="42"/>
  <c r="AX203" i="42"/>
  <c r="AW203" i="42"/>
  <c r="AV203" i="42"/>
  <c r="BE202" i="42"/>
  <c r="BC202" i="42"/>
  <c r="BB202" i="42"/>
  <c r="AZ202" i="42"/>
  <c r="AX202" i="42"/>
  <c r="AW202" i="42"/>
  <c r="AV202" i="42"/>
  <c r="BE201" i="42"/>
  <c r="BC201" i="42"/>
  <c r="BB201" i="42"/>
  <c r="AZ201" i="42"/>
  <c r="AX201" i="42"/>
  <c r="AW201" i="42"/>
  <c r="AV201" i="42"/>
  <c r="BE200" i="42"/>
  <c r="BC200" i="42"/>
  <c r="BB200" i="42"/>
  <c r="AZ200" i="42"/>
  <c r="AX200" i="42"/>
  <c r="AW200" i="42"/>
  <c r="AV200" i="42"/>
  <c r="BE199" i="42"/>
  <c r="BC199" i="42"/>
  <c r="BB199" i="42"/>
  <c r="AZ199" i="42"/>
  <c r="AX199" i="42"/>
  <c r="AW199" i="42"/>
  <c r="AV199" i="42"/>
  <c r="BE198" i="42"/>
  <c r="BC198" i="42"/>
  <c r="BB198" i="42"/>
  <c r="AZ198" i="42"/>
  <c r="AX198" i="42"/>
  <c r="AW198" i="42"/>
  <c r="AV198" i="42"/>
  <c r="BE197" i="42"/>
  <c r="BC197" i="42"/>
  <c r="BB197" i="42"/>
  <c r="AZ197" i="42"/>
  <c r="AX197" i="42"/>
  <c r="AW197" i="42"/>
  <c r="AV197" i="42"/>
  <c r="BE196" i="42"/>
  <c r="BC196" i="42"/>
  <c r="BB196" i="42"/>
  <c r="AZ196" i="42"/>
  <c r="AX196" i="42"/>
  <c r="AW196" i="42"/>
  <c r="AV196" i="42"/>
  <c r="BE195" i="42"/>
  <c r="BC195" i="42"/>
  <c r="BB195" i="42"/>
  <c r="AZ195" i="42"/>
  <c r="AX195" i="42"/>
  <c r="AW195" i="42"/>
  <c r="AV195" i="42"/>
  <c r="BE194" i="42"/>
  <c r="BC194" i="42"/>
  <c r="BB194" i="42"/>
  <c r="AZ194" i="42"/>
  <c r="AX194" i="42"/>
  <c r="AW194" i="42"/>
  <c r="AV194" i="42"/>
  <c r="BE193" i="42"/>
  <c r="BC193" i="42"/>
  <c r="BB193" i="42"/>
  <c r="AZ193" i="42"/>
  <c r="AX193" i="42"/>
  <c r="AW193" i="42"/>
  <c r="AV193" i="42"/>
  <c r="BE192" i="42"/>
  <c r="BC192" i="42"/>
  <c r="BB192" i="42"/>
  <c r="AZ192" i="42"/>
  <c r="AX192" i="42"/>
  <c r="AW192" i="42"/>
  <c r="AV192" i="42"/>
  <c r="BE191" i="42"/>
  <c r="BC191" i="42"/>
  <c r="BB191" i="42"/>
  <c r="AZ191" i="42"/>
  <c r="AX191" i="42"/>
  <c r="AW191" i="42"/>
  <c r="AV191" i="42"/>
  <c r="BE190" i="42"/>
  <c r="BC190" i="42"/>
  <c r="BB190" i="42"/>
  <c r="AZ190" i="42"/>
  <c r="AX190" i="42"/>
  <c r="AW190" i="42"/>
  <c r="AV190" i="42"/>
  <c r="BE189" i="42"/>
  <c r="BC189" i="42"/>
  <c r="BB189" i="42"/>
  <c r="AZ189" i="42"/>
  <c r="AX189" i="42"/>
  <c r="AW189" i="42"/>
  <c r="AV189" i="42"/>
  <c r="BE188" i="42"/>
  <c r="BC188" i="42"/>
  <c r="BB188" i="42"/>
  <c r="AZ188" i="42"/>
  <c r="AX188" i="42"/>
  <c r="AW188" i="42"/>
  <c r="AV188" i="42"/>
  <c r="BE187" i="42"/>
  <c r="BC187" i="42"/>
  <c r="BB187" i="42"/>
  <c r="AZ187" i="42"/>
  <c r="AX187" i="42"/>
  <c r="AW187" i="42"/>
  <c r="AV187" i="42"/>
  <c r="BE186" i="42"/>
  <c r="BC186" i="42"/>
  <c r="BB186" i="42"/>
  <c r="AZ186" i="42"/>
  <c r="AX186" i="42"/>
  <c r="AW186" i="42"/>
  <c r="AV186" i="42"/>
  <c r="BE185" i="42"/>
  <c r="BC185" i="42"/>
  <c r="BB185" i="42"/>
  <c r="AZ185" i="42"/>
  <c r="AX185" i="42"/>
  <c r="AW185" i="42"/>
  <c r="AV185" i="42"/>
  <c r="BE184" i="42"/>
  <c r="BC184" i="42"/>
  <c r="BB184" i="42"/>
  <c r="AZ184" i="42"/>
  <c r="AX184" i="42"/>
  <c r="AW184" i="42"/>
  <c r="AV184" i="42"/>
  <c r="BE183" i="42"/>
  <c r="BC183" i="42"/>
  <c r="BB183" i="42"/>
  <c r="AZ183" i="42"/>
  <c r="AX183" i="42"/>
  <c r="AW183" i="42"/>
  <c r="AV183" i="42"/>
  <c r="BE182" i="42"/>
  <c r="BC182" i="42"/>
  <c r="BB182" i="42"/>
  <c r="AZ182" i="42"/>
  <c r="AX182" i="42"/>
  <c r="AW182" i="42"/>
  <c r="AV182" i="42"/>
  <c r="BE181" i="42"/>
  <c r="BC181" i="42"/>
  <c r="BB181" i="42"/>
  <c r="AZ181" i="42"/>
  <c r="AX181" i="42"/>
  <c r="AW181" i="42"/>
  <c r="AV181" i="42"/>
  <c r="BE180" i="42"/>
  <c r="BC180" i="42"/>
  <c r="BB180" i="42"/>
  <c r="AZ180" i="42"/>
  <c r="AX180" i="42"/>
  <c r="AW180" i="42"/>
  <c r="AV180" i="42"/>
  <c r="BE179" i="42"/>
  <c r="BC179" i="42"/>
  <c r="BB179" i="42"/>
  <c r="AZ179" i="42"/>
  <c r="AX179" i="42"/>
  <c r="AW179" i="42"/>
  <c r="AV179" i="42"/>
  <c r="BE178" i="42"/>
  <c r="BC178" i="42"/>
  <c r="BB178" i="42"/>
  <c r="AZ178" i="42"/>
  <c r="AX178" i="42"/>
  <c r="AW178" i="42"/>
  <c r="AV178" i="42"/>
  <c r="BE177" i="42"/>
  <c r="BC177" i="42"/>
  <c r="BB177" i="42"/>
  <c r="AZ177" i="42"/>
  <c r="AX177" i="42"/>
  <c r="AW177" i="42"/>
  <c r="AV177" i="42"/>
  <c r="BE176" i="42"/>
  <c r="BC176" i="42"/>
  <c r="BB176" i="42"/>
  <c r="AZ176" i="42"/>
  <c r="AX176" i="42"/>
  <c r="AW176" i="42"/>
  <c r="AV176" i="42"/>
  <c r="BE175" i="42"/>
  <c r="BC175" i="42"/>
  <c r="BB175" i="42"/>
  <c r="AZ175" i="42"/>
  <c r="AX175" i="42"/>
  <c r="AW175" i="42"/>
  <c r="AV175" i="42"/>
  <c r="BE174" i="42"/>
  <c r="BC174" i="42"/>
  <c r="BB174" i="42"/>
  <c r="AZ174" i="42"/>
  <c r="AX174" i="42"/>
  <c r="AW174" i="42"/>
  <c r="AV174" i="42"/>
  <c r="BE173" i="42"/>
  <c r="BC173" i="42"/>
  <c r="BB173" i="42"/>
  <c r="AZ173" i="42"/>
  <c r="AX173" i="42"/>
  <c r="AW173" i="42"/>
  <c r="AV173" i="42"/>
  <c r="BE172" i="42"/>
  <c r="BC172" i="42"/>
  <c r="BB172" i="42"/>
  <c r="AZ172" i="42"/>
  <c r="AX172" i="42"/>
  <c r="AW172" i="42"/>
  <c r="AV172" i="42"/>
  <c r="BE171" i="42"/>
  <c r="BC171" i="42"/>
  <c r="BB171" i="42"/>
  <c r="AZ171" i="42"/>
  <c r="AX171" i="42"/>
  <c r="AW171" i="42"/>
  <c r="AV171" i="42"/>
  <c r="BE170" i="42"/>
  <c r="BC170" i="42"/>
  <c r="BB170" i="42"/>
  <c r="AZ170" i="42"/>
  <c r="AX170" i="42"/>
  <c r="AW170" i="42"/>
  <c r="AV170" i="42"/>
  <c r="BE169" i="42"/>
  <c r="BC169" i="42"/>
  <c r="BB169" i="42"/>
  <c r="AZ169" i="42"/>
  <c r="AX169" i="42"/>
  <c r="AW169" i="42"/>
  <c r="AV169" i="42"/>
  <c r="BE168" i="42"/>
  <c r="BC168" i="42"/>
  <c r="BB168" i="42"/>
  <c r="AZ168" i="42"/>
  <c r="AX168" i="42"/>
  <c r="AW168" i="42"/>
  <c r="AV168" i="42"/>
  <c r="BE167" i="42"/>
  <c r="BC167" i="42"/>
  <c r="BB167" i="42"/>
  <c r="AZ167" i="42"/>
  <c r="AX167" i="42"/>
  <c r="AW167" i="42"/>
  <c r="AV167" i="42"/>
  <c r="BE166" i="42"/>
  <c r="BC166" i="42"/>
  <c r="BB166" i="42"/>
  <c r="AZ166" i="42"/>
  <c r="AX166" i="42"/>
  <c r="AW166" i="42"/>
  <c r="AV166" i="42"/>
  <c r="BE165" i="42"/>
  <c r="BC165" i="42"/>
  <c r="BB165" i="42"/>
  <c r="AZ165" i="42"/>
  <c r="AX165" i="42"/>
  <c r="AW165" i="42"/>
  <c r="AV165" i="42"/>
  <c r="BE164" i="42"/>
  <c r="BC164" i="42"/>
  <c r="BB164" i="42"/>
  <c r="AZ164" i="42"/>
  <c r="AX164" i="42"/>
  <c r="AW164" i="42"/>
  <c r="AV164" i="42"/>
  <c r="BE163" i="42"/>
  <c r="BC163" i="42"/>
  <c r="BB163" i="42"/>
  <c r="AZ163" i="42"/>
  <c r="AX163" i="42"/>
  <c r="AW163" i="42"/>
  <c r="AV163" i="42"/>
  <c r="BE162" i="42"/>
  <c r="BC162" i="42"/>
  <c r="BB162" i="42"/>
  <c r="AZ162" i="42"/>
  <c r="AX162" i="42"/>
  <c r="AW162" i="42"/>
  <c r="AV162" i="42"/>
  <c r="BE161" i="42"/>
  <c r="BC161" i="42"/>
  <c r="BB161" i="42"/>
  <c r="AZ161" i="42"/>
  <c r="AX161" i="42"/>
  <c r="AW161" i="42"/>
  <c r="AV161" i="42"/>
  <c r="BE160" i="42"/>
  <c r="BC160" i="42"/>
  <c r="BB160" i="42"/>
  <c r="AZ160" i="42"/>
  <c r="AX160" i="42"/>
  <c r="AW160" i="42"/>
  <c r="AV160" i="42"/>
  <c r="BE159" i="42"/>
  <c r="BC159" i="42"/>
  <c r="BB159" i="42"/>
  <c r="AZ159" i="42"/>
  <c r="AX159" i="42"/>
  <c r="AW159" i="42"/>
  <c r="AV159" i="42"/>
  <c r="BE158" i="42"/>
  <c r="BC158" i="42"/>
  <c r="BB158" i="42"/>
  <c r="AZ158" i="42"/>
  <c r="AX158" i="42"/>
  <c r="AW158" i="42"/>
  <c r="AV158" i="42"/>
  <c r="BE157" i="42"/>
  <c r="BC157" i="42"/>
  <c r="BB157" i="42"/>
  <c r="AZ157" i="42"/>
  <c r="AX157" i="42"/>
  <c r="AW157" i="42"/>
  <c r="AV157" i="42"/>
  <c r="BE156" i="42"/>
  <c r="BC156" i="42"/>
  <c r="BB156" i="42"/>
  <c r="AZ156" i="42"/>
  <c r="AX156" i="42"/>
  <c r="AW156" i="42"/>
  <c r="AV156" i="42"/>
  <c r="BE155" i="42"/>
  <c r="BC155" i="42"/>
  <c r="BB155" i="42"/>
  <c r="AZ155" i="42"/>
  <c r="AX155" i="42"/>
  <c r="AW155" i="42"/>
  <c r="AV155" i="42"/>
  <c r="BE154" i="42"/>
  <c r="BC154" i="42"/>
  <c r="BB154" i="42"/>
  <c r="AZ154" i="42"/>
  <c r="AX154" i="42"/>
  <c r="AW154" i="42"/>
  <c r="AV154" i="42"/>
  <c r="BE153" i="42"/>
  <c r="BC153" i="42"/>
  <c r="BB153" i="42"/>
  <c r="AZ153" i="42"/>
  <c r="AX153" i="42"/>
  <c r="AW153" i="42"/>
  <c r="AV153" i="42"/>
  <c r="BE152" i="42"/>
  <c r="BC152" i="42"/>
  <c r="BB152" i="42"/>
  <c r="AZ152" i="42"/>
  <c r="AX152" i="42"/>
  <c r="AW152" i="42"/>
  <c r="AV152" i="42"/>
  <c r="BE151" i="42"/>
  <c r="BC151" i="42"/>
  <c r="BB151" i="42"/>
  <c r="AZ151" i="42"/>
  <c r="AX151" i="42"/>
  <c r="AW151" i="42"/>
  <c r="AV151" i="42"/>
  <c r="BE150" i="42"/>
  <c r="BC150" i="42"/>
  <c r="BB150" i="42"/>
  <c r="AZ150" i="42"/>
  <c r="AX150" i="42"/>
  <c r="AW150" i="42"/>
  <c r="AV150" i="42"/>
  <c r="BE149" i="42"/>
  <c r="BC149" i="42"/>
  <c r="BB149" i="42"/>
  <c r="AZ149" i="42"/>
  <c r="AX149" i="42"/>
  <c r="AW149" i="42"/>
  <c r="AV149" i="42"/>
  <c r="BE148" i="42"/>
  <c r="BC148" i="42"/>
  <c r="BB148" i="42"/>
  <c r="AZ148" i="42"/>
  <c r="AX148" i="42"/>
  <c r="AW148" i="42"/>
  <c r="AV148" i="42"/>
  <c r="BE147" i="42"/>
  <c r="BC147" i="42"/>
  <c r="BB147" i="42"/>
  <c r="AZ147" i="42"/>
  <c r="AX147" i="42"/>
  <c r="AW147" i="42"/>
  <c r="AV147" i="42"/>
  <c r="BE146" i="42"/>
  <c r="BC146" i="42"/>
  <c r="BB146" i="42"/>
  <c r="AZ146" i="42"/>
  <c r="AX146" i="42"/>
  <c r="AW146" i="42"/>
  <c r="AV146" i="42"/>
  <c r="BE145" i="42"/>
  <c r="BC145" i="42"/>
  <c r="BB145" i="42"/>
  <c r="AZ145" i="42"/>
  <c r="AX145" i="42"/>
  <c r="AW145" i="42"/>
  <c r="AV145" i="42"/>
  <c r="BE144" i="42"/>
  <c r="BC144" i="42"/>
  <c r="BB144" i="42"/>
  <c r="AZ144" i="42"/>
  <c r="AX144" i="42"/>
  <c r="AW144" i="42"/>
  <c r="AV144" i="42"/>
  <c r="BE143" i="42"/>
  <c r="BC143" i="42"/>
  <c r="BB143" i="42"/>
  <c r="AZ143" i="42"/>
  <c r="AX143" i="42"/>
  <c r="AW143" i="42"/>
  <c r="AV143" i="42"/>
  <c r="BE142" i="42"/>
  <c r="BC142" i="42"/>
  <c r="BB142" i="42"/>
  <c r="AZ142" i="42"/>
  <c r="AX142" i="42"/>
  <c r="AW142" i="42"/>
  <c r="AV142" i="42"/>
  <c r="BE141" i="42"/>
  <c r="BC141" i="42"/>
  <c r="BB141" i="42"/>
  <c r="AZ141" i="42"/>
  <c r="AX141" i="42"/>
  <c r="AW141" i="42"/>
  <c r="AV141" i="42"/>
  <c r="BE140" i="42"/>
  <c r="BC140" i="42"/>
  <c r="BB140" i="42"/>
  <c r="AZ140" i="42"/>
  <c r="AX140" i="42"/>
  <c r="AW140" i="42"/>
  <c r="AV140" i="42"/>
  <c r="BE139" i="42"/>
  <c r="BC139" i="42"/>
  <c r="BB139" i="42"/>
  <c r="AZ139" i="42"/>
  <c r="AX139" i="42"/>
  <c r="AW139" i="42"/>
  <c r="AV139" i="42"/>
  <c r="BE138" i="42"/>
  <c r="BC138" i="42"/>
  <c r="BB138" i="42"/>
  <c r="AZ138" i="42"/>
  <c r="AX138" i="42"/>
  <c r="AW138" i="42"/>
  <c r="AV138" i="42"/>
  <c r="BE137" i="42"/>
  <c r="BC137" i="42"/>
  <c r="BB137" i="42"/>
  <c r="AZ137" i="42"/>
  <c r="AX137" i="42"/>
  <c r="AW137" i="42"/>
  <c r="AV137" i="42"/>
  <c r="BE136" i="42"/>
  <c r="BC136" i="42"/>
  <c r="BB136" i="42"/>
  <c r="AZ136" i="42"/>
  <c r="AX136" i="42"/>
  <c r="AW136" i="42"/>
  <c r="AV136" i="42"/>
  <c r="BE135" i="42"/>
  <c r="BC135" i="42"/>
  <c r="BB135" i="42"/>
  <c r="AZ135" i="42"/>
  <c r="AX135" i="42"/>
  <c r="AW135" i="42"/>
  <c r="AV135" i="42"/>
  <c r="BE134" i="42"/>
  <c r="BC134" i="42"/>
  <c r="BB134" i="42"/>
  <c r="AZ134" i="42"/>
  <c r="AX134" i="42"/>
  <c r="AW134" i="42"/>
  <c r="AV134" i="42"/>
  <c r="BE133" i="42"/>
  <c r="BC133" i="42"/>
  <c r="BB133" i="42"/>
  <c r="AZ133" i="42"/>
  <c r="AX133" i="42"/>
  <c r="AW133" i="42"/>
  <c r="AV133" i="42"/>
  <c r="BE132" i="42"/>
  <c r="BC132" i="42"/>
  <c r="BB132" i="42"/>
  <c r="AZ132" i="42"/>
  <c r="AX132" i="42"/>
  <c r="AW132" i="42"/>
  <c r="AV132" i="42"/>
  <c r="BE131" i="42"/>
  <c r="BC131" i="42"/>
  <c r="BB131" i="42"/>
  <c r="AZ131" i="42"/>
  <c r="AX131" i="42"/>
  <c r="AW131" i="42"/>
  <c r="AV131" i="42"/>
  <c r="BE130" i="42"/>
  <c r="BC130" i="42"/>
  <c r="BB130" i="42"/>
  <c r="AZ130" i="42"/>
  <c r="AX130" i="42"/>
  <c r="AW130" i="42"/>
  <c r="AV130" i="42"/>
  <c r="BE129" i="42"/>
  <c r="BC129" i="42"/>
  <c r="BB129" i="42"/>
  <c r="AZ129" i="42"/>
  <c r="AX129" i="42"/>
  <c r="AW129" i="42"/>
  <c r="AV129" i="42"/>
  <c r="BE128" i="42"/>
  <c r="BC128" i="42"/>
  <c r="BB128" i="42"/>
  <c r="AZ128" i="42"/>
  <c r="AX128" i="42"/>
  <c r="AW128" i="42"/>
  <c r="AV128" i="42"/>
  <c r="BE127" i="42"/>
  <c r="BC127" i="42"/>
  <c r="BB127" i="42"/>
  <c r="AZ127" i="42"/>
  <c r="AX127" i="42"/>
  <c r="AW127" i="42"/>
  <c r="AV127" i="42"/>
  <c r="BE126" i="42"/>
  <c r="BC126" i="42"/>
  <c r="BB126" i="42"/>
  <c r="AZ126" i="42"/>
  <c r="AX126" i="42"/>
  <c r="AW126" i="42"/>
  <c r="AV126" i="42"/>
  <c r="BE125" i="42"/>
  <c r="BC125" i="42"/>
  <c r="BB125" i="42"/>
  <c r="AZ125" i="42"/>
  <c r="AX125" i="42"/>
  <c r="AW125" i="42"/>
  <c r="AV125" i="42"/>
  <c r="BE124" i="42"/>
  <c r="BC124" i="42"/>
  <c r="BB124" i="42"/>
  <c r="AZ124" i="42"/>
  <c r="AX124" i="42"/>
  <c r="AW124" i="42"/>
  <c r="AV124" i="42"/>
  <c r="BE123" i="42"/>
  <c r="BC123" i="42"/>
  <c r="BB123" i="42"/>
  <c r="AZ123" i="42"/>
  <c r="AX123" i="42"/>
  <c r="AW123" i="42"/>
  <c r="AV123" i="42"/>
  <c r="BE122" i="42"/>
  <c r="BC122" i="42"/>
  <c r="BB122" i="42"/>
  <c r="AZ122" i="42"/>
  <c r="AX122" i="42"/>
  <c r="AW122" i="42"/>
  <c r="AV122" i="42"/>
  <c r="BE121" i="42"/>
  <c r="BC121" i="42"/>
  <c r="BB121" i="42"/>
  <c r="AZ121" i="42"/>
  <c r="AX121" i="42"/>
  <c r="AW121" i="42"/>
  <c r="AV121" i="42"/>
  <c r="BE120" i="42"/>
  <c r="BC120" i="42"/>
  <c r="BB120" i="42"/>
  <c r="AZ120" i="42"/>
  <c r="AX120" i="42"/>
  <c r="AW120" i="42"/>
  <c r="AV120" i="42"/>
  <c r="BE119" i="42"/>
  <c r="BC119" i="42"/>
  <c r="BB119" i="42"/>
  <c r="AZ119" i="42"/>
  <c r="AX119" i="42"/>
  <c r="AW119" i="42"/>
  <c r="AV119" i="42"/>
  <c r="BE118" i="42"/>
  <c r="BC118" i="42"/>
  <c r="BB118" i="42"/>
  <c r="AZ118" i="42"/>
  <c r="AX118" i="42"/>
  <c r="AW118" i="42"/>
  <c r="AV118" i="42"/>
  <c r="BE117" i="42"/>
  <c r="BC117" i="42"/>
  <c r="BB117" i="42"/>
  <c r="AZ117" i="42"/>
  <c r="AX117" i="42"/>
  <c r="AW117" i="42"/>
  <c r="AV117" i="42"/>
  <c r="BE116" i="42"/>
  <c r="BC116" i="42"/>
  <c r="BB116" i="42"/>
  <c r="AZ116" i="42"/>
  <c r="AX116" i="42"/>
  <c r="AW116" i="42"/>
  <c r="AV116" i="42"/>
  <c r="BE115" i="42"/>
  <c r="BC115" i="42"/>
  <c r="BB115" i="42"/>
  <c r="AZ115" i="42"/>
  <c r="AX115" i="42"/>
  <c r="AW115" i="42"/>
  <c r="AV115" i="42"/>
  <c r="BE114" i="42"/>
  <c r="BC114" i="42"/>
  <c r="BB114" i="42"/>
  <c r="AZ114" i="42"/>
  <c r="AX114" i="42"/>
  <c r="AW114" i="42"/>
  <c r="AV114" i="42"/>
  <c r="BE113" i="42"/>
  <c r="BC113" i="42"/>
  <c r="BB113" i="42"/>
  <c r="AZ113" i="42"/>
  <c r="AX113" i="42"/>
  <c r="AW113" i="42"/>
  <c r="AV113" i="42"/>
  <c r="BE112" i="42"/>
  <c r="BC112" i="42"/>
  <c r="BB112" i="42"/>
  <c r="AZ112" i="42"/>
  <c r="AX112" i="42"/>
  <c r="AW112" i="42"/>
  <c r="AV112" i="42"/>
  <c r="BE111" i="42"/>
  <c r="BC111" i="42"/>
  <c r="BB111" i="42"/>
  <c r="AZ111" i="42"/>
  <c r="AX111" i="42"/>
  <c r="AW111" i="42"/>
  <c r="AV111" i="42"/>
  <c r="BE110" i="42"/>
  <c r="BC110" i="42"/>
  <c r="BB110" i="42"/>
  <c r="AZ110" i="42"/>
  <c r="AX110" i="42"/>
  <c r="AW110" i="42"/>
  <c r="AV110" i="42"/>
  <c r="BE109" i="42"/>
  <c r="BC109" i="42"/>
  <c r="BB109" i="42"/>
  <c r="AZ109" i="42"/>
  <c r="AX109" i="42"/>
  <c r="AW109" i="42"/>
  <c r="AV109" i="42"/>
  <c r="BE108" i="42"/>
  <c r="BC108" i="42"/>
  <c r="BB108" i="42"/>
  <c r="AZ108" i="42"/>
  <c r="AX108" i="42"/>
  <c r="AW108" i="42"/>
  <c r="AV108" i="42"/>
  <c r="BE107" i="42"/>
  <c r="BC107" i="42"/>
  <c r="BB107" i="42"/>
  <c r="AZ107" i="42"/>
  <c r="AX107" i="42"/>
  <c r="AW107" i="42"/>
  <c r="AV107" i="42"/>
  <c r="BE106" i="42"/>
  <c r="BC106" i="42"/>
  <c r="BB106" i="42"/>
  <c r="AZ106" i="42"/>
  <c r="AX106" i="42"/>
  <c r="AW106" i="42"/>
  <c r="AV106" i="42"/>
  <c r="BE105" i="42"/>
  <c r="BC105" i="42"/>
  <c r="BB105" i="42"/>
  <c r="AZ105" i="42"/>
  <c r="AX105" i="42"/>
  <c r="AW105" i="42"/>
  <c r="AV105" i="42"/>
  <c r="BE104" i="42"/>
  <c r="BC104" i="42"/>
  <c r="BB104" i="42"/>
  <c r="AZ104" i="42"/>
  <c r="AX104" i="42"/>
  <c r="AW104" i="42"/>
  <c r="AV104" i="42"/>
  <c r="BE103" i="42"/>
  <c r="BC103" i="42"/>
  <c r="BB103" i="42"/>
  <c r="AZ103" i="42"/>
  <c r="AX103" i="42"/>
  <c r="AW103" i="42"/>
  <c r="AV103" i="42"/>
  <c r="BE102" i="42"/>
  <c r="BC102" i="42"/>
  <c r="BB102" i="42"/>
  <c r="AZ102" i="42"/>
  <c r="AX102" i="42"/>
  <c r="AW102" i="42"/>
  <c r="AV102" i="42"/>
  <c r="BE101" i="42"/>
  <c r="BC101" i="42"/>
  <c r="BB101" i="42"/>
  <c r="AZ101" i="42"/>
  <c r="AX101" i="42"/>
  <c r="AW101" i="42"/>
  <c r="AV101" i="42"/>
  <c r="BE100" i="42"/>
  <c r="BC100" i="42"/>
  <c r="BB100" i="42"/>
  <c r="AZ100" i="42"/>
  <c r="AX100" i="42"/>
  <c r="AW100" i="42"/>
  <c r="AV100" i="42"/>
  <c r="BE99" i="42"/>
  <c r="BC99" i="42"/>
  <c r="BB99" i="42"/>
  <c r="AZ99" i="42"/>
  <c r="AX99" i="42"/>
  <c r="AW99" i="42"/>
  <c r="AV99" i="42"/>
  <c r="BE98" i="42"/>
  <c r="BC98" i="42"/>
  <c r="BB98" i="42"/>
  <c r="AZ98" i="42"/>
  <c r="AX98" i="42"/>
  <c r="AW98" i="42"/>
  <c r="AV98" i="42"/>
  <c r="BE97" i="42"/>
  <c r="BC97" i="42"/>
  <c r="BB97" i="42"/>
  <c r="AZ97" i="42"/>
  <c r="AX97" i="42"/>
  <c r="AW97" i="42"/>
  <c r="AV97" i="42"/>
  <c r="BE96" i="42"/>
  <c r="BC96" i="42"/>
  <c r="BB96" i="42"/>
  <c r="AZ96" i="42"/>
  <c r="AX96" i="42"/>
  <c r="AW96" i="42"/>
  <c r="AV96" i="42"/>
  <c r="BE95" i="42"/>
  <c r="BC95" i="42"/>
  <c r="BB95" i="42"/>
  <c r="AZ95" i="42"/>
  <c r="AX95" i="42"/>
  <c r="AW95" i="42"/>
  <c r="AV95" i="42"/>
  <c r="BE94" i="42"/>
  <c r="BC94" i="42"/>
  <c r="BB94" i="42"/>
  <c r="AZ94" i="42"/>
  <c r="AX94" i="42"/>
  <c r="AW94" i="42"/>
  <c r="AV94" i="42"/>
  <c r="BE93" i="42"/>
  <c r="BC93" i="42"/>
  <c r="BB93" i="42"/>
  <c r="AZ93" i="42"/>
  <c r="AX93" i="42"/>
  <c r="AW93" i="42"/>
  <c r="AV93" i="42"/>
  <c r="BE92" i="42"/>
  <c r="BC92" i="42"/>
  <c r="BB92" i="42"/>
  <c r="AZ92" i="42"/>
  <c r="AX92" i="42"/>
  <c r="AW92" i="42"/>
  <c r="AV92" i="42"/>
  <c r="BE91" i="42"/>
  <c r="BC91" i="42"/>
  <c r="BB91" i="42"/>
  <c r="AZ91" i="42"/>
  <c r="AX91" i="42"/>
  <c r="AW91" i="42"/>
  <c r="AV91" i="42"/>
  <c r="BE90" i="42"/>
  <c r="BC90" i="42"/>
  <c r="BB90" i="42"/>
  <c r="AZ90" i="42"/>
  <c r="AX90" i="42"/>
  <c r="AW90" i="42"/>
  <c r="AV90" i="42"/>
  <c r="BE89" i="42"/>
  <c r="BC89" i="42"/>
  <c r="BB89" i="42"/>
  <c r="AZ89" i="42"/>
  <c r="AX89" i="42"/>
  <c r="AW89" i="42"/>
  <c r="AV89" i="42"/>
  <c r="BE88" i="42"/>
  <c r="BC88" i="42"/>
  <c r="BB88" i="42"/>
  <c r="AZ88" i="42"/>
  <c r="AX88" i="42"/>
  <c r="AW88" i="42"/>
  <c r="AV88" i="42"/>
  <c r="BE87" i="42"/>
  <c r="BC87" i="42"/>
  <c r="BB87" i="42"/>
  <c r="AZ87" i="42"/>
  <c r="AX87" i="42"/>
  <c r="AW87" i="42"/>
  <c r="AV87" i="42"/>
  <c r="BE86" i="42"/>
  <c r="BC86" i="42"/>
  <c r="BB86" i="42"/>
  <c r="AZ86" i="42"/>
  <c r="AX86" i="42"/>
  <c r="AW86" i="42"/>
  <c r="AV86" i="42"/>
  <c r="BE85" i="42"/>
  <c r="BC85" i="42"/>
  <c r="BB85" i="42"/>
  <c r="AZ85" i="42"/>
  <c r="AX85" i="42"/>
  <c r="AW85" i="42"/>
  <c r="AV85" i="42"/>
  <c r="BE84" i="42"/>
  <c r="BC84" i="42"/>
  <c r="BB84" i="42"/>
  <c r="AZ84" i="42"/>
  <c r="AX84" i="42"/>
  <c r="AW84" i="42"/>
  <c r="AV84" i="42"/>
  <c r="BE83" i="42"/>
  <c r="BC83" i="42"/>
  <c r="BB83" i="42"/>
  <c r="AZ83" i="42"/>
  <c r="AX83" i="42"/>
  <c r="AW83" i="42"/>
  <c r="AV83" i="42"/>
  <c r="BE82" i="42"/>
  <c r="BC82" i="42"/>
  <c r="BB82" i="42"/>
  <c r="AZ82" i="42"/>
  <c r="AX82" i="42"/>
  <c r="AW82" i="42"/>
  <c r="AV82" i="42"/>
  <c r="BE81" i="42"/>
  <c r="BC81" i="42"/>
  <c r="BB81" i="42"/>
  <c r="AZ81" i="42"/>
  <c r="AX81" i="42"/>
  <c r="AW81" i="42"/>
  <c r="AV81" i="42"/>
  <c r="BE80" i="42"/>
  <c r="BC80" i="42"/>
  <c r="BB80" i="42"/>
  <c r="AZ80" i="42"/>
  <c r="AX80" i="42"/>
  <c r="AW80" i="42"/>
  <c r="AV80" i="42"/>
  <c r="BE79" i="42"/>
  <c r="BC79" i="42"/>
  <c r="BB79" i="42"/>
  <c r="AZ79" i="42"/>
  <c r="AX79" i="42"/>
  <c r="AW79" i="42"/>
  <c r="AV79" i="42"/>
  <c r="BE78" i="42"/>
  <c r="BC78" i="42"/>
  <c r="BB78" i="42"/>
  <c r="AZ78" i="42"/>
  <c r="AX78" i="42"/>
  <c r="AW78" i="42"/>
  <c r="AV78" i="42"/>
  <c r="BE77" i="42"/>
  <c r="BC77" i="42"/>
  <c r="BB77" i="42"/>
  <c r="AZ77" i="42"/>
  <c r="AX77" i="42"/>
  <c r="AW77" i="42"/>
  <c r="AV77" i="42"/>
  <c r="BE76" i="42"/>
  <c r="BC76" i="42"/>
  <c r="BB76" i="42"/>
  <c r="AZ76" i="42"/>
  <c r="AX76" i="42"/>
  <c r="AW76" i="42"/>
  <c r="AV76" i="42"/>
  <c r="BE75" i="42"/>
  <c r="BC75" i="42"/>
  <c r="BB75" i="42"/>
  <c r="AZ75" i="42"/>
  <c r="AX75" i="42"/>
  <c r="AW75" i="42"/>
  <c r="AV75" i="42"/>
  <c r="BE74" i="42"/>
  <c r="BC74" i="42"/>
  <c r="BB74" i="42"/>
  <c r="AZ74" i="42"/>
  <c r="AX74" i="42"/>
  <c r="AW74" i="42"/>
  <c r="AV74" i="42"/>
  <c r="BE73" i="42"/>
  <c r="BC73" i="42"/>
  <c r="BB73" i="42"/>
  <c r="AZ73" i="42"/>
  <c r="AX73" i="42"/>
  <c r="AW73" i="42"/>
  <c r="AV73" i="42"/>
  <c r="BE72" i="42"/>
  <c r="BC72" i="42"/>
  <c r="BB72" i="42"/>
  <c r="AZ72" i="42"/>
  <c r="AX72" i="42"/>
  <c r="AW72" i="42"/>
  <c r="AV72" i="42"/>
  <c r="BE71" i="42"/>
  <c r="BC71" i="42"/>
  <c r="BB71" i="42"/>
  <c r="AZ71" i="42"/>
  <c r="AX71" i="42"/>
  <c r="AW71" i="42"/>
  <c r="AV71" i="42"/>
  <c r="BE70" i="42"/>
  <c r="BC70" i="42"/>
  <c r="BB70" i="42"/>
  <c r="AZ70" i="42"/>
  <c r="AX70" i="42"/>
  <c r="AW70" i="42"/>
  <c r="AV70" i="42"/>
  <c r="BE69" i="42"/>
  <c r="BC69" i="42"/>
  <c r="BB69" i="42"/>
  <c r="AZ69" i="42"/>
  <c r="AX69" i="42"/>
  <c r="AW69" i="42"/>
  <c r="AV69" i="42"/>
  <c r="BE68" i="42"/>
  <c r="BC68" i="42"/>
  <c r="BB68" i="42"/>
  <c r="AZ68" i="42"/>
  <c r="AX68" i="42"/>
  <c r="AW68" i="42"/>
  <c r="AV68" i="42"/>
  <c r="BE67" i="42"/>
  <c r="BC67" i="42"/>
  <c r="BB67" i="42"/>
  <c r="AZ67" i="42"/>
  <c r="AX67" i="42"/>
  <c r="AW67" i="42"/>
  <c r="AV67" i="42"/>
  <c r="BE66" i="42"/>
  <c r="BC66" i="42"/>
  <c r="BB66" i="42"/>
  <c r="AZ66" i="42"/>
  <c r="AX66" i="42"/>
  <c r="AW66" i="42"/>
  <c r="AV66" i="42"/>
  <c r="BE65" i="42"/>
  <c r="BC65" i="42"/>
  <c r="BB65" i="42"/>
  <c r="AZ65" i="42"/>
  <c r="AX65" i="42"/>
  <c r="AW65" i="42"/>
  <c r="AV65" i="42"/>
  <c r="BE64" i="42"/>
  <c r="BC64" i="42"/>
  <c r="BB64" i="42"/>
  <c r="AZ64" i="42"/>
  <c r="AX64" i="42"/>
  <c r="AW64" i="42"/>
  <c r="AV64" i="42"/>
  <c r="BE63" i="42"/>
  <c r="BC63" i="42"/>
  <c r="BB63" i="42"/>
  <c r="AZ63" i="42"/>
  <c r="AX63" i="42"/>
  <c r="AW63" i="42"/>
  <c r="AV63" i="42"/>
  <c r="BE62" i="42"/>
  <c r="BC62" i="42"/>
  <c r="BB62" i="42"/>
  <c r="AZ62" i="42"/>
  <c r="AX62" i="42"/>
  <c r="AW62" i="42"/>
  <c r="AV62" i="42"/>
  <c r="BE61" i="42"/>
  <c r="BC61" i="42"/>
  <c r="BB61" i="42"/>
  <c r="AZ61" i="42"/>
  <c r="AX61" i="42"/>
  <c r="AW61" i="42"/>
  <c r="AV61" i="42"/>
  <c r="BE60" i="42"/>
  <c r="BC60" i="42"/>
  <c r="BB60" i="42"/>
  <c r="AZ60" i="42"/>
  <c r="AX60" i="42"/>
  <c r="AW60" i="42"/>
  <c r="AV60" i="42"/>
  <c r="BE59" i="42"/>
  <c r="BC59" i="42"/>
  <c r="BB59" i="42"/>
  <c r="AZ59" i="42"/>
  <c r="AX59" i="42"/>
  <c r="AW59" i="42"/>
  <c r="AV59" i="42"/>
  <c r="BE58" i="42"/>
  <c r="BC58" i="42"/>
  <c r="BB58" i="42"/>
  <c r="AZ58" i="42"/>
  <c r="AX58" i="42"/>
  <c r="AW58" i="42"/>
  <c r="AV58" i="42"/>
  <c r="BE57" i="42"/>
  <c r="BC57" i="42"/>
  <c r="BB57" i="42"/>
  <c r="AZ57" i="42"/>
  <c r="AX57" i="42"/>
  <c r="AW57" i="42"/>
  <c r="AV57" i="42"/>
  <c r="BE56" i="42"/>
  <c r="BC56" i="42"/>
  <c r="BB56" i="42"/>
  <c r="AZ56" i="42"/>
  <c r="AX56" i="42"/>
  <c r="AW56" i="42"/>
  <c r="AV56" i="42"/>
  <c r="BE55" i="42"/>
  <c r="BC55" i="42"/>
  <c r="BB55" i="42"/>
  <c r="AZ55" i="42"/>
  <c r="AX55" i="42"/>
  <c r="AW55" i="42"/>
  <c r="AV55" i="42"/>
  <c r="BE54" i="42"/>
  <c r="BC54" i="42"/>
  <c r="BB54" i="42"/>
  <c r="AZ54" i="42"/>
  <c r="AX54" i="42"/>
  <c r="AW54" i="42"/>
  <c r="AV54" i="42"/>
  <c r="BE53" i="42"/>
  <c r="BC53" i="42"/>
  <c r="BB53" i="42"/>
  <c r="AZ53" i="42"/>
  <c r="AX53" i="42"/>
  <c r="AW53" i="42"/>
  <c r="AV53" i="42"/>
  <c r="BE52" i="42"/>
  <c r="BC52" i="42"/>
  <c r="BB52" i="42"/>
  <c r="AZ52" i="42"/>
  <c r="AX52" i="42"/>
  <c r="AW52" i="42"/>
  <c r="AV52" i="42"/>
  <c r="BE51" i="42"/>
  <c r="BC51" i="42"/>
  <c r="BB51" i="42"/>
  <c r="AZ51" i="42"/>
  <c r="AX51" i="42"/>
  <c r="AW51" i="42"/>
  <c r="AV51" i="42"/>
  <c r="BE50" i="42"/>
  <c r="BC50" i="42"/>
  <c r="BB50" i="42"/>
  <c r="AZ50" i="42"/>
  <c r="AX50" i="42"/>
  <c r="AW50" i="42"/>
  <c r="AV50" i="42"/>
  <c r="BE49" i="42"/>
  <c r="BC49" i="42"/>
  <c r="BB49" i="42"/>
  <c r="AZ49" i="42"/>
  <c r="AX49" i="42"/>
  <c r="AW49" i="42"/>
  <c r="AV49" i="42"/>
  <c r="BE48" i="42"/>
  <c r="BC48" i="42"/>
  <c r="BB48" i="42"/>
  <c r="AZ48" i="42"/>
  <c r="AX48" i="42"/>
  <c r="AW48" i="42"/>
  <c r="AV48" i="42"/>
  <c r="BE47" i="42"/>
  <c r="BC47" i="42"/>
  <c r="BB47" i="42"/>
  <c r="AZ47" i="42"/>
  <c r="AX47" i="42"/>
  <c r="AW47" i="42"/>
  <c r="AV47" i="42"/>
  <c r="BE46" i="42"/>
  <c r="BC46" i="42"/>
  <c r="BB46" i="42"/>
  <c r="AZ46" i="42"/>
  <c r="AX46" i="42"/>
  <c r="AW46" i="42"/>
  <c r="AV46" i="42"/>
  <c r="BE45" i="42"/>
  <c r="BC45" i="42"/>
  <c r="BB45" i="42"/>
  <c r="AZ45" i="42"/>
  <c r="AX45" i="42"/>
  <c r="AW45" i="42"/>
  <c r="AV45" i="42"/>
  <c r="BE44" i="42"/>
  <c r="BC44" i="42"/>
  <c r="BB44" i="42"/>
  <c r="AZ44" i="42"/>
  <c r="AX44" i="42"/>
  <c r="AW44" i="42"/>
  <c r="AV44" i="42"/>
  <c r="BE43" i="42"/>
  <c r="BC43" i="42"/>
  <c r="BB43" i="42"/>
  <c r="AZ43" i="42"/>
  <c r="AX43" i="42"/>
  <c r="AW43" i="42"/>
  <c r="AV43" i="42"/>
  <c r="BE42" i="42"/>
  <c r="BC42" i="42"/>
  <c r="BB42" i="42"/>
  <c r="AZ42" i="42"/>
  <c r="AX42" i="42"/>
  <c r="AW42" i="42"/>
  <c r="AV42" i="42"/>
  <c r="BE41" i="42"/>
  <c r="BC41" i="42"/>
  <c r="BB41" i="42"/>
  <c r="AZ41" i="42"/>
  <c r="AX41" i="42"/>
  <c r="AW41" i="42"/>
  <c r="AV41" i="42"/>
  <c r="BE40" i="42"/>
  <c r="BC40" i="42"/>
  <c r="BB40" i="42"/>
  <c r="AZ40" i="42"/>
  <c r="AX40" i="42"/>
  <c r="AW40" i="42"/>
  <c r="AV40" i="42"/>
  <c r="BE39" i="42"/>
  <c r="BC39" i="42"/>
  <c r="BB39" i="42"/>
  <c r="AZ39" i="42"/>
  <c r="AX39" i="42"/>
  <c r="AW39" i="42"/>
  <c r="AV39" i="42"/>
  <c r="BE38" i="42"/>
  <c r="BC38" i="42"/>
  <c r="BB38" i="42"/>
  <c r="AZ38" i="42"/>
  <c r="AX38" i="42"/>
  <c r="AW38" i="42"/>
  <c r="AV38" i="42"/>
  <c r="BE37" i="42"/>
  <c r="BC37" i="42"/>
  <c r="BB37" i="42"/>
  <c r="AZ37" i="42"/>
  <c r="AX37" i="42"/>
  <c r="AW37" i="42"/>
  <c r="AV37" i="42"/>
  <c r="BE36" i="42"/>
  <c r="BC36" i="42"/>
  <c r="BB36" i="42"/>
  <c r="AZ36" i="42"/>
  <c r="AX36" i="42"/>
  <c r="AW36" i="42"/>
  <c r="AV36" i="42"/>
  <c r="BE35" i="42"/>
  <c r="BC35" i="42"/>
  <c r="BB35" i="42"/>
  <c r="AZ35" i="42"/>
  <c r="AX35" i="42"/>
  <c r="AW35" i="42"/>
  <c r="AV35" i="42"/>
  <c r="BE34" i="42"/>
  <c r="BC34" i="42"/>
  <c r="BB34" i="42"/>
  <c r="AZ34" i="42"/>
  <c r="AX34" i="42"/>
  <c r="AW34" i="42"/>
  <c r="AV34" i="42"/>
  <c r="BE33" i="42"/>
  <c r="BC33" i="42"/>
  <c r="BB33" i="42"/>
  <c r="AZ33" i="42"/>
  <c r="AX33" i="42"/>
  <c r="AW33" i="42"/>
  <c r="AV33" i="42"/>
  <c r="BE32" i="42"/>
  <c r="BC32" i="42"/>
  <c r="BB32" i="42"/>
  <c r="AZ32" i="42"/>
  <c r="AX32" i="42"/>
  <c r="AW32" i="42"/>
  <c r="AV32" i="42"/>
  <c r="BE31" i="42"/>
  <c r="BC31" i="42"/>
  <c r="BB31" i="42"/>
  <c r="AZ31" i="42"/>
  <c r="AX31" i="42"/>
  <c r="AW31" i="42"/>
  <c r="AV31" i="42"/>
  <c r="BE30" i="42"/>
  <c r="BC30" i="42"/>
  <c r="BB30" i="42"/>
  <c r="AZ30" i="42"/>
  <c r="AX30" i="42"/>
  <c r="AW30" i="42"/>
  <c r="AV30" i="42"/>
  <c r="BE29" i="42"/>
  <c r="BC29" i="42"/>
  <c r="BB29" i="42"/>
  <c r="AZ29" i="42"/>
  <c r="AX29" i="42"/>
  <c r="AW29" i="42"/>
  <c r="AV29" i="42"/>
  <c r="BE28" i="42"/>
  <c r="BC28" i="42"/>
  <c r="BB28" i="42"/>
  <c r="AZ28" i="42"/>
  <c r="AX28" i="42"/>
  <c r="AW28" i="42"/>
  <c r="AV28" i="42"/>
  <c r="BE27" i="42"/>
  <c r="BC27" i="42"/>
  <c r="BB27" i="42"/>
  <c r="AZ27" i="42"/>
  <c r="AX27" i="42"/>
  <c r="AW27" i="42"/>
  <c r="AV27" i="42"/>
  <c r="BE26" i="42"/>
  <c r="BC26" i="42"/>
  <c r="BB26" i="42"/>
  <c r="AZ26" i="42"/>
  <c r="AX26" i="42"/>
  <c r="AW26" i="42"/>
  <c r="AV26" i="42"/>
  <c r="BE25" i="42"/>
  <c r="BC25" i="42"/>
  <c r="BB25" i="42"/>
  <c r="AZ25" i="42"/>
  <c r="AX25" i="42"/>
  <c r="AW25" i="42"/>
  <c r="AV25" i="42"/>
  <c r="BE24" i="42"/>
  <c r="BC24" i="42"/>
  <c r="BB24" i="42"/>
  <c r="AZ24" i="42"/>
  <c r="AX24" i="42"/>
  <c r="AW24" i="42"/>
  <c r="AV24" i="42"/>
  <c r="BE23" i="42"/>
  <c r="BC23" i="42"/>
  <c r="BB23" i="42"/>
  <c r="AZ23" i="42"/>
  <c r="AX23" i="42"/>
  <c r="AW23" i="42"/>
  <c r="AV23" i="42"/>
  <c r="BE22" i="42"/>
  <c r="BC22" i="42"/>
  <c r="BB22" i="42"/>
  <c r="AZ22" i="42"/>
  <c r="AX22" i="42"/>
  <c r="AW22" i="42"/>
  <c r="AV22" i="42"/>
  <c r="BE21" i="42"/>
  <c r="BC21" i="42"/>
  <c r="BB21" i="42"/>
  <c r="AZ21" i="42"/>
  <c r="AX21" i="42"/>
  <c r="AW21" i="42"/>
  <c r="AV21" i="42"/>
  <c r="BE20" i="42"/>
  <c r="BC20" i="42"/>
  <c r="BB20" i="42"/>
  <c r="AZ20" i="42"/>
  <c r="AX20" i="42"/>
  <c r="AW20" i="42"/>
  <c r="AV20" i="42"/>
  <c r="BE19" i="42"/>
  <c r="BC19" i="42"/>
  <c r="BB19" i="42"/>
  <c r="AZ19" i="42"/>
  <c r="AX19" i="42"/>
  <c r="AW19" i="42"/>
  <c r="AV19" i="42"/>
  <c r="BE18" i="42"/>
  <c r="BC18" i="42"/>
  <c r="BB18" i="42"/>
  <c r="AZ18" i="42"/>
  <c r="AX18" i="42"/>
  <c r="AW18" i="42"/>
  <c r="AV18" i="42"/>
  <c r="BE17" i="42"/>
  <c r="BC17" i="42"/>
  <c r="BB17" i="42"/>
  <c r="AZ17" i="42"/>
  <c r="AX17" i="42"/>
  <c r="AW17" i="42"/>
  <c r="AV17" i="42"/>
  <c r="BE16" i="42"/>
  <c r="BC16" i="42"/>
  <c r="BB16" i="42"/>
  <c r="AZ16" i="42"/>
  <c r="AX16" i="42"/>
  <c r="AW16" i="42"/>
  <c r="AV16" i="42"/>
  <c r="BE15" i="42"/>
  <c r="BC15" i="42"/>
  <c r="BB15" i="42"/>
  <c r="AZ15" i="42"/>
  <c r="AX15" i="42"/>
  <c r="AW15" i="42"/>
  <c r="AV15" i="42"/>
  <c r="BE14" i="42"/>
  <c r="BC14" i="42"/>
  <c r="BB14" i="42"/>
  <c r="AZ14" i="42"/>
  <c r="AX14" i="42"/>
  <c r="AW14" i="42"/>
  <c r="AV14" i="42"/>
  <c r="BE13" i="42"/>
  <c r="BC13" i="42"/>
  <c r="BB13" i="42"/>
  <c r="AZ13" i="42"/>
  <c r="AX13" i="42"/>
  <c r="AW13" i="42"/>
  <c r="AV13" i="42"/>
  <c r="BE12" i="42"/>
  <c r="BC12" i="42"/>
  <c r="BB12" i="42"/>
  <c r="AZ12" i="42"/>
  <c r="AX12" i="42"/>
  <c r="AW12" i="42"/>
  <c r="AV12" i="42"/>
  <c r="BE11" i="42"/>
  <c r="BC11" i="42"/>
  <c r="BB11" i="42"/>
  <c r="AZ11" i="42"/>
  <c r="AX11" i="42"/>
  <c r="AW11" i="42"/>
  <c r="AV11" i="42"/>
  <c r="BE10" i="42"/>
  <c r="BC10" i="42"/>
  <c r="BB10" i="42"/>
  <c r="AZ10" i="42"/>
  <c r="AX10" i="42"/>
  <c r="AW10" i="42"/>
  <c r="AV10" i="42"/>
  <c r="BE9" i="42"/>
  <c r="BC9" i="42"/>
  <c r="BB9" i="42"/>
  <c r="AZ9" i="42"/>
  <c r="AX9" i="42"/>
  <c r="AW9" i="42"/>
  <c r="AV9" i="42"/>
  <c r="BE8" i="42"/>
  <c r="BC8" i="42"/>
  <c r="BB8" i="42"/>
  <c r="AZ8" i="42"/>
  <c r="AX8" i="42"/>
  <c r="AW8" i="42"/>
  <c r="AV8" i="42"/>
  <c r="BE7" i="42"/>
  <c r="BC7" i="42"/>
  <c r="BB7" i="42"/>
  <c r="AZ7" i="42"/>
  <c r="AX7" i="42"/>
  <c r="AW7" i="42"/>
  <c r="AV7" i="42"/>
  <c r="BE6" i="42"/>
  <c r="BC6" i="42"/>
  <c r="BB6" i="42"/>
  <c r="AZ6" i="42"/>
  <c r="AX6" i="42"/>
  <c r="AW6" i="42"/>
  <c r="AV6" i="42"/>
  <c r="BE5" i="42"/>
  <c r="BC5" i="42"/>
  <c r="BB5" i="42"/>
  <c r="AZ5" i="42"/>
  <c r="AX5" i="42"/>
  <c r="AW5" i="42"/>
  <c r="AV5" i="42"/>
  <c r="BF4" i="42"/>
  <c r="BD4" i="42"/>
  <c r="BA4" i="42"/>
  <c r="AY4" i="42"/>
  <c r="BE300" i="13"/>
  <c r="BC300" i="13"/>
  <c r="BB300" i="13"/>
  <c r="AZ300" i="13"/>
  <c r="AX300" i="13"/>
  <c r="AW300" i="13"/>
  <c r="AV300" i="13"/>
  <c r="BE299" i="13"/>
  <c r="BC299" i="13"/>
  <c r="BB299" i="13"/>
  <c r="AZ299" i="13"/>
  <c r="AX299" i="13"/>
  <c r="AW299" i="13"/>
  <c r="AV299" i="13"/>
  <c r="BE298" i="13"/>
  <c r="BC298" i="13"/>
  <c r="BB298" i="13"/>
  <c r="AZ298" i="13"/>
  <c r="AX298" i="13"/>
  <c r="AW298" i="13"/>
  <c r="AV298" i="13"/>
  <c r="BE297" i="13"/>
  <c r="BC297" i="13"/>
  <c r="BB297" i="13"/>
  <c r="AZ297" i="13"/>
  <c r="AX297" i="13"/>
  <c r="AW297" i="13"/>
  <c r="AV297" i="13"/>
  <c r="BE296" i="13"/>
  <c r="BC296" i="13"/>
  <c r="BB296" i="13"/>
  <c r="AZ296" i="13"/>
  <c r="AX296" i="13"/>
  <c r="AW296" i="13"/>
  <c r="AV296" i="13"/>
  <c r="BE295" i="13"/>
  <c r="BC295" i="13"/>
  <c r="BB295" i="13"/>
  <c r="AZ295" i="13"/>
  <c r="AX295" i="13"/>
  <c r="AW295" i="13"/>
  <c r="AV295" i="13"/>
  <c r="BE294" i="13"/>
  <c r="BC294" i="13"/>
  <c r="BB294" i="13"/>
  <c r="AZ294" i="13"/>
  <c r="AX294" i="13"/>
  <c r="AW294" i="13"/>
  <c r="AV294" i="13"/>
  <c r="BE293" i="13"/>
  <c r="BC293" i="13"/>
  <c r="BB293" i="13"/>
  <c r="AZ293" i="13"/>
  <c r="AX293" i="13"/>
  <c r="AW293" i="13"/>
  <c r="AV293" i="13"/>
  <c r="BE292" i="13"/>
  <c r="BC292" i="13"/>
  <c r="BB292" i="13"/>
  <c r="AZ292" i="13"/>
  <c r="AX292" i="13"/>
  <c r="AW292" i="13"/>
  <c r="AV292" i="13"/>
  <c r="BE291" i="13"/>
  <c r="BC291" i="13"/>
  <c r="BB291" i="13"/>
  <c r="AZ291" i="13"/>
  <c r="AX291" i="13"/>
  <c r="AW291" i="13"/>
  <c r="AV291" i="13"/>
  <c r="BE290" i="13"/>
  <c r="BC290" i="13"/>
  <c r="BB290" i="13"/>
  <c r="AZ290" i="13"/>
  <c r="AX290" i="13"/>
  <c r="AW290" i="13"/>
  <c r="AV290" i="13"/>
  <c r="BE289" i="13"/>
  <c r="BC289" i="13"/>
  <c r="BB289" i="13"/>
  <c r="AZ289" i="13"/>
  <c r="AX289" i="13"/>
  <c r="AW289" i="13"/>
  <c r="AV289" i="13"/>
  <c r="BE288" i="13"/>
  <c r="BC288" i="13"/>
  <c r="BB288" i="13"/>
  <c r="AZ288" i="13"/>
  <c r="AX288" i="13"/>
  <c r="AW288" i="13"/>
  <c r="AV288" i="13"/>
  <c r="BE287" i="13"/>
  <c r="BC287" i="13"/>
  <c r="BB287" i="13"/>
  <c r="AZ287" i="13"/>
  <c r="AX287" i="13"/>
  <c r="AW287" i="13"/>
  <c r="AV287" i="13"/>
  <c r="BE286" i="13"/>
  <c r="BC286" i="13"/>
  <c r="BB286" i="13"/>
  <c r="AZ286" i="13"/>
  <c r="AX286" i="13"/>
  <c r="AW286" i="13"/>
  <c r="AV286" i="13"/>
  <c r="BE285" i="13"/>
  <c r="BC285" i="13"/>
  <c r="BB285" i="13"/>
  <c r="AZ285" i="13"/>
  <c r="AX285" i="13"/>
  <c r="AW285" i="13"/>
  <c r="AV285" i="13"/>
  <c r="BE284" i="13"/>
  <c r="BC284" i="13"/>
  <c r="BB284" i="13"/>
  <c r="AZ284" i="13"/>
  <c r="AX284" i="13"/>
  <c r="AW284" i="13"/>
  <c r="AV284" i="13"/>
  <c r="BE283" i="13"/>
  <c r="BC283" i="13"/>
  <c r="BB283" i="13"/>
  <c r="AZ283" i="13"/>
  <c r="AX283" i="13"/>
  <c r="AW283" i="13"/>
  <c r="AV283" i="13"/>
  <c r="BE282" i="13"/>
  <c r="BC282" i="13"/>
  <c r="BB282" i="13"/>
  <c r="AZ282" i="13"/>
  <c r="AX282" i="13"/>
  <c r="AW282" i="13"/>
  <c r="AV282" i="13"/>
  <c r="BE281" i="13"/>
  <c r="BC281" i="13"/>
  <c r="BB281" i="13"/>
  <c r="AZ281" i="13"/>
  <c r="AX281" i="13"/>
  <c r="AW281" i="13"/>
  <c r="AV281" i="13"/>
  <c r="BE280" i="13"/>
  <c r="BC280" i="13"/>
  <c r="BB280" i="13"/>
  <c r="AZ280" i="13"/>
  <c r="AX280" i="13"/>
  <c r="AW280" i="13"/>
  <c r="AV280" i="13"/>
  <c r="BE279" i="13"/>
  <c r="BC279" i="13"/>
  <c r="BB279" i="13"/>
  <c r="AZ279" i="13"/>
  <c r="AX279" i="13"/>
  <c r="AW279" i="13"/>
  <c r="AV279" i="13"/>
  <c r="BE278" i="13"/>
  <c r="BC278" i="13"/>
  <c r="BB278" i="13"/>
  <c r="AZ278" i="13"/>
  <c r="AX278" i="13"/>
  <c r="AW278" i="13"/>
  <c r="AV278" i="13"/>
  <c r="BE277" i="13"/>
  <c r="BC277" i="13"/>
  <c r="BB277" i="13"/>
  <c r="AZ277" i="13"/>
  <c r="AX277" i="13"/>
  <c r="AW277" i="13"/>
  <c r="AV277" i="13"/>
  <c r="BE276" i="13"/>
  <c r="BC276" i="13"/>
  <c r="BB276" i="13"/>
  <c r="AZ276" i="13"/>
  <c r="AX276" i="13"/>
  <c r="AW276" i="13"/>
  <c r="AV276" i="13"/>
  <c r="BE275" i="13"/>
  <c r="BC275" i="13"/>
  <c r="BB275" i="13"/>
  <c r="AZ275" i="13"/>
  <c r="AX275" i="13"/>
  <c r="AW275" i="13"/>
  <c r="AV275" i="13"/>
  <c r="BE274" i="13"/>
  <c r="BC274" i="13"/>
  <c r="BB274" i="13"/>
  <c r="AZ274" i="13"/>
  <c r="AX274" i="13"/>
  <c r="AW274" i="13"/>
  <c r="AV274" i="13"/>
  <c r="BE273" i="13"/>
  <c r="BC273" i="13"/>
  <c r="BB273" i="13"/>
  <c r="AZ273" i="13"/>
  <c r="AX273" i="13"/>
  <c r="AW273" i="13"/>
  <c r="AV273" i="13"/>
  <c r="BE272" i="13"/>
  <c r="BC272" i="13"/>
  <c r="BB272" i="13"/>
  <c r="AZ272" i="13"/>
  <c r="AX272" i="13"/>
  <c r="AW272" i="13"/>
  <c r="AV272" i="13"/>
  <c r="BE271" i="13"/>
  <c r="BC271" i="13"/>
  <c r="BB271" i="13"/>
  <c r="AZ271" i="13"/>
  <c r="AX271" i="13"/>
  <c r="AW271" i="13"/>
  <c r="AV271" i="13"/>
  <c r="BE270" i="13"/>
  <c r="BC270" i="13"/>
  <c r="BB270" i="13"/>
  <c r="AZ270" i="13"/>
  <c r="AX270" i="13"/>
  <c r="AW270" i="13"/>
  <c r="AV270" i="13"/>
  <c r="BE269" i="13"/>
  <c r="BC269" i="13"/>
  <c r="BB269" i="13"/>
  <c r="AZ269" i="13"/>
  <c r="AX269" i="13"/>
  <c r="AW269" i="13"/>
  <c r="AV269" i="13"/>
  <c r="BE268" i="13"/>
  <c r="BC268" i="13"/>
  <c r="BB268" i="13"/>
  <c r="AZ268" i="13"/>
  <c r="AX268" i="13"/>
  <c r="AW268" i="13"/>
  <c r="AV268" i="13"/>
  <c r="BE267" i="13"/>
  <c r="BC267" i="13"/>
  <c r="BB267" i="13"/>
  <c r="AZ267" i="13"/>
  <c r="AX267" i="13"/>
  <c r="AW267" i="13"/>
  <c r="AV267" i="13"/>
  <c r="BE266" i="13"/>
  <c r="BC266" i="13"/>
  <c r="BB266" i="13"/>
  <c r="AZ266" i="13"/>
  <c r="AX266" i="13"/>
  <c r="AW266" i="13"/>
  <c r="AV266" i="13"/>
  <c r="BE265" i="13"/>
  <c r="BC265" i="13"/>
  <c r="BB265" i="13"/>
  <c r="AZ265" i="13"/>
  <c r="AX265" i="13"/>
  <c r="AW265" i="13"/>
  <c r="AV265" i="13"/>
  <c r="BE264" i="13"/>
  <c r="BC264" i="13"/>
  <c r="BB264" i="13"/>
  <c r="AZ264" i="13"/>
  <c r="AX264" i="13"/>
  <c r="AW264" i="13"/>
  <c r="AV264" i="13"/>
  <c r="BE263" i="13"/>
  <c r="BC263" i="13"/>
  <c r="BB263" i="13"/>
  <c r="AZ263" i="13"/>
  <c r="AX263" i="13"/>
  <c r="AW263" i="13"/>
  <c r="AV263" i="13"/>
  <c r="BE262" i="13"/>
  <c r="BC262" i="13"/>
  <c r="BB262" i="13"/>
  <c r="AZ262" i="13"/>
  <c r="AX262" i="13"/>
  <c r="AW262" i="13"/>
  <c r="AV262" i="13"/>
  <c r="BE261" i="13"/>
  <c r="BC261" i="13"/>
  <c r="BB261" i="13"/>
  <c r="AZ261" i="13"/>
  <c r="AX261" i="13"/>
  <c r="AW261" i="13"/>
  <c r="AV261" i="13"/>
  <c r="BE260" i="13"/>
  <c r="BC260" i="13"/>
  <c r="BB260" i="13"/>
  <c r="AZ260" i="13"/>
  <c r="AX260" i="13"/>
  <c r="AW260" i="13"/>
  <c r="AV260" i="13"/>
  <c r="BE259" i="13"/>
  <c r="BC259" i="13"/>
  <c r="BB259" i="13"/>
  <c r="AZ259" i="13"/>
  <c r="AX259" i="13"/>
  <c r="AW259" i="13"/>
  <c r="AV259" i="13"/>
  <c r="BE258" i="13"/>
  <c r="BC258" i="13"/>
  <c r="BB258" i="13"/>
  <c r="AZ258" i="13"/>
  <c r="AX258" i="13"/>
  <c r="AW258" i="13"/>
  <c r="AV258" i="13"/>
  <c r="BE257" i="13"/>
  <c r="BC257" i="13"/>
  <c r="BB257" i="13"/>
  <c r="AZ257" i="13"/>
  <c r="AX257" i="13"/>
  <c r="AW257" i="13"/>
  <c r="AV257" i="13"/>
  <c r="BE256" i="13"/>
  <c r="BC256" i="13"/>
  <c r="BB256" i="13"/>
  <c r="AZ256" i="13"/>
  <c r="AX256" i="13"/>
  <c r="AW256" i="13"/>
  <c r="AV256" i="13"/>
  <c r="BE255" i="13"/>
  <c r="BC255" i="13"/>
  <c r="BB255" i="13"/>
  <c r="AZ255" i="13"/>
  <c r="AX255" i="13"/>
  <c r="AW255" i="13"/>
  <c r="AV255" i="13"/>
  <c r="BE254" i="13"/>
  <c r="BC254" i="13"/>
  <c r="BB254" i="13"/>
  <c r="AZ254" i="13"/>
  <c r="AX254" i="13"/>
  <c r="AW254" i="13"/>
  <c r="AV254" i="13"/>
  <c r="BE253" i="13"/>
  <c r="BC253" i="13"/>
  <c r="BB253" i="13"/>
  <c r="AZ253" i="13"/>
  <c r="AX253" i="13"/>
  <c r="AW253" i="13"/>
  <c r="AV253" i="13"/>
  <c r="BE252" i="13"/>
  <c r="BC252" i="13"/>
  <c r="BB252" i="13"/>
  <c r="AZ252" i="13"/>
  <c r="AX252" i="13"/>
  <c r="AW252" i="13"/>
  <c r="AV252" i="13"/>
  <c r="BE251" i="13"/>
  <c r="BC251" i="13"/>
  <c r="BB251" i="13"/>
  <c r="AZ251" i="13"/>
  <c r="AX251" i="13"/>
  <c r="AW251" i="13"/>
  <c r="AV251" i="13"/>
  <c r="BE250" i="13"/>
  <c r="BC250" i="13"/>
  <c r="BB250" i="13"/>
  <c r="AZ250" i="13"/>
  <c r="AX250" i="13"/>
  <c r="AW250" i="13"/>
  <c r="AV250" i="13"/>
  <c r="BE249" i="13"/>
  <c r="BC249" i="13"/>
  <c r="BB249" i="13"/>
  <c r="AZ249" i="13"/>
  <c r="AX249" i="13"/>
  <c r="AW249" i="13"/>
  <c r="AV249" i="13"/>
  <c r="BE248" i="13"/>
  <c r="BC248" i="13"/>
  <c r="BB248" i="13"/>
  <c r="AZ248" i="13"/>
  <c r="AX248" i="13"/>
  <c r="AW248" i="13"/>
  <c r="AV248" i="13"/>
  <c r="BE247" i="13"/>
  <c r="BC247" i="13"/>
  <c r="BB247" i="13"/>
  <c r="AZ247" i="13"/>
  <c r="AX247" i="13"/>
  <c r="AW247" i="13"/>
  <c r="AV247" i="13"/>
  <c r="BE246" i="13"/>
  <c r="BC246" i="13"/>
  <c r="BB246" i="13"/>
  <c r="AZ246" i="13"/>
  <c r="AX246" i="13"/>
  <c r="AW246" i="13"/>
  <c r="AV246" i="13"/>
  <c r="BE245" i="13"/>
  <c r="BC245" i="13"/>
  <c r="BB245" i="13"/>
  <c r="AZ245" i="13"/>
  <c r="AX245" i="13"/>
  <c r="AW245" i="13"/>
  <c r="AV245" i="13"/>
  <c r="BE244" i="13"/>
  <c r="BC244" i="13"/>
  <c r="BB244" i="13"/>
  <c r="AZ244" i="13"/>
  <c r="AX244" i="13"/>
  <c r="AW244" i="13"/>
  <c r="AV244" i="13"/>
  <c r="BE243" i="13"/>
  <c r="BC243" i="13"/>
  <c r="BB243" i="13"/>
  <c r="AZ243" i="13"/>
  <c r="AX243" i="13"/>
  <c r="AW243" i="13"/>
  <c r="AV243" i="13"/>
  <c r="BE242" i="13"/>
  <c r="BC242" i="13"/>
  <c r="BB242" i="13"/>
  <c r="AZ242" i="13"/>
  <c r="AX242" i="13"/>
  <c r="AW242" i="13"/>
  <c r="AV242" i="13"/>
  <c r="BE241" i="13"/>
  <c r="BC241" i="13"/>
  <c r="BB241" i="13"/>
  <c r="AZ241" i="13"/>
  <c r="AX241" i="13"/>
  <c r="AW241" i="13"/>
  <c r="AV241" i="13"/>
  <c r="BE240" i="13"/>
  <c r="BC240" i="13"/>
  <c r="BB240" i="13"/>
  <c r="AZ240" i="13"/>
  <c r="AX240" i="13"/>
  <c r="AW240" i="13"/>
  <c r="AV240" i="13"/>
  <c r="BE239" i="13"/>
  <c r="BC239" i="13"/>
  <c r="BB239" i="13"/>
  <c r="AZ239" i="13"/>
  <c r="AX239" i="13"/>
  <c r="AW239" i="13"/>
  <c r="AV239" i="13"/>
  <c r="BE238" i="13"/>
  <c r="BC238" i="13"/>
  <c r="BB238" i="13"/>
  <c r="AZ238" i="13"/>
  <c r="AX238" i="13"/>
  <c r="AW238" i="13"/>
  <c r="AV238" i="13"/>
  <c r="BE237" i="13"/>
  <c r="BC237" i="13"/>
  <c r="BB237" i="13"/>
  <c r="AZ237" i="13"/>
  <c r="AX237" i="13"/>
  <c r="AW237" i="13"/>
  <c r="AV237" i="13"/>
  <c r="BE236" i="13"/>
  <c r="BC236" i="13"/>
  <c r="BB236" i="13"/>
  <c r="AZ236" i="13"/>
  <c r="AX236" i="13"/>
  <c r="AW236" i="13"/>
  <c r="AV236" i="13"/>
  <c r="BE235" i="13"/>
  <c r="BC235" i="13"/>
  <c r="BB235" i="13"/>
  <c r="AZ235" i="13"/>
  <c r="AX235" i="13"/>
  <c r="AW235" i="13"/>
  <c r="AV235" i="13"/>
  <c r="BE234" i="13"/>
  <c r="BC234" i="13"/>
  <c r="BB234" i="13"/>
  <c r="AZ234" i="13"/>
  <c r="AX234" i="13"/>
  <c r="AW234" i="13"/>
  <c r="AV234" i="13"/>
  <c r="BE233" i="13"/>
  <c r="BC233" i="13"/>
  <c r="BB233" i="13"/>
  <c r="AZ233" i="13"/>
  <c r="AX233" i="13"/>
  <c r="AW233" i="13"/>
  <c r="AV233" i="13"/>
  <c r="BE232" i="13"/>
  <c r="BC232" i="13"/>
  <c r="BB232" i="13"/>
  <c r="AZ232" i="13"/>
  <c r="AX232" i="13"/>
  <c r="AW232" i="13"/>
  <c r="AV232" i="13"/>
  <c r="BE231" i="13"/>
  <c r="BC231" i="13"/>
  <c r="BB231" i="13"/>
  <c r="AZ231" i="13"/>
  <c r="AX231" i="13"/>
  <c r="AW231" i="13"/>
  <c r="AV231" i="13"/>
  <c r="BE230" i="13"/>
  <c r="BC230" i="13"/>
  <c r="BB230" i="13"/>
  <c r="AZ230" i="13"/>
  <c r="AX230" i="13"/>
  <c r="AW230" i="13"/>
  <c r="AV230" i="13"/>
  <c r="BE229" i="13"/>
  <c r="BC229" i="13"/>
  <c r="BB229" i="13"/>
  <c r="AZ229" i="13"/>
  <c r="AX229" i="13"/>
  <c r="AW229" i="13"/>
  <c r="AV229" i="13"/>
  <c r="BE228" i="13"/>
  <c r="BC228" i="13"/>
  <c r="BB228" i="13"/>
  <c r="AZ228" i="13"/>
  <c r="AX228" i="13"/>
  <c r="AW228" i="13"/>
  <c r="AV228" i="13"/>
  <c r="BE227" i="13"/>
  <c r="BC227" i="13"/>
  <c r="BB227" i="13"/>
  <c r="AZ227" i="13"/>
  <c r="AX227" i="13"/>
  <c r="AW227" i="13"/>
  <c r="AV227" i="13"/>
  <c r="BE226" i="13"/>
  <c r="BC226" i="13"/>
  <c r="BB226" i="13"/>
  <c r="AZ226" i="13"/>
  <c r="AX226" i="13"/>
  <c r="AW226" i="13"/>
  <c r="AV226" i="13"/>
  <c r="BE225" i="13"/>
  <c r="BC225" i="13"/>
  <c r="BB225" i="13"/>
  <c r="AZ225" i="13"/>
  <c r="AX225" i="13"/>
  <c r="AW225" i="13"/>
  <c r="AV225" i="13"/>
  <c r="BE224" i="13"/>
  <c r="BC224" i="13"/>
  <c r="BB224" i="13"/>
  <c r="AZ224" i="13"/>
  <c r="AX224" i="13"/>
  <c r="AW224" i="13"/>
  <c r="AV224" i="13"/>
  <c r="BE223" i="13"/>
  <c r="BC223" i="13"/>
  <c r="BB223" i="13"/>
  <c r="AZ223" i="13"/>
  <c r="AX223" i="13"/>
  <c r="AW223" i="13"/>
  <c r="AV223" i="13"/>
  <c r="BE222" i="13"/>
  <c r="BC222" i="13"/>
  <c r="BB222" i="13"/>
  <c r="AZ222" i="13"/>
  <c r="AX222" i="13"/>
  <c r="AW222" i="13"/>
  <c r="AV222" i="13"/>
  <c r="BE221" i="13"/>
  <c r="BC221" i="13"/>
  <c r="BB221" i="13"/>
  <c r="AZ221" i="13"/>
  <c r="AX221" i="13"/>
  <c r="AW221" i="13"/>
  <c r="AV221" i="13"/>
  <c r="BE220" i="13"/>
  <c r="BC220" i="13"/>
  <c r="BB220" i="13"/>
  <c r="AZ220" i="13"/>
  <c r="AX220" i="13"/>
  <c r="AW220" i="13"/>
  <c r="AV220" i="13"/>
  <c r="BE219" i="13"/>
  <c r="BC219" i="13"/>
  <c r="BB219" i="13"/>
  <c r="AZ219" i="13"/>
  <c r="AX219" i="13"/>
  <c r="AW219" i="13"/>
  <c r="AV219" i="13"/>
  <c r="BE218" i="13"/>
  <c r="BC218" i="13"/>
  <c r="BB218" i="13"/>
  <c r="AZ218" i="13"/>
  <c r="AX218" i="13"/>
  <c r="AW218" i="13"/>
  <c r="AV218" i="13"/>
  <c r="BE217" i="13"/>
  <c r="BC217" i="13"/>
  <c r="BB217" i="13"/>
  <c r="AZ217" i="13"/>
  <c r="AX217" i="13"/>
  <c r="AW217" i="13"/>
  <c r="AV217" i="13"/>
  <c r="BE216" i="13"/>
  <c r="BC216" i="13"/>
  <c r="BB216" i="13"/>
  <c r="AZ216" i="13"/>
  <c r="AX216" i="13"/>
  <c r="AW216" i="13"/>
  <c r="AV216" i="13"/>
  <c r="BE215" i="13"/>
  <c r="BC215" i="13"/>
  <c r="BB215" i="13"/>
  <c r="AZ215" i="13"/>
  <c r="AX215" i="13"/>
  <c r="AW215" i="13"/>
  <c r="AV215" i="13"/>
  <c r="BE214" i="13"/>
  <c r="BC214" i="13"/>
  <c r="BB214" i="13"/>
  <c r="AZ214" i="13"/>
  <c r="AX214" i="13"/>
  <c r="AW214" i="13"/>
  <c r="AV214" i="13"/>
  <c r="BE213" i="13"/>
  <c r="BC213" i="13"/>
  <c r="BB213" i="13"/>
  <c r="AZ213" i="13"/>
  <c r="AX213" i="13"/>
  <c r="AW213" i="13"/>
  <c r="AV213" i="13"/>
  <c r="BE212" i="13"/>
  <c r="BC212" i="13"/>
  <c r="BB212" i="13"/>
  <c r="AZ212" i="13"/>
  <c r="AX212" i="13"/>
  <c r="AW212" i="13"/>
  <c r="AV212" i="13"/>
  <c r="BE211" i="13"/>
  <c r="BC211" i="13"/>
  <c r="BB211" i="13"/>
  <c r="AZ211" i="13"/>
  <c r="AX211" i="13"/>
  <c r="AW211" i="13"/>
  <c r="AV211" i="13"/>
  <c r="BE210" i="13"/>
  <c r="BC210" i="13"/>
  <c r="BB210" i="13"/>
  <c r="AZ210" i="13"/>
  <c r="AX210" i="13"/>
  <c r="AW210" i="13"/>
  <c r="AV210" i="13"/>
  <c r="BE209" i="13"/>
  <c r="BC209" i="13"/>
  <c r="BB209" i="13"/>
  <c r="AZ209" i="13"/>
  <c r="AX209" i="13"/>
  <c r="AW209" i="13"/>
  <c r="AV209" i="13"/>
  <c r="BE208" i="13"/>
  <c r="BC208" i="13"/>
  <c r="BB208" i="13"/>
  <c r="AZ208" i="13"/>
  <c r="AX208" i="13"/>
  <c r="AW208" i="13"/>
  <c r="AV208" i="13"/>
  <c r="BE207" i="13"/>
  <c r="BC207" i="13"/>
  <c r="BB207" i="13"/>
  <c r="AZ207" i="13"/>
  <c r="AX207" i="13"/>
  <c r="AW207" i="13"/>
  <c r="AV207" i="13"/>
  <c r="BE206" i="13"/>
  <c r="BC206" i="13"/>
  <c r="BB206" i="13"/>
  <c r="AZ206" i="13"/>
  <c r="AX206" i="13"/>
  <c r="AW206" i="13"/>
  <c r="AV206" i="13"/>
  <c r="BE205" i="13"/>
  <c r="BC205" i="13"/>
  <c r="BB205" i="13"/>
  <c r="AZ205" i="13"/>
  <c r="AX205" i="13"/>
  <c r="AW205" i="13"/>
  <c r="AV205" i="13"/>
  <c r="BE204" i="13"/>
  <c r="BC204" i="13"/>
  <c r="BB204" i="13"/>
  <c r="AZ204" i="13"/>
  <c r="AX204" i="13"/>
  <c r="AW204" i="13"/>
  <c r="AV204" i="13"/>
  <c r="BE203" i="13"/>
  <c r="BC203" i="13"/>
  <c r="BB203" i="13"/>
  <c r="AZ203" i="13"/>
  <c r="AX203" i="13"/>
  <c r="AW203" i="13"/>
  <c r="AV203" i="13"/>
  <c r="BE202" i="13"/>
  <c r="BC202" i="13"/>
  <c r="BB202" i="13"/>
  <c r="AZ202" i="13"/>
  <c r="AX202" i="13"/>
  <c r="AW202" i="13"/>
  <c r="AV202" i="13"/>
  <c r="BE201" i="13"/>
  <c r="BC201" i="13"/>
  <c r="BB201" i="13"/>
  <c r="AZ201" i="13"/>
  <c r="AX201" i="13"/>
  <c r="AW201" i="13"/>
  <c r="AV201" i="13"/>
  <c r="BE200" i="13"/>
  <c r="BC200" i="13"/>
  <c r="BB200" i="13"/>
  <c r="AZ200" i="13"/>
  <c r="AX200" i="13"/>
  <c r="AW200" i="13"/>
  <c r="AV200" i="13"/>
  <c r="BE199" i="13"/>
  <c r="BC199" i="13"/>
  <c r="BB199" i="13"/>
  <c r="AZ199" i="13"/>
  <c r="AX199" i="13"/>
  <c r="AW199" i="13"/>
  <c r="AV199" i="13"/>
  <c r="BE198" i="13"/>
  <c r="BC198" i="13"/>
  <c r="BB198" i="13"/>
  <c r="AZ198" i="13"/>
  <c r="AX198" i="13"/>
  <c r="AW198" i="13"/>
  <c r="AV198" i="13"/>
  <c r="BE197" i="13"/>
  <c r="BC197" i="13"/>
  <c r="BB197" i="13"/>
  <c r="AZ197" i="13"/>
  <c r="AX197" i="13"/>
  <c r="AW197" i="13"/>
  <c r="AV197" i="13"/>
  <c r="BE196" i="13"/>
  <c r="BC196" i="13"/>
  <c r="BB196" i="13"/>
  <c r="AZ196" i="13"/>
  <c r="AX196" i="13"/>
  <c r="AW196" i="13"/>
  <c r="AV196" i="13"/>
  <c r="BE195" i="13"/>
  <c r="BC195" i="13"/>
  <c r="BB195" i="13"/>
  <c r="AZ195" i="13"/>
  <c r="AX195" i="13"/>
  <c r="AW195" i="13"/>
  <c r="AV195" i="13"/>
  <c r="BE194" i="13"/>
  <c r="BC194" i="13"/>
  <c r="BB194" i="13"/>
  <c r="AZ194" i="13"/>
  <c r="AX194" i="13"/>
  <c r="AW194" i="13"/>
  <c r="AV194" i="13"/>
  <c r="BE193" i="13"/>
  <c r="BC193" i="13"/>
  <c r="BB193" i="13"/>
  <c r="AZ193" i="13"/>
  <c r="AX193" i="13"/>
  <c r="AW193" i="13"/>
  <c r="AV193" i="13"/>
  <c r="BE192" i="13"/>
  <c r="BC192" i="13"/>
  <c r="BB192" i="13"/>
  <c r="AZ192" i="13"/>
  <c r="AX192" i="13"/>
  <c r="AW192" i="13"/>
  <c r="AV192" i="13"/>
  <c r="BE191" i="13"/>
  <c r="BC191" i="13"/>
  <c r="BB191" i="13"/>
  <c r="AZ191" i="13"/>
  <c r="AX191" i="13"/>
  <c r="AW191" i="13"/>
  <c r="AV191" i="13"/>
  <c r="BE190" i="13"/>
  <c r="BC190" i="13"/>
  <c r="BB190" i="13"/>
  <c r="AZ190" i="13"/>
  <c r="AX190" i="13"/>
  <c r="AW190" i="13"/>
  <c r="AV190" i="13"/>
  <c r="BE189" i="13"/>
  <c r="BC189" i="13"/>
  <c r="BB189" i="13"/>
  <c r="AZ189" i="13"/>
  <c r="AX189" i="13"/>
  <c r="AW189" i="13"/>
  <c r="AV189" i="13"/>
  <c r="BE188" i="13"/>
  <c r="BC188" i="13"/>
  <c r="BB188" i="13"/>
  <c r="AZ188" i="13"/>
  <c r="AX188" i="13"/>
  <c r="AW188" i="13"/>
  <c r="AV188" i="13"/>
  <c r="BE187" i="13"/>
  <c r="BC187" i="13"/>
  <c r="BB187" i="13"/>
  <c r="AZ187" i="13"/>
  <c r="AX187" i="13"/>
  <c r="AW187" i="13"/>
  <c r="AV187" i="13"/>
  <c r="BE186" i="13"/>
  <c r="BC186" i="13"/>
  <c r="BB186" i="13"/>
  <c r="AZ186" i="13"/>
  <c r="AX186" i="13"/>
  <c r="AW186" i="13"/>
  <c r="AV186" i="13"/>
  <c r="BE185" i="13"/>
  <c r="BC185" i="13"/>
  <c r="BB185" i="13"/>
  <c r="AZ185" i="13"/>
  <c r="AX185" i="13"/>
  <c r="AW185" i="13"/>
  <c r="AV185" i="13"/>
  <c r="BE184" i="13"/>
  <c r="BC184" i="13"/>
  <c r="BB184" i="13"/>
  <c r="AZ184" i="13"/>
  <c r="AX184" i="13"/>
  <c r="AW184" i="13"/>
  <c r="AV184" i="13"/>
  <c r="BE183" i="13"/>
  <c r="BC183" i="13"/>
  <c r="BB183" i="13"/>
  <c r="AZ183" i="13"/>
  <c r="AX183" i="13"/>
  <c r="AW183" i="13"/>
  <c r="AV183" i="13"/>
  <c r="BE182" i="13"/>
  <c r="BC182" i="13"/>
  <c r="BB182" i="13"/>
  <c r="AZ182" i="13"/>
  <c r="AX182" i="13"/>
  <c r="AW182" i="13"/>
  <c r="AV182" i="13"/>
  <c r="BE181" i="13"/>
  <c r="BC181" i="13"/>
  <c r="BB181" i="13"/>
  <c r="AZ181" i="13"/>
  <c r="AX181" i="13"/>
  <c r="AW181" i="13"/>
  <c r="AV181" i="13"/>
  <c r="BE180" i="13"/>
  <c r="BC180" i="13"/>
  <c r="BB180" i="13"/>
  <c r="AZ180" i="13"/>
  <c r="AX180" i="13"/>
  <c r="AW180" i="13"/>
  <c r="AV180" i="13"/>
  <c r="BE179" i="13"/>
  <c r="BC179" i="13"/>
  <c r="BB179" i="13"/>
  <c r="AZ179" i="13"/>
  <c r="AX179" i="13"/>
  <c r="AW179" i="13"/>
  <c r="AV179" i="13"/>
  <c r="BE178" i="13"/>
  <c r="BC178" i="13"/>
  <c r="BB178" i="13"/>
  <c r="AZ178" i="13"/>
  <c r="AX178" i="13"/>
  <c r="AW178" i="13"/>
  <c r="AV178" i="13"/>
  <c r="BE177" i="13"/>
  <c r="BC177" i="13"/>
  <c r="BB177" i="13"/>
  <c r="AZ177" i="13"/>
  <c r="AX177" i="13"/>
  <c r="AW177" i="13"/>
  <c r="AV177" i="13"/>
  <c r="BE176" i="13"/>
  <c r="BC176" i="13"/>
  <c r="BB176" i="13"/>
  <c r="AZ176" i="13"/>
  <c r="AX176" i="13"/>
  <c r="AW176" i="13"/>
  <c r="AV176" i="13"/>
  <c r="BE175" i="13"/>
  <c r="BC175" i="13"/>
  <c r="BB175" i="13"/>
  <c r="AZ175" i="13"/>
  <c r="AX175" i="13"/>
  <c r="AW175" i="13"/>
  <c r="AV175" i="13"/>
  <c r="BE174" i="13"/>
  <c r="BC174" i="13"/>
  <c r="BB174" i="13"/>
  <c r="AZ174" i="13"/>
  <c r="AX174" i="13"/>
  <c r="AW174" i="13"/>
  <c r="AV174" i="13"/>
  <c r="BE173" i="13"/>
  <c r="BC173" i="13"/>
  <c r="BB173" i="13"/>
  <c r="AZ173" i="13"/>
  <c r="AX173" i="13"/>
  <c r="AW173" i="13"/>
  <c r="AV173" i="13"/>
  <c r="BE172" i="13"/>
  <c r="BC172" i="13"/>
  <c r="BB172" i="13"/>
  <c r="AZ172" i="13"/>
  <c r="AX172" i="13"/>
  <c r="AW172" i="13"/>
  <c r="AV172" i="13"/>
  <c r="BE171" i="13"/>
  <c r="BC171" i="13"/>
  <c r="BB171" i="13"/>
  <c r="AZ171" i="13"/>
  <c r="AX171" i="13"/>
  <c r="AW171" i="13"/>
  <c r="AV171" i="13"/>
  <c r="BE170" i="13"/>
  <c r="BC170" i="13"/>
  <c r="BB170" i="13"/>
  <c r="AZ170" i="13"/>
  <c r="AX170" i="13"/>
  <c r="AW170" i="13"/>
  <c r="AV170" i="13"/>
  <c r="BE169" i="13"/>
  <c r="BC169" i="13"/>
  <c r="BB169" i="13"/>
  <c r="AZ169" i="13"/>
  <c r="AX169" i="13"/>
  <c r="AW169" i="13"/>
  <c r="AV169" i="13"/>
  <c r="BE168" i="13"/>
  <c r="BC168" i="13"/>
  <c r="BB168" i="13"/>
  <c r="AZ168" i="13"/>
  <c r="AX168" i="13"/>
  <c r="AW168" i="13"/>
  <c r="AV168" i="13"/>
  <c r="BE167" i="13"/>
  <c r="BC167" i="13"/>
  <c r="BB167" i="13"/>
  <c r="AZ167" i="13"/>
  <c r="AX167" i="13"/>
  <c r="AW167" i="13"/>
  <c r="AV167" i="13"/>
  <c r="BE166" i="13"/>
  <c r="BC166" i="13"/>
  <c r="BB166" i="13"/>
  <c r="AZ166" i="13"/>
  <c r="AX166" i="13"/>
  <c r="AW166" i="13"/>
  <c r="AV166" i="13"/>
  <c r="BE165" i="13"/>
  <c r="BC165" i="13"/>
  <c r="BB165" i="13"/>
  <c r="AZ165" i="13"/>
  <c r="AX165" i="13"/>
  <c r="AW165" i="13"/>
  <c r="AV165" i="13"/>
  <c r="BE164" i="13"/>
  <c r="BC164" i="13"/>
  <c r="BB164" i="13"/>
  <c r="AZ164" i="13"/>
  <c r="AX164" i="13"/>
  <c r="AW164" i="13"/>
  <c r="AV164" i="13"/>
  <c r="BE163" i="13"/>
  <c r="BC163" i="13"/>
  <c r="BB163" i="13"/>
  <c r="AZ163" i="13"/>
  <c r="AX163" i="13"/>
  <c r="AW163" i="13"/>
  <c r="AV163" i="13"/>
  <c r="BE162" i="13"/>
  <c r="BC162" i="13"/>
  <c r="BB162" i="13"/>
  <c r="AZ162" i="13"/>
  <c r="AX162" i="13"/>
  <c r="AW162" i="13"/>
  <c r="AV162" i="13"/>
  <c r="BE161" i="13"/>
  <c r="BC161" i="13"/>
  <c r="BB161" i="13"/>
  <c r="AZ161" i="13"/>
  <c r="AX161" i="13"/>
  <c r="AW161" i="13"/>
  <c r="AV161" i="13"/>
  <c r="BE160" i="13"/>
  <c r="BC160" i="13"/>
  <c r="BB160" i="13"/>
  <c r="AZ160" i="13"/>
  <c r="AX160" i="13"/>
  <c r="AW160" i="13"/>
  <c r="AV160" i="13"/>
  <c r="BE159" i="13"/>
  <c r="BC159" i="13"/>
  <c r="BB159" i="13"/>
  <c r="AZ159" i="13"/>
  <c r="AX159" i="13"/>
  <c r="AW159" i="13"/>
  <c r="AV159" i="13"/>
  <c r="BE158" i="13"/>
  <c r="BC158" i="13"/>
  <c r="BB158" i="13"/>
  <c r="AZ158" i="13"/>
  <c r="AX158" i="13"/>
  <c r="AW158" i="13"/>
  <c r="AV158" i="13"/>
  <c r="BE157" i="13"/>
  <c r="BC157" i="13"/>
  <c r="BB157" i="13"/>
  <c r="AZ157" i="13"/>
  <c r="AX157" i="13"/>
  <c r="AW157" i="13"/>
  <c r="AV157" i="13"/>
  <c r="BE156" i="13"/>
  <c r="BC156" i="13"/>
  <c r="BB156" i="13"/>
  <c r="AZ156" i="13"/>
  <c r="AX156" i="13"/>
  <c r="AW156" i="13"/>
  <c r="AV156" i="13"/>
  <c r="BE155" i="13"/>
  <c r="BC155" i="13"/>
  <c r="BB155" i="13"/>
  <c r="AZ155" i="13"/>
  <c r="AX155" i="13"/>
  <c r="AW155" i="13"/>
  <c r="AV155" i="13"/>
  <c r="BE154" i="13"/>
  <c r="BC154" i="13"/>
  <c r="BB154" i="13"/>
  <c r="AZ154" i="13"/>
  <c r="AX154" i="13"/>
  <c r="AW154" i="13"/>
  <c r="AV154" i="13"/>
  <c r="BE153" i="13"/>
  <c r="BC153" i="13"/>
  <c r="BB153" i="13"/>
  <c r="AZ153" i="13"/>
  <c r="AX153" i="13"/>
  <c r="AW153" i="13"/>
  <c r="AV153" i="13"/>
  <c r="BE152" i="13"/>
  <c r="BC152" i="13"/>
  <c r="BB152" i="13"/>
  <c r="AZ152" i="13"/>
  <c r="AX152" i="13"/>
  <c r="AW152" i="13"/>
  <c r="AV152" i="13"/>
  <c r="BE151" i="13"/>
  <c r="BC151" i="13"/>
  <c r="BB151" i="13"/>
  <c r="AZ151" i="13"/>
  <c r="AX151" i="13"/>
  <c r="AW151" i="13"/>
  <c r="AV151" i="13"/>
  <c r="BE150" i="13"/>
  <c r="BC150" i="13"/>
  <c r="BB150" i="13"/>
  <c r="AZ150" i="13"/>
  <c r="AX150" i="13"/>
  <c r="AW150" i="13"/>
  <c r="AV150" i="13"/>
  <c r="BE149" i="13"/>
  <c r="BC149" i="13"/>
  <c r="BB149" i="13"/>
  <c r="AZ149" i="13"/>
  <c r="AX149" i="13"/>
  <c r="AW149" i="13"/>
  <c r="AV149" i="13"/>
  <c r="BE148" i="13"/>
  <c r="BC148" i="13"/>
  <c r="BB148" i="13"/>
  <c r="AZ148" i="13"/>
  <c r="AX148" i="13"/>
  <c r="AW148" i="13"/>
  <c r="AV148" i="13"/>
  <c r="BE147" i="13"/>
  <c r="BC147" i="13"/>
  <c r="BB147" i="13"/>
  <c r="AZ147" i="13"/>
  <c r="AX147" i="13"/>
  <c r="AW147" i="13"/>
  <c r="AV147" i="13"/>
  <c r="BE146" i="13"/>
  <c r="BC146" i="13"/>
  <c r="BB146" i="13"/>
  <c r="AZ146" i="13"/>
  <c r="AX146" i="13"/>
  <c r="AW146" i="13"/>
  <c r="AV146" i="13"/>
  <c r="BE145" i="13"/>
  <c r="BC145" i="13"/>
  <c r="BB145" i="13"/>
  <c r="AZ145" i="13"/>
  <c r="AX145" i="13"/>
  <c r="AW145" i="13"/>
  <c r="AV145" i="13"/>
  <c r="BE144" i="13"/>
  <c r="BC144" i="13"/>
  <c r="BB144" i="13"/>
  <c r="AZ144" i="13"/>
  <c r="AX144" i="13"/>
  <c r="AW144" i="13"/>
  <c r="AV144" i="13"/>
  <c r="BE143" i="13"/>
  <c r="BC143" i="13"/>
  <c r="BB143" i="13"/>
  <c r="AZ143" i="13"/>
  <c r="AX143" i="13"/>
  <c r="AW143" i="13"/>
  <c r="AV143" i="13"/>
  <c r="BE142" i="13"/>
  <c r="BC142" i="13"/>
  <c r="BB142" i="13"/>
  <c r="AZ142" i="13"/>
  <c r="AX142" i="13"/>
  <c r="AW142" i="13"/>
  <c r="AV142" i="13"/>
  <c r="BE141" i="13"/>
  <c r="BC141" i="13"/>
  <c r="BB141" i="13"/>
  <c r="AZ141" i="13"/>
  <c r="AX141" i="13"/>
  <c r="AW141" i="13"/>
  <c r="AV141" i="13"/>
  <c r="BE140" i="13"/>
  <c r="BC140" i="13"/>
  <c r="BB140" i="13"/>
  <c r="AZ140" i="13"/>
  <c r="AX140" i="13"/>
  <c r="AW140" i="13"/>
  <c r="AV140" i="13"/>
  <c r="BE139" i="13"/>
  <c r="BC139" i="13"/>
  <c r="BB139" i="13"/>
  <c r="AZ139" i="13"/>
  <c r="AX139" i="13"/>
  <c r="AW139" i="13"/>
  <c r="AV139" i="13"/>
  <c r="BE138" i="13"/>
  <c r="BC138" i="13"/>
  <c r="BB138" i="13"/>
  <c r="AZ138" i="13"/>
  <c r="AX138" i="13"/>
  <c r="AW138" i="13"/>
  <c r="AV138" i="13"/>
  <c r="BE137" i="13"/>
  <c r="BC137" i="13"/>
  <c r="BB137" i="13"/>
  <c r="AZ137" i="13"/>
  <c r="AX137" i="13"/>
  <c r="AW137" i="13"/>
  <c r="AV137" i="13"/>
  <c r="BE136" i="13"/>
  <c r="BC136" i="13"/>
  <c r="BB136" i="13"/>
  <c r="AZ136" i="13"/>
  <c r="AX136" i="13"/>
  <c r="AW136" i="13"/>
  <c r="AV136" i="13"/>
  <c r="BE135" i="13"/>
  <c r="BC135" i="13"/>
  <c r="BB135" i="13"/>
  <c r="AZ135" i="13"/>
  <c r="AX135" i="13"/>
  <c r="AW135" i="13"/>
  <c r="AV135" i="13"/>
  <c r="BE134" i="13"/>
  <c r="BC134" i="13"/>
  <c r="BB134" i="13"/>
  <c r="AZ134" i="13"/>
  <c r="AX134" i="13"/>
  <c r="AW134" i="13"/>
  <c r="AV134" i="13"/>
  <c r="BE133" i="13"/>
  <c r="BC133" i="13"/>
  <c r="BB133" i="13"/>
  <c r="AZ133" i="13"/>
  <c r="AX133" i="13"/>
  <c r="AW133" i="13"/>
  <c r="AV133" i="13"/>
  <c r="BE132" i="13"/>
  <c r="BC132" i="13"/>
  <c r="BB132" i="13"/>
  <c r="AZ132" i="13"/>
  <c r="AX132" i="13"/>
  <c r="AW132" i="13"/>
  <c r="AV132" i="13"/>
  <c r="BE131" i="13"/>
  <c r="BC131" i="13"/>
  <c r="BB131" i="13"/>
  <c r="AZ131" i="13"/>
  <c r="AX131" i="13"/>
  <c r="AW131" i="13"/>
  <c r="AV131" i="13"/>
  <c r="BE130" i="13"/>
  <c r="BC130" i="13"/>
  <c r="BB130" i="13"/>
  <c r="AZ130" i="13"/>
  <c r="AX130" i="13"/>
  <c r="AW130" i="13"/>
  <c r="AV130" i="13"/>
  <c r="BE129" i="13"/>
  <c r="BC129" i="13"/>
  <c r="BB129" i="13"/>
  <c r="AZ129" i="13"/>
  <c r="AX129" i="13"/>
  <c r="AW129" i="13"/>
  <c r="AV129" i="13"/>
  <c r="BE128" i="13"/>
  <c r="BC128" i="13"/>
  <c r="BB128" i="13"/>
  <c r="AZ128" i="13"/>
  <c r="AX128" i="13"/>
  <c r="AW128" i="13"/>
  <c r="AV128" i="13"/>
  <c r="BE127" i="13"/>
  <c r="BC127" i="13"/>
  <c r="BB127" i="13"/>
  <c r="AZ127" i="13"/>
  <c r="AX127" i="13"/>
  <c r="AW127" i="13"/>
  <c r="AV127" i="13"/>
  <c r="BE126" i="13"/>
  <c r="BC126" i="13"/>
  <c r="BB126" i="13"/>
  <c r="AZ126" i="13"/>
  <c r="AX126" i="13"/>
  <c r="AW126" i="13"/>
  <c r="AV126" i="13"/>
  <c r="BE125" i="13"/>
  <c r="BC125" i="13"/>
  <c r="BB125" i="13"/>
  <c r="AZ125" i="13"/>
  <c r="AX125" i="13"/>
  <c r="AW125" i="13"/>
  <c r="AV125" i="13"/>
  <c r="BE124" i="13"/>
  <c r="BC124" i="13"/>
  <c r="BB124" i="13"/>
  <c r="AZ124" i="13"/>
  <c r="AX124" i="13"/>
  <c r="AW124" i="13"/>
  <c r="AV124" i="13"/>
  <c r="BE123" i="13"/>
  <c r="BC123" i="13"/>
  <c r="BB123" i="13"/>
  <c r="AZ123" i="13"/>
  <c r="AX123" i="13"/>
  <c r="AW123" i="13"/>
  <c r="AV123" i="13"/>
  <c r="BE122" i="13"/>
  <c r="BC122" i="13"/>
  <c r="BB122" i="13"/>
  <c r="AZ122" i="13"/>
  <c r="AX122" i="13"/>
  <c r="AW122" i="13"/>
  <c r="AV122" i="13"/>
  <c r="BE121" i="13"/>
  <c r="BC121" i="13"/>
  <c r="BB121" i="13"/>
  <c r="AZ121" i="13"/>
  <c r="AX121" i="13"/>
  <c r="AW121" i="13"/>
  <c r="AV121" i="13"/>
  <c r="BE120" i="13"/>
  <c r="BC120" i="13"/>
  <c r="BB120" i="13"/>
  <c r="AZ120" i="13"/>
  <c r="AX120" i="13"/>
  <c r="AW120" i="13"/>
  <c r="AV120" i="13"/>
  <c r="BE119" i="13"/>
  <c r="BC119" i="13"/>
  <c r="BB119" i="13"/>
  <c r="AZ119" i="13"/>
  <c r="AX119" i="13"/>
  <c r="AW119" i="13"/>
  <c r="AV119" i="13"/>
  <c r="BE118" i="13"/>
  <c r="BC118" i="13"/>
  <c r="BB118" i="13"/>
  <c r="AZ118" i="13"/>
  <c r="AX118" i="13"/>
  <c r="AW118" i="13"/>
  <c r="AV118" i="13"/>
  <c r="BE117" i="13"/>
  <c r="BC117" i="13"/>
  <c r="BB117" i="13"/>
  <c r="AZ117" i="13"/>
  <c r="AX117" i="13"/>
  <c r="AW117" i="13"/>
  <c r="AV117" i="13"/>
  <c r="BE116" i="13"/>
  <c r="BC116" i="13"/>
  <c r="BB116" i="13"/>
  <c r="AZ116" i="13"/>
  <c r="AX116" i="13"/>
  <c r="AW116" i="13"/>
  <c r="AV116" i="13"/>
  <c r="BE115" i="13"/>
  <c r="BC115" i="13"/>
  <c r="BB115" i="13"/>
  <c r="AZ115" i="13"/>
  <c r="AX115" i="13"/>
  <c r="AW115" i="13"/>
  <c r="AV115" i="13"/>
  <c r="BE114" i="13"/>
  <c r="BC114" i="13"/>
  <c r="BB114" i="13"/>
  <c r="AZ114" i="13"/>
  <c r="AX114" i="13"/>
  <c r="AW114" i="13"/>
  <c r="AV114" i="13"/>
  <c r="BE113" i="13"/>
  <c r="BC113" i="13"/>
  <c r="BB113" i="13"/>
  <c r="AZ113" i="13"/>
  <c r="AX113" i="13"/>
  <c r="AW113" i="13"/>
  <c r="AV113" i="13"/>
  <c r="BE112" i="13"/>
  <c r="BC112" i="13"/>
  <c r="BB112" i="13"/>
  <c r="AZ112" i="13"/>
  <c r="AX112" i="13"/>
  <c r="AW112" i="13"/>
  <c r="AV112" i="13"/>
  <c r="BE111" i="13"/>
  <c r="BC111" i="13"/>
  <c r="BB111" i="13"/>
  <c r="AZ111" i="13"/>
  <c r="AX111" i="13"/>
  <c r="AW111" i="13"/>
  <c r="AV111" i="13"/>
  <c r="BE110" i="13"/>
  <c r="BC110" i="13"/>
  <c r="BB110" i="13"/>
  <c r="AZ110" i="13"/>
  <c r="AX110" i="13"/>
  <c r="AW110" i="13"/>
  <c r="AV110" i="13"/>
  <c r="BE109" i="13"/>
  <c r="BC109" i="13"/>
  <c r="BB109" i="13"/>
  <c r="AZ109" i="13"/>
  <c r="AX109" i="13"/>
  <c r="AW109" i="13"/>
  <c r="AV109" i="13"/>
  <c r="BE108" i="13"/>
  <c r="BC108" i="13"/>
  <c r="BB108" i="13"/>
  <c r="AZ108" i="13"/>
  <c r="AX108" i="13"/>
  <c r="AW108" i="13"/>
  <c r="AV108" i="13"/>
  <c r="BE107" i="13"/>
  <c r="BC107" i="13"/>
  <c r="BB107" i="13"/>
  <c r="AZ107" i="13"/>
  <c r="AX107" i="13"/>
  <c r="AW107" i="13"/>
  <c r="AV107" i="13"/>
  <c r="BE106" i="13"/>
  <c r="BC106" i="13"/>
  <c r="BB106" i="13"/>
  <c r="AZ106" i="13"/>
  <c r="AX106" i="13"/>
  <c r="AW106" i="13"/>
  <c r="AV106" i="13"/>
  <c r="BE105" i="13"/>
  <c r="BC105" i="13"/>
  <c r="BB105" i="13"/>
  <c r="AZ105" i="13"/>
  <c r="AX105" i="13"/>
  <c r="AW105" i="13"/>
  <c r="AV105" i="13"/>
  <c r="BE104" i="13"/>
  <c r="BC104" i="13"/>
  <c r="BB104" i="13"/>
  <c r="AZ104" i="13"/>
  <c r="AX104" i="13"/>
  <c r="AW104" i="13"/>
  <c r="AV104" i="13"/>
  <c r="BE103" i="13"/>
  <c r="BC103" i="13"/>
  <c r="BB103" i="13"/>
  <c r="AZ103" i="13"/>
  <c r="AX103" i="13"/>
  <c r="AW103" i="13"/>
  <c r="AV103" i="13"/>
  <c r="BE102" i="13"/>
  <c r="BC102" i="13"/>
  <c r="BB102" i="13"/>
  <c r="AZ102" i="13"/>
  <c r="AX102" i="13"/>
  <c r="AW102" i="13"/>
  <c r="AV102" i="13"/>
  <c r="BE101" i="13"/>
  <c r="BC101" i="13"/>
  <c r="BB101" i="13"/>
  <c r="AZ101" i="13"/>
  <c r="AX101" i="13"/>
  <c r="AW101" i="13"/>
  <c r="AV101" i="13"/>
  <c r="BE100" i="13"/>
  <c r="BC100" i="13"/>
  <c r="BB100" i="13"/>
  <c r="AZ100" i="13"/>
  <c r="AX100" i="13"/>
  <c r="AW100" i="13"/>
  <c r="AV100" i="13"/>
  <c r="BE99" i="13"/>
  <c r="BC99" i="13"/>
  <c r="BB99" i="13"/>
  <c r="AZ99" i="13"/>
  <c r="AX99" i="13"/>
  <c r="AW99" i="13"/>
  <c r="AV99" i="13"/>
  <c r="BE98" i="13"/>
  <c r="BC98" i="13"/>
  <c r="BB98" i="13"/>
  <c r="AZ98" i="13"/>
  <c r="AX98" i="13"/>
  <c r="AW98" i="13"/>
  <c r="AV98" i="13"/>
  <c r="BE97" i="13"/>
  <c r="BC97" i="13"/>
  <c r="BB97" i="13"/>
  <c r="AZ97" i="13"/>
  <c r="AX97" i="13"/>
  <c r="AW97" i="13"/>
  <c r="AV97" i="13"/>
  <c r="BE96" i="13"/>
  <c r="BC96" i="13"/>
  <c r="BB96" i="13"/>
  <c r="AZ96" i="13"/>
  <c r="AX96" i="13"/>
  <c r="AW96" i="13"/>
  <c r="AV96" i="13"/>
  <c r="BE95" i="13"/>
  <c r="BC95" i="13"/>
  <c r="BB95" i="13"/>
  <c r="AZ95" i="13"/>
  <c r="AX95" i="13"/>
  <c r="AW95" i="13"/>
  <c r="AV95" i="13"/>
  <c r="BE94" i="13"/>
  <c r="BC94" i="13"/>
  <c r="BB94" i="13"/>
  <c r="AZ94" i="13"/>
  <c r="AX94" i="13"/>
  <c r="AW94" i="13"/>
  <c r="AV94" i="13"/>
  <c r="BE93" i="13"/>
  <c r="BC93" i="13"/>
  <c r="BB93" i="13"/>
  <c r="AZ93" i="13"/>
  <c r="AX93" i="13"/>
  <c r="AW93" i="13"/>
  <c r="AV93" i="13"/>
  <c r="BE92" i="13"/>
  <c r="BC92" i="13"/>
  <c r="BB92" i="13"/>
  <c r="AZ92" i="13"/>
  <c r="AX92" i="13"/>
  <c r="AW92" i="13"/>
  <c r="AV92" i="13"/>
  <c r="BE91" i="13"/>
  <c r="BC91" i="13"/>
  <c r="BB91" i="13"/>
  <c r="AZ91" i="13"/>
  <c r="AX91" i="13"/>
  <c r="AW91" i="13"/>
  <c r="AV91" i="13"/>
  <c r="BE90" i="13"/>
  <c r="BC90" i="13"/>
  <c r="BB90" i="13"/>
  <c r="AZ90" i="13"/>
  <c r="AX90" i="13"/>
  <c r="AW90" i="13"/>
  <c r="AV90" i="13"/>
  <c r="BE89" i="13"/>
  <c r="BC89" i="13"/>
  <c r="BB89" i="13"/>
  <c r="AZ89" i="13"/>
  <c r="AX89" i="13"/>
  <c r="AW89" i="13"/>
  <c r="AV89" i="13"/>
  <c r="BE88" i="13"/>
  <c r="BC88" i="13"/>
  <c r="BB88" i="13"/>
  <c r="AZ88" i="13"/>
  <c r="AX88" i="13"/>
  <c r="AW88" i="13"/>
  <c r="AV88" i="13"/>
  <c r="BE87" i="13"/>
  <c r="BC87" i="13"/>
  <c r="BB87" i="13"/>
  <c r="AZ87" i="13"/>
  <c r="AX87" i="13"/>
  <c r="AW87" i="13"/>
  <c r="AV87" i="13"/>
  <c r="BE86" i="13"/>
  <c r="BC86" i="13"/>
  <c r="BB86" i="13"/>
  <c r="AZ86" i="13"/>
  <c r="AX86" i="13"/>
  <c r="AW86" i="13"/>
  <c r="AV86" i="13"/>
  <c r="BE85" i="13"/>
  <c r="BC85" i="13"/>
  <c r="BB85" i="13"/>
  <c r="AZ85" i="13"/>
  <c r="AX85" i="13"/>
  <c r="AW85" i="13"/>
  <c r="AV85" i="13"/>
  <c r="BE84" i="13"/>
  <c r="BC84" i="13"/>
  <c r="BB84" i="13"/>
  <c r="AZ84" i="13"/>
  <c r="AX84" i="13"/>
  <c r="AW84" i="13"/>
  <c r="AV84" i="13"/>
  <c r="BE83" i="13"/>
  <c r="BC83" i="13"/>
  <c r="BB83" i="13"/>
  <c r="AZ83" i="13"/>
  <c r="AX83" i="13"/>
  <c r="AW83" i="13"/>
  <c r="AV83" i="13"/>
  <c r="BE82" i="13"/>
  <c r="BC82" i="13"/>
  <c r="BB82" i="13"/>
  <c r="AZ82" i="13"/>
  <c r="AX82" i="13"/>
  <c r="AW82" i="13"/>
  <c r="AV82" i="13"/>
  <c r="BE81" i="13"/>
  <c r="BC81" i="13"/>
  <c r="BB81" i="13"/>
  <c r="AZ81" i="13"/>
  <c r="AX81" i="13"/>
  <c r="AW81" i="13"/>
  <c r="AV81" i="13"/>
  <c r="BE80" i="13"/>
  <c r="BC80" i="13"/>
  <c r="BB80" i="13"/>
  <c r="AZ80" i="13"/>
  <c r="AX80" i="13"/>
  <c r="AW80" i="13"/>
  <c r="AV80" i="13"/>
  <c r="BE79" i="13"/>
  <c r="BC79" i="13"/>
  <c r="BB79" i="13"/>
  <c r="AZ79" i="13"/>
  <c r="AX79" i="13"/>
  <c r="AW79" i="13"/>
  <c r="AV79" i="13"/>
  <c r="BE78" i="13"/>
  <c r="BC78" i="13"/>
  <c r="BB78" i="13"/>
  <c r="AZ78" i="13"/>
  <c r="AX78" i="13"/>
  <c r="AW78" i="13"/>
  <c r="AV78" i="13"/>
  <c r="BE77" i="13"/>
  <c r="BC77" i="13"/>
  <c r="BB77" i="13"/>
  <c r="AZ77" i="13"/>
  <c r="AX77" i="13"/>
  <c r="AW77" i="13"/>
  <c r="AV77" i="13"/>
  <c r="BE76" i="13"/>
  <c r="BC76" i="13"/>
  <c r="BB76" i="13"/>
  <c r="AZ76" i="13"/>
  <c r="AX76" i="13"/>
  <c r="AW76" i="13"/>
  <c r="AV76" i="13"/>
  <c r="BE75" i="13"/>
  <c r="BC75" i="13"/>
  <c r="BB75" i="13"/>
  <c r="AZ75" i="13"/>
  <c r="AX75" i="13"/>
  <c r="AW75" i="13"/>
  <c r="AV75" i="13"/>
  <c r="BE74" i="13"/>
  <c r="BC74" i="13"/>
  <c r="BB74" i="13"/>
  <c r="AZ74" i="13"/>
  <c r="AX74" i="13"/>
  <c r="AW74" i="13"/>
  <c r="AV74" i="13"/>
  <c r="BE73" i="13"/>
  <c r="BC73" i="13"/>
  <c r="BB73" i="13"/>
  <c r="AZ73" i="13"/>
  <c r="AX73" i="13"/>
  <c r="AW73" i="13"/>
  <c r="AV73" i="13"/>
  <c r="BE72" i="13"/>
  <c r="BC72" i="13"/>
  <c r="BB72" i="13"/>
  <c r="AZ72" i="13"/>
  <c r="AX72" i="13"/>
  <c r="AW72" i="13"/>
  <c r="AV72" i="13"/>
  <c r="BE71" i="13"/>
  <c r="BC71" i="13"/>
  <c r="BB71" i="13"/>
  <c r="AZ71" i="13"/>
  <c r="AX71" i="13"/>
  <c r="AW71" i="13"/>
  <c r="AV71" i="13"/>
  <c r="BE70" i="13"/>
  <c r="BC70" i="13"/>
  <c r="BB70" i="13"/>
  <c r="AZ70" i="13"/>
  <c r="AX70" i="13"/>
  <c r="AW70" i="13"/>
  <c r="AV70" i="13"/>
  <c r="BE69" i="13"/>
  <c r="BC69" i="13"/>
  <c r="BB69" i="13"/>
  <c r="AZ69" i="13"/>
  <c r="AX69" i="13"/>
  <c r="AW69" i="13"/>
  <c r="AV69" i="13"/>
  <c r="BE68" i="13"/>
  <c r="BC68" i="13"/>
  <c r="BB68" i="13"/>
  <c r="AZ68" i="13"/>
  <c r="AX68" i="13"/>
  <c r="AW68" i="13"/>
  <c r="AV68" i="13"/>
  <c r="BE67" i="13"/>
  <c r="BC67" i="13"/>
  <c r="BB67" i="13"/>
  <c r="AZ67" i="13"/>
  <c r="AX67" i="13"/>
  <c r="AW67" i="13"/>
  <c r="AV67" i="13"/>
  <c r="BE66" i="13"/>
  <c r="BC66" i="13"/>
  <c r="BB66" i="13"/>
  <c r="AZ66" i="13"/>
  <c r="AX66" i="13"/>
  <c r="AW66" i="13"/>
  <c r="AV66" i="13"/>
  <c r="BE65" i="13"/>
  <c r="BC65" i="13"/>
  <c r="BB65" i="13"/>
  <c r="AZ65" i="13"/>
  <c r="AX65" i="13"/>
  <c r="AW65" i="13"/>
  <c r="AV65" i="13"/>
  <c r="BE64" i="13"/>
  <c r="BC64" i="13"/>
  <c r="BB64" i="13"/>
  <c r="AZ64" i="13"/>
  <c r="AX64" i="13"/>
  <c r="AW64" i="13"/>
  <c r="AV64" i="13"/>
  <c r="BE63" i="13"/>
  <c r="BC63" i="13"/>
  <c r="BB63" i="13"/>
  <c r="AZ63" i="13"/>
  <c r="AX63" i="13"/>
  <c r="AW63" i="13"/>
  <c r="AV63" i="13"/>
  <c r="BE62" i="13"/>
  <c r="BC62" i="13"/>
  <c r="BB62" i="13"/>
  <c r="AZ62" i="13"/>
  <c r="AX62" i="13"/>
  <c r="AW62" i="13"/>
  <c r="AV62" i="13"/>
  <c r="BE61" i="13"/>
  <c r="BC61" i="13"/>
  <c r="BB61" i="13"/>
  <c r="AZ61" i="13"/>
  <c r="AX61" i="13"/>
  <c r="AW61" i="13"/>
  <c r="AV61" i="13"/>
  <c r="BE60" i="13"/>
  <c r="BC60" i="13"/>
  <c r="BB60" i="13"/>
  <c r="AZ60" i="13"/>
  <c r="AX60" i="13"/>
  <c r="AW60" i="13"/>
  <c r="AV60" i="13"/>
  <c r="BE59" i="13"/>
  <c r="BC59" i="13"/>
  <c r="BB59" i="13"/>
  <c r="AZ59" i="13"/>
  <c r="AX59" i="13"/>
  <c r="AW59" i="13"/>
  <c r="AV59" i="13"/>
  <c r="BE58" i="13"/>
  <c r="BC58" i="13"/>
  <c r="BB58" i="13"/>
  <c r="AZ58" i="13"/>
  <c r="AX58" i="13"/>
  <c r="AW58" i="13"/>
  <c r="AV58" i="13"/>
  <c r="BE57" i="13"/>
  <c r="BC57" i="13"/>
  <c r="BB57" i="13"/>
  <c r="AZ57" i="13"/>
  <c r="AX57" i="13"/>
  <c r="AW57" i="13"/>
  <c r="AV57" i="13"/>
  <c r="BE56" i="13"/>
  <c r="BC56" i="13"/>
  <c r="BB56" i="13"/>
  <c r="AZ56" i="13"/>
  <c r="AX56" i="13"/>
  <c r="AW56" i="13"/>
  <c r="AV56" i="13"/>
  <c r="BE55" i="13"/>
  <c r="BC55" i="13"/>
  <c r="BB55" i="13"/>
  <c r="AZ55" i="13"/>
  <c r="AX55" i="13"/>
  <c r="AW55" i="13"/>
  <c r="AV55" i="13"/>
  <c r="BE54" i="13"/>
  <c r="BC54" i="13"/>
  <c r="BB54" i="13"/>
  <c r="AZ54" i="13"/>
  <c r="AX54" i="13"/>
  <c r="AW54" i="13"/>
  <c r="AV54" i="13"/>
  <c r="BE53" i="13"/>
  <c r="BC53" i="13"/>
  <c r="BB53" i="13"/>
  <c r="AZ53" i="13"/>
  <c r="AX53" i="13"/>
  <c r="AW53" i="13"/>
  <c r="AV53" i="13"/>
  <c r="BE52" i="13"/>
  <c r="BC52" i="13"/>
  <c r="BB52" i="13"/>
  <c r="AZ52" i="13"/>
  <c r="AX52" i="13"/>
  <c r="AW52" i="13"/>
  <c r="AV52" i="13"/>
  <c r="BE51" i="13"/>
  <c r="BC51" i="13"/>
  <c r="BB51" i="13"/>
  <c r="AZ51" i="13"/>
  <c r="AX51" i="13"/>
  <c r="AW51" i="13"/>
  <c r="AV51" i="13"/>
  <c r="BE50" i="13"/>
  <c r="BC50" i="13"/>
  <c r="BB50" i="13"/>
  <c r="AZ50" i="13"/>
  <c r="AX50" i="13"/>
  <c r="AW50" i="13"/>
  <c r="AV50" i="13"/>
  <c r="BE49" i="13"/>
  <c r="BC49" i="13"/>
  <c r="BB49" i="13"/>
  <c r="AZ49" i="13"/>
  <c r="AX49" i="13"/>
  <c r="AW49" i="13"/>
  <c r="AV49" i="13"/>
  <c r="BE48" i="13"/>
  <c r="BC48" i="13"/>
  <c r="BB48" i="13"/>
  <c r="AZ48" i="13"/>
  <c r="AX48" i="13"/>
  <c r="AW48" i="13"/>
  <c r="AV48" i="13"/>
  <c r="BE47" i="13"/>
  <c r="BC47" i="13"/>
  <c r="BB47" i="13"/>
  <c r="AZ47" i="13"/>
  <c r="AX47" i="13"/>
  <c r="AW47" i="13"/>
  <c r="AV47" i="13"/>
  <c r="BE46" i="13"/>
  <c r="BC46" i="13"/>
  <c r="BB46" i="13"/>
  <c r="AZ46" i="13"/>
  <c r="AX46" i="13"/>
  <c r="AW46" i="13"/>
  <c r="AV46" i="13"/>
  <c r="BE45" i="13"/>
  <c r="BC45" i="13"/>
  <c r="BB45" i="13"/>
  <c r="AZ45" i="13"/>
  <c r="AX45" i="13"/>
  <c r="AW45" i="13"/>
  <c r="AV45" i="13"/>
  <c r="BE44" i="13"/>
  <c r="BC44" i="13"/>
  <c r="BB44" i="13"/>
  <c r="AZ44" i="13"/>
  <c r="AX44" i="13"/>
  <c r="AW44" i="13"/>
  <c r="AV44" i="13"/>
  <c r="BE43" i="13"/>
  <c r="BC43" i="13"/>
  <c r="BB43" i="13"/>
  <c r="AZ43" i="13"/>
  <c r="AX43" i="13"/>
  <c r="AW43" i="13"/>
  <c r="AV43" i="13"/>
  <c r="BE42" i="13"/>
  <c r="BC42" i="13"/>
  <c r="BB42" i="13"/>
  <c r="AZ42" i="13"/>
  <c r="AX42" i="13"/>
  <c r="AW42" i="13"/>
  <c r="AV42" i="13"/>
  <c r="BE41" i="13"/>
  <c r="BC41" i="13"/>
  <c r="BB41" i="13"/>
  <c r="AZ41" i="13"/>
  <c r="AX41" i="13"/>
  <c r="AW41" i="13"/>
  <c r="AV41" i="13"/>
  <c r="BE40" i="13"/>
  <c r="BC40" i="13"/>
  <c r="BB40" i="13"/>
  <c r="AZ40" i="13"/>
  <c r="AX40" i="13"/>
  <c r="AW40" i="13"/>
  <c r="AV40" i="13"/>
  <c r="BE39" i="13"/>
  <c r="BC39" i="13"/>
  <c r="BB39" i="13"/>
  <c r="AZ39" i="13"/>
  <c r="AX39" i="13"/>
  <c r="AW39" i="13"/>
  <c r="AV39" i="13"/>
  <c r="BE38" i="13"/>
  <c r="BC38" i="13"/>
  <c r="BB38" i="13"/>
  <c r="AZ38" i="13"/>
  <c r="AX38" i="13"/>
  <c r="AW38" i="13"/>
  <c r="AV38" i="13"/>
  <c r="BE37" i="13"/>
  <c r="BC37" i="13"/>
  <c r="BB37" i="13"/>
  <c r="AZ37" i="13"/>
  <c r="AX37" i="13"/>
  <c r="AW37" i="13"/>
  <c r="AV37" i="13"/>
  <c r="BE36" i="13"/>
  <c r="BC36" i="13"/>
  <c r="BB36" i="13"/>
  <c r="AZ36" i="13"/>
  <c r="AX36" i="13"/>
  <c r="AW36" i="13"/>
  <c r="AV36" i="13"/>
  <c r="BE35" i="13"/>
  <c r="BC35" i="13"/>
  <c r="BB35" i="13"/>
  <c r="AZ35" i="13"/>
  <c r="AX35" i="13"/>
  <c r="AW35" i="13"/>
  <c r="AV35" i="13"/>
  <c r="BE34" i="13"/>
  <c r="BC34" i="13"/>
  <c r="BB34" i="13"/>
  <c r="AZ34" i="13"/>
  <c r="AX34" i="13"/>
  <c r="AW34" i="13"/>
  <c r="AV34" i="13"/>
  <c r="BE33" i="13"/>
  <c r="BC33" i="13"/>
  <c r="BB33" i="13"/>
  <c r="AZ33" i="13"/>
  <c r="AX33" i="13"/>
  <c r="AW33" i="13"/>
  <c r="AV33" i="13"/>
  <c r="BE32" i="13"/>
  <c r="BC32" i="13"/>
  <c r="BB32" i="13"/>
  <c r="AZ32" i="13"/>
  <c r="AX32" i="13"/>
  <c r="AW32" i="13"/>
  <c r="AV32" i="13"/>
  <c r="BE31" i="13"/>
  <c r="BC31" i="13"/>
  <c r="BB31" i="13"/>
  <c r="AZ31" i="13"/>
  <c r="AX31" i="13"/>
  <c r="AW31" i="13"/>
  <c r="AV31" i="13"/>
  <c r="BE30" i="13"/>
  <c r="BC30" i="13"/>
  <c r="BB30" i="13"/>
  <c r="AZ30" i="13"/>
  <c r="AX30" i="13"/>
  <c r="AW30" i="13"/>
  <c r="AV30" i="13"/>
  <c r="BE29" i="13"/>
  <c r="BC29" i="13"/>
  <c r="BB29" i="13"/>
  <c r="AZ29" i="13"/>
  <c r="AX29" i="13"/>
  <c r="AW29" i="13"/>
  <c r="AV29" i="13"/>
  <c r="BE28" i="13"/>
  <c r="BC28" i="13"/>
  <c r="BB28" i="13"/>
  <c r="AZ28" i="13"/>
  <c r="AX28" i="13"/>
  <c r="AW28" i="13"/>
  <c r="AV28" i="13"/>
  <c r="BE27" i="13"/>
  <c r="BC27" i="13"/>
  <c r="BB27" i="13"/>
  <c r="AZ27" i="13"/>
  <c r="AX27" i="13"/>
  <c r="AW27" i="13"/>
  <c r="AV27" i="13"/>
  <c r="BE26" i="13"/>
  <c r="BC26" i="13"/>
  <c r="BB26" i="13"/>
  <c r="AZ26" i="13"/>
  <c r="AX26" i="13"/>
  <c r="AW26" i="13"/>
  <c r="AV26" i="13"/>
  <c r="BE25" i="13"/>
  <c r="BC25" i="13"/>
  <c r="BB25" i="13"/>
  <c r="AZ25" i="13"/>
  <c r="AX25" i="13"/>
  <c r="AW25" i="13"/>
  <c r="AV25" i="13"/>
  <c r="BE24" i="13"/>
  <c r="BC24" i="13"/>
  <c r="BB24" i="13"/>
  <c r="AZ24" i="13"/>
  <c r="AX24" i="13"/>
  <c r="AW24" i="13"/>
  <c r="AV24" i="13"/>
  <c r="BE23" i="13"/>
  <c r="BC23" i="13"/>
  <c r="BB23" i="13"/>
  <c r="AZ23" i="13"/>
  <c r="AX23" i="13"/>
  <c r="AW23" i="13"/>
  <c r="AV23" i="13"/>
  <c r="BE22" i="13"/>
  <c r="BC22" i="13"/>
  <c r="BB22" i="13"/>
  <c r="AZ22" i="13"/>
  <c r="AX22" i="13"/>
  <c r="AW22" i="13"/>
  <c r="AV22" i="13"/>
  <c r="BE21" i="13"/>
  <c r="BC21" i="13"/>
  <c r="BB21" i="13"/>
  <c r="AZ21" i="13"/>
  <c r="AX21" i="13"/>
  <c r="AW21" i="13"/>
  <c r="AV21" i="13"/>
  <c r="BE20" i="13"/>
  <c r="BC20" i="13"/>
  <c r="BB20" i="13"/>
  <c r="AZ20" i="13"/>
  <c r="AX20" i="13"/>
  <c r="AW20" i="13"/>
  <c r="AV20" i="13"/>
  <c r="BE19" i="13"/>
  <c r="BC19" i="13"/>
  <c r="BB19" i="13"/>
  <c r="AZ19" i="13"/>
  <c r="AX19" i="13"/>
  <c r="AW19" i="13"/>
  <c r="AV19" i="13"/>
  <c r="BE18" i="13"/>
  <c r="BC18" i="13"/>
  <c r="BB18" i="13"/>
  <c r="AZ18" i="13"/>
  <c r="AX18" i="13"/>
  <c r="AW18" i="13"/>
  <c r="AV18" i="13"/>
  <c r="BE17" i="13"/>
  <c r="BC17" i="13"/>
  <c r="BB17" i="13"/>
  <c r="AZ17" i="13"/>
  <c r="AX17" i="13"/>
  <c r="AW17" i="13"/>
  <c r="AV17" i="13"/>
  <c r="BE16" i="13"/>
  <c r="BC16" i="13"/>
  <c r="BB16" i="13"/>
  <c r="AZ16" i="13"/>
  <c r="AX16" i="13"/>
  <c r="AW16" i="13"/>
  <c r="AV16" i="13"/>
  <c r="BE15" i="13"/>
  <c r="BC15" i="13"/>
  <c r="BB15" i="13"/>
  <c r="AZ15" i="13"/>
  <c r="AX15" i="13"/>
  <c r="AW15" i="13"/>
  <c r="AV15" i="13"/>
  <c r="BE14" i="13"/>
  <c r="BC14" i="13"/>
  <c r="BB14" i="13"/>
  <c r="AZ14" i="13"/>
  <c r="AX14" i="13"/>
  <c r="AW14" i="13"/>
  <c r="AV14" i="13"/>
  <c r="BE13" i="13"/>
  <c r="BC13" i="13"/>
  <c r="BB13" i="13"/>
  <c r="AZ13" i="13"/>
  <c r="AX13" i="13"/>
  <c r="AW13" i="13"/>
  <c r="AV13" i="13"/>
  <c r="BE12" i="13"/>
  <c r="BC12" i="13"/>
  <c r="BB12" i="13"/>
  <c r="AZ12" i="13"/>
  <c r="AX12" i="13"/>
  <c r="AW12" i="13"/>
  <c r="AV12" i="13"/>
  <c r="BE11" i="13"/>
  <c r="BC11" i="13"/>
  <c r="BB11" i="13"/>
  <c r="AZ11" i="13"/>
  <c r="AX11" i="13"/>
  <c r="AW11" i="13"/>
  <c r="AV11" i="13"/>
  <c r="BE10" i="13"/>
  <c r="BC10" i="13"/>
  <c r="BB10" i="13"/>
  <c r="AZ10" i="13"/>
  <c r="AX10" i="13"/>
  <c r="AW10" i="13"/>
  <c r="AV10" i="13"/>
  <c r="BE9" i="13"/>
  <c r="BC9" i="13"/>
  <c r="BB9" i="13"/>
  <c r="AZ9" i="13"/>
  <c r="AX9" i="13"/>
  <c r="AW9" i="13"/>
  <c r="AV9" i="13"/>
  <c r="BE8" i="13"/>
  <c r="BC8" i="13"/>
  <c r="BB8" i="13"/>
  <c r="AZ8" i="13"/>
  <c r="AX8" i="13"/>
  <c r="AW8" i="13"/>
  <c r="AV8" i="13"/>
  <c r="BE7" i="13"/>
  <c r="BC7" i="13"/>
  <c r="BB7" i="13"/>
  <c r="AZ7" i="13"/>
  <c r="AX7" i="13"/>
  <c r="AW7" i="13"/>
  <c r="AV7" i="13"/>
  <c r="BE6" i="13"/>
  <c r="BC6" i="13"/>
  <c r="BB6" i="13"/>
  <c r="AZ6" i="13"/>
  <c r="AX6" i="13"/>
  <c r="AW6" i="13"/>
  <c r="AV6" i="13"/>
  <c r="BE5" i="13"/>
  <c r="BC5" i="13"/>
  <c r="BB5" i="13"/>
  <c r="AZ5" i="13"/>
  <c r="AX5" i="13"/>
  <c r="AW5" i="13"/>
  <c r="AV5" i="13"/>
  <c r="BF4" i="13"/>
  <c r="BD4" i="13"/>
  <c r="BA4" i="13"/>
  <c r="AY4" i="13"/>
  <c r="BE300" i="41"/>
  <c r="BC300" i="41"/>
  <c r="BB300" i="41"/>
  <c r="AZ300" i="41"/>
  <c r="AX300" i="41"/>
  <c r="AW300" i="41"/>
  <c r="AV300" i="41"/>
  <c r="BE299" i="41"/>
  <c r="BC299" i="41"/>
  <c r="BB299" i="41"/>
  <c r="AZ299" i="41"/>
  <c r="AX299" i="41"/>
  <c r="AW299" i="41"/>
  <c r="AV299" i="41"/>
  <c r="BE298" i="41"/>
  <c r="BC298" i="41"/>
  <c r="BB298" i="41"/>
  <c r="AZ298" i="41"/>
  <c r="AX298" i="41"/>
  <c r="AW298" i="41"/>
  <c r="AV298" i="41"/>
  <c r="BE297" i="41"/>
  <c r="BC297" i="41"/>
  <c r="BB297" i="41"/>
  <c r="AZ297" i="41"/>
  <c r="AX297" i="41"/>
  <c r="AW297" i="41"/>
  <c r="AV297" i="41"/>
  <c r="BE296" i="41"/>
  <c r="BC296" i="41"/>
  <c r="BB296" i="41"/>
  <c r="AZ296" i="41"/>
  <c r="AX296" i="41"/>
  <c r="AW296" i="41"/>
  <c r="AV296" i="41"/>
  <c r="BE295" i="41"/>
  <c r="BC295" i="41"/>
  <c r="BB295" i="41"/>
  <c r="AZ295" i="41"/>
  <c r="AX295" i="41"/>
  <c r="AW295" i="41"/>
  <c r="AV295" i="41"/>
  <c r="BE294" i="41"/>
  <c r="BC294" i="41"/>
  <c r="BB294" i="41"/>
  <c r="AZ294" i="41"/>
  <c r="AX294" i="41"/>
  <c r="AW294" i="41"/>
  <c r="AV294" i="41"/>
  <c r="BE293" i="41"/>
  <c r="BC293" i="41"/>
  <c r="BB293" i="41"/>
  <c r="AZ293" i="41"/>
  <c r="AX293" i="41"/>
  <c r="AW293" i="41"/>
  <c r="AV293" i="41"/>
  <c r="BE292" i="41"/>
  <c r="BC292" i="41"/>
  <c r="BB292" i="41"/>
  <c r="AZ292" i="41"/>
  <c r="AX292" i="41"/>
  <c r="AW292" i="41"/>
  <c r="AV292" i="41"/>
  <c r="BE291" i="41"/>
  <c r="BC291" i="41"/>
  <c r="BB291" i="41"/>
  <c r="AZ291" i="41"/>
  <c r="AX291" i="41"/>
  <c r="AW291" i="41"/>
  <c r="AV291" i="41"/>
  <c r="BE290" i="41"/>
  <c r="BC290" i="41"/>
  <c r="BB290" i="41"/>
  <c r="AZ290" i="41"/>
  <c r="AX290" i="41"/>
  <c r="AW290" i="41"/>
  <c r="AV290" i="41"/>
  <c r="BE289" i="41"/>
  <c r="BC289" i="41"/>
  <c r="BB289" i="41"/>
  <c r="AZ289" i="41"/>
  <c r="AX289" i="41"/>
  <c r="AW289" i="41"/>
  <c r="AV289" i="41"/>
  <c r="BE288" i="41"/>
  <c r="BC288" i="41"/>
  <c r="BB288" i="41"/>
  <c r="AZ288" i="41"/>
  <c r="AX288" i="41"/>
  <c r="AW288" i="41"/>
  <c r="AV288" i="41"/>
  <c r="BE287" i="41"/>
  <c r="BC287" i="41"/>
  <c r="BB287" i="41"/>
  <c r="AZ287" i="41"/>
  <c r="AX287" i="41"/>
  <c r="AW287" i="41"/>
  <c r="AV287" i="41"/>
  <c r="BE286" i="41"/>
  <c r="BC286" i="41"/>
  <c r="BB286" i="41"/>
  <c r="AZ286" i="41"/>
  <c r="AX286" i="41"/>
  <c r="AW286" i="41"/>
  <c r="AV286" i="41"/>
  <c r="BE285" i="41"/>
  <c r="BC285" i="41"/>
  <c r="BB285" i="41"/>
  <c r="AZ285" i="41"/>
  <c r="AX285" i="41"/>
  <c r="AW285" i="41"/>
  <c r="AV285" i="41"/>
  <c r="BE284" i="41"/>
  <c r="BC284" i="41"/>
  <c r="BB284" i="41"/>
  <c r="AZ284" i="41"/>
  <c r="AX284" i="41"/>
  <c r="AW284" i="41"/>
  <c r="AV284" i="41"/>
  <c r="BE283" i="41"/>
  <c r="BC283" i="41"/>
  <c r="BB283" i="41"/>
  <c r="AZ283" i="41"/>
  <c r="AX283" i="41"/>
  <c r="AW283" i="41"/>
  <c r="AV283" i="41"/>
  <c r="BE282" i="41"/>
  <c r="BC282" i="41"/>
  <c r="BB282" i="41"/>
  <c r="AZ282" i="41"/>
  <c r="AX282" i="41"/>
  <c r="AW282" i="41"/>
  <c r="AV282" i="41"/>
  <c r="BE281" i="41"/>
  <c r="BC281" i="41"/>
  <c r="BB281" i="41"/>
  <c r="AZ281" i="41"/>
  <c r="AX281" i="41"/>
  <c r="AW281" i="41"/>
  <c r="AV281" i="41"/>
  <c r="BE280" i="41"/>
  <c r="BC280" i="41"/>
  <c r="BB280" i="41"/>
  <c r="AZ280" i="41"/>
  <c r="AX280" i="41"/>
  <c r="AW280" i="41"/>
  <c r="AV280" i="41"/>
  <c r="BE279" i="41"/>
  <c r="BC279" i="41"/>
  <c r="BB279" i="41"/>
  <c r="AZ279" i="41"/>
  <c r="AX279" i="41"/>
  <c r="AW279" i="41"/>
  <c r="AV279" i="41"/>
  <c r="BE278" i="41"/>
  <c r="BC278" i="41"/>
  <c r="BB278" i="41"/>
  <c r="AZ278" i="41"/>
  <c r="AX278" i="41"/>
  <c r="AW278" i="41"/>
  <c r="AV278" i="41"/>
  <c r="BE277" i="41"/>
  <c r="BC277" i="41"/>
  <c r="BB277" i="41"/>
  <c r="AZ277" i="41"/>
  <c r="AX277" i="41"/>
  <c r="AW277" i="41"/>
  <c r="AV277" i="41"/>
  <c r="BE276" i="41"/>
  <c r="BC276" i="41"/>
  <c r="BB276" i="41"/>
  <c r="AZ276" i="41"/>
  <c r="AX276" i="41"/>
  <c r="AW276" i="41"/>
  <c r="AV276" i="41"/>
  <c r="BE275" i="41"/>
  <c r="BC275" i="41"/>
  <c r="BB275" i="41"/>
  <c r="AZ275" i="41"/>
  <c r="AX275" i="41"/>
  <c r="AW275" i="41"/>
  <c r="AV275" i="41"/>
  <c r="BE274" i="41"/>
  <c r="BC274" i="41"/>
  <c r="BB274" i="41"/>
  <c r="AZ274" i="41"/>
  <c r="AX274" i="41"/>
  <c r="AW274" i="41"/>
  <c r="AV274" i="41"/>
  <c r="BE273" i="41"/>
  <c r="BC273" i="41"/>
  <c r="BB273" i="41"/>
  <c r="AZ273" i="41"/>
  <c r="AX273" i="41"/>
  <c r="AW273" i="41"/>
  <c r="AV273" i="41"/>
  <c r="BE272" i="41"/>
  <c r="BC272" i="41"/>
  <c r="BB272" i="41"/>
  <c r="AZ272" i="41"/>
  <c r="AX272" i="41"/>
  <c r="AW272" i="41"/>
  <c r="AV272" i="41"/>
  <c r="BE271" i="41"/>
  <c r="BC271" i="41"/>
  <c r="BB271" i="41"/>
  <c r="AZ271" i="41"/>
  <c r="AX271" i="41"/>
  <c r="AW271" i="41"/>
  <c r="AV271" i="41"/>
  <c r="BE270" i="41"/>
  <c r="BC270" i="41"/>
  <c r="BB270" i="41"/>
  <c r="AZ270" i="41"/>
  <c r="AX270" i="41"/>
  <c r="AW270" i="41"/>
  <c r="AV270" i="41"/>
  <c r="BE269" i="41"/>
  <c r="BC269" i="41"/>
  <c r="BB269" i="41"/>
  <c r="AZ269" i="41"/>
  <c r="AX269" i="41"/>
  <c r="AW269" i="41"/>
  <c r="AV269" i="41"/>
  <c r="BE268" i="41"/>
  <c r="BC268" i="41"/>
  <c r="BB268" i="41"/>
  <c r="AZ268" i="41"/>
  <c r="AX268" i="41"/>
  <c r="AW268" i="41"/>
  <c r="AV268" i="41"/>
  <c r="BE267" i="41"/>
  <c r="BC267" i="41"/>
  <c r="BB267" i="41"/>
  <c r="AZ267" i="41"/>
  <c r="AX267" i="41"/>
  <c r="AW267" i="41"/>
  <c r="AV267" i="41"/>
  <c r="BE266" i="41"/>
  <c r="BC266" i="41"/>
  <c r="BB266" i="41"/>
  <c r="AZ266" i="41"/>
  <c r="AX266" i="41"/>
  <c r="AW266" i="41"/>
  <c r="AV266" i="41"/>
  <c r="BE265" i="41"/>
  <c r="BC265" i="41"/>
  <c r="BB265" i="41"/>
  <c r="AZ265" i="41"/>
  <c r="AX265" i="41"/>
  <c r="AW265" i="41"/>
  <c r="AV265" i="41"/>
  <c r="BE264" i="41"/>
  <c r="BC264" i="41"/>
  <c r="BB264" i="41"/>
  <c r="AZ264" i="41"/>
  <c r="AX264" i="41"/>
  <c r="AW264" i="41"/>
  <c r="AV264" i="41"/>
  <c r="BE263" i="41"/>
  <c r="BC263" i="41"/>
  <c r="BB263" i="41"/>
  <c r="AZ263" i="41"/>
  <c r="AX263" i="41"/>
  <c r="AW263" i="41"/>
  <c r="AV263" i="41"/>
  <c r="BE262" i="41"/>
  <c r="BC262" i="41"/>
  <c r="BB262" i="41"/>
  <c r="AZ262" i="41"/>
  <c r="AX262" i="41"/>
  <c r="AW262" i="41"/>
  <c r="AV262" i="41"/>
  <c r="BE261" i="41"/>
  <c r="BC261" i="41"/>
  <c r="BB261" i="41"/>
  <c r="AZ261" i="41"/>
  <c r="AX261" i="41"/>
  <c r="AW261" i="41"/>
  <c r="AV261" i="41"/>
  <c r="BE260" i="41"/>
  <c r="BC260" i="41"/>
  <c r="BB260" i="41"/>
  <c r="AZ260" i="41"/>
  <c r="AX260" i="41"/>
  <c r="AW260" i="41"/>
  <c r="AV260" i="41"/>
  <c r="BE259" i="41"/>
  <c r="BC259" i="41"/>
  <c r="BB259" i="41"/>
  <c r="AZ259" i="41"/>
  <c r="AX259" i="41"/>
  <c r="AW259" i="41"/>
  <c r="AV259" i="41"/>
  <c r="BE258" i="41"/>
  <c r="BC258" i="41"/>
  <c r="BB258" i="41"/>
  <c r="AZ258" i="41"/>
  <c r="AX258" i="41"/>
  <c r="AW258" i="41"/>
  <c r="AV258" i="41"/>
  <c r="BE257" i="41"/>
  <c r="BC257" i="41"/>
  <c r="BB257" i="41"/>
  <c r="AZ257" i="41"/>
  <c r="AX257" i="41"/>
  <c r="AW257" i="41"/>
  <c r="AV257" i="41"/>
  <c r="BE256" i="41"/>
  <c r="BC256" i="41"/>
  <c r="BB256" i="41"/>
  <c r="AZ256" i="41"/>
  <c r="AX256" i="41"/>
  <c r="AW256" i="41"/>
  <c r="AV256" i="41"/>
  <c r="BE255" i="41"/>
  <c r="BC255" i="41"/>
  <c r="BB255" i="41"/>
  <c r="AZ255" i="41"/>
  <c r="AX255" i="41"/>
  <c r="AW255" i="41"/>
  <c r="AV255" i="41"/>
  <c r="BE254" i="41"/>
  <c r="BC254" i="41"/>
  <c r="BB254" i="41"/>
  <c r="AZ254" i="41"/>
  <c r="AX254" i="41"/>
  <c r="AW254" i="41"/>
  <c r="AV254" i="41"/>
  <c r="BE253" i="41"/>
  <c r="BC253" i="41"/>
  <c r="BB253" i="41"/>
  <c r="AZ253" i="41"/>
  <c r="AX253" i="41"/>
  <c r="AW253" i="41"/>
  <c r="AV253" i="41"/>
  <c r="BE252" i="41"/>
  <c r="BC252" i="41"/>
  <c r="BB252" i="41"/>
  <c r="AZ252" i="41"/>
  <c r="AX252" i="41"/>
  <c r="AW252" i="41"/>
  <c r="AV252" i="41"/>
  <c r="BE251" i="41"/>
  <c r="BC251" i="41"/>
  <c r="BB251" i="41"/>
  <c r="AZ251" i="41"/>
  <c r="AX251" i="41"/>
  <c r="AW251" i="41"/>
  <c r="AV251" i="41"/>
  <c r="BE250" i="41"/>
  <c r="BC250" i="41"/>
  <c r="BB250" i="41"/>
  <c r="AZ250" i="41"/>
  <c r="AX250" i="41"/>
  <c r="AW250" i="41"/>
  <c r="AV250" i="41"/>
  <c r="BE249" i="41"/>
  <c r="BC249" i="41"/>
  <c r="BB249" i="41"/>
  <c r="AZ249" i="41"/>
  <c r="AX249" i="41"/>
  <c r="AW249" i="41"/>
  <c r="AV249" i="41"/>
  <c r="BE248" i="41"/>
  <c r="BC248" i="41"/>
  <c r="BB248" i="41"/>
  <c r="AZ248" i="41"/>
  <c r="AX248" i="41"/>
  <c r="AW248" i="41"/>
  <c r="AV248" i="41"/>
  <c r="BE247" i="41"/>
  <c r="BC247" i="41"/>
  <c r="BB247" i="41"/>
  <c r="AZ247" i="41"/>
  <c r="AX247" i="41"/>
  <c r="AW247" i="41"/>
  <c r="AV247" i="41"/>
  <c r="BE246" i="41"/>
  <c r="BC246" i="41"/>
  <c r="BB246" i="41"/>
  <c r="AZ246" i="41"/>
  <c r="AX246" i="41"/>
  <c r="AW246" i="41"/>
  <c r="AV246" i="41"/>
  <c r="BE245" i="41"/>
  <c r="BC245" i="41"/>
  <c r="BB245" i="41"/>
  <c r="AZ245" i="41"/>
  <c r="AX245" i="41"/>
  <c r="AW245" i="41"/>
  <c r="AV245" i="41"/>
  <c r="BE244" i="41"/>
  <c r="BC244" i="41"/>
  <c r="BB244" i="41"/>
  <c r="AZ244" i="41"/>
  <c r="AX244" i="41"/>
  <c r="AW244" i="41"/>
  <c r="AV244" i="41"/>
  <c r="BE243" i="41"/>
  <c r="BC243" i="41"/>
  <c r="BB243" i="41"/>
  <c r="AZ243" i="41"/>
  <c r="AX243" i="41"/>
  <c r="AW243" i="41"/>
  <c r="AV243" i="41"/>
  <c r="BE242" i="41"/>
  <c r="BC242" i="41"/>
  <c r="BB242" i="41"/>
  <c r="AZ242" i="41"/>
  <c r="AX242" i="41"/>
  <c r="AW242" i="41"/>
  <c r="AV242" i="41"/>
  <c r="BE241" i="41"/>
  <c r="BC241" i="41"/>
  <c r="BB241" i="41"/>
  <c r="AZ241" i="41"/>
  <c r="AX241" i="41"/>
  <c r="AW241" i="41"/>
  <c r="AV241" i="41"/>
  <c r="BE240" i="41"/>
  <c r="BC240" i="41"/>
  <c r="BB240" i="41"/>
  <c r="AZ240" i="41"/>
  <c r="AX240" i="41"/>
  <c r="AW240" i="41"/>
  <c r="AV240" i="41"/>
  <c r="BE239" i="41"/>
  <c r="BC239" i="41"/>
  <c r="BB239" i="41"/>
  <c r="AZ239" i="41"/>
  <c r="AX239" i="41"/>
  <c r="AW239" i="41"/>
  <c r="AV239" i="41"/>
  <c r="BE238" i="41"/>
  <c r="BC238" i="41"/>
  <c r="BB238" i="41"/>
  <c r="AZ238" i="41"/>
  <c r="AX238" i="41"/>
  <c r="AW238" i="41"/>
  <c r="AV238" i="41"/>
  <c r="BE237" i="41"/>
  <c r="BC237" i="41"/>
  <c r="BB237" i="41"/>
  <c r="AZ237" i="41"/>
  <c r="AX237" i="41"/>
  <c r="AW237" i="41"/>
  <c r="AV237" i="41"/>
  <c r="BE236" i="41"/>
  <c r="BC236" i="41"/>
  <c r="BB236" i="41"/>
  <c r="AZ236" i="41"/>
  <c r="AX236" i="41"/>
  <c r="AW236" i="41"/>
  <c r="AV236" i="41"/>
  <c r="BE235" i="41"/>
  <c r="BC235" i="41"/>
  <c r="BB235" i="41"/>
  <c r="AZ235" i="41"/>
  <c r="AX235" i="41"/>
  <c r="AW235" i="41"/>
  <c r="AV235" i="41"/>
  <c r="BE234" i="41"/>
  <c r="BC234" i="41"/>
  <c r="BB234" i="41"/>
  <c r="AZ234" i="41"/>
  <c r="AX234" i="41"/>
  <c r="AW234" i="41"/>
  <c r="AV234" i="41"/>
  <c r="BE233" i="41"/>
  <c r="BC233" i="41"/>
  <c r="BB233" i="41"/>
  <c r="AZ233" i="41"/>
  <c r="AX233" i="41"/>
  <c r="AW233" i="41"/>
  <c r="AV233" i="41"/>
  <c r="BE232" i="41"/>
  <c r="BC232" i="41"/>
  <c r="BB232" i="41"/>
  <c r="AZ232" i="41"/>
  <c r="AX232" i="41"/>
  <c r="AW232" i="41"/>
  <c r="AV232" i="41"/>
  <c r="BE231" i="41"/>
  <c r="BC231" i="41"/>
  <c r="BB231" i="41"/>
  <c r="AZ231" i="41"/>
  <c r="AX231" i="41"/>
  <c r="AW231" i="41"/>
  <c r="AV231" i="41"/>
  <c r="BE230" i="41"/>
  <c r="BC230" i="41"/>
  <c r="BB230" i="41"/>
  <c r="AZ230" i="41"/>
  <c r="AX230" i="41"/>
  <c r="AW230" i="41"/>
  <c r="AV230" i="41"/>
  <c r="BE229" i="41"/>
  <c r="BC229" i="41"/>
  <c r="BB229" i="41"/>
  <c r="AZ229" i="41"/>
  <c r="AX229" i="41"/>
  <c r="AW229" i="41"/>
  <c r="AV229" i="41"/>
  <c r="BE228" i="41"/>
  <c r="BC228" i="41"/>
  <c r="BB228" i="41"/>
  <c r="AZ228" i="41"/>
  <c r="AX228" i="41"/>
  <c r="AW228" i="41"/>
  <c r="AV228" i="41"/>
  <c r="BE227" i="41"/>
  <c r="BC227" i="41"/>
  <c r="BB227" i="41"/>
  <c r="AZ227" i="41"/>
  <c r="AX227" i="41"/>
  <c r="AW227" i="41"/>
  <c r="AV227" i="41"/>
  <c r="BE226" i="41"/>
  <c r="BC226" i="41"/>
  <c r="BB226" i="41"/>
  <c r="AZ226" i="41"/>
  <c r="AX226" i="41"/>
  <c r="AW226" i="41"/>
  <c r="AV226" i="41"/>
  <c r="BE225" i="41"/>
  <c r="BC225" i="41"/>
  <c r="BB225" i="41"/>
  <c r="AZ225" i="41"/>
  <c r="AX225" i="41"/>
  <c r="AW225" i="41"/>
  <c r="AV225" i="41"/>
  <c r="BE224" i="41"/>
  <c r="BC224" i="41"/>
  <c r="BB224" i="41"/>
  <c r="AZ224" i="41"/>
  <c r="AX224" i="41"/>
  <c r="AW224" i="41"/>
  <c r="AV224" i="41"/>
  <c r="BE223" i="41"/>
  <c r="BC223" i="41"/>
  <c r="BB223" i="41"/>
  <c r="AZ223" i="41"/>
  <c r="AX223" i="41"/>
  <c r="AW223" i="41"/>
  <c r="AV223" i="41"/>
  <c r="BE222" i="41"/>
  <c r="BC222" i="41"/>
  <c r="BB222" i="41"/>
  <c r="AZ222" i="41"/>
  <c r="AX222" i="41"/>
  <c r="AW222" i="41"/>
  <c r="AV222" i="41"/>
  <c r="BE221" i="41"/>
  <c r="BC221" i="41"/>
  <c r="BB221" i="41"/>
  <c r="AZ221" i="41"/>
  <c r="AX221" i="41"/>
  <c r="AW221" i="41"/>
  <c r="AV221" i="41"/>
  <c r="BE220" i="41"/>
  <c r="BC220" i="41"/>
  <c r="BB220" i="41"/>
  <c r="AZ220" i="41"/>
  <c r="AX220" i="41"/>
  <c r="AW220" i="41"/>
  <c r="AV220" i="41"/>
  <c r="BE219" i="41"/>
  <c r="BC219" i="41"/>
  <c r="BB219" i="41"/>
  <c r="AZ219" i="41"/>
  <c r="AX219" i="41"/>
  <c r="AW219" i="41"/>
  <c r="AV219" i="41"/>
  <c r="BE218" i="41"/>
  <c r="BC218" i="41"/>
  <c r="BB218" i="41"/>
  <c r="AZ218" i="41"/>
  <c r="AX218" i="41"/>
  <c r="AW218" i="41"/>
  <c r="AV218" i="41"/>
  <c r="BE217" i="41"/>
  <c r="BC217" i="41"/>
  <c r="BB217" i="41"/>
  <c r="AZ217" i="41"/>
  <c r="AX217" i="41"/>
  <c r="AW217" i="41"/>
  <c r="AV217" i="41"/>
  <c r="BE216" i="41"/>
  <c r="BC216" i="41"/>
  <c r="BB216" i="41"/>
  <c r="AZ216" i="41"/>
  <c r="AX216" i="41"/>
  <c r="AW216" i="41"/>
  <c r="AV216" i="41"/>
  <c r="BE215" i="41"/>
  <c r="BC215" i="41"/>
  <c r="BB215" i="41"/>
  <c r="AZ215" i="41"/>
  <c r="AX215" i="41"/>
  <c r="AW215" i="41"/>
  <c r="AV215" i="41"/>
  <c r="BE214" i="41"/>
  <c r="BC214" i="41"/>
  <c r="BB214" i="41"/>
  <c r="AZ214" i="41"/>
  <c r="AX214" i="41"/>
  <c r="AW214" i="41"/>
  <c r="AV214" i="41"/>
  <c r="BE213" i="41"/>
  <c r="BC213" i="41"/>
  <c r="BB213" i="41"/>
  <c r="AZ213" i="41"/>
  <c r="AX213" i="41"/>
  <c r="AW213" i="41"/>
  <c r="AV213" i="41"/>
  <c r="BE212" i="41"/>
  <c r="BC212" i="41"/>
  <c r="BB212" i="41"/>
  <c r="AZ212" i="41"/>
  <c r="AX212" i="41"/>
  <c r="AW212" i="41"/>
  <c r="AV212" i="41"/>
  <c r="BE211" i="41"/>
  <c r="BC211" i="41"/>
  <c r="BB211" i="41"/>
  <c r="AZ211" i="41"/>
  <c r="AX211" i="41"/>
  <c r="AW211" i="41"/>
  <c r="AV211" i="41"/>
  <c r="BE210" i="41"/>
  <c r="BC210" i="41"/>
  <c r="BB210" i="41"/>
  <c r="AZ210" i="41"/>
  <c r="AX210" i="41"/>
  <c r="AW210" i="41"/>
  <c r="AV210" i="41"/>
  <c r="BE209" i="41"/>
  <c r="BC209" i="41"/>
  <c r="BB209" i="41"/>
  <c r="AZ209" i="41"/>
  <c r="AX209" i="41"/>
  <c r="AW209" i="41"/>
  <c r="AV209" i="41"/>
  <c r="BE208" i="41"/>
  <c r="BC208" i="41"/>
  <c r="BB208" i="41"/>
  <c r="AZ208" i="41"/>
  <c r="AX208" i="41"/>
  <c r="AW208" i="41"/>
  <c r="AV208" i="41"/>
  <c r="BE207" i="41"/>
  <c r="BC207" i="41"/>
  <c r="BB207" i="41"/>
  <c r="AZ207" i="41"/>
  <c r="AX207" i="41"/>
  <c r="AW207" i="41"/>
  <c r="AV207" i="41"/>
  <c r="BE206" i="41"/>
  <c r="BC206" i="41"/>
  <c r="BB206" i="41"/>
  <c r="AZ206" i="41"/>
  <c r="AX206" i="41"/>
  <c r="AW206" i="41"/>
  <c r="AV206" i="41"/>
  <c r="BE205" i="41"/>
  <c r="BC205" i="41"/>
  <c r="BB205" i="41"/>
  <c r="AZ205" i="41"/>
  <c r="AX205" i="41"/>
  <c r="AW205" i="41"/>
  <c r="AV205" i="41"/>
  <c r="BE204" i="41"/>
  <c r="BC204" i="41"/>
  <c r="BB204" i="41"/>
  <c r="AZ204" i="41"/>
  <c r="AX204" i="41"/>
  <c r="AW204" i="41"/>
  <c r="AV204" i="41"/>
  <c r="BE203" i="41"/>
  <c r="BC203" i="41"/>
  <c r="BB203" i="41"/>
  <c r="AZ203" i="41"/>
  <c r="AX203" i="41"/>
  <c r="AW203" i="41"/>
  <c r="AV203" i="41"/>
  <c r="BE202" i="41"/>
  <c r="BC202" i="41"/>
  <c r="BB202" i="41"/>
  <c r="AZ202" i="41"/>
  <c r="AX202" i="41"/>
  <c r="AW202" i="41"/>
  <c r="AV202" i="41"/>
  <c r="BE201" i="41"/>
  <c r="BC201" i="41"/>
  <c r="BB201" i="41"/>
  <c r="AZ201" i="41"/>
  <c r="AX201" i="41"/>
  <c r="AW201" i="41"/>
  <c r="AV201" i="41"/>
  <c r="BE200" i="41"/>
  <c r="BC200" i="41"/>
  <c r="BB200" i="41"/>
  <c r="AZ200" i="41"/>
  <c r="AX200" i="41"/>
  <c r="AW200" i="41"/>
  <c r="AV200" i="41"/>
  <c r="BE199" i="41"/>
  <c r="BC199" i="41"/>
  <c r="BB199" i="41"/>
  <c r="AZ199" i="41"/>
  <c r="AX199" i="41"/>
  <c r="AW199" i="41"/>
  <c r="AV199" i="41"/>
  <c r="BE198" i="41"/>
  <c r="BC198" i="41"/>
  <c r="BB198" i="41"/>
  <c r="AZ198" i="41"/>
  <c r="AX198" i="41"/>
  <c r="AW198" i="41"/>
  <c r="AV198" i="41"/>
  <c r="BE197" i="41"/>
  <c r="BC197" i="41"/>
  <c r="BB197" i="41"/>
  <c r="AZ197" i="41"/>
  <c r="AX197" i="41"/>
  <c r="AW197" i="41"/>
  <c r="AV197" i="41"/>
  <c r="BE196" i="41"/>
  <c r="BC196" i="41"/>
  <c r="BB196" i="41"/>
  <c r="AZ196" i="41"/>
  <c r="AX196" i="41"/>
  <c r="AW196" i="41"/>
  <c r="AV196" i="41"/>
  <c r="BE195" i="41"/>
  <c r="BC195" i="41"/>
  <c r="BB195" i="41"/>
  <c r="AZ195" i="41"/>
  <c r="AX195" i="41"/>
  <c r="AW195" i="41"/>
  <c r="AV195" i="41"/>
  <c r="BE194" i="41"/>
  <c r="BC194" i="41"/>
  <c r="BB194" i="41"/>
  <c r="AZ194" i="41"/>
  <c r="AX194" i="41"/>
  <c r="AW194" i="41"/>
  <c r="AV194" i="41"/>
  <c r="BE193" i="41"/>
  <c r="BC193" i="41"/>
  <c r="BB193" i="41"/>
  <c r="AZ193" i="41"/>
  <c r="AX193" i="41"/>
  <c r="AW193" i="41"/>
  <c r="AV193" i="41"/>
  <c r="BE192" i="41"/>
  <c r="BC192" i="41"/>
  <c r="BB192" i="41"/>
  <c r="AZ192" i="41"/>
  <c r="AX192" i="41"/>
  <c r="AW192" i="41"/>
  <c r="AV192" i="41"/>
  <c r="BE191" i="41"/>
  <c r="BC191" i="41"/>
  <c r="BB191" i="41"/>
  <c r="AZ191" i="41"/>
  <c r="AX191" i="41"/>
  <c r="AW191" i="41"/>
  <c r="AV191" i="41"/>
  <c r="BE190" i="41"/>
  <c r="BC190" i="41"/>
  <c r="BB190" i="41"/>
  <c r="AZ190" i="41"/>
  <c r="AX190" i="41"/>
  <c r="AW190" i="41"/>
  <c r="AV190" i="41"/>
  <c r="BE189" i="41"/>
  <c r="BC189" i="41"/>
  <c r="BB189" i="41"/>
  <c r="AZ189" i="41"/>
  <c r="AX189" i="41"/>
  <c r="AW189" i="41"/>
  <c r="AV189" i="41"/>
  <c r="BE188" i="41"/>
  <c r="BC188" i="41"/>
  <c r="BB188" i="41"/>
  <c r="AZ188" i="41"/>
  <c r="AX188" i="41"/>
  <c r="AW188" i="41"/>
  <c r="AV188" i="41"/>
  <c r="BE187" i="41"/>
  <c r="BC187" i="41"/>
  <c r="BB187" i="41"/>
  <c r="AZ187" i="41"/>
  <c r="AX187" i="41"/>
  <c r="AW187" i="41"/>
  <c r="AV187" i="41"/>
  <c r="BE186" i="41"/>
  <c r="BC186" i="41"/>
  <c r="BB186" i="41"/>
  <c r="AZ186" i="41"/>
  <c r="AX186" i="41"/>
  <c r="AW186" i="41"/>
  <c r="AV186" i="41"/>
  <c r="BE185" i="41"/>
  <c r="BC185" i="41"/>
  <c r="BB185" i="41"/>
  <c r="AZ185" i="41"/>
  <c r="AX185" i="41"/>
  <c r="AW185" i="41"/>
  <c r="AV185" i="41"/>
  <c r="BE184" i="41"/>
  <c r="BC184" i="41"/>
  <c r="BB184" i="41"/>
  <c r="AZ184" i="41"/>
  <c r="AX184" i="41"/>
  <c r="AW184" i="41"/>
  <c r="AV184" i="41"/>
  <c r="BE183" i="41"/>
  <c r="BC183" i="41"/>
  <c r="BB183" i="41"/>
  <c r="AZ183" i="41"/>
  <c r="AX183" i="41"/>
  <c r="AW183" i="41"/>
  <c r="AV183" i="41"/>
  <c r="BE182" i="41"/>
  <c r="BC182" i="41"/>
  <c r="BB182" i="41"/>
  <c r="AZ182" i="41"/>
  <c r="AX182" i="41"/>
  <c r="AW182" i="41"/>
  <c r="AV182" i="41"/>
  <c r="BE181" i="41"/>
  <c r="BC181" i="41"/>
  <c r="BB181" i="41"/>
  <c r="AZ181" i="41"/>
  <c r="AX181" i="41"/>
  <c r="AW181" i="41"/>
  <c r="AV181" i="41"/>
  <c r="BE180" i="41"/>
  <c r="BC180" i="41"/>
  <c r="BB180" i="41"/>
  <c r="AZ180" i="41"/>
  <c r="AX180" i="41"/>
  <c r="AW180" i="41"/>
  <c r="AV180" i="41"/>
  <c r="BE179" i="41"/>
  <c r="BC179" i="41"/>
  <c r="BB179" i="41"/>
  <c r="AZ179" i="41"/>
  <c r="AX179" i="41"/>
  <c r="AW179" i="41"/>
  <c r="AV179" i="41"/>
  <c r="BE178" i="41"/>
  <c r="BC178" i="41"/>
  <c r="BB178" i="41"/>
  <c r="AZ178" i="41"/>
  <c r="AX178" i="41"/>
  <c r="AW178" i="41"/>
  <c r="AV178" i="41"/>
  <c r="BE177" i="41"/>
  <c r="BC177" i="41"/>
  <c r="BB177" i="41"/>
  <c r="AZ177" i="41"/>
  <c r="AX177" i="41"/>
  <c r="AW177" i="41"/>
  <c r="AV177" i="41"/>
  <c r="BE176" i="41"/>
  <c r="BC176" i="41"/>
  <c r="BB176" i="41"/>
  <c r="AZ176" i="41"/>
  <c r="AX176" i="41"/>
  <c r="AW176" i="41"/>
  <c r="AV176" i="41"/>
  <c r="BE175" i="41"/>
  <c r="BC175" i="41"/>
  <c r="BB175" i="41"/>
  <c r="AZ175" i="41"/>
  <c r="AX175" i="41"/>
  <c r="AW175" i="41"/>
  <c r="AV175" i="41"/>
  <c r="BE174" i="41"/>
  <c r="BC174" i="41"/>
  <c r="BB174" i="41"/>
  <c r="AZ174" i="41"/>
  <c r="AX174" i="41"/>
  <c r="AW174" i="41"/>
  <c r="AV174" i="41"/>
  <c r="BE173" i="41"/>
  <c r="BC173" i="41"/>
  <c r="BB173" i="41"/>
  <c r="AZ173" i="41"/>
  <c r="AX173" i="41"/>
  <c r="AW173" i="41"/>
  <c r="AV173" i="41"/>
  <c r="BE172" i="41"/>
  <c r="BC172" i="41"/>
  <c r="BB172" i="41"/>
  <c r="AZ172" i="41"/>
  <c r="AX172" i="41"/>
  <c r="AW172" i="41"/>
  <c r="AV172" i="41"/>
  <c r="BE171" i="41"/>
  <c r="BC171" i="41"/>
  <c r="BB171" i="41"/>
  <c r="AZ171" i="41"/>
  <c r="AX171" i="41"/>
  <c r="AW171" i="41"/>
  <c r="AV171" i="41"/>
  <c r="BE170" i="41"/>
  <c r="BC170" i="41"/>
  <c r="BB170" i="41"/>
  <c r="AZ170" i="41"/>
  <c r="AX170" i="41"/>
  <c r="AW170" i="41"/>
  <c r="AV170" i="41"/>
  <c r="BE169" i="41"/>
  <c r="BC169" i="41"/>
  <c r="BB169" i="41"/>
  <c r="AZ169" i="41"/>
  <c r="AX169" i="41"/>
  <c r="AW169" i="41"/>
  <c r="AV169" i="41"/>
  <c r="BE168" i="41"/>
  <c r="BC168" i="41"/>
  <c r="BB168" i="41"/>
  <c r="AZ168" i="41"/>
  <c r="AX168" i="41"/>
  <c r="AW168" i="41"/>
  <c r="AV168" i="41"/>
  <c r="BE167" i="41"/>
  <c r="BC167" i="41"/>
  <c r="BB167" i="41"/>
  <c r="AZ167" i="41"/>
  <c r="AX167" i="41"/>
  <c r="AW167" i="41"/>
  <c r="AV167" i="41"/>
  <c r="BE166" i="41"/>
  <c r="BC166" i="41"/>
  <c r="BB166" i="41"/>
  <c r="AZ166" i="41"/>
  <c r="AX166" i="41"/>
  <c r="AW166" i="41"/>
  <c r="AV166" i="41"/>
  <c r="BE165" i="41"/>
  <c r="BC165" i="41"/>
  <c r="BB165" i="41"/>
  <c r="AZ165" i="41"/>
  <c r="AX165" i="41"/>
  <c r="AW165" i="41"/>
  <c r="AV165" i="41"/>
  <c r="BE164" i="41"/>
  <c r="BC164" i="41"/>
  <c r="BB164" i="41"/>
  <c r="AZ164" i="41"/>
  <c r="AX164" i="41"/>
  <c r="AW164" i="41"/>
  <c r="AV164" i="41"/>
  <c r="BE163" i="41"/>
  <c r="BC163" i="41"/>
  <c r="BB163" i="41"/>
  <c r="AZ163" i="41"/>
  <c r="AX163" i="41"/>
  <c r="AW163" i="41"/>
  <c r="AV163" i="41"/>
  <c r="BE162" i="41"/>
  <c r="BC162" i="41"/>
  <c r="BB162" i="41"/>
  <c r="AZ162" i="41"/>
  <c r="AX162" i="41"/>
  <c r="AW162" i="41"/>
  <c r="AV162" i="41"/>
  <c r="BE161" i="41"/>
  <c r="BC161" i="41"/>
  <c r="BB161" i="41"/>
  <c r="AZ161" i="41"/>
  <c r="AX161" i="41"/>
  <c r="AW161" i="41"/>
  <c r="AV161" i="41"/>
  <c r="BE160" i="41"/>
  <c r="BC160" i="41"/>
  <c r="BB160" i="41"/>
  <c r="AZ160" i="41"/>
  <c r="AX160" i="41"/>
  <c r="AW160" i="41"/>
  <c r="AV160" i="41"/>
  <c r="BE159" i="41"/>
  <c r="BC159" i="41"/>
  <c r="BB159" i="41"/>
  <c r="AZ159" i="41"/>
  <c r="AX159" i="41"/>
  <c r="AW159" i="41"/>
  <c r="AV159" i="41"/>
  <c r="BE158" i="41"/>
  <c r="BC158" i="41"/>
  <c r="BB158" i="41"/>
  <c r="AZ158" i="41"/>
  <c r="AX158" i="41"/>
  <c r="AW158" i="41"/>
  <c r="AV158" i="41"/>
  <c r="BE157" i="41"/>
  <c r="BC157" i="41"/>
  <c r="BB157" i="41"/>
  <c r="AZ157" i="41"/>
  <c r="AX157" i="41"/>
  <c r="AW157" i="41"/>
  <c r="AV157" i="41"/>
  <c r="BE156" i="41"/>
  <c r="BC156" i="41"/>
  <c r="BB156" i="41"/>
  <c r="AZ156" i="41"/>
  <c r="AX156" i="41"/>
  <c r="AW156" i="41"/>
  <c r="AV156" i="41"/>
  <c r="BE155" i="41"/>
  <c r="BC155" i="41"/>
  <c r="BB155" i="41"/>
  <c r="AZ155" i="41"/>
  <c r="AX155" i="41"/>
  <c r="AW155" i="41"/>
  <c r="AV155" i="41"/>
  <c r="BE154" i="41"/>
  <c r="BC154" i="41"/>
  <c r="BB154" i="41"/>
  <c r="AZ154" i="41"/>
  <c r="AX154" i="41"/>
  <c r="AW154" i="41"/>
  <c r="AV154" i="41"/>
  <c r="BE153" i="41"/>
  <c r="BC153" i="41"/>
  <c r="BB153" i="41"/>
  <c r="AZ153" i="41"/>
  <c r="AX153" i="41"/>
  <c r="AW153" i="41"/>
  <c r="AV153" i="41"/>
  <c r="BE152" i="41"/>
  <c r="BC152" i="41"/>
  <c r="BB152" i="41"/>
  <c r="AZ152" i="41"/>
  <c r="AX152" i="41"/>
  <c r="AW152" i="41"/>
  <c r="AV152" i="41"/>
  <c r="BE151" i="41"/>
  <c r="BC151" i="41"/>
  <c r="BB151" i="41"/>
  <c r="AZ151" i="41"/>
  <c r="AX151" i="41"/>
  <c r="AW151" i="41"/>
  <c r="AV151" i="41"/>
  <c r="BE150" i="41"/>
  <c r="BC150" i="41"/>
  <c r="BB150" i="41"/>
  <c r="AZ150" i="41"/>
  <c r="AX150" i="41"/>
  <c r="AW150" i="41"/>
  <c r="AV150" i="41"/>
  <c r="BE149" i="41"/>
  <c r="BC149" i="41"/>
  <c r="BB149" i="41"/>
  <c r="AZ149" i="41"/>
  <c r="AX149" i="41"/>
  <c r="AW149" i="41"/>
  <c r="AV149" i="41"/>
  <c r="BE148" i="41"/>
  <c r="BC148" i="41"/>
  <c r="BB148" i="41"/>
  <c r="AZ148" i="41"/>
  <c r="AX148" i="41"/>
  <c r="AW148" i="41"/>
  <c r="AV148" i="41"/>
  <c r="BE147" i="41"/>
  <c r="BC147" i="41"/>
  <c r="BB147" i="41"/>
  <c r="AZ147" i="41"/>
  <c r="AX147" i="41"/>
  <c r="AW147" i="41"/>
  <c r="AV147" i="41"/>
  <c r="BE146" i="41"/>
  <c r="BC146" i="41"/>
  <c r="BB146" i="41"/>
  <c r="AZ146" i="41"/>
  <c r="AX146" i="41"/>
  <c r="AW146" i="41"/>
  <c r="AV146" i="41"/>
  <c r="BE145" i="41"/>
  <c r="BC145" i="41"/>
  <c r="BB145" i="41"/>
  <c r="AZ145" i="41"/>
  <c r="AX145" i="41"/>
  <c r="AW145" i="41"/>
  <c r="AV145" i="41"/>
  <c r="BE144" i="41"/>
  <c r="BC144" i="41"/>
  <c r="BB144" i="41"/>
  <c r="AZ144" i="41"/>
  <c r="AX144" i="41"/>
  <c r="AW144" i="41"/>
  <c r="AV144" i="41"/>
  <c r="BE143" i="41"/>
  <c r="BC143" i="41"/>
  <c r="BB143" i="41"/>
  <c r="AZ143" i="41"/>
  <c r="AX143" i="41"/>
  <c r="AW143" i="41"/>
  <c r="AV143" i="41"/>
  <c r="BE142" i="41"/>
  <c r="BC142" i="41"/>
  <c r="BB142" i="41"/>
  <c r="AZ142" i="41"/>
  <c r="AX142" i="41"/>
  <c r="AW142" i="41"/>
  <c r="AV142" i="41"/>
  <c r="BE141" i="41"/>
  <c r="BC141" i="41"/>
  <c r="BB141" i="41"/>
  <c r="AZ141" i="41"/>
  <c r="AX141" i="41"/>
  <c r="AW141" i="41"/>
  <c r="AV141" i="41"/>
  <c r="BE140" i="41"/>
  <c r="BC140" i="41"/>
  <c r="BB140" i="41"/>
  <c r="AZ140" i="41"/>
  <c r="AX140" i="41"/>
  <c r="AW140" i="41"/>
  <c r="AV140" i="41"/>
  <c r="BE139" i="41"/>
  <c r="BC139" i="41"/>
  <c r="BB139" i="41"/>
  <c r="AZ139" i="41"/>
  <c r="AX139" i="41"/>
  <c r="AW139" i="41"/>
  <c r="AV139" i="41"/>
  <c r="BE138" i="41"/>
  <c r="BC138" i="41"/>
  <c r="BB138" i="41"/>
  <c r="AZ138" i="41"/>
  <c r="AX138" i="41"/>
  <c r="AW138" i="41"/>
  <c r="AV138" i="41"/>
  <c r="BE137" i="41"/>
  <c r="BC137" i="41"/>
  <c r="BB137" i="41"/>
  <c r="AZ137" i="41"/>
  <c r="AX137" i="41"/>
  <c r="AW137" i="41"/>
  <c r="AV137" i="41"/>
  <c r="BE136" i="41"/>
  <c r="BC136" i="41"/>
  <c r="BB136" i="41"/>
  <c r="AZ136" i="41"/>
  <c r="AX136" i="41"/>
  <c r="AW136" i="41"/>
  <c r="AV136" i="41"/>
  <c r="BE135" i="41"/>
  <c r="BC135" i="41"/>
  <c r="BB135" i="41"/>
  <c r="AZ135" i="41"/>
  <c r="AX135" i="41"/>
  <c r="AW135" i="41"/>
  <c r="AV135" i="41"/>
  <c r="BE134" i="41"/>
  <c r="BC134" i="41"/>
  <c r="BB134" i="41"/>
  <c r="AZ134" i="41"/>
  <c r="AX134" i="41"/>
  <c r="AW134" i="41"/>
  <c r="AV134" i="41"/>
  <c r="BE133" i="41"/>
  <c r="BC133" i="41"/>
  <c r="BB133" i="41"/>
  <c r="AZ133" i="41"/>
  <c r="AX133" i="41"/>
  <c r="AW133" i="41"/>
  <c r="AV133" i="41"/>
  <c r="BE132" i="41"/>
  <c r="BC132" i="41"/>
  <c r="BB132" i="41"/>
  <c r="AZ132" i="41"/>
  <c r="AX132" i="41"/>
  <c r="AW132" i="41"/>
  <c r="AV132" i="41"/>
  <c r="BE131" i="41"/>
  <c r="BC131" i="41"/>
  <c r="BB131" i="41"/>
  <c r="AZ131" i="41"/>
  <c r="AX131" i="41"/>
  <c r="AW131" i="41"/>
  <c r="AV131" i="41"/>
  <c r="BE130" i="41"/>
  <c r="BC130" i="41"/>
  <c r="BB130" i="41"/>
  <c r="AZ130" i="41"/>
  <c r="AX130" i="41"/>
  <c r="AW130" i="41"/>
  <c r="AV130" i="41"/>
  <c r="BE129" i="41"/>
  <c r="BC129" i="41"/>
  <c r="BB129" i="41"/>
  <c r="AZ129" i="41"/>
  <c r="AX129" i="41"/>
  <c r="AW129" i="41"/>
  <c r="AV129" i="41"/>
  <c r="BE128" i="41"/>
  <c r="BC128" i="41"/>
  <c r="BB128" i="41"/>
  <c r="AZ128" i="41"/>
  <c r="AX128" i="41"/>
  <c r="AW128" i="41"/>
  <c r="AV128" i="41"/>
  <c r="BE127" i="41"/>
  <c r="BC127" i="41"/>
  <c r="BB127" i="41"/>
  <c r="AZ127" i="41"/>
  <c r="AX127" i="41"/>
  <c r="AW127" i="41"/>
  <c r="AV127" i="41"/>
  <c r="BE126" i="41"/>
  <c r="BC126" i="41"/>
  <c r="BB126" i="41"/>
  <c r="AZ126" i="41"/>
  <c r="AX126" i="41"/>
  <c r="AW126" i="41"/>
  <c r="AV126" i="41"/>
  <c r="BE125" i="41"/>
  <c r="BC125" i="41"/>
  <c r="BB125" i="41"/>
  <c r="AZ125" i="41"/>
  <c r="AX125" i="41"/>
  <c r="AW125" i="41"/>
  <c r="AV125" i="41"/>
  <c r="BE124" i="41"/>
  <c r="BC124" i="41"/>
  <c r="BB124" i="41"/>
  <c r="AZ124" i="41"/>
  <c r="AX124" i="41"/>
  <c r="AW124" i="41"/>
  <c r="AV124" i="41"/>
  <c r="BE123" i="41"/>
  <c r="BC123" i="41"/>
  <c r="BB123" i="41"/>
  <c r="AZ123" i="41"/>
  <c r="AX123" i="41"/>
  <c r="AW123" i="41"/>
  <c r="AV123" i="41"/>
  <c r="BE122" i="41"/>
  <c r="BC122" i="41"/>
  <c r="BB122" i="41"/>
  <c r="AZ122" i="41"/>
  <c r="AX122" i="41"/>
  <c r="AW122" i="41"/>
  <c r="AV122" i="41"/>
  <c r="BE121" i="41"/>
  <c r="BC121" i="41"/>
  <c r="BB121" i="41"/>
  <c r="AZ121" i="41"/>
  <c r="AX121" i="41"/>
  <c r="AW121" i="41"/>
  <c r="AV121" i="41"/>
  <c r="BE120" i="41"/>
  <c r="BC120" i="41"/>
  <c r="BB120" i="41"/>
  <c r="AZ120" i="41"/>
  <c r="AX120" i="41"/>
  <c r="AW120" i="41"/>
  <c r="AV120" i="41"/>
  <c r="BE119" i="41"/>
  <c r="BC119" i="41"/>
  <c r="BB119" i="41"/>
  <c r="AZ119" i="41"/>
  <c r="AX119" i="41"/>
  <c r="AW119" i="41"/>
  <c r="AV119" i="41"/>
  <c r="BE118" i="41"/>
  <c r="BC118" i="41"/>
  <c r="BB118" i="41"/>
  <c r="AZ118" i="41"/>
  <c r="AX118" i="41"/>
  <c r="AW118" i="41"/>
  <c r="AV118" i="41"/>
  <c r="BE117" i="41"/>
  <c r="BC117" i="41"/>
  <c r="BB117" i="41"/>
  <c r="AZ117" i="41"/>
  <c r="AX117" i="41"/>
  <c r="AW117" i="41"/>
  <c r="AV117" i="41"/>
  <c r="BE116" i="41"/>
  <c r="BC116" i="41"/>
  <c r="BB116" i="41"/>
  <c r="AZ116" i="41"/>
  <c r="AX116" i="41"/>
  <c r="AW116" i="41"/>
  <c r="AV116" i="41"/>
  <c r="BE115" i="41"/>
  <c r="BC115" i="41"/>
  <c r="BB115" i="41"/>
  <c r="AZ115" i="41"/>
  <c r="AX115" i="41"/>
  <c r="AW115" i="41"/>
  <c r="AV115" i="41"/>
  <c r="BE114" i="41"/>
  <c r="BC114" i="41"/>
  <c r="BB114" i="41"/>
  <c r="AZ114" i="41"/>
  <c r="AX114" i="41"/>
  <c r="AW114" i="41"/>
  <c r="AV114" i="41"/>
  <c r="BE113" i="41"/>
  <c r="BC113" i="41"/>
  <c r="BB113" i="41"/>
  <c r="AZ113" i="41"/>
  <c r="AX113" i="41"/>
  <c r="AW113" i="41"/>
  <c r="AV113" i="41"/>
  <c r="BE112" i="41"/>
  <c r="BC112" i="41"/>
  <c r="BB112" i="41"/>
  <c r="AZ112" i="41"/>
  <c r="AX112" i="41"/>
  <c r="AW112" i="41"/>
  <c r="AV112" i="41"/>
  <c r="BE111" i="41"/>
  <c r="BC111" i="41"/>
  <c r="BB111" i="41"/>
  <c r="AZ111" i="41"/>
  <c r="AX111" i="41"/>
  <c r="AW111" i="41"/>
  <c r="AV111" i="41"/>
  <c r="BE110" i="41"/>
  <c r="BC110" i="41"/>
  <c r="BB110" i="41"/>
  <c r="AZ110" i="41"/>
  <c r="AX110" i="41"/>
  <c r="AW110" i="41"/>
  <c r="AV110" i="41"/>
  <c r="BE109" i="41"/>
  <c r="BC109" i="41"/>
  <c r="BB109" i="41"/>
  <c r="AZ109" i="41"/>
  <c r="AX109" i="41"/>
  <c r="AW109" i="41"/>
  <c r="AV109" i="41"/>
  <c r="BE108" i="41"/>
  <c r="BC108" i="41"/>
  <c r="BB108" i="41"/>
  <c r="AZ108" i="41"/>
  <c r="AX108" i="41"/>
  <c r="AW108" i="41"/>
  <c r="AV108" i="41"/>
  <c r="BE107" i="41"/>
  <c r="BC107" i="41"/>
  <c r="BB107" i="41"/>
  <c r="AZ107" i="41"/>
  <c r="AX107" i="41"/>
  <c r="AW107" i="41"/>
  <c r="AV107" i="41"/>
  <c r="BE106" i="41"/>
  <c r="BC106" i="41"/>
  <c r="BB106" i="41"/>
  <c r="AZ106" i="41"/>
  <c r="AX106" i="41"/>
  <c r="AW106" i="41"/>
  <c r="AV106" i="41"/>
  <c r="BE105" i="41"/>
  <c r="BC105" i="41"/>
  <c r="BB105" i="41"/>
  <c r="AZ105" i="41"/>
  <c r="AX105" i="41"/>
  <c r="AW105" i="41"/>
  <c r="AV105" i="41"/>
  <c r="BE104" i="41"/>
  <c r="BC104" i="41"/>
  <c r="BB104" i="41"/>
  <c r="AZ104" i="41"/>
  <c r="AX104" i="41"/>
  <c r="AW104" i="41"/>
  <c r="AV104" i="41"/>
  <c r="BE103" i="41"/>
  <c r="BC103" i="41"/>
  <c r="BB103" i="41"/>
  <c r="AZ103" i="41"/>
  <c r="AX103" i="41"/>
  <c r="AW103" i="41"/>
  <c r="AV103" i="41"/>
  <c r="BE102" i="41"/>
  <c r="BC102" i="41"/>
  <c r="BB102" i="41"/>
  <c r="AZ102" i="41"/>
  <c r="AX102" i="41"/>
  <c r="AW102" i="41"/>
  <c r="AV102" i="41"/>
  <c r="BE101" i="41"/>
  <c r="BC101" i="41"/>
  <c r="BB101" i="41"/>
  <c r="AZ101" i="41"/>
  <c r="AX101" i="41"/>
  <c r="AW101" i="41"/>
  <c r="AV101" i="41"/>
  <c r="BE100" i="41"/>
  <c r="BC100" i="41"/>
  <c r="BB100" i="41"/>
  <c r="AZ100" i="41"/>
  <c r="AX100" i="41"/>
  <c r="AW100" i="41"/>
  <c r="AV100" i="41"/>
  <c r="BE99" i="41"/>
  <c r="BC99" i="41"/>
  <c r="BB99" i="41"/>
  <c r="AZ99" i="41"/>
  <c r="AX99" i="41"/>
  <c r="AW99" i="41"/>
  <c r="AV99" i="41"/>
  <c r="BE98" i="41"/>
  <c r="BC98" i="41"/>
  <c r="BB98" i="41"/>
  <c r="AZ98" i="41"/>
  <c r="AX98" i="41"/>
  <c r="AW98" i="41"/>
  <c r="AV98" i="41"/>
  <c r="BE97" i="41"/>
  <c r="BC97" i="41"/>
  <c r="BB97" i="41"/>
  <c r="AZ97" i="41"/>
  <c r="AX97" i="41"/>
  <c r="AW97" i="41"/>
  <c r="AV97" i="41"/>
  <c r="BE96" i="41"/>
  <c r="BC96" i="41"/>
  <c r="BB96" i="41"/>
  <c r="AZ96" i="41"/>
  <c r="AX96" i="41"/>
  <c r="AW96" i="41"/>
  <c r="AV96" i="41"/>
  <c r="BE95" i="41"/>
  <c r="BC95" i="41"/>
  <c r="BB95" i="41"/>
  <c r="AZ95" i="41"/>
  <c r="AX95" i="41"/>
  <c r="AW95" i="41"/>
  <c r="AV95" i="41"/>
  <c r="BE94" i="41"/>
  <c r="BC94" i="41"/>
  <c r="BB94" i="41"/>
  <c r="AZ94" i="41"/>
  <c r="AX94" i="41"/>
  <c r="AW94" i="41"/>
  <c r="AV94" i="41"/>
  <c r="BE93" i="41"/>
  <c r="BC93" i="41"/>
  <c r="BB93" i="41"/>
  <c r="AZ93" i="41"/>
  <c r="AX93" i="41"/>
  <c r="AW93" i="41"/>
  <c r="AV93" i="41"/>
  <c r="BE92" i="41"/>
  <c r="BC92" i="41"/>
  <c r="BB92" i="41"/>
  <c r="AZ92" i="41"/>
  <c r="AX92" i="41"/>
  <c r="AW92" i="41"/>
  <c r="AV92" i="41"/>
  <c r="BE91" i="41"/>
  <c r="BC91" i="41"/>
  <c r="BB91" i="41"/>
  <c r="AZ91" i="41"/>
  <c r="AX91" i="41"/>
  <c r="AW91" i="41"/>
  <c r="AV91" i="41"/>
  <c r="BE90" i="41"/>
  <c r="BC90" i="41"/>
  <c r="BB90" i="41"/>
  <c r="AZ90" i="41"/>
  <c r="AX90" i="41"/>
  <c r="AW90" i="41"/>
  <c r="AV90" i="41"/>
  <c r="BE89" i="41"/>
  <c r="BC89" i="41"/>
  <c r="BB89" i="41"/>
  <c r="AZ89" i="41"/>
  <c r="AX89" i="41"/>
  <c r="AW89" i="41"/>
  <c r="AV89" i="41"/>
  <c r="BE88" i="41"/>
  <c r="BC88" i="41"/>
  <c r="BB88" i="41"/>
  <c r="AZ88" i="41"/>
  <c r="AX88" i="41"/>
  <c r="AW88" i="41"/>
  <c r="AV88" i="41"/>
  <c r="BE87" i="41"/>
  <c r="BC87" i="41"/>
  <c r="BB87" i="41"/>
  <c r="AZ87" i="41"/>
  <c r="AX87" i="41"/>
  <c r="AW87" i="41"/>
  <c r="AV87" i="41"/>
  <c r="BE86" i="41"/>
  <c r="BC86" i="41"/>
  <c r="BB86" i="41"/>
  <c r="AZ86" i="41"/>
  <c r="AX86" i="41"/>
  <c r="AW86" i="41"/>
  <c r="AV86" i="41"/>
  <c r="BE85" i="41"/>
  <c r="BC85" i="41"/>
  <c r="BB85" i="41"/>
  <c r="AZ85" i="41"/>
  <c r="AX85" i="41"/>
  <c r="AW85" i="41"/>
  <c r="AV85" i="41"/>
  <c r="BE84" i="41"/>
  <c r="BC84" i="41"/>
  <c r="BB84" i="41"/>
  <c r="AZ84" i="41"/>
  <c r="AX84" i="41"/>
  <c r="AW84" i="41"/>
  <c r="AV84" i="41"/>
  <c r="BE83" i="41"/>
  <c r="BC83" i="41"/>
  <c r="BB83" i="41"/>
  <c r="AZ83" i="41"/>
  <c r="AX83" i="41"/>
  <c r="AW83" i="41"/>
  <c r="AV83" i="41"/>
  <c r="BE82" i="41"/>
  <c r="BC82" i="41"/>
  <c r="BB82" i="41"/>
  <c r="AZ82" i="41"/>
  <c r="AX82" i="41"/>
  <c r="AW82" i="41"/>
  <c r="AV82" i="41"/>
  <c r="BE81" i="41"/>
  <c r="BC81" i="41"/>
  <c r="BB81" i="41"/>
  <c r="AZ81" i="41"/>
  <c r="AX81" i="41"/>
  <c r="AW81" i="41"/>
  <c r="AV81" i="41"/>
  <c r="BE80" i="41"/>
  <c r="BC80" i="41"/>
  <c r="BB80" i="41"/>
  <c r="AZ80" i="41"/>
  <c r="AX80" i="41"/>
  <c r="AW80" i="41"/>
  <c r="AV80" i="41"/>
  <c r="BE79" i="41"/>
  <c r="BC79" i="41"/>
  <c r="BB79" i="41"/>
  <c r="AZ79" i="41"/>
  <c r="AX79" i="41"/>
  <c r="AW79" i="41"/>
  <c r="AV79" i="41"/>
  <c r="BE78" i="41"/>
  <c r="BC78" i="41"/>
  <c r="BB78" i="41"/>
  <c r="AZ78" i="41"/>
  <c r="AX78" i="41"/>
  <c r="AW78" i="41"/>
  <c r="AV78" i="41"/>
  <c r="BE77" i="41"/>
  <c r="BC77" i="41"/>
  <c r="BB77" i="41"/>
  <c r="AZ77" i="41"/>
  <c r="AX77" i="41"/>
  <c r="AW77" i="41"/>
  <c r="AV77" i="41"/>
  <c r="BE76" i="41"/>
  <c r="BC76" i="41"/>
  <c r="BB76" i="41"/>
  <c r="AZ76" i="41"/>
  <c r="AX76" i="41"/>
  <c r="AW76" i="41"/>
  <c r="AV76" i="41"/>
  <c r="BE75" i="41"/>
  <c r="BC75" i="41"/>
  <c r="BB75" i="41"/>
  <c r="AZ75" i="41"/>
  <c r="AX75" i="41"/>
  <c r="AW75" i="41"/>
  <c r="AV75" i="41"/>
  <c r="BE74" i="41"/>
  <c r="BC74" i="41"/>
  <c r="BB74" i="41"/>
  <c r="AZ74" i="41"/>
  <c r="AX74" i="41"/>
  <c r="AW74" i="41"/>
  <c r="AV74" i="41"/>
  <c r="BE73" i="41"/>
  <c r="BC73" i="41"/>
  <c r="BB73" i="41"/>
  <c r="AZ73" i="41"/>
  <c r="AX73" i="41"/>
  <c r="AW73" i="41"/>
  <c r="AV73" i="41"/>
  <c r="BE72" i="41"/>
  <c r="BC72" i="41"/>
  <c r="BB72" i="41"/>
  <c r="AZ72" i="41"/>
  <c r="AX72" i="41"/>
  <c r="AW72" i="41"/>
  <c r="AV72" i="41"/>
  <c r="BE71" i="41"/>
  <c r="BC71" i="41"/>
  <c r="BB71" i="41"/>
  <c r="AZ71" i="41"/>
  <c r="AX71" i="41"/>
  <c r="AW71" i="41"/>
  <c r="AV71" i="41"/>
  <c r="BE70" i="41"/>
  <c r="BC70" i="41"/>
  <c r="BB70" i="41"/>
  <c r="AZ70" i="41"/>
  <c r="AX70" i="41"/>
  <c r="AW70" i="41"/>
  <c r="AV70" i="41"/>
  <c r="BE69" i="41"/>
  <c r="BC69" i="41"/>
  <c r="BB69" i="41"/>
  <c r="AZ69" i="41"/>
  <c r="AX69" i="41"/>
  <c r="AW69" i="41"/>
  <c r="AV69" i="41"/>
  <c r="BE68" i="41"/>
  <c r="BC68" i="41"/>
  <c r="BB68" i="41"/>
  <c r="AZ68" i="41"/>
  <c r="AX68" i="41"/>
  <c r="AW68" i="41"/>
  <c r="AV68" i="41"/>
  <c r="BE67" i="41"/>
  <c r="BC67" i="41"/>
  <c r="BB67" i="41"/>
  <c r="AZ67" i="41"/>
  <c r="AX67" i="41"/>
  <c r="AW67" i="41"/>
  <c r="AV67" i="41"/>
  <c r="BE66" i="41"/>
  <c r="BC66" i="41"/>
  <c r="BB66" i="41"/>
  <c r="AZ66" i="41"/>
  <c r="AX66" i="41"/>
  <c r="AW66" i="41"/>
  <c r="AV66" i="41"/>
  <c r="BE65" i="41"/>
  <c r="BC65" i="41"/>
  <c r="BB65" i="41"/>
  <c r="AZ65" i="41"/>
  <c r="AX65" i="41"/>
  <c r="AW65" i="41"/>
  <c r="AV65" i="41"/>
  <c r="BE64" i="41"/>
  <c r="BC64" i="41"/>
  <c r="BB64" i="41"/>
  <c r="AZ64" i="41"/>
  <c r="AX64" i="41"/>
  <c r="AW64" i="41"/>
  <c r="AV64" i="41"/>
  <c r="BE63" i="41"/>
  <c r="BC63" i="41"/>
  <c r="BB63" i="41"/>
  <c r="AZ63" i="41"/>
  <c r="AX63" i="41"/>
  <c r="AW63" i="41"/>
  <c r="AV63" i="41"/>
  <c r="BE62" i="41"/>
  <c r="BC62" i="41"/>
  <c r="BB62" i="41"/>
  <c r="AZ62" i="41"/>
  <c r="AX62" i="41"/>
  <c r="AW62" i="41"/>
  <c r="AV62" i="41"/>
  <c r="BE61" i="41"/>
  <c r="BC61" i="41"/>
  <c r="BB61" i="41"/>
  <c r="AZ61" i="41"/>
  <c r="AX61" i="41"/>
  <c r="AW61" i="41"/>
  <c r="AV61" i="41"/>
  <c r="BE60" i="41"/>
  <c r="BC60" i="41"/>
  <c r="BB60" i="41"/>
  <c r="AZ60" i="41"/>
  <c r="AX60" i="41"/>
  <c r="AW60" i="41"/>
  <c r="AV60" i="41"/>
  <c r="BE59" i="41"/>
  <c r="BC59" i="41"/>
  <c r="BB59" i="41"/>
  <c r="AZ59" i="41"/>
  <c r="AX59" i="41"/>
  <c r="AW59" i="41"/>
  <c r="AV59" i="41"/>
  <c r="BE58" i="41"/>
  <c r="BC58" i="41"/>
  <c r="BB58" i="41"/>
  <c r="AZ58" i="41"/>
  <c r="AX58" i="41"/>
  <c r="AW58" i="41"/>
  <c r="AV58" i="41"/>
  <c r="BE57" i="41"/>
  <c r="BC57" i="41"/>
  <c r="BB57" i="41"/>
  <c r="AZ57" i="41"/>
  <c r="AX57" i="41"/>
  <c r="AW57" i="41"/>
  <c r="AV57" i="41"/>
  <c r="BE56" i="41"/>
  <c r="BC56" i="41"/>
  <c r="BB56" i="41"/>
  <c r="AZ56" i="41"/>
  <c r="AX56" i="41"/>
  <c r="AW56" i="41"/>
  <c r="AV56" i="41"/>
  <c r="BE55" i="41"/>
  <c r="BC55" i="41"/>
  <c r="BB55" i="41"/>
  <c r="AZ55" i="41"/>
  <c r="AX55" i="41"/>
  <c r="AW55" i="41"/>
  <c r="AV55" i="41"/>
  <c r="BE54" i="41"/>
  <c r="BC54" i="41"/>
  <c r="BB54" i="41"/>
  <c r="AZ54" i="41"/>
  <c r="AX54" i="41"/>
  <c r="AW54" i="41"/>
  <c r="AV54" i="41"/>
  <c r="BE53" i="41"/>
  <c r="BC53" i="41"/>
  <c r="BB53" i="41"/>
  <c r="AZ53" i="41"/>
  <c r="AX53" i="41"/>
  <c r="AW53" i="41"/>
  <c r="AV53" i="41"/>
  <c r="BE52" i="41"/>
  <c r="BC52" i="41"/>
  <c r="BB52" i="41"/>
  <c r="AZ52" i="41"/>
  <c r="AX52" i="41"/>
  <c r="AW52" i="41"/>
  <c r="AV52" i="41"/>
  <c r="BE51" i="41"/>
  <c r="BC51" i="41"/>
  <c r="BB51" i="41"/>
  <c r="AZ51" i="41"/>
  <c r="AX51" i="41"/>
  <c r="AW51" i="41"/>
  <c r="AV51" i="41"/>
  <c r="BE50" i="41"/>
  <c r="BC50" i="41"/>
  <c r="BB50" i="41"/>
  <c r="AZ50" i="41"/>
  <c r="AX50" i="41"/>
  <c r="AW50" i="41"/>
  <c r="AV50" i="41"/>
  <c r="BE49" i="41"/>
  <c r="BC49" i="41"/>
  <c r="BB49" i="41"/>
  <c r="AZ49" i="41"/>
  <c r="AX49" i="41"/>
  <c r="AW49" i="41"/>
  <c r="AV49" i="41"/>
  <c r="BE48" i="41"/>
  <c r="BC48" i="41"/>
  <c r="BB48" i="41"/>
  <c r="AZ48" i="41"/>
  <c r="AX48" i="41"/>
  <c r="AW48" i="41"/>
  <c r="AV48" i="41"/>
  <c r="BE47" i="41"/>
  <c r="BC47" i="41"/>
  <c r="BB47" i="41"/>
  <c r="AZ47" i="41"/>
  <c r="AX47" i="41"/>
  <c r="AW47" i="41"/>
  <c r="AV47" i="41"/>
  <c r="BE46" i="41"/>
  <c r="BC46" i="41"/>
  <c r="BB46" i="41"/>
  <c r="AZ46" i="41"/>
  <c r="AX46" i="41"/>
  <c r="AW46" i="41"/>
  <c r="AV46" i="41"/>
  <c r="BE45" i="41"/>
  <c r="BC45" i="41"/>
  <c r="BB45" i="41"/>
  <c r="AZ45" i="41"/>
  <c r="AX45" i="41"/>
  <c r="AW45" i="41"/>
  <c r="AV45" i="41"/>
  <c r="BE44" i="41"/>
  <c r="BC44" i="41"/>
  <c r="BB44" i="41"/>
  <c r="AZ44" i="41"/>
  <c r="AX44" i="41"/>
  <c r="AW44" i="41"/>
  <c r="AV44" i="41"/>
  <c r="BE43" i="41"/>
  <c r="BC43" i="41"/>
  <c r="BB43" i="41"/>
  <c r="AZ43" i="41"/>
  <c r="AX43" i="41"/>
  <c r="AW43" i="41"/>
  <c r="AV43" i="41"/>
  <c r="BE42" i="41"/>
  <c r="BC42" i="41"/>
  <c r="BB42" i="41"/>
  <c r="AZ42" i="41"/>
  <c r="AX42" i="41"/>
  <c r="AW42" i="41"/>
  <c r="AV42" i="41"/>
  <c r="BE41" i="41"/>
  <c r="BC41" i="41"/>
  <c r="BB41" i="41"/>
  <c r="AZ41" i="41"/>
  <c r="AX41" i="41"/>
  <c r="AW41" i="41"/>
  <c r="AV41" i="41"/>
  <c r="BE40" i="41"/>
  <c r="BC40" i="41"/>
  <c r="BB40" i="41"/>
  <c r="AZ40" i="41"/>
  <c r="AX40" i="41"/>
  <c r="AW40" i="41"/>
  <c r="AV40" i="41"/>
  <c r="BE39" i="41"/>
  <c r="BC39" i="41"/>
  <c r="BB39" i="41"/>
  <c r="AZ39" i="41"/>
  <c r="AX39" i="41"/>
  <c r="AW39" i="41"/>
  <c r="AV39" i="41"/>
  <c r="BE38" i="41"/>
  <c r="BC38" i="41"/>
  <c r="BB38" i="41"/>
  <c r="AZ38" i="41"/>
  <c r="AX38" i="41"/>
  <c r="AW38" i="41"/>
  <c r="AV38" i="41"/>
  <c r="BE37" i="41"/>
  <c r="BC37" i="41"/>
  <c r="BB37" i="41"/>
  <c r="AZ37" i="41"/>
  <c r="AX37" i="41"/>
  <c r="AW37" i="41"/>
  <c r="AV37" i="41"/>
  <c r="BE36" i="41"/>
  <c r="BC36" i="41"/>
  <c r="BB36" i="41"/>
  <c r="AZ36" i="41"/>
  <c r="AX36" i="41"/>
  <c r="AW36" i="41"/>
  <c r="AV36" i="41"/>
  <c r="BE35" i="41"/>
  <c r="BC35" i="41"/>
  <c r="BB35" i="41"/>
  <c r="AZ35" i="41"/>
  <c r="AX35" i="41"/>
  <c r="AW35" i="41"/>
  <c r="AV35" i="41"/>
  <c r="BE34" i="41"/>
  <c r="BC34" i="41"/>
  <c r="BB34" i="41"/>
  <c r="AZ34" i="41"/>
  <c r="AX34" i="41"/>
  <c r="AW34" i="41"/>
  <c r="AV34" i="41"/>
  <c r="BE33" i="41"/>
  <c r="BC33" i="41"/>
  <c r="BB33" i="41"/>
  <c r="AZ33" i="41"/>
  <c r="AX33" i="41"/>
  <c r="AW33" i="41"/>
  <c r="AV33" i="41"/>
  <c r="BE32" i="41"/>
  <c r="BC32" i="41"/>
  <c r="BB32" i="41"/>
  <c r="AZ32" i="41"/>
  <c r="AX32" i="41"/>
  <c r="AW32" i="41"/>
  <c r="AV32" i="41"/>
  <c r="BE31" i="41"/>
  <c r="BC31" i="41"/>
  <c r="BB31" i="41"/>
  <c r="AZ31" i="41"/>
  <c r="AX31" i="41"/>
  <c r="AW31" i="41"/>
  <c r="AV31" i="41"/>
  <c r="BE30" i="41"/>
  <c r="BC30" i="41"/>
  <c r="BB30" i="41"/>
  <c r="AZ30" i="41"/>
  <c r="AX30" i="41"/>
  <c r="AW30" i="41"/>
  <c r="AV30" i="41"/>
  <c r="BE29" i="41"/>
  <c r="BC29" i="41"/>
  <c r="BB29" i="41"/>
  <c r="AZ29" i="41"/>
  <c r="AX29" i="41"/>
  <c r="AW29" i="41"/>
  <c r="AV29" i="41"/>
  <c r="BE28" i="41"/>
  <c r="BC28" i="41"/>
  <c r="BB28" i="41"/>
  <c r="AZ28" i="41"/>
  <c r="AX28" i="41"/>
  <c r="AW28" i="41"/>
  <c r="AV28" i="41"/>
  <c r="BE27" i="41"/>
  <c r="BC27" i="41"/>
  <c r="BB27" i="41"/>
  <c r="AZ27" i="41"/>
  <c r="AX27" i="41"/>
  <c r="AW27" i="41"/>
  <c r="AV27" i="41"/>
  <c r="BE26" i="41"/>
  <c r="BC26" i="41"/>
  <c r="BB26" i="41"/>
  <c r="AZ26" i="41"/>
  <c r="AX26" i="41"/>
  <c r="AW26" i="41"/>
  <c r="AV26" i="41"/>
  <c r="BE25" i="41"/>
  <c r="BC25" i="41"/>
  <c r="BB25" i="41"/>
  <c r="AZ25" i="41"/>
  <c r="AX25" i="41"/>
  <c r="AW25" i="41"/>
  <c r="AV25" i="41"/>
  <c r="BE24" i="41"/>
  <c r="BC24" i="41"/>
  <c r="BB24" i="41"/>
  <c r="AZ24" i="41"/>
  <c r="AX24" i="41"/>
  <c r="AW24" i="41"/>
  <c r="AV24" i="41"/>
  <c r="BE23" i="41"/>
  <c r="BC23" i="41"/>
  <c r="BB23" i="41"/>
  <c r="AZ23" i="41"/>
  <c r="AX23" i="41"/>
  <c r="AW23" i="41"/>
  <c r="AV23" i="41"/>
  <c r="BE22" i="41"/>
  <c r="BC22" i="41"/>
  <c r="BB22" i="41"/>
  <c r="AZ22" i="41"/>
  <c r="AX22" i="41"/>
  <c r="AW22" i="41"/>
  <c r="AV22" i="41"/>
  <c r="BE21" i="41"/>
  <c r="BC21" i="41"/>
  <c r="BB21" i="41"/>
  <c r="AZ21" i="41"/>
  <c r="AX21" i="41"/>
  <c r="AW21" i="41"/>
  <c r="AV21" i="41"/>
  <c r="BE20" i="41"/>
  <c r="BC20" i="41"/>
  <c r="BB20" i="41"/>
  <c r="AZ20" i="41"/>
  <c r="AX20" i="41"/>
  <c r="AW20" i="41"/>
  <c r="AV20" i="41"/>
  <c r="BE19" i="41"/>
  <c r="BC19" i="41"/>
  <c r="BB19" i="41"/>
  <c r="AZ19" i="41"/>
  <c r="AX19" i="41"/>
  <c r="AW19" i="41"/>
  <c r="AV19" i="41"/>
  <c r="BE18" i="41"/>
  <c r="BC18" i="41"/>
  <c r="BB18" i="41"/>
  <c r="AZ18" i="41"/>
  <c r="AX18" i="41"/>
  <c r="AW18" i="41"/>
  <c r="AV18" i="41"/>
  <c r="BE17" i="41"/>
  <c r="BC17" i="41"/>
  <c r="BB17" i="41"/>
  <c r="AZ17" i="41"/>
  <c r="AX17" i="41"/>
  <c r="AW17" i="41"/>
  <c r="AV17" i="41"/>
  <c r="BE16" i="41"/>
  <c r="BC16" i="41"/>
  <c r="BB16" i="41"/>
  <c r="AZ16" i="41"/>
  <c r="AX16" i="41"/>
  <c r="AW16" i="41"/>
  <c r="AV16" i="41"/>
  <c r="BE15" i="41"/>
  <c r="BC15" i="41"/>
  <c r="BB15" i="41"/>
  <c r="AZ15" i="41"/>
  <c r="AX15" i="41"/>
  <c r="AW15" i="41"/>
  <c r="AV15" i="41"/>
  <c r="BE14" i="41"/>
  <c r="BC14" i="41"/>
  <c r="BB14" i="41"/>
  <c r="AZ14" i="41"/>
  <c r="AX14" i="41"/>
  <c r="AW14" i="41"/>
  <c r="AV14" i="41"/>
  <c r="BE13" i="41"/>
  <c r="BC13" i="41"/>
  <c r="BB13" i="41"/>
  <c r="AZ13" i="41"/>
  <c r="AX13" i="41"/>
  <c r="AW13" i="41"/>
  <c r="AV13" i="41"/>
  <c r="BE12" i="41"/>
  <c r="BC12" i="41"/>
  <c r="BB12" i="41"/>
  <c r="AZ12" i="41"/>
  <c r="AX12" i="41"/>
  <c r="AW12" i="41"/>
  <c r="AV12" i="41"/>
  <c r="BE11" i="41"/>
  <c r="BC11" i="41"/>
  <c r="BB11" i="41"/>
  <c r="AZ11" i="41"/>
  <c r="AX11" i="41"/>
  <c r="AW11" i="41"/>
  <c r="AV11" i="41"/>
  <c r="BE10" i="41"/>
  <c r="BC10" i="41"/>
  <c r="BB10" i="41"/>
  <c r="AZ10" i="41"/>
  <c r="AX10" i="41"/>
  <c r="AW10" i="41"/>
  <c r="AV10" i="41"/>
  <c r="BE9" i="41"/>
  <c r="BC9" i="41"/>
  <c r="BB9" i="41"/>
  <c r="AZ9" i="41"/>
  <c r="AX9" i="41"/>
  <c r="AW9" i="41"/>
  <c r="AV9" i="41"/>
  <c r="BE8" i="41"/>
  <c r="BC8" i="41"/>
  <c r="BB8" i="41"/>
  <c r="AZ8" i="41"/>
  <c r="AX8" i="41"/>
  <c r="AW8" i="41"/>
  <c r="AV8" i="41"/>
  <c r="BE7" i="41"/>
  <c r="BC7" i="41"/>
  <c r="BB7" i="41"/>
  <c r="AZ7" i="41"/>
  <c r="AX7" i="41"/>
  <c r="AW7" i="41"/>
  <c r="AV7" i="41"/>
  <c r="BE6" i="41"/>
  <c r="BC6" i="41"/>
  <c r="BB6" i="41"/>
  <c r="AZ6" i="41"/>
  <c r="AX6" i="41"/>
  <c r="AW6" i="41"/>
  <c r="AV6" i="41"/>
  <c r="BE5" i="41"/>
  <c r="BC5" i="41"/>
  <c r="BB5" i="41"/>
  <c r="AZ5" i="41"/>
  <c r="AX5" i="41"/>
  <c r="AW5" i="41"/>
  <c r="AV5" i="41"/>
  <c r="BF4" i="41"/>
  <c r="BD4" i="41"/>
  <c r="BA4" i="41"/>
  <c r="AY4" i="41"/>
  <c r="BE300" i="40"/>
  <c r="BC300" i="40"/>
  <c r="BB300" i="40"/>
  <c r="AZ300" i="40"/>
  <c r="AX300" i="40"/>
  <c r="AW300" i="40"/>
  <c r="AV300" i="40"/>
  <c r="BE299" i="40"/>
  <c r="BC299" i="40"/>
  <c r="BB299" i="40"/>
  <c r="AZ299" i="40"/>
  <c r="AX299" i="40"/>
  <c r="AW299" i="40"/>
  <c r="AV299" i="40"/>
  <c r="BE298" i="40"/>
  <c r="BC298" i="40"/>
  <c r="BB298" i="40"/>
  <c r="AZ298" i="40"/>
  <c r="AX298" i="40"/>
  <c r="AW298" i="40"/>
  <c r="AV298" i="40"/>
  <c r="BE297" i="40"/>
  <c r="BC297" i="40"/>
  <c r="BB297" i="40"/>
  <c r="AZ297" i="40"/>
  <c r="AX297" i="40"/>
  <c r="AW297" i="40"/>
  <c r="AV297" i="40"/>
  <c r="BE296" i="40"/>
  <c r="BC296" i="40"/>
  <c r="BB296" i="40"/>
  <c r="AZ296" i="40"/>
  <c r="AX296" i="40"/>
  <c r="AW296" i="40"/>
  <c r="AV296" i="40"/>
  <c r="BE295" i="40"/>
  <c r="BC295" i="40"/>
  <c r="BB295" i="40"/>
  <c r="AZ295" i="40"/>
  <c r="AX295" i="40"/>
  <c r="AW295" i="40"/>
  <c r="AV295" i="40"/>
  <c r="BE294" i="40"/>
  <c r="BC294" i="40"/>
  <c r="BB294" i="40"/>
  <c r="AZ294" i="40"/>
  <c r="AX294" i="40"/>
  <c r="AW294" i="40"/>
  <c r="AV294" i="40"/>
  <c r="BE293" i="40"/>
  <c r="BC293" i="40"/>
  <c r="BB293" i="40"/>
  <c r="AZ293" i="40"/>
  <c r="AX293" i="40"/>
  <c r="AW293" i="40"/>
  <c r="AV293" i="40"/>
  <c r="BE292" i="40"/>
  <c r="BC292" i="40"/>
  <c r="BB292" i="40"/>
  <c r="AZ292" i="40"/>
  <c r="AX292" i="40"/>
  <c r="AW292" i="40"/>
  <c r="AV292" i="40"/>
  <c r="BE291" i="40"/>
  <c r="BC291" i="40"/>
  <c r="BB291" i="40"/>
  <c r="AZ291" i="40"/>
  <c r="AX291" i="40"/>
  <c r="AW291" i="40"/>
  <c r="AV291" i="40"/>
  <c r="BE290" i="40"/>
  <c r="BC290" i="40"/>
  <c r="BB290" i="40"/>
  <c r="AZ290" i="40"/>
  <c r="AX290" i="40"/>
  <c r="AW290" i="40"/>
  <c r="AV290" i="40"/>
  <c r="BE289" i="40"/>
  <c r="BC289" i="40"/>
  <c r="BB289" i="40"/>
  <c r="AZ289" i="40"/>
  <c r="AX289" i="40"/>
  <c r="AW289" i="40"/>
  <c r="AV289" i="40"/>
  <c r="BE288" i="40"/>
  <c r="BC288" i="40"/>
  <c r="BB288" i="40"/>
  <c r="AZ288" i="40"/>
  <c r="AX288" i="40"/>
  <c r="AW288" i="40"/>
  <c r="AV288" i="40"/>
  <c r="BE287" i="40"/>
  <c r="BC287" i="40"/>
  <c r="BB287" i="40"/>
  <c r="AZ287" i="40"/>
  <c r="AX287" i="40"/>
  <c r="AW287" i="40"/>
  <c r="AV287" i="40"/>
  <c r="BE286" i="40"/>
  <c r="BC286" i="40"/>
  <c r="BB286" i="40"/>
  <c r="AZ286" i="40"/>
  <c r="AX286" i="40"/>
  <c r="AW286" i="40"/>
  <c r="AV286" i="40"/>
  <c r="BE285" i="40"/>
  <c r="BC285" i="40"/>
  <c r="BB285" i="40"/>
  <c r="AZ285" i="40"/>
  <c r="AX285" i="40"/>
  <c r="AW285" i="40"/>
  <c r="AV285" i="40"/>
  <c r="BE284" i="40"/>
  <c r="BC284" i="40"/>
  <c r="BB284" i="40"/>
  <c r="AZ284" i="40"/>
  <c r="AX284" i="40"/>
  <c r="AW284" i="40"/>
  <c r="AV284" i="40"/>
  <c r="BE283" i="40"/>
  <c r="BC283" i="40"/>
  <c r="BB283" i="40"/>
  <c r="AZ283" i="40"/>
  <c r="AX283" i="40"/>
  <c r="AW283" i="40"/>
  <c r="AV283" i="40"/>
  <c r="BE282" i="40"/>
  <c r="BC282" i="40"/>
  <c r="BB282" i="40"/>
  <c r="AZ282" i="40"/>
  <c r="AX282" i="40"/>
  <c r="AW282" i="40"/>
  <c r="AV282" i="40"/>
  <c r="BE281" i="40"/>
  <c r="BC281" i="40"/>
  <c r="BB281" i="40"/>
  <c r="AZ281" i="40"/>
  <c r="AX281" i="40"/>
  <c r="AW281" i="40"/>
  <c r="AV281" i="40"/>
  <c r="BE280" i="40"/>
  <c r="BC280" i="40"/>
  <c r="BB280" i="40"/>
  <c r="AZ280" i="40"/>
  <c r="AX280" i="40"/>
  <c r="AW280" i="40"/>
  <c r="AV280" i="40"/>
  <c r="BE279" i="40"/>
  <c r="BC279" i="40"/>
  <c r="BB279" i="40"/>
  <c r="AZ279" i="40"/>
  <c r="AX279" i="40"/>
  <c r="AW279" i="40"/>
  <c r="AV279" i="40"/>
  <c r="BE278" i="40"/>
  <c r="BC278" i="40"/>
  <c r="BB278" i="40"/>
  <c r="AZ278" i="40"/>
  <c r="AX278" i="40"/>
  <c r="AW278" i="40"/>
  <c r="AV278" i="40"/>
  <c r="BE277" i="40"/>
  <c r="BC277" i="40"/>
  <c r="BB277" i="40"/>
  <c r="AZ277" i="40"/>
  <c r="AX277" i="40"/>
  <c r="AW277" i="40"/>
  <c r="AV277" i="40"/>
  <c r="BE276" i="40"/>
  <c r="BC276" i="40"/>
  <c r="BB276" i="40"/>
  <c r="AZ276" i="40"/>
  <c r="AX276" i="40"/>
  <c r="AW276" i="40"/>
  <c r="AV276" i="40"/>
  <c r="BE275" i="40"/>
  <c r="BC275" i="40"/>
  <c r="BB275" i="40"/>
  <c r="AZ275" i="40"/>
  <c r="AX275" i="40"/>
  <c r="AW275" i="40"/>
  <c r="AV275" i="40"/>
  <c r="BE274" i="40"/>
  <c r="BC274" i="40"/>
  <c r="BB274" i="40"/>
  <c r="AZ274" i="40"/>
  <c r="AX274" i="40"/>
  <c r="AW274" i="40"/>
  <c r="AV274" i="40"/>
  <c r="BE273" i="40"/>
  <c r="BC273" i="40"/>
  <c r="BB273" i="40"/>
  <c r="AZ273" i="40"/>
  <c r="AX273" i="40"/>
  <c r="AW273" i="40"/>
  <c r="AV273" i="40"/>
  <c r="BE272" i="40"/>
  <c r="BC272" i="40"/>
  <c r="BB272" i="40"/>
  <c r="AZ272" i="40"/>
  <c r="AX272" i="40"/>
  <c r="AW272" i="40"/>
  <c r="AV272" i="40"/>
  <c r="BE271" i="40"/>
  <c r="BC271" i="40"/>
  <c r="BB271" i="40"/>
  <c r="AZ271" i="40"/>
  <c r="AX271" i="40"/>
  <c r="AW271" i="40"/>
  <c r="AV271" i="40"/>
  <c r="BE270" i="40"/>
  <c r="BC270" i="40"/>
  <c r="BB270" i="40"/>
  <c r="AZ270" i="40"/>
  <c r="AX270" i="40"/>
  <c r="AW270" i="40"/>
  <c r="AV270" i="40"/>
  <c r="BE269" i="40"/>
  <c r="BC269" i="40"/>
  <c r="BB269" i="40"/>
  <c r="AZ269" i="40"/>
  <c r="AX269" i="40"/>
  <c r="AW269" i="40"/>
  <c r="AV269" i="40"/>
  <c r="BE268" i="40"/>
  <c r="BC268" i="40"/>
  <c r="BB268" i="40"/>
  <c r="AZ268" i="40"/>
  <c r="AX268" i="40"/>
  <c r="AW268" i="40"/>
  <c r="AV268" i="40"/>
  <c r="BE267" i="40"/>
  <c r="BC267" i="40"/>
  <c r="BB267" i="40"/>
  <c r="AZ267" i="40"/>
  <c r="AX267" i="40"/>
  <c r="AW267" i="40"/>
  <c r="AV267" i="40"/>
  <c r="BE266" i="40"/>
  <c r="BC266" i="40"/>
  <c r="BB266" i="40"/>
  <c r="AZ266" i="40"/>
  <c r="AX266" i="40"/>
  <c r="AW266" i="40"/>
  <c r="AV266" i="40"/>
  <c r="BE265" i="40"/>
  <c r="BC265" i="40"/>
  <c r="BB265" i="40"/>
  <c r="AZ265" i="40"/>
  <c r="AX265" i="40"/>
  <c r="AW265" i="40"/>
  <c r="AV265" i="40"/>
  <c r="BE264" i="40"/>
  <c r="BC264" i="40"/>
  <c r="BB264" i="40"/>
  <c r="AZ264" i="40"/>
  <c r="AX264" i="40"/>
  <c r="AW264" i="40"/>
  <c r="AV264" i="40"/>
  <c r="BE263" i="40"/>
  <c r="BC263" i="40"/>
  <c r="BB263" i="40"/>
  <c r="AZ263" i="40"/>
  <c r="AX263" i="40"/>
  <c r="AW263" i="40"/>
  <c r="AV263" i="40"/>
  <c r="BE262" i="40"/>
  <c r="BC262" i="40"/>
  <c r="BB262" i="40"/>
  <c r="AZ262" i="40"/>
  <c r="AX262" i="40"/>
  <c r="AW262" i="40"/>
  <c r="AV262" i="40"/>
  <c r="BE261" i="40"/>
  <c r="BC261" i="40"/>
  <c r="BB261" i="40"/>
  <c r="AZ261" i="40"/>
  <c r="AX261" i="40"/>
  <c r="AW261" i="40"/>
  <c r="AV261" i="40"/>
  <c r="BE260" i="40"/>
  <c r="BC260" i="40"/>
  <c r="BB260" i="40"/>
  <c r="AZ260" i="40"/>
  <c r="AX260" i="40"/>
  <c r="AW260" i="40"/>
  <c r="AV260" i="40"/>
  <c r="BE259" i="40"/>
  <c r="BC259" i="40"/>
  <c r="BB259" i="40"/>
  <c r="AZ259" i="40"/>
  <c r="AX259" i="40"/>
  <c r="AW259" i="40"/>
  <c r="AV259" i="40"/>
  <c r="BE258" i="40"/>
  <c r="BC258" i="40"/>
  <c r="BB258" i="40"/>
  <c r="AZ258" i="40"/>
  <c r="AX258" i="40"/>
  <c r="AW258" i="40"/>
  <c r="AV258" i="40"/>
  <c r="BE257" i="40"/>
  <c r="BC257" i="40"/>
  <c r="BB257" i="40"/>
  <c r="AZ257" i="40"/>
  <c r="AX257" i="40"/>
  <c r="AW257" i="40"/>
  <c r="AV257" i="40"/>
  <c r="BE256" i="40"/>
  <c r="BC256" i="40"/>
  <c r="BB256" i="40"/>
  <c r="AZ256" i="40"/>
  <c r="AX256" i="40"/>
  <c r="AW256" i="40"/>
  <c r="AV256" i="40"/>
  <c r="BE255" i="40"/>
  <c r="BC255" i="40"/>
  <c r="BB255" i="40"/>
  <c r="AZ255" i="40"/>
  <c r="AX255" i="40"/>
  <c r="AW255" i="40"/>
  <c r="AV255" i="40"/>
  <c r="BE254" i="40"/>
  <c r="BC254" i="40"/>
  <c r="BB254" i="40"/>
  <c r="AZ254" i="40"/>
  <c r="AX254" i="40"/>
  <c r="AW254" i="40"/>
  <c r="AV254" i="40"/>
  <c r="BE253" i="40"/>
  <c r="BC253" i="40"/>
  <c r="BB253" i="40"/>
  <c r="AZ253" i="40"/>
  <c r="AX253" i="40"/>
  <c r="AW253" i="40"/>
  <c r="AV253" i="40"/>
  <c r="BE252" i="40"/>
  <c r="BC252" i="40"/>
  <c r="BB252" i="40"/>
  <c r="AZ252" i="40"/>
  <c r="AX252" i="40"/>
  <c r="AW252" i="40"/>
  <c r="AV252" i="40"/>
  <c r="BE251" i="40"/>
  <c r="BC251" i="40"/>
  <c r="BB251" i="40"/>
  <c r="AZ251" i="40"/>
  <c r="AX251" i="40"/>
  <c r="AW251" i="40"/>
  <c r="AV251" i="40"/>
  <c r="BE250" i="40"/>
  <c r="BC250" i="40"/>
  <c r="BB250" i="40"/>
  <c r="AZ250" i="40"/>
  <c r="AX250" i="40"/>
  <c r="AW250" i="40"/>
  <c r="AV250" i="40"/>
  <c r="BE249" i="40"/>
  <c r="BC249" i="40"/>
  <c r="BB249" i="40"/>
  <c r="AZ249" i="40"/>
  <c r="AX249" i="40"/>
  <c r="AW249" i="40"/>
  <c r="AV249" i="40"/>
  <c r="BE248" i="40"/>
  <c r="BC248" i="40"/>
  <c r="BB248" i="40"/>
  <c r="AZ248" i="40"/>
  <c r="AX248" i="40"/>
  <c r="AW248" i="40"/>
  <c r="AV248" i="40"/>
  <c r="BE247" i="40"/>
  <c r="BC247" i="40"/>
  <c r="BB247" i="40"/>
  <c r="AZ247" i="40"/>
  <c r="AX247" i="40"/>
  <c r="AW247" i="40"/>
  <c r="AV247" i="40"/>
  <c r="BE246" i="40"/>
  <c r="BC246" i="40"/>
  <c r="BB246" i="40"/>
  <c r="AZ246" i="40"/>
  <c r="AX246" i="40"/>
  <c r="AW246" i="40"/>
  <c r="AV246" i="40"/>
  <c r="BE245" i="40"/>
  <c r="BC245" i="40"/>
  <c r="BB245" i="40"/>
  <c r="AZ245" i="40"/>
  <c r="AX245" i="40"/>
  <c r="AW245" i="40"/>
  <c r="AV245" i="40"/>
  <c r="BE244" i="40"/>
  <c r="BC244" i="40"/>
  <c r="BB244" i="40"/>
  <c r="AZ244" i="40"/>
  <c r="AX244" i="40"/>
  <c r="AW244" i="40"/>
  <c r="AV244" i="40"/>
  <c r="BE243" i="40"/>
  <c r="BC243" i="40"/>
  <c r="BB243" i="40"/>
  <c r="AZ243" i="40"/>
  <c r="AX243" i="40"/>
  <c r="AW243" i="40"/>
  <c r="AV243" i="40"/>
  <c r="BE242" i="40"/>
  <c r="BC242" i="40"/>
  <c r="BB242" i="40"/>
  <c r="AZ242" i="40"/>
  <c r="AX242" i="40"/>
  <c r="AW242" i="40"/>
  <c r="AV242" i="40"/>
  <c r="BE241" i="40"/>
  <c r="BC241" i="40"/>
  <c r="BB241" i="40"/>
  <c r="AZ241" i="40"/>
  <c r="AX241" i="40"/>
  <c r="AW241" i="40"/>
  <c r="AV241" i="40"/>
  <c r="BE240" i="40"/>
  <c r="BC240" i="40"/>
  <c r="BB240" i="40"/>
  <c r="AZ240" i="40"/>
  <c r="AX240" i="40"/>
  <c r="AW240" i="40"/>
  <c r="AV240" i="40"/>
  <c r="BE239" i="40"/>
  <c r="BC239" i="40"/>
  <c r="BB239" i="40"/>
  <c r="AZ239" i="40"/>
  <c r="AX239" i="40"/>
  <c r="AW239" i="40"/>
  <c r="AV239" i="40"/>
  <c r="BE238" i="40"/>
  <c r="BC238" i="40"/>
  <c r="BB238" i="40"/>
  <c r="AZ238" i="40"/>
  <c r="AX238" i="40"/>
  <c r="AW238" i="40"/>
  <c r="AV238" i="40"/>
  <c r="BE237" i="40"/>
  <c r="BC237" i="40"/>
  <c r="BB237" i="40"/>
  <c r="AZ237" i="40"/>
  <c r="AX237" i="40"/>
  <c r="AW237" i="40"/>
  <c r="AV237" i="40"/>
  <c r="BE236" i="40"/>
  <c r="BC236" i="40"/>
  <c r="BB236" i="40"/>
  <c r="AZ236" i="40"/>
  <c r="AX236" i="40"/>
  <c r="AW236" i="40"/>
  <c r="AV236" i="40"/>
  <c r="BE235" i="40"/>
  <c r="BC235" i="40"/>
  <c r="BB235" i="40"/>
  <c r="AZ235" i="40"/>
  <c r="AX235" i="40"/>
  <c r="AW235" i="40"/>
  <c r="AV235" i="40"/>
  <c r="BE234" i="40"/>
  <c r="BC234" i="40"/>
  <c r="BB234" i="40"/>
  <c r="AZ234" i="40"/>
  <c r="AX234" i="40"/>
  <c r="AW234" i="40"/>
  <c r="AV234" i="40"/>
  <c r="BE233" i="40"/>
  <c r="BC233" i="40"/>
  <c r="BB233" i="40"/>
  <c r="AZ233" i="40"/>
  <c r="AX233" i="40"/>
  <c r="AW233" i="40"/>
  <c r="AV233" i="40"/>
  <c r="BE232" i="40"/>
  <c r="BC232" i="40"/>
  <c r="BB232" i="40"/>
  <c r="AZ232" i="40"/>
  <c r="AX232" i="40"/>
  <c r="AW232" i="40"/>
  <c r="AV232" i="40"/>
  <c r="BE231" i="40"/>
  <c r="BC231" i="40"/>
  <c r="BB231" i="40"/>
  <c r="AZ231" i="40"/>
  <c r="AX231" i="40"/>
  <c r="AW231" i="40"/>
  <c r="AV231" i="40"/>
  <c r="BE230" i="40"/>
  <c r="BC230" i="40"/>
  <c r="BB230" i="40"/>
  <c r="AZ230" i="40"/>
  <c r="AX230" i="40"/>
  <c r="AW230" i="40"/>
  <c r="AV230" i="40"/>
  <c r="BE229" i="40"/>
  <c r="BC229" i="40"/>
  <c r="BB229" i="40"/>
  <c r="AZ229" i="40"/>
  <c r="AX229" i="40"/>
  <c r="AW229" i="40"/>
  <c r="AV229" i="40"/>
  <c r="BE228" i="40"/>
  <c r="BC228" i="40"/>
  <c r="BB228" i="40"/>
  <c r="AZ228" i="40"/>
  <c r="AX228" i="40"/>
  <c r="AW228" i="40"/>
  <c r="AV228" i="40"/>
  <c r="BE227" i="40"/>
  <c r="BC227" i="40"/>
  <c r="BB227" i="40"/>
  <c r="AZ227" i="40"/>
  <c r="AX227" i="40"/>
  <c r="AW227" i="40"/>
  <c r="AV227" i="40"/>
  <c r="BE226" i="40"/>
  <c r="BC226" i="40"/>
  <c r="BB226" i="40"/>
  <c r="AZ226" i="40"/>
  <c r="AX226" i="40"/>
  <c r="AW226" i="40"/>
  <c r="AV226" i="40"/>
  <c r="BE225" i="40"/>
  <c r="BC225" i="40"/>
  <c r="BB225" i="40"/>
  <c r="AZ225" i="40"/>
  <c r="AX225" i="40"/>
  <c r="AW225" i="40"/>
  <c r="AV225" i="40"/>
  <c r="BE224" i="40"/>
  <c r="BC224" i="40"/>
  <c r="BB224" i="40"/>
  <c r="AZ224" i="40"/>
  <c r="AX224" i="40"/>
  <c r="AW224" i="40"/>
  <c r="AV224" i="40"/>
  <c r="BE223" i="40"/>
  <c r="BC223" i="40"/>
  <c r="BB223" i="40"/>
  <c r="AZ223" i="40"/>
  <c r="AX223" i="40"/>
  <c r="AW223" i="40"/>
  <c r="AV223" i="40"/>
  <c r="BE222" i="40"/>
  <c r="BC222" i="40"/>
  <c r="BB222" i="40"/>
  <c r="AZ222" i="40"/>
  <c r="AX222" i="40"/>
  <c r="AW222" i="40"/>
  <c r="AV222" i="40"/>
  <c r="BE221" i="40"/>
  <c r="BC221" i="40"/>
  <c r="BB221" i="40"/>
  <c r="AZ221" i="40"/>
  <c r="AX221" i="40"/>
  <c r="AW221" i="40"/>
  <c r="AV221" i="40"/>
  <c r="BE220" i="40"/>
  <c r="BC220" i="40"/>
  <c r="BB220" i="40"/>
  <c r="AZ220" i="40"/>
  <c r="AX220" i="40"/>
  <c r="AW220" i="40"/>
  <c r="AV220" i="40"/>
  <c r="BE219" i="40"/>
  <c r="BC219" i="40"/>
  <c r="BB219" i="40"/>
  <c r="AZ219" i="40"/>
  <c r="AX219" i="40"/>
  <c r="AW219" i="40"/>
  <c r="AV219" i="40"/>
  <c r="BE218" i="40"/>
  <c r="BC218" i="40"/>
  <c r="BB218" i="40"/>
  <c r="AZ218" i="40"/>
  <c r="AX218" i="40"/>
  <c r="AW218" i="40"/>
  <c r="AV218" i="40"/>
  <c r="BE217" i="40"/>
  <c r="BC217" i="40"/>
  <c r="BB217" i="40"/>
  <c r="AZ217" i="40"/>
  <c r="AX217" i="40"/>
  <c r="AW217" i="40"/>
  <c r="AV217" i="40"/>
  <c r="BE216" i="40"/>
  <c r="BC216" i="40"/>
  <c r="BB216" i="40"/>
  <c r="AZ216" i="40"/>
  <c r="AX216" i="40"/>
  <c r="AW216" i="40"/>
  <c r="AV216" i="40"/>
  <c r="BE215" i="40"/>
  <c r="BC215" i="40"/>
  <c r="BB215" i="40"/>
  <c r="AZ215" i="40"/>
  <c r="AX215" i="40"/>
  <c r="AW215" i="40"/>
  <c r="AV215" i="40"/>
  <c r="BE214" i="40"/>
  <c r="BC214" i="40"/>
  <c r="BB214" i="40"/>
  <c r="AZ214" i="40"/>
  <c r="AX214" i="40"/>
  <c r="AW214" i="40"/>
  <c r="AV214" i="40"/>
  <c r="BE213" i="40"/>
  <c r="BC213" i="40"/>
  <c r="BB213" i="40"/>
  <c r="AZ213" i="40"/>
  <c r="AX213" i="40"/>
  <c r="AW213" i="40"/>
  <c r="AV213" i="40"/>
  <c r="BE212" i="40"/>
  <c r="BC212" i="40"/>
  <c r="BB212" i="40"/>
  <c r="AZ212" i="40"/>
  <c r="AX212" i="40"/>
  <c r="AW212" i="40"/>
  <c r="AV212" i="40"/>
  <c r="BE211" i="40"/>
  <c r="BC211" i="40"/>
  <c r="BB211" i="40"/>
  <c r="AZ211" i="40"/>
  <c r="AX211" i="40"/>
  <c r="AW211" i="40"/>
  <c r="AV211" i="40"/>
  <c r="BE210" i="40"/>
  <c r="BC210" i="40"/>
  <c r="BB210" i="40"/>
  <c r="AZ210" i="40"/>
  <c r="AX210" i="40"/>
  <c r="AW210" i="40"/>
  <c r="AV210" i="40"/>
  <c r="BE209" i="40"/>
  <c r="BC209" i="40"/>
  <c r="BB209" i="40"/>
  <c r="AZ209" i="40"/>
  <c r="AX209" i="40"/>
  <c r="AW209" i="40"/>
  <c r="AV209" i="40"/>
  <c r="BE208" i="40"/>
  <c r="BC208" i="40"/>
  <c r="BB208" i="40"/>
  <c r="AZ208" i="40"/>
  <c r="AX208" i="40"/>
  <c r="AW208" i="40"/>
  <c r="AV208" i="40"/>
  <c r="BE207" i="40"/>
  <c r="BC207" i="40"/>
  <c r="BB207" i="40"/>
  <c r="AZ207" i="40"/>
  <c r="AX207" i="40"/>
  <c r="AW207" i="40"/>
  <c r="AV207" i="40"/>
  <c r="BE206" i="40"/>
  <c r="BC206" i="40"/>
  <c r="BB206" i="40"/>
  <c r="AZ206" i="40"/>
  <c r="AX206" i="40"/>
  <c r="AW206" i="40"/>
  <c r="AV206" i="40"/>
  <c r="BE205" i="40"/>
  <c r="BC205" i="40"/>
  <c r="BB205" i="40"/>
  <c r="AZ205" i="40"/>
  <c r="AX205" i="40"/>
  <c r="AW205" i="40"/>
  <c r="AV205" i="40"/>
  <c r="BE204" i="40"/>
  <c r="BC204" i="40"/>
  <c r="BB204" i="40"/>
  <c r="AZ204" i="40"/>
  <c r="AX204" i="40"/>
  <c r="AW204" i="40"/>
  <c r="AV204" i="40"/>
  <c r="BE203" i="40"/>
  <c r="BC203" i="40"/>
  <c r="BB203" i="40"/>
  <c r="AZ203" i="40"/>
  <c r="AX203" i="40"/>
  <c r="AW203" i="40"/>
  <c r="AV203" i="40"/>
  <c r="BE202" i="40"/>
  <c r="BC202" i="40"/>
  <c r="BB202" i="40"/>
  <c r="AZ202" i="40"/>
  <c r="AX202" i="40"/>
  <c r="AW202" i="40"/>
  <c r="AV202" i="40"/>
  <c r="BE201" i="40"/>
  <c r="BC201" i="40"/>
  <c r="BB201" i="40"/>
  <c r="AZ201" i="40"/>
  <c r="AX201" i="40"/>
  <c r="AW201" i="40"/>
  <c r="AV201" i="40"/>
  <c r="BE200" i="40"/>
  <c r="BC200" i="40"/>
  <c r="BB200" i="40"/>
  <c r="AZ200" i="40"/>
  <c r="AX200" i="40"/>
  <c r="AW200" i="40"/>
  <c r="AV200" i="40"/>
  <c r="BE199" i="40"/>
  <c r="BC199" i="40"/>
  <c r="BB199" i="40"/>
  <c r="AZ199" i="40"/>
  <c r="AX199" i="40"/>
  <c r="AW199" i="40"/>
  <c r="AV199" i="40"/>
  <c r="BE198" i="40"/>
  <c r="BC198" i="40"/>
  <c r="BB198" i="40"/>
  <c r="AZ198" i="40"/>
  <c r="AX198" i="40"/>
  <c r="AW198" i="40"/>
  <c r="AV198" i="40"/>
  <c r="BE197" i="40"/>
  <c r="BC197" i="40"/>
  <c r="BB197" i="40"/>
  <c r="AZ197" i="40"/>
  <c r="AX197" i="40"/>
  <c r="AW197" i="40"/>
  <c r="AV197" i="40"/>
  <c r="BE196" i="40"/>
  <c r="BC196" i="40"/>
  <c r="BB196" i="40"/>
  <c r="AZ196" i="40"/>
  <c r="AX196" i="40"/>
  <c r="AW196" i="40"/>
  <c r="AV196" i="40"/>
  <c r="BE195" i="40"/>
  <c r="BC195" i="40"/>
  <c r="BB195" i="40"/>
  <c r="AZ195" i="40"/>
  <c r="AX195" i="40"/>
  <c r="AW195" i="40"/>
  <c r="AV195" i="40"/>
  <c r="BE194" i="40"/>
  <c r="BC194" i="40"/>
  <c r="BB194" i="40"/>
  <c r="AZ194" i="40"/>
  <c r="AX194" i="40"/>
  <c r="AW194" i="40"/>
  <c r="AV194" i="40"/>
  <c r="BE193" i="40"/>
  <c r="BC193" i="40"/>
  <c r="BB193" i="40"/>
  <c r="AZ193" i="40"/>
  <c r="AX193" i="40"/>
  <c r="AW193" i="40"/>
  <c r="AV193" i="40"/>
  <c r="BE192" i="40"/>
  <c r="BC192" i="40"/>
  <c r="BB192" i="40"/>
  <c r="AZ192" i="40"/>
  <c r="AX192" i="40"/>
  <c r="AW192" i="40"/>
  <c r="AV192" i="40"/>
  <c r="BE191" i="40"/>
  <c r="BC191" i="40"/>
  <c r="BB191" i="40"/>
  <c r="AZ191" i="40"/>
  <c r="AX191" i="40"/>
  <c r="AW191" i="40"/>
  <c r="AV191" i="40"/>
  <c r="BE190" i="40"/>
  <c r="BC190" i="40"/>
  <c r="BB190" i="40"/>
  <c r="AZ190" i="40"/>
  <c r="AX190" i="40"/>
  <c r="AW190" i="40"/>
  <c r="AV190" i="40"/>
  <c r="BE189" i="40"/>
  <c r="BC189" i="40"/>
  <c r="BB189" i="40"/>
  <c r="AZ189" i="40"/>
  <c r="AX189" i="40"/>
  <c r="AW189" i="40"/>
  <c r="AV189" i="40"/>
  <c r="BE188" i="40"/>
  <c r="BC188" i="40"/>
  <c r="BB188" i="40"/>
  <c r="AZ188" i="40"/>
  <c r="AX188" i="40"/>
  <c r="AW188" i="40"/>
  <c r="AV188" i="40"/>
  <c r="BE187" i="40"/>
  <c r="BC187" i="40"/>
  <c r="BB187" i="40"/>
  <c r="AZ187" i="40"/>
  <c r="AX187" i="40"/>
  <c r="AW187" i="40"/>
  <c r="AV187" i="40"/>
  <c r="BE186" i="40"/>
  <c r="BC186" i="40"/>
  <c r="BB186" i="40"/>
  <c r="AZ186" i="40"/>
  <c r="AX186" i="40"/>
  <c r="AW186" i="40"/>
  <c r="AV186" i="40"/>
  <c r="BE185" i="40"/>
  <c r="BC185" i="40"/>
  <c r="BB185" i="40"/>
  <c r="AZ185" i="40"/>
  <c r="AX185" i="40"/>
  <c r="AW185" i="40"/>
  <c r="AV185" i="40"/>
  <c r="BE184" i="40"/>
  <c r="BC184" i="40"/>
  <c r="BB184" i="40"/>
  <c r="AZ184" i="40"/>
  <c r="AX184" i="40"/>
  <c r="AW184" i="40"/>
  <c r="AV184" i="40"/>
  <c r="BE183" i="40"/>
  <c r="BC183" i="40"/>
  <c r="BB183" i="40"/>
  <c r="AZ183" i="40"/>
  <c r="AX183" i="40"/>
  <c r="AW183" i="40"/>
  <c r="AV183" i="40"/>
  <c r="BE182" i="40"/>
  <c r="BC182" i="40"/>
  <c r="BB182" i="40"/>
  <c r="AZ182" i="40"/>
  <c r="AX182" i="40"/>
  <c r="AW182" i="40"/>
  <c r="AV182" i="40"/>
  <c r="BE181" i="40"/>
  <c r="BC181" i="40"/>
  <c r="BB181" i="40"/>
  <c r="AZ181" i="40"/>
  <c r="AX181" i="40"/>
  <c r="AW181" i="40"/>
  <c r="AV181" i="40"/>
  <c r="BE180" i="40"/>
  <c r="BC180" i="40"/>
  <c r="BB180" i="40"/>
  <c r="AZ180" i="40"/>
  <c r="AX180" i="40"/>
  <c r="AW180" i="40"/>
  <c r="AV180" i="40"/>
  <c r="BE179" i="40"/>
  <c r="BC179" i="40"/>
  <c r="BB179" i="40"/>
  <c r="AZ179" i="40"/>
  <c r="AX179" i="40"/>
  <c r="AW179" i="40"/>
  <c r="AV179" i="40"/>
  <c r="BE178" i="40"/>
  <c r="BC178" i="40"/>
  <c r="BB178" i="40"/>
  <c r="AZ178" i="40"/>
  <c r="AX178" i="40"/>
  <c r="AW178" i="40"/>
  <c r="AV178" i="40"/>
  <c r="BE177" i="40"/>
  <c r="BC177" i="40"/>
  <c r="BB177" i="40"/>
  <c r="AZ177" i="40"/>
  <c r="AX177" i="40"/>
  <c r="AW177" i="40"/>
  <c r="AV177" i="40"/>
  <c r="BE176" i="40"/>
  <c r="BC176" i="40"/>
  <c r="BB176" i="40"/>
  <c r="AZ176" i="40"/>
  <c r="AX176" i="40"/>
  <c r="AW176" i="40"/>
  <c r="AV176" i="40"/>
  <c r="BE175" i="40"/>
  <c r="BC175" i="40"/>
  <c r="BB175" i="40"/>
  <c r="AZ175" i="40"/>
  <c r="AX175" i="40"/>
  <c r="AW175" i="40"/>
  <c r="AV175" i="40"/>
  <c r="BE174" i="40"/>
  <c r="BC174" i="40"/>
  <c r="BB174" i="40"/>
  <c r="AZ174" i="40"/>
  <c r="AX174" i="40"/>
  <c r="AW174" i="40"/>
  <c r="AV174" i="40"/>
  <c r="BE173" i="40"/>
  <c r="BC173" i="40"/>
  <c r="BB173" i="40"/>
  <c r="AZ173" i="40"/>
  <c r="AX173" i="40"/>
  <c r="AW173" i="40"/>
  <c r="AV173" i="40"/>
  <c r="BE172" i="40"/>
  <c r="BC172" i="40"/>
  <c r="BB172" i="40"/>
  <c r="AZ172" i="40"/>
  <c r="AX172" i="40"/>
  <c r="AW172" i="40"/>
  <c r="AV172" i="40"/>
  <c r="BE171" i="40"/>
  <c r="BC171" i="40"/>
  <c r="BB171" i="40"/>
  <c r="AZ171" i="40"/>
  <c r="AX171" i="40"/>
  <c r="AW171" i="40"/>
  <c r="AV171" i="40"/>
  <c r="BE170" i="40"/>
  <c r="BC170" i="40"/>
  <c r="BB170" i="40"/>
  <c r="AZ170" i="40"/>
  <c r="AX170" i="40"/>
  <c r="AW170" i="40"/>
  <c r="AV170" i="40"/>
  <c r="BE169" i="40"/>
  <c r="BC169" i="40"/>
  <c r="BB169" i="40"/>
  <c r="AZ169" i="40"/>
  <c r="AX169" i="40"/>
  <c r="AW169" i="40"/>
  <c r="AV169" i="40"/>
  <c r="BE168" i="40"/>
  <c r="BC168" i="40"/>
  <c r="BB168" i="40"/>
  <c r="AZ168" i="40"/>
  <c r="AX168" i="40"/>
  <c r="AW168" i="40"/>
  <c r="AV168" i="40"/>
  <c r="BE167" i="40"/>
  <c r="BC167" i="40"/>
  <c r="BB167" i="40"/>
  <c r="AZ167" i="40"/>
  <c r="AX167" i="40"/>
  <c r="AW167" i="40"/>
  <c r="AV167" i="40"/>
  <c r="BE166" i="40"/>
  <c r="BC166" i="40"/>
  <c r="BB166" i="40"/>
  <c r="AZ166" i="40"/>
  <c r="AX166" i="40"/>
  <c r="AW166" i="40"/>
  <c r="AV166" i="40"/>
  <c r="BE165" i="40"/>
  <c r="BC165" i="40"/>
  <c r="BB165" i="40"/>
  <c r="AZ165" i="40"/>
  <c r="AX165" i="40"/>
  <c r="AW165" i="40"/>
  <c r="AV165" i="40"/>
  <c r="BE164" i="40"/>
  <c r="BC164" i="40"/>
  <c r="BB164" i="40"/>
  <c r="AZ164" i="40"/>
  <c r="AX164" i="40"/>
  <c r="AW164" i="40"/>
  <c r="AV164" i="40"/>
  <c r="BE163" i="40"/>
  <c r="BC163" i="40"/>
  <c r="BB163" i="40"/>
  <c r="AZ163" i="40"/>
  <c r="AX163" i="40"/>
  <c r="AW163" i="40"/>
  <c r="AV163" i="40"/>
  <c r="BE162" i="40"/>
  <c r="BC162" i="40"/>
  <c r="BB162" i="40"/>
  <c r="AZ162" i="40"/>
  <c r="AX162" i="40"/>
  <c r="AW162" i="40"/>
  <c r="AV162" i="40"/>
  <c r="BE161" i="40"/>
  <c r="BC161" i="40"/>
  <c r="BB161" i="40"/>
  <c r="AZ161" i="40"/>
  <c r="AX161" i="40"/>
  <c r="AW161" i="40"/>
  <c r="AV161" i="40"/>
  <c r="BE160" i="40"/>
  <c r="BC160" i="40"/>
  <c r="BB160" i="40"/>
  <c r="AZ160" i="40"/>
  <c r="AX160" i="40"/>
  <c r="AW160" i="40"/>
  <c r="AV160" i="40"/>
  <c r="BE159" i="40"/>
  <c r="BC159" i="40"/>
  <c r="BB159" i="40"/>
  <c r="AZ159" i="40"/>
  <c r="AX159" i="40"/>
  <c r="AW159" i="40"/>
  <c r="AV159" i="40"/>
  <c r="BE158" i="40"/>
  <c r="BC158" i="40"/>
  <c r="BB158" i="40"/>
  <c r="AZ158" i="40"/>
  <c r="AX158" i="40"/>
  <c r="AW158" i="40"/>
  <c r="AV158" i="40"/>
  <c r="BE157" i="40"/>
  <c r="BC157" i="40"/>
  <c r="BB157" i="40"/>
  <c r="AZ157" i="40"/>
  <c r="AX157" i="40"/>
  <c r="AW157" i="40"/>
  <c r="AV157" i="40"/>
  <c r="BE156" i="40"/>
  <c r="BC156" i="40"/>
  <c r="BB156" i="40"/>
  <c r="AZ156" i="40"/>
  <c r="AX156" i="40"/>
  <c r="AW156" i="40"/>
  <c r="AV156" i="40"/>
  <c r="BE155" i="40"/>
  <c r="BC155" i="40"/>
  <c r="BB155" i="40"/>
  <c r="AZ155" i="40"/>
  <c r="AX155" i="40"/>
  <c r="AW155" i="40"/>
  <c r="AV155" i="40"/>
  <c r="BE154" i="40"/>
  <c r="BC154" i="40"/>
  <c r="BB154" i="40"/>
  <c r="AZ154" i="40"/>
  <c r="AX154" i="40"/>
  <c r="AW154" i="40"/>
  <c r="AV154" i="40"/>
  <c r="BE153" i="40"/>
  <c r="BC153" i="40"/>
  <c r="BB153" i="40"/>
  <c r="AZ153" i="40"/>
  <c r="AX153" i="40"/>
  <c r="AW153" i="40"/>
  <c r="AV153" i="40"/>
  <c r="BE152" i="40"/>
  <c r="BC152" i="40"/>
  <c r="BB152" i="40"/>
  <c r="AZ152" i="40"/>
  <c r="AX152" i="40"/>
  <c r="AW152" i="40"/>
  <c r="AV152" i="40"/>
  <c r="BE151" i="40"/>
  <c r="BC151" i="40"/>
  <c r="BB151" i="40"/>
  <c r="AZ151" i="40"/>
  <c r="AX151" i="40"/>
  <c r="AW151" i="40"/>
  <c r="AV151" i="40"/>
  <c r="BE150" i="40"/>
  <c r="BC150" i="40"/>
  <c r="BB150" i="40"/>
  <c r="AZ150" i="40"/>
  <c r="AX150" i="40"/>
  <c r="AW150" i="40"/>
  <c r="AV150" i="40"/>
  <c r="BE149" i="40"/>
  <c r="BC149" i="40"/>
  <c r="BB149" i="40"/>
  <c r="AZ149" i="40"/>
  <c r="AX149" i="40"/>
  <c r="AW149" i="40"/>
  <c r="AV149" i="40"/>
  <c r="BE148" i="40"/>
  <c r="BC148" i="40"/>
  <c r="BB148" i="40"/>
  <c r="AZ148" i="40"/>
  <c r="AX148" i="40"/>
  <c r="AW148" i="40"/>
  <c r="AV148" i="40"/>
  <c r="BE147" i="40"/>
  <c r="BC147" i="40"/>
  <c r="BB147" i="40"/>
  <c r="AZ147" i="40"/>
  <c r="AX147" i="40"/>
  <c r="AW147" i="40"/>
  <c r="AV147" i="40"/>
  <c r="BE146" i="40"/>
  <c r="BC146" i="40"/>
  <c r="BB146" i="40"/>
  <c r="AZ146" i="40"/>
  <c r="AX146" i="40"/>
  <c r="AW146" i="40"/>
  <c r="AV146" i="40"/>
  <c r="BE145" i="40"/>
  <c r="BC145" i="40"/>
  <c r="BB145" i="40"/>
  <c r="AZ145" i="40"/>
  <c r="AX145" i="40"/>
  <c r="AW145" i="40"/>
  <c r="AV145" i="40"/>
  <c r="BE144" i="40"/>
  <c r="BC144" i="40"/>
  <c r="BB144" i="40"/>
  <c r="AZ144" i="40"/>
  <c r="AX144" i="40"/>
  <c r="AW144" i="40"/>
  <c r="AV144" i="40"/>
  <c r="BE143" i="40"/>
  <c r="BC143" i="40"/>
  <c r="BB143" i="40"/>
  <c r="AZ143" i="40"/>
  <c r="AX143" i="40"/>
  <c r="AW143" i="40"/>
  <c r="AV143" i="40"/>
  <c r="BE142" i="40"/>
  <c r="BC142" i="40"/>
  <c r="BB142" i="40"/>
  <c r="AZ142" i="40"/>
  <c r="AX142" i="40"/>
  <c r="AW142" i="40"/>
  <c r="AV142" i="40"/>
  <c r="BE141" i="40"/>
  <c r="BC141" i="40"/>
  <c r="BB141" i="40"/>
  <c r="AZ141" i="40"/>
  <c r="AX141" i="40"/>
  <c r="AW141" i="40"/>
  <c r="AV141" i="40"/>
  <c r="BE140" i="40"/>
  <c r="BC140" i="40"/>
  <c r="BB140" i="40"/>
  <c r="AZ140" i="40"/>
  <c r="AX140" i="40"/>
  <c r="AW140" i="40"/>
  <c r="AV140" i="40"/>
  <c r="BE139" i="40"/>
  <c r="BC139" i="40"/>
  <c r="BB139" i="40"/>
  <c r="AZ139" i="40"/>
  <c r="AX139" i="40"/>
  <c r="AW139" i="40"/>
  <c r="AV139" i="40"/>
  <c r="BE138" i="40"/>
  <c r="BC138" i="40"/>
  <c r="BB138" i="40"/>
  <c r="AZ138" i="40"/>
  <c r="AX138" i="40"/>
  <c r="AW138" i="40"/>
  <c r="AV138" i="40"/>
  <c r="BE137" i="40"/>
  <c r="BC137" i="40"/>
  <c r="BB137" i="40"/>
  <c r="AZ137" i="40"/>
  <c r="AX137" i="40"/>
  <c r="AW137" i="40"/>
  <c r="AV137" i="40"/>
  <c r="BE136" i="40"/>
  <c r="BC136" i="40"/>
  <c r="BB136" i="40"/>
  <c r="AZ136" i="40"/>
  <c r="AX136" i="40"/>
  <c r="AW136" i="40"/>
  <c r="AV136" i="40"/>
  <c r="BE135" i="40"/>
  <c r="BC135" i="40"/>
  <c r="BB135" i="40"/>
  <c r="AZ135" i="40"/>
  <c r="AX135" i="40"/>
  <c r="AW135" i="40"/>
  <c r="AV135" i="40"/>
  <c r="BE134" i="40"/>
  <c r="BC134" i="40"/>
  <c r="BB134" i="40"/>
  <c r="AZ134" i="40"/>
  <c r="AX134" i="40"/>
  <c r="AW134" i="40"/>
  <c r="AV134" i="40"/>
  <c r="BE133" i="40"/>
  <c r="BC133" i="40"/>
  <c r="BB133" i="40"/>
  <c r="AZ133" i="40"/>
  <c r="AX133" i="40"/>
  <c r="AW133" i="40"/>
  <c r="AV133" i="40"/>
  <c r="BE132" i="40"/>
  <c r="BC132" i="40"/>
  <c r="BB132" i="40"/>
  <c r="AZ132" i="40"/>
  <c r="AX132" i="40"/>
  <c r="AW132" i="40"/>
  <c r="AV132" i="40"/>
  <c r="BE131" i="40"/>
  <c r="BC131" i="40"/>
  <c r="BB131" i="40"/>
  <c r="AZ131" i="40"/>
  <c r="AX131" i="40"/>
  <c r="AW131" i="40"/>
  <c r="AV131" i="40"/>
  <c r="BE130" i="40"/>
  <c r="BC130" i="40"/>
  <c r="BB130" i="40"/>
  <c r="AZ130" i="40"/>
  <c r="AX130" i="40"/>
  <c r="AW130" i="40"/>
  <c r="AV130" i="40"/>
  <c r="BE129" i="40"/>
  <c r="BC129" i="40"/>
  <c r="BB129" i="40"/>
  <c r="AZ129" i="40"/>
  <c r="AX129" i="40"/>
  <c r="AW129" i="40"/>
  <c r="AV129" i="40"/>
  <c r="BE128" i="40"/>
  <c r="BC128" i="40"/>
  <c r="BB128" i="40"/>
  <c r="AZ128" i="40"/>
  <c r="AX128" i="40"/>
  <c r="AW128" i="40"/>
  <c r="AV128" i="40"/>
  <c r="BE127" i="40"/>
  <c r="BC127" i="40"/>
  <c r="BB127" i="40"/>
  <c r="AZ127" i="40"/>
  <c r="AX127" i="40"/>
  <c r="AW127" i="40"/>
  <c r="AV127" i="40"/>
  <c r="BE126" i="40"/>
  <c r="BC126" i="40"/>
  <c r="BB126" i="40"/>
  <c r="AZ126" i="40"/>
  <c r="AX126" i="40"/>
  <c r="AW126" i="40"/>
  <c r="AV126" i="40"/>
  <c r="BE125" i="40"/>
  <c r="BC125" i="40"/>
  <c r="BB125" i="40"/>
  <c r="AZ125" i="40"/>
  <c r="AX125" i="40"/>
  <c r="AW125" i="40"/>
  <c r="AV125" i="40"/>
  <c r="BE124" i="40"/>
  <c r="BC124" i="40"/>
  <c r="BB124" i="40"/>
  <c r="AZ124" i="40"/>
  <c r="AX124" i="40"/>
  <c r="AW124" i="40"/>
  <c r="AV124" i="40"/>
  <c r="BE123" i="40"/>
  <c r="BC123" i="40"/>
  <c r="BB123" i="40"/>
  <c r="AZ123" i="40"/>
  <c r="AX123" i="40"/>
  <c r="AW123" i="40"/>
  <c r="AV123" i="40"/>
  <c r="BE122" i="40"/>
  <c r="BC122" i="40"/>
  <c r="BB122" i="40"/>
  <c r="AZ122" i="40"/>
  <c r="AX122" i="40"/>
  <c r="AW122" i="40"/>
  <c r="AV122" i="40"/>
  <c r="BE121" i="40"/>
  <c r="BC121" i="40"/>
  <c r="BB121" i="40"/>
  <c r="AZ121" i="40"/>
  <c r="AX121" i="40"/>
  <c r="AW121" i="40"/>
  <c r="AV121" i="40"/>
  <c r="BE120" i="40"/>
  <c r="BC120" i="40"/>
  <c r="BB120" i="40"/>
  <c r="AZ120" i="40"/>
  <c r="AX120" i="40"/>
  <c r="AW120" i="40"/>
  <c r="AV120" i="40"/>
  <c r="BE119" i="40"/>
  <c r="BC119" i="40"/>
  <c r="BB119" i="40"/>
  <c r="AZ119" i="40"/>
  <c r="AX119" i="40"/>
  <c r="AW119" i="40"/>
  <c r="AV119" i="40"/>
  <c r="BE118" i="40"/>
  <c r="BC118" i="40"/>
  <c r="BB118" i="40"/>
  <c r="AZ118" i="40"/>
  <c r="AX118" i="40"/>
  <c r="AW118" i="40"/>
  <c r="AV118" i="40"/>
  <c r="BE117" i="40"/>
  <c r="BC117" i="40"/>
  <c r="BB117" i="40"/>
  <c r="AZ117" i="40"/>
  <c r="AX117" i="40"/>
  <c r="AW117" i="40"/>
  <c r="AV117" i="40"/>
  <c r="BE116" i="40"/>
  <c r="BC116" i="40"/>
  <c r="BB116" i="40"/>
  <c r="AZ116" i="40"/>
  <c r="AX116" i="40"/>
  <c r="AW116" i="40"/>
  <c r="AV116" i="40"/>
  <c r="BE115" i="40"/>
  <c r="BC115" i="40"/>
  <c r="BB115" i="40"/>
  <c r="AZ115" i="40"/>
  <c r="AX115" i="40"/>
  <c r="AW115" i="40"/>
  <c r="AV115" i="40"/>
  <c r="BE114" i="40"/>
  <c r="BC114" i="40"/>
  <c r="BB114" i="40"/>
  <c r="AZ114" i="40"/>
  <c r="AX114" i="40"/>
  <c r="AW114" i="40"/>
  <c r="AV114" i="40"/>
  <c r="BE113" i="40"/>
  <c r="BC113" i="40"/>
  <c r="BB113" i="40"/>
  <c r="AZ113" i="40"/>
  <c r="AX113" i="40"/>
  <c r="AW113" i="40"/>
  <c r="AV113" i="40"/>
  <c r="BE112" i="40"/>
  <c r="BC112" i="40"/>
  <c r="BB112" i="40"/>
  <c r="AZ112" i="40"/>
  <c r="AX112" i="40"/>
  <c r="AW112" i="40"/>
  <c r="AV112" i="40"/>
  <c r="BE111" i="40"/>
  <c r="BC111" i="40"/>
  <c r="BB111" i="40"/>
  <c r="AZ111" i="40"/>
  <c r="AX111" i="40"/>
  <c r="AW111" i="40"/>
  <c r="AV111" i="40"/>
  <c r="BE110" i="40"/>
  <c r="BC110" i="40"/>
  <c r="BB110" i="40"/>
  <c r="AZ110" i="40"/>
  <c r="AX110" i="40"/>
  <c r="AW110" i="40"/>
  <c r="AV110" i="40"/>
  <c r="BE109" i="40"/>
  <c r="BC109" i="40"/>
  <c r="BB109" i="40"/>
  <c r="AZ109" i="40"/>
  <c r="AX109" i="40"/>
  <c r="AW109" i="40"/>
  <c r="AV109" i="40"/>
  <c r="BE108" i="40"/>
  <c r="BC108" i="40"/>
  <c r="BB108" i="40"/>
  <c r="AZ108" i="40"/>
  <c r="AX108" i="40"/>
  <c r="AW108" i="40"/>
  <c r="AV108" i="40"/>
  <c r="BE107" i="40"/>
  <c r="BC107" i="40"/>
  <c r="BB107" i="40"/>
  <c r="AZ107" i="40"/>
  <c r="AX107" i="40"/>
  <c r="AW107" i="40"/>
  <c r="AV107" i="40"/>
  <c r="BE106" i="40"/>
  <c r="BC106" i="40"/>
  <c r="BB106" i="40"/>
  <c r="AZ106" i="40"/>
  <c r="AX106" i="40"/>
  <c r="AW106" i="40"/>
  <c r="AV106" i="40"/>
  <c r="BE105" i="40"/>
  <c r="BC105" i="40"/>
  <c r="BB105" i="40"/>
  <c r="AZ105" i="40"/>
  <c r="AX105" i="40"/>
  <c r="AW105" i="40"/>
  <c r="AV105" i="40"/>
  <c r="BE104" i="40"/>
  <c r="BC104" i="40"/>
  <c r="BB104" i="40"/>
  <c r="AZ104" i="40"/>
  <c r="AX104" i="40"/>
  <c r="AW104" i="40"/>
  <c r="AV104" i="40"/>
  <c r="BE103" i="40"/>
  <c r="BC103" i="40"/>
  <c r="BB103" i="40"/>
  <c r="AZ103" i="40"/>
  <c r="AX103" i="40"/>
  <c r="AW103" i="40"/>
  <c r="AV103" i="40"/>
  <c r="BE102" i="40"/>
  <c r="BC102" i="40"/>
  <c r="BB102" i="40"/>
  <c r="AZ102" i="40"/>
  <c r="AX102" i="40"/>
  <c r="AW102" i="40"/>
  <c r="AV102" i="40"/>
  <c r="BE101" i="40"/>
  <c r="BC101" i="40"/>
  <c r="BB101" i="40"/>
  <c r="AZ101" i="40"/>
  <c r="AX101" i="40"/>
  <c r="AW101" i="40"/>
  <c r="AV101" i="40"/>
  <c r="BE100" i="40"/>
  <c r="BC100" i="40"/>
  <c r="BB100" i="40"/>
  <c r="AZ100" i="40"/>
  <c r="AX100" i="40"/>
  <c r="AW100" i="40"/>
  <c r="AV100" i="40"/>
  <c r="BE99" i="40"/>
  <c r="BC99" i="40"/>
  <c r="BB99" i="40"/>
  <c r="AZ99" i="40"/>
  <c r="AX99" i="40"/>
  <c r="AW99" i="40"/>
  <c r="AV99" i="40"/>
  <c r="BE98" i="40"/>
  <c r="BC98" i="40"/>
  <c r="BB98" i="40"/>
  <c r="AZ98" i="40"/>
  <c r="AX98" i="40"/>
  <c r="AW98" i="40"/>
  <c r="AV98" i="40"/>
  <c r="BE97" i="40"/>
  <c r="BC97" i="40"/>
  <c r="BB97" i="40"/>
  <c r="AZ97" i="40"/>
  <c r="AX97" i="40"/>
  <c r="AW97" i="40"/>
  <c r="AV97" i="40"/>
  <c r="BE96" i="40"/>
  <c r="BC96" i="40"/>
  <c r="BB96" i="40"/>
  <c r="AZ96" i="40"/>
  <c r="AX96" i="40"/>
  <c r="AW96" i="40"/>
  <c r="AV96" i="40"/>
  <c r="BE95" i="40"/>
  <c r="BC95" i="40"/>
  <c r="BB95" i="40"/>
  <c r="AZ95" i="40"/>
  <c r="AX95" i="40"/>
  <c r="AW95" i="40"/>
  <c r="AV95" i="40"/>
  <c r="BE94" i="40"/>
  <c r="BC94" i="40"/>
  <c r="BB94" i="40"/>
  <c r="AZ94" i="40"/>
  <c r="AX94" i="40"/>
  <c r="AW94" i="40"/>
  <c r="AV94" i="40"/>
  <c r="BE93" i="40"/>
  <c r="BC93" i="40"/>
  <c r="BB93" i="40"/>
  <c r="AZ93" i="40"/>
  <c r="AX93" i="40"/>
  <c r="AW93" i="40"/>
  <c r="AV93" i="40"/>
  <c r="BE92" i="40"/>
  <c r="BC92" i="40"/>
  <c r="BB92" i="40"/>
  <c r="AZ92" i="40"/>
  <c r="AX92" i="40"/>
  <c r="AW92" i="40"/>
  <c r="AV92" i="40"/>
  <c r="BE91" i="40"/>
  <c r="BC91" i="40"/>
  <c r="BB91" i="40"/>
  <c r="AZ91" i="40"/>
  <c r="AX91" i="40"/>
  <c r="AW91" i="40"/>
  <c r="AV91" i="40"/>
  <c r="BE90" i="40"/>
  <c r="BC90" i="40"/>
  <c r="BB90" i="40"/>
  <c r="AZ90" i="40"/>
  <c r="AX90" i="40"/>
  <c r="AW90" i="40"/>
  <c r="AV90" i="40"/>
  <c r="BE89" i="40"/>
  <c r="BC89" i="40"/>
  <c r="BB89" i="40"/>
  <c r="AZ89" i="40"/>
  <c r="AX89" i="40"/>
  <c r="AW89" i="40"/>
  <c r="AV89" i="40"/>
  <c r="BE88" i="40"/>
  <c r="BC88" i="40"/>
  <c r="BB88" i="40"/>
  <c r="AZ88" i="40"/>
  <c r="AX88" i="40"/>
  <c r="AW88" i="40"/>
  <c r="AV88" i="40"/>
  <c r="BE87" i="40"/>
  <c r="BC87" i="40"/>
  <c r="BB87" i="40"/>
  <c r="AZ87" i="40"/>
  <c r="AX87" i="40"/>
  <c r="AW87" i="40"/>
  <c r="AV87" i="40"/>
  <c r="BE86" i="40"/>
  <c r="BC86" i="40"/>
  <c r="BB86" i="40"/>
  <c r="AZ86" i="40"/>
  <c r="AX86" i="40"/>
  <c r="AW86" i="40"/>
  <c r="AV86" i="40"/>
  <c r="BE85" i="40"/>
  <c r="BC85" i="40"/>
  <c r="BB85" i="40"/>
  <c r="AZ85" i="40"/>
  <c r="AX85" i="40"/>
  <c r="AW85" i="40"/>
  <c r="AV85" i="40"/>
  <c r="BE84" i="40"/>
  <c r="BC84" i="40"/>
  <c r="BB84" i="40"/>
  <c r="AZ84" i="40"/>
  <c r="AX84" i="40"/>
  <c r="AW84" i="40"/>
  <c r="AV84" i="40"/>
  <c r="BE83" i="40"/>
  <c r="BC83" i="40"/>
  <c r="BB83" i="40"/>
  <c r="AZ83" i="40"/>
  <c r="AX83" i="40"/>
  <c r="AW83" i="40"/>
  <c r="AV83" i="40"/>
  <c r="BE82" i="40"/>
  <c r="BC82" i="40"/>
  <c r="BB82" i="40"/>
  <c r="AZ82" i="40"/>
  <c r="AX82" i="40"/>
  <c r="AW82" i="40"/>
  <c r="AV82" i="40"/>
  <c r="BE81" i="40"/>
  <c r="BC81" i="40"/>
  <c r="BB81" i="40"/>
  <c r="AZ81" i="40"/>
  <c r="AX81" i="40"/>
  <c r="AW81" i="40"/>
  <c r="AV81" i="40"/>
  <c r="BE80" i="40"/>
  <c r="BC80" i="40"/>
  <c r="BB80" i="40"/>
  <c r="AZ80" i="40"/>
  <c r="AX80" i="40"/>
  <c r="AW80" i="40"/>
  <c r="AV80" i="40"/>
  <c r="BE79" i="40"/>
  <c r="BC79" i="40"/>
  <c r="BB79" i="40"/>
  <c r="AZ79" i="40"/>
  <c r="AX79" i="40"/>
  <c r="AW79" i="40"/>
  <c r="AV79" i="40"/>
  <c r="BE78" i="40"/>
  <c r="BC78" i="40"/>
  <c r="BB78" i="40"/>
  <c r="AZ78" i="40"/>
  <c r="AX78" i="40"/>
  <c r="AW78" i="40"/>
  <c r="AV78" i="40"/>
  <c r="BE77" i="40"/>
  <c r="BC77" i="40"/>
  <c r="BB77" i="40"/>
  <c r="AZ77" i="40"/>
  <c r="AX77" i="40"/>
  <c r="AW77" i="40"/>
  <c r="AV77" i="40"/>
  <c r="BE76" i="40"/>
  <c r="BC76" i="40"/>
  <c r="BB76" i="40"/>
  <c r="AZ76" i="40"/>
  <c r="AX76" i="40"/>
  <c r="AW76" i="40"/>
  <c r="AV76" i="40"/>
  <c r="BE75" i="40"/>
  <c r="BC75" i="40"/>
  <c r="BB75" i="40"/>
  <c r="AZ75" i="40"/>
  <c r="AX75" i="40"/>
  <c r="AW75" i="40"/>
  <c r="AV75" i="40"/>
  <c r="BE74" i="40"/>
  <c r="BC74" i="40"/>
  <c r="BB74" i="40"/>
  <c r="AZ74" i="40"/>
  <c r="AX74" i="40"/>
  <c r="AW74" i="40"/>
  <c r="AV74" i="40"/>
  <c r="BE73" i="40"/>
  <c r="BC73" i="40"/>
  <c r="BB73" i="40"/>
  <c r="AZ73" i="40"/>
  <c r="AX73" i="40"/>
  <c r="AW73" i="40"/>
  <c r="AV73" i="40"/>
  <c r="BE72" i="40"/>
  <c r="BC72" i="40"/>
  <c r="BB72" i="40"/>
  <c r="AZ72" i="40"/>
  <c r="AX72" i="40"/>
  <c r="AW72" i="40"/>
  <c r="AV72" i="40"/>
  <c r="BE71" i="40"/>
  <c r="BC71" i="40"/>
  <c r="BB71" i="40"/>
  <c r="AZ71" i="40"/>
  <c r="AX71" i="40"/>
  <c r="AW71" i="40"/>
  <c r="AV71" i="40"/>
  <c r="BE70" i="40"/>
  <c r="BC70" i="40"/>
  <c r="BB70" i="40"/>
  <c r="AZ70" i="40"/>
  <c r="AX70" i="40"/>
  <c r="AW70" i="40"/>
  <c r="AV70" i="40"/>
  <c r="BE69" i="40"/>
  <c r="BC69" i="40"/>
  <c r="BB69" i="40"/>
  <c r="AZ69" i="40"/>
  <c r="AX69" i="40"/>
  <c r="AW69" i="40"/>
  <c r="AV69" i="40"/>
  <c r="BE68" i="40"/>
  <c r="BC68" i="40"/>
  <c r="BB68" i="40"/>
  <c r="AZ68" i="40"/>
  <c r="AX68" i="40"/>
  <c r="AW68" i="40"/>
  <c r="AV68" i="40"/>
  <c r="BE67" i="40"/>
  <c r="BC67" i="40"/>
  <c r="BB67" i="40"/>
  <c r="AZ67" i="40"/>
  <c r="AX67" i="40"/>
  <c r="AW67" i="40"/>
  <c r="AV67" i="40"/>
  <c r="BE66" i="40"/>
  <c r="BC66" i="40"/>
  <c r="BB66" i="40"/>
  <c r="AZ66" i="40"/>
  <c r="AX66" i="40"/>
  <c r="AW66" i="40"/>
  <c r="AV66" i="40"/>
  <c r="BE65" i="40"/>
  <c r="BC65" i="40"/>
  <c r="BB65" i="40"/>
  <c r="AZ65" i="40"/>
  <c r="AX65" i="40"/>
  <c r="AW65" i="40"/>
  <c r="AV65" i="40"/>
  <c r="BE64" i="40"/>
  <c r="BC64" i="40"/>
  <c r="BB64" i="40"/>
  <c r="AZ64" i="40"/>
  <c r="AX64" i="40"/>
  <c r="AW64" i="40"/>
  <c r="AV64" i="40"/>
  <c r="BE63" i="40"/>
  <c r="BC63" i="40"/>
  <c r="BB63" i="40"/>
  <c r="AZ63" i="40"/>
  <c r="AX63" i="40"/>
  <c r="AW63" i="40"/>
  <c r="AV63" i="40"/>
  <c r="BE62" i="40"/>
  <c r="BC62" i="40"/>
  <c r="BB62" i="40"/>
  <c r="AZ62" i="40"/>
  <c r="AX62" i="40"/>
  <c r="AW62" i="40"/>
  <c r="AV62" i="40"/>
  <c r="BE61" i="40"/>
  <c r="BC61" i="40"/>
  <c r="BB61" i="40"/>
  <c r="AZ61" i="40"/>
  <c r="AX61" i="40"/>
  <c r="AW61" i="40"/>
  <c r="AV61" i="40"/>
  <c r="BE60" i="40"/>
  <c r="BC60" i="40"/>
  <c r="BB60" i="40"/>
  <c r="AZ60" i="40"/>
  <c r="AX60" i="40"/>
  <c r="AW60" i="40"/>
  <c r="AV60" i="40"/>
  <c r="BE59" i="40"/>
  <c r="BC59" i="40"/>
  <c r="BB59" i="40"/>
  <c r="AZ59" i="40"/>
  <c r="AX59" i="40"/>
  <c r="AW59" i="40"/>
  <c r="AV59" i="40"/>
  <c r="BE58" i="40"/>
  <c r="BC58" i="40"/>
  <c r="BB58" i="40"/>
  <c r="AZ58" i="40"/>
  <c r="AX58" i="40"/>
  <c r="AW58" i="40"/>
  <c r="AV58" i="40"/>
  <c r="BE57" i="40"/>
  <c r="BC57" i="40"/>
  <c r="BB57" i="40"/>
  <c r="AZ57" i="40"/>
  <c r="AX57" i="40"/>
  <c r="AW57" i="40"/>
  <c r="AV57" i="40"/>
  <c r="BE56" i="40"/>
  <c r="BC56" i="40"/>
  <c r="BB56" i="40"/>
  <c r="AZ56" i="40"/>
  <c r="AX56" i="40"/>
  <c r="AW56" i="40"/>
  <c r="AV56" i="40"/>
  <c r="BE55" i="40"/>
  <c r="BC55" i="40"/>
  <c r="BB55" i="40"/>
  <c r="AZ55" i="40"/>
  <c r="AX55" i="40"/>
  <c r="AW55" i="40"/>
  <c r="AV55" i="40"/>
  <c r="BE54" i="40"/>
  <c r="BC54" i="40"/>
  <c r="BB54" i="40"/>
  <c r="AZ54" i="40"/>
  <c r="AX54" i="40"/>
  <c r="AW54" i="40"/>
  <c r="AV54" i="40"/>
  <c r="BE53" i="40"/>
  <c r="BC53" i="40"/>
  <c r="BB53" i="40"/>
  <c r="AZ53" i="40"/>
  <c r="AX53" i="40"/>
  <c r="AW53" i="40"/>
  <c r="AV53" i="40"/>
  <c r="BE52" i="40"/>
  <c r="BC52" i="40"/>
  <c r="BB52" i="40"/>
  <c r="AZ52" i="40"/>
  <c r="AX52" i="40"/>
  <c r="AW52" i="40"/>
  <c r="AV52" i="40"/>
  <c r="BE51" i="40"/>
  <c r="BC51" i="40"/>
  <c r="BB51" i="40"/>
  <c r="AZ51" i="40"/>
  <c r="AX51" i="40"/>
  <c r="AW51" i="40"/>
  <c r="AV51" i="40"/>
  <c r="BE50" i="40"/>
  <c r="BC50" i="40"/>
  <c r="BB50" i="40"/>
  <c r="AZ50" i="40"/>
  <c r="AX50" i="40"/>
  <c r="AW50" i="40"/>
  <c r="AV50" i="40"/>
  <c r="BE49" i="40"/>
  <c r="BC49" i="40"/>
  <c r="BB49" i="40"/>
  <c r="AZ49" i="40"/>
  <c r="AX49" i="40"/>
  <c r="AW49" i="40"/>
  <c r="AV49" i="40"/>
  <c r="BE48" i="40"/>
  <c r="BC48" i="40"/>
  <c r="BB48" i="40"/>
  <c r="AZ48" i="40"/>
  <c r="AX48" i="40"/>
  <c r="AW48" i="40"/>
  <c r="AV48" i="40"/>
  <c r="BE47" i="40"/>
  <c r="BC47" i="40"/>
  <c r="BB47" i="40"/>
  <c r="AZ47" i="40"/>
  <c r="AX47" i="40"/>
  <c r="AW47" i="40"/>
  <c r="AV47" i="40"/>
  <c r="BE46" i="40"/>
  <c r="BC46" i="40"/>
  <c r="BB46" i="40"/>
  <c r="AZ46" i="40"/>
  <c r="AX46" i="40"/>
  <c r="AW46" i="40"/>
  <c r="AV46" i="40"/>
  <c r="BE45" i="40"/>
  <c r="BC45" i="40"/>
  <c r="BB45" i="40"/>
  <c r="AZ45" i="40"/>
  <c r="AX45" i="40"/>
  <c r="AW45" i="40"/>
  <c r="AV45" i="40"/>
  <c r="BE44" i="40"/>
  <c r="BC44" i="40"/>
  <c r="BB44" i="40"/>
  <c r="AZ44" i="40"/>
  <c r="AX44" i="40"/>
  <c r="AW44" i="40"/>
  <c r="AV44" i="40"/>
  <c r="BE43" i="40"/>
  <c r="BC43" i="40"/>
  <c r="BB43" i="40"/>
  <c r="AZ43" i="40"/>
  <c r="AX43" i="40"/>
  <c r="AW43" i="40"/>
  <c r="AV43" i="40"/>
  <c r="BE42" i="40"/>
  <c r="BC42" i="40"/>
  <c r="BB42" i="40"/>
  <c r="AZ42" i="40"/>
  <c r="AX42" i="40"/>
  <c r="AW42" i="40"/>
  <c r="AV42" i="40"/>
  <c r="BE41" i="40"/>
  <c r="BC41" i="40"/>
  <c r="BB41" i="40"/>
  <c r="AZ41" i="40"/>
  <c r="AX41" i="40"/>
  <c r="AW41" i="40"/>
  <c r="AV41" i="40"/>
  <c r="BE40" i="40"/>
  <c r="BC40" i="40"/>
  <c r="BB40" i="40"/>
  <c r="AZ40" i="40"/>
  <c r="AX40" i="40"/>
  <c r="AW40" i="40"/>
  <c r="AV40" i="40"/>
  <c r="BE39" i="40"/>
  <c r="BC39" i="40"/>
  <c r="BB39" i="40"/>
  <c r="AZ39" i="40"/>
  <c r="AX39" i="40"/>
  <c r="AW39" i="40"/>
  <c r="AV39" i="40"/>
  <c r="BE38" i="40"/>
  <c r="BC38" i="40"/>
  <c r="BB38" i="40"/>
  <c r="AZ38" i="40"/>
  <c r="AX38" i="40"/>
  <c r="AW38" i="40"/>
  <c r="AV38" i="40"/>
  <c r="BE37" i="40"/>
  <c r="BC37" i="40"/>
  <c r="BB37" i="40"/>
  <c r="AZ37" i="40"/>
  <c r="AX37" i="40"/>
  <c r="AW37" i="40"/>
  <c r="AV37" i="40"/>
  <c r="BE36" i="40"/>
  <c r="BC36" i="40"/>
  <c r="BB36" i="40"/>
  <c r="AZ36" i="40"/>
  <c r="AX36" i="40"/>
  <c r="AW36" i="40"/>
  <c r="AV36" i="40"/>
  <c r="BE35" i="40"/>
  <c r="BC35" i="40"/>
  <c r="BB35" i="40"/>
  <c r="AZ35" i="40"/>
  <c r="AX35" i="40"/>
  <c r="AW35" i="40"/>
  <c r="AV35" i="40"/>
  <c r="BE34" i="40"/>
  <c r="BC34" i="40"/>
  <c r="BB34" i="40"/>
  <c r="AZ34" i="40"/>
  <c r="AX34" i="40"/>
  <c r="AW34" i="40"/>
  <c r="AV34" i="40"/>
  <c r="BE33" i="40"/>
  <c r="BC33" i="40"/>
  <c r="BB33" i="40"/>
  <c r="AZ33" i="40"/>
  <c r="AX33" i="40"/>
  <c r="AW33" i="40"/>
  <c r="AV33" i="40"/>
  <c r="BE32" i="40"/>
  <c r="BC32" i="40"/>
  <c r="BB32" i="40"/>
  <c r="AZ32" i="40"/>
  <c r="AX32" i="40"/>
  <c r="AW32" i="40"/>
  <c r="AV32" i="40"/>
  <c r="BE31" i="40"/>
  <c r="BC31" i="40"/>
  <c r="BB31" i="40"/>
  <c r="AZ31" i="40"/>
  <c r="AX31" i="40"/>
  <c r="AW31" i="40"/>
  <c r="AV31" i="40"/>
  <c r="BE30" i="40"/>
  <c r="BC30" i="40"/>
  <c r="BB30" i="40"/>
  <c r="AZ30" i="40"/>
  <c r="AX30" i="40"/>
  <c r="AW30" i="40"/>
  <c r="AV30" i="40"/>
  <c r="BE29" i="40"/>
  <c r="BC29" i="40"/>
  <c r="BB29" i="40"/>
  <c r="AZ29" i="40"/>
  <c r="AX29" i="40"/>
  <c r="AW29" i="40"/>
  <c r="AV29" i="40"/>
  <c r="BE28" i="40"/>
  <c r="BC28" i="40"/>
  <c r="BB28" i="40"/>
  <c r="AZ28" i="40"/>
  <c r="AX28" i="40"/>
  <c r="AW28" i="40"/>
  <c r="AV28" i="40"/>
  <c r="BE27" i="40"/>
  <c r="BC27" i="40"/>
  <c r="BB27" i="40"/>
  <c r="AZ27" i="40"/>
  <c r="AX27" i="40"/>
  <c r="AW27" i="40"/>
  <c r="AV27" i="40"/>
  <c r="BE26" i="40"/>
  <c r="BC26" i="40"/>
  <c r="BB26" i="40"/>
  <c r="AZ26" i="40"/>
  <c r="AX26" i="40"/>
  <c r="AW26" i="40"/>
  <c r="AV26" i="40"/>
  <c r="BE25" i="40"/>
  <c r="BC25" i="40"/>
  <c r="BB25" i="40"/>
  <c r="AZ25" i="40"/>
  <c r="AX25" i="40"/>
  <c r="AW25" i="40"/>
  <c r="AV25" i="40"/>
  <c r="BE24" i="40"/>
  <c r="BC24" i="40"/>
  <c r="BB24" i="40"/>
  <c r="AZ24" i="40"/>
  <c r="AX24" i="40"/>
  <c r="AW24" i="40"/>
  <c r="AV24" i="40"/>
  <c r="BE23" i="40"/>
  <c r="BC23" i="40"/>
  <c r="BB23" i="40"/>
  <c r="AZ23" i="40"/>
  <c r="AX23" i="40"/>
  <c r="AW23" i="40"/>
  <c r="AV23" i="40"/>
  <c r="BE22" i="40"/>
  <c r="BC22" i="40"/>
  <c r="BB22" i="40"/>
  <c r="AZ22" i="40"/>
  <c r="AX22" i="40"/>
  <c r="AW22" i="40"/>
  <c r="AV22" i="40"/>
  <c r="BE21" i="40"/>
  <c r="BC21" i="40"/>
  <c r="BB21" i="40"/>
  <c r="AZ21" i="40"/>
  <c r="AX21" i="40"/>
  <c r="AW21" i="40"/>
  <c r="AV21" i="40"/>
  <c r="BE20" i="40"/>
  <c r="BC20" i="40"/>
  <c r="BB20" i="40"/>
  <c r="AZ20" i="40"/>
  <c r="AX20" i="40"/>
  <c r="AW20" i="40"/>
  <c r="AV20" i="40"/>
  <c r="BE19" i="40"/>
  <c r="BC19" i="40"/>
  <c r="BB19" i="40"/>
  <c r="AZ19" i="40"/>
  <c r="AX19" i="40"/>
  <c r="AW19" i="40"/>
  <c r="AV19" i="40"/>
  <c r="BE18" i="40"/>
  <c r="BC18" i="40"/>
  <c r="BB18" i="40"/>
  <c r="AZ18" i="40"/>
  <c r="AX18" i="40"/>
  <c r="AW18" i="40"/>
  <c r="AV18" i="40"/>
  <c r="BE17" i="40"/>
  <c r="BC17" i="40"/>
  <c r="BB17" i="40"/>
  <c r="AZ17" i="40"/>
  <c r="AX17" i="40"/>
  <c r="AW17" i="40"/>
  <c r="AV17" i="40"/>
  <c r="BE16" i="40"/>
  <c r="BC16" i="40"/>
  <c r="BB16" i="40"/>
  <c r="AZ16" i="40"/>
  <c r="AX16" i="40"/>
  <c r="AW16" i="40"/>
  <c r="AV16" i="40"/>
  <c r="BE15" i="40"/>
  <c r="BC15" i="40"/>
  <c r="BB15" i="40"/>
  <c r="AZ15" i="40"/>
  <c r="AX15" i="40"/>
  <c r="AW15" i="40"/>
  <c r="AV15" i="40"/>
  <c r="BE14" i="40"/>
  <c r="BC14" i="40"/>
  <c r="BB14" i="40"/>
  <c r="AZ14" i="40"/>
  <c r="AX14" i="40"/>
  <c r="AW14" i="40"/>
  <c r="AV14" i="40"/>
  <c r="BE13" i="40"/>
  <c r="BC13" i="40"/>
  <c r="BB13" i="40"/>
  <c r="AZ13" i="40"/>
  <c r="AX13" i="40"/>
  <c r="AW13" i="40"/>
  <c r="AV13" i="40"/>
  <c r="BE12" i="40"/>
  <c r="BC12" i="40"/>
  <c r="BB12" i="40"/>
  <c r="AZ12" i="40"/>
  <c r="AX12" i="40"/>
  <c r="AW12" i="40"/>
  <c r="AV12" i="40"/>
  <c r="BE11" i="40"/>
  <c r="BC11" i="40"/>
  <c r="BB11" i="40"/>
  <c r="AZ11" i="40"/>
  <c r="AX11" i="40"/>
  <c r="AW11" i="40"/>
  <c r="AV11" i="40"/>
  <c r="BE10" i="40"/>
  <c r="BC10" i="40"/>
  <c r="BB10" i="40"/>
  <c r="AZ10" i="40"/>
  <c r="AX10" i="40"/>
  <c r="AW10" i="40"/>
  <c r="AV10" i="40"/>
  <c r="BE9" i="40"/>
  <c r="BC9" i="40"/>
  <c r="BB9" i="40"/>
  <c r="AZ9" i="40"/>
  <c r="AX9" i="40"/>
  <c r="AW9" i="40"/>
  <c r="AV9" i="40"/>
  <c r="BE8" i="40"/>
  <c r="BC8" i="40"/>
  <c r="BB8" i="40"/>
  <c r="AZ8" i="40"/>
  <c r="AX8" i="40"/>
  <c r="AW8" i="40"/>
  <c r="AV8" i="40"/>
  <c r="BE7" i="40"/>
  <c r="BC7" i="40"/>
  <c r="BB7" i="40"/>
  <c r="AZ7" i="40"/>
  <c r="AX7" i="40"/>
  <c r="AW7" i="40"/>
  <c r="AV7" i="40"/>
  <c r="BE6" i="40"/>
  <c r="BC6" i="40"/>
  <c r="BB6" i="40"/>
  <c r="AZ6" i="40"/>
  <c r="AX6" i="40"/>
  <c r="AW6" i="40"/>
  <c r="AV6" i="40"/>
  <c r="BE5" i="40"/>
  <c r="BC5" i="40"/>
  <c r="BB5" i="40"/>
  <c r="AZ5" i="40"/>
  <c r="AX5" i="40"/>
  <c r="AW5" i="40"/>
  <c r="AV5" i="40"/>
  <c r="BF4" i="40"/>
  <c r="BD4" i="40"/>
  <c r="BA4" i="40"/>
  <c r="AY4" i="40"/>
  <c r="BE300" i="11"/>
  <c r="BC300" i="11"/>
  <c r="BB300" i="11"/>
  <c r="AZ300" i="11"/>
  <c r="AX300" i="11"/>
  <c r="AW300" i="11"/>
  <c r="AV300" i="11"/>
  <c r="BE299" i="11"/>
  <c r="BC299" i="11"/>
  <c r="BB299" i="11"/>
  <c r="AZ299" i="11"/>
  <c r="AX299" i="11"/>
  <c r="AW299" i="11"/>
  <c r="AV299" i="11"/>
  <c r="BE298" i="11"/>
  <c r="BC298" i="11"/>
  <c r="BB298" i="11"/>
  <c r="AZ298" i="11"/>
  <c r="AX298" i="11"/>
  <c r="AW298" i="11"/>
  <c r="AV298" i="11"/>
  <c r="BE297" i="11"/>
  <c r="BC297" i="11"/>
  <c r="BB297" i="11"/>
  <c r="AZ297" i="11"/>
  <c r="AX297" i="11"/>
  <c r="AW297" i="11"/>
  <c r="AV297" i="11"/>
  <c r="BE296" i="11"/>
  <c r="BC296" i="11"/>
  <c r="BB296" i="11"/>
  <c r="AZ296" i="11"/>
  <c r="AX296" i="11"/>
  <c r="AW296" i="11"/>
  <c r="AV296" i="11"/>
  <c r="BE295" i="11"/>
  <c r="BC295" i="11"/>
  <c r="BB295" i="11"/>
  <c r="AZ295" i="11"/>
  <c r="AX295" i="11"/>
  <c r="AW295" i="11"/>
  <c r="AV295" i="11"/>
  <c r="BE294" i="11"/>
  <c r="BC294" i="11"/>
  <c r="BB294" i="11"/>
  <c r="AZ294" i="11"/>
  <c r="AX294" i="11"/>
  <c r="AW294" i="11"/>
  <c r="AV294" i="11"/>
  <c r="BE293" i="11"/>
  <c r="BC293" i="11"/>
  <c r="BB293" i="11"/>
  <c r="AZ293" i="11"/>
  <c r="AX293" i="11"/>
  <c r="AW293" i="11"/>
  <c r="AV293" i="11"/>
  <c r="BE292" i="11"/>
  <c r="BC292" i="11"/>
  <c r="BB292" i="11"/>
  <c r="AZ292" i="11"/>
  <c r="AX292" i="11"/>
  <c r="AW292" i="11"/>
  <c r="AV292" i="11"/>
  <c r="BE291" i="11"/>
  <c r="BC291" i="11"/>
  <c r="BB291" i="11"/>
  <c r="AZ291" i="11"/>
  <c r="AX291" i="11"/>
  <c r="AW291" i="11"/>
  <c r="AV291" i="11"/>
  <c r="BE290" i="11"/>
  <c r="BC290" i="11"/>
  <c r="BB290" i="11"/>
  <c r="AZ290" i="11"/>
  <c r="AX290" i="11"/>
  <c r="AW290" i="11"/>
  <c r="AV290" i="11"/>
  <c r="BE289" i="11"/>
  <c r="BC289" i="11"/>
  <c r="BB289" i="11"/>
  <c r="AZ289" i="11"/>
  <c r="AX289" i="11"/>
  <c r="AW289" i="11"/>
  <c r="AV289" i="11"/>
  <c r="BE288" i="11"/>
  <c r="BC288" i="11"/>
  <c r="BB288" i="11"/>
  <c r="AZ288" i="11"/>
  <c r="AX288" i="11"/>
  <c r="AW288" i="11"/>
  <c r="AV288" i="11"/>
  <c r="BE287" i="11"/>
  <c r="BC287" i="11"/>
  <c r="BB287" i="11"/>
  <c r="AZ287" i="11"/>
  <c r="AX287" i="11"/>
  <c r="AW287" i="11"/>
  <c r="AV287" i="11"/>
  <c r="BE286" i="11"/>
  <c r="BC286" i="11"/>
  <c r="BB286" i="11"/>
  <c r="AZ286" i="11"/>
  <c r="AX286" i="11"/>
  <c r="AW286" i="11"/>
  <c r="AV286" i="11"/>
  <c r="BE285" i="11"/>
  <c r="BC285" i="11"/>
  <c r="BB285" i="11"/>
  <c r="AZ285" i="11"/>
  <c r="AX285" i="11"/>
  <c r="AW285" i="11"/>
  <c r="AV285" i="11"/>
  <c r="BE284" i="11"/>
  <c r="BC284" i="11"/>
  <c r="BB284" i="11"/>
  <c r="AZ284" i="11"/>
  <c r="AX284" i="11"/>
  <c r="AW284" i="11"/>
  <c r="AV284" i="11"/>
  <c r="BE283" i="11"/>
  <c r="BC283" i="11"/>
  <c r="BB283" i="11"/>
  <c r="AZ283" i="11"/>
  <c r="AX283" i="11"/>
  <c r="AW283" i="11"/>
  <c r="AV283" i="11"/>
  <c r="BE282" i="11"/>
  <c r="BC282" i="11"/>
  <c r="BB282" i="11"/>
  <c r="AZ282" i="11"/>
  <c r="AX282" i="11"/>
  <c r="AW282" i="11"/>
  <c r="AV282" i="11"/>
  <c r="BE281" i="11"/>
  <c r="BC281" i="11"/>
  <c r="BB281" i="11"/>
  <c r="AZ281" i="11"/>
  <c r="AX281" i="11"/>
  <c r="AW281" i="11"/>
  <c r="AV281" i="11"/>
  <c r="BE280" i="11"/>
  <c r="BC280" i="11"/>
  <c r="BB280" i="11"/>
  <c r="AZ280" i="11"/>
  <c r="AX280" i="11"/>
  <c r="AW280" i="11"/>
  <c r="AV280" i="11"/>
  <c r="BE279" i="11"/>
  <c r="BC279" i="11"/>
  <c r="BB279" i="11"/>
  <c r="AZ279" i="11"/>
  <c r="AX279" i="11"/>
  <c r="AW279" i="11"/>
  <c r="AV279" i="11"/>
  <c r="BE278" i="11"/>
  <c r="BC278" i="11"/>
  <c r="BB278" i="11"/>
  <c r="AZ278" i="11"/>
  <c r="AX278" i="11"/>
  <c r="AW278" i="11"/>
  <c r="AV278" i="11"/>
  <c r="BE277" i="11"/>
  <c r="BC277" i="11"/>
  <c r="BB277" i="11"/>
  <c r="AZ277" i="11"/>
  <c r="AX277" i="11"/>
  <c r="AW277" i="11"/>
  <c r="AV277" i="11"/>
  <c r="BE276" i="11"/>
  <c r="BC276" i="11"/>
  <c r="BB276" i="11"/>
  <c r="AZ276" i="11"/>
  <c r="AX276" i="11"/>
  <c r="AW276" i="11"/>
  <c r="AV276" i="11"/>
  <c r="BE275" i="11"/>
  <c r="BC275" i="11"/>
  <c r="BB275" i="11"/>
  <c r="AZ275" i="11"/>
  <c r="AX275" i="11"/>
  <c r="AW275" i="11"/>
  <c r="AV275" i="11"/>
  <c r="BE274" i="11"/>
  <c r="BC274" i="11"/>
  <c r="BB274" i="11"/>
  <c r="AZ274" i="11"/>
  <c r="AX274" i="11"/>
  <c r="AW274" i="11"/>
  <c r="AV274" i="11"/>
  <c r="BE273" i="11"/>
  <c r="BC273" i="11"/>
  <c r="BB273" i="11"/>
  <c r="AZ273" i="11"/>
  <c r="AX273" i="11"/>
  <c r="AW273" i="11"/>
  <c r="AV273" i="11"/>
  <c r="BE272" i="11"/>
  <c r="BC272" i="11"/>
  <c r="BB272" i="11"/>
  <c r="AZ272" i="11"/>
  <c r="AX272" i="11"/>
  <c r="AW272" i="11"/>
  <c r="AV272" i="11"/>
  <c r="BE271" i="11"/>
  <c r="BC271" i="11"/>
  <c r="BB271" i="11"/>
  <c r="AZ271" i="11"/>
  <c r="AX271" i="11"/>
  <c r="AW271" i="11"/>
  <c r="AV271" i="11"/>
  <c r="BE270" i="11"/>
  <c r="BC270" i="11"/>
  <c r="BB270" i="11"/>
  <c r="AZ270" i="11"/>
  <c r="AX270" i="11"/>
  <c r="AW270" i="11"/>
  <c r="AV270" i="11"/>
  <c r="BE269" i="11"/>
  <c r="BC269" i="11"/>
  <c r="BB269" i="11"/>
  <c r="AZ269" i="11"/>
  <c r="AX269" i="11"/>
  <c r="AW269" i="11"/>
  <c r="AV269" i="11"/>
  <c r="BE268" i="11"/>
  <c r="BC268" i="11"/>
  <c r="BB268" i="11"/>
  <c r="AZ268" i="11"/>
  <c r="AX268" i="11"/>
  <c r="AW268" i="11"/>
  <c r="AV268" i="11"/>
  <c r="BE267" i="11"/>
  <c r="BC267" i="11"/>
  <c r="BB267" i="11"/>
  <c r="AZ267" i="11"/>
  <c r="AX267" i="11"/>
  <c r="AW267" i="11"/>
  <c r="AV267" i="11"/>
  <c r="BE266" i="11"/>
  <c r="BC266" i="11"/>
  <c r="BB266" i="11"/>
  <c r="AZ266" i="11"/>
  <c r="AX266" i="11"/>
  <c r="AW266" i="11"/>
  <c r="AV266" i="11"/>
  <c r="BE265" i="11"/>
  <c r="BC265" i="11"/>
  <c r="BB265" i="11"/>
  <c r="AZ265" i="11"/>
  <c r="AX265" i="11"/>
  <c r="AW265" i="11"/>
  <c r="AV265" i="11"/>
  <c r="BE264" i="11"/>
  <c r="BC264" i="11"/>
  <c r="BB264" i="11"/>
  <c r="AZ264" i="11"/>
  <c r="AX264" i="11"/>
  <c r="AW264" i="11"/>
  <c r="AV264" i="11"/>
  <c r="BE263" i="11"/>
  <c r="BC263" i="11"/>
  <c r="BB263" i="11"/>
  <c r="AZ263" i="11"/>
  <c r="AX263" i="11"/>
  <c r="AW263" i="11"/>
  <c r="AV263" i="11"/>
  <c r="BE262" i="11"/>
  <c r="BC262" i="11"/>
  <c r="BB262" i="11"/>
  <c r="AZ262" i="11"/>
  <c r="AX262" i="11"/>
  <c r="AW262" i="11"/>
  <c r="AV262" i="11"/>
  <c r="BE261" i="11"/>
  <c r="BC261" i="11"/>
  <c r="BB261" i="11"/>
  <c r="AZ261" i="11"/>
  <c r="AX261" i="11"/>
  <c r="AW261" i="11"/>
  <c r="AV261" i="11"/>
  <c r="BE260" i="11"/>
  <c r="BC260" i="11"/>
  <c r="BB260" i="11"/>
  <c r="AZ260" i="11"/>
  <c r="AX260" i="11"/>
  <c r="AW260" i="11"/>
  <c r="AV260" i="11"/>
  <c r="BE259" i="11"/>
  <c r="BC259" i="11"/>
  <c r="BB259" i="11"/>
  <c r="AZ259" i="11"/>
  <c r="AX259" i="11"/>
  <c r="AW259" i="11"/>
  <c r="AV259" i="11"/>
  <c r="BE258" i="11"/>
  <c r="BC258" i="11"/>
  <c r="BB258" i="11"/>
  <c r="AZ258" i="11"/>
  <c r="AX258" i="11"/>
  <c r="AW258" i="11"/>
  <c r="AV258" i="11"/>
  <c r="BE257" i="11"/>
  <c r="BC257" i="11"/>
  <c r="BB257" i="11"/>
  <c r="AZ257" i="11"/>
  <c r="AX257" i="11"/>
  <c r="AW257" i="11"/>
  <c r="AV257" i="11"/>
  <c r="BE256" i="11"/>
  <c r="BC256" i="11"/>
  <c r="BB256" i="11"/>
  <c r="AZ256" i="11"/>
  <c r="AX256" i="11"/>
  <c r="AW256" i="11"/>
  <c r="AV256" i="11"/>
  <c r="BE255" i="11"/>
  <c r="BC255" i="11"/>
  <c r="BB255" i="11"/>
  <c r="AZ255" i="11"/>
  <c r="AX255" i="11"/>
  <c r="AW255" i="11"/>
  <c r="AV255" i="11"/>
  <c r="BE254" i="11"/>
  <c r="BC254" i="11"/>
  <c r="BB254" i="11"/>
  <c r="AZ254" i="11"/>
  <c r="AX254" i="11"/>
  <c r="AW254" i="11"/>
  <c r="AV254" i="11"/>
  <c r="BE253" i="11"/>
  <c r="BC253" i="11"/>
  <c r="BB253" i="11"/>
  <c r="AZ253" i="11"/>
  <c r="AX253" i="11"/>
  <c r="AW253" i="11"/>
  <c r="AV253" i="11"/>
  <c r="BE252" i="11"/>
  <c r="BC252" i="11"/>
  <c r="BB252" i="11"/>
  <c r="AZ252" i="11"/>
  <c r="AX252" i="11"/>
  <c r="AW252" i="11"/>
  <c r="AV252" i="11"/>
  <c r="BE251" i="11"/>
  <c r="BC251" i="11"/>
  <c r="BB251" i="11"/>
  <c r="AZ251" i="11"/>
  <c r="AX251" i="11"/>
  <c r="AW251" i="11"/>
  <c r="AV251" i="11"/>
  <c r="BE250" i="11"/>
  <c r="BC250" i="11"/>
  <c r="BB250" i="11"/>
  <c r="AZ250" i="11"/>
  <c r="AX250" i="11"/>
  <c r="AW250" i="11"/>
  <c r="AV250" i="11"/>
  <c r="BE249" i="11"/>
  <c r="BC249" i="11"/>
  <c r="BB249" i="11"/>
  <c r="AZ249" i="11"/>
  <c r="AX249" i="11"/>
  <c r="AW249" i="11"/>
  <c r="AV249" i="11"/>
  <c r="BE248" i="11"/>
  <c r="BC248" i="11"/>
  <c r="BB248" i="11"/>
  <c r="AZ248" i="11"/>
  <c r="AX248" i="11"/>
  <c r="AW248" i="11"/>
  <c r="AV248" i="11"/>
  <c r="BE247" i="11"/>
  <c r="BC247" i="11"/>
  <c r="BB247" i="11"/>
  <c r="AZ247" i="11"/>
  <c r="AX247" i="11"/>
  <c r="AW247" i="11"/>
  <c r="AV247" i="11"/>
  <c r="BE246" i="11"/>
  <c r="BC246" i="11"/>
  <c r="BB246" i="11"/>
  <c r="AZ246" i="11"/>
  <c r="AX246" i="11"/>
  <c r="AW246" i="11"/>
  <c r="AV246" i="11"/>
  <c r="BE245" i="11"/>
  <c r="BC245" i="11"/>
  <c r="BB245" i="11"/>
  <c r="AZ245" i="11"/>
  <c r="AX245" i="11"/>
  <c r="AW245" i="11"/>
  <c r="AV245" i="11"/>
  <c r="BE244" i="11"/>
  <c r="BC244" i="11"/>
  <c r="BB244" i="11"/>
  <c r="AZ244" i="11"/>
  <c r="AX244" i="11"/>
  <c r="AW244" i="11"/>
  <c r="AV244" i="11"/>
  <c r="BE243" i="11"/>
  <c r="BC243" i="11"/>
  <c r="BB243" i="11"/>
  <c r="AZ243" i="11"/>
  <c r="AX243" i="11"/>
  <c r="AW243" i="11"/>
  <c r="AV243" i="11"/>
  <c r="BE242" i="11"/>
  <c r="BC242" i="11"/>
  <c r="BB242" i="11"/>
  <c r="AZ242" i="11"/>
  <c r="AX242" i="11"/>
  <c r="AW242" i="11"/>
  <c r="AV242" i="11"/>
  <c r="BE241" i="11"/>
  <c r="BC241" i="11"/>
  <c r="BB241" i="11"/>
  <c r="AZ241" i="11"/>
  <c r="AX241" i="11"/>
  <c r="AW241" i="11"/>
  <c r="AV241" i="11"/>
  <c r="BE240" i="11"/>
  <c r="BC240" i="11"/>
  <c r="BB240" i="11"/>
  <c r="AZ240" i="11"/>
  <c r="AX240" i="11"/>
  <c r="AW240" i="11"/>
  <c r="AV240" i="11"/>
  <c r="BE239" i="11"/>
  <c r="BC239" i="11"/>
  <c r="BB239" i="11"/>
  <c r="AZ239" i="11"/>
  <c r="AX239" i="11"/>
  <c r="AW239" i="11"/>
  <c r="AV239" i="11"/>
  <c r="BE238" i="11"/>
  <c r="BC238" i="11"/>
  <c r="BB238" i="11"/>
  <c r="AZ238" i="11"/>
  <c r="AX238" i="11"/>
  <c r="AW238" i="11"/>
  <c r="AV238" i="11"/>
  <c r="BE237" i="11"/>
  <c r="BC237" i="11"/>
  <c r="BB237" i="11"/>
  <c r="AZ237" i="11"/>
  <c r="AX237" i="11"/>
  <c r="AW237" i="11"/>
  <c r="AV237" i="11"/>
  <c r="BE236" i="11"/>
  <c r="BC236" i="11"/>
  <c r="BB236" i="11"/>
  <c r="AZ236" i="11"/>
  <c r="AX236" i="11"/>
  <c r="AW236" i="11"/>
  <c r="AV236" i="11"/>
  <c r="BE235" i="11"/>
  <c r="BC235" i="11"/>
  <c r="BB235" i="11"/>
  <c r="AZ235" i="11"/>
  <c r="AX235" i="11"/>
  <c r="AW235" i="11"/>
  <c r="AV235" i="11"/>
  <c r="BE234" i="11"/>
  <c r="BC234" i="11"/>
  <c r="BB234" i="11"/>
  <c r="AZ234" i="11"/>
  <c r="AX234" i="11"/>
  <c r="AW234" i="11"/>
  <c r="AV234" i="11"/>
  <c r="BE233" i="11"/>
  <c r="BC233" i="11"/>
  <c r="BB233" i="11"/>
  <c r="AZ233" i="11"/>
  <c r="AX233" i="11"/>
  <c r="AW233" i="11"/>
  <c r="AV233" i="11"/>
  <c r="BE232" i="11"/>
  <c r="BC232" i="11"/>
  <c r="BB232" i="11"/>
  <c r="AZ232" i="11"/>
  <c r="AX232" i="11"/>
  <c r="AW232" i="11"/>
  <c r="AV232" i="11"/>
  <c r="BE231" i="11"/>
  <c r="BC231" i="11"/>
  <c r="BB231" i="11"/>
  <c r="AZ231" i="11"/>
  <c r="AX231" i="11"/>
  <c r="AW231" i="11"/>
  <c r="AV231" i="11"/>
  <c r="BE230" i="11"/>
  <c r="BC230" i="11"/>
  <c r="BB230" i="11"/>
  <c r="AZ230" i="11"/>
  <c r="AX230" i="11"/>
  <c r="AW230" i="11"/>
  <c r="AV230" i="11"/>
  <c r="BE229" i="11"/>
  <c r="BC229" i="11"/>
  <c r="BB229" i="11"/>
  <c r="AZ229" i="11"/>
  <c r="AX229" i="11"/>
  <c r="AW229" i="11"/>
  <c r="AV229" i="11"/>
  <c r="BE228" i="11"/>
  <c r="BC228" i="11"/>
  <c r="BB228" i="11"/>
  <c r="AZ228" i="11"/>
  <c r="AX228" i="11"/>
  <c r="AW228" i="11"/>
  <c r="AV228" i="11"/>
  <c r="BE227" i="11"/>
  <c r="BC227" i="11"/>
  <c r="BB227" i="11"/>
  <c r="AZ227" i="11"/>
  <c r="AX227" i="11"/>
  <c r="AW227" i="11"/>
  <c r="AV227" i="11"/>
  <c r="BE226" i="11"/>
  <c r="BC226" i="11"/>
  <c r="BB226" i="11"/>
  <c r="AZ226" i="11"/>
  <c r="AX226" i="11"/>
  <c r="AW226" i="11"/>
  <c r="AV226" i="11"/>
  <c r="BE225" i="11"/>
  <c r="BC225" i="11"/>
  <c r="BB225" i="11"/>
  <c r="AZ225" i="11"/>
  <c r="AX225" i="11"/>
  <c r="AW225" i="11"/>
  <c r="AV225" i="11"/>
  <c r="BE224" i="11"/>
  <c r="BC224" i="11"/>
  <c r="BB224" i="11"/>
  <c r="AZ224" i="11"/>
  <c r="AX224" i="11"/>
  <c r="AW224" i="11"/>
  <c r="AV224" i="11"/>
  <c r="BE223" i="11"/>
  <c r="BC223" i="11"/>
  <c r="BB223" i="11"/>
  <c r="AZ223" i="11"/>
  <c r="AX223" i="11"/>
  <c r="AW223" i="11"/>
  <c r="AV223" i="11"/>
  <c r="BE222" i="11"/>
  <c r="BC222" i="11"/>
  <c r="BB222" i="11"/>
  <c r="AZ222" i="11"/>
  <c r="AX222" i="11"/>
  <c r="AW222" i="11"/>
  <c r="AV222" i="11"/>
  <c r="BE221" i="11"/>
  <c r="BC221" i="11"/>
  <c r="BB221" i="11"/>
  <c r="AZ221" i="11"/>
  <c r="AX221" i="11"/>
  <c r="AW221" i="11"/>
  <c r="AV221" i="11"/>
  <c r="BE220" i="11"/>
  <c r="BC220" i="11"/>
  <c r="BB220" i="11"/>
  <c r="AZ220" i="11"/>
  <c r="AX220" i="11"/>
  <c r="AW220" i="11"/>
  <c r="AV220" i="11"/>
  <c r="BE219" i="11"/>
  <c r="BC219" i="11"/>
  <c r="BB219" i="11"/>
  <c r="AZ219" i="11"/>
  <c r="AX219" i="11"/>
  <c r="AW219" i="11"/>
  <c r="AV219" i="11"/>
  <c r="BE218" i="11"/>
  <c r="BC218" i="11"/>
  <c r="BB218" i="11"/>
  <c r="AZ218" i="11"/>
  <c r="AX218" i="11"/>
  <c r="AW218" i="11"/>
  <c r="AV218" i="11"/>
  <c r="BE217" i="11"/>
  <c r="BC217" i="11"/>
  <c r="BB217" i="11"/>
  <c r="AZ217" i="11"/>
  <c r="AX217" i="11"/>
  <c r="AW217" i="11"/>
  <c r="AV217" i="11"/>
  <c r="BE216" i="11"/>
  <c r="BC216" i="11"/>
  <c r="BB216" i="11"/>
  <c r="AZ216" i="11"/>
  <c r="AX216" i="11"/>
  <c r="AW216" i="11"/>
  <c r="AV216" i="11"/>
  <c r="BE215" i="11"/>
  <c r="BC215" i="11"/>
  <c r="BB215" i="11"/>
  <c r="AZ215" i="11"/>
  <c r="AX215" i="11"/>
  <c r="AW215" i="11"/>
  <c r="AV215" i="11"/>
  <c r="BE214" i="11"/>
  <c r="BC214" i="11"/>
  <c r="BB214" i="11"/>
  <c r="AZ214" i="11"/>
  <c r="AX214" i="11"/>
  <c r="AW214" i="11"/>
  <c r="AV214" i="11"/>
  <c r="BE213" i="11"/>
  <c r="BC213" i="11"/>
  <c r="BB213" i="11"/>
  <c r="AZ213" i="11"/>
  <c r="AX213" i="11"/>
  <c r="AW213" i="11"/>
  <c r="AV213" i="11"/>
  <c r="BE212" i="11"/>
  <c r="BC212" i="11"/>
  <c r="BB212" i="11"/>
  <c r="AZ212" i="11"/>
  <c r="AX212" i="11"/>
  <c r="AW212" i="11"/>
  <c r="AV212" i="11"/>
  <c r="BE211" i="11"/>
  <c r="BC211" i="11"/>
  <c r="BB211" i="11"/>
  <c r="AZ211" i="11"/>
  <c r="AX211" i="11"/>
  <c r="AW211" i="11"/>
  <c r="AV211" i="11"/>
  <c r="BE210" i="11"/>
  <c r="BC210" i="11"/>
  <c r="BB210" i="11"/>
  <c r="AZ210" i="11"/>
  <c r="AX210" i="11"/>
  <c r="AW210" i="11"/>
  <c r="AV210" i="11"/>
  <c r="BE209" i="11"/>
  <c r="BC209" i="11"/>
  <c r="BB209" i="11"/>
  <c r="AZ209" i="11"/>
  <c r="AX209" i="11"/>
  <c r="AW209" i="11"/>
  <c r="AV209" i="11"/>
  <c r="BE208" i="11"/>
  <c r="BC208" i="11"/>
  <c r="BB208" i="11"/>
  <c r="AZ208" i="11"/>
  <c r="AX208" i="11"/>
  <c r="AW208" i="11"/>
  <c r="AV208" i="11"/>
  <c r="BE207" i="11"/>
  <c r="BC207" i="11"/>
  <c r="BB207" i="11"/>
  <c r="AZ207" i="11"/>
  <c r="AX207" i="11"/>
  <c r="AW207" i="11"/>
  <c r="AV207" i="11"/>
  <c r="BE206" i="11"/>
  <c r="BC206" i="11"/>
  <c r="BB206" i="11"/>
  <c r="AZ206" i="11"/>
  <c r="AX206" i="11"/>
  <c r="AW206" i="11"/>
  <c r="AV206" i="11"/>
  <c r="BE205" i="11"/>
  <c r="BC205" i="11"/>
  <c r="BB205" i="11"/>
  <c r="AZ205" i="11"/>
  <c r="AX205" i="11"/>
  <c r="AW205" i="11"/>
  <c r="AV205" i="11"/>
  <c r="BE204" i="11"/>
  <c r="BC204" i="11"/>
  <c r="BB204" i="11"/>
  <c r="AZ204" i="11"/>
  <c r="AX204" i="11"/>
  <c r="AW204" i="11"/>
  <c r="AV204" i="11"/>
  <c r="BE203" i="11"/>
  <c r="BC203" i="11"/>
  <c r="BB203" i="11"/>
  <c r="AZ203" i="11"/>
  <c r="AX203" i="11"/>
  <c r="AW203" i="11"/>
  <c r="AV203" i="11"/>
  <c r="BE202" i="11"/>
  <c r="BC202" i="11"/>
  <c r="BB202" i="11"/>
  <c r="AZ202" i="11"/>
  <c r="AX202" i="11"/>
  <c r="AW202" i="11"/>
  <c r="AV202" i="11"/>
  <c r="BE201" i="11"/>
  <c r="BC201" i="11"/>
  <c r="BB201" i="11"/>
  <c r="AZ201" i="11"/>
  <c r="AX201" i="11"/>
  <c r="AW201" i="11"/>
  <c r="AV201" i="11"/>
  <c r="BE200" i="11"/>
  <c r="BC200" i="11"/>
  <c r="BB200" i="11"/>
  <c r="AZ200" i="11"/>
  <c r="AX200" i="11"/>
  <c r="AW200" i="11"/>
  <c r="AV200" i="11"/>
  <c r="BE199" i="11"/>
  <c r="BC199" i="11"/>
  <c r="BB199" i="11"/>
  <c r="AZ199" i="11"/>
  <c r="AX199" i="11"/>
  <c r="AW199" i="11"/>
  <c r="AV199" i="11"/>
  <c r="BE198" i="11"/>
  <c r="BC198" i="11"/>
  <c r="BB198" i="11"/>
  <c r="AZ198" i="11"/>
  <c r="AX198" i="11"/>
  <c r="AW198" i="11"/>
  <c r="AV198" i="11"/>
  <c r="BE197" i="11"/>
  <c r="BC197" i="11"/>
  <c r="BB197" i="11"/>
  <c r="AZ197" i="11"/>
  <c r="AX197" i="11"/>
  <c r="AW197" i="11"/>
  <c r="AV197" i="11"/>
  <c r="BE196" i="11"/>
  <c r="BC196" i="11"/>
  <c r="BB196" i="11"/>
  <c r="AZ196" i="11"/>
  <c r="AX196" i="11"/>
  <c r="AW196" i="11"/>
  <c r="AV196" i="11"/>
  <c r="BE195" i="11"/>
  <c r="BC195" i="11"/>
  <c r="BB195" i="11"/>
  <c r="AZ195" i="11"/>
  <c r="AX195" i="11"/>
  <c r="AW195" i="11"/>
  <c r="AV195" i="11"/>
  <c r="BE194" i="11"/>
  <c r="BC194" i="11"/>
  <c r="BB194" i="11"/>
  <c r="AZ194" i="11"/>
  <c r="AX194" i="11"/>
  <c r="AW194" i="11"/>
  <c r="AV194" i="11"/>
  <c r="BE193" i="11"/>
  <c r="BC193" i="11"/>
  <c r="BB193" i="11"/>
  <c r="AZ193" i="11"/>
  <c r="AX193" i="11"/>
  <c r="AW193" i="11"/>
  <c r="AV193" i="11"/>
  <c r="BE192" i="11"/>
  <c r="BC192" i="11"/>
  <c r="BB192" i="11"/>
  <c r="AZ192" i="11"/>
  <c r="AX192" i="11"/>
  <c r="AW192" i="11"/>
  <c r="AV192" i="11"/>
  <c r="BE191" i="11"/>
  <c r="BC191" i="11"/>
  <c r="BB191" i="11"/>
  <c r="AZ191" i="11"/>
  <c r="AX191" i="11"/>
  <c r="AW191" i="11"/>
  <c r="AV191" i="11"/>
  <c r="BE190" i="11"/>
  <c r="BC190" i="11"/>
  <c r="BB190" i="11"/>
  <c r="AZ190" i="11"/>
  <c r="AX190" i="11"/>
  <c r="AW190" i="11"/>
  <c r="AV190" i="11"/>
  <c r="BE189" i="11"/>
  <c r="BC189" i="11"/>
  <c r="BB189" i="11"/>
  <c r="AZ189" i="11"/>
  <c r="AX189" i="11"/>
  <c r="AW189" i="11"/>
  <c r="AV189" i="11"/>
  <c r="BE188" i="11"/>
  <c r="BC188" i="11"/>
  <c r="BB188" i="11"/>
  <c r="AZ188" i="11"/>
  <c r="AX188" i="11"/>
  <c r="AW188" i="11"/>
  <c r="AV188" i="11"/>
  <c r="BE187" i="11"/>
  <c r="BC187" i="11"/>
  <c r="BB187" i="11"/>
  <c r="AZ187" i="11"/>
  <c r="AX187" i="11"/>
  <c r="AW187" i="11"/>
  <c r="AV187" i="11"/>
  <c r="BE186" i="11"/>
  <c r="BC186" i="11"/>
  <c r="BB186" i="11"/>
  <c r="AZ186" i="11"/>
  <c r="AX186" i="11"/>
  <c r="AW186" i="11"/>
  <c r="AV186" i="11"/>
  <c r="BE185" i="11"/>
  <c r="BC185" i="11"/>
  <c r="BB185" i="11"/>
  <c r="AZ185" i="11"/>
  <c r="AX185" i="11"/>
  <c r="AW185" i="11"/>
  <c r="AV185" i="11"/>
  <c r="BE184" i="11"/>
  <c r="BC184" i="11"/>
  <c r="BB184" i="11"/>
  <c r="AZ184" i="11"/>
  <c r="AX184" i="11"/>
  <c r="AW184" i="11"/>
  <c r="AV184" i="11"/>
  <c r="BE183" i="11"/>
  <c r="BC183" i="11"/>
  <c r="BB183" i="11"/>
  <c r="AZ183" i="11"/>
  <c r="AX183" i="11"/>
  <c r="AW183" i="11"/>
  <c r="AV183" i="11"/>
  <c r="BE182" i="11"/>
  <c r="BC182" i="11"/>
  <c r="BB182" i="11"/>
  <c r="AZ182" i="11"/>
  <c r="AX182" i="11"/>
  <c r="AW182" i="11"/>
  <c r="AV182" i="11"/>
  <c r="BE181" i="11"/>
  <c r="BC181" i="11"/>
  <c r="BB181" i="11"/>
  <c r="AZ181" i="11"/>
  <c r="AX181" i="11"/>
  <c r="AW181" i="11"/>
  <c r="AV181" i="11"/>
  <c r="BE180" i="11"/>
  <c r="BC180" i="11"/>
  <c r="BB180" i="11"/>
  <c r="AZ180" i="11"/>
  <c r="AX180" i="11"/>
  <c r="AW180" i="11"/>
  <c r="AV180" i="11"/>
  <c r="BE179" i="11"/>
  <c r="BC179" i="11"/>
  <c r="BB179" i="11"/>
  <c r="AZ179" i="11"/>
  <c r="AX179" i="11"/>
  <c r="AW179" i="11"/>
  <c r="AV179" i="11"/>
  <c r="BE178" i="11"/>
  <c r="BC178" i="11"/>
  <c r="BB178" i="11"/>
  <c r="AZ178" i="11"/>
  <c r="AX178" i="11"/>
  <c r="AW178" i="11"/>
  <c r="AV178" i="11"/>
  <c r="BE177" i="11"/>
  <c r="BC177" i="11"/>
  <c r="BB177" i="11"/>
  <c r="AZ177" i="11"/>
  <c r="AX177" i="11"/>
  <c r="AW177" i="11"/>
  <c r="AV177" i="11"/>
  <c r="BE176" i="11"/>
  <c r="BC176" i="11"/>
  <c r="BB176" i="11"/>
  <c r="AZ176" i="11"/>
  <c r="AX176" i="11"/>
  <c r="AW176" i="11"/>
  <c r="AV176" i="11"/>
  <c r="BE175" i="11"/>
  <c r="BC175" i="11"/>
  <c r="BB175" i="11"/>
  <c r="AZ175" i="11"/>
  <c r="AX175" i="11"/>
  <c r="AW175" i="11"/>
  <c r="AV175" i="11"/>
  <c r="BE174" i="11"/>
  <c r="BC174" i="11"/>
  <c r="BB174" i="11"/>
  <c r="AZ174" i="11"/>
  <c r="AX174" i="11"/>
  <c r="AW174" i="11"/>
  <c r="AV174" i="11"/>
  <c r="BE173" i="11"/>
  <c r="BC173" i="11"/>
  <c r="BB173" i="11"/>
  <c r="AZ173" i="11"/>
  <c r="AX173" i="11"/>
  <c r="AW173" i="11"/>
  <c r="AV173" i="11"/>
  <c r="BE172" i="11"/>
  <c r="BC172" i="11"/>
  <c r="BB172" i="11"/>
  <c r="AZ172" i="11"/>
  <c r="AX172" i="11"/>
  <c r="AW172" i="11"/>
  <c r="AV172" i="11"/>
  <c r="BE171" i="11"/>
  <c r="BC171" i="11"/>
  <c r="BB171" i="11"/>
  <c r="AZ171" i="11"/>
  <c r="AX171" i="11"/>
  <c r="AW171" i="11"/>
  <c r="AV171" i="11"/>
  <c r="BE170" i="11"/>
  <c r="BC170" i="11"/>
  <c r="BB170" i="11"/>
  <c r="AZ170" i="11"/>
  <c r="AX170" i="11"/>
  <c r="AW170" i="11"/>
  <c r="AV170" i="11"/>
  <c r="BE169" i="11"/>
  <c r="BC169" i="11"/>
  <c r="BB169" i="11"/>
  <c r="AZ169" i="11"/>
  <c r="AX169" i="11"/>
  <c r="AW169" i="11"/>
  <c r="AV169" i="11"/>
  <c r="BE168" i="11"/>
  <c r="BC168" i="11"/>
  <c r="BB168" i="11"/>
  <c r="AZ168" i="11"/>
  <c r="AX168" i="11"/>
  <c r="AW168" i="11"/>
  <c r="AV168" i="11"/>
  <c r="BE167" i="11"/>
  <c r="BC167" i="11"/>
  <c r="BB167" i="11"/>
  <c r="AZ167" i="11"/>
  <c r="AX167" i="11"/>
  <c r="AW167" i="11"/>
  <c r="AV167" i="11"/>
  <c r="BE166" i="11"/>
  <c r="BC166" i="11"/>
  <c r="BB166" i="11"/>
  <c r="AZ166" i="11"/>
  <c r="AX166" i="11"/>
  <c r="AW166" i="11"/>
  <c r="AV166" i="11"/>
  <c r="BE165" i="11"/>
  <c r="BC165" i="11"/>
  <c r="BB165" i="11"/>
  <c r="AZ165" i="11"/>
  <c r="AX165" i="11"/>
  <c r="AW165" i="11"/>
  <c r="AV165" i="11"/>
  <c r="BE164" i="11"/>
  <c r="BC164" i="11"/>
  <c r="BB164" i="11"/>
  <c r="AZ164" i="11"/>
  <c r="AX164" i="11"/>
  <c r="AW164" i="11"/>
  <c r="AV164" i="11"/>
  <c r="BE163" i="11"/>
  <c r="BC163" i="11"/>
  <c r="BB163" i="11"/>
  <c r="AZ163" i="11"/>
  <c r="AX163" i="11"/>
  <c r="AW163" i="11"/>
  <c r="AV163" i="11"/>
  <c r="BE162" i="11"/>
  <c r="BC162" i="11"/>
  <c r="BB162" i="11"/>
  <c r="AZ162" i="11"/>
  <c r="AX162" i="11"/>
  <c r="AW162" i="11"/>
  <c r="AV162" i="11"/>
  <c r="BE161" i="11"/>
  <c r="BC161" i="11"/>
  <c r="BB161" i="11"/>
  <c r="AZ161" i="11"/>
  <c r="AX161" i="11"/>
  <c r="AW161" i="11"/>
  <c r="AV161" i="11"/>
  <c r="BE160" i="11"/>
  <c r="BC160" i="11"/>
  <c r="BB160" i="11"/>
  <c r="AZ160" i="11"/>
  <c r="AX160" i="11"/>
  <c r="AW160" i="11"/>
  <c r="AV160" i="11"/>
  <c r="BE159" i="11"/>
  <c r="BC159" i="11"/>
  <c r="BB159" i="11"/>
  <c r="AZ159" i="11"/>
  <c r="AX159" i="11"/>
  <c r="AW159" i="11"/>
  <c r="AV159" i="11"/>
  <c r="BE158" i="11"/>
  <c r="BC158" i="11"/>
  <c r="BB158" i="11"/>
  <c r="AZ158" i="11"/>
  <c r="AX158" i="11"/>
  <c r="AW158" i="11"/>
  <c r="AV158" i="11"/>
  <c r="BE157" i="11"/>
  <c r="BC157" i="11"/>
  <c r="BB157" i="11"/>
  <c r="AZ157" i="11"/>
  <c r="AX157" i="11"/>
  <c r="AW157" i="11"/>
  <c r="AV157" i="11"/>
  <c r="BE156" i="11"/>
  <c r="BC156" i="11"/>
  <c r="BB156" i="11"/>
  <c r="AZ156" i="11"/>
  <c r="AX156" i="11"/>
  <c r="AW156" i="11"/>
  <c r="AV156" i="11"/>
  <c r="BE155" i="11"/>
  <c r="BC155" i="11"/>
  <c r="BB155" i="11"/>
  <c r="AZ155" i="11"/>
  <c r="AX155" i="11"/>
  <c r="AW155" i="11"/>
  <c r="AV155" i="11"/>
  <c r="BE154" i="11"/>
  <c r="BC154" i="11"/>
  <c r="BB154" i="11"/>
  <c r="AZ154" i="11"/>
  <c r="AX154" i="11"/>
  <c r="AW154" i="11"/>
  <c r="AV154" i="11"/>
  <c r="BE153" i="11"/>
  <c r="BC153" i="11"/>
  <c r="BB153" i="11"/>
  <c r="AZ153" i="11"/>
  <c r="AX153" i="11"/>
  <c r="AW153" i="11"/>
  <c r="AV153" i="11"/>
  <c r="BE152" i="11"/>
  <c r="BC152" i="11"/>
  <c r="BB152" i="11"/>
  <c r="AZ152" i="11"/>
  <c r="AX152" i="11"/>
  <c r="AW152" i="11"/>
  <c r="AV152" i="11"/>
  <c r="BE151" i="11"/>
  <c r="BC151" i="11"/>
  <c r="BB151" i="11"/>
  <c r="AZ151" i="11"/>
  <c r="AX151" i="11"/>
  <c r="AW151" i="11"/>
  <c r="AV151" i="11"/>
  <c r="BE150" i="11"/>
  <c r="BC150" i="11"/>
  <c r="BB150" i="11"/>
  <c r="AZ150" i="11"/>
  <c r="AX150" i="11"/>
  <c r="AW150" i="11"/>
  <c r="AV150" i="11"/>
  <c r="BE149" i="11"/>
  <c r="BC149" i="11"/>
  <c r="BB149" i="11"/>
  <c r="AZ149" i="11"/>
  <c r="AX149" i="11"/>
  <c r="AW149" i="11"/>
  <c r="AV149" i="11"/>
  <c r="BE148" i="11"/>
  <c r="BC148" i="11"/>
  <c r="BB148" i="11"/>
  <c r="AZ148" i="11"/>
  <c r="AX148" i="11"/>
  <c r="AW148" i="11"/>
  <c r="AV148" i="11"/>
  <c r="BE147" i="11"/>
  <c r="BC147" i="11"/>
  <c r="BB147" i="11"/>
  <c r="AZ147" i="11"/>
  <c r="AX147" i="11"/>
  <c r="AW147" i="11"/>
  <c r="AV147" i="11"/>
  <c r="BE146" i="11"/>
  <c r="BC146" i="11"/>
  <c r="BB146" i="11"/>
  <c r="AZ146" i="11"/>
  <c r="AX146" i="11"/>
  <c r="AW146" i="11"/>
  <c r="AV146" i="11"/>
  <c r="BE145" i="11"/>
  <c r="BC145" i="11"/>
  <c r="BB145" i="11"/>
  <c r="AZ145" i="11"/>
  <c r="AX145" i="11"/>
  <c r="AW145" i="11"/>
  <c r="AV145" i="11"/>
  <c r="BE144" i="11"/>
  <c r="BC144" i="11"/>
  <c r="BB144" i="11"/>
  <c r="AZ144" i="11"/>
  <c r="AX144" i="11"/>
  <c r="AW144" i="11"/>
  <c r="AV144" i="11"/>
  <c r="BE143" i="11"/>
  <c r="BC143" i="11"/>
  <c r="BB143" i="11"/>
  <c r="AZ143" i="11"/>
  <c r="AX143" i="11"/>
  <c r="AW143" i="11"/>
  <c r="AV143" i="11"/>
  <c r="BE142" i="11"/>
  <c r="BC142" i="11"/>
  <c r="BB142" i="11"/>
  <c r="AZ142" i="11"/>
  <c r="AX142" i="11"/>
  <c r="AW142" i="11"/>
  <c r="AV142" i="11"/>
  <c r="BE141" i="11"/>
  <c r="BC141" i="11"/>
  <c r="BB141" i="11"/>
  <c r="AZ141" i="11"/>
  <c r="AX141" i="11"/>
  <c r="AW141" i="11"/>
  <c r="AV141" i="11"/>
  <c r="BE140" i="11"/>
  <c r="BC140" i="11"/>
  <c r="BB140" i="11"/>
  <c r="AZ140" i="11"/>
  <c r="AX140" i="11"/>
  <c r="AW140" i="11"/>
  <c r="AV140" i="11"/>
  <c r="BE139" i="11"/>
  <c r="BC139" i="11"/>
  <c r="BB139" i="11"/>
  <c r="AZ139" i="11"/>
  <c r="AX139" i="11"/>
  <c r="AW139" i="11"/>
  <c r="AV139" i="11"/>
  <c r="BE138" i="11"/>
  <c r="BC138" i="11"/>
  <c r="BB138" i="11"/>
  <c r="AZ138" i="11"/>
  <c r="AX138" i="11"/>
  <c r="AW138" i="11"/>
  <c r="AV138" i="11"/>
  <c r="BE137" i="11"/>
  <c r="BC137" i="11"/>
  <c r="BB137" i="11"/>
  <c r="AZ137" i="11"/>
  <c r="AX137" i="11"/>
  <c r="AW137" i="11"/>
  <c r="AV137" i="11"/>
  <c r="BE136" i="11"/>
  <c r="BC136" i="11"/>
  <c r="BB136" i="11"/>
  <c r="AZ136" i="11"/>
  <c r="AX136" i="11"/>
  <c r="AW136" i="11"/>
  <c r="AV136" i="11"/>
  <c r="BE135" i="11"/>
  <c r="BC135" i="11"/>
  <c r="BB135" i="11"/>
  <c r="AZ135" i="11"/>
  <c r="AX135" i="11"/>
  <c r="AW135" i="11"/>
  <c r="AV135" i="11"/>
  <c r="BE134" i="11"/>
  <c r="BC134" i="11"/>
  <c r="BB134" i="11"/>
  <c r="AZ134" i="11"/>
  <c r="AX134" i="11"/>
  <c r="AW134" i="11"/>
  <c r="AV134" i="11"/>
  <c r="BE133" i="11"/>
  <c r="BC133" i="11"/>
  <c r="BB133" i="11"/>
  <c r="AZ133" i="11"/>
  <c r="AX133" i="11"/>
  <c r="AW133" i="11"/>
  <c r="AV133" i="11"/>
  <c r="BE132" i="11"/>
  <c r="BC132" i="11"/>
  <c r="BB132" i="11"/>
  <c r="AZ132" i="11"/>
  <c r="AX132" i="11"/>
  <c r="AW132" i="11"/>
  <c r="AV132" i="11"/>
  <c r="BE131" i="11"/>
  <c r="BC131" i="11"/>
  <c r="BB131" i="11"/>
  <c r="AZ131" i="11"/>
  <c r="AX131" i="11"/>
  <c r="AW131" i="11"/>
  <c r="AV131" i="11"/>
  <c r="BE130" i="11"/>
  <c r="BC130" i="11"/>
  <c r="BB130" i="11"/>
  <c r="AZ130" i="11"/>
  <c r="AX130" i="11"/>
  <c r="AW130" i="11"/>
  <c r="AV130" i="11"/>
  <c r="BE129" i="11"/>
  <c r="BC129" i="11"/>
  <c r="BB129" i="11"/>
  <c r="AZ129" i="11"/>
  <c r="AX129" i="11"/>
  <c r="AW129" i="11"/>
  <c r="AV129" i="11"/>
  <c r="BE128" i="11"/>
  <c r="BC128" i="11"/>
  <c r="BB128" i="11"/>
  <c r="AZ128" i="11"/>
  <c r="AX128" i="11"/>
  <c r="AW128" i="11"/>
  <c r="AV128" i="11"/>
  <c r="BE127" i="11"/>
  <c r="BC127" i="11"/>
  <c r="BB127" i="11"/>
  <c r="AZ127" i="11"/>
  <c r="AX127" i="11"/>
  <c r="AW127" i="11"/>
  <c r="AV127" i="11"/>
  <c r="BE126" i="11"/>
  <c r="BC126" i="11"/>
  <c r="BB126" i="11"/>
  <c r="AZ126" i="11"/>
  <c r="AX126" i="11"/>
  <c r="AW126" i="11"/>
  <c r="AV126" i="11"/>
  <c r="BE125" i="11"/>
  <c r="BC125" i="11"/>
  <c r="BB125" i="11"/>
  <c r="AZ125" i="11"/>
  <c r="AX125" i="11"/>
  <c r="AW125" i="11"/>
  <c r="AV125" i="11"/>
  <c r="BE124" i="11"/>
  <c r="BC124" i="11"/>
  <c r="BB124" i="11"/>
  <c r="AZ124" i="11"/>
  <c r="AX124" i="11"/>
  <c r="AW124" i="11"/>
  <c r="AV124" i="11"/>
  <c r="BE123" i="11"/>
  <c r="BC123" i="11"/>
  <c r="BB123" i="11"/>
  <c r="AZ123" i="11"/>
  <c r="AX123" i="11"/>
  <c r="AW123" i="11"/>
  <c r="AV123" i="11"/>
  <c r="BE122" i="11"/>
  <c r="BC122" i="11"/>
  <c r="BB122" i="11"/>
  <c r="AZ122" i="11"/>
  <c r="AX122" i="11"/>
  <c r="AW122" i="11"/>
  <c r="AV122" i="11"/>
  <c r="BE121" i="11"/>
  <c r="BC121" i="11"/>
  <c r="BB121" i="11"/>
  <c r="AZ121" i="11"/>
  <c r="AX121" i="11"/>
  <c r="AW121" i="11"/>
  <c r="AV121" i="11"/>
  <c r="BE120" i="11"/>
  <c r="BC120" i="11"/>
  <c r="BB120" i="11"/>
  <c r="AZ120" i="11"/>
  <c r="AX120" i="11"/>
  <c r="AW120" i="11"/>
  <c r="AV120" i="11"/>
  <c r="BE119" i="11"/>
  <c r="BC119" i="11"/>
  <c r="BB119" i="11"/>
  <c r="AZ119" i="11"/>
  <c r="AX119" i="11"/>
  <c r="AW119" i="11"/>
  <c r="AV119" i="11"/>
  <c r="BE118" i="11"/>
  <c r="BC118" i="11"/>
  <c r="BB118" i="11"/>
  <c r="AZ118" i="11"/>
  <c r="AX118" i="11"/>
  <c r="AW118" i="11"/>
  <c r="AV118" i="11"/>
  <c r="BE117" i="11"/>
  <c r="BC117" i="11"/>
  <c r="BB117" i="11"/>
  <c r="AZ117" i="11"/>
  <c r="AX117" i="11"/>
  <c r="AW117" i="11"/>
  <c r="AV117" i="11"/>
  <c r="BE116" i="11"/>
  <c r="BC116" i="11"/>
  <c r="BB116" i="11"/>
  <c r="AZ116" i="11"/>
  <c r="AX116" i="11"/>
  <c r="AW116" i="11"/>
  <c r="AV116" i="11"/>
  <c r="BE115" i="11"/>
  <c r="BC115" i="11"/>
  <c r="BB115" i="11"/>
  <c r="AZ115" i="11"/>
  <c r="AX115" i="11"/>
  <c r="AW115" i="11"/>
  <c r="AV115" i="11"/>
  <c r="BE114" i="11"/>
  <c r="BC114" i="11"/>
  <c r="BB114" i="11"/>
  <c r="AZ114" i="11"/>
  <c r="AX114" i="11"/>
  <c r="AW114" i="11"/>
  <c r="AV114" i="11"/>
  <c r="BE113" i="11"/>
  <c r="BC113" i="11"/>
  <c r="BB113" i="11"/>
  <c r="AZ113" i="11"/>
  <c r="AX113" i="11"/>
  <c r="AW113" i="11"/>
  <c r="AV113" i="11"/>
  <c r="BE112" i="11"/>
  <c r="BC112" i="11"/>
  <c r="BB112" i="11"/>
  <c r="AZ112" i="11"/>
  <c r="AX112" i="11"/>
  <c r="AW112" i="11"/>
  <c r="AV112" i="11"/>
  <c r="BE111" i="11"/>
  <c r="BC111" i="11"/>
  <c r="BB111" i="11"/>
  <c r="AZ111" i="11"/>
  <c r="AX111" i="11"/>
  <c r="AW111" i="11"/>
  <c r="AV111" i="11"/>
  <c r="BE110" i="11"/>
  <c r="BC110" i="11"/>
  <c r="BB110" i="11"/>
  <c r="AZ110" i="11"/>
  <c r="AX110" i="11"/>
  <c r="AW110" i="11"/>
  <c r="AV110" i="11"/>
  <c r="BE109" i="11"/>
  <c r="BC109" i="11"/>
  <c r="BB109" i="11"/>
  <c r="AZ109" i="11"/>
  <c r="AX109" i="11"/>
  <c r="AW109" i="11"/>
  <c r="AV109" i="11"/>
  <c r="BE108" i="11"/>
  <c r="BC108" i="11"/>
  <c r="BB108" i="11"/>
  <c r="AZ108" i="11"/>
  <c r="AX108" i="11"/>
  <c r="AW108" i="11"/>
  <c r="AV108" i="11"/>
  <c r="BE107" i="11"/>
  <c r="BC107" i="11"/>
  <c r="BB107" i="11"/>
  <c r="AZ107" i="11"/>
  <c r="AX107" i="11"/>
  <c r="AW107" i="11"/>
  <c r="AV107" i="11"/>
  <c r="BE106" i="11"/>
  <c r="BC106" i="11"/>
  <c r="BB106" i="11"/>
  <c r="AZ106" i="11"/>
  <c r="AX106" i="11"/>
  <c r="AW106" i="11"/>
  <c r="AV106" i="11"/>
  <c r="BE105" i="11"/>
  <c r="BC105" i="11"/>
  <c r="BB105" i="11"/>
  <c r="AZ105" i="11"/>
  <c r="AX105" i="11"/>
  <c r="AW105" i="11"/>
  <c r="AV105" i="11"/>
  <c r="BE104" i="11"/>
  <c r="BC104" i="11"/>
  <c r="BB104" i="11"/>
  <c r="AZ104" i="11"/>
  <c r="AX104" i="11"/>
  <c r="AW104" i="11"/>
  <c r="AV104" i="11"/>
  <c r="BE103" i="11"/>
  <c r="BC103" i="11"/>
  <c r="BB103" i="11"/>
  <c r="AZ103" i="11"/>
  <c r="AX103" i="11"/>
  <c r="AW103" i="11"/>
  <c r="AV103" i="11"/>
  <c r="BE102" i="11"/>
  <c r="BC102" i="11"/>
  <c r="BB102" i="11"/>
  <c r="AZ102" i="11"/>
  <c r="AX102" i="11"/>
  <c r="AW102" i="11"/>
  <c r="AV102" i="11"/>
  <c r="BE101" i="11"/>
  <c r="BC101" i="11"/>
  <c r="BB101" i="11"/>
  <c r="AZ101" i="11"/>
  <c r="AX101" i="11"/>
  <c r="AW101" i="11"/>
  <c r="AV101" i="11"/>
  <c r="BE100" i="11"/>
  <c r="BC100" i="11"/>
  <c r="BB100" i="11"/>
  <c r="AZ100" i="11"/>
  <c r="AX100" i="11"/>
  <c r="AW100" i="11"/>
  <c r="AV100" i="11"/>
  <c r="BE99" i="11"/>
  <c r="BC99" i="11"/>
  <c r="BB99" i="11"/>
  <c r="AZ99" i="11"/>
  <c r="AX99" i="11"/>
  <c r="AW99" i="11"/>
  <c r="AV99" i="11"/>
  <c r="BE98" i="11"/>
  <c r="BC98" i="11"/>
  <c r="BB98" i="11"/>
  <c r="AZ98" i="11"/>
  <c r="AX98" i="11"/>
  <c r="AW98" i="11"/>
  <c r="AV98" i="11"/>
  <c r="BE97" i="11"/>
  <c r="BC97" i="11"/>
  <c r="BB97" i="11"/>
  <c r="AZ97" i="11"/>
  <c r="AX97" i="11"/>
  <c r="AW97" i="11"/>
  <c r="AV97" i="11"/>
  <c r="BE96" i="11"/>
  <c r="BC96" i="11"/>
  <c r="BB96" i="11"/>
  <c r="AZ96" i="11"/>
  <c r="AX96" i="11"/>
  <c r="AW96" i="11"/>
  <c r="AV96" i="11"/>
  <c r="BE95" i="11"/>
  <c r="BC95" i="11"/>
  <c r="BB95" i="11"/>
  <c r="AZ95" i="11"/>
  <c r="AX95" i="11"/>
  <c r="AW95" i="11"/>
  <c r="AV95" i="11"/>
  <c r="BE94" i="11"/>
  <c r="BC94" i="11"/>
  <c r="BB94" i="11"/>
  <c r="AZ94" i="11"/>
  <c r="AX94" i="11"/>
  <c r="AW94" i="11"/>
  <c r="AV94" i="11"/>
  <c r="BE93" i="11"/>
  <c r="BC93" i="11"/>
  <c r="BB93" i="11"/>
  <c r="AZ93" i="11"/>
  <c r="AX93" i="11"/>
  <c r="AW93" i="11"/>
  <c r="AV93" i="11"/>
  <c r="BE92" i="11"/>
  <c r="BC92" i="11"/>
  <c r="BB92" i="11"/>
  <c r="AZ92" i="11"/>
  <c r="AX92" i="11"/>
  <c r="AW92" i="11"/>
  <c r="AV92" i="11"/>
  <c r="BE91" i="11"/>
  <c r="BC91" i="11"/>
  <c r="BB91" i="11"/>
  <c r="AZ91" i="11"/>
  <c r="AX91" i="11"/>
  <c r="AW91" i="11"/>
  <c r="AV91" i="11"/>
  <c r="BE90" i="11"/>
  <c r="BC90" i="11"/>
  <c r="BB90" i="11"/>
  <c r="AZ90" i="11"/>
  <c r="AX90" i="11"/>
  <c r="AW90" i="11"/>
  <c r="AV90" i="11"/>
  <c r="BE89" i="11"/>
  <c r="BC89" i="11"/>
  <c r="BB89" i="11"/>
  <c r="AZ89" i="11"/>
  <c r="AX89" i="11"/>
  <c r="AW89" i="11"/>
  <c r="AV89" i="11"/>
  <c r="BE88" i="11"/>
  <c r="BC88" i="11"/>
  <c r="BB88" i="11"/>
  <c r="AZ88" i="11"/>
  <c r="AX88" i="11"/>
  <c r="AW88" i="11"/>
  <c r="AV88" i="11"/>
  <c r="BE87" i="11"/>
  <c r="BC87" i="11"/>
  <c r="BB87" i="11"/>
  <c r="AZ87" i="11"/>
  <c r="AX87" i="11"/>
  <c r="AW87" i="11"/>
  <c r="AV87" i="11"/>
  <c r="BE86" i="11"/>
  <c r="BC86" i="11"/>
  <c r="BB86" i="11"/>
  <c r="AZ86" i="11"/>
  <c r="AX86" i="11"/>
  <c r="AW86" i="11"/>
  <c r="AV86" i="11"/>
  <c r="BE85" i="11"/>
  <c r="BC85" i="11"/>
  <c r="BB85" i="11"/>
  <c r="AZ85" i="11"/>
  <c r="AX85" i="11"/>
  <c r="AW85" i="11"/>
  <c r="AV85" i="11"/>
  <c r="BE84" i="11"/>
  <c r="BC84" i="11"/>
  <c r="BB84" i="11"/>
  <c r="AZ84" i="11"/>
  <c r="AX84" i="11"/>
  <c r="AW84" i="11"/>
  <c r="AV84" i="11"/>
  <c r="BE83" i="11"/>
  <c r="BC83" i="11"/>
  <c r="BB83" i="11"/>
  <c r="AZ83" i="11"/>
  <c r="AX83" i="11"/>
  <c r="AW83" i="11"/>
  <c r="AV83" i="11"/>
  <c r="BE82" i="11"/>
  <c r="BC82" i="11"/>
  <c r="BB82" i="11"/>
  <c r="AZ82" i="11"/>
  <c r="AX82" i="11"/>
  <c r="AW82" i="11"/>
  <c r="AV82" i="11"/>
  <c r="BE81" i="11"/>
  <c r="BC81" i="11"/>
  <c r="BB81" i="11"/>
  <c r="AZ81" i="11"/>
  <c r="AX81" i="11"/>
  <c r="AW81" i="11"/>
  <c r="AV81" i="11"/>
  <c r="BE80" i="11"/>
  <c r="BC80" i="11"/>
  <c r="BB80" i="11"/>
  <c r="AZ80" i="11"/>
  <c r="AX80" i="11"/>
  <c r="AW80" i="11"/>
  <c r="AV80" i="11"/>
  <c r="BE79" i="11"/>
  <c r="BC79" i="11"/>
  <c r="BB79" i="11"/>
  <c r="AZ79" i="11"/>
  <c r="AX79" i="11"/>
  <c r="AW79" i="11"/>
  <c r="AV79" i="11"/>
  <c r="BE78" i="11"/>
  <c r="BC78" i="11"/>
  <c r="BB78" i="11"/>
  <c r="AZ78" i="11"/>
  <c r="AX78" i="11"/>
  <c r="AW78" i="11"/>
  <c r="AV78" i="11"/>
  <c r="BE77" i="11"/>
  <c r="BC77" i="11"/>
  <c r="BB77" i="11"/>
  <c r="AZ77" i="11"/>
  <c r="AX77" i="11"/>
  <c r="AW77" i="11"/>
  <c r="AV77" i="11"/>
  <c r="BE76" i="11"/>
  <c r="BC76" i="11"/>
  <c r="BB76" i="11"/>
  <c r="AZ76" i="11"/>
  <c r="AX76" i="11"/>
  <c r="AW76" i="11"/>
  <c r="AV76" i="11"/>
  <c r="BE75" i="11"/>
  <c r="BC75" i="11"/>
  <c r="BB75" i="11"/>
  <c r="AZ75" i="11"/>
  <c r="AX75" i="11"/>
  <c r="AW75" i="11"/>
  <c r="AV75" i="11"/>
  <c r="BE74" i="11"/>
  <c r="BC74" i="11"/>
  <c r="BB74" i="11"/>
  <c r="AZ74" i="11"/>
  <c r="AX74" i="11"/>
  <c r="AW74" i="11"/>
  <c r="AV74" i="11"/>
  <c r="BE73" i="11"/>
  <c r="BC73" i="11"/>
  <c r="BB73" i="11"/>
  <c r="AZ73" i="11"/>
  <c r="AX73" i="11"/>
  <c r="AW73" i="11"/>
  <c r="AV73" i="11"/>
  <c r="BE72" i="11"/>
  <c r="BC72" i="11"/>
  <c r="BB72" i="11"/>
  <c r="AZ72" i="11"/>
  <c r="AX72" i="11"/>
  <c r="AW72" i="11"/>
  <c r="AV72" i="11"/>
  <c r="BE71" i="11"/>
  <c r="BC71" i="11"/>
  <c r="BB71" i="11"/>
  <c r="AZ71" i="11"/>
  <c r="AX71" i="11"/>
  <c r="AW71" i="11"/>
  <c r="AV71" i="11"/>
  <c r="BE70" i="11"/>
  <c r="BC70" i="11"/>
  <c r="BB70" i="11"/>
  <c r="AZ70" i="11"/>
  <c r="AX70" i="11"/>
  <c r="AW70" i="11"/>
  <c r="AV70" i="11"/>
  <c r="BE69" i="11"/>
  <c r="BC69" i="11"/>
  <c r="BB69" i="11"/>
  <c r="AZ69" i="11"/>
  <c r="AX69" i="11"/>
  <c r="AW69" i="11"/>
  <c r="AV69" i="11"/>
  <c r="BE68" i="11"/>
  <c r="BC68" i="11"/>
  <c r="BB68" i="11"/>
  <c r="AZ68" i="11"/>
  <c r="AX68" i="11"/>
  <c r="AW68" i="11"/>
  <c r="AV68" i="11"/>
  <c r="BE67" i="11"/>
  <c r="BC67" i="11"/>
  <c r="BB67" i="11"/>
  <c r="AZ67" i="11"/>
  <c r="AX67" i="11"/>
  <c r="AW67" i="11"/>
  <c r="AV67" i="11"/>
  <c r="BE66" i="11"/>
  <c r="BC66" i="11"/>
  <c r="BB66" i="11"/>
  <c r="AZ66" i="11"/>
  <c r="AX66" i="11"/>
  <c r="AW66" i="11"/>
  <c r="AV66" i="11"/>
  <c r="BE65" i="11"/>
  <c r="BC65" i="11"/>
  <c r="BB65" i="11"/>
  <c r="AZ65" i="11"/>
  <c r="AX65" i="11"/>
  <c r="AW65" i="11"/>
  <c r="AV65" i="11"/>
  <c r="BE64" i="11"/>
  <c r="BC64" i="11"/>
  <c r="BB64" i="11"/>
  <c r="AZ64" i="11"/>
  <c r="AX64" i="11"/>
  <c r="AW64" i="11"/>
  <c r="AV64" i="11"/>
  <c r="BE63" i="11"/>
  <c r="BC63" i="11"/>
  <c r="BB63" i="11"/>
  <c r="AZ63" i="11"/>
  <c r="AX63" i="11"/>
  <c r="AW63" i="11"/>
  <c r="AV63" i="11"/>
  <c r="BE62" i="11"/>
  <c r="BC62" i="11"/>
  <c r="BB62" i="11"/>
  <c r="AZ62" i="11"/>
  <c r="AX62" i="11"/>
  <c r="AW62" i="11"/>
  <c r="AV62" i="11"/>
  <c r="BE61" i="11"/>
  <c r="BC61" i="11"/>
  <c r="BB61" i="11"/>
  <c r="AZ61" i="11"/>
  <c r="AX61" i="11"/>
  <c r="AW61" i="11"/>
  <c r="AV61" i="11"/>
  <c r="BE60" i="11"/>
  <c r="BC60" i="11"/>
  <c r="BB60" i="11"/>
  <c r="AZ60" i="11"/>
  <c r="AX60" i="11"/>
  <c r="AW60" i="11"/>
  <c r="AV60" i="11"/>
  <c r="BE59" i="11"/>
  <c r="BC59" i="11"/>
  <c r="BB59" i="11"/>
  <c r="AZ59" i="11"/>
  <c r="AX59" i="11"/>
  <c r="AW59" i="11"/>
  <c r="AV59" i="11"/>
  <c r="BE58" i="11"/>
  <c r="BC58" i="11"/>
  <c r="BB58" i="11"/>
  <c r="AZ58" i="11"/>
  <c r="AX58" i="11"/>
  <c r="AW58" i="11"/>
  <c r="AV58" i="11"/>
  <c r="BE57" i="11"/>
  <c r="BC57" i="11"/>
  <c r="BB57" i="11"/>
  <c r="AZ57" i="11"/>
  <c r="AX57" i="11"/>
  <c r="AW57" i="11"/>
  <c r="AV57" i="11"/>
  <c r="BE56" i="11"/>
  <c r="BC56" i="11"/>
  <c r="BB56" i="11"/>
  <c r="AZ56" i="11"/>
  <c r="AX56" i="11"/>
  <c r="AW56" i="11"/>
  <c r="AV56" i="11"/>
  <c r="BE55" i="11"/>
  <c r="BC55" i="11"/>
  <c r="BB55" i="11"/>
  <c r="AZ55" i="11"/>
  <c r="AX55" i="11"/>
  <c r="AW55" i="11"/>
  <c r="AV55" i="11"/>
  <c r="BE54" i="11"/>
  <c r="BC54" i="11"/>
  <c r="BB54" i="11"/>
  <c r="AZ54" i="11"/>
  <c r="AX54" i="11"/>
  <c r="AW54" i="11"/>
  <c r="AV54" i="11"/>
  <c r="BE53" i="11"/>
  <c r="BC53" i="11"/>
  <c r="BB53" i="11"/>
  <c r="AZ53" i="11"/>
  <c r="AX53" i="11"/>
  <c r="AW53" i="11"/>
  <c r="AV53" i="11"/>
  <c r="BE52" i="11"/>
  <c r="BC52" i="11"/>
  <c r="BB52" i="11"/>
  <c r="AZ52" i="11"/>
  <c r="AX52" i="11"/>
  <c r="AW52" i="11"/>
  <c r="AV52" i="11"/>
  <c r="BE51" i="11"/>
  <c r="BC51" i="11"/>
  <c r="BB51" i="11"/>
  <c r="AZ51" i="11"/>
  <c r="AX51" i="11"/>
  <c r="AW51" i="11"/>
  <c r="AV51" i="11"/>
  <c r="BE50" i="11"/>
  <c r="BC50" i="11"/>
  <c r="BB50" i="11"/>
  <c r="AZ50" i="11"/>
  <c r="AX50" i="11"/>
  <c r="AW50" i="11"/>
  <c r="AV50" i="11"/>
  <c r="BE49" i="11"/>
  <c r="BC49" i="11"/>
  <c r="BB49" i="11"/>
  <c r="AZ49" i="11"/>
  <c r="AX49" i="11"/>
  <c r="AW49" i="11"/>
  <c r="AV49" i="11"/>
  <c r="BE48" i="11"/>
  <c r="BC48" i="11"/>
  <c r="BB48" i="11"/>
  <c r="AZ48" i="11"/>
  <c r="AX48" i="11"/>
  <c r="AW48" i="11"/>
  <c r="AV48" i="11"/>
  <c r="BE47" i="11"/>
  <c r="BC47" i="11"/>
  <c r="BB47" i="11"/>
  <c r="AZ47" i="11"/>
  <c r="AX47" i="11"/>
  <c r="AW47" i="11"/>
  <c r="AV47" i="11"/>
  <c r="BE46" i="11"/>
  <c r="BC46" i="11"/>
  <c r="BB46" i="11"/>
  <c r="AZ46" i="11"/>
  <c r="AX46" i="11"/>
  <c r="AW46" i="11"/>
  <c r="AV46" i="11"/>
  <c r="BE45" i="11"/>
  <c r="BC45" i="11"/>
  <c r="BB45" i="11"/>
  <c r="AZ45" i="11"/>
  <c r="AX45" i="11"/>
  <c r="AW45" i="11"/>
  <c r="AV45" i="11"/>
  <c r="BE44" i="11"/>
  <c r="BC44" i="11"/>
  <c r="BB44" i="11"/>
  <c r="AZ44" i="11"/>
  <c r="AX44" i="11"/>
  <c r="AW44" i="11"/>
  <c r="AV44" i="11"/>
  <c r="BE43" i="11"/>
  <c r="BC43" i="11"/>
  <c r="BB43" i="11"/>
  <c r="AZ43" i="11"/>
  <c r="AX43" i="11"/>
  <c r="AW43" i="11"/>
  <c r="AV43" i="11"/>
  <c r="BE42" i="11"/>
  <c r="BC42" i="11"/>
  <c r="BB42" i="11"/>
  <c r="AZ42" i="11"/>
  <c r="AX42" i="11"/>
  <c r="AW42" i="11"/>
  <c r="AV42" i="11"/>
  <c r="BE41" i="11"/>
  <c r="BC41" i="11"/>
  <c r="BB41" i="11"/>
  <c r="AZ41" i="11"/>
  <c r="AX41" i="11"/>
  <c r="AW41" i="11"/>
  <c r="AV41" i="11"/>
  <c r="BE40" i="11"/>
  <c r="BC40" i="11"/>
  <c r="BB40" i="11"/>
  <c r="AZ40" i="11"/>
  <c r="AX40" i="11"/>
  <c r="AW40" i="11"/>
  <c r="AV40" i="11"/>
  <c r="BE39" i="11"/>
  <c r="BC39" i="11"/>
  <c r="BB39" i="11"/>
  <c r="AZ39" i="11"/>
  <c r="AX39" i="11"/>
  <c r="AW39" i="11"/>
  <c r="AV39" i="11"/>
  <c r="BE38" i="11"/>
  <c r="BC38" i="11"/>
  <c r="BB38" i="11"/>
  <c r="AZ38" i="11"/>
  <c r="AX38" i="11"/>
  <c r="AW38" i="11"/>
  <c r="AV38" i="11"/>
  <c r="BE37" i="11"/>
  <c r="BC37" i="11"/>
  <c r="BB37" i="11"/>
  <c r="AZ37" i="11"/>
  <c r="AX37" i="11"/>
  <c r="AW37" i="11"/>
  <c r="AV37" i="11"/>
  <c r="BE36" i="11"/>
  <c r="BC36" i="11"/>
  <c r="BB36" i="11"/>
  <c r="AZ36" i="11"/>
  <c r="AX36" i="11"/>
  <c r="AW36" i="11"/>
  <c r="AV36" i="11"/>
  <c r="BE35" i="11"/>
  <c r="BC35" i="11"/>
  <c r="BB35" i="11"/>
  <c r="AZ35" i="11"/>
  <c r="AX35" i="11"/>
  <c r="AW35" i="11"/>
  <c r="AV35" i="11"/>
  <c r="BE34" i="11"/>
  <c r="BC34" i="11"/>
  <c r="BB34" i="11"/>
  <c r="AZ34" i="11"/>
  <c r="AX34" i="11"/>
  <c r="AW34" i="11"/>
  <c r="AV34" i="11"/>
  <c r="BE33" i="11"/>
  <c r="BC33" i="11"/>
  <c r="BB33" i="11"/>
  <c r="AZ33" i="11"/>
  <c r="AX33" i="11"/>
  <c r="AW33" i="11"/>
  <c r="AV33" i="11"/>
  <c r="BE32" i="11"/>
  <c r="BC32" i="11"/>
  <c r="BB32" i="11"/>
  <c r="AZ32" i="11"/>
  <c r="AX32" i="11"/>
  <c r="AW32" i="11"/>
  <c r="AV32" i="11"/>
  <c r="BE31" i="11"/>
  <c r="BC31" i="11"/>
  <c r="BB31" i="11"/>
  <c r="AZ31" i="11"/>
  <c r="AX31" i="11"/>
  <c r="AW31" i="11"/>
  <c r="AV31" i="11"/>
  <c r="BE30" i="11"/>
  <c r="BC30" i="11"/>
  <c r="BB30" i="11"/>
  <c r="AZ30" i="11"/>
  <c r="AX30" i="11"/>
  <c r="AW30" i="11"/>
  <c r="AV30" i="11"/>
  <c r="BE29" i="11"/>
  <c r="BC29" i="11"/>
  <c r="BB29" i="11"/>
  <c r="AZ29" i="11"/>
  <c r="AX29" i="11"/>
  <c r="AW29" i="11"/>
  <c r="AV29" i="11"/>
  <c r="BE28" i="11"/>
  <c r="BC28" i="11"/>
  <c r="BB28" i="11"/>
  <c r="AZ28" i="11"/>
  <c r="AX28" i="11"/>
  <c r="AW28" i="11"/>
  <c r="AV28" i="11"/>
  <c r="BE27" i="11"/>
  <c r="BC27" i="11"/>
  <c r="BB27" i="11"/>
  <c r="AZ27" i="11"/>
  <c r="AX27" i="11"/>
  <c r="AW27" i="11"/>
  <c r="AV27" i="11"/>
  <c r="BE26" i="11"/>
  <c r="BC26" i="11"/>
  <c r="BB26" i="11"/>
  <c r="AZ26" i="11"/>
  <c r="AX26" i="11"/>
  <c r="AW26" i="11"/>
  <c r="AV26" i="11"/>
  <c r="BE25" i="11"/>
  <c r="BC25" i="11"/>
  <c r="BB25" i="11"/>
  <c r="AZ25" i="11"/>
  <c r="AX25" i="11"/>
  <c r="AW25" i="11"/>
  <c r="AV25" i="11"/>
  <c r="BE24" i="11"/>
  <c r="BC24" i="11"/>
  <c r="BB24" i="11"/>
  <c r="AZ24" i="11"/>
  <c r="AX24" i="11"/>
  <c r="AW24" i="11"/>
  <c r="AV24" i="11"/>
  <c r="BE23" i="11"/>
  <c r="BC23" i="11"/>
  <c r="BB23" i="11"/>
  <c r="AZ23" i="11"/>
  <c r="AX23" i="11"/>
  <c r="AW23" i="11"/>
  <c r="AV23" i="11"/>
  <c r="BE22" i="11"/>
  <c r="BC22" i="11"/>
  <c r="BB22" i="11"/>
  <c r="AZ22" i="11"/>
  <c r="AX22" i="11"/>
  <c r="AW22" i="11"/>
  <c r="AV22" i="11"/>
  <c r="BE21" i="11"/>
  <c r="BC21" i="11"/>
  <c r="BB21" i="11"/>
  <c r="AZ21" i="11"/>
  <c r="AX21" i="11"/>
  <c r="AW21" i="11"/>
  <c r="AV21" i="11"/>
  <c r="BE20" i="11"/>
  <c r="BC20" i="11"/>
  <c r="BB20" i="11"/>
  <c r="AZ20" i="11"/>
  <c r="AX20" i="11"/>
  <c r="AW20" i="11"/>
  <c r="AV20" i="11"/>
  <c r="BE19" i="11"/>
  <c r="BC19" i="11"/>
  <c r="BB19" i="11"/>
  <c r="AZ19" i="11"/>
  <c r="AX19" i="11"/>
  <c r="AW19" i="11"/>
  <c r="AV19" i="11"/>
  <c r="BE18" i="11"/>
  <c r="BC18" i="11"/>
  <c r="BB18" i="11"/>
  <c r="AZ18" i="11"/>
  <c r="AX18" i="11"/>
  <c r="AW18" i="11"/>
  <c r="AV18" i="11"/>
  <c r="BE17" i="11"/>
  <c r="BC17" i="11"/>
  <c r="BB17" i="11"/>
  <c r="AZ17" i="11"/>
  <c r="AX17" i="11"/>
  <c r="AW17" i="11"/>
  <c r="AV17" i="11"/>
  <c r="BE16" i="11"/>
  <c r="BC16" i="11"/>
  <c r="BB16" i="11"/>
  <c r="AZ16" i="11"/>
  <c r="AX16" i="11"/>
  <c r="AW16" i="11"/>
  <c r="AV16" i="11"/>
  <c r="BE15" i="11"/>
  <c r="BC15" i="11"/>
  <c r="BB15" i="11"/>
  <c r="AZ15" i="11"/>
  <c r="AX15" i="11"/>
  <c r="AW15" i="11"/>
  <c r="AV15" i="11"/>
  <c r="BE14" i="11"/>
  <c r="BC14" i="11"/>
  <c r="BB14" i="11"/>
  <c r="AZ14" i="11"/>
  <c r="AX14" i="11"/>
  <c r="AW14" i="11"/>
  <c r="AV14" i="11"/>
  <c r="BE13" i="11"/>
  <c r="BC13" i="11"/>
  <c r="BB13" i="11"/>
  <c r="AZ13" i="11"/>
  <c r="AX13" i="11"/>
  <c r="AW13" i="11"/>
  <c r="AV13" i="11"/>
  <c r="BE12" i="11"/>
  <c r="BC12" i="11"/>
  <c r="BB12" i="11"/>
  <c r="AZ12" i="11"/>
  <c r="AX12" i="11"/>
  <c r="AW12" i="11"/>
  <c r="AV12" i="11"/>
  <c r="BE11" i="11"/>
  <c r="BC11" i="11"/>
  <c r="BB11" i="11"/>
  <c r="AZ11" i="11"/>
  <c r="AX11" i="11"/>
  <c r="AW11" i="11"/>
  <c r="AV11" i="11"/>
  <c r="BE10" i="11"/>
  <c r="BC10" i="11"/>
  <c r="BB10" i="11"/>
  <c r="AZ10" i="11"/>
  <c r="AX10" i="11"/>
  <c r="AW10" i="11"/>
  <c r="AV10" i="11"/>
  <c r="BE9" i="11"/>
  <c r="BC9" i="11"/>
  <c r="BB9" i="11"/>
  <c r="AZ9" i="11"/>
  <c r="AX9" i="11"/>
  <c r="AW9" i="11"/>
  <c r="AV9" i="11"/>
  <c r="BE8" i="11"/>
  <c r="BC8" i="11"/>
  <c r="BB8" i="11"/>
  <c r="AZ8" i="11"/>
  <c r="AX8" i="11"/>
  <c r="AW8" i="11"/>
  <c r="AV8" i="11"/>
  <c r="BE7" i="11"/>
  <c r="BC7" i="11"/>
  <c r="BB7" i="11"/>
  <c r="AZ7" i="11"/>
  <c r="AX7" i="11"/>
  <c r="AW7" i="11"/>
  <c r="AV7" i="11"/>
  <c r="BE6" i="11"/>
  <c r="BC6" i="11"/>
  <c r="BB6" i="11"/>
  <c r="AZ6" i="11"/>
  <c r="AX6" i="11"/>
  <c r="AW6" i="11"/>
  <c r="AV6" i="11"/>
  <c r="BE5" i="11"/>
  <c r="BC5" i="11"/>
  <c r="BB5" i="11"/>
  <c r="AZ5" i="11"/>
  <c r="AX5" i="11"/>
  <c r="AW5" i="11"/>
  <c r="AV5" i="11"/>
  <c r="BF4" i="11"/>
  <c r="BD4" i="11"/>
  <c r="BA4" i="11"/>
  <c r="AY4" i="11"/>
  <c r="BE300" i="10"/>
  <c r="BC300" i="10"/>
  <c r="BB300" i="10"/>
  <c r="AZ300" i="10"/>
  <c r="AX300" i="10"/>
  <c r="AW300" i="10"/>
  <c r="AV300" i="10"/>
  <c r="BE299" i="10"/>
  <c r="BC299" i="10"/>
  <c r="BB299" i="10"/>
  <c r="AZ299" i="10"/>
  <c r="AX299" i="10"/>
  <c r="AW299" i="10"/>
  <c r="AV299" i="10"/>
  <c r="BE298" i="10"/>
  <c r="BC298" i="10"/>
  <c r="BB298" i="10"/>
  <c r="AZ298" i="10"/>
  <c r="AX298" i="10"/>
  <c r="AW298" i="10"/>
  <c r="AV298" i="10"/>
  <c r="BE297" i="10"/>
  <c r="BC297" i="10"/>
  <c r="BB297" i="10"/>
  <c r="AZ297" i="10"/>
  <c r="AX297" i="10"/>
  <c r="AW297" i="10"/>
  <c r="AV297" i="10"/>
  <c r="BE296" i="10"/>
  <c r="BC296" i="10"/>
  <c r="BB296" i="10"/>
  <c r="AZ296" i="10"/>
  <c r="AX296" i="10"/>
  <c r="AW296" i="10"/>
  <c r="AV296" i="10"/>
  <c r="BE295" i="10"/>
  <c r="BC295" i="10"/>
  <c r="BB295" i="10"/>
  <c r="AZ295" i="10"/>
  <c r="AX295" i="10"/>
  <c r="AW295" i="10"/>
  <c r="AV295" i="10"/>
  <c r="BE294" i="10"/>
  <c r="BC294" i="10"/>
  <c r="BB294" i="10"/>
  <c r="AZ294" i="10"/>
  <c r="AX294" i="10"/>
  <c r="AW294" i="10"/>
  <c r="AV294" i="10"/>
  <c r="BE293" i="10"/>
  <c r="BC293" i="10"/>
  <c r="BB293" i="10"/>
  <c r="AZ293" i="10"/>
  <c r="AX293" i="10"/>
  <c r="AW293" i="10"/>
  <c r="AV293" i="10"/>
  <c r="BE292" i="10"/>
  <c r="BC292" i="10"/>
  <c r="BB292" i="10"/>
  <c r="AZ292" i="10"/>
  <c r="AX292" i="10"/>
  <c r="AW292" i="10"/>
  <c r="AV292" i="10"/>
  <c r="BE291" i="10"/>
  <c r="BC291" i="10"/>
  <c r="BB291" i="10"/>
  <c r="AZ291" i="10"/>
  <c r="AX291" i="10"/>
  <c r="AW291" i="10"/>
  <c r="AV291" i="10"/>
  <c r="BE290" i="10"/>
  <c r="BC290" i="10"/>
  <c r="BB290" i="10"/>
  <c r="AZ290" i="10"/>
  <c r="AX290" i="10"/>
  <c r="AW290" i="10"/>
  <c r="AV290" i="10"/>
  <c r="BE289" i="10"/>
  <c r="BC289" i="10"/>
  <c r="BB289" i="10"/>
  <c r="AZ289" i="10"/>
  <c r="AX289" i="10"/>
  <c r="AW289" i="10"/>
  <c r="AV289" i="10"/>
  <c r="BE288" i="10"/>
  <c r="BC288" i="10"/>
  <c r="BB288" i="10"/>
  <c r="AZ288" i="10"/>
  <c r="AX288" i="10"/>
  <c r="AW288" i="10"/>
  <c r="AV288" i="10"/>
  <c r="BE287" i="10"/>
  <c r="BC287" i="10"/>
  <c r="BB287" i="10"/>
  <c r="AZ287" i="10"/>
  <c r="AX287" i="10"/>
  <c r="AW287" i="10"/>
  <c r="AV287" i="10"/>
  <c r="BE286" i="10"/>
  <c r="BC286" i="10"/>
  <c r="BB286" i="10"/>
  <c r="AZ286" i="10"/>
  <c r="AX286" i="10"/>
  <c r="AW286" i="10"/>
  <c r="AV286" i="10"/>
  <c r="BE285" i="10"/>
  <c r="BC285" i="10"/>
  <c r="BB285" i="10"/>
  <c r="AZ285" i="10"/>
  <c r="AX285" i="10"/>
  <c r="AW285" i="10"/>
  <c r="AV285" i="10"/>
  <c r="BE284" i="10"/>
  <c r="BC284" i="10"/>
  <c r="BB284" i="10"/>
  <c r="AZ284" i="10"/>
  <c r="AX284" i="10"/>
  <c r="AW284" i="10"/>
  <c r="AV284" i="10"/>
  <c r="BE283" i="10"/>
  <c r="BC283" i="10"/>
  <c r="BB283" i="10"/>
  <c r="AZ283" i="10"/>
  <c r="AX283" i="10"/>
  <c r="AW283" i="10"/>
  <c r="AV283" i="10"/>
  <c r="BE282" i="10"/>
  <c r="BC282" i="10"/>
  <c r="BB282" i="10"/>
  <c r="AZ282" i="10"/>
  <c r="AX282" i="10"/>
  <c r="AW282" i="10"/>
  <c r="AV282" i="10"/>
  <c r="BE281" i="10"/>
  <c r="BC281" i="10"/>
  <c r="BB281" i="10"/>
  <c r="AZ281" i="10"/>
  <c r="AX281" i="10"/>
  <c r="AW281" i="10"/>
  <c r="AV281" i="10"/>
  <c r="BE280" i="10"/>
  <c r="BC280" i="10"/>
  <c r="BB280" i="10"/>
  <c r="AZ280" i="10"/>
  <c r="AX280" i="10"/>
  <c r="AW280" i="10"/>
  <c r="AV280" i="10"/>
  <c r="BE279" i="10"/>
  <c r="BC279" i="10"/>
  <c r="BB279" i="10"/>
  <c r="AZ279" i="10"/>
  <c r="AX279" i="10"/>
  <c r="AW279" i="10"/>
  <c r="AV279" i="10"/>
  <c r="BE278" i="10"/>
  <c r="BC278" i="10"/>
  <c r="BB278" i="10"/>
  <c r="AZ278" i="10"/>
  <c r="AX278" i="10"/>
  <c r="AW278" i="10"/>
  <c r="AV278" i="10"/>
  <c r="BE277" i="10"/>
  <c r="BC277" i="10"/>
  <c r="BB277" i="10"/>
  <c r="AZ277" i="10"/>
  <c r="AX277" i="10"/>
  <c r="AW277" i="10"/>
  <c r="AV277" i="10"/>
  <c r="BE276" i="10"/>
  <c r="BC276" i="10"/>
  <c r="BB276" i="10"/>
  <c r="AZ276" i="10"/>
  <c r="AX276" i="10"/>
  <c r="AW276" i="10"/>
  <c r="AV276" i="10"/>
  <c r="BE275" i="10"/>
  <c r="BC275" i="10"/>
  <c r="BB275" i="10"/>
  <c r="AZ275" i="10"/>
  <c r="AX275" i="10"/>
  <c r="AW275" i="10"/>
  <c r="AV275" i="10"/>
  <c r="BE274" i="10"/>
  <c r="BC274" i="10"/>
  <c r="BB274" i="10"/>
  <c r="AZ274" i="10"/>
  <c r="AX274" i="10"/>
  <c r="AW274" i="10"/>
  <c r="AV274" i="10"/>
  <c r="BE273" i="10"/>
  <c r="BC273" i="10"/>
  <c r="BB273" i="10"/>
  <c r="AZ273" i="10"/>
  <c r="AX273" i="10"/>
  <c r="AW273" i="10"/>
  <c r="AV273" i="10"/>
  <c r="BE272" i="10"/>
  <c r="BC272" i="10"/>
  <c r="BB272" i="10"/>
  <c r="AZ272" i="10"/>
  <c r="AX272" i="10"/>
  <c r="AW272" i="10"/>
  <c r="AV272" i="10"/>
  <c r="BE271" i="10"/>
  <c r="BC271" i="10"/>
  <c r="BB271" i="10"/>
  <c r="AZ271" i="10"/>
  <c r="AX271" i="10"/>
  <c r="AW271" i="10"/>
  <c r="AV271" i="10"/>
  <c r="BE270" i="10"/>
  <c r="BC270" i="10"/>
  <c r="BB270" i="10"/>
  <c r="AZ270" i="10"/>
  <c r="AX270" i="10"/>
  <c r="AW270" i="10"/>
  <c r="AV270" i="10"/>
  <c r="BE269" i="10"/>
  <c r="BC269" i="10"/>
  <c r="BB269" i="10"/>
  <c r="AZ269" i="10"/>
  <c r="AX269" i="10"/>
  <c r="AW269" i="10"/>
  <c r="AV269" i="10"/>
  <c r="BE268" i="10"/>
  <c r="BC268" i="10"/>
  <c r="BB268" i="10"/>
  <c r="AZ268" i="10"/>
  <c r="AX268" i="10"/>
  <c r="AW268" i="10"/>
  <c r="AV268" i="10"/>
  <c r="BE267" i="10"/>
  <c r="BC267" i="10"/>
  <c r="BB267" i="10"/>
  <c r="AZ267" i="10"/>
  <c r="AX267" i="10"/>
  <c r="AW267" i="10"/>
  <c r="AV267" i="10"/>
  <c r="BE266" i="10"/>
  <c r="BC266" i="10"/>
  <c r="BB266" i="10"/>
  <c r="AZ266" i="10"/>
  <c r="AX266" i="10"/>
  <c r="AW266" i="10"/>
  <c r="AV266" i="10"/>
  <c r="BE265" i="10"/>
  <c r="BC265" i="10"/>
  <c r="BB265" i="10"/>
  <c r="AZ265" i="10"/>
  <c r="AX265" i="10"/>
  <c r="AW265" i="10"/>
  <c r="AV265" i="10"/>
  <c r="BE264" i="10"/>
  <c r="BC264" i="10"/>
  <c r="BB264" i="10"/>
  <c r="AZ264" i="10"/>
  <c r="AX264" i="10"/>
  <c r="AW264" i="10"/>
  <c r="AV264" i="10"/>
  <c r="BE263" i="10"/>
  <c r="BC263" i="10"/>
  <c r="BB263" i="10"/>
  <c r="AZ263" i="10"/>
  <c r="AX263" i="10"/>
  <c r="AW263" i="10"/>
  <c r="AV263" i="10"/>
  <c r="BE262" i="10"/>
  <c r="BC262" i="10"/>
  <c r="BB262" i="10"/>
  <c r="AZ262" i="10"/>
  <c r="AX262" i="10"/>
  <c r="AW262" i="10"/>
  <c r="AV262" i="10"/>
  <c r="BE261" i="10"/>
  <c r="BC261" i="10"/>
  <c r="BB261" i="10"/>
  <c r="AZ261" i="10"/>
  <c r="AX261" i="10"/>
  <c r="AW261" i="10"/>
  <c r="AV261" i="10"/>
  <c r="BE260" i="10"/>
  <c r="BC260" i="10"/>
  <c r="BB260" i="10"/>
  <c r="AZ260" i="10"/>
  <c r="AX260" i="10"/>
  <c r="AW260" i="10"/>
  <c r="AV260" i="10"/>
  <c r="BE259" i="10"/>
  <c r="BC259" i="10"/>
  <c r="BB259" i="10"/>
  <c r="AZ259" i="10"/>
  <c r="AX259" i="10"/>
  <c r="AW259" i="10"/>
  <c r="AV259" i="10"/>
  <c r="BE258" i="10"/>
  <c r="BC258" i="10"/>
  <c r="BB258" i="10"/>
  <c r="AZ258" i="10"/>
  <c r="AX258" i="10"/>
  <c r="AW258" i="10"/>
  <c r="AV258" i="10"/>
  <c r="BE257" i="10"/>
  <c r="BC257" i="10"/>
  <c r="BB257" i="10"/>
  <c r="AZ257" i="10"/>
  <c r="AX257" i="10"/>
  <c r="AW257" i="10"/>
  <c r="AV257" i="10"/>
  <c r="BE256" i="10"/>
  <c r="BC256" i="10"/>
  <c r="BB256" i="10"/>
  <c r="AZ256" i="10"/>
  <c r="AX256" i="10"/>
  <c r="AW256" i="10"/>
  <c r="AV256" i="10"/>
  <c r="BE255" i="10"/>
  <c r="BC255" i="10"/>
  <c r="BB255" i="10"/>
  <c r="AZ255" i="10"/>
  <c r="AX255" i="10"/>
  <c r="AW255" i="10"/>
  <c r="AV255" i="10"/>
  <c r="BE254" i="10"/>
  <c r="BC254" i="10"/>
  <c r="BB254" i="10"/>
  <c r="AZ254" i="10"/>
  <c r="AX254" i="10"/>
  <c r="AW254" i="10"/>
  <c r="AV254" i="10"/>
  <c r="BE253" i="10"/>
  <c r="BC253" i="10"/>
  <c r="BB253" i="10"/>
  <c r="AZ253" i="10"/>
  <c r="AX253" i="10"/>
  <c r="AW253" i="10"/>
  <c r="AV253" i="10"/>
  <c r="BE252" i="10"/>
  <c r="BC252" i="10"/>
  <c r="BB252" i="10"/>
  <c r="AZ252" i="10"/>
  <c r="AX252" i="10"/>
  <c r="AW252" i="10"/>
  <c r="AV252" i="10"/>
  <c r="BE251" i="10"/>
  <c r="BC251" i="10"/>
  <c r="BB251" i="10"/>
  <c r="AZ251" i="10"/>
  <c r="AX251" i="10"/>
  <c r="AW251" i="10"/>
  <c r="AV251" i="10"/>
  <c r="BE250" i="10"/>
  <c r="BC250" i="10"/>
  <c r="BB250" i="10"/>
  <c r="AZ250" i="10"/>
  <c r="AX250" i="10"/>
  <c r="AW250" i="10"/>
  <c r="AV250" i="10"/>
  <c r="BE249" i="10"/>
  <c r="BC249" i="10"/>
  <c r="BB249" i="10"/>
  <c r="AZ249" i="10"/>
  <c r="AX249" i="10"/>
  <c r="AW249" i="10"/>
  <c r="AV249" i="10"/>
  <c r="BE248" i="10"/>
  <c r="BC248" i="10"/>
  <c r="BB248" i="10"/>
  <c r="AZ248" i="10"/>
  <c r="AX248" i="10"/>
  <c r="AW248" i="10"/>
  <c r="AV248" i="10"/>
  <c r="BE247" i="10"/>
  <c r="BC247" i="10"/>
  <c r="BB247" i="10"/>
  <c r="AZ247" i="10"/>
  <c r="AX247" i="10"/>
  <c r="AW247" i="10"/>
  <c r="AV247" i="10"/>
  <c r="BE246" i="10"/>
  <c r="BC246" i="10"/>
  <c r="BB246" i="10"/>
  <c r="AZ246" i="10"/>
  <c r="AX246" i="10"/>
  <c r="AW246" i="10"/>
  <c r="AV246" i="10"/>
  <c r="BE245" i="10"/>
  <c r="BC245" i="10"/>
  <c r="BB245" i="10"/>
  <c r="AZ245" i="10"/>
  <c r="AX245" i="10"/>
  <c r="AW245" i="10"/>
  <c r="AV245" i="10"/>
  <c r="BE244" i="10"/>
  <c r="BC244" i="10"/>
  <c r="BB244" i="10"/>
  <c r="AZ244" i="10"/>
  <c r="AX244" i="10"/>
  <c r="AW244" i="10"/>
  <c r="AV244" i="10"/>
  <c r="BE243" i="10"/>
  <c r="BC243" i="10"/>
  <c r="BB243" i="10"/>
  <c r="AZ243" i="10"/>
  <c r="AX243" i="10"/>
  <c r="AW243" i="10"/>
  <c r="AV243" i="10"/>
  <c r="BE242" i="10"/>
  <c r="BC242" i="10"/>
  <c r="BB242" i="10"/>
  <c r="AZ242" i="10"/>
  <c r="AX242" i="10"/>
  <c r="AW242" i="10"/>
  <c r="AV242" i="10"/>
  <c r="BE241" i="10"/>
  <c r="BC241" i="10"/>
  <c r="BB241" i="10"/>
  <c r="AZ241" i="10"/>
  <c r="AX241" i="10"/>
  <c r="AW241" i="10"/>
  <c r="AV241" i="10"/>
  <c r="BE240" i="10"/>
  <c r="BC240" i="10"/>
  <c r="BB240" i="10"/>
  <c r="AZ240" i="10"/>
  <c r="AX240" i="10"/>
  <c r="AW240" i="10"/>
  <c r="AV240" i="10"/>
  <c r="BE239" i="10"/>
  <c r="BC239" i="10"/>
  <c r="BB239" i="10"/>
  <c r="AZ239" i="10"/>
  <c r="AX239" i="10"/>
  <c r="AW239" i="10"/>
  <c r="AV239" i="10"/>
  <c r="BE238" i="10"/>
  <c r="BC238" i="10"/>
  <c r="BB238" i="10"/>
  <c r="AZ238" i="10"/>
  <c r="AX238" i="10"/>
  <c r="AW238" i="10"/>
  <c r="AV238" i="10"/>
  <c r="BE237" i="10"/>
  <c r="BC237" i="10"/>
  <c r="BB237" i="10"/>
  <c r="AZ237" i="10"/>
  <c r="AX237" i="10"/>
  <c r="AW237" i="10"/>
  <c r="AV237" i="10"/>
  <c r="BE236" i="10"/>
  <c r="BC236" i="10"/>
  <c r="BB236" i="10"/>
  <c r="AZ236" i="10"/>
  <c r="AX236" i="10"/>
  <c r="AW236" i="10"/>
  <c r="AV236" i="10"/>
  <c r="BE235" i="10"/>
  <c r="BC235" i="10"/>
  <c r="BB235" i="10"/>
  <c r="AZ235" i="10"/>
  <c r="AX235" i="10"/>
  <c r="AW235" i="10"/>
  <c r="AV235" i="10"/>
  <c r="BE234" i="10"/>
  <c r="BC234" i="10"/>
  <c r="BB234" i="10"/>
  <c r="AZ234" i="10"/>
  <c r="AX234" i="10"/>
  <c r="AW234" i="10"/>
  <c r="AV234" i="10"/>
  <c r="BE233" i="10"/>
  <c r="BC233" i="10"/>
  <c r="BB233" i="10"/>
  <c r="AZ233" i="10"/>
  <c r="AX233" i="10"/>
  <c r="AW233" i="10"/>
  <c r="AV233" i="10"/>
  <c r="BE232" i="10"/>
  <c r="BC232" i="10"/>
  <c r="BB232" i="10"/>
  <c r="AZ232" i="10"/>
  <c r="AX232" i="10"/>
  <c r="AW232" i="10"/>
  <c r="AV232" i="10"/>
  <c r="BE231" i="10"/>
  <c r="BC231" i="10"/>
  <c r="BB231" i="10"/>
  <c r="AZ231" i="10"/>
  <c r="AX231" i="10"/>
  <c r="AW231" i="10"/>
  <c r="AV231" i="10"/>
  <c r="BE230" i="10"/>
  <c r="BC230" i="10"/>
  <c r="BB230" i="10"/>
  <c r="AZ230" i="10"/>
  <c r="AX230" i="10"/>
  <c r="AW230" i="10"/>
  <c r="AV230" i="10"/>
  <c r="BE229" i="10"/>
  <c r="BC229" i="10"/>
  <c r="BB229" i="10"/>
  <c r="AZ229" i="10"/>
  <c r="AX229" i="10"/>
  <c r="AW229" i="10"/>
  <c r="AV229" i="10"/>
  <c r="BE228" i="10"/>
  <c r="BC228" i="10"/>
  <c r="BB228" i="10"/>
  <c r="AZ228" i="10"/>
  <c r="AX228" i="10"/>
  <c r="AW228" i="10"/>
  <c r="AV228" i="10"/>
  <c r="BE227" i="10"/>
  <c r="BC227" i="10"/>
  <c r="BB227" i="10"/>
  <c r="AZ227" i="10"/>
  <c r="AX227" i="10"/>
  <c r="AW227" i="10"/>
  <c r="AV227" i="10"/>
  <c r="BE226" i="10"/>
  <c r="BC226" i="10"/>
  <c r="BB226" i="10"/>
  <c r="AZ226" i="10"/>
  <c r="AX226" i="10"/>
  <c r="AW226" i="10"/>
  <c r="AV226" i="10"/>
  <c r="BE225" i="10"/>
  <c r="BC225" i="10"/>
  <c r="BB225" i="10"/>
  <c r="AZ225" i="10"/>
  <c r="AX225" i="10"/>
  <c r="AW225" i="10"/>
  <c r="AV225" i="10"/>
  <c r="BE224" i="10"/>
  <c r="BC224" i="10"/>
  <c r="BB224" i="10"/>
  <c r="AZ224" i="10"/>
  <c r="AX224" i="10"/>
  <c r="AW224" i="10"/>
  <c r="AV224" i="10"/>
  <c r="BE223" i="10"/>
  <c r="BC223" i="10"/>
  <c r="BB223" i="10"/>
  <c r="AZ223" i="10"/>
  <c r="AX223" i="10"/>
  <c r="AW223" i="10"/>
  <c r="AV223" i="10"/>
  <c r="BE222" i="10"/>
  <c r="BC222" i="10"/>
  <c r="BB222" i="10"/>
  <c r="AZ222" i="10"/>
  <c r="AX222" i="10"/>
  <c r="AW222" i="10"/>
  <c r="AV222" i="10"/>
  <c r="BE221" i="10"/>
  <c r="BC221" i="10"/>
  <c r="BB221" i="10"/>
  <c r="AZ221" i="10"/>
  <c r="AX221" i="10"/>
  <c r="AW221" i="10"/>
  <c r="AV221" i="10"/>
  <c r="BE220" i="10"/>
  <c r="BC220" i="10"/>
  <c r="BB220" i="10"/>
  <c r="AZ220" i="10"/>
  <c r="AX220" i="10"/>
  <c r="AW220" i="10"/>
  <c r="AV220" i="10"/>
  <c r="BE219" i="10"/>
  <c r="BC219" i="10"/>
  <c r="BB219" i="10"/>
  <c r="AZ219" i="10"/>
  <c r="AX219" i="10"/>
  <c r="AW219" i="10"/>
  <c r="AV219" i="10"/>
  <c r="BE218" i="10"/>
  <c r="BC218" i="10"/>
  <c r="BB218" i="10"/>
  <c r="AZ218" i="10"/>
  <c r="AX218" i="10"/>
  <c r="AW218" i="10"/>
  <c r="AV218" i="10"/>
  <c r="BE217" i="10"/>
  <c r="BC217" i="10"/>
  <c r="BB217" i="10"/>
  <c r="AZ217" i="10"/>
  <c r="AX217" i="10"/>
  <c r="AW217" i="10"/>
  <c r="AV217" i="10"/>
  <c r="BE216" i="10"/>
  <c r="BC216" i="10"/>
  <c r="BB216" i="10"/>
  <c r="AZ216" i="10"/>
  <c r="AX216" i="10"/>
  <c r="AW216" i="10"/>
  <c r="AV216" i="10"/>
  <c r="BE215" i="10"/>
  <c r="BC215" i="10"/>
  <c r="BB215" i="10"/>
  <c r="AZ215" i="10"/>
  <c r="AX215" i="10"/>
  <c r="AW215" i="10"/>
  <c r="AV215" i="10"/>
  <c r="BE214" i="10"/>
  <c r="BC214" i="10"/>
  <c r="BB214" i="10"/>
  <c r="AZ214" i="10"/>
  <c r="AX214" i="10"/>
  <c r="AW214" i="10"/>
  <c r="AV214" i="10"/>
  <c r="BE213" i="10"/>
  <c r="BC213" i="10"/>
  <c r="BB213" i="10"/>
  <c r="AZ213" i="10"/>
  <c r="AX213" i="10"/>
  <c r="AW213" i="10"/>
  <c r="AV213" i="10"/>
  <c r="BE212" i="10"/>
  <c r="BC212" i="10"/>
  <c r="BB212" i="10"/>
  <c r="AZ212" i="10"/>
  <c r="AX212" i="10"/>
  <c r="AW212" i="10"/>
  <c r="AV212" i="10"/>
  <c r="BE211" i="10"/>
  <c r="BC211" i="10"/>
  <c r="BB211" i="10"/>
  <c r="AZ211" i="10"/>
  <c r="AX211" i="10"/>
  <c r="AW211" i="10"/>
  <c r="AV211" i="10"/>
  <c r="BE210" i="10"/>
  <c r="BC210" i="10"/>
  <c r="BB210" i="10"/>
  <c r="AZ210" i="10"/>
  <c r="AX210" i="10"/>
  <c r="AW210" i="10"/>
  <c r="AV210" i="10"/>
  <c r="BE209" i="10"/>
  <c r="BC209" i="10"/>
  <c r="BB209" i="10"/>
  <c r="AZ209" i="10"/>
  <c r="AX209" i="10"/>
  <c r="AW209" i="10"/>
  <c r="AV209" i="10"/>
  <c r="BE208" i="10"/>
  <c r="BC208" i="10"/>
  <c r="BB208" i="10"/>
  <c r="AZ208" i="10"/>
  <c r="AX208" i="10"/>
  <c r="AW208" i="10"/>
  <c r="AV208" i="10"/>
  <c r="BE207" i="10"/>
  <c r="BC207" i="10"/>
  <c r="BB207" i="10"/>
  <c r="AZ207" i="10"/>
  <c r="AX207" i="10"/>
  <c r="AW207" i="10"/>
  <c r="AV207" i="10"/>
  <c r="BE206" i="10"/>
  <c r="BC206" i="10"/>
  <c r="BB206" i="10"/>
  <c r="AZ206" i="10"/>
  <c r="AX206" i="10"/>
  <c r="AW206" i="10"/>
  <c r="AV206" i="10"/>
  <c r="BE205" i="10"/>
  <c r="BC205" i="10"/>
  <c r="BB205" i="10"/>
  <c r="AZ205" i="10"/>
  <c r="AX205" i="10"/>
  <c r="AW205" i="10"/>
  <c r="AV205" i="10"/>
  <c r="BE204" i="10"/>
  <c r="BC204" i="10"/>
  <c r="BB204" i="10"/>
  <c r="AZ204" i="10"/>
  <c r="AX204" i="10"/>
  <c r="AW204" i="10"/>
  <c r="AV204" i="10"/>
  <c r="BE203" i="10"/>
  <c r="BC203" i="10"/>
  <c r="BB203" i="10"/>
  <c r="AZ203" i="10"/>
  <c r="AX203" i="10"/>
  <c r="AW203" i="10"/>
  <c r="AV203" i="10"/>
  <c r="BE202" i="10"/>
  <c r="BC202" i="10"/>
  <c r="BB202" i="10"/>
  <c r="AZ202" i="10"/>
  <c r="AX202" i="10"/>
  <c r="AW202" i="10"/>
  <c r="AV202" i="10"/>
  <c r="BE201" i="10"/>
  <c r="BC201" i="10"/>
  <c r="BB201" i="10"/>
  <c r="AZ201" i="10"/>
  <c r="AX201" i="10"/>
  <c r="AW201" i="10"/>
  <c r="AV201" i="10"/>
  <c r="BE200" i="10"/>
  <c r="BC200" i="10"/>
  <c r="BB200" i="10"/>
  <c r="AZ200" i="10"/>
  <c r="AX200" i="10"/>
  <c r="AW200" i="10"/>
  <c r="AV200" i="10"/>
  <c r="BE199" i="10"/>
  <c r="BC199" i="10"/>
  <c r="BB199" i="10"/>
  <c r="AZ199" i="10"/>
  <c r="AX199" i="10"/>
  <c r="AW199" i="10"/>
  <c r="AV199" i="10"/>
  <c r="BE198" i="10"/>
  <c r="BC198" i="10"/>
  <c r="BB198" i="10"/>
  <c r="AZ198" i="10"/>
  <c r="AX198" i="10"/>
  <c r="AW198" i="10"/>
  <c r="AV198" i="10"/>
  <c r="BE197" i="10"/>
  <c r="BC197" i="10"/>
  <c r="BB197" i="10"/>
  <c r="AZ197" i="10"/>
  <c r="AX197" i="10"/>
  <c r="AW197" i="10"/>
  <c r="AV197" i="10"/>
  <c r="BE196" i="10"/>
  <c r="BC196" i="10"/>
  <c r="BB196" i="10"/>
  <c r="AZ196" i="10"/>
  <c r="AX196" i="10"/>
  <c r="AW196" i="10"/>
  <c r="AV196" i="10"/>
  <c r="BE195" i="10"/>
  <c r="BC195" i="10"/>
  <c r="BB195" i="10"/>
  <c r="AZ195" i="10"/>
  <c r="AX195" i="10"/>
  <c r="AW195" i="10"/>
  <c r="AV195" i="10"/>
  <c r="BE194" i="10"/>
  <c r="BC194" i="10"/>
  <c r="BB194" i="10"/>
  <c r="AZ194" i="10"/>
  <c r="AX194" i="10"/>
  <c r="AW194" i="10"/>
  <c r="AV194" i="10"/>
  <c r="BE193" i="10"/>
  <c r="BC193" i="10"/>
  <c r="BB193" i="10"/>
  <c r="AZ193" i="10"/>
  <c r="AX193" i="10"/>
  <c r="AW193" i="10"/>
  <c r="AV193" i="10"/>
  <c r="BE192" i="10"/>
  <c r="BC192" i="10"/>
  <c r="BB192" i="10"/>
  <c r="AZ192" i="10"/>
  <c r="AX192" i="10"/>
  <c r="AW192" i="10"/>
  <c r="AV192" i="10"/>
  <c r="BE191" i="10"/>
  <c r="BC191" i="10"/>
  <c r="BB191" i="10"/>
  <c r="AZ191" i="10"/>
  <c r="AX191" i="10"/>
  <c r="AW191" i="10"/>
  <c r="AV191" i="10"/>
  <c r="BE190" i="10"/>
  <c r="BC190" i="10"/>
  <c r="BB190" i="10"/>
  <c r="AZ190" i="10"/>
  <c r="AX190" i="10"/>
  <c r="AW190" i="10"/>
  <c r="AV190" i="10"/>
  <c r="BE189" i="10"/>
  <c r="BC189" i="10"/>
  <c r="BB189" i="10"/>
  <c r="AZ189" i="10"/>
  <c r="AX189" i="10"/>
  <c r="AW189" i="10"/>
  <c r="AV189" i="10"/>
  <c r="BE188" i="10"/>
  <c r="BC188" i="10"/>
  <c r="BB188" i="10"/>
  <c r="AZ188" i="10"/>
  <c r="AX188" i="10"/>
  <c r="AW188" i="10"/>
  <c r="AV188" i="10"/>
  <c r="BE187" i="10"/>
  <c r="BC187" i="10"/>
  <c r="BB187" i="10"/>
  <c r="AZ187" i="10"/>
  <c r="AX187" i="10"/>
  <c r="AW187" i="10"/>
  <c r="AV187" i="10"/>
  <c r="BE186" i="10"/>
  <c r="BC186" i="10"/>
  <c r="BB186" i="10"/>
  <c r="AZ186" i="10"/>
  <c r="AX186" i="10"/>
  <c r="AW186" i="10"/>
  <c r="AV186" i="10"/>
  <c r="BE185" i="10"/>
  <c r="BC185" i="10"/>
  <c r="BB185" i="10"/>
  <c r="AZ185" i="10"/>
  <c r="AX185" i="10"/>
  <c r="AW185" i="10"/>
  <c r="AV185" i="10"/>
  <c r="BE184" i="10"/>
  <c r="BC184" i="10"/>
  <c r="BB184" i="10"/>
  <c r="AZ184" i="10"/>
  <c r="AX184" i="10"/>
  <c r="AW184" i="10"/>
  <c r="AV184" i="10"/>
  <c r="BE183" i="10"/>
  <c r="BC183" i="10"/>
  <c r="BB183" i="10"/>
  <c r="AZ183" i="10"/>
  <c r="AX183" i="10"/>
  <c r="AW183" i="10"/>
  <c r="AV183" i="10"/>
  <c r="BE182" i="10"/>
  <c r="BC182" i="10"/>
  <c r="BB182" i="10"/>
  <c r="AZ182" i="10"/>
  <c r="AX182" i="10"/>
  <c r="AW182" i="10"/>
  <c r="AV182" i="10"/>
  <c r="BE181" i="10"/>
  <c r="BC181" i="10"/>
  <c r="BB181" i="10"/>
  <c r="AZ181" i="10"/>
  <c r="AX181" i="10"/>
  <c r="AW181" i="10"/>
  <c r="AV181" i="10"/>
  <c r="BE180" i="10"/>
  <c r="BC180" i="10"/>
  <c r="BB180" i="10"/>
  <c r="AZ180" i="10"/>
  <c r="AX180" i="10"/>
  <c r="AW180" i="10"/>
  <c r="AV180" i="10"/>
  <c r="BE179" i="10"/>
  <c r="BC179" i="10"/>
  <c r="BB179" i="10"/>
  <c r="AZ179" i="10"/>
  <c r="AX179" i="10"/>
  <c r="AW179" i="10"/>
  <c r="AV179" i="10"/>
  <c r="BE178" i="10"/>
  <c r="BC178" i="10"/>
  <c r="BB178" i="10"/>
  <c r="AZ178" i="10"/>
  <c r="AX178" i="10"/>
  <c r="AW178" i="10"/>
  <c r="AV178" i="10"/>
  <c r="BE177" i="10"/>
  <c r="BC177" i="10"/>
  <c r="BB177" i="10"/>
  <c r="AZ177" i="10"/>
  <c r="AX177" i="10"/>
  <c r="AW177" i="10"/>
  <c r="AV177" i="10"/>
  <c r="BE176" i="10"/>
  <c r="BC176" i="10"/>
  <c r="BB176" i="10"/>
  <c r="AZ176" i="10"/>
  <c r="AX176" i="10"/>
  <c r="AW176" i="10"/>
  <c r="AV176" i="10"/>
  <c r="BE175" i="10"/>
  <c r="BC175" i="10"/>
  <c r="BB175" i="10"/>
  <c r="AZ175" i="10"/>
  <c r="AX175" i="10"/>
  <c r="AW175" i="10"/>
  <c r="AV175" i="10"/>
  <c r="BE174" i="10"/>
  <c r="BC174" i="10"/>
  <c r="BB174" i="10"/>
  <c r="AZ174" i="10"/>
  <c r="AX174" i="10"/>
  <c r="AW174" i="10"/>
  <c r="AV174" i="10"/>
  <c r="BE173" i="10"/>
  <c r="BC173" i="10"/>
  <c r="BB173" i="10"/>
  <c r="AZ173" i="10"/>
  <c r="AX173" i="10"/>
  <c r="AW173" i="10"/>
  <c r="AV173" i="10"/>
  <c r="BE172" i="10"/>
  <c r="BC172" i="10"/>
  <c r="BB172" i="10"/>
  <c r="AZ172" i="10"/>
  <c r="AX172" i="10"/>
  <c r="AW172" i="10"/>
  <c r="AV172" i="10"/>
  <c r="BE171" i="10"/>
  <c r="BC171" i="10"/>
  <c r="BB171" i="10"/>
  <c r="AZ171" i="10"/>
  <c r="AX171" i="10"/>
  <c r="AW171" i="10"/>
  <c r="AV171" i="10"/>
  <c r="BE170" i="10"/>
  <c r="BC170" i="10"/>
  <c r="BB170" i="10"/>
  <c r="AZ170" i="10"/>
  <c r="AX170" i="10"/>
  <c r="AW170" i="10"/>
  <c r="AV170" i="10"/>
  <c r="BE169" i="10"/>
  <c r="BC169" i="10"/>
  <c r="BB169" i="10"/>
  <c r="AZ169" i="10"/>
  <c r="AX169" i="10"/>
  <c r="AW169" i="10"/>
  <c r="AV169" i="10"/>
  <c r="BE168" i="10"/>
  <c r="BC168" i="10"/>
  <c r="BB168" i="10"/>
  <c r="AZ168" i="10"/>
  <c r="AX168" i="10"/>
  <c r="AW168" i="10"/>
  <c r="AV168" i="10"/>
  <c r="BE167" i="10"/>
  <c r="BC167" i="10"/>
  <c r="BB167" i="10"/>
  <c r="AZ167" i="10"/>
  <c r="AX167" i="10"/>
  <c r="AW167" i="10"/>
  <c r="AV167" i="10"/>
  <c r="BE166" i="10"/>
  <c r="BC166" i="10"/>
  <c r="BB166" i="10"/>
  <c r="AZ166" i="10"/>
  <c r="AX166" i="10"/>
  <c r="AW166" i="10"/>
  <c r="AV166" i="10"/>
  <c r="BE165" i="10"/>
  <c r="BC165" i="10"/>
  <c r="BB165" i="10"/>
  <c r="AZ165" i="10"/>
  <c r="AX165" i="10"/>
  <c r="AW165" i="10"/>
  <c r="AV165" i="10"/>
  <c r="BE164" i="10"/>
  <c r="BC164" i="10"/>
  <c r="BB164" i="10"/>
  <c r="AZ164" i="10"/>
  <c r="AX164" i="10"/>
  <c r="AW164" i="10"/>
  <c r="AV164" i="10"/>
  <c r="BE163" i="10"/>
  <c r="BC163" i="10"/>
  <c r="BB163" i="10"/>
  <c r="AZ163" i="10"/>
  <c r="AX163" i="10"/>
  <c r="AW163" i="10"/>
  <c r="AV163" i="10"/>
  <c r="BE162" i="10"/>
  <c r="BC162" i="10"/>
  <c r="BB162" i="10"/>
  <c r="AZ162" i="10"/>
  <c r="AX162" i="10"/>
  <c r="AW162" i="10"/>
  <c r="AV162" i="10"/>
  <c r="BE161" i="10"/>
  <c r="BC161" i="10"/>
  <c r="BB161" i="10"/>
  <c r="AZ161" i="10"/>
  <c r="AX161" i="10"/>
  <c r="AW161" i="10"/>
  <c r="AV161" i="10"/>
  <c r="BE160" i="10"/>
  <c r="BC160" i="10"/>
  <c r="BB160" i="10"/>
  <c r="AZ160" i="10"/>
  <c r="AX160" i="10"/>
  <c r="AW160" i="10"/>
  <c r="AV160" i="10"/>
  <c r="BE159" i="10"/>
  <c r="BC159" i="10"/>
  <c r="BB159" i="10"/>
  <c r="AZ159" i="10"/>
  <c r="AX159" i="10"/>
  <c r="AW159" i="10"/>
  <c r="AV159" i="10"/>
  <c r="BE158" i="10"/>
  <c r="BC158" i="10"/>
  <c r="BB158" i="10"/>
  <c r="AZ158" i="10"/>
  <c r="AX158" i="10"/>
  <c r="AW158" i="10"/>
  <c r="AV158" i="10"/>
  <c r="BE157" i="10"/>
  <c r="BC157" i="10"/>
  <c r="BB157" i="10"/>
  <c r="AZ157" i="10"/>
  <c r="AX157" i="10"/>
  <c r="AW157" i="10"/>
  <c r="AV157" i="10"/>
  <c r="BE156" i="10"/>
  <c r="BC156" i="10"/>
  <c r="BB156" i="10"/>
  <c r="AZ156" i="10"/>
  <c r="AX156" i="10"/>
  <c r="AW156" i="10"/>
  <c r="AV156" i="10"/>
  <c r="BE155" i="10"/>
  <c r="BC155" i="10"/>
  <c r="BB155" i="10"/>
  <c r="AZ155" i="10"/>
  <c r="AX155" i="10"/>
  <c r="AW155" i="10"/>
  <c r="AV155" i="10"/>
  <c r="BE154" i="10"/>
  <c r="BC154" i="10"/>
  <c r="BB154" i="10"/>
  <c r="AZ154" i="10"/>
  <c r="AX154" i="10"/>
  <c r="AW154" i="10"/>
  <c r="AV154" i="10"/>
  <c r="BE153" i="10"/>
  <c r="BC153" i="10"/>
  <c r="BB153" i="10"/>
  <c r="AZ153" i="10"/>
  <c r="AX153" i="10"/>
  <c r="AW153" i="10"/>
  <c r="AV153" i="10"/>
  <c r="BE152" i="10"/>
  <c r="BC152" i="10"/>
  <c r="BB152" i="10"/>
  <c r="AZ152" i="10"/>
  <c r="AX152" i="10"/>
  <c r="AW152" i="10"/>
  <c r="AV152" i="10"/>
  <c r="BE151" i="10"/>
  <c r="BC151" i="10"/>
  <c r="BB151" i="10"/>
  <c r="AZ151" i="10"/>
  <c r="AX151" i="10"/>
  <c r="AW151" i="10"/>
  <c r="AV151" i="10"/>
  <c r="BE150" i="10"/>
  <c r="BC150" i="10"/>
  <c r="BB150" i="10"/>
  <c r="AZ150" i="10"/>
  <c r="AX150" i="10"/>
  <c r="AW150" i="10"/>
  <c r="AV150" i="10"/>
  <c r="BE149" i="10"/>
  <c r="BC149" i="10"/>
  <c r="BB149" i="10"/>
  <c r="AZ149" i="10"/>
  <c r="AX149" i="10"/>
  <c r="AW149" i="10"/>
  <c r="AV149" i="10"/>
  <c r="BE148" i="10"/>
  <c r="BC148" i="10"/>
  <c r="BB148" i="10"/>
  <c r="AZ148" i="10"/>
  <c r="AX148" i="10"/>
  <c r="AW148" i="10"/>
  <c r="AV148" i="10"/>
  <c r="BE147" i="10"/>
  <c r="BC147" i="10"/>
  <c r="BB147" i="10"/>
  <c r="AZ147" i="10"/>
  <c r="AX147" i="10"/>
  <c r="AW147" i="10"/>
  <c r="AV147" i="10"/>
  <c r="BE146" i="10"/>
  <c r="BC146" i="10"/>
  <c r="BB146" i="10"/>
  <c r="AZ146" i="10"/>
  <c r="AX146" i="10"/>
  <c r="AW146" i="10"/>
  <c r="AV146" i="10"/>
  <c r="BE145" i="10"/>
  <c r="BC145" i="10"/>
  <c r="BB145" i="10"/>
  <c r="AZ145" i="10"/>
  <c r="AX145" i="10"/>
  <c r="AW145" i="10"/>
  <c r="AV145" i="10"/>
  <c r="BE144" i="10"/>
  <c r="BC144" i="10"/>
  <c r="BB144" i="10"/>
  <c r="AZ144" i="10"/>
  <c r="AX144" i="10"/>
  <c r="AW144" i="10"/>
  <c r="AV144" i="10"/>
  <c r="BE143" i="10"/>
  <c r="BC143" i="10"/>
  <c r="BB143" i="10"/>
  <c r="AZ143" i="10"/>
  <c r="AX143" i="10"/>
  <c r="AW143" i="10"/>
  <c r="AV143" i="10"/>
  <c r="BE142" i="10"/>
  <c r="BC142" i="10"/>
  <c r="BB142" i="10"/>
  <c r="AZ142" i="10"/>
  <c r="AX142" i="10"/>
  <c r="AW142" i="10"/>
  <c r="AV142" i="10"/>
  <c r="BE141" i="10"/>
  <c r="BC141" i="10"/>
  <c r="BB141" i="10"/>
  <c r="AZ141" i="10"/>
  <c r="AX141" i="10"/>
  <c r="AW141" i="10"/>
  <c r="AV141" i="10"/>
  <c r="BE140" i="10"/>
  <c r="BC140" i="10"/>
  <c r="BB140" i="10"/>
  <c r="AZ140" i="10"/>
  <c r="AX140" i="10"/>
  <c r="AW140" i="10"/>
  <c r="AV140" i="10"/>
  <c r="BE139" i="10"/>
  <c r="BC139" i="10"/>
  <c r="BB139" i="10"/>
  <c r="AZ139" i="10"/>
  <c r="AX139" i="10"/>
  <c r="AW139" i="10"/>
  <c r="AV139" i="10"/>
  <c r="BE138" i="10"/>
  <c r="BC138" i="10"/>
  <c r="BB138" i="10"/>
  <c r="AZ138" i="10"/>
  <c r="AX138" i="10"/>
  <c r="AW138" i="10"/>
  <c r="AV138" i="10"/>
  <c r="BE137" i="10"/>
  <c r="BC137" i="10"/>
  <c r="BB137" i="10"/>
  <c r="AZ137" i="10"/>
  <c r="AX137" i="10"/>
  <c r="AW137" i="10"/>
  <c r="AV137" i="10"/>
  <c r="BE136" i="10"/>
  <c r="BC136" i="10"/>
  <c r="BB136" i="10"/>
  <c r="AZ136" i="10"/>
  <c r="AX136" i="10"/>
  <c r="AW136" i="10"/>
  <c r="AV136" i="10"/>
  <c r="BE135" i="10"/>
  <c r="BC135" i="10"/>
  <c r="BB135" i="10"/>
  <c r="AZ135" i="10"/>
  <c r="AX135" i="10"/>
  <c r="AW135" i="10"/>
  <c r="AV135" i="10"/>
  <c r="BE134" i="10"/>
  <c r="BC134" i="10"/>
  <c r="BB134" i="10"/>
  <c r="AZ134" i="10"/>
  <c r="AX134" i="10"/>
  <c r="AW134" i="10"/>
  <c r="AV134" i="10"/>
  <c r="BE133" i="10"/>
  <c r="BC133" i="10"/>
  <c r="BB133" i="10"/>
  <c r="AZ133" i="10"/>
  <c r="AX133" i="10"/>
  <c r="AW133" i="10"/>
  <c r="AV133" i="10"/>
  <c r="BE132" i="10"/>
  <c r="BC132" i="10"/>
  <c r="BB132" i="10"/>
  <c r="AZ132" i="10"/>
  <c r="AX132" i="10"/>
  <c r="AW132" i="10"/>
  <c r="AV132" i="10"/>
  <c r="BE131" i="10"/>
  <c r="BC131" i="10"/>
  <c r="BB131" i="10"/>
  <c r="AZ131" i="10"/>
  <c r="AX131" i="10"/>
  <c r="AW131" i="10"/>
  <c r="AV131" i="10"/>
  <c r="BE130" i="10"/>
  <c r="BC130" i="10"/>
  <c r="BB130" i="10"/>
  <c r="AZ130" i="10"/>
  <c r="AX130" i="10"/>
  <c r="AW130" i="10"/>
  <c r="AV130" i="10"/>
  <c r="BE129" i="10"/>
  <c r="BC129" i="10"/>
  <c r="BB129" i="10"/>
  <c r="AZ129" i="10"/>
  <c r="AX129" i="10"/>
  <c r="AW129" i="10"/>
  <c r="AV129" i="10"/>
  <c r="BE128" i="10"/>
  <c r="BC128" i="10"/>
  <c r="BB128" i="10"/>
  <c r="AZ128" i="10"/>
  <c r="AX128" i="10"/>
  <c r="AW128" i="10"/>
  <c r="AV128" i="10"/>
  <c r="BE127" i="10"/>
  <c r="BC127" i="10"/>
  <c r="BB127" i="10"/>
  <c r="AZ127" i="10"/>
  <c r="AX127" i="10"/>
  <c r="AW127" i="10"/>
  <c r="AV127" i="10"/>
  <c r="BE126" i="10"/>
  <c r="BC126" i="10"/>
  <c r="BB126" i="10"/>
  <c r="AZ126" i="10"/>
  <c r="AX126" i="10"/>
  <c r="AW126" i="10"/>
  <c r="AV126" i="10"/>
  <c r="BE125" i="10"/>
  <c r="BC125" i="10"/>
  <c r="BB125" i="10"/>
  <c r="AZ125" i="10"/>
  <c r="AX125" i="10"/>
  <c r="AW125" i="10"/>
  <c r="AV125" i="10"/>
  <c r="BE124" i="10"/>
  <c r="BC124" i="10"/>
  <c r="BB124" i="10"/>
  <c r="AZ124" i="10"/>
  <c r="AX124" i="10"/>
  <c r="AW124" i="10"/>
  <c r="AV124" i="10"/>
  <c r="BE123" i="10"/>
  <c r="BC123" i="10"/>
  <c r="BB123" i="10"/>
  <c r="AZ123" i="10"/>
  <c r="AX123" i="10"/>
  <c r="AW123" i="10"/>
  <c r="AV123" i="10"/>
  <c r="BE122" i="10"/>
  <c r="BC122" i="10"/>
  <c r="BB122" i="10"/>
  <c r="AZ122" i="10"/>
  <c r="AX122" i="10"/>
  <c r="AW122" i="10"/>
  <c r="AV122" i="10"/>
  <c r="BE121" i="10"/>
  <c r="BC121" i="10"/>
  <c r="BB121" i="10"/>
  <c r="AZ121" i="10"/>
  <c r="AX121" i="10"/>
  <c r="AW121" i="10"/>
  <c r="AV121" i="10"/>
  <c r="BE120" i="10"/>
  <c r="BC120" i="10"/>
  <c r="BB120" i="10"/>
  <c r="AZ120" i="10"/>
  <c r="AX120" i="10"/>
  <c r="AW120" i="10"/>
  <c r="AV120" i="10"/>
  <c r="BE119" i="10"/>
  <c r="BC119" i="10"/>
  <c r="BB119" i="10"/>
  <c r="AZ119" i="10"/>
  <c r="AX119" i="10"/>
  <c r="AW119" i="10"/>
  <c r="AV119" i="10"/>
  <c r="BE118" i="10"/>
  <c r="BC118" i="10"/>
  <c r="BB118" i="10"/>
  <c r="AZ118" i="10"/>
  <c r="AX118" i="10"/>
  <c r="AW118" i="10"/>
  <c r="AV118" i="10"/>
  <c r="BE117" i="10"/>
  <c r="BC117" i="10"/>
  <c r="BB117" i="10"/>
  <c r="AZ117" i="10"/>
  <c r="AX117" i="10"/>
  <c r="AW117" i="10"/>
  <c r="AV117" i="10"/>
  <c r="BE116" i="10"/>
  <c r="BC116" i="10"/>
  <c r="BB116" i="10"/>
  <c r="AZ116" i="10"/>
  <c r="AX116" i="10"/>
  <c r="AW116" i="10"/>
  <c r="AV116" i="10"/>
  <c r="BE115" i="10"/>
  <c r="BC115" i="10"/>
  <c r="BB115" i="10"/>
  <c r="AZ115" i="10"/>
  <c r="AX115" i="10"/>
  <c r="AW115" i="10"/>
  <c r="AV115" i="10"/>
  <c r="BE114" i="10"/>
  <c r="BC114" i="10"/>
  <c r="BB114" i="10"/>
  <c r="AZ114" i="10"/>
  <c r="AX114" i="10"/>
  <c r="AW114" i="10"/>
  <c r="AV114" i="10"/>
  <c r="BE113" i="10"/>
  <c r="BC113" i="10"/>
  <c r="BB113" i="10"/>
  <c r="AZ113" i="10"/>
  <c r="AX113" i="10"/>
  <c r="AW113" i="10"/>
  <c r="AV113" i="10"/>
  <c r="BE112" i="10"/>
  <c r="BC112" i="10"/>
  <c r="BB112" i="10"/>
  <c r="AZ112" i="10"/>
  <c r="AX112" i="10"/>
  <c r="AW112" i="10"/>
  <c r="AV112" i="10"/>
  <c r="BE111" i="10"/>
  <c r="BC111" i="10"/>
  <c r="BB111" i="10"/>
  <c r="AZ111" i="10"/>
  <c r="AX111" i="10"/>
  <c r="AW111" i="10"/>
  <c r="AV111" i="10"/>
  <c r="BE110" i="10"/>
  <c r="BC110" i="10"/>
  <c r="BB110" i="10"/>
  <c r="AZ110" i="10"/>
  <c r="AX110" i="10"/>
  <c r="AW110" i="10"/>
  <c r="AV110" i="10"/>
  <c r="BE109" i="10"/>
  <c r="BC109" i="10"/>
  <c r="BB109" i="10"/>
  <c r="AZ109" i="10"/>
  <c r="AX109" i="10"/>
  <c r="AW109" i="10"/>
  <c r="AV109" i="10"/>
  <c r="BE108" i="10"/>
  <c r="BC108" i="10"/>
  <c r="BB108" i="10"/>
  <c r="AZ108" i="10"/>
  <c r="AX108" i="10"/>
  <c r="AW108" i="10"/>
  <c r="AV108" i="10"/>
  <c r="BE107" i="10"/>
  <c r="BC107" i="10"/>
  <c r="BB107" i="10"/>
  <c r="AZ107" i="10"/>
  <c r="AX107" i="10"/>
  <c r="AW107" i="10"/>
  <c r="AV107" i="10"/>
  <c r="BE106" i="10"/>
  <c r="BC106" i="10"/>
  <c r="BB106" i="10"/>
  <c r="AZ106" i="10"/>
  <c r="AX106" i="10"/>
  <c r="AW106" i="10"/>
  <c r="AV106" i="10"/>
  <c r="BE105" i="10"/>
  <c r="BC105" i="10"/>
  <c r="BB105" i="10"/>
  <c r="AZ105" i="10"/>
  <c r="AX105" i="10"/>
  <c r="AW105" i="10"/>
  <c r="AV105" i="10"/>
  <c r="BE104" i="10"/>
  <c r="BC104" i="10"/>
  <c r="BB104" i="10"/>
  <c r="AZ104" i="10"/>
  <c r="AX104" i="10"/>
  <c r="AW104" i="10"/>
  <c r="AV104" i="10"/>
  <c r="BE103" i="10"/>
  <c r="BC103" i="10"/>
  <c r="BB103" i="10"/>
  <c r="AZ103" i="10"/>
  <c r="AX103" i="10"/>
  <c r="AW103" i="10"/>
  <c r="AV103" i="10"/>
  <c r="BE102" i="10"/>
  <c r="BC102" i="10"/>
  <c r="BB102" i="10"/>
  <c r="AZ102" i="10"/>
  <c r="AX102" i="10"/>
  <c r="AW102" i="10"/>
  <c r="AV102" i="10"/>
  <c r="BE101" i="10"/>
  <c r="BC101" i="10"/>
  <c r="BB101" i="10"/>
  <c r="AZ101" i="10"/>
  <c r="AX101" i="10"/>
  <c r="AW101" i="10"/>
  <c r="AV101" i="10"/>
  <c r="BE100" i="10"/>
  <c r="BC100" i="10"/>
  <c r="BB100" i="10"/>
  <c r="AZ100" i="10"/>
  <c r="AX100" i="10"/>
  <c r="AW100" i="10"/>
  <c r="AV100" i="10"/>
  <c r="BE99" i="10"/>
  <c r="BC99" i="10"/>
  <c r="BB99" i="10"/>
  <c r="AZ99" i="10"/>
  <c r="AX99" i="10"/>
  <c r="AW99" i="10"/>
  <c r="AV99" i="10"/>
  <c r="BE98" i="10"/>
  <c r="BC98" i="10"/>
  <c r="BB98" i="10"/>
  <c r="AZ98" i="10"/>
  <c r="AX98" i="10"/>
  <c r="AW98" i="10"/>
  <c r="AV98" i="10"/>
  <c r="BE97" i="10"/>
  <c r="BC97" i="10"/>
  <c r="BB97" i="10"/>
  <c r="AZ97" i="10"/>
  <c r="AX97" i="10"/>
  <c r="AW97" i="10"/>
  <c r="AV97" i="10"/>
  <c r="BE96" i="10"/>
  <c r="BC96" i="10"/>
  <c r="BB96" i="10"/>
  <c r="AZ96" i="10"/>
  <c r="AX96" i="10"/>
  <c r="AW96" i="10"/>
  <c r="AV96" i="10"/>
  <c r="BE95" i="10"/>
  <c r="BC95" i="10"/>
  <c r="BB95" i="10"/>
  <c r="AZ95" i="10"/>
  <c r="AX95" i="10"/>
  <c r="AW95" i="10"/>
  <c r="AV95" i="10"/>
  <c r="BE94" i="10"/>
  <c r="BC94" i="10"/>
  <c r="BB94" i="10"/>
  <c r="AZ94" i="10"/>
  <c r="AX94" i="10"/>
  <c r="AW94" i="10"/>
  <c r="AV94" i="10"/>
  <c r="BE93" i="10"/>
  <c r="BC93" i="10"/>
  <c r="BB93" i="10"/>
  <c r="AZ93" i="10"/>
  <c r="AX93" i="10"/>
  <c r="AW93" i="10"/>
  <c r="AV93" i="10"/>
  <c r="BE92" i="10"/>
  <c r="BC92" i="10"/>
  <c r="BB92" i="10"/>
  <c r="AZ92" i="10"/>
  <c r="AX92" i="10"/>
  <c r="AW92" i="10"/>
  <c r="AV92" i="10"/>
  <c r="BE91" i="10"/>
  <c r="BC91" i="10"/>
  <c r="BB91" i="10"/>
  <c r="AZ91" i="10"/>
  <c r="AX91" i="10"/>
  <c r="AW91" i="10"/>
  <c r="AV91" i="10"/>
  <c r="BE90" i="10"/>
  <c r="BC90" i="10"/>
  <c r="BB90" i="10"/>
  <c r="AZ90" i="10"/>
  <c r="AX90" i="10"/>
  <c r="AW90" i="10"/>
  <c r="AV90" i="10"/>
  <c r="BE89" i="10"/>
  <c r="BC89" i="10"/>
  <c r="BB89" i="10"/>
  <c r="AZ89" i="10"/>
  <c r="AX89" i="10"/>
  <c r="AW89" i="10"/>
  <c r="AV89" i="10"/>
  <c r="BE88" i="10"/>
  <c r="BC88" i="10"/>
  <c r="BB88" i="10"/>
  <c r="AZ88" i="10"/>
  <c r="AX88" i="10"/>
  <c r="AW88" i="10"/>
  <c r="AV88" i="10"/>
  <c r="BE87" i="10"/>
  <c r="BC87" i="10"/>
  <c r="BB87" i="10"/>
  <c r="AZ87" i="10"/>
  <c r="AX87" i="10"/>
  <c r="AW87" i="10"/>
  <c r="AV87" i="10"/>
  <c r="BE86" i="10"/>
  <c r="BC86" i="10"/>
  <c r="BB86" i="10"/>
  <c r="AZ86" i="10"/>
  <c r="AX86" i="10"/>
  <c r="AW86" i="10"/>
  <c r="AV86" i="10"/>
  <c r="BE85" i="10"/>
  <c r="BC85" i="10"/>
  <c r="BB85" i="10"/>
  <c r="AZ85" i="10"/>
  <c r="AX85" i="10"/>
  <c r="AW85" i="10"/>
  <c r="AV85" i="10"/>
  <c r="BE84" i="10"/>
  <c r="BC84" i="10"/>
  <c r="BB84" i="10"/>
  <c r="AZ84" i="10"/>
  <c r="AX84" i="10"/>
  <c r="AW84" i="10"/>
  <c r="AV84" i="10"/>
  <c r="BE83" i="10"/>
  <c r="BC83" i="10"/>
  <c r="BB83" i="10"/>
  <c r="AZ83" i="10"/>
  <c r="AX83" i="10"/>
  <c r="AW83" i="10"/>
  <c r="AV83" i="10"/>
  <c r="BE82" i="10"/>
  <c r="BC82" i="10"/>
  <c r="BB82" i="10"/>
  <c r="AZ82" i="10"/>
  <c r="AX82" i="10"/>
  <c r="AW82" i="10"/>
  <c r="AV82" i="10"/>
  <c r="BE81" i="10"/>
  <c r="BC81" i="10"/>
  <c r="BB81" i="10"/>
  <c r="AZ81" i="10"/>
  <c r="AX81" i="10"/>
  <c r="AW81" i="10"/>
  <c r="AV81" i="10"/>
  <c r="BE80" i="10"/>
  <c r="BC80" i="10"/>
  <c r="BB80" i="10"/>
  <c r="AZ80" i="10"/>
  <c r="AX80" i="10"/>
  <c r="AW80" i="10"/>
  <c r="AV80" i="10"/>
  <c r="BE79" i="10"/>
  <c r="BC79" i="10"/>
  <c r="BB79" i="10"/>
  <c r="AZ79" i="10"/>
  <c r="AX79" i="10"/>
  <c r="AW79" i="10"/>
  <c r="AV79" i="10"/>
  <c r="BE78" i="10"/>
  <c r="BC78" i="10"/>
  <c r="BB78" i="10"/>
  <c r="AZ78" i="10"/>
  <c r="AX78" i="10"/>
  <c r="AW78" i="10"/>
  <c r="AV78" i="10"/>
  <c r="BE77" i="10"/>
  <c r="BC77" i="10"/>
  <c r="BB77" i="10"/>
  <c r="AZ77" i="10"/>
  <c r="AX77" i="10"/>
  <c r="AW77" i="10"/>
  <c r="AV77" i="10"/>
  <c r="BE76" i="10"/>
  <c r="BC76" i="10"/>
  <c r="BB76" i="10"/>
  <c r="AZ76" i="10"/>
  <c r="AX76" i="10"/>
  <c r="AW76" i="10"/>
  <c r="AV76" i="10"/>
  <c r="BE75" i="10"/>
  <c r="BC75" i="10"/>
  <c r="BB75" i="10"/>
  <c r="AZ75" i="10"/>
  <c r="AX75" i="10"/>
  <c r="AW75" i="10"/>
  <c r="AV75" i="10"/>
  <c r="BE74" i="10"/>
  <c r="BC74" i="10"/>
  <c r="BB74" i="10"/>
  <c r="AZ74" i="10"/>
  <c r="AX74" i="10"/>
  <c r="AW74" i="10"/>
  <c r="AV74" i="10"/>
  <c r="BE73" i="10"/>
  <c r="BC73" i="10"/>
  <c r="BB73" i="10"/>
  <c r="AZ73" i="10"/>
  <c r="AX73" i="10"/>
  <c r="AW73" i="10"/>
  <c r="AV73" i="10"/>
  <c r="BE72" i="10"/>
  <c r="BC72" i="10"/>
  <c r="BB72" i="10"/>
  <c r="AZ72" i="10"/>
  <c r="AX72" i="10"/>
  <c r="AW72" i="10"/>
  <c r="AV72" i="10"/>
  <c r="BE71" i="10"/>
  <c r="BC71" i="10"/>
  <c r="BB71" i="10"/>
  <c r="AZ71" i="10"/>
  <c r="AX71" i="10"/>
  <c r="AW71" i="10"/>
  <c r="AV71" i="10"/>
  <c r="BE70" i="10"/>
  <c r="BC70" i="10"/>
  <c r="BB70" i="10"/>
  <c r="AZ70" i="10"/>
  <c r="AX70" i="10"/>
  <c r="AW70" i="10"/>
  <c r="AV70" i="10"/>
  <c r="BE69" i="10"/>
  <c r="BC69" i="10"/>
  <c r="BB69" i="10"/>
  <c r="AZ69" i="10"/>
  <c r="AX69" i="10"/>
  <c r="AW69" i="10"/>
  <c r="AV69" i="10"/>
  <c r="BE68" i="10"/>
  <c r="BC68" i="10"/>
  <c r="BB68" i="10"/>
  <c r="AZ68" i="10"/>
  <c r="AX68" i="10"/>
  <c r="AW68" i="10"/>
  <c r="AV68" i="10"/>
  <c r="BE67" i="10"/>
  <c r="BC67" i="10"/>
  <c r="BB67" i="10"/>
  <c r="AZ67" i="10"/>
  <c r="AX67" i="10"/>
  <c r="AW67" i="10"/>
  <c r="AV67" i="10"/>
  <c r="BE66" i="10"/>
  <c r="BC66" i="10"/>
  <c r="BB66" i="10"/>
  <c r="AZ66" i="10"/>
  <c r="AX66" i="10"/>
  <c r="AW66" i="10"/>
  <c r="AV66" i="10"/>
  <c r="BE65" i="10"/>
  <c r="BC65" i="10"/>
  <c r="BB65" i="10"/>
  <c r="AZ65" i="10"/>
  <c r="AX65" i="10"/>
  <c r="AW65" i="10"/>
  <c r="AV65" i="10"/>
  <c r="BE64" i="10"/>
  <c r="BC64" i="10"/>
  <c r="BB64" i="10"/>
  <c r="AZ64" i="10"/>
  <c r="AX64" i="10"/>
  <c r="AW64" i="10"/>
  <c r="AV64" i="10"/>
  <c r="BE63" i="10"/>
  <c r="BC63" i="10"/>
  <c r="BB63" i="10"/>
  <c r="AZ63" i="10"/>
  <c r="AX63" i="10"/>
  <c r="AW63" i="10"/>
  <c r="AV63" i="10"/>
  <c r="BE62" i="10"/>
  <c r="BC62" i="10"/>
  <c r="BB62" i="10"/>
  <c r="AZ62" i="10"/>
  <c r="AX62" i="10"/>
  <c r="AW62" i="10"/>
  <c r="AV62" i="10"/>
  <c r="BE61" i="10"/>
  <c r="BC61" i="10"/>
  <c r="BB61" i="10"/>
  <c r="AZ61" i="10"/>
  <c r="AX61" i="10"/>
  <c r="AW61" i="10"/>
  <c r="AV61" i="10"/>
  <c r="BE60" i="10"/>
  <c r="BC60" i="10"/>
  <c r="BB60" i="10"/>
  <c r="AZ60" i="10"/>
  <c r="AX60" i="10"/>
  <c r="AW60" i="10"/>
  <c r="AV60" i="10"/>
  <c r="BE59" i="10"/>
  <c r="BC59" i="10"/>
  <c r="BB59" i="10"/>
  <c r="AZ59" i="10"/>
  <c r="AX59" i="10"/>
  <c r="AW59" i="10"/>
  <c r="AV59" i="10"/>
  <c r="BE58" i="10"/>
  <c r="BC58" i="10"/>
  <c r="BB58" i="10"/>
  <c r="AZ58" i="10"/>
  <c r="AX58" i="10"/>
  <c r="AW58" i="10"/>
  <c r="AV58" i="10"/>
  <c r="BE57" i="10"/>
  <c r="BC57" i="10"/>
  <c r="BB57" i="10"/>
  <c r="AZ57" i="10"/>
  <c r="AX57" i="10"/>
  <c r="AW57" i="10"/>
  <c r="AV57" i="10"/>
  <c r="BE56" i="10"/>
  <c r="BC56" i="10"/>
  <c r="BB56" i="10"/>
  <c r="AZ56" i="10"/>
  <c r="AX56" i="10"/>
  <c r="AW56" i="10"/>
  <c r="AV56" i="10"/>
  <c r="BE55" i="10"/>
  <c r="BC55" i="10"/>
  <c r="BB55" i="10"/>
  <c r="AZ55" i="10"/>
  <c r="AX55" i="10"/>
  <c r="AW55" i="10"/>
  <c r="AV55" i="10"/>
  <c r="BE54" i="10"/>
  <c r="BC54" i="10"/>
  <c r="BB54" i="10"/>
  <c r="AZ54" i="10"/>
  <c r="AX54" i="10"/>
  <c r="AW54" i="10"/>
  <c r="AV54" i="10"/>
  <c r="BE53" i="10"/>
  <c r="BC53" i="10"/>
  <c r="BB53" i="10"/>
  <c r="AZ53" i="10"/>
  <c r="AX53" i="10"/>
  <c r="AW53" i="10"/>
  <c r="AV53" i="10"/>
  <c r="BE52" i="10"/>
  <c r="BC52" i="10"/>
  <c r="BB52" i="10"/>
  <c r="AZ52" i="10"/>
  <c r="AX52" i="10"/>
  <c r="AW52" i="10"/>
  <c r="AV52" i="10"/>
  <c r="BE51" i="10"/>
  <c r="BC51" i="10"/>
  <c r="BB51" i="10"/>
  <c r="AZ51" i="10"/>
  <c r="AX51" i="10"/>
  <c r="AW51" i="10"/>
  <c r="AV51" i="10"/>
  <c r="BE50" i="10"/>
  <c r="BC50" i="10"/>
  <c r="BB50" i="10"/>
  <c r="AZ50" i="10"/>
  <c r="AX50" i="10"/>
  <c r="AW50" i="10"/>
  <c r="AV50" i="10"/>
  <c r="BE49" i="10"/>
  <c r="BC49" i="10"/>
  <c r="BB49" i="10"/>
  <c r="AZ49" i="10"/>
  <c r="AX49" i="10"/>
  <c r="AW49" i="10"/>
  <c r="AV49" i="10"/>
  <c r="BE48" i="10"/>
  <c r="BC48" i="10"/>
  <c r="BB48" i="10"/>
  <c r="AZ48" i="10"/>
  <c r="AX48" i="10"/>
  <c r="AW48" i="10"/>
  <c r="AV48" i="10"/>
  <c r="BE47" i="10"/>
  <c r="BC47" i="10"/>
  <c r="BB47" i="10"/>
  <c r="AZ47" i="10"/>
  <c r="AX47" i="10"/>
  <c r="AW47" i="10"/>
  <c r="AV47" i="10"/>
  <c r="BE46" i="10"/>
  <c r="BC46" i="10"/>
  <c r="BB46" i="10"/>
  <c r="AZ46" i="10"/>
  <c r="AX46" i="10"/>
  <c r="AW46" i="10"/>
  <c r="AV46" i="10"/>
  <c r="BE45" i="10"/>
  <c r="BC45" i="10"/>
  <c r="BB45" i="10"/>
  <c r="AZ45" i="10"/>
  <c r="AX45" i="10"/>
  <c r="AW45" i="10"/>
  <c r="AV45" i="10"/>
  <c r="BE44" i="10"/>
  <c r="BC44" i="10"/>
  <c r="BB44" i="10"/>
  <c r="AZ44" i="10"/>
  <c r="AX44" i="10"/>
  <c r="AW44" i="10"/>
  <c r="AV44" i="10"/>
  <c r="BE43" i="10"/>
  <c r="BC43" i="10"/>
  <c r="BB43" i="10"/>
  <c r="AZ43" i="10"/>
  <c r="AX43" i="10"/>
  <c r="AW43" i="10"/>
  <c r="AV43" i="10"/>
  <c r="BE42" i="10"/>
  <c r="BC42" i="10"/>
  <c r="BB42" i="10"/>
  <c r="AZ42" i="10"/>
  <c r="AX42" i="10"/>
  <c r="AW42" i="10"/>
  <c r="AV42" i="10"/>
  <c r="BE41" i="10"/>
  <c r="BC41" i="10"/>
  <c r="BB41" i="10"/>
  <c r="AZ41" i="10"/>
  <c r="AX41" i="10"/>
  <c r="AW41" i="10"/>
  <c r="AV41" i="10"/>
  <c r="BE40" i="10"/>
  <c r="BC40" i="10"/>
  <c r="BB40" i="10"/>
  <c r="AZ40" i="10"/>
  <c r="AX40" i="10"/>
  <c r="AW40" i="10"/>
  <c r="AV40" i="10"/>
  <c r="BE39" i="10"/>
  <c r="BC39" i="10"/>
  <c r="BB39" i="10"/>
  <c r="AZ39" i="10"/>
  <c r="AX39" i="10"/>
  <c r="AW39" i="10"/>
  <c r="AV39" i="10"/>
  <c r="BE38" i="10"/>
  <c r="BC38" i="10"/>
  <c r="BB38" i="10"/>
  <c r="AZ38" i="10"/>
  <c r="AX38" i="10"/>
  <c r="AW38" i="10"/>
  <c r="AV38" i="10"/>
  <c r="BE37" i="10"/>
  <c r="BC37" i="10"/>
  <c r="BB37" i="10"/>
  <c r="AZ37" i="10"/>
  <c r="AX37" i="10"/>
  <c r="AW37" i="10"/>
  <c r="AV37" i="10"/>
  <c r="BE36" i="10"/>
  <c r="BC36" i="10"/>
  <c r="BB36" i="10"/>
  <c r="AZ36" i="10"/>
  <c r="AX36" i="10"/>
  <c r="AW36" i="10"/>
  <c r="AV36" i="10"/>
  <c r="BE35" i="10"/>
  <c r="BC35" i="10"/>
  <c r="BB35" i="10"/>
  <c r="AZ35" i="10"/>
  <c r="AX35" i="10"/>
  <c r="AW35" i="10"/>
  <c r="AV35" i="10"/>
  <c r="BE34" i="10"/>
  <c r="BC34" i="10"/>
  <c r="BB34" i="10"/>
  <c r="AZ34" i="10"/>
  <c r="AX34" i="10"/>
  <c r="AW34" i="10"/>
  <c r="AV34" i="10"/>
  <c r="BE33" i="10"/>
  <c r="BC33" i="10"/>
  <c r="BB33" i="10"/>
  <c r="AZ33" i="10"/>
  <c r="AX33" i="10"/>
  <c r="AW33" i="10"/>
  <c r="AV33" i="10"/>
  <c r="BE32" i="10"/>
  <c r="BC32" i="10"/>
  <c r="BB32" i="10"/>
  <c r="AZ32" i="10"/>
  <c r="AX32" i="10"/>
  <c r="AW32" i="10"/>
  <c r="AV32" i="10"/>
  <c r="BE31" i="10"/>
  <c r="BC31" i="10"/>
  <c r="BB31" i="10"/>
  <c r="AZ31" i="10"/>
  <c r="AX31" i="10"/>
  <c r="AW31" i="10"/>
  <c r="AV31" i="10"/>
  <c r="BE30" i="10"/>
  <c r="BC30" i="10"/>
  <c r="BB30" i="10"/>
  <c r="AZ30" i="10"/>
  <c r="AX30" i="10"/>
  <c r="AW30" i="10"/>
  <c r="AV30" i="10"/>
  <c r="BE29" i="10"/>
  <c r="BC29" i="10"/>
  <c r="BB29" i="10"/>
  <c r="AZ29" i="10"/>
  <c r="AX29" i="10"/>
  <c r="AW29" i="10"/>
  <c r="AV29" i="10"/>
  <c r="BE28" i="10"/>
  <c r="BC28" i="10"/>
  <c r="BB28" i="10"/>
  <c r="AZ28" i="10"/>
  <c r="AX28" i="10"/>
  <c r="AW28" i="10"/>
  <c r="AV28" i="10"/>
  <c r="BE27" i="10"/>
  <c r="BC27" i="10"/>
  <c r="BB27" i="10"/>
  <c r="AZ27" i="10"/>
  <c r="AX27" i="10"/>
  <c r="AW27" i="10"/>
  <c r="AV27" i="10"/>
  <c r="BE26" i="10"/>
  <c r="BC26" i="10"/>
  <c r="BB26" i="10"/>
  <c r="AZ26" i="10"/>
  <c r="AX26" i="10"/>
  <c r="AW26" i="10"/>
  <c r="AV26" i="10"/>
  <c r="BE25" i="10"/>
  <c r="BC25" i="10"/>
  <c r="BB25" i="10"/>
  <c r="AZ25" i="10"/>
  <c r="AX25" i="10"/>
  <c r="AW25" i="10"/>
  <c r="AV25" i="10"/>
  <c r="BE24" i="10"/>
  <c r="BC24" i="10"/>
  <c r="BB24" i="10"/>
  <c r="AZ24" i="10"/>
  <c r="AX24" i="10"/>
  <c r="AW24" i="10"/>
  <c r="AV24" i="10"/>
  <c r="BE23" i="10"/>
  <c r="BC23" i="10"/>
  <c r="BB23" i="10"/>
  <c r="AZ23" i="10"/>
  <c r="AX23" i="10"/>
  <c r="AW23" i="10"/>
  <c r="AV23" i="10"/>
  <c r="BE22" i="10"/>
  <c r="BC22" i="10"/>
  <c r="BB22" i="10"/>
  <c r="AZ22" i="10"/>
  <c r="AX22" i="10"/>
  <c r="AW22" i="10"/>
  <c r="AV22" i="10"/>
  <c r="BE21" i="10"/>
  <c r="BC21" i="10"/>
  <c r="BB21" i="10"/>
  <c r="AZ21" i="10"/>
  <c r="AX21" i="10"/>
  <c r="AW21" i="10"/>
  <c r="AV21" i="10"/>
  <c r="BE20" i="10"/>
  <c r="BC20" i="10"/>
  <c r="BB20" i="10"/>
  <c r="AZ20" i="10"/>
  <c r="AX20" i="10"/>
  <c r="AW20" i="10"/>
  <c r="AV20" i="10"/>
  <c r="BE19" i="10"/>
  <c r="BC19" i="10"/>
  <c r="BB19" i="10"/>
  <c r="AZ19" i="10"/>
  <c r="AX19" i="10"/>
  <c r="AW19" i="10"/>
  <c r="AV19" i="10"/>
  <c r="BE18" i="10"/>
  <c r="BC18" i="10"/>
  <c r="BB18" i="10"/>
  <c r="AZ18" i="10"/>
  <c r="AX18" i="10"/>
  <c r="AW18" i="10"/>
  <c r="AV18" i="10"/>
  <c r="BE17" i="10"/>
  <c r="BC17" i="10"/>
  <c r="BB17" i="10"/>
  <c r="AZ17" i="10"/>
  <c r="AX17" i="10"/>
  <c r="AW17" i="10"/>
  <c r="AV17" i="10"/>
  <c r="BE16" i="10"/>
  <c r="BC16" i="10"/>
  <c r="BB16" i="10"/>
  <c r="AZ16" i="10"/>
  <c r="AX16" i="10"/>
  <c r="AW16" i="10"/>
  <c r="AV16" i="10"/>
  <c r="BE15" i="10"/>
  <c r="BC15" i="10"/>
  <c r="BB15" i="10"/>
  <c r="AZ15" i="10"/>
  <c r="AX15" i="10"/>
  <c r="AW15" i="10"/>
  <c r="AV15" i="10"/>
  <c r="BE14" i="10"/>
  <c r="BC14" i="10"/>
  <c r="BB14" i="10"/>
  <c r="AZ14" i="10"/>
  <c r="AX14" i="10"/>
  <c r="AW14" i="10"/>
  <c r="AV14" i="10"/>
  <c r="BE13" i="10"/>
  <c r="BC13" i="10"/>
  <c r="BB13" i="10"/>
  <c r="AZ13" i="10"/>
  <c r="AX13" i="10"/>
  <c r="AW13" i="10"/>
  <c r="AV13" i="10"/>
  <c r="BE12" i="10"/>
  <c r="BC12" i="10"/>
  <c r="BB12" i="10"/>
  <c r="AZ12" i="10"/>
  <c r="AX12" i="10"/>
  <c r="AW12" i="10"/>
  <c r="AV12" i="10"/>
  <c r="BE11" i="10"/>
  <c r="BC11" i="10"/>
  <c r="BB11" i="10"/>
  <c r="AZ11" i="10"/>
  <c r="AX11" i="10"/>
  <c r="AW11" i="10"/>
  <c r="AV11" i="10"/>
  <c r="BE10" i="10"/>
  <c r="BC10" i="10"/>
  <c r="BB10" i="10"/>
  <c r="AZ10" i="10"/>
  <c r="AX10" i="10"/>
  <c r="AW10" i="10"/>
  <c r="AV10" i="10"/>
  <c r="BE9" i="10"/>
  <c r="BC9" i="10"/>
  <c r="BB9" i="10"/>
  <c r="AZ9" i="10"/>
  <c r="AX9" i="10"/>
  <c r="AW9" i="10"/>
  <c r="AV9" i="10"/>
  <c r="BE8" i="10"/>
  <c r="BC8" i="10"/>
  <c r="BB8" i="10"/>
  <c r="AZ8" i="10"/>
  <c r="AX8" i="10"/>
  <c r="AW8" i="10"/>
  <c r="AV8" i="10"/>
  <c r="BE7" i="10"/>
  <c r="BC7" i="10"/>
  <c r="BB7" i="10"/>
  <c r="AZ7" i="10"/>
  <c r="AX7" i="10"/>
  <c r="AW7" i="10"/>
  <c r="AV7" i="10"/>
  <c r="BE6" i="10"/>
  <c r="BC6" i="10"/>
  <c r="BB6" i="10"/>
  <c r="AZ6" i="10"/>
  <c r="AX6" i="10"/>
  <c r="AW6" i="10"/>
  <c r="AV6" i="10"/>
  <c r="BE5" i="10"/>
  <c r="BC5" i="10"/>
  <c r="BB5" i="10"/>
  <c r="AZ5" i="10"/>
  <c r="AX5" i="10"/>
  <c r="AW5" i="10"/>
  <c r="AV5" i="10"/>
  <c r="BF4" i="10"/>
  <c r="BD4" i="10"/>
  <c r="BA4" i="10"/>
  <c r="AY4" i="10"/>
  <c r="BE300" i="39"/>
  <c r="BC300" i="39"/>
  <c r="BB300" i="39"/>
  <c r="AZ300" i="39"/>
  <c r="AX300" i="39"/>
  <c r="AW300" i="39"/>
  <c r="AV300" i="39"/>
  <c r="BE299" i="39"/>
  <c r="BC299" i="39"/>
  <c r="BB299" i="39"/>
  <c r="AZ299" i="39"/>
  <c r="AX299" i="39"/>
  <c r="AW299" i="39"/>
  <c r="AV299" i="39"/>
  <c r="BE298" i="39"/>
  <c r="BC298" i="39"/>
  <c r="BB298" i="39"/>
  <c r="AZ298" i="39"/>
  <c r="AX298" i="39"/>
  <c r="AW298" i="39"/>
  <c r="AV298" i="39"/>
  <c r="BE297" i="39"/>
  <c r="BC297" i="39"/>
  <c r="BB297" i="39"/>
  <c r="AZ297" i="39"/>
  <c r="AX297" i="39"/>
  <c r="AW297" i="39"/>
  <c r="AV297" i="39"/>
  <c r="BE296" i="39"/>
  <c r="BC296" i="39"/>
  <c r="BB296" i="39"/>
  <c r="AZ296" i="39"/>
  <c r="AX296" i="39"/>
  <c r="AW296" i="39"/>
  <c r="AV296" i="39"/>
  <c r="BE295" i="39"/>
  <c r="BC295" i="39"/>
  <c r="BB295" i="39"/>
  <c r="AZ295" i="39"/>
  <c r="AX295" i="39"/>
  <c r="AW295" i="39"/>
  <c r="AV295" i="39"/>
  <c r="BE294" i="39"/>
  <c r="BC294" i="39"/>
  <c r="BB294" i="39"/>
  <c r="AZ294" i="39"/>
  <c r="AX294" i="39"/>
  <c r="AW294" i="39"/>
  <c r="AV294" i="39"/>
  <c r="BE293" i="39"/>
  <c r="BC293" i="39"/>
  <c r="BB293" i="39"/>
  <c r="AZ293" i="39"/>
  <c r="AX293" i="39"/>
  <c r="AW293" i="39"/>
  <c r="AV293" i="39"/>
  <c r="BE292" i="39"/>
  <c r="BC292" i="39"/>
  <c r="BB292" i="39"/>
  <c r="AZ292" i="39"/>
  <c r="AX292" i="39"/>
  <c r="AW292" i="39"/>
  <c r="AV292" i="39"/>
  <c r="BE291" i="39"/>
  <c r="BC291" i="39"/>
  <c r="BB291" i="39"/>
  <c r="AZ291" i="39"/>
  <c r="AX291" i="39"/>
  <c r="AW291" i="39"/>
  <c r="AV291" i="39"/>
  <c r="BE290" i="39"/>
  <c r="BC290" i="39"/>
  <c r="BB290" i="39"/>
  <c r="AZ290" i="39"/>
  <c r="AX290" i="39"/>
  <c r="AW290" i="39"/>
  <c r="AV290" i="39"/>
  <c r="BE289" i="39"/>
  <c r="BC289" i="39"/>
  <c r="BB289" i="39"/>
  <c r="AZ289" i="39"/>
  <c r="AX289" i="39"/>
  <c r="AW289" i="39"/>
  <c r="AV289" i="39"/>
  <c r="BE288" i="39"/>
  <c r="BC288" i="39"/>
  <c r="BB288" i="39"/>
  <c r="AZ288" i="39"/>
  <c r="AX288" i="39"/>
  <c r="AW288" i="39"/>
  <c r="AV288" i="39"/>
  <c r="BE287" i="39"/>
  <c r="BC287" i="39"/>
  <c r="BB287" i="39"/>
  <c r="AZ287" i="39"/>
  <c r="AX287" i="39"/>
  <c r="AW287" i="39"/>
  <c r="AV287" i="39"/>
  <c r="BE286" i="39"/>
  <c r="BC286" i="39"/>
  <c r="BB286" i="39"/>
  <c r="AZ286" i="39"/>
  <c r="AX286" i="39"/>
  <c r="AW286" i="39"/>
  <c r="AV286" i="39"/>
  <c r="BE285" i="39"/>
  <c r="BC285" i="39"/>
  <c r="BB285" i="39"/>
  <c r="AZ285" i="39"/>
  <c r="AX285" i="39"/>
  <c r="AW285" i="39"/>
  <c r="AV285" i="39"/>
  <c r="BE284" i="39"/>
  <c r="BC284" i="39"/>
  <c r="BB284" i="39"/>
  <c r="AZ284" i="39"/>
  <c r="AX284" i="39"/>
  <c r="AW284" i="39"/>
  <c r="AV284" i="39"/>
  <c r="BE283" i="39"/>
  <c r="BC283" i="39"/>
  <c r="BB283" i="39"/>
  <c r="AZ283" i="39"/>
  <c r="AX283" i="39"/>
  <c r="AW283" i="39"/>
  <c r="AV283" i="39"/>
  <c r="BE282" i="39"/>
  <c r="BC282" i="39"/>
  <c r="BB282" i="39"/>
  <c r="AZ282" i="39"/>
  <c r="AX282" i="39"/>
  <c r="AW282" i="39"/>
  <c r="AV282" i="39"/>
  <c r="BE281" i="39"/>
  <c r="BC281" i="39"/>
  <c r="BB281" i="39"/>
  <c r="AZ281" i="39"/>
  <c r="AX281" i="39"/>
  <c r="AW281" i="39"/>
  <c r="AV281" i="39"/>
  <c r="BE280" i="39"/>
  <c r="BC280" i="39"/>
  <c r="BB280" i="39"/>
  <c r="AZ280" i="39"/>
  <c r="AX280" i="39"/>
  <c r="AW280" i="39"/>
  <c r="AV280" i="39"/>
  <c r="BE279" i="39"/>
  <c r="BC279" i="39"/>
  <c r="BB279" i="39"/>
  <c r="AZ279" i="39"/>
  <c r="AX279" i="39"/>
  <c r="AW279" i="39"/>
  <c r="AV279" i="39"/>
  <c r="BE278" i="39"/>
  <c r="BC278" i="39"/>
  <c r="BB278" i="39"/>
  <c r="AZ278" i="39"/>
  <c r="AX278" i="39"/>
  <c r="AW278" i="39"/>
  <c r="AV278" i="39"/>
  <c r="BE277" i="39"/>
  <c r="BC277" i="39"/>
  <c r="BB277" i="39"/>
  <c r="AZ277" i="39"/>
  <c r="AX277" i="39"/>
  <c r="AW277" i="39"/>
  <c r="AV277" i="39"/>
  <c r="BE276" i="39"/>
  <c r="BC276" i="39"/>
  <c r="BB276" i="39"/>
  <c r="AZ276" i="39"/>
  <c r="AX276" i="39"/>
  <c r="AW276" i="39"/>
  <c r="AV276" i="39"/>
  <c r="BE275" i="39"/>
  <c r="BC275" i="39"/>
  <c r="BB275" i="39"/>
  <c r="AZ275" i="39"/>
  <c r="AX275" i="39"/>
  <c r="AW275" i="39"/>
  <c r="AV275" i="39"/>
  <c r="BE274" i="39"/>
  <c r="BC274" i="39"/>
  <c r="BB274" i="39"/>
  <c r="AZ274" i="39"/>
  <c r="AX274" i="39"/>
  <c r="AW274" i="39"/>
  <c r="AV274" i="39"/>
  <c r="BE273" i="39"/>
  <c r="BC273" i="39"/>
  <c r="BB273" i="39"/>
  <c r="AZ273" i="39"/>
  <c r="AX273" i="39"/>
  <c r="AW273" i="39"/>
  <c r="AV273" i="39"/>
  <c r="BE272" i="39"/>
  <c r="BC272" i="39"/>
  <c r="BB272" i="39"/>
  <c r="AZ272" i="39"/>
  <c r="AX272" i="39"/>
  <c r="AW272" i="39"/>
  <c r="AV272" i="39"/>
  <c r="BE271" i="39"/>
  <c r="BC271" i="39"/>
  <c r="BB271" i="39"/>
  <c r="AZ271" i="39"/>
  <c r="AX271" i="39"/>
  <c r="AW271" i="39"/>
  <c r="AV271" i="39"/>
  <c r="BE270" i="39"/>
  <c r="BC270" i="39"/>
  <c r="BB270" i="39"/>
  <c r="AZ270" i="39"/>
  <c r="AX270" i="39"/>
  <c r="AW270" i="39"/>
  <c r="AV270" i="39"/>
  <c r="BE269" i="39"/>
  <c r="BC269" i="39"/>
  <c r="BB269" i="39"/>
  <c r="AZ269" i="39"/>
  <c r="AX269" i="39"/>
  <c r="AW269" i="39"/>
  <c r="AV269" i="39"/>
  <c r="BE268" i="39"/>
  <c r="BC268" i="39"/>
  <c r="BB268" i="39"/>
  <c r="AZ268" i="39"/>
  <c r="AX268" i="39"/>
  <c r="AW268" i="39"/>
  <c r="AV268" i="39"/>
  <c r="BE267" i="39"/>
  <c r="BC267" i="39"/>
  <c r="BB267" i="39"/>
  <c r="AZ267" i="39"/>
  <c r="AX267" i="39"/>
  <c r="AW267" i="39"/>
  <c r="AV267" i="39"/>
  <c r="BE266" i="39"/>
  <c r="BC266" i="39"/>
  <c r="BB266" i="39"/>
  <c r="AZ266" i="39"/>
  <c r="AX266" i="39"/>
  <c r="AW266" i="39"/>
  <c r="AV266" i="39"/>
  <c r="BE265" i="39"/>
  <c r="BC265" i="39"/>
  <c r="BB265" i="39"/>
  <c r="AZ265" i="39"/>
  <c r="AX265" i="39"/>
  <c r="AW265" i="39"/>
  <c r="AV265" i="39"/>
  <c r="BE264" i="39"/>
  <c r="BC264" i="39"/>
  <c r="BB264" i="39"/>
  <c r="AZ264" i="39"/>
  <c r="AX264" i="39"/>
  <c r="AW264" i="39"/>
  <c r="AV264" i="39"/>
  <c r="BE263" i="39"/>
  <c r="BC263" i="39"/>
  <c r="BB263" i="39"/>
  <c r="AZ263" i="39"/>
  <c r="AX263" i="39"/>
  <c r="AW263" i="39"/>
  <c r="AV263" i="39"/>
  <c r="BE262" i="39"/>
  <c r="BC262" i="39"/>
  <c r="BB262" i="39"/>
  <c r="AZ262" i="39"/>
  <c r="AX262" i="39"/>
  <c r="AW262" i="39"/>
  <c r="AV262" i="39"/>
  <c r="BE261" i="39"/>
  <c r="BC261" i="39"/>
  <c r="BB261" i="39"/>
  <c r="AZ261" i="39"/>
  <c r="AX261" i="39"/>
  <c r="AW261" i="39"/>
  <c r="AV261" i="39"/>
  <c r="BE260" i="39"/>
  <c r="BC260" i="39"/>
  <c r="BB260" i="39"/>
  <c r="AZ260" i="39"/>
  <c r="AX260" i="39"/>
  <c r="AW260" i="39"/>
  <c r="AV260" i="39"/>
  <c r="BE259" i="39"/>
  <c r="BC259" i="39"/>
  <c r="BB259" i="39"/>
  <c r="AZ259" i="39"/>
  <c r="AX259" i="39"/>
  <c r="AW259" i="39"/>
  <c r="AV259" i="39"/>
  <c r="BE258" i="39"/>
  <c r="BC258" i="39"/>
  <c r="BB258" i="39"/>
  <c r="AZ258" i="39"/>
  <c r="AX258" i="39"/>
  <c r="AW258" i="39"/>
  <c r="AV258" i="39"/>
  <c r="BE257" i="39"/>
  <c r="BC257" i="39"/>
  <c r="BB257" i="39"/>
  <c r="AZ257" i="39"/>
  <c r="AX257" i="39"/>
  <c r="AW257" i="39"/>
  <c r="AV257" i="39"/>
  <c r="BE256" i="39"/>
  <c r="BC256" i="39"/>
  <c r="BB256" i="39"/>
  <c r="AZ256" i="39"/>
  <c r="AX256" i="39"/>
  <c r="AW256" i="39"/>
  <c r="AV256" i="39"/>
  <c r="BE255" i="39"/>
  <c r="BC255" i="39"/>
  <c r="BB255" i="39"/>
  <c r="AZ255" i="39"/>
  <c r="AX255" i="39"/>
  <c r="AW255" i="39"/>
  <c r="AV255" i="39"/>
  <c r="BE254" i="39"/>
  <c r="BC254" i="39"/>
  <c r="BB254" i="39"/>
  <c r="AZ254" i="39"/>
  <c r="AX254" i="39"/>
  <c r="AW254" i="39"/>
  <c r="AV254" i="39"/>
  <c r="BE253" i="39"/>
  <c r="BC253" i="39"/>
  <c r="BB253" i="39"/>
  <c r="AZ253" i="39"/>
  <c r="AX253" i="39"/>
  <c r="AW253" i="39"/>
  <c r="AV253" i="39"/>
  <c r="BE252" i="39"/>
  <c r="BC252" i="39"/>
  <c r="BB252" i="39"/>
  <c r="AZ252" i="39"/>
  <c r="AX252" i="39"/>
  <c r="AW252" i="39"/>
  <c r="AV252" i="39"/>
  <c r="BE251" i="39"/>
  <c r="BC251" i="39"/>
  <c r="BB251" i="39"/>
  <c r="AZ251" i="39"/>
  <c r="AX251" i="39"/>
  <c r="AW251" i="39"/>
  <c r="AV251" i="39"/>
  <c r="BE250" i="39"/>
  <c r="BC250" i="39"/>
  <c r="BB250" i="39"/>
  <c r="AZ250" i="39"/>
  <c r="AX250" i="39"/>
  <c r="AW250" i="39"/>
  <c r="AV250" i="39"/>
  <c r="BE249" i="39"/>
  <c r="BC249" i="39"/>
  <c r="BB249" i="39"/>
  <c r="AZ249" i="39"/>
  <c r="AX249" i="39"/>
  <c r="AW249" i="39"/>
  <c r="AV249" i="39"/>
  <c r="BE248" i="39"/>
  <c r="BC248" i="39"/>
  <c r="BB248" i="39"/>
  <c r="AZ248" i="39"/>
  <c r="AX248" i="39"/>
  <c r="AW248" i="39"/>
  <c r="AV248" i="39"/>
  <c r="BE247" i="39"/>
  <c r="BC247" i="39"/>
  <c r="BB247" i="39"/>
  <c r="AZ247" i="39"/>
  <c r="AX247" i="39"/>
  <c r="AW247" i="39"/>
  <c r="AV247" i="39"/>
  <c r="BE246" i="39"/>
  <c r="BC246" i="39"/>
  <c r="BB246" i="39"/>
  <c r="AZ246" i="39"/>
  <c r="AX246" i="39"/>
  <c r="AW246" i="39"/>
  <c r="AV246" i="39"/>
  <c r="BE245" i="39"/>
  <c r="BC245" i="39"/>
  <c r="BB245" i="39"/>
  <c r="AZ245" i="39"/>
  <c r="AX245" i="39"/>
  <c r="AW245" i="39"/>
  <c r="AV245" i="39"/>
  <c r="BE244" i="39"/>
  <c r="BC244" i="39"/>
  <c r="BB244" i="39"/>
  <c r="AZ244" i="39"/>
  <c r="AX244" i="39"/>
  <c r="AW244" i="39"/>
  <c r="AV244" i="39"/>
  <c r="BE243" i="39"/>
  <c r="BC243" i="39"/>
  <c r="BB243" i="39"/>
  <c r="AZ243" i="39"/>
  <c r="AX243" i="39"/>
  <c r="AW243" i="39"/>
  <c r="AV243" i="39"/>
  <c r="BE242" i="39"/>
  <c r="BC242" i="39"/>
  <c r="BB242" i="39"/>
  <c r="AZ242" i="39"/>
  <c r="AX242" i="39"/>
  <c r="AW242" i="39"/>
  <c r="AV242" i="39"/>
  <c r="BE241" i="39"/>
  <c r="BC241" i="39"/>
  <c r="BB241" i="39"/>
  <c r="AZ241" i="39"/>
  <c r="AX241" i="39"/>
  <c r="AW241" i="39"/>
  <c r="AV241" i="39"/>
  <c r="BE240" i="39"/>
  <c r="BC240" i="39"/>
  <c r="BB240" i="39"/>
  <c r="AZ240" i="39"/>
  <c r="AX240" i="39"/>
  <c r="AW240" i="39"/>
  <c r="AV240" i="39"/>
  <c r="BE239" i="39"/>
  <c r="BC239" i="39"/>
  <c r="BB239" i="39"/>
  <c r="AZ239" i="39"/>
  <c r="AX239" i="39"/>
  <c r="AW239" i="39"/>
  <c r="AV239" i="39"/>
  <c r="BE238" i="39"/>
  <c r="BC238" i="39"/>
  <c r="BB238" i="39"/>
  <c r="AZ238" i="39"/>
  <c r="AX238" i="39"/>
  <c r="AW238" i="39"/>
  <c r="AV238" i="39"/>
  <c r="BE237" i="39"/>
  <c r="BC237" i="39"/>
  <c r="BB237" i="39"/>
  <c r="AZ237" i="39"/>
  <c r="AX237" i="39"/>
  <c r="AW237" i="39"/>
  <c r="AV237" i="39"/>
  <c r="BE236" i="39"/>
  <c r="BC236" i="39"/>
  <c r="BB236" i="39"/>
  <c r="AZ236" i="39"/>
  <c r="AX236" i="39"/>
  <c r="AW236" i="39"/>
  <c r="AV236" i="39"/>
  <c r="BE235" i="39"/>
  <c r="BC235" i="39"/>
  <c r="BB235" i="39"/>
  <c r="AZ235" i="39"/>
  <c r="AX235" i="39"/>
  <c r="AW235" i="39"/>
  <c r="AV235" i="39"/>
  <c r="BE234" i="39"/>
  <c r="BC234" i="39"/>
  <c r="BB234" i="39"/>
  <c r="AZ234" i="39"/>
  <c r="AX234" i="39"/>
  <c r="AW234" i="39"/>
  <c r="AV234" i="39"/>
  <c r="BE233" i="39"/>
  <c r="BC233" i="39"/>
  <c r="BB233" i="39"/>
  <c r="AZ233" i="39"/>
  <c r="AX233" i="39"/>
  <c r="AW233" i="39"/>
  <c r="AV233" i="39"/>
  <c r="BE232" i="39"/>
  <c r="BC232" i="39"/>
  <c r="BB232" i="39"/>
  <c r="AZ232" i="39"/>
  <c r="AX232" i="39"/>
  <c r="AW232" i="39"/>
  <c r="AV232" i="39"/>
  <c r="BE231" i="39"/>
  <c r="BC231" i="39"/>
  <c r="BB231" i="39"/>
  <c r="AZ231" i="39"/>
  <c r="AX231" i="39"/>
  <c r="AW231" i="39"/>
  <c r="AV231" i="39"/>
  <c r="BE230" i="39"/>
  <c r="BC230" i="39"/>
  <c r="BB230" i="39"/>
  <c r="AZ230" i="39"/>
  <c r="AX230" i="39"/>
  <c r="AW230" i="39"/>
  <c r="AV230" i="39"/>
  <c r="BE229" i="39"/>
  <c r="BC229" i="39"/>
  <c r="BB229" i="39"/>
  <c r="AZ229" i="39"/>
  <c r="AX229" i="39"/>
  <c r="AW229" i="39"/>
  <c r="AV229" i="39"/>
  <c r="BE228" i="39"/>
  <c r="BC228" i="39"/>
  <c r="BB228" i="39"/>
  <c r="AZ228" i="39"/>
  <c r="AX228" i="39"/>
  <c r="AW228" i="39"/>
  <c r="AV228" i="39"/>
  <c r="BE227" i="39"/>
  <c r="BC227" i="39"/>
  <c r="BB227" i="39"/>
  <c r="AZ227" i="39"/>
  <c r="AX227" i="39"/>
  <c r="AW227" i="39"/>
  <c r="AV227" i="39"/>
  <c r="BE226" i="39"/>
  <c r="BC226" i="39"/>
  <c r="BB226" i="39"/>
  <c r="AZ226" i="39"/>
  <c r="AX226" i="39"/>
  <c r="AW226" i="39"/>
  <c r="AV226" i="39"/>
  <c r="BE225" i="39"/>
  <c r="BC225" i="39"/>
  <c r="BB225" i="39"/>
  <c r="AZ225" i="39"/>
  <c r="AX225" i="39"/>
  <c r="AW225" i="39"/>
  <c r="AV225" i="39"/>
  <c r="BE224" i="39"/>
  <c r="BC224" i="39"/>
  <c r="BB224" i="39"/>
  <c r="AZ224" i="39"/>
  <c r="AX224" i="39"/>
  <c r="AW224" i="39"/>
  <c r="AV224" i="39"/>
  <c r="BE223" i="39"/>
  <c r="BC223" i="39"/>
  <c r="BB223" i="39"/>
  <c r="AZ223" i="39"/>
  <c r="AX223" i="39"/>
  <c r="AW223" i="39"/>
  <c r="AV223" i="39"/>
  <c r="BE222" i="39"/>
  <c r="BC222" i="39"/>
  <c r="BB222" i="39"/>
  <c r="AZ222" i="39"/>
  <c r="AX222" i="39"/>
  <c r="AW222" i="39"/>
  <c r="AV222" i="39"/>
  <c r="BE221" i="39"/>
  <c r="BC221" i="39"/>
  <c r="BB221" i="39"/>
  <c r="AZ221" i="39"/>
  <c r="AX221" i="39"/>
  <c r="AW221" i="39"/>
  <c r="AV221" i="39"/>
  <c r="BE220" i="39"/>
  <c r="BC220" i="39"/>
  <c r="BB220" i="39"/>
  <c r="AZ220" i="39"/>
  <c r="AX220" i="39"/>
  <c r="AW220" i="39"/>
  <c r="AV220" i="39"/>
  <c r="BE219" i="39"/>
  <c r="BC219" i="39"/>
  <c r="BB219" i="39"/>
  <c r="AZ219" i="39"/>
  <c r="AX219" i="39"/>
  <c r="AW219" i="39"/>
  <c r="AV219" i="39"/>
  <c r="BE218" i="39"/>
  <c r="BC218" i="39"/>
  <c r="BB218" i="39"/>
  <c r="AZ218" i="39"/>
  <c r="AX218" i="39"/>
  <c r="AW218" i="39"/>
  <c r="AV218" i="39"/>
  <c r="BE217" i="39"/>
  <c r="BC217" i="39"/>
  <c r="BB217" i="39"/>
  <c r="AZ217" i="39"/>
  <c r="AX217" i="39"/>
  <c r="AW217" i="39"/>
  <c r="AV217" i="39"/>
  <c r="BE216" i="39"/>
  <c r="BC216" i="39"/>
  <c r="BB216" i="39"/>
  <c r="AZ216" i="39"/>
  <c r="AX216" i="39"/>
  <c r="AW216" i="39"/>
  <c r="AV216" i="39"/>
  <c r="BE215" i="39"/>
  <c r="BC215" i="39"/>
  <c r="BB215" i="39"/>
  <c r="AZ215" i="39"/>
  <c r="AX215" i="39"/>
  <c r="AW215" i="39"/>
  <c r="AV215" i="39"/>
  <c r="BE214" i="39"/>
  <c r="BC214" i="39"/>
  <c r="BB214" i="39"/>
  <c r="AZ214" i="39"/>
  <c r="AX214" i="39"/>
  <c r="AW214" i="39"/>
  <c r="AV214" i="39"/>
  <c r="BE213" i="39"/>
  <c r="BC213" i="39"/>
  <c r="BB213" i="39"/>
  <c r="AZ213" i="39"/>
  <c r="AX213" i="39"/>
  <c r="AW213" i="39"/>
  <c r="AV213" i="39"/>
  <c r="BE212" i="39"/>
  <c r="BC212" i="39"/>
  <c r="BB212" i="39"/>
  <c r="AZ212" i="39"/>
  <c r="AX212" i="39"/>
  <c r="AW212" i="39"/>
  <c r="AV212" i="39"/>
  <c r="BE211" i="39"/>
  <c r="BC211" i="39"/>
  <c r="BB211" i="39"/>
  <c r="AZ211" i="39"/>
  <c r="AX211" i="39"/>
  <c r="AW211" i="39"/>
  <c r="AV211" i="39"/>
  <c r="BE210" i="39"/>
  <c r="BC210" i="39"/>
  <c r="BB210" i="39"/>
  <c r="AZ210" i="39"/>
  <c r="AX210" i="39"/>
  <c r="AW210" i="39"/>
  <c r="AV210" i="39"/>
  <c r="BE209" i="39"/>
  <c r="BC209" i="39"/>
  <c r="BB209" i="39"/>
  <c r="AZ209" i="39"/>
  <c r="AX209" i="39"/>
  <c r="AW209" i="39"/>
  <c r="AV209" i="39"/>
  <c r="BE208" i="39"/>
  <c r="BC208" i="39"/>
  <c r="BB208" i="39"/>
  <c r="AZ208" i="39"/>
  <c r="AX208" i="39"/>
  <c r="AW208" i="39"/>
  <c r="AV208" i="39"/>
  <c r="BE207" i="39"/>
  <c r="BC207" i="39"/>
  <c r="BB207" i="39"/>
  <c r="AZ207" i="39"/>
  <c r="AX207" i="39"/>
  <c r="AW207" i="39"/>
  <c r="AV207" i="39"/>
  <c r="BE206" i="39"/>
  <c r="BC206" i="39"/>
  <c r="BB206" i="39"/>
  <c r="AZ206" i="39"/>
  <c r="AX206" i="39"/>
  <c r="AW206" i="39"/>
  <c r="AV206" i="39"/>
  <c r="BE205" i="39"/>
  <c r="BC205" i="39"/>
  <c r="BB205" i="39"/>
  <c r="AZ205" i="39"/>
  <c r="AX205" i="39"/>
  <c r="AW205" i="39"/>
  <c r="AV205" i="39"/>
  <c r="BE204" i="39"/>
  <c r="BC204" i="39"/>
  <c r="BB204" i="39"/>
  <c r="AZ204" i="39"/>
  <c r="AX204" i="39"/>
  <c r="AW204" i="39"/>
  <c r="AV204" i="39"/>
  <c r="BE203" i="39"/>
  <c r="BC203" i="39"/>
  <c r="BB203" i="39"/>
  <c r="AZ203" i="39"/>
  <c r="AX203" i="39"/>
  <c r="AW203" i="39"/>
  <c r="AV203" i="39"/>
  <c r="BE202" i="39"/>
  <c r="BC202" i="39"/>
  <c r="BB202" i="39"/>
  <c r="AZ202" i="39"/>
  <c r="AX202" i="39"/>
  <c r="AW202" i="39"/>
  <c r="AV202" i="39"/>
  <c r="BE201" i="39"/>
  <c r="BC201" i="39"/>
  <c r="BB201" i="39"/>
  <c r="AZ201" i="39"/>
  <c r="AX201" i="39"/>
  <c r="AW201" i="39"/>
  <c r="AV201" i="39"/>
  <c r="BE200" i="39"/>
  <c r="BC200" i="39"/>
  <c r="BB200" i="39"/>
  <c r="AZ200" i="39"/>
  <c r="AX200" i="39"/>
  <c r="AW200" i="39"/>
  <c r="AV200" i="39"/>
  <c r="BE199" i="39"/>
  <c r="BC199" i="39"/>
  <c r="BB199" i="39"/>
  <c r="AZ199" i="39"/>
  <c r="AX199" i="39"/>
  <c r="AW199" i="39"/>
  <c r="AV199" i="39"/>
  <c r="BE198" i="39"/>
  <c r="BC198" i="39"/>
  <c r="BB198" i="39"/>
  <c r="AZ198" i="39"/>
  <c r="AX198" i="39"/>
  <c r="AW198" i="39"/>
  <c r="AV198" i="39"/>
  <c r="BE197" i="39"/>
  <c r="BC197" i="39"/>
  <c r="BB197" i="39"/>
  <c r="AZ197" i="39"/>
  <c r="AX197" i="39"/>
  <c r="AW197" i="39"/>
  <c r="AV197" i="39"/>
  <c r="BE196" i="39"/>
  <c r="BC196" i="39"/>
  <c r="BB196" i="39"/>
  <c r="AZ196" i="39"/>
  <c r="AX196" i="39"/>
  <c r="AW196" i="39"/>
  <c r="AV196" i="39"/>
  <c r="BE195" i="39"/>
  <c r="BC195" i="39"/>
  <c r="BB195" i="39"/>
  <c r="AZ195" i="39"/>
  <c r="AX195" i="39"/>
  <c r="AW195" i="39"/>
  <c r="AV195" i="39"/>
  <c r="BE194" i="39"/>
  <c r="BC194" i="39"/>
  <c r="BB194" i="39"/>
  <c r="AZ194" i="39"/>
  <c r="AX194" i="39"/>
  <c r="AW194" i="39"/>
  <c r="AV194" i="39"/>
  <c r="BE193" i="39"/>
  <c r="BC193" i="39"/>
  <c r="BB193" i="39"/>
  <c r="AZ193" i="39"/>
  <c r="AX193" i="39"/>
  <c r="AW193" i="39"/>
  <c r="AV193" i="39"/>
  <c r="BE192" i="39"/>
  <c r="BC192" i="39"/>
  <c r="BB192" i="39"/>
  <c r="AZ192" i="39"/>
  <c r="AX192" i="39"/>
  <c r="AW192" i="39"/>
  <c r="AV192" i="39"/>
  <c r="BE191" i="39"/>
  <c r="BC191" i="39"/>
  <c r="BB191" i="39"/>
  <c r="AZ191" i="39"/>
  <c r="AX191" i="39"/>
  <c r="AW191" i="39"/>
  <c r="AV191" i="39"/>
  <c r="BE190" i="39"/>
  <c r="BC190" i="39"/>
  <c r="BB190" i="39"/>
  <c r="AZ190" i="39"/>
  <c r="AX190" i="39"/>
  <c r="AW190" i="39"/>
  <c r="AV190" i="39"/>
  <c r="BE189" i="39"/>
  <c r="BC189" i="39"/>
  <c r="BB189" i="39"/>
  <c r="AZ189" i="39"/>
  <c r="AX189" i="39"/>
  <c r="AW189" i="39"/>
  <c r="AV189" i="39"/>
  <c r="BE188" i="39"/>
  <c r="BC188" i="39"/>
  <c r="BB188" i="39"/>
  <c r="AZ188" i="39"/>
  <c r="AX188" i="39"/>
  <c r="AW188" i="39"/>
  <c r="AV188" i="39"/>
  <c r="BE187" i="39"/>
  <c r="BC187" i="39"/>
  <c r="BB187" i="39"/>
  <c r="AZ187" i="39"/>
  <c r="AX187" i="39"/>
  <c r="AW187" i="39"/>
  <c r="AV187" i="39"/>
  <c r="BE186" i="39"/>
  <c r="BC186" i="39"/>
  <c r="BB186" i="39"/>
  <c r="AZ186" i="39"/>
  <c r="AX186" i="39"/>
  <c r="AW186" i="39"/>
  <c r="AV186" i="39"/>
  <c r="BE185" i="39"/>
  <c r="BC185" i="39"/>
  <c r="BB185" i="39"/>
  <c r="AZ185" i="39"/>
  <c r="AX185" i="39"/>
  <c r="AW185" i="39"/>
  <c r="AV185" i="39"/>
  <c r="BE184" i="39"/>
  <c r="BC184" i="39"/>
  <c r="BB184" i="39"/>
  <c r="AZ184" i="39"/>
  <c r="AX184" i="39"/>
  <c r="AW184" i="39"/>
  <c r="AV184" i="39"/>
  <c r="BE183" i="39"/>
  <c r="BC183" i="39"/>
  <c r="BB183" i="39"/>
  <c r="AZ183" i="39"/>
  <c r="AX183" i="39"/>
  <c r="AW183" i="39"/>
  <c r="AV183" i="39"/>
  <c r="BE182" i="39"/>
  <c r="BC182" i="39"/>
  <c r="BB182" i="39"/>
  <c r="AZ182" i="39"/>
  <c r="AX182" i="39"/>
  <c r="AW182" i="39"/>
  <c r="AV182" i="39"/>
  <c r="BE181" i="39"/>
  <c r="BC181" i="39"/>
  <c r="BB181" i="39"/>
  <c r="AZ181" i="39"/>
  <c r="AX181" i="39"/>
  <c r="AW181" i="39"/>
  <c r="AV181" i="39"/>
  <c r="BE180" i="39"/>
  <c r="BC180" i="39"/>
  <c r="BB180" i="39"/>
  <c r="AZ180" i="39"/>
  <c r="AX180" i="39"/>
  <c r="AW180" i="39"/>
  <c r="AV180" i="39"/>
  <c r="BE179" i="39"/>
  <c r="BC179" i="39"/>
  <c r="BB179" i="39"/>
  <c r="AZ179" i="39"/>
  <c r="AX179" i="39"/>
  <c r="AW179" i="39"/>
  <c r="AV179" i="39"/>
  <c r="BE178" i="39"/>
  <c r="BC178" i="39"/>
  <c r="BB178" i="39"/>
  <c r="AZ178" i="39"/>
  <c r="AX178" i="39"/>
  <c r="AW178" i="39"/>
  <c r="AV178" i="39"/>
  <c r="BE177" i="39"/>
  <c r="BC177" i="39"/>
  <c r="BB177" i="39"/>
  <c r="AZ177" i="39"/>
  <c r="AX177" i="39"/>
  <c r="AW177" i="39"/>
  <c r="AV177" i="39"/>
  <c r="BE176" i="39"/>
  <c r="BC176" i="39"/>
  <c r="BB176" i="39"/>
  <c r="AZ176" i="39"/>
  <c r="AX176" i="39"/>
  <c r="AW176" i="39"/>
  <c r="AV176" i="39"/>
  <c r="BE175" i="39"/>
  <c r="BC175" i="39"/>
  <c r="BB175" i="39"/>
  <c r="AZ175" i="39"/>
  <c r="AX175" i="39"/>
  <c r="AW175" i="39"/>
  <c r="AV175" i="39"/>
  <c r="BE174" i="39"/>
  <c r="BC174" i="39"/>
  <c r="BB174" i="39"/>
  <c r="AZ174" i="39"/>
  <c r="AX174" i="39"/>
  <c r="AW174" i="39"/>
  <c r="AV174" i="39"/>
  <c r="BE173" i="39"/>
  <c r="BC173" i="39"/>
  <c r="BB173" i="39"/>
  <c r="AZ173" i="39"/>
  <c r="AX173" i="39"/>
  <c r="AW173" i="39"/>
  <c r="AV173" i="39"/>
  <c r="BE172" i="39"/>
  <c r="BC172" i="39"/>
  <c r="BB172" i="39"/>
  <c r="AZ172" i="39"/>
  <c r="AX172" i="39"/>
  <c r="AW172" i="39"/>
  <c r="AV172" i="39"/>
  <c r="BE171" i="39"/>
  <c r="BC171" i="39"/>
  <c r="BB171" i="39"/>
  <c r="AZ171" i="39"/>
  <c r="AX171" i="39"/>
  <c r="AW171" i="39"/>
  <c r="AV171" i="39"/>
  <c r="BE170" i="39"/>
  <c r="BC170" i="39"/>
  <c r="BB170" i="39"/>
  <c r="AZ170" i="39"/>
  <c r="AX170" i="39"/>
  <c r="AW170" i="39"/>
  <c r="AV170" i="39"/>
  <c r="BE169" i="39"/>
  <c r="BC169" i="39"/>
  <c r="BB169" i="39"/>
  <c r="AZ169" i="39"/>
  <c r="AX169" i="39"/>
  <c r="AW169" i="39"/>
  <c r="AV169" i="39"/>
  <c r="BE168" i="39"/>
  <c r="BC168" i="39"/>
  <c r="BB168" i="39"/>
  <c r="AZ168" i="39"/>
  <c r="AX168" i="39"/>
  <c r="AW168" i="39"/>
  <c r="AV168" i="39"/>
  <c r="BE167" i="39"/>
  <c r="BC167" i="39"/>
  <c r="BB167" i="39"/>
  <c r="AZ167" i="39"/>
  <c r="AX167" i="39"/>
  <c r="AW167" i="39"/>
  <c r="AV167" i="39"/>
  <c r="BE166" i="39"/>
  <c r="BC166" i="39"/>
  <c r="BB166" i="39"/>
  <c r="AZ166" i="39"/>
  <c r="AX166" i="39"/>
  <c r="AW166" i="39"/>
  <c r="AV166" i="39"/>
  <c r="BE165" i="39"/>
  <c r="BC165" i="39"/>
  <c r="BB165" i="39"/>
  <c r="AZ165" i="39"/>
  <c r="AX165" i="39"/>
  <c r="AW165" i="39"/>
  <c r="AV165" i="39"/>
  <c r="BE164" i="39"/>
  <c r="BC164" i="39"/>
  <c r="BB164" i="39"/>
  <c r="AZ164" i="39"/>
  <c r="AX164" i="39"/>
  <c r="AW164" i="39"/>
  <c r="AV164" i="39"/>
  <c r="BE163" i="39"/>
  <c r="BC163" i="39"/>
  <c r="BB163" i="39"/>
  <c r="AZ163" i="39"/>
  <c r="AX163" i="39"/>
  <c r="AW163" i="39"/>
  <c r="AV163" i="39"/>
  <c r="BE162" i="39"/>
  <c r="BC162" i="39"/>
  <c r="BB162" i="39"/>
  <c r="AZ162" i="39"/>
  <c r="AX162" i="39"/>
  <c r="AW162" i="39"/>
  <c r="AV162" i="39"/>
  <c r="BE161" i="39"/>
  <c r="BC161" i="39"/>
  <c r="BB161" i="39"/>
  <c r="AZ161" i="39"/>
  <c r="AX161" i="39"/>
  <c r="AW161" i="39"/>
  <c r="AV161" i="39"/>
  <c r="BE160" i="39"/>
  <c r="BC160" i="39"/>
  <c r="BB160" i="39"/>
  <c r="AZ160" i="39"/>
  <c r="AX160" i="39"/>
  <c r="AW160" i="39"/>
  <c r="AV160" i="39"/>
  <c r="BE159" i="39"/>
  <c r="BC159" i="39"/>
  <c r="BB159" i="39"/>
  <c r="AZ159" i="39"/>
  <c r="AX159" i="39"/>
  <c r="AW159" i="39"/>
  <c r="AV159" i="39"/>
  <c r="BE158" i="39"/>
  <c r="BC158" i="39"/>
  <c r="BB158" i="39"/>
  <c r="AZ158" i="39"/>
  <c r="AX158" i="39"/>
  <c r="AW158" i="39"/>
  <c r="AV158" i="39"/>
  <c r="BE157" i="39"/>
  <c r="BC157" i="39"/>
  <c r="BB157" i="39"/>
  <c r="AZ157" i="39"/>
  <c r="AX157" i="39"/>
  <c r="AW157" i="39"/>
  <c r="AV157" i="39"/>
  <c r="BE156" i="39"/>
  <c r="BC156" i="39"/>
  <c r="BB156" i="39"/>
  <c r="AZ156" i="39"/>
  <c r="AX156" i="39"/>
  <c r="AW156" i="39"/>
  <c r="AV156" i="39"/>
  <c r="BE155" i="39"/>
  <c r="BC155" i="39"/>
  <c r="BB155" i="39"/>
  <c r="AZ155" i="39"/>
  <c r="AX155" i="39"/>
  <c r="AW155" i="39"/>
  <c r="AV155" i="39"/>
  <c r="BE154" i="39"/>
  <c r="BC154" i="39"/>
  <c r="BB154" i="39"/>
  <c r="AZ154" i="39"/>
  <c r="AX154" i="39"/>
  <c r="AW154" i="39"/>
  <c r="AV154" i="39"/>
  <c r="BE153" i="39"/>
  <c r="BC153" i="39"/>
  <c r="BB153" i="39"/>
  <c r="AZ153" i="39"/>
  <c r="AX153" i="39"/>
  <c r="AW153" i="39"/>
  <c r="AV153" i="39"/>
  <c r="BE152" i="39"/>
  <c r="BC152" i="39"/>
  <c r="BB152" i="39"/>
  <c r="AZ152" i="39"/>
  <c r="AX152" i="39"/>
  <c r="AW152" i="39"/>
  <c r="AV152" i="39"/>
  <c r="BE151" i="39"/>
  <c r="BC151" i="39"/>
  <c r="BB151" i="39"/>
  <c r="AZ151" i="39"/>
  <c r="AX151" i="39"/>
  <c r="AW151" i="39"/>
  <c r="AV151" i="39"/>
  <c r="BE150" i="39"/>
  <c r="BC150" i="39"/>
  <c r="BB150" i="39"/>
  <c r="AZ150" i="39"/>
  <c r="AX150" i="39"/>
  <c r="AW150" i="39"/>
  <c r="AV150" i="39"/>
  <c r="BE149" i="39"/>
  <c r="BC149" i="39"/>
  <c r="BB149" i="39"/>
  <c r="AZ149" i="39"/>
  <c r="AX149" i="39"/>
  <c r="AW149" i="39"/>
  <c r="AV149" i="39"/>
  <c r="BE148" i="39"/>
  <c r="BC148" i="39"/>
  <c r="BB148" i="39"/>
  <c r="AZ148" i="39"/>
  <c r="AX148" i="39"/>
  <c r="AW148" i="39"/>
  <c r="AV148" i="39"/>
  <c r="BE147" i="39"/>
  <c r="BC147" i="39"/>
  <c r="BB147" i="39"/>
  <c r="AZ147" i="39"/>
  <c r="AX147" i="39"/>
  <c r="AW147" i="39"/>
  <c r="AV147" i="39"/>
  <c r="BE146" i="39"/>
  <c r="BC146" i="39"/>
  <c r="BB146" i="39"/>
  <c r="AZ146" i="39"/>
  <c r="AX146" i="39"/>
  <c r="AW146" i="39"/>
  <c r="AV146" i="39"/>
  <c r="BE145" i="39"/>
  <c r="BC145" i="39"/>
  <c r="BB145" i="39"/>
  <c r="AZ145" i="39"/>
  <c r="AX145" i="39"/>
  <c r="AW145" i="39"/>
  <c r="AV145" i="39"/>
  <c r="BE144" i="39"/>
  <c r="BC144" i="39"/>
  <c r="BB144" i="39"/>
  <c r="AZ144" i="39"/>
  <c r="AX144" i="39"/>
  <c r="AW144" i="39"/>
  <c r="AV144" i="39"/>
  <c r="BE143" i="39"/>
  <c r="BC143" i="39"/>
  <c r="BB143" i="39"/>
  <c r="AZ143" i="39"/>
  <c r="AX143" i="39"/>
  <c r="AW143" i="39"/>
  <c r="AV143" i="39"/>
  <c r="BE142" i="39"/>
  <c r="BC142" i="39"/>
  <c r="BB142" i="39"/>
  <c r="AZ142" i="39"/>
  <c r="AX142" i="39"/>
  <c r="AW142" i="39"/>
  <c r="AV142" i="39"/>
  <c r="BE141" i="39"/>
  <c r="BC141" i="39"/>
  <c r="BB141" i="39"/>
  <c r="AZ141" i="39"/>
  <c r="AX141" i="39"/>
  <c r="AW141" i="39"/>
  <c r="AV141" i="39"/>
  <c r="BE140" i="39"/>
  <c r="BC140" i="39"/>
  <c r="BB140" i="39"/>
  <c r="AZ140" i="39"/>
  <c r="AX140" i="39"/>
  <c r="AW140" i="39"/>
  <c r="AV140" i="39"/>
  <c r="BE139" i="39"/>
  <c r="BC139" i="39"/>
  <c r="BB139" i="39"/>
  <c r="AZ139" i="39"/>
  <c r="AX139" i="39"/>
  <c r="AW139" i="39"/>
  <c r="AV139" i="39"/>
  <c r="BE138" i="39"/>
  <c r="BC138" i="39"/>
  <c r="BB138" i="39"/>
  <c r="AZ138" i="39"/>
  <c r="AX138" i="39"/>
  <c r="AW138" i="39"/>
  <c r="AV138" i="39"/>
  <c r="BE137" i="39"/>
  <c r="BC137" i="39"/>
  <c r="BB137" i="39"/>
  <c r="AZ137" i="39"/>
  <c r="AX137" i="39"/>
  <c r="AW137" i="39"/>
  <c r="AV137" i="39"/>
  <c r="BE136" i="39"/>
  <c r="BC136" i="39"/>
  <c r="BB136" i="39"/>
  <c r="AZ136" i="39"/>
  <c r="AX136" i="39"/>
  <c r="AW136" i="39"/>
  <c r="AV136" i="39"/>
  <c r="BE135" i="39"/>
  <c r="BC135" i="39"/>
  <c r="BB135" i="39"/>
  <c r="AZ135" i="39"/>
  <c r="AX135" i="39"/>
  <c r="AW135" i="39"/>
  <c r="AV135" i="39"/>
  <c r="BE134" i="39"/>
  <c r="BC134" i="39"/>
  <c r="BB134" i="39"/>
  <c r="AZ134" i="39"/>
  <c r="AX134" i="39"/>
  <c r="AW134" i="39"/>
  <c r="AV134" i="39"/>
  <c r="BE133" i="39"/>
  <c r="BC133" i="39"/>
  <c r="BB133" i="39"/>
  <c r="AZ133" i="39"/>
  <c r="AX133" i="39"/>
  <c r="AW133" i="39"/>
  <c r="AV133" i="39"/>
  <c r="BE132" i="39"/>
  <c r="BC132" i="39"/>
  <c r="BB132" i="39"/>
  <c r="AZ132" i="39"/>
  <c r="AX132" i="39"/>
  <c r="AW132" i="39"/>
  <c r="AV132" i="39"/>
  <c r="BE131" i="39"/>
  <c r="BC131" i="39"/>
  <c r="BB131" i="39"/>
  <c r="AZ131" i="39"/>
  <c r="AX131" i="39"/>
  <c r="AW131" i="39"/>
  <c r="AV131" i="39"/>
  <c r="BE130" i="39"/>
  <c r="BC130" i="39"/>
  <c r="BB130" i="39"/>
  <c r="AZ130" i="39"/>
  <c r="AX130" i="39"/>
  <c r="AW130" i="39"/>
  <c r="AV130" i="39"/>
  <c r="BE129" i="39"/>
  <c r="BC129" i="39"/>
  <c r="BB129" i="39"/>
  <c r="AZ129" i="39"/>
  <c r="AX129" i="39"/>
  <c r="AW129" i="39"/>
  <c r="AV129" i="39"/>
  <c r="BE128" i="39"/>
  <c r="BC128" i="39"/>
  <c r="BB128" i="39"/>
  <c r="AZ128" i="39"/>
  <c r="AX128" i="39"/>
  <c r="AW128" i="39"/>
  <c r="AV128" i="39"/>
  <c r="BE127" i="39"/>
  <c r="BC127" i="39"/>
  <c r="BB127" i="39"/>
  <c r="AZ127" i="39"/>
  <c r="AX127" i="39"/>
  <c r="AW127" i="39"/>
  <c r="AV127" i="39"/>
  <c r="BE126" i="39"/>
  <c r="BC126" i="39"/>
  <c r="BB126" i="39"/>
  <c r="AZ126" i="39"/>
  <c r="AX126" i="39"/>
  <c r="AW126" i="39"/>
  <c r="AV126" i="39"/>
  <c r="BE125" i="39"/>
  <c r="BC125" i="39"/>
  <c r="BB125" i="39"/>
  <c r="AZ125" i="39"/>
  <c r="AX125" i="39"/>
  <c r="AW125" i="39"/>
  <c r="AV125" i="39"/>
  <c r="BE124" i="39"/>
  <c r="BC124" i="39"/>
  <c r="BB124" i="39"/>
  <c r="AZ124" i="39"/>
  <c r="AX124" i="39"/>
  <c r="AW124" i="39"/>
  <c r="AV124" i="39"/>
  <c r="BE123" i="39"/>
  <c r="BC123" i="39"/>
  <c r="BB123" i="39"/>
  <c r="AZ123" i="39"/>
  <c r="AX123" i="39"/>
  <c r="AW123" i="39"/>
  <c r="AV123" i="39"/>
  <c r="BE122" i="39"/>
  <c r="BC122" i="39"/>
  <c r="BB122" i="39"/>
  <c r="AZ122" i="39"/>
  <c r="AX122" i="39"/>
  <c r="AW122" i="39"/>
  <c r="AV122" i="39"/>
  <c r="BE121" i="39"/>
  <c r="BC121" i="39"/>
  <c r="BB121" i="39"/>
  <c r="AZ121" i="39"/>
  <c r="AX121" i="39"/>
  <c r="AW121" i="39"/>
  <c r="AV121" i="39"/>
  <c r="BE120" i="39"/>
  <c r="BC120" i="39"/>
  <c r="BB120" i="39"/>
  <c r="AZ120" i="39"/>
  <c r="AX120" i="39"/>
  <c r="AW120" i="39"/>
  <c r="AV120" i="39"/>
  <c r="BE119" i="39"/>
  <c r="BC119" i="39"/>
  <c r="BB119" i="39"/>
  <c r="AZ119" i="39"/>
  <c r="AX119" i="39"/>
  <c r="AW119" i="39"/>
  <c r="AV119" i="39"/>
  <c r="BE118" i="39"/>
  <c r="BC118" i="39"/>
  <c r="BB118" i="39"/>
  <c r="AZ118" i="39"/>
  <c r="AX118" i="39"/>
  <c r="AW118" i="39"/>
  <c r="AV118" i="39"/>
  <c r="BE117" i="39"/>
  <c r="BC117" i="39"/>
  <c r="BB117" i="39"/>
  <c r="AZ117" i="39"/>
  <c r="AX117" i="39"/>
  <c r="AW117" i="39"/>
  <c r="AV117" i="39"/>
  <c r="BE116" i="39"/>
  <c r="BC116" i="39"/>
  <c r="BB116" i="39"/>
  <c r="AZ116" i="39"/>
  <c r="AX116" i="39"/>
  <c r="AW116" i="39"/>
  <c r="AV116" i="39"/>
  <c r="BE115" i="39"/>
  <c r="BC115" i="39"/>
  <c r="BB115" i="39"/>
  <c r="AZ115" i="39"/>
  <c r="AX115" i="39"/>
  <c r="AW115" i="39"/>
  <c r="AV115" i="39"/>
  <c r="BE114" i="39"/>
  <c r="BC114" i="39"/>
  <c r="BB114" i="39"/>
  <c r="AZ114" i="39"/>
  <c r="AX114" i="39"/>
  <c r="AW114" i="39"/>
  <c r="AV114" i="39"/>
  <c r="BE113" i="39"/>
  <c r="BC113" i="39"/>
  <c r="BB113" i="39"/>
  <c r="AZ113" i="39"/>
  <c r="AX113" i="39"/>
  <c r="AW113" i="39"/>
  <c r="AV113" i="39"/>
  <c r="BE112" i="39"/>
  <c r="BC112" i="39"/>
  <c r="BB112" i="39"/>
  <c r="AZ112" i="39"/>
  <c r="AX112" i="39"/>
  <c r="AW112" i="39"/>
  <c r="AV112" i="39"/>
  <c r="BE111" i="39"/>
  <c r="BC111" i="39"/>
  <c r="BB111" i="39"/>
  <c r="AZ111" i="39"/>
  <c r="AX111" i="39"/>
  <c r="AW111" i="39"/>
  <c r="AV111" i="39"/>
  <c r="BE110" i="39"/>
  <c r="BC110" i="39"/>
  <c r="BB110" i="39"/>
  <c r="AZ110" i="39"/>
  <c r="AX110" i="39"/>
  <c r="AW110" i="39"/>
  <c r="AV110" i="39"/>
  <c r="BE109" i="39"/>
  <c r="BC109" i="39"/>
  <c r="BB109" i="39"/>
  <c r="AZ109" i="39"/>
  <c r="AX109" i="39"/>
  <c r="AW109" i="39"/>
  <c r="AV109" i="39"/>
  <c r="BE108" i="39"/>
  <c r="BC108" i="39"/>
  <c r="BB108" i="39"/>
  <c r="AZ108" i="39"/>
  <c r="AX108" i="39"/>
  <c r="AW108" i="39"/>
  <c r="AV108" i="39"/>
  <c r="BE107" i="39"/>
  <c r="BC107" i="39"/>
  <c r="BB107" i="39"/>
  <c r="AZ107" i="39"/>
  <c r="AX107" i="39"/>
  <c r="AW107" i="39"/>
  <c r="AV107" i="39"/>
  <c r="BE106" i="39"/>
  <c r="BC106" i="39"/>
  <c r="BB106" i="39"/>
  <c r="AZ106" i="39"/>
  <c r="AX106" i="39"/>
  <c r="AW106" i="39"/>
  <c r="AV106" i="39"/>
  <c r="BE105" i="39"/>
  <c r="BC105" i="39"/>
  <c r="BB105" i="39"/>
  <c r="AZ105" i="39"/>
  <c r="AX105" i="39"/>
  <c r="AW105" i="39"/>
  <c r="AV105" i="39"/>
  <c r="BE104" i="39"/>
  <c r="BC104" i="39"/>
  <c r="BB104" i="39"/>
  <c r="AZ104" i="39"/>
  <c r="AX104" i="39"/>
  <c r="AW104" i="39"/>
  <c r="AV104" i="39"/>
  <c r="BE103" i="39"/>
  <c r="BC103" i="39"/>
  <c r="BB103" i="39"/>
  <c r="AZ103" i="39"/>
  <c r="AX103" i="39"/>
  <c r="AW103" i="39"/>
  <c r="AV103" i="39"/>
  <c r="BE102" i="39"/>
  <c r="BC102" i="39"/>
  <c r="BB102" i="39"/>
  <c r="AZ102" i="39"/>
  <c r="AX102" i="39"/>
  <c r="AW102" i="39"/>
  <c r="AV102" i="39"/>
  <c r="BE101" i="39"/>
  <c r="BC101" i="39"/>
  <c r="BB101" i="39"/>
  <c r="AZ101" i="39"/>
  <c r="AX101" i="39"/>
  <c r="AW101" i="39"/>
  <c r="AV101" i="39"/>
  <c r="BE100" i="39"/>
  <c r="BC100" i="39"/>
  <c r="BB100" i="39"/>
  <c r="AZ100" i="39"/>
  <c r="AX100" i="39"/>
  <c r="AW100" i="39"/>
  <c r="AV100" i="39"/>
  <c r="BE99" i="39"/>
  <c r="BC99" i="39"/>
  <c r="BB99" i="39"/>
  <c r="AZ99" i="39"/>
  <c r="AX99" i="39"/>
  <c r="AW99" i="39"/>
  <c r="AV99" i="39"/>
  <c r="BE98" i="39"/>
  <c r="BC98" i="39"/>
  <c r="BB98" i="39"/>
  <c r="AZ98" i="39"/>
  <c r="AX98" i="39"/>
  <c r="AW98" i="39"/>
  <c r="AV98" i="39"/>
  <c r="BE97" i="39"/>
  <c r="BC97" i="39"/>
  <c r="BB97" i="39"/>
  <c r="AZ97" i="39"/>
  <c r="AX97" i="39"/>
  <c r="AW97" i="39"/>
  <c r="AV97" i="39"/>
  <c r="BE96" i="39"/>
  <c r="BC96" i="39"/>
  <c r="BB96" i="39"/>
  <c r="AZ96" i="39"/>
  <c r="AX96" i="39"/>
  <c r="AW96" i="39"/>
  <c r="AV96" i="39"/>
  <c r="BE95" i="39"/>
  <c r="BC95" i="39"/>
  <c r="BB95" i="39"/>
  <c r="AZ95" i="39"/>
  <c r="AX95" i="39"/>
  <c r="AW95" i="39"/>
  <c r="AV95" i="39"/>
  <c r="BE94" i="39"/>
  <c r="BC94" i="39"/>
  <c r="BB94" i="39"/>
  <c r="AZ94" i="39"/>
  <c r="AX94" i="39"/>
  <c r="AW94" i="39"/>
  <c r="AV94" i="39"/>
  <c r="BE93" i="39"/>
  <c r="BC93" i="39"/>
  <c r="BB93" i="39"/>
  <c r="AZ93" i="39"/>
  <c r="AX93" i="39"/>
  <c r="AW93" i="39"/>
  <c r="AV93" i="39"/>
  <c r="BE92" i="39"/>
  <c r="BC92" i="39"/>
  <c r="BB92" i="39"/>
  <c r="AZ92" i="39"/>
  <c r="AX92" i="39"/>
  <c r="AW92" i="39"/>
  <c r="AV92" i="39"/>
  <c r="BE91" i="39"/>
  <c r="BC91" i="39"/>
  <c r="BB91" i="39"/>
  <c r="AZ91" i="39"/>
  <c r="AX91" i="39"/>
  <c r="AW91" i="39"/>
  <c r="AV91" i="39"/>
  <c r="BE90" i="39"/>
  <c r="BC90" i="39"/>
  <c r="BB90" i="39"/>
  <c r="AZ90" i="39"/>
  <c r="AX90" i="39"/>
  <c r="AW90" i="39"/>
  <c r="AV90" i="39"/>
  <c r="BE89" i="39"/>
  <c r="BC89" i="39"/>
  <c r="BB89" i="39"/>
  <c r="AZ89" i="39"/>
  <c r="AX89" i="39"/>
  <c r="AW89" i="39"/>
  <c r="AV89" i="39"/>
  <c r="BE88" i="39"/>
  <c r="BC88" i="39"/>
  <c r="BB88" i="39"/>
  <c r="AZ88" i="39"/>
  <c r="AX88" i="39"/>
  <c r="AW88" i="39"/>
  <c r="AV88" i="39"/>
  <c r="BE87" i="39"/>
  <c r="BC87" i="39"/>
  <c r="BB87" i="39"/>
  <c r="AZ87" i="39"/>
  <c r="AX87" i="39"/>
  <c r="AW87" i="39"/>
  <c r="AV87" i="39"/>
  <c r="BE86" i="39"/>
  <c r="BC86" i="39"/>
  <c r="BB86" i="39"/>
  <c r="AZ86" i="39"/>
  <c r="AX86" i="39"/>
  <c r="AW86" i="39"/>
  <c r="AV86" i="39"/>
  <c r="BE85" i="39"/>
  <c r="BC85" i="39"/>
  <c r="BB85" i="39"/>
  <c r="AZ85" i="39"/>
  <c r="AX85" i="39"/>
  <c r="AW85" i="39"/>
  <c r="AV85" i="39"/>
  <c r="BE84" i="39"/>
  <c r="BC84" i="39"/>
  <c r="BB84" i="39"/>
  <c r="AZ84" i="39"/>
  <c r="AX84" i="39"/>
  <c r="AW84" i="39"/>
  <c r="AV84" i="39"/>
  <c r="BE83" i="39"/>
  <c r="BC83" i="39"/>
  <c r="BB83" i="39"/>
  <c r="AZ83" i="39"/>
  <c r="AX83" i="39"/>
  <c r="AW83" i="39"/>
  <c r="AV83" i="39"/>
  <c r="BE82" i="39"/>
  <c r="BC82" i="39"/>
  <c r="BB82" i="39"/>
  <c r="AZ82" i="39"/>
  <c r="AX82" i="39"/>
  <c r="AW82" i="39"/>
  <c r="AV82" i="39"/>
  <c r="BE81" i="39"/>
  <c r="BC81" i="39"/>
  <c r="BB81" i="39"/>
  <c r="AZ81" i="39"/>
  <c r="AX81" i="39"/>
  <c r="AW81" i="39"/>
  <c r="AV81" i="39"/>
  <c r="BE80" i="39"/>
  <c r="BC80" i="39"/>
  <c r="BB80" i="39"/>
  <c r="AZ80" i="39"/>
  <c r="AX80" i="39"/>
  <c r="AW80" i="39"/>
  <c r="AV80" i="39"/>
  <c r="BE79" i="39"/>
  <c r="BC79" i="39"/>
  <c r="BB79" i="39"/>
  <c r="AZ79" i="39"/>
  <c r="AX79" i="39"/>
  <c r="AW79" i="39"/>
  <c r="AV79" i="39"/>
  <c r="BE78" i="39"/>
  <c r="BC78" i="39"/>
  <c r="BB78" i="39"/>
  <c r="AZ78" i="39"/>
  <c r="AX78" i="39"/>
  <c r="AW78" i="39"/>
  <c r="AV78" i="39"/>
  <c r="BE77" i="39"/>
  <c r="BC77" i="39"/>
  <c r="BB77" i="39"/>
  <c r="AZ77" i="39"/>
  <c r="AX77" i="39"/>
  <c r="AW77" i="39"/>
  <c r="AV77" i="39"/>
  <c r="BE76" i="39"/>
  <c r="BC76" i="39"/>
  <c r="BB76" i="39"/>
  <c r="AZ76" i="39"/>
  <c r="AX76" i="39"/>
  <c r="AW76" i="39"/>
  <c r="AV76" i="39"/>
  <c r="BE75" i="39"/>
  <c r="BC75" i="39"/>
  <c r="BB75" i="39"/>
  <c r="AZ75" i="39"/>
  <c r="AX75" i="39"/>
  <c r="AW75" i="39"/>
  <c r="AV75" i="39"/>
  <c r="BE74" i="39"/>
  <c r="BC74" i="39"/>
  <c r="BB74" i="39"/>
  <c r="AZ74" i="39"/>
  <c r="AX74" i="39"/>
  <c r="AW74" i="39"/>
  <c r="AV74" i="39"/>
  <c r="BE73" i="39"/>
  <c r="BC73" i="39"/>
  <c r="BB73" i="39"/>
  <c r="AZ73" i="39"/>
  <c r="AX73" i="39"/>
  <c r="AW73" i="39"/>
  <c r="AV73" i="39"/>
  <c r="BE72" i="39"/>
  <c r="BC72" i="39"/>
  <c r="BB72" i="39"/>
  <c r="AZ72" i="39"/>
  <c r="AX72" i="39"/>
  <c r="AW72" i="39"/>
  <c r="AV72" i="39"/>
  <c r="BE71" i="39"/>
  <c r="BC71" i="39"/>
  <c r="BB71" i="39"/>
  <c r="AZ71" i="39"/>
  <c r="AX71" i="39"/>
  <c r="AW71" i="39"/>
  <c r="AV71" i="39"/>
  <c r="BE70" i="39"/>
  <c r="BC70" i="39"/>
  <c r="BB70" i="39"/>
  <c r="AZ70" i="39"/>
  <c r="AX70" i="39"/>
  <c r="AW70" i="39"/>
  <c r="AV70" i="39"/>
  <c r="BE69" i="39"/>
  <c r="BC69" i="39"/>
  <c r="BB69" i="39"/>
  <c r="AZ69" i="39"/>
  <c r="AX69" i="39"/>
  <c r="AW69" i="39"/>
  <c r="AV69" i="39"/>
  <c r="BE68" i="39"/>
  <c r="BC68" i="39"/>
  <c r="BB68" i="39"/>
  <c r="AZ68" i="39"/>
  <c r="AX68" i="39"/>
  <c r="AW68" i="39"/>
  <c r="AV68" i="39"/>
  <c r="BE67" i="39"/>
  <c r="BC67" i="39"/>
  <c r="BB67" i="39"/>
  <c r="AZ67" i="39"/>
  <c r="AX67" i="39"/>
  <c r="AW67" i="39"/>
  <c r="AV67" i="39"/>
  <c r="BE66" i="39"/>
  <c r="BC66" i="39"/>
  <c r="BB66" i="39"/>
  <c r="AZ66" i="39"/>
  <c r="AX66" i="39"/>
  <c r="AW66" i="39"/>
  <c r="AV66" i="39"/>
  <c r="BE65" i="39"/>
  <c r="BC65" i="39"/>
  <c r="BB65" i="39"/>
  <c r="AZ65" i="39"/>
  <c r="AX65" i="39"/>
  <c r="AW65" i="39"/>
  <c r="AV65" i="39"/>
  <c r="BE64" i="39"/>
  <c r="BC64" i="39"/>
  <c r="BB64" i="39"/>
  <c r="AZ64" i="39"/>
  <c r="AX64" i="39"/>
  <c r="AW64" i="39"/>
  <c r="AV64" i="39"/>
  <c r="BE63" i="39"/>
  <c r="BC63" i="39"/>
  <c r="BB63" i="39"/>
  <c r="AZ63" i="39"/>
  <c r="AX63" i="39"/>
  <c r="AW63" i="39"/>
  <c r="AV63" i="39"/>
  <c r="BE62" i="39"/>
  <c r="BC62" i="39"/>
  <c r="BB62" i="39"/>
  <c r="AZ62" i="39"/>
  <c r="AX62" i="39"/>
  <c r="AW62" i="39"/>
  <c r="AV62" i="39"/>
  <c r="BE61" i="39"/>
  <c r="BC61" i="39"/>
  <c r="BB61" i="39"/>
  <c r="AZ61" i="39"/>
  <c r="AX61" i="39"/>
  <c r="AW61" i="39"/>
  <c r="AV61" i="39"/>
  <c r="BE60" i="39"/>
  <c r="BC60" i="39"/>
  <c r="BB60" i="39"/>
  <c r="AZ60" i="39"/>
  <c r="AX60" i="39"/>
  <c r="AW60" i="39"/>
  <c r="AV60" i="39"/>
  <c r="BE59" i="39"/>
  <c r="BC59" i="39"/>
  <c r="BB59" i="39"/>
  <c r="AZ59" i="39"/>
  <c r="AX59" i="39"/>
  <c r="AW59" i="39"/>
  <c r="AV59" i="39"/>
  <c r="BE58" i="39"/>
  <c r="BC58" i="39"/>
  <c r="BB58" i="39"/>
  <c r="AZ58" i="39"/>
  <c r="AX58" i="39"/>
  <c r="AW58" i="39"/>
  <c r="AV58" i="39"/>
  <c r="BE57" i="39"/>
  <c r="BC57" i="39"/>
  <c r="BB57" i="39"/>
  <c r="AZ57" i="39"/>
  <c r="AX57" i="39"/>
  <c r="AW57" i="39"/>
  <c r="AV57" i="39"/>
  <c r="BE56" i="39"/>
  <c r="BC56" i="39"/>
  <c r="BB56" i="39"/>
  <c r="AZ56" i="39"/>
  <c r="AX56" i="39"/>
  <c r="AW56" i="39"/>
  <c r="AV56" i="39"/>
  <c r="BE55" i="39"/>
  <c r="BC55" i="39"/>
  <c r="BB55" i="39"/>
  <c r="AZ55" i="39"/>
  <c r="AX55" i="39"/>
  <c r="AW55" i="39"/>
  <c r="AV55" i="39"/>
  <c r="BE54" i="39"/>
  <c r="BC54" i="39"/>
  <c r="BB54" i="39"/>
  <c r="AZ54" i="39"/>
  <c r="AX54" i="39"/>
  <c r="AW54" i="39"/>
  <c r="AV54" i="39"/>
  <c r="BE53" i="39"/>
  <c r="BC53" i="39"/>
  <c r="BB53" i="39"/>
  <c r="AZ53" i="39"/>
  <c r="AX53" i="39"/>
  <c r="AW53" i="39"/>
  <c r="AV53" i="39"/>
  <c r="BE52" i="39"/>
  <c r="BC52" i="39"/>
  <c r="BB52" i="39"/>
  <c r="AZ52" i="39"/>
  <c r="AX52" i="39"/>
  <c r="AW52" i="39"/>
  <c r="AV52" i="39"/>
  <c r="BE51" i="39"/>
  <c r="BC51" i="39"/>
  <c r="BB51" i="39"/>
  <c r="AZ51" i="39"/>
  <c r="AX51" i="39"/>
  <c r="AW51" i="39"/>
  <c r="AV51" i="39"/>
  <c r="BE50" i="39"/>
  <c r="BC50" i="39"/>
  <c r="BB50" i="39"/>
  <c r="AZ50" i="39"/>
  <c r="AX50" i="39"/>
  <c r="AW50" i="39"/>
  <c r="AV50" i="39"/>
  <c r="BE49" i="39"/>
  <c r="BC49" i="39"/>
  <c r="BB49" i="39"/>
  <c r="AZ49" i="39"/>
  <c r="AX49" i="39"/>
  <c r="AW49" i="39"/>
  <c r="AV49" i="39"/>
  <c r="BE48" i="39"/>
  <c r="BC48" i="39"/>
  <c r="BB48" i="39"/>
  <c r="AZ48" i="39"/>
  <c r="AX48" i="39"/>
  <c r="AW48" i="39"/>
  <c r="AV48" i="39"/>
  <c r="BE47" i="39"/>
  <c r="BC47" i="39"/>
  <c r="BB47" i="39"/>
  <c r="AZ47" i="39"/>
  <c r="AX47" i="39"/>
  <c r="AW47" i="39"/>
  <c r="AV47" i="39"/>
  <c r="BE46" i="39"/>
  <c r="BC46" i="39"/>
  <c r="BB46" i="39"/>
  <c r="AZ46" i="39"/>
  <c r="AX46" i="39"/>
  <c r="AW46" i="39"/>
  <c r="AV46" i="39"/>
  <c r="BE45" i="39"/>
  <c r="BC45" i="39"/>
  <c r="BB45" i="39"/>
  <c r="AZ45" i="39"/>
  <c r="AX45" i="39"/>
  <c r="AW45" i="39"/>
  <c r="AV45" i="39"/>
  <c r="BE44" i="39"/>
  <c r="BC44" i="39"/>
  <c r="BB44" i="39"/>
  <c r="AZ44" i="39"/>
  <c r="AX44" i="39"/>
  <c r="AW44" i="39"/>
  <c r="AV44" i="39"/>
  <c r="BE43" i="39"/>
  <c r="BC43" i="39"/>
  <c r="BB43" i="39"/>
  <c r="AZ43" i="39"/>
  <c r="AX43" i="39"/>
  <c r="AW43" i="39"/>
  <c r="AV43" i="39"/>
  <c r="BE42" i="39"/>
  <c r="BC42" i="39"/>
  <c r="BB42" i="39"/>
  <c r="AZ42" i="39"/>
  <c r="AX42" i="39"/>
  <c r="AW42" i="39"/>
  <c r="AV42" i="39"/>
  <c r="BE41" i="39"/>
  <c r="BC41" i="39"/>
  <c r="BB41" i="39"/>
  <c r="AZ41" i="39"/>
  <c r="AX41" i="39"/>
  <c r="AW41" i="39"/>
  <c r="AV41" i="39"/>
  <c r="BE40" i="39"/>
  <c r="BC40" i="39"/>
  <c r="BB40" i="39"/>
  <c r="AZ40" i="39"/>
  <c r="AX40" i="39"/>
  <c r="AW40" i="39"/>
  <c r="AV40" i="39"/>
  <c r="BE39" i="39"/>
  <c r="BC39" i="39"/>
  <c r="BB39" i="39"/>
  <c r="AZ39" i="39"/>
  <c r="AX39" i="39"/>
  <c r="AW39" i="39"/>
  <c r="AV39" i="39"/>
  <c r="BE38" i="39"/>
  <c r="BC38" i="39"/>
  <c r="BB38" i="39"/>
  <c r="AZ38" i="39"/>
  <c r="AX38" i="39"/>
  <c r="AW38" i="39"/>
  <c r="AV38" i="39"/>
  <c r="BE37" i="39"/>
  <c r="BC37" i="39"/>
  <c r="BB37" i="39"/>
  <c r="AZ37" i="39"/>
  <c r="AX37" i="39"/>
  <c r="AW37" i="39"/>
  <c r="AV37" i="39"/>
  <c r="BE36" i="39"/>
  <c r="BC36" i="39"/>
  <c r="BB36" i="39"/>
  <c r="AZ36" i="39"/>
  <c r="AX36" i="39"/>
  <c r="AW36" i="39"/>
  <c r="AV36" i="39"/>
  <c r="BE35" i="39"/>
  <c r="BC35" i="39"/>
  <c r="BB35" i="39"/>
  <c r="AZ35" i="39"/>
  <c r="AX35" i="39"/>
  <c r="AW35" i="39"/>
  <c r="AV35" i="39"/>
  <c r="BE34" i="39"/>
  <c r="BC34" i="39"/>
  <c r="BB34" i="39"/>
  <c r="AZ34" i="39"/>
  <c r="AX34" i="39"/>
  <c r="AW34" i="39"/>
  <c r="AV34" i="39"/>
  <c r="BE33" i="39"/>
  <c r="BC33" i="39"/>
  <c r="BB33" i="39"/>
  <c r="AZ33" i="39"/>
  <c r="AX33" i="39"/>
  <c r="AW33" i="39"/>
  <c r="AV33" i="39"/>
  <c r="BE32" i="39"/>
  <c r="BC32" i="39"/>
  <c r="BB32" i="39"/>
  <c r="AZ32" i="39"/>
  <c r="AX32" i="39"/>
  <c r="AW32" i="39"/>
  <c r="AV32" i="39"/>
  <c r="BE31" i="39"/>
  <c r="BC31" i="39"/>
  <c r="BB31" i="39"/>
  <c r="AZ31" i="39"/>
  <c r="AX31" i="39"/>
  <c r="AW31" i="39"/>
  <c r="AV31" i="39"/>
  <c r="BE30" i="39"/>
  <c r="BC30" i="39"/>
  <c r="BB30" i="39"/>
  <c r="AZ30" i="39"/>
  <c r="AX30" i="39"/>
  <c r="AW30" i="39"/>
  <c r="AV30" i="39"/>
  <c r="BE29" i="39"/>
  <c r="BC29" i="39"/>
  <c r="BB29" i="39"/>
  <c r="AZ29" i="39"/>
  <c r="AX29" i="39"/>
  <c r="AW29" i="39"/>
  <c r="AV29" i="39"/>
  <c r="BE28" i="39"/>
  <c r="BC28" i="39"/>
  <c r="BB28" i="39"/>
  <c r="AZ28" i="39"/>
  <c r="AX28" i="39"/>
  <c r="AW28" i="39"/>
  <c r="AV28" i="39"/>
  <c r="BE27" i="39"/>
  <c r="BC27" i="39"/>
  <c r="BB27" i="39"/>
  <c r="AZ27" i="39"/>
  <c r="AX27" i="39"/>
  <c r="AW27" i="39"/>
  <c r="AV27" i="39"/>
  <c r="BE26" i="39"/>
  <c r="BC26" i="39"/>
  <c r="BB26" i="39"/>
  <c r="AZ26" i="39"/>
  <c r="AX26" i="39"/>
  <c r="AW26" i="39"/>
  <c r="AV26" i="39"/>
  <c r="BE25" i="39"/>
  <c r="BC25" i="39"/>
  <c r="BB25" i="39"/>
  <c r="AZ25" i="39"/>
  <c r="AX25" i="39"/>
  <c r="AW25" i="39"/>
  <c r="AV25" i="39"/>
  <c r="BE24" i="39"/>
  <c r="BC24" i="39"/>
  <c r="BB24" i="39"/>
  <c r="AZ24" i="39"/>
  <c r="AX24" i="39"/>
  <c r="AW24" i="39"/>
  <c r="AV24" i="39"/>
  <c r="BE23" i="39"/>
  <c r="BC23" i="39"/>
  <c r="BB23" i="39"/>
  <c r="AZ23" i="39"/>
  <c r="AX23" i="39"/>
  <c r="AW23" i="39"/>
  <c r="AV23" i="39"/>
  <c r="BE22" i="39"/>
  <c r="BC22" i="39"/>
  <c r="BB22" i="39"/>
  <c r="AZ22" i="39"/>
  <c r="AX22" i="39"/>
  <c r="AW22" i="39"/>
  <c r="AV22" i="39"/>
  <c r="BE21" i="39"/>
  <c r="BC21" i="39"/>
  <c r="BB21" i="39"/>
  <c r="AZ21" i="39"/>
  <c r="AX21" i="39"/>
  <c r="AW21" i="39"/>
  <c r="AV21" i="39"/>
  <c r="BE20" i="39"/>
  <c r="BC20" i="39"/>
  <c r="BB20" i="39"/>
  <c r="AZ20" i="39"/>
  <c r="AX20" i="39"/>
  <c r="AW20" i="39"/>
  <c r="AV20" i="39"/>
  <c r="BE19" i="39"/>
  <c r="BC19" i="39"/>
  <c r="BB19" i="39"/>
  <c r="AZ19" i="39"/>
  <c r="AX19" i="39"/>
  <c r="AW19" i="39"/>
  <c r="AV19" i="39"/>
  <c r="BE18" i="39"/>
  <c r="BC18" i="39"/>
  <c r="BB18" i="39"/>
  <c r="AZ18" i="39"/>
  <c r="AX18" i="39"/>
  <c r="AW18" i="39"/>
  <c r="AV18" i="39"/>
  <c r="BE17" i="39"/>
  <c r="BC17" i="39"/>
  <c r="BB17" i="39"/>
  <c r="AZ17" i="39"/>
  <c r="AX17" i="39"/>
  <c r="AW17" i="39"/>
  <c r="AV17" i="39"/>
  <c r="BE16" i="39"/>
  <c r="BC16" i="39"/>
  <c r="BB16" i="39"/>
  <c r="AZ16" i="39"/>
  <c r="AX16" i="39"/>
  <c r="AW16" i="39"/>
  <c r="AV16" i="39"/>
  <c r="BE15" i="39"/>
  <c r="BC15" i="39"/>
  <c r="BB15" i="39"/>
  <c r="AZ15" i="39"/>
  <c r="AX15" i="39"/>
  <c r="AW15" i="39"/>
  <c r="AV15" i="39"/>
  <c r="BE14" i="39"/>
  <c r="BC14" i="39"/>
  <c r="BB14" i="39"/>
  <c r="AZ14" i="39"/>
  <c r="AX14" i="39"/>
  <c r="AW14" i="39"/>
  <c r="AV14" i="39"/>
  <c r="BE13" i="39"/>
  <c r="BC13" i="39"/>
  <c r="BB13" i="39"/>
  <c r="AZ13" i="39"/>
  <c r="AX13" i="39"/>
  <c r="AW13" i="39"/>
  <c r="AV13" i="39"/>
  <c r="BE12" i="39"/>
  <c r="BC12" i="39"/>
  <c r="BB12" i="39"/>
  <c r="AZ12" i="39"/>
  <c r="AX12" i="39"/>
  <c r="AW12" i="39"/>
  <c r="AV12" i="39"/>
  <c r="BE11" i="39"/>
  <c r="BC11" i="39"/>
  <c r="BB11" i="39"/>
  <c r="AZ11" i="39"/>
  <c r="AX11" i="39"/>
  <c r="AW11" i="39"/>
  <c r="AV11" i="39"/>
  <c r="BE10" i="39"/>
  <c r="BC10" i="39"/>
  <c r="BB10" i="39"/>
  <c r="AZ10" i="39"/>
  <c r="AX10" i="39"/>
  <c r="AW10" i="39"/>
  <c r="AV10" i="39"/>
  <c r="BE9" i="39"/>
  <c r="BC9" i="39"/>
  <c r="BB9" i="39"/>
  <c r="AZ9" i="39"/>
  <c r="AX9" i="39"/>
  <c r="AW9" i="39"/>
  <c r="AV9" i="39"/>
  <c r="BE8" i="39"/>
  <c r="BC8" i="39"/>
  <c r="BB8" i="39"/>
  <c r="AZ8" i="39"/>
  <c r="AX8" i="39"/>
  <c r="AW8" i="39"/>
  <c r="AV8" i="39"/>
  <c r="BE7" i="39"/>
  <c r="BC7" i="39"/>
  <c r="BB7" i="39"/>
  <c r="AZ7" i="39"/>
  <c r="AX7" i="39"/>
  <c r="AW7" i="39"/>
  <c r="AV7" i="39"/>
  <c r="BE6" i="39"/>
  <c r="BC6" i="39"/>
  <c r="BB6" i="39"/>
  <c r="AZ6" i="39"/>
  <c r="AX6" i="39"/>
  <c r="AW6" i="39"/>
  <c r="AV6" i="39"/>
  <c r="BE5" i="39"/>
  <c r="BC5" i="39"/>
  <c r="BB5" i="39"/>
  <c r="AZ5" i="39"/>
  <c r="AX5" i="39"/>
  <c r="AW5" i="39"/>
  <c r="AV5" i="39"/>
  <c r="BF4" i="39"/>
  <c r="BD4" i="39"/>
  <c r="BA4" i="39"/>
  <c r="AY4" i="39"/>
  <c r="BD300" i="8"/>
  <c r="BB300" i="8"/>
  <c r="BA300" i="8"/>
  <c r="AY300" i="8"/>
  <c r="AW300" i="8"/>
  <c r="AV300" i="8"/>
  <c r="AU300" i="8"/>
  <c r="BD299" i="8"/>
  <c r="BB299" i="8"/>
  <c r="BA299" i="8"/>
  <c r="AY299" i="8"/>
  <c r="AW299" i="8"/>
  <c r="AV299" i="8"/>
  <c r="AU299" i="8"/>
  <c r="BD298" i="8"/>
  <c r="BB298" i="8"/>
  <c r="BA298" i="8"/>
  <c r="AY298" i="8"/>
  <c r="AW298" i="8"/>
  <c r="AV298" i="8"/>
  <c r="AU298" i="8"/>
  <c r="BD297" i="8"/>
  <c r="BB297" i="8"/>
  <c r="BA297" i="8"/>
  <c r="AY297" i="8"/>
  <c r="AW297" i="8"/>
  <c r="AV297" i="8"/>
  <c r="AU297" i="8"/>
  <c r="BD296" i="8"/>
  <c r="BB296" i="8"/>
  <c r="BA296" i="8"/>
  <c r="AY296" i="8"/>
  <c r="AW296" i="8"/>
  <c r="AV296" i="8"/>
  <c r="AU296" i="8"/>
  <c r="BD295" i="8"/>
  <c r="BB295" i="8"/>
  <c r="BA295" i="8"/>
  <c r="AY295" i="8"/>
  <c r="AW295" i="8"/>
  <c r="AV295" i="8"/>
  <c r="AU295" i="8"/>
  <c r="BD294" i="8"/>
  <c r="BB294" i="8"/>
  <c r="BA294" i="8"/>
  <c r="AY294" i="8"/>
  <c r="AW294" i="8"/>
  <c r="AV294" i="8"/>
  <c r="AU294" i="8"/>
  <c r="BD293" i="8"/>
  <c r="BB293" i="8"/>
  <c r="BA293" i="8"/>
  <c r="AY293" i="8"/>
  <c r="AW293" i="8"/>
  <c r="AV293" i="8"/>
  <c r="AU293" i="8"/>
  <c r="BD292" i="8"/>
  <c r="BB292" i="8"/>
  <c r="BA292" i="8"/>
  <c r="AY292" i="8"/>
  <c r="AW292" i="8"/>
  <c r="AV292" i="8"/>
  <c r="AU292" i="8"/>
  <c r="BD291" i="8"/>
  <c r="BB291" i="8"/>
  <c r="BA291" i="8"/>
  <c r="AY291" i="8"/>
  <c r="AW291" i="8"/>
  <c r="AV291" i="8"/>
  <c r="AU291" i="8"/>
  <c r="BD290" i="8"/>
  <c r="BB290" i="8"/>
  <c r="BA290" i="8"/>
  <c r="AY290" i="8"/>
  <c r="AW290" i="8"/>
  <c r="AV290" i="8"/>
  <c r="AU290" i="8"/>
  <c r="BD289" i="8"/>
  <c r="BB289" i="8"/>
  <c r="BA289" i="8"/>
  <c r="AY289" i="8"/>
  <c r="AW289" i="8"/>
  <c r="AV289" i="8"/>
  <c r="AU289" i="8"/>
  <c r="BD288" i="8"/>
  <c r="BB288" i="8"/>
  <c r="BA288" i="8"/>
  <c r="AY288" i="8"/>
  <c r="AW288" i="8"/>
  <c r="AV288" i="8"/>
  <c r="AU288" i="8"/>
  <c r="BD287" i="8"/>
  <c r="BB287" i="8"/>
  <c r="BA287" i="8"/>
  <c r="AY287" i="8"/>
  <c r="AW287" i="8"/>
  <c r="AV287" i="8"/>
  <c r="AU287" i="8"/>
  <c r="BD286" i="8"/>
  <c r="BB286" i="8"/>
  <c r="BA286" i="8"/>
  <c r="AY286" i="8"/>
  <c r="AW286" i="8"/>
  <c r="AV286" i="8"/>
  <c r="AU286" i="8"/>
  <c r="BD285" i="8"/>
  <c r="BB285" i="8"/>
  <c r="BA285" i="8"/>
  <c r="AY285" i="8"/>
  <c r="AW285" i="8"/>
  <c r="AV285" i="8"/>
  <c r="AU285" i="8"/>
  <c r="BD284" i="8"/>
  <c r="BB284" i="8"/>
  <c r="BA284" i="8"/>
  <c r="AY284" i="8"/>
  <c r="AW284" i="8"/>
  <c r="AV284" i="8"/>
  <c r="AU284" i="8"/>
  <c r="BD283" i="8"/>
  <c r="BB283" i="8"/>
  <c r="BA283" i="8"/>
  <c r="AY283" i="8"/>
  <c r="AW283" i="8"/>
  <c r="AV283" i="8"/>
  <c r="AU283" i="8"/>
  <c r="BD282" i="8"/>
  <c r="BB282" i="8"/>
  <c r="BA282" i="8"/>
  <c r="AY282" i="8"/>
  <c r="AW282" i="8"/>
  <c r="AV282" i="8"/>
  <c r="AU282" i="8"/>
  <c r="BD281" i="8"/>
  <c r="BB281" i="8"/>
  <c r="BA281" i="8"/>
  <c r="AY281" i="8"/>
  <c r="AW281" i="8"/>
  <c r="AV281" i="8"/>
  <c r="AU281" i="8"/>
  <c r="BD280" i="8"/>
  <c r="BB280" i="8"/>
  <c r="BA280" i="8"/>
  <c r="AY280" i="8"/>
  <c r="AW280" i="8"/>
  <c r="AV280" i="8"/>
  <c r="AU280" i="8"/>
  <c r="BD279" i="8"/>
  <c r="BB279" i="8"/>
  <c r="BA279" i="8"/>
  <c r="AY279" i="8"/>
  <c r="AW279" i="8"/>
  <c r="AV279" i="8"/>
  <c r="AU279" i="8"/>
  <c r="BD278" i="8"/>
  <c r="BB278" i="8"/>
  <c r="BA278" i="8"/>
  <c r="AY278" i="8"/>
  <c r="AW278" i="8"/>
  <c r="AV278" i="8"/>
  <c r="AU278" i="8"/>
  <c r="BD277" i="8"/>
  <c r="BB277" i="8"/>
  <c r="BA277" i="8"/>
  <c r="AY277" i="8"/>
  <c r="AW277" i="8"/>
  <c r="AV277" i="8"/>
  <c r="AU277" i="8"/>
  <c r="BD276" i="8"/>
  <c r="BB276" i="8"/>
  <c r="BA276" i="8"/>
  <c r="AY276" i="8"/>
  <c r="AW276" i="8"/>
  <c r="AV276" i="8"/>
  <c r="AU276" i="8"/>
  <c r="BD275" i="8"/>
  <c r="BB275" i="8"/>
  <c r="BA275" i="8"/>
  <c r="AY275" i="8"/>
  <c r="AW275" i="8"/>
  <c r="AV275" i="8"/>
  <c r="AU275" i="8"/>
  <c r="BD274" i="8"/>
  <c r="BB274" i="8"/>
  <c r="BA274" i="8"/>
  <c r="AY274" i="8"/>
  <c r="AW274" i="8"/>
  <c r="AV274" i="8"/>
  <c r="AU274" i="8"/>
  <c r="BD273" i="8"/>
  <c r="BB273" i="8"/>
  <c r="BA273" i="8"/>
  <c r="AY273" i="8"/>
  <c r="AW273" i="8"/>
  <c r="AV273" i="8"/>
  <c r="AU273" i="8"/>
  <c r="BD272" i="8"/>
  <c r="BB272" i="8"/>
  <c r="BA272" i="8"/>
  <c r="AY272" i="8"/>
  <c r="AW272" i="8"/>
  <c r="AV272" i="8"/>
  <c r="AU272" i="8"/>
  <c r="BD271" i="8"/>
  <c r="BB271" i="8"/>
  <c r="BA271" i="8"/>
  <c r="AY271" i="8"/>
  <c r="AW271" i="8"/>
  <c r="AV271" i="8"/>
  <c r="AU271" i="8"/>
  <c r="BD270" i="8"/>
  <c r="BB270" i="8"/>
  <c r="BA270" i="8"/>
  <c r="AY270" i="8"/>
  <c r="AW270" i="8"/>
  <c r="AV270" i="8"/>
  <c r="AU270" i="8"/>
  <c r="BD269" i="8"/>
  <c r="BB269" i="8"/>
  <c r="BA269" i="8"/>
  <c r="AY269" i="8"/>
  <c r="AW269" i="8"/>
  <c r="AV269" i="8"/>
  <c r="AU269" i="8"/>
  <c r="BD268" i="8"/>
  <c r="BB268" i="8"/>
  <c r="BA268" i="8"/>
  <c r="AY268" i="8"/>
  <c r="AW268" i="8"/>
  <c r="AV268" i="8"/>
  <c r="AU268" i="8"/>
  <c r="BD267" i="8"/>
  <c r="BB267" i="8"/>
  <c r="BA267" i="8"/>
  <c r="AY267" i="8"/>
  <c r="AW267" i="8"/>
  <c r="AV267" i="8"/>
  <c r="AU267" i="8"/>
  <c r="BD266" i="8"/>
  <c r="BB266" i="8"/>
  <c r="BA266" i="8"/>
  <c r="AY266" i="8"/>
  <c r="AW266" i="8"/>
  <c r="AV266" i="8"/>
  <c r="AU266" i="8"/>
  <c r="BD265" i="8"/>
  <c r="BB265" i="8"/>
  <c r="BA265" i="8"/>
  <c r="AY265" i="8"/>
  <c r="AW265" i="8"/>
  <c r="AV265" i="8"/>
  <c r="AU265" i="8"/>
  <c r="BD264" i="8"/>
  <c r="BB264" i="8"/>
  <c r="BA264" i="8"/>
  <c r="AY264" i="8"/>
  <c r="AW264" i="8"/>
  <c r="AV264" i="8"/>
  <c r="AU264" i="8"/>
  <c r="BD263" i="8"/>
  <c r="BB263" i="8"/>
  <c r="BA263" i="8"/>
  <c r="AY263" i="8"/>
  <c r="AW263" i="8"/>
  <c r="AV263" i="8"/>
  <c r="AU263" i="8"/>
  <c r="BD262" i="8"/>
  <c r="BB262" i="8"/>
  <c r="BA262" i="8"/>
  <c r="AY262" i="8"/>
  <c r="AW262" i="8"/>
  <c r="AV262" i="8"/>
  <c r="AU262" i="8"/>
  <c r="BD261" i="8"/>
  <c r="BB261" i="8"/>
  <c r="BA261" i="8"/>
  <c r="AY261" i="8"/>
  <c r="AW261" i="8"/>
  <c r="AV261" i="8"/>
  <c r="AU261" i="8"/>
  <c r="BD260" i="8"/>
  <c r="BB260" i="8"/>
  <c r="BA260" i="8"/>
  <c r="AY260" i="8"/>
  <c r="AW260" i="8"/>
  <c r="AV260" i="8"/>
  <c r="AU260" i="8"/>
  <c r="BD259" i="8"/>
  <c r="BB259" i="8"/>
  <c r="BA259" i="8"/>
  <c r="AY259" i="8"/>
  <c r="AW259" i="8"/>
  <c r="AV259" i="8"/>
  <c r="AU259" i="8"/>
  <c r="BD258" i="8"/>
  <c r="BB258" i="8"/>
  <c r="BA258" i="8"/>
  <c r="AY258" i="8"/>
  <c r="AW258" i="8"/>
  <c r="AV258" i="8"/>
  <c r="AU258" i="8"/>
  <c r="BD257" i="8"/>
  <c r="BB257" i="8"/>
  <c r="BA257" i="8"/>
  <c r="AY257" i="8"/>
  <c r="AW257" i="8"/>
  <c r="AV257" i="8"/>
  <c r="AU257" i="8"/>
  <c r="BD256" i="8"/>
  <c r="BB256" i="8"/>
  <c r="BA256" i="8"/>
  <c r="AY256" i="8"/>
  <c r="AW256" i="8"/>
  <c r="AV256" i="8"/>
  <c r="AU256" i="8"/>
  <c r="BD255" i="8"/>
  <c r="BB255" i="8"/>
  <c r="BA255" i="8"/>
  <c r="AY255" i="8"/>
  <c r="AW255" i="8"/>
  <c r="AV255" i="8"/>
  <c r="AU255" i="8"/>
  <c r="BD254" i="8"/>
  <c r="BB254" i="8"/>
  <c r="BA254" i="8"/>
  <c r="AY254" i="8"/>
  <c r="AW254" i="8"/>
  <c r="AV254" i="8"/>
  <c r="AU254" i="8"/>
  <c r="BD253" i="8"/>
  <c r="BB253" i="8"/>
  <c r="BA253" i="8"/>
  <c r="AY253" i="8"/>
  <c r="AW253" i="8"/>
  <c r="AV253" i="8"/>
  <c r="AU253" i="8"/>
  <c r="BD252" i="8"/>
  <c r="BB252" i="8"/>
  <c r="BA252" i="8"/>
  <c r="AY252" i="8"/>
  <c r="AW252" i="8"/>
  <c r="AV252" i="8"/>
  <c r="AU252" i="8"/>
  <c r="BD251" i="8"/>
  <c r="BB251" i="8"/>
  <c r="BA251" i="8"/>
  <c r="AY251" i="8"/>
  <c r="AW251" i="8"/>
  <c r="AV251" i="8"/>
  <c r="AU251" i="8"/>
  <c r="BD250" i="8"/>
  <c r="BB250" i="8"/>
  <c r="BA250" i="8"/>
  <c r="AY250" i="8"/>
  <c r="AW250" i="8"/>
  <c r="AV250" i="8"/>
  <c r="AU250" i="8"/>
  <c r="BD249" i="8"/>
  <c r="BB249" i="8"/>
  <c r="BA249" i="8"/>
  <c r="AY249" i="8"/>
  <c r="AW249" i="8"/>
  <c r="AV249" i="8"/>
  <c r="AU249" i="8"/>
  <c r="BD248" i="8"/>
  <c r="BB248" i="8"/>
  <c r="BA248" i="8"/>
  <c r="AY248" i="8"/>
  <c r="AW248" i="8"/>
  <c r="AV248" i="8"/>
  <c r="AU248" i="8"/>
  <c r="BD247" i="8"/>
  <c r="BB247" i="8"/>
  <c r="BA247" i="8"/>
  <c r="AY247" i="8"/>
  <c r="AW247" i="8"/>
  <c r="AV247" i="8"/>
  <c r="AU247" i="8"/>
  <c r="BD246" i="8"/>
  <c r="BB246" i="8"/>
  <c r="BA246" i="8"/>
  <c r="AY246" i="8"/>
  <c r="AW246" i="8"/>
  <c r="AV246" i="8"/>
  <c r="AU246" i="8"/>
  <c r="BD245" i="8"/>
  <c r="BB245" i="8"/>
  <c r="BA245" i="8"/>
  <c r="AY245" i="8"/>
  <c r="AW245" i="8"/>
  <c r="AV245" i="8"/>
  <c r="AU245" i="8"/>
  <c r="BD244" i="8"/>
  <c r="BB244" i="8"/>
  <c r="BA244" i="8"/>
  <c r="AY244" i="8"/>
  <c r="AW244" i="8"/>
  <c r="AV244" i="8"/>
  <c r="AU244" i="8"/>
  <c r="BD243" i="8"/>
  <c r="BB243" i="8"/>
  <c r="BA243" i="8"/>
  <c r="AY243" i="8"/>
  <c r="AW243" i="8"/>
  <c r="AV243" i="8"/>
  <c r="AU243" i="8"/>
  <c r="BD242" i="8"/>
  <c r="BB242" i="8"/>
  <c r="BA242" i="8"/>
  <c r="AY242" i="8"/>
  <c r="AW242" i="8"/>
  <c r="AV242" i="8"/>
  <c r="AU242" i="8"/>
  <c r="BD241" i="8"/>
  <c r="BB241" i="8"/>
  <c r="BA241" i="8"/>
  <c r="AY241" i="8"/>
  <c r="AW241" i="8"/>
  <c r="AV241" i="8"/>
  <c r="AU241" i="8"/>
  <c r="BD240" i="8"/>
  <c r="BB240" i="8"/>
  <c r="BA240" i="8"/>
  <c r="AY240" i="8"/>
  <c r="AW240" i="8"/>
  <c r="AV240" i="8"/>
  <c r="AU240" i="8"/>
  <c r="BD239" i="8"/>
  <c r="BB239" i="8"/>
  <c r="BA239" i="8"/>
  <c r="AY239" i="8"/>
  <c r="AW239" i="8"/>
  <c r="AV239" i="8"/>
  <c r="AU239" i="8"/>
  <c r="BD238" i="8"/>
  <c r="BB238" i="8"/>
  <c r="BA238" i="8"/>
  <c r="AY238" i="8"/>
  <c r="AW238" i="8"/>
  <c r="AV238" i="8"/>
  <c r="AU238" i="8"/>
  <c r="BD237" i="8"/>
  <c r="BB237" i="8"/>
  <c r="BA237" i="8"/>
  <c r="AY237" i="8"/>
  <c r="AW237" i="8"/>
  <c r="AV237" i="8"/>
  <c r="AU237" i="8"/>
  <c r="BD236" i="8"/>
  <c r="BB236" i="8"/>
  <c r="BA236" i="8"/>
  <c r="AY236" i="8"/>
  <c r="AW236" i="8"/>
  <c r="AV236" i="8"/>
  <c r="AU236" i="8"/>
  <c r="BD235" i="8"/>
  <c r="BB235" i="8"/>
  <c r="BA235" i="8"/>
  <c r="AY235" i="8"/>
  <c r="AW235" i="8"/>
  <c r="AV235" i="8"/>
  <c r="AU235" i="8"/>
  <c r="BD234" i="8"/>
  <c r="BB234" i="8"/>
  <c r="BA234" i="8"/>
  <c r="AY234" i="8"/>
  <c r="AW234" i="8"/>
  <c r="AV234" i="8"/>
  <c r="AU234" i="8"/>
  <c r="BD233" i="8"/>
  <c r="BB233" i="8"/>
  <c r="BA233" i="8"/>
  <c r="AY233" i="8"/>
  <c r="AW233" i="8"/>
  <c r="AV233" i="8"/>
  <c r="AU233" i="8"/>
  <c r="BD232" i="8"/>
  <c r="BB232" i="8"/>
  <c r="BA232" i="8"/>
  <c r="AY232" i="8"/>
  <c r="AW232" i="8"/>
  <c r="AV232" i="8"/>
  <c r="AU232" i="8"/>
  <c r="BD231" i="8"/>
  <c r="BB231" i="8"/>
  <c r="BA231" i="8"/>
  <c r="AY231" i="8"/>
  <c r="AW231" i="8"/>
  <c r="AV231" i="8"/>
  <c r="AU231" i="8"/>
  <c r="BD230" i="8"/>
  <c r="BB230" i="8"/>
  <c r="BA230" i="8"/>
  <c r="AY230" i="8"/>
  <c r="AW230" i="8"/>
  <c r="AV230" i="8"/>
  <c r="AU230" i="8"/>
  <c r="BD229" i="8"/>
  <c r="BB229" i="8"/>
  <c r="BA229" i="8"/>
  <c r="AY229" i="8"/>
  <c r="AW229" i="8"/>
  <c r="AV229" i="8"/>
  <c r="AU229" i="8"/>
  <c r="BD228" i="8"/>
  <c r="BB228" i="8"/>
  <c r="BA228" i="8"/>
  <c r="AY228" i="8"/>
  <c r="AW228" i="8"/>
  <c r="AV228" i="8"/>
  <c r="AU228" i="8"/>
  <c r="BD227" i="8"/>
  <c r="BB227" i="8"/>
  <c r="BA227" i="8"/>
  <c r="AY227" i="8"/>
  <c r="AW227" i="8"/>
  <c r="AV227" i="8"/>
  <c r="AU227" i="8"/>
  <c r="BD226" i="8"/>
  <c r="BB226" i="8"/>
  <c r="BA226" i="8"/>
  <c r="AY226" i="8"/>
  <c r="AW226" i="8"/>
  <c r="AV226" i="8"/>
  <c r="AU226" i="8"/>
  <c r="BD225" i="8"/>
  <c r="BB225" i="8"/>
  <c r="BA225" i="8"/>
  <c r="AY225" i="8"/>
  <c r="AW225" i="8"/>
  <c r="AV225" i="8"/>
  <c r="AU225" i="8"/>
  <c r="BD224" i="8"/>
  <c r="BB224" i="8"/>
  <c r="BA224" i="8"/>
  <c r="AY224" i="8"/>
  <c r="AW224" i="8"/>
  <c r="AV224" i="8"/>
  <c r="AU224" i="8"/>
  <c r="BD223" i="8"/>
  <c r="BB223" i="8"/>
  <c r="BA223" i="8"/>
  <c r="AY223" i="8"/>
  <c r="AW223" i="8"/>
  <c r="AV223" i="8"/>
  <c r="AU223" i="8"/>
  <c r="BD222" i="8"/>
  <c r="BB222" i="8"/>
  <c r="BA222" i="8"/>
  <c r="AY222" i="8"/>
  <c r="AW222" i="8"/>
  <c r="AV222" i="8"/>
  <c r="AU222" i="8"/>
  <c r="BD221" i="8"/>
  <c r="BB221" i="8"/>
  <c r="BA221" i="8"/>
  <c r="AY221" i="8"/>
  <c r="AW221" i="8"/>
  <c r="AV221" i="8"/>
  <c r="AU221" i="8"/>
  <c r="BD220" i="8"/>
  <c r="BB220" i="8"/>
  <c r="BA220" i="8"/>
  <c r="AY220" i="8"/>
  <c r="AW220" i="8"/>
  <c r="AV220" i="8"/>
  <c r="AU220" i="8"/>
  <c r="BD219" i="8"/>
  <c r="BB219" i="8"/>
  <c r="BA219" i="8"/>
  <c r="AY219" i="8"/>
  <c r="AW219" i="8"/>
  <c r="AV219" i="8"/>
  <c r="AU219" i="8"/>
  <c r="BD218" i="8"/>
  <c r="BB218" i="8"/>
  <c r="BA218" i="8"/>
  <c r="AY218" i="8"/>
  <c r="AW218" i="8"/>
  <c r="AV218" i="8"/>
  <c r="AU218" i="8"/>
  <c r="BD217" i="8"/>
  <c r="BB217" i="8"/>
  <c r="BA217" i="8"/>
  <c r="AY217" i="8"/>
  <c r="AW217" i="8"/>
  <c r="AV217" i="8"/>
  <c r="AU217" i="8"/>
  <c r="BD216" i="8"/>
  <c r="BB216" i="8"/>
  <c r="BA216" i="8"/>
  <c r="AY216" i="8"/>
  <c r="AW216" i="8"/>
  <c r="AV216" i="8"/>
  <c r="AU216" i="8"/>
  <c r="BD215" i="8"/>
  <c r="BB215" i="8"/>
  <c r="BA215" i="8"/>
  <c r="AY215" i="8"/>
  <c r="AW215" i="8"/>
  <c r="AV215" i="8"/>
  <c r="AU215" i="8"/>
  <c r="BD214" i="8"/>
  <c r="BB214" i="8"/>
  <c r="BA214" i="8"/>
  <c r="AY214" i="8"/>
  <c r="AW214" i="8"/>
  <c r="AV214" i="8"/>
  <c r="AU214" i="8"/>
  <c r="BD213" i="8"/>
  <c r="BB213" i="8"/>
  <c r="BA213" i="8"/>
  <c r="AY213" i="8"/>
  <c r="AW213" i="8"/>
  <c r="AV213" i="8"/>
  <c r="AU213" i="8"/>
  <c r="BD212" i="8"/>
  <c r="BB212" i="8"/>
  <c r="BA212" i="8"/>
  <c r="AY212" i="8"/>
  <c r="AW212" i="8"/>
  <c r="AV212" i="8"/>
  <c r="AU212" i="8"/>
  <c r="BD211" i="8"/>
  <c r="BB211" i="8"/>
  <c r="BA211" i="8"/>
  <c r="AY211" i="8"/>
  <c r="AW211" i="8"/>
  <c r="AV211" i="8"/>
  <c r="AU211" i="8"/>
  <c r="BD210" i="8"/>
  <c r="BB210" i="8"/>
  <c r="BA210" i="8"/>
  <c r="AY210" i="8"/>
  <c r="AW210" i="8"/>
  <c r="AV210" i="8"/>
  <c r="AU210" i="8"/>
  <c r="BD209" i="8"/>
  <c r="BB209" i="8"/>
  <c r="BA209" i="8"/>
  <c r="AY209" i="8"/>
  <c r="AW209" i="8"/>
  <c r="AV209" i="8"/>
  <c r="AU209" i="8"/>
  <c r="BD208" i="8"/>
  <c r="BB208" i="8"/>
  <c r="BA208" i="8"/>
  <c r="AY208" i="8"/>
  <c r="AW208" i="8"/>
  <c r="AV208" i="8"/>
  <c r="AU208" i="8"/>
  <c r="BD207" i="8"/>
  <c r="BB207" i="8"/>
  <c r="BA207" i="8"/>
  <c r="AY207" i="8"/>
  <c r="AW207" i="8"/>
  <c r="AV207" i="8"/>
  <c r="AU207" i="8"/>
  <c r="BD206" i="8"/>
  <c r="BB206" i="8"/>
  <c r="BA206" i="8"/>
  <c r="AY206" i="8"/>
  <c r="AW206" i="8"/>
  <c r="AV206" i="8"/>
  <c r="AU206" i="8"/>
  <c r="BD205" i="8"/>
  <c r="BB205" i="8"/>
  <c r="BA205" i="8"/>
  <c r="AY205" i="8"/>
  <c r="AW205" i="8"/>
  <c r="AV205" i="8"/>
  <c r="AU205" i="8"/>
  <c r="BD204" i="8"/>
  <c r="BB204" i="8"/>
  <c r="BA204" i="8"/>
  <c r="AY204" i="8"/>
  <c r="AW204" i="8"/>
  <c r="AV204" i="8"/>
  <c r="AU204" i="8"/>
  <c r="BD203" i="8"/>
  <c r="BB203" i="8"/>
  <c r="BA203" i="8"/>
  <c r="AY203" i="8"/>
  <c r="AW203" i="8"/>
  <c r="AV203" i="8"/>
  <c r="AU203" i="8"/>
  <c r="BD202" i="8"/>
  <c r="BB202" i="8"/>
  <c r="BA202" i="8"/>
  <c r="AY202" i="8"/>
  <c r="AW202" i="8"/>
  <c r="AV202" i="8"/>
  <c r="AU202" i="8"/>
  <c r="BD201" i="8"/>
  <c r="BB201" i="8"/>
  <c r="BA201" i="8"/>
  <c r="AY201" i="8"/>
  <c r="AW201" i="8"/>
  <c r="AV201" i="8"/>
  <c r="AU201" i="8"/>
  <c r="BD200" i="8"/>
  <c r="BB200" i="8"/>
  <c r="BA200" i="8"/>
  <c r="AY200" i="8"/>
  <c r="AW200" i="8"/>
  <c r="AV200" i="8"/>
  <c r="AU200" i="8"/>
  <c r="BD199" i="8"/>
  <c r="BB199" i="8"/>
  <c r="BA199" i="8"/>
  <c r="AY199" i="8"/>
  <c r="AW199" i="8"/>
  <c r="AV199" i="8"/>
  <c r="AU199" i="8"/>
  <c r="BD198" i="8"/>
  <c r="BB198" i="8"/>
  <c r="BA198" i="8"/>
  <c r="AY198" i="8"/>
  <c r="AW198" i="8"/>
  <c r="AV198" i="8"/>
  <c r="AU198" i="8"/>
  <c r="BD197" i="8"/>
  <c r="BB197" i="8"/>
  <c r="BA197" i="8"/>
  <c r="AY197" i="8"/>
  <c r="AW197" i="8"/>
  <c r="AV197" i="8"/>
  <c r="AU197" i="8"/>
  <c r="BD196" i="8"/>
  <c r="BB196" i="8"/>
  <c r="BA196" i="8"/>
  <c r="AY196" i="8"/>
  <c r="AW196" i="8"/>
  <c r="AV196" i="8"/>
  <c r="AU196" i="8"/>
  <c r="BD195" i="8"/>
  <c r="BB195" i="8"/>
  <c r="BA195" i="8"/>
  <c r="AY195" i="8"/>
  <c r="AW195" i="8"/>
  <c r="AV195" i="8"/>
  <c r="AU195" i="8"/>
  <c r="BD194" i="8"/>
  <c r="BB194" i="8"/>
  <c r="BA194" i="8"/>
  <c r="AY194" i="8"/>
  <c r="AW194" i="8"/>
  <c r="AV194" i="8"/>
  <c r="AU194" i="8"/>
  <c r="BD193" i="8"/>
  <c r="BB193" i="8"/>
  <c r="BA193" i="8"/>
  <c r="AY193" i="8"/>
  <c r="AW193" i="8"/>
  <c r="AV193" i="8"/>
  <c r="AU193" i="8"/>
  <c r="BD192" i="8"/>
  <c r="BB192" i="8"/>
  <c r="BA192" i="8"/>
  <c r="AY192" i="8"/>
  <c r="AW192" i="8"/>
  <c r="AV192" i="8"/>
  <c r="AU192" i="8"/>
  <c r="BD191" i="8"/>
  <c r="BB191" i="8"/>
  <c r="BA191" i="8"/>
  <c r="AY191" i="8"/>
  <c r="AW191" i="8"/>
  <c r="AV191" i="8"/>
  <c r="AU191" i="8"/>
  <c r="BD190" i="8"/>
  <c r="BB190" i="8"/>
  <c r="BA190" i="8"/>
  <c r="AY190" i="8"/>
  <c r="AW190" i="8"/>
  <c r="AV190" i="8"/>
  <c r="AU190" i="8"/>
  <c r="BD189" i="8"/>
  <c r="BB189" i="8"/>
  <c r="BA189" i="8"/>
  <c r="AY189" i="8"/>
  <c r="AW189" i="8"/>
  <c r="AV189" i="8"/>
  <c r="AU189" i="8"/>
  <c r="BD188" i="8"/>
  <c r="BB188" i="8"/>
  <c r="BA188" i="8"/>
  <c r="AY188" i="8"/>
  <c r="AW188" i="8"/>
  <c r="AV188" i="8"/>
  <c r="AU188" i="8"/>
  <c r="BD187" i="8"/>
  <c r="BB187" i="8"/>
  <c r="BA187" i="8"/>
  <c r="AY187" i="8"/>
  <c r="AW187" i="8"/>
  <c r="AV187" i="8"/>
  <c r="AU187" i="8"/>
  <c r="BD186" i="8"/>
  <c r="BB186" i="8"/>
  <c r="BA186" i="8"/>
  <c r="AY186" i="8"/>
  <c r="AW186" i="8"/>
  <c r="AV186" i="8"/>
  <c r="AU186" i="8"/>
  <c r="BD185" i="8"/>
  <c r="BB185" i="8"/>
  <c r="BA185" i="8"/>
  <c r="AY185" i="8"/>
  <c r="AW185" i="8"/>
  <c r="AV185" i="8"/>
  <c r="AU185" i="8"/>
  <c r="BD184" i="8"/>
  <c r="BB184" i="8"/>
  <c r="BA184" i="8"/>
  <c r="AY184" i="8"/>
  <c r="AW184" i="8"/>
  <c r="AV184" i="8"/>
  <c r="AU184" i="8"/>
  <c r="BD183" i="8"/>
  <c r="BB183" i="8"/>
  <c r="BA183" i="8"/>
  <c r="AY183" i="8"/>
  <c r="AW183" i="8"/>
  <c r="AV183" i="8"/>
  <c r="AU183" i="8"/>
  <c r="BD182" i="8"/>
  <c r="BB182" i="8"/>
  <c r="BA182" i="8"/>
  <c r="AY182" i="8"/>
  <c r="AW182" i="8"/>
  <c r="AV182" i="8"/>
  <c r="AU182" i="8"/>
  <c r="BD181" i="8"/>
  <c r="BB181" i="8"/>
  <c r="BA181" i="8"/>
  <c r="AY181" i="8"/>
  <c r="AW181" i="8"/>
  <c r="AV181" i="8"/>
  <c r="AU181" i="8"/>
  <c r="BD180" i="8"/>
  <c r="BB180" i="8"/>
  <c r="BA180" i="8"/>
  <c r="AY180" i="8"/>
  <c r="AW180" i="8"/>
  <c r="AV180" i="8"/>
  <c r="AU180" i="8"/>
  <c r="BD179" i="8"/>
  <c r="BB179" i="8"/>
  <c r="BA179" i="8"/>
  <c r="AY179" i="8"/>
  <c r="AW179" i="8"/>
  <c r="AV179" i="8"/>
  <c r="AU179" i="8"/>
  <c r="BD178" i="8"/>
  <c r="BB178" i="8"/>
  <c r="BA178" i="8"/>
  <c r="AY178" i="8"/>
  <c r="AW178" i="8"/>
  <c r="AV178" i="8"/>
  <c r="AU178" i="8"/>
  <c r="BD177" i="8"/>
  <c r="BB177" i="8"/>
  <c r="BA177" i="8"/>
  <c r="AY177" i="8"/>
  <c r="AW177" i="8"/>
  <c r="AV177" i="8"/>
  <c r="AU177" i="8"/>
  <c r="BD176" i="8"/>
  <c r="BB176" i="8"/>
  <c r="BA176" i="8"/>
  <c r="AY176" i="8"/>
  <c r="AW176" i="8"/>
  <c r="AV176" i="8"/>
  <c r="AU176" i="8"/>
  <c r="BD175" i="8"/>
  <c r="BB175" i="8"/>
  <c r="BA175" i="8"/>
  <c r="AY175" i="8"/>
  <c r="AW175" i="8"/>
  <c r="AV175" i="8"/>
  <c r="AU175" i="8"/>
  <c r="BD174" i="8"/>
  <c r="BB174" i="8"/>
  <c r="BA174" i="8"/>
  <c r="AY174" i="8"/>
  <c r="AW174" i="8"/>
  <c r="AV174" i="8"/>
  <c r="AU174" i="8"/>
  <c r="BD173" i="8"/>
  <c r="BB173" i="8"/>
  <c r="BA173" i="8"/>
  <c r="AY173" i="8"/>
  <c r="AW173" i="8"/>
  <c r="AV173" i="8"/>
  <c r="AU173" i="8"/>
  <c r="BD172" i="8"/>
  <c r="BB172" i="8"/>
  <c r="BA172" i="8"/>
  <c r="AY172" i="8"/>
  <c r="AW172" i="8"/>
  <c r="AV172" i="8"/>
  <c r="AU172" i="8"/>
  <c r="BD171" i="8"/>
  <c r="BB171" i="8"/>
  <c r="BA171" i="8"/>
  <c r="AY171" i="8"/>
  <c r="AW171" i="8"/>
  <c r="AV171" i="8"/>
  <c r="AU171" i="8"/>
  <c r="BD170" i="8"/>
  <c r="BB170" i="8"/>
  <c r="BA170" i="8"/>
  <c r="AY170" i="8"/>
  <c r="AW170" i="8"/>
  <c r="AV170" i="8"/>
  <c r="AU170" i="8"/>
  <c r="BD169" i="8"/>
  <c r="BB169" i="8"/>
  <c r="BA169" i="8"/>
  <c r="AY169" i="8"/>
  <c r="AW169" i="8"/>
  <c r="AV169" i="8"/>
  <c r="AU169" i="8"/>
  <c r="BD168" i="8"/>
  <c r="BB168" i="8"/>
  <c r="BA168" i="8"/>
  <c r="AY168" i="8"/>
  <c r="AW168" i="8"/>
  <c r="AV168" i="8"/>
  <c r="AU168" i="8"/>
  <c r="BD167" i="8"/>
  <c r="BB167" i="8"/>
  <c r="BA167" i="8"/>
  <c r="AY167" i="8"/>
  <c r="AW167" i="8"/>
  <c r="AV167" i="8"/>
  <c r="AU167" i="8"/>
  <c r="BD166" i="8"/>
  <c r="BB166" i="8"/>
  <c r="BA166" i="8"/>
  <c r="AY166" i="8"/>
  <c r="AW166" i="8"/>
  <c r="AV166" i="8"/>
  <c r="AU166" i="8"/>
  <c r="BD165" i="8"/>
  <c r="BB165" i="8"/>
  <c r="BA165" i="8"/>
  <c r="AY165" i="8"/>
  <c r="AW165" i="8"/>
  <c r="AV165" i="8"/>
  <c r="AU165" i="8"/>
  <c r="BD164" i="8"/>
  <c r="BB164" i="8"/>
  <c r="BA164" i="8"/>
  <c r="AY164" i="8"/>
  <c r="AW164" i="8"/>
  <c r="AV164" i="8"/>
  <c r="AU164" i="8"/>
  <c r="BD163" i="8"/>
  <c r="BB163" i="8"/>
  <c r="BA163" i="8"/>
  <c r="AY163" i="8"/>
  <c r="AW163" i="8"/>
  <c r="AV163" i="8"/>
  <c r="AU163" i="8"/>
  <c r="BD162" i="8"/>
  <c r="BB162" i="8"/>
  <c r="BA162" i="8"/>
  <c r="AY162" i="8"/>
  <c r="AW162" i="8"/>
  <c r="AV162" i="8"/>
  <c r="AU162" i="8"/>
  <c r="BD161" i="8"/>
  <c r="BB161" i="8"/>
  <c r="BA161" i="8"/>
  <c r="AY161" i="8"/>
  <c r="AW161" i="8"/>
  <c r="AV161" i="8"/>
  <c r="AU161" i="8"/>
  <c r="BD160" i="8"/>
  <c r="BB160" i="8"/>
  <c r="BA160" i="8"/>
  <c r="AY160" i="8"/>
  <c r="AW160" i="8"/>
  <c r="AV160" i="8"/>
  <c r="AU160" i="8"/>
  <c r="BD159" i="8"/>
  <c r="BB159" i="8"/>
  <c r="BA159" i="8"/>
  <c r="AY159" i="8"/>
  <c r="AW159" i="8"/>
  <c r="AV159" i="8"/>
  <c r="AU159" i="8"/>
  <c r="BD158" i="8"/>
  <c r="BB158" i="8"/>
  <c r="BA158" i="8"/>
  <c r="AY158" i="8"/>
  <c r="AW158" i="8"/>
  <c r="AV158" i="8"/>
  <c r="AU158" i="8"/>
  <c r="BD157" i="8"/>
  <c r="BB157" i="8"/>
  <c r="BA157" i="8"/>
  <c r="AY157" i="8"/>
  <c r="AW157" i="8"/>
  <c r="AV157" i="8"/>
  <c r="AU157" i="8"/>
  <c r="BD156" i="8"/>
  <c r="BB156" i="8"/>
  <c r="BA156" i="8"/>
  <c r="AY156" i="8"/>
  <c r="AW156" i="8"/>
  <c r="AV156" i="8"/>
  <c r="AU156" i="8"/>
  <c r="BD155" i="8"/>
  <c r="BB155" i="8"/>
  <c r="BA155" i="8"/>
  <c r="AY155" i="8"/>
  <c r="AW155" i="8"/>
  <c r="AV155" i="8"/>
  <c r="AU155" i="8"/>
  <c r="BD154" i="8"/>
  <c r="BB154" i="8"/>
  <c r="BA154" i="8"/>
  <c r="AY154" i="8"/>
  <c r="AW154" i="8"/>
  <c r="AV154" i="8"/>
  <c r="AU154" i="8"/>
  <c r="BD153" i="8"/>
  <c r="BB153" i="8"/>
  <c r="BA153" i="8"/>
  <c r="AY153" i="8"/>
  <c r="AW153" i="8"/>
  <c r="AV153" i="8"/>
  <c r="AU153" i="8"/>
  <c r="BD152" i="8"/>
  <c r="BB152" i="8"/>
  <c r="BA152" i="8"/>
  <c r="AY152" i="8"/>
  <c r="AW152" i="8"/>
  <c r="AV152" i="8"/>
  <c r="AU152" i="8"/>
  <c r="BD151" i="8"/>
  <c r="BB151" i="8"/>
  <c r="BA151" i="8"/>
  <c r="AY151" i="8"/>
  <c r="AW151" i="8"/>
  <c r="AV151" i="8"/>
  <c r="AU151" i="8"/>
  <c r="BD150" i="8"/>
  <c r="BB150" i="8"/>
  <c r="BA150" i="8"/>
  <c r="AY150" i="8"/>
  <c r="AW150" i="8"/>
  <c r="AV150" i="8"/>
  <c r="AU150" i="8"/>
  <c r="BD149" i="8"/>
  <c r="BB149" i="8"/>
  <c r="BA149" i="8"/>
  <c r="AY149" i="8"/>
  <c r="AW149" i="8"/>
  <c r="AV149" i="8"/>
  <c r="AU149" i="8"/>
  <c r="BD148" i="8"/>
  <c r="BB148" i="8"/>
  <c r="BA148" i="8"/>
  <c r="AY148" i="8"/>
  <c r="AW148" i="8"/>
  <c r="AV148" i="8"/>
  <c r="AU148" i="8"/>
  <c r="BD147" i="8"/>
  <c r="BB147" i="8"/>
  <c r="BA147" i="8"/>
  <c r="AY147" i="8"/>
  <c r="AW147" i="8"/>
  <c r="AV147" i="8"/>
  <c r="AU147" i="8"/>
  <c r="BD146" i="8"/>
  <c r="BB146" i="8"/>
  <c r="BA146" i="8"/>
  <c r="AY146" i="8"/>
  <c r="AW146" i="8"/>
  <c r="AV146" i="8"/>
  <c r="AU146" i="8"/>
  <c r="BD145" i="8"/>
  <c r="BB145" i="8"/>
  <c r="BA145" i="8"/>
  <c r="AY145" i="8"/>
  <c r="AW145" i="8"/>
  <c r="AV145" i="8"/>
  <c r="AU145" i="8"/>
  <c r="BD144" i="8"/>
  <c r="BB144" i="8"/>
  <c r="BA144" i="8"/>
  <c r="AY144" i="8"/>
  <c r="AW144" i="8"/>
  <c r="AV144" i="8"/>
  <c r="AU144" i="8"/>
  <c r="BD143" i="8"/>
  <c r="BB143" i="8"/>
  <c r="BA143" i="8"/>
  <c r="AY143" i="8"/>
  <c r="AW143" i="8"/>
  <c r="AV143" i="8"/>
  <c r="AU143" i="8"/>
  <c r="BD142" i="8"/>
  <c r="BB142" i="8"/>
  <c r="BA142" i="8"/>
  <c r="AY142" i="8"/>
  <c r="AW142" i="8"/>
  <c r="AV142" i="8"/>
  <c r="AU142" i="8"/>
  <c r="BD141" i="8"/>
  <c r="BB141" i="8"/>
  <c r="BA141" i="8"/>
  <c r="AY141" i="8"/>
  <c r="AW141" i="8"/>
  <c r="AV141" i="8"/>
  <c r="AU141" i="8"/>
  <c r="BD140" i="8"/>
  <c r="BB140" i="8"/>
  <c r="BA140" i="8"/>
  <c r="AY140" i="8"/>
  <c r="AW140" i="8"/>
  <c r="AV140" i="8"/>
  <c r="AU140" i="8"/>
  <c r="BD139" i="8"/>
  <c r="BB139" i="8"/>
  <c r="BA139" i="8"/>
  <c r="AY139" i="8"/>
  <c r="AW139" i="8"/>
  <c r="AV139" i="8"/>
  <c r="AU139" i="8"/>
  <c r="BD138" i="8"/>
  <c r="BB138" i="8"/>
  <c r="BA138" i="8"/>
  <c r="AY138" i="8"/>
  <c r="AW138" i="8"/>
  <c r="AV138" i="8"/>
  <c r="AU138" i="8"/>
  <c r="BD137" i="8"/>
  <c r="BB137" i="8"/>
  <c r="BA137" i="8"/>
  <c r="AY137" i="8"/>
  <c r="AW137" i="8"/>
  <c r="AV137" i="8"/>
  <c r="AU137" i="8"/>
  <c r="BD136" i="8"/>
  <c r="BB136" i="8"/>
  <c r="BA136" i="8"/>
  <c r="AY136" i="8"/>
  <c r="AW136" i="8"/>
  <c r="AV136" i="8"/>
  <c r="AU136" i="8"/>
  <c r="BD135" i="8"/>
  <c r="BB135" i="8"/>
  <c r="BA135" i="8"/>
  <c r="AY135" i="8"/>
  <c r="AW135" i="8"/>
  <c r="AV135" i="8"/>
  <c r="AU135" i="8"/>
  <c r="BD134" i="8"/>
  <c r="BB134" i="8"/>
  <c r="BA134" i="8"/>
  <c r="AY134" i="8"/>
  <c r="AW134" i="8"/>
  <c r="AV134" i="8"/>
  <c r="AU134" i="8"/>
  <c r="BD133" i="8"/>
  <c r="BB133" i="8"/>
  <c r="BA133" i="8"/>
  <c r="AY133" i="8"/>
  <c r="AW133" i="8"/>
  <c r="AV133" i="8"/>
  <c r="AU133" i="8"/>
  <c r="BD132" i="8"/>
  <c r="BB132" i="8"/>
  <c r="BA132" i="8"/>
  <c r="AY132" i="8"/>
  <c r="AW132" i="8"/>
  <c r="AV132" i="8"/>
  <c r="AU132" i="8"/>
  <c r="BD131" i="8"/>
  <c r="BB131" i="8"/>
  <c r="BA131" i="8"/>
  <c r="AY131" i="8"/>
  <c r="AW131" i="8"/>
  <c r="AV131" i="8"/>
  <c r="AU131" i="8"/>
  <c r="BD130" i="8"/>
  <c r="BB130" i="8"/>
  <c r="BA130" i="8"/>
  <c r="AY130" i="8"/>
  <c r="AW130" i="8"/>
  <c r="AV130" i="8"/>
  <c r="AU130" i="8"/>
  <c r="BD129" i="8"/>
  <c r="BB129" i="8"/>
  <c r="BA129" i="8"/>
  <c r="AY129" i="8"/>
  <c r="AW129" i="8"/>
  <c r="AV129" i="8"/>
  <c r="AU129" i="8"/>
  <c r="BD128" i="8"/>
  <c r="BB128" i="8"/>
  <c r="BA128" i="8"/>
  <c r="AY128" i="8"/>
  <c r="AW128" i="8"/>
  <c r="AV128" i="8"/>
  <c r="AU128" i="8"/>
  <c r="BD127" i="8"/>
  <c r="BB127" i="8"/>
  <c r="BA127" i="8"/>
  <c r="AY127" i="8"/>
  <c r="AW127" i="8"/>
  <c r="AV127" i="8"/>
  <c r="AU127" i="8"/>
  <c r="BD126" i="8"/>
  <c r="BB126" i="8"/>
  <c r="BA126" i="8"/>
  <c r="AY126" i="8"/>
  <c r="AW126" i="8"/>
  <c r="AV126" i="8"/>
  <c r="AU126" i="8"/>
  <c r="BD125" i="8"/>
  <c r="BB125" i="8"/>
  <c r="BA125" i="8"/>
  <c r="AY125" i="8"/>
  <c r="AW125" i="8"/>
  <c r="AV125" i="8"/>
  <c r="AU125" i="8"/>
  <c r="BD124" i="8"/>
  <c r="BB124" i="8"/>
  <c r="BA124" i="8"/>
  <c r="AY124" i="8"/>
  <c r="AW124" i="8"/>
  <c r="AV124" i="8"/>
  <c r="AU124" i="8"/>
  <c r="BD123" i="8"/>
  <c r="BB123" i="8"/>
  <c r="BA123" i="8"/>
  <c r="AY123" i="8"/>
  <c r="AW123" i="8"/>
  <c r="AV123" i="8"/>
  <c r="AU123" i="8"/>
  <c r="BD122" i="8"/>
  <c r="BB122" i="8"/>
  <c r="BA122" i="8"/>
  <c r="AY122" i="8"/>
  <c r="AW122" i="8"/>
  <c r="AV122" i="8"/>
  <c r="AU122" i="8"/>
  <c r="BD121" i="8"/>
  <c r="BB121" i="8"/>
  <c r="BA121" i="8"/>
  <c r="AY121" i="8"/>
  <c r="AW121" i="8"/>
  <c r="AV121" i="8"/>
  <c r="AU121" i="8"/>
  <c r="BD120" i="8"/>
  <c r="BB120" i="8"/>
  <c r="BA120" i="8"/>
  <c r="AY120" i="8"/>
  <c r="AW120" i="8"/>
  <c r="AV120" i="8"/>
  <c r="AU120" i="8"/>
  <c r="BD119" i="8"/>
  <c r="BB119" i="8"/>
  <c r="BA119" i="8"/>
  <c r="AY119" i="8"/>
  <c r="AW119" i="8"/>
  <c r="AV119" i="8"/>
  <c r="AU119" i="8"/>
  <c r="BD118" i="8"/>
  <c r="BB118" i="8"/>
  <c r="BA118" i="8"/>
  <c r="AY118" i="8"/>
  <c r="AW118" i="8"/>
  <c r="AV118" i="8"/>
  <c r="AU118" i="8"/>
  <c r="BD117" i="8"/>
  <c r="BB117" i="8"/>
  <c r="BA117" i="8"/>
  <c r="AY117" i="8"/>
  <c r="AW117" i="8"/>
  <c r="AV117" i="8"/>
  <c r="AU117" i="8"/>
  <c r="BD116" i="8"/>
  <c r="BB116" i="8"/>
  <c r="BA116" i="8"/>
  <c r="AY116" i="8"/>
  <c r="AW116" i="8"/>
  <c r="AV116" i="8"/>
  <c r="AU116" i="8"/>
  <c r="BD115" i="8"/>
  <c r="BB115" i="8"/>
  <c r="BA115" i="8"/>
  <c r="AY115" i="8"/>
  <c r="AW115" i="8"/>
  <c r="AV115" i="8"/>
  <c r="AU115" i="8"/>
  <c r="BD114" i="8"/>
  <c r="BB114" i="8"/>
  <c r="BA114" i="8"/>
  <c r="AY114" i="8"/>
  <c r="AW114" i="8"/>
  <c r="AV114" i="8"/>
  <c r="AU114" i="8"/>
  <c r="BD113" i="8"/>
  <c r="BB113" i="8"/>
  <c r="BA113" i="8"/>
  <c r="AY113" i="8"/>
  <c r="AW113" i="8"/>
  <c r="AV113" i="8"/>
  <c r="AU113" i="8"/>
  <c r="BD112" i="8"/>
  <c r="BB112" i="8"/>
  <c r="BA112" i="8"/>
  <c r="AY112" i="8"/>
  <c r="AW112" i="8"/>
  <c r="AV112" i="8"/>
  <c r="AU112" i="8"/>
  <c r="BD111" i="8"/>
  <c r="BB111" i="8"/>
  <c r="BA111" i="8"/>
  <c r="AY111" i="8"/>
  <c r="AW111" i="8"/>
  <c r="AV111" i="8"/>
  <c r="AU111" i="8"/>
  <c r="BD110" i="8"/>
  <c r="BB110" i="8"/>
  <c r="BA110" i="8"/>
  <c r="AY110" i="8"/>
  <c r="AW110" i="8"/>
  <c r="AV110" i="8"/>
  <c r="AU110" i="8"/>
  <c r="BD109" i="8"/>
  <c r="BB109" i="8"/>
  <c r="BA109" i="8"/>
  <c r="AY109" i="8"/>
  <c r="AW109" i="8"/>
  <c r="AV109" i="8"/>
  <c r="AU109" i="8"/>
  <c r="BD108" i="8"/>
  <c r="BB108" i="8"/>
  <c r="BA108" i="8"/>
  <c r="AY108" i="8"/>
  <c r="AW108" i="8"/>
  <c r="AV108" i="8"/>
  <c r="AU108" i="8"/>
  <c r="BD107" i="8"/>
  <c r="BB107" i="8"/>
  <c r="BA107" i="8"/>
  <c r="AY107" i="8"/>
  <c r="AW107" i="8"/>
  <c r="AV107" i="8"/>
  <c r="AU107" i="8"/>
  <c r="BD106" i="8"/>
  <c r="BB106" i="8"/>
  <c r="BA106" i="8"/>
  <c r="AY106" i="8"/>
  <c r="AW106" i="8"/>
  <c r="AV106" i="8"/>
  <c r="AU106" i="8"/>
  <c r="BD105" i="8"/>
  <c r="BB105" i="8"/>
  <c r="BA105" i="8"/>
  <c r="AY105" i="8"/>
  <c r="AW105" i="8"/>
  <c r="AV105" i="8"/>
  <c r="AU105" i="8"/>
  <c r="BD104" i="8"/>
  <c r="BB104" i="8"/>
  <c r="BA104" i="8"/>
  <c r="AY104" i="8"/>
  <c r="AW104" i="8"/>
  <c r="AV104" i="8"/>
  <c r="AU104" i="8"/>
  <c r="BD103" i="8"/>
  <c r="BB103" i="8"/>
  <c r="BA103" i="8"/>
  <c r="AY103" i="8"/>
  <c r="AW103" i="8"/>
  <c r="AV103" i="8"/>
  <c r="AU103" i="8"/>
  <c r="BD102" i="8"/>
  <c r="BB102" i="8"/>
  <c r="BA102" i="8"/>
  <c r="AY102" i="8"/>
  <c r="AW102" i="8"/>
  <c r="AV102" i="8"/>
  <c r="AU102" i="8"/>
  <c r="BD101" i="8"/>
  <c r="BB101" i="8"/>
  <c r="BA101" i="8"/>
  <c r="AY101" i="8"/>
  <c r="AW101" i="8"/>
  <c r="AV101" i="8"/>
  <c r="AU101" i="8"/>
  <c r="BD100" i="8"/>
  <c r="BB100" i="8"/>
  <c r="BA100" i="8"/>
  <c r="AY100" i="8"/>
  <c r="AW100" i="8"/>
  <c r="AV100" i="8"/>
  <c r="AU100" i="8"/>
  <c r="BD99" i="8"/>
  <c r="BB99" i="8"/>
  <c r="BA99" i="8"/>
  <c r="AY99" i="8"/>
  <c r="AW99" i="8"/>
  <c r="AV99" i="8"/>
  <c r="AU99" i="8"/>
  <c r="BD98" i="8"/>
  <c r="BB98" i="8"/>
  <c r="BA98" i="8"/>
  <c r="AY98" i="8"/>
  <c r="AW98" i="8"/>
  <c r="AV98" i="8"/>
  <c r="AU98" i="8"/>
  <c r="BD97" i="8"/>
  <c r="BB97" i="8"/>
  <c r="BA97" i="8"/>
  <c r="AY97" i="8"/>
  <c r="AW97" i="8"/>
  <c r="AV97" i="8"/>
  <c r="AU97" i="8"/>
  <c r="BD96" i="8"/>
  <c r="BB96" i="8"/>
  <c r="BA96" i="8"/>
  <c r="AY96" i="8"/>
  <c r="AW96" i="8"/>
  <c r="AV96" i="8"/>
  <c r="AU96" i="8"/>
  <c r="BD95" i="8"/>
  <c r="BB95" i="8"/>
  <c r="BA95" i="8"/>
  <c r="AY95" i="8"/>
  <c r="AW95" i="8"/>
  <c r="AV95" i="8"/>
  <c r="AU95" i="8"/>
  <c r="BD94" i="8"/>
  <c r="BB94" i="8"/>
  <c r="BA94" i="8"/>
  <c r="AY94" i="8"/>
  <c r="AW94" i="8"/>
  <c r="AV94" i="8"/>
  <c r="AU94" i="8"/>
  <c r="BD93" i="8"/>
  <c r="BB93" i="8"/>
  <c r="BA93" i="8"/>
  <c r="AY93" i="8"/>
  <c r="AW93" i="8"/>
  <c r="AV93" i="8"/>
  <c r="AU93" i="8"/>
  <c r="BD92" i="8"/>
  <c r="BB92" i="8"/>
  <c r="BA92" i="8"/>
  <c r="AY92" i="8"/>
  <c r="AW92" i="8"/>
  <c r="AV92" i="8"/>
  <c r="AU92" i="8"/>
  <c r="BD91" i="8"/>
  <c r="BB91" i="8"/>
  <c r="BA91" i="8"/>
  <c r="AY91" i="8"/>
  <c r="AW91" i="8"/>
  <c r="AV91" i="8"/>
  <c r="AU91" i="8"/>
  <c r="BD90" i="8"/>
  <c r="BB90" i="8"/>
  <c r="BA90" i="8"/>
  <c r="AY90" i="8"/>
  <c r="AW90" i="8"/>
  <c r="AV90" i="8"/>
  <c r="AU90" i="8"/>
  <c r="BD89" i="8"/>
  <c r="BB89" i="8"/>
  <c r="BA89" i="8"/>
  <c r="AY89" i="8"/>
  <c r="AW89" i="8"/>
  <c r="AV89" i="8"/>
  <c r="AU89" i="8"/>
  <c r="BD88" i="8"/>
  <c r="BB88" i="8"/>
  <c r="BA88" i="8"/>
  <c r="AY88" i="8"/>
  <c r="AW88" i="8"/>
  <c r="AV88" i="8"/>
  <c r="AU88" i="8"/>
  <c r="BD87" i="8"/>
  <c r="BB87" i="8"/>
  <c r="BA87" i="8"/>
  <c r="AY87" i="8"/>
  <c r="AW87" i="8"/>
  <c r="AV87" i="8"/>
  <c r="AU87" i="8"/>
  <c r="BD86" i="8"/>
  <c r="BB86" i="8"/>
  <c r="BA86" i="8"/>
  <c r="AY86" i="8"/>
  <c r="AW86" i="8"/>
  <c r="AV86" i="8"/>
  <c r="AU86" i="8"/>
  <c r="BD85" i="8"/>
  <c r="BB85" i="8"/>
  <c r="BA85" i="8"/>
  <c r="AY85" i="8"/>
  <c r="AW85" i="8"/>
  <c r="AV85" i="8"/>
  <c r="AU85" i="8"/>
  <c r="BD84" i="8"/>
  <c r="BB84" i="8"/>
  <c r="BA84" i="8"/>
  <c r="AY84" i="8"/>
  <c r="AW84" i="8"/>
  <c r="AV84" i="8"/>
  <c r="AU84" i="8"/>
  <c r="BD83" i="8"/>
  <c r="BB83" i="8"/>
  <c r="BA83" i="8"/>
  <c r="AY83" i="8"/>
  <c r="AW83" i="8"/>
  <c r="AV83" i="8"/>
  <c r="AU83" i="8"/>
  <c r="BD82" i="8"/>
  <c r="BB82" i="8"/>
  <c r="BA82" i="8"/>
  <c r="AY82" i="8"/>
  <c r="AW82" i="8"/>
  <c r="AV82" i="8"/>
  <c r="AU82" i="8"/>
  <c r="BD81" i="8"/>
  <c r="BB81" i="8"/>
  <c r="BA81" i="8"/>
  <c r="AY81" i="8"/>
  <c r="AW81" i="8"/>
  <c r="AV81" i="8"/>
  <c r="AU81" i="8"/>
  <c r="BD80" i="8"/>
  <c r="BB80" i="8"/>
  <c r="BA80" i="8"/>
  <c r="AY80" i="8"/>
  <c r="AW80" i="8"/>
  <c r="AV80" i="8"/>
  <c r="AU80" i="8"/>
  <c r="BD79" i="8"/>
  <c r="BB79" i="8"/>
  <c r="BA79" i="8"/>
  <c r="AY79" i="8"/>
  <c r="AW79" i="8"/>
  <c r="AV79" i="8"/>
  <c r="AU79" i="8"/>
  <c r="BD78" i="8"/>
  <c r="BB78" i="8"/>
  <c r="BA78" i="8"/>
  <c r="AY78" i="8"/>
  <c r="AW78" i="8"/>
  <c r="AV78" i="8"/>
  <c r="AU78" i="8"/>
  <c r="BD77" i="8"/>
  <c r="BB77" i="8"/>
  <c r="BA77" i="8"/>
  <c r="AY77" i="8"/>
  <c r="AW77" i="8"/>
  <c r="AV77" i="8"/>
  <c r="AU77" i="8"/>
  <c r="BD76" i="8"/>
  <c r="BB76" i="8"/>
  <c r="BA76" i="8"/>
  <c r="AY76" i="8"/>
  <c r="AW76" i="8"/>
  <c r="AV76" i="8"/>
  <c r="AU76" i="8"/>
  <c r="BD75" i="8"/>
  <c r="BB75" i="8"/>
  <c r="BA75" i="8"/>
  <c r="AY75" i="8"/>
  <c r="AW75" i="8"/>
  <c r="AV75" i="8"/>
  <c r="AU75" i="8"/>
  <c r="BD74" i="8"/>
  <c r="BB74" i="8"/>
  <c r="BA74" i="8"/>
  <c r="AY74" i="8"/>
  <c r="AW74" i="8"/>
  <c r="AV74" i="8"/>
  <c r="AU74" i="8"/>
  <c r="BD73" i="8"/>
  <c r="BB73" i="8"/>
  <c r="BA73" i="8"/>
  <c r="AY73" i="8"/>
  <c r="AW73" i="8"/>
  <c r="AV73" i="8"/>
  <c r="AU73" i="8"/>
  <c r="BD72" i="8"/>
  <c r="BB72" i="8"/>
  <c r="BA72" i="8"/>
  <c r="AY72" i="8"/>
  <c r="AW72" i="8"/>
  <c r="AV72" i="8"/>
  <c r="AU72" i="8"/>
  <c r="BD71" i="8"/>
  <c r="BB71" i="8"/>
  <c r="BA71" i="8"/>
  <c r="AY71" i="8"/>
  <c r="AW71" i="8"/>
  <c r="AV71" i="8"/>
  <c r="AU71" i="8"/>
  <c r="BD70" i="8"/>
  <c r="BB70" i="8"/>
  <c r="BA70" i="8"/>
  <c r="AY70" i="8"/>
  <c r="AW70" i="8"/>
  <c r="AV70" i="8"/>
  <c r="AU70" i="8"/>
  <c r="BD69" i="8"/>
  <c r="BB69" i="8"/>
  <c r="BA69" i="8"/>
  <c r="AY69" i="8"/>
  <c r="AW69" i="8"/>
  <c r="AV69" i="8"/>
  <c r="AU69" i="8"/>
  <c r="BD68" i="8"/>
  <c r="BB68" i="8"/>
  <c r="BA68" i="8"/>
  <c r="AY68" i="8"/>
  <c r="AW68" i="8"/>
  <c r="AV68" i="8"/>
  <c r="AU68" i="8"/>
  <c r="BD67" i="8"/>
  <c r="BB67" i="8"/>
  <c r="BA67" i="8"/>
  <c r="AY67" i="8"/>
  <c r="AW67" i="8"/>
  <c r="AV67" i="8"/>
  <c r="AU67" i="8"/>
  <c r="BD66" i="8"/>
  <c r="BB66" i="8"/>
  <c r="BA66" i="8"/>
  <c r="AY66" i="8"/>
  <c r="AW66" i="8"/>
  <c r="AV66" i="8"/>
  <c r="AU66" i="8"/>
  <c r="BD65" i="8"/>
  <c r="BB65" i="8"/>
  <c r="BA65" i="8"/>
  <c r="AY65" i="8"/>
  <c r="AW65" i="8"/>
  <c r="AV65" i="8"/>
  <c r="AU65" i="8"/>
  <c r="BD64" i="8"/>
  <c r="BB64" i="8"/>
  <c r="BA64" i="8"/>
  <c r="AY64" i="8"/>
  <c r="AW64" i="8"/>
  <c r="AV64" i="8"/>
  <c r="AU64" i="8"/>
  <c r="BD63" i="8"/>
  <c r="BB63" i="8"/>
  <c r="BA63" i="8"/>
  <c r="AY63" i="8"/>
  <c r="AW63" i="8"/>
  <c r="AV63" i="8"/>
  <c r="AU63" i="8"/>
  <c r="BD62" i="8"/>
  <c r="BB62" i="8"/>
  <c r="BA62" i="8"/>
  <c r="AY62" i="8"/>
  <c r="AW62" i="8"/>
  <c r="AV62" i="8"/>
  <c r="AU62" i="8"/>
  <c r="BD61" i="8"/>
  <c r="BB61" i="8"/>
  <c r="BA61" i="8"/>
  <c r="AY61" i="8"/>
  <c r="AW61" i="8"/>
  <c r="AV61" i="8"/>
  <c r="AU61" i="8"/>
  <c r="BD60" i="8"/>
  <c r="BB60" i="8"/>
  <c r="BA60" i="8"/>
  <c r="AY60" i="8"/>
  <c r="AW60" i="8"/>
  <c r="AV60" i="8"/>
  <c r="AU60" i="8"/>
  <c r="BD59" i="8"/>
  <c r="BB59" i="8"/>
  <c r="BA59" i="8"/>
  <c r="AY59" i="8"/>
  <c r="AW59" i="8"/>
  <c r="AV59" i="8"/>
  <c r="AU59" i="8"/>
  <c r="BD58" i="8"/>
  <c r="BB58" i="8"/>
  <c r="BA58" i="8"/>
  <c r="AY58" i="8"/>
  <c r="AW58" i="8"/>
  <c r="AV58" i="8"/>
  <c r="AU58" i="8"/>
  <c r="BD57" i="8"/>
  <c r="BB57" i="8"/>
  <c r="BA57" i="8"/>
  <c r="AY57" i="8"/>
  <c r="AW57" i="8"/>
  <c r="AV57" i="8"/>
  <c r="AU57" i="8"/>
  <c r="BD56" i="8"/>
  <c r="BB56" i="8"/>
  <c r="BA56" i="8"/>
  <c r="AY56" i="8"/>
  <c r="AW56" i="8"/>
  <c r="AV56" i="8"/>
  <c r="AU56" i="8"/>
  <c r="BD55" i="8"/>
  <c r="BB55" i="8"/>
  <c r="BA55" i="8"/>
  <c r="AY55" i="8"/>
  <c r="AW55" i="8"/>
  <c r="AV55" i="8"/>
  <c r="AU55" i="8"/>
  <c r="BD54" i="8"/>
  <c r="BB54" i="8"/>
  <c r="BA54" i="8"/>
  <c r="AY54" i="8"/>
  <c r="AW54" i="8"/>
  <c r="AV54" i="8"/>
  <c r="AU54" i="8"/>
  <c r="BD53" i="8"/>
  <c r="BB53" i="8"/>
  <c r="BA53" i="8"/>
  <c r="AY53" i="8"/>
  <c r="AW53" i="8"/>
  <c r="AV53" i="8"/>
  <c r="AU53" i="8"/>
  <c r="BD52" i="8"/>
  <c r="BB52" i="8"/>
  <c r="BA52" i="8"/>
  <c r="AY52" i="8"/>
  <c r="AW52" i="8"/>
  <c r="AV52" i="8"/>
  <c r="AU52" i="8"/>
  <c r="BD51" i="8"/>
  <c r="BB51" i="8"/>
  <c r="BA51" i="8"/>
  <c r="AY51" i="8"/>
  <c r="AW51" i="8"/>
  <c r="AV51" i="8"/>
  <c r="AU51" i="8"/>
  <c r="BD50" i="8"/>
  <c r="BB50" i="8"/>
  <c r="BA50" i="8"/>
  <c r="AY50" i="8"/>
  <c r="AW50" i="8"/>
  <c r="AV50" i="8"/>
  <c r="AU50" i="8"/>
  <c r="BD49" i="8"/>
  <c r="BB49" i="8"/>
  <c r="BA49" i="8"/>
  <c r="AY49" i="8"/>
  <c r="AW49" i="8"/>
  <c r="AV49" i="8"/>
  <c r="AU49" i="8"/>
  <c r="BD48" i="8"/>
  <c r="BB48" i="8"/>
  <c r="BA48" i="8"/>
  <c r="AY48" i="8"/>
  <c r="AW48" i="8"/>
  <c r="AV48" i="8"/>
  <c r="AU48" i="8"/>
  <c r="BD47" i="8"/>
  <c r="BB47" i="8"/>
  <c r="BA47" i="8"/>
  <c r="AY47" i="8"/>
  <c r="AW47" i="8"/>
  <c r="AV47" i="8"/>
  <c r="AU47" i="8"/>
  <c r="BD46" i="8"/>
  <c r="BB46" i="8"/>
  <c r="BA46" i="8"/>
  <c r="AY46" i="8"/>
  <c r="AW46" i="8"/>
  <c r="AV46" i="8"/>
  <c r="AU46" i="8"/>
  <c r="BD45" i="8"/>
  <c r="BB45" i="8"/>
  <c r="BA45" i="8"/>
  <c r="AY45" i="8"/>
  <c r="AW45" i="8"/>
  <c r="AV45" i="8"/>
  <c r="AU45" i="8"/>
  <c r="BD44" i="8"/>
  <c r="BB44" i="8"/>
  <c r="BA44" i="8"/>
  <c r="AY44" i="8"/>
  <c r="AW44" i="8"/>
  <c r="AV44" i="8"/>
  <c r="AU44" i="8"/>
  <c r="BD43" i="8"/>
  <c r="BB43" i="8"/>
  <c r="BA43" i="8"/>
  <c r="AY43" i="8"/>
  <c r="AW43" i="8"/>
  <c r="AV43" i="8"/>
  <c r="AU43" i="8"/>
  <c r="BD42" i="8"/>
  <c r="BB42" i="8"/>
  <c r="BA42" i="8"/>
  <c r="AY42" i="8"/>
  <c r="AW42" i="8"/>
  <c r="AV42" i="8"/>
  <c r="AU42" i="8"/>
  <c r="BD41" i="8"/>
  <c r="BB41" i="8"/>
  <c r="BA41" i="8"/>
  <c r="AY41" i="8"/>
  <c r="AW41" i="8"/>
  <c r="AV41" i="8"/>
  <c r="AU41" i="8"/>
  <c r="BD40" i="8"/>
  <c r="BB40" i="8"/>
  <c r="BA40" i="8"/>
  <c r="AY40" i="8"/>
  <c r="AW40" i="8"/>
  <c r="AV40" i="8"/>
  <c r="AU40" i="8"/>
  <c r="BD39" i="8"/>
  <c r="BB39" i="8"/>
  <c r="BA39" i="8"/>
  <c r="AY39" i="8"/>
  <c r="AW39" i="8"/>
  <c r="AV39" i="8"/>
  <c r="AU39" i="8"/>
  <c r="BD38" i="8"/>
  <c r="BB38" i="8"/>
  <c r="BA38" i="8"/>
  <c r="AY38" i="8"/>
  <c r="AW38" i="8"/>
  <c r="AV38" i="8"/>
  <c r="AU38" i="8"/>
  <c r="BD37" i="8"/>
  <c r="BB37" i="8"/>
  <c r="BA37" i="8"/>
  <c r="AY37" i="8"/>
  <c r="AW37" i="8"/>
  <c r="AV37" i="8"/>
  <c r="AU37" i="8"/>
  <c r="BD36" i="8"/>
  <c r="BB36" i="8"/>
  <c r="BA36" i="8"/>
  <c r="AY36" i="8"/>
  <c r="AW36" i="8"/>
  <c r="AV36" i="8"/>
  <c r="AU36" i="8"/>
  <c r="BD35" i="8"/>
  <c r="BB35" i="8"/>
  <c r="BA35" i="8"/>
  <c r="AY35" i="8"/>
  <c r="AW35" i="8"/>
  <c r="AV35" i="8"/>
  <c r="AU35" i="8"/>
  <c r="BD34" i="8"/>
  <c r="BB34" i="8"/>
  <c r="BA34" i="8"/>
  <c r="AY34" i="8"/>
  <c r="AW34" i="8"/>
  <c r="AV34" i="8"/>
  <c r="AU34" i="8"/>
  <c r="BD33" i="8"/>
  <c r="BB33" i="8"/>
  <c r="BA33" i="8"/>
  <c r="AY33" i="8"/>
  <c r="AW33" i="8"/>
  <c r="AV33" i="8"/>
  <c r="AU33" i="8"/>
  <c r="BD32" i="8"/>
  <c r="BB32" i="8"/>
  <c r="BA32" i="8"/>
  <c r="AY32" i="8"/>
  <c r="AW32" i="8"/>
  <c r="AV32" i="8"/>
  <c r="AU32" i="8"/>
  <c r="BD31" i="8"/>
  <c r="BB31" i="8"/>
  <c r="BA31" i="8"/>
  <c r="AY31" i="8"/>
  <c r="AW31" i="8"/>
  <c r="AV31" i="8"/>
  <c r="AU31" i="8"/>
  <c r="BD30" i="8"/>
  <c r="BB30" i="8"/>
  <c r="BA30" i="8"/>
  <c r="AY30" i="8"/>
  <c r="AW30" i="8"/>
  <c r="AV30" i="8"/>
  <c r="AU30" i="8"/>
  <c r="BD29" i="8"/>
  <c r="BB29" i="8"/>
  <c r="BA29" i="8"/>
  <c r="AY29" i="8"/>
  <c r="AW29" i="8"/>
  <c r="AV29" i="8"/>
  <c r="AU29" i="8"/>
  <c r="BD28" i="8"/>
  <c r="BB28" i="8"/>
  <c r="BA28" i="8"/>
  <c r="AY28" i="8"/>
  <c r="AW28" i="8"/>
  <c r="AV28" i="8"/>
  <c r="AU28" i="8"/>
  <c r="BD27" i="8"/>
  <c r="BB27" i="8"/>
  <c r="BA27" i="8"/>
  <c r="AY27" i="8"/>
  <c r="AW27" i="8"/>
  <c r="AV27" i="8"/>
  <c r="AU27" i="8"/>
  <c r="BD26" i="8"/>
  <c r="BB26" i="8"/>
  <c r="BA26" i="8"/>
  <c r="AY26" i="8"/>
  <c r="AW26" i="8"/>
  <c r="AV26" i="8"/>
  <c r="AU26" i="8"/>
  <c r="BD25" i="8"/>
  <c r="BB25" i="8"/>
  <c r="BA25" i="8"/>
  <c r="AY25" i="8"/>
  <c r="AW25" i="8"/>
  <c r="AV25" i="8"/>
  <c r="AU25" i="8"/>
  <c r="BD24" i="8"/>
  <c r="BB24" i="8"/>
  <c r="BA24" i="8"/>
  <c r="AY24" i="8"/>
  <c r="AW24" i="8"/>
  <c r="AV24" i="8"/>
  <c r="AU24" i="8"/>
  <c r="BD23" i="8"/>
  <c r="BB23" i="8"/>
  <c r="BA23" i="8"/>
  <c r="AY23" i="8"/>
  <c r="AW23" i="8"/>
  <c r="AV23" i="8"/>
  <c r="AU23" i="8"/>
  <c r="BD22" i="8"/>
  <c r="BB22" i="8"/>
  <c r="BA22" i="8"/>
  <c r="AY22" i="8"/>
  <c r="AW22" i="8"/>
  <c r="AV22" i="8"/>
  <c r="AU22" i="8"/>
  <c r="BD21" i="8"/>
  <c r="BB21" i="8"/>
  <c r="BA21" i="8"/>
  <c r="AY21" i="8"/>
  <c r="AW21" i="8"/>
  <c r="AV21" i="8"/>
  <c r="AU21" i="8"/>
  <c r="BD20" i="8"/>
  <c r="BB20" i="8"/>
  <c r="BA20" i="8"/>
  <c r="AY20" i="8"/>
  <c r="AW20" i="8"/>
  <c r="AV20" i="8"/>
  <c r="AU20" i="8"/>
  <c r="BD19" i="8"/>
  <c r="BB19" i="8"/>
  <c r="BA19" i="8"/>
  <c r="AY19" i="8"/>
  <c r="AW19" i="8"/>
  <c r="AV19" i="8"/>
  <c r="AU19" i="8"/>
  <c r="BD18" i="8"/>
  <c r="BB18" i="8"/>
  <c r="BA18" i="8"/>
  <c r="AY18" i="8"/>
  <c r="AW18" i="8"/>
  <c r="AV18" i="8"/>
  <c r="AU18" i="8"/>
  <c r="BD17" i="8"/>
  <c r="BB17" i="8"/>
  <c r="BA17" i="8"/>
  <c r="AY17" i="8"/>
  <c r="AW17" i="8"/>
  <c r="AV17" i="8"/>
  <c r="AU17" i="8"/>
  <c r="BD16" i="8"/>
  <c r="BB16" i="8"/>
  <c r="BA16" i="8"/>
  <c r="AY16" i="8"/>
  <c r="AW16" i="8"/>
  <c r="AV16" i="8"/>
  <c r="AU16" i="8"/>
  <c r="BD15" i="8"/>
  <c r="BB15" i="8"/>
  <c r="BA15" i="8"/>
  <c r="AY15" i="8"/>
  <c r="AW15" i="8"/>
  <c r="AV15" i="8"/>
  <c r="AU15" i="8"/>
  <c r="BD14" i="8"/>
  <c r="BB14" i="8"/>
  <c r="BA14" i="8"/>
  <c r="AY14" i="8"/>
  <c r="AW14" i="8"/>
  <c r="AV14" i="8"/>
  <c r="AU14" i="8"/>
  <c r="BD13" i="8"/>
  <c r="BB13" i="8"/>
  <c r="BA13" i="8"/>
  <c r="AY13" i="8"/>
  <c r="AW13" i="8"/>
  <c r="AV13" i="8"/>
  <c r="AU13" i="8"/>
  <c r="BD12" i="8"/>
  <c r="BB12" i="8"/>
  <c r="BA12" i="8"/>
  <c r="AY12" i="8"/>
  <c r="AW12" i="8"/>
  <c r="AV12" i="8"/>
  <c r="AU12" i="8"/>
  <c r="BD11" i="8"/>
  <c r="BB11" i="8"/>
  <c r="BA11" i="8"/>
  <c r="AY11" i="8"/>
  <c r="AW11" i="8"/>
  <c r="AV11" i="8"/>
  <c r="AU11" i="8"/>
  <c r="BD10" i="8"/>
  <c r="BB10" i="8"/>
  <c r="BA10" i="8"/>
  <c r="AY10" i="8"/>
  <c r="AW10" i="8"/>
  <c r="AV10" i="8"/>
  <c r="AU10" i="8"/>
  <c r="BD9" i="8"/>
  <c r="BB9" i="8"/>
  <c r="BA9" i="8"/>
  <c r="AY9" i="8"/>
  <c r="AW9" i="8"/>
  <c r="AV9" i="8"/>
  <c r="AU9" i="8"/>
  <c r="BD8" i="8"/>
  <c r="BB8" i="8"/>
  <c r="BA8" i="8"/>
  <c r="AY8" i="8"/>
  <c r="AW8" i="8"/>
  <c r="AV8" i="8"/>
  <c r="AU8" i="8"/>
  <c r="BD7" i="8"/>
  <c r="BB7" i="8"/>
  <c r="BA7" i="8"/>
  <c r="AY7" i="8"/>
  <c r="AW7" i="8"/>
  <c r="AV7" i="8"/>
  <c r="AU7" i="8"/>
  <c r="BD6" i="8"/>
  <c r="BB6" i="8"/>
  <c r="BA6" i="8"/>
  <c r="AY6" i="8"/>
  <c r="AW6" i="8"/>
  <c r="AV6" i="8"/>
  <c r="AU6" i="8"/>
  <c r="BD5" i="8"/>
  <c r="BB5" i="8"/>
  <c r="BA5" i="8"/>
  <c r="AY5" i="8"/>
  <c r="AW5" i="8"/>
  <c r="AV5" i="8"/>
  <c r="AU5" i="8"/>
  <c r="BE4" i="8"/>
  <c r="BC4" i="8"/>
  <c r="AZ4" i="8"/>
  <c r="AX4" i="8"/>
  <c r="BE300" i="9"/>
  <c r="BC300" i="9"/>
  <c r="BB300" i="9"/>
  <c r="AZ300" i="9"/>
  <c r="AX300" i="9"/>
  <c r="AW300" i="9"/>
  <c r="AV300" i="9"/>
  <c r="BE299" i="9"/>
  <c r="BC299" i="9"/>
  <c r="BB299" i="9"/>
  <c r="AZ299" i="9"/>
  <c r="AX299" i="9"/>
  <c r="AW299" i="9"/>
  <c r="AV299" i="9"/>
  <c r="BE298" i="9"/>
  <c r="BC298" i="9"/>
  <c r="BB298" i="9"/>
  <c r="AZ298" i="9"/>
  <c r="AX298" i="9"/>
  <c r="AW298" i="9"/>
  <c r="AV298" i="9"/>
  <c r="BE297" i="9"/>
  <c r="BC297" i="9"/>
  <c r="BB297" i="9"/>
  <c r="AZ297" i="9"/>
  <c r="AX297" i="9"/>
  <c r="AW297" i="9"/>
  <c r="AV297" i="9"/>
  <c r="BE296" i="9"/>
  <c r="BC296" i="9"/>
  <c r="BB296" i="9"/>
  <c r="AZ296" i="9"/>
  <c r="AX296" i="9"/>
  <c r="AW296" i="9"/>
  <c r="AV296" i="9"/>
  <c r="BE295" i="9"/>
  <c r="BC295" i="9"/>
  <c r="BB295" i="9"/>
  <c r="AZ295" i="9"/>
  <c r="AX295" i="9"/>
  <c r="AW295" i="9"/>
  <c r="AV295" i="9"/>
  <c r="BE294" i="9"/>
  <c r="BC294" i="9"/>
  <c r="BB294" i="9"/>
  <c r="AZ294" i="9"/>
  <c r="AX294" i="9"/>
  <c r="AW294" i="9"/>
  <c r="AV294" i="9"/>
  <c r="BE293" i="9"/>
  <c r="BC293" i="9"/>
  <c r="BB293" i="9"/>
  <c r="AZ293" i="9"/>
  <c r="AX293" i="9"/>
  <c r="AW293" i="9"/>
  <c r="AV293" i="9"/>
  <c r="BE292" i="9"/>
  <c r="BC292" i="9"/>
  <c r="BB292" i="9"/>
  <c r="AZ292" i="9"/>
  <c r="AX292" i="9"/>
  <c r="AW292" i="9"/>
  <c r="AV292" i="9"/>
  <c r="BE291" i="9"/>
  <c r="BC291" i="9"/>
  <c r="BB291" i="9"/>
  <c r="AZ291" i="9"/>
  <c r="AX291" i="9"/>
  <c r="AW291" i="9"/>
  <c r="AV291" i="9"/>
  <c r="BE290" i="9"/>
  <c r="BC290" i="9"/>
  <c r="BB290" i="9"/>
  <c r="AZ290" i="9"/>
  <c r="AX290" i="9"/>
  <c r="AW290" i="9"/>
  <c r="AV290" i="9"/>
  <c r="BE289" i="9"/>
  <c r="BC289" i="9"/>
  <c r="BB289" i="9"/>
  <c r="AZ289" i="9"/>
  <c r="AX289" i="9"/>
  <c r="AW289" i="9"/>
  <c r="AV289" i="9"/>
  <c r="BE288" i="9"/>
  <c r="BC288" i="9"/>
  <c r="BB288" i="9"/>
  <c r="AZ288" i="9"/>
  <c r="AX288" i="9"/>
  <c r="AW288" i="9"/>
  <c r="AV288" i="9"/>
  <c r="BE287" i="9"/>
  <c r="BC287" i="9"/>
  <c r="BB287" i="9"/>
  <c r="AZ287" i="9"/>
  <c r="AX287" i="9"/>
  <c r="AW287" i="9"/>
  <c r="AV287" i="9"/>
  <c r="BE286" i="9"/>
  <c r="BC286" i="9"/>
  <c r="BB286" i="9"/>
  <c r="AZ286" i="9"/>
  <c r="AX286" i="9"/>
  <c r="AW286" i="9"/>
  <c r="AV286" i="9"/>
  <c r="BE285" i="9"/>
  <c r="BC285" i="9"/>
  <c r="BB285" i="9"/>
  <c r="AZ285" i="9"/>
  <c r="AX285" i="9"/>
  <c r="AW285" i="9"/>
  <c r="AV285" i="9"/>
  <c r="BE284" i="9"/>
  <c r="BC284" i="9"/>
  <c r="BB284" i="9"/>
  <c r="AZ284" i="9"/>
  <c r="AX284" i="9"/>
  <c r="AW284" i="9"/>
  <c r="AV284" i="9"/>
  <c r="BE283" i="9"/>
  <c r="BC283" i="9"/>
  <c r="BB283" i="9"/>
  <c r="AZ283" i="9"/>
  <c r="AX283" i="9"/>
  <c r="AW283" i="9"/>
  <c r="AV283" i="9"/>
  <c r="BE282" i="9"/>
  <c r="BC282" i="9"/>
  <c r="BB282" i="9"/>
  <c r="AZ282" i="9"/>
  <c r="AX282" i="9"/>
  <c r="AW282" i="9"/>
  <c r="AV282" i="9"/>
  <c r="BE281" i="9"/>
  <c r="BC281" i="9"/>
  <c r="BB281" i="9"/>
  <c r="AZ281" i="9"/>
  <c r="AX281" i="9"/>
  <c r="AW281" i="9"/>
  <c r="AV281" i="9"/>
  <c r="BE280" i="9"/>
  <c r="BC280" i="9"/>
  <c r="BB280" i="9"/>
  <c r="AZ280" i="9"/>
  <c r="AX280" i="9"/>
  <c r="AW280" i="9"/>
  <c r="AV280" i="9"/>
  <c r="BE279" i="9"/>
  <c r="BC279" i="9"/>
  <c r="BB279" i="9"/>
  <c r="AZ279" i="9"/>
  <c r="AX279" i="9"/>
  <c r="AW279" i="9"/>
  <c r="AV279" i="9"/>
  <c r="BE278" i="9"/>
  <c r="BC278" i="9"/>
  <c r="BB278" i="9"/>
  <c r="AZ278" i="9"/>
  <c r="AX278" i="9"/>
  <c r="AW278" i="9"/>
  <c r="AV278" i="9"/>
  <c r="BE277" i="9"/>
  <c r="BC277" i="9"/>
  <c r="BB277" i="9"/>
  <c r="AZ277" i="9"/>
  <c r="AX277" i="9"/>
  <c r="AW277" i="9"/>
  <c r="AV277" i="9"/>
  <c r="BE276" i="9"/>
  <c r="BC276" i="9"/>
  <c r="BB276" i="9"/>
  <c r="AZ276" i="9"/>
  <c r="AX276" i="9"/>
  <c r="AW276" i="9"/>
  <c r="AV276" i="9"/>
  <c r="BE275" i="9"/>
  <c r="BC275" i="9"/>
  <c r="BB275" i="9"/>
  <c r="AZ275" i="9"/>
  <c r="AX275" i="9"/>
  <c r="AW275" i="9"/>
  <c r="AV275" i="9"/>
  <c r="BE274" i="9"/>
  <c r="BC274" i="9"/>
  <c r="BB274" i="9"/>
  <c r="AZ274" i="9"/>
  <c r="AX274" i="9"/>
  <c r="AW274" i="9"/>
  <c r="AV274" i="9"/>
  <c r="BE273" i="9"/>
  <c r="BC273" i="9"/>
  <c r="BB273" i="9"/>
  <c r="AZ273" i="9"/>
  <c r="AX273" i="9"/>
  <c r="AW273" i="9"/>
  <c r="AV273" i="9"/>
  <c r="BE272" i="9"/>
  <c r="BC272" i="9"/>
  <c r="BB272" i="9"/>
  <c r="AZ272" i="9"/>
  <c r="AX272" i="9"/>
  <c r="AW272" i="9"/>
  <c r="AV272" i="9"/>
  <c r="BE271" i="9"/>
  <c r="BC271" i="9"/>
  <c r="BB271" i="9"/>
  <c r="AZ271" i="9"/>
  <c r="AX271" i="9"/>
  <c r="AW271" i="9"/>
  <c r="AV271" i="9"/>
  <c r="BE270" i="9"/>
  <c r="BC270" i="9"/>
  <c r="BB270" i="9"/>
  <c r="AZ270" i="9"/>
  <c r="AX270" i="9"/>
  <c r="AW270" i="9"/>
  <c r="AV270" i="9"/>
  <c r="BE269" i="9"/>
  <c r="BC269" i="9"/>
  <c r="BB269" i="9"/>
  <c r="AZ269" i="9"/>
  <c r="AX269" i="9"/>
  <c r="AW269" i="9"/>
  <c r="AV269" i="9"/>
  <c r="BE268" i="9"/>
  <c r="BC268" i="9"/>
  <c r="BB268" i="9"/>
  <c r="AZ268" i="9"/>
  <c r="AX268" i="9"/>
  <c r="AW268" i="9"/>
  <c r="AV268" i="9"/>
  <c r="BE267" i="9"/>
  <c r="BC267" i="9"/>
  <c r="BB267" i="9"/>
  <c r="AZ267" i="9"/>
  <c r="AX267" i="9"/>
  <c r="AW267" i="9"/>
  <c r="AV267" i="9"/>
  <c r="BE266" i="9"/>
  <c r="BC266" i="9"/>
  <c r="BB266" i="9"/>
  <c r="AZ266" i="9"/>
  <c r="AX266" i="9"/>
  <c r="AW266" i="9"/>
  <c r="AV266" i="9"/>
  <c r="BE265" i="9"/>
  <c r="BC265" i="9"/>
  <c r="BB265" i="9"/>
  <c r="AZ265" i="9"/>
  <c r="AX265" i="9"/>
  <c r="AW265" i="9"/>
  <c r="AV265" i="9"/>
  <c r="BE264" i="9"/>
  <c r="BC264" i="9"/>
  <c r="BB264" i="9"/>
  <c r="AZ264" i="9"/>
  <c r="AX264" i="9"/>
  <c r="AW264" i="9"/>
  <c r="AV264" i="9"/>
  <c r="BE263" i="9"/>
  <c r="BC263" i="9"/>
  <c r="BB263" i="9"/>
  <c r="AZ263" i="9"/>
  <c r="AX263" i="9"/>
  <c r="AW263" i="9"/>
  <c r="AV263" i="9"/>
  <c r="BE262" i="9"/>
  <c r="BC262" i="9"/>
  <c r="BB262" i="9"/>
  <c r="AZ262" i="9"/>
  <c r="AX262" i="9"/>
  <c r="AW262" i="9"/>
  <c r="AV262" i="9"/>
  <c r="BE261" i="9"/>
  <c r="BC261" i="9"/>
  <c r="BB261" i="9"/>
  <c r="AZ261" i="9"/>
  <c r="AX261" i="9"/>
  <c r="AW261" i="9"/>
  <c r="AV261" i="9"/>
  <c r="BE260" i="9"/>
  <c r="BC260" i="9"/>
  <c r="BB260" i="9"/>
  <c r="AZ260" i="9"/>
  <c r="AX260" i="9"/>
  <c r="AW260" i="9"/>
  <c r="AV260" i="9"/>
  <c r="BE259" i="9"/>
  <c r="BC259" i="9"/>
  <c r="BB259" i="9"/>
  <c r="AZ259" i="9"/>
  <c r="AX259" i="9"/>
  <c r="AW259" i="9"/>
  <c r="AV259" i="9"/>
  <c r="BE258" i="9"/>
  <c r="BC258" i="9"/>
  <c r="BB258" i="9"/>
  <c r="AZ258" i="9"/>
  <c r="AX258" i="9"/>
  <c r="AW258" i="9"/>
  <c r="AV258" i="9"/>
  <c r="BE257" i="9"/>
  <c r="BC257" i="9"/>
  <c r="BB257" i="9"/>
  <c r="AZ257" i="9"/>
  <c r="AX257" i="9"/>
  <c r="AW257" i="9"/>
  <c r="AV257" i="9"/>
  <c r="BE256" i="9"/>
  <c r="BC256" i="9"/>
  <c r="BB256" i="9"/>
  <c r="AZ256" i="9"/>
  <c r="AX256" i="9"/>
  <c r="AW256" i="9"/>
  <c r="AV256" i="9"/>
  <c r="BE255" i="9"/>
  <c r="BC255" i="9"/>
  <c r="BB255" i="9"/>
  <c r="AZ255" i="9"/>
  <c r="AX255" i="9"/>
  <c r="AW255" i="9"/>
  <c r="AV255" i="9"/>
  <c r="BE254" i="9"/>
  <c r="BC254" i="9"/>
  <c r="BB254" i="9"/>
  <c r="AZ254" i="9"/>
  <c r="AX254" i="9"/>
  <c r="AW254" i="9"/>
  <c r="AV254" i="9"/>
  <c r="BE253" i="9"/>
  <c r="BC253" i="9"/>
  <c r="BB253" i="9"/>
  <c r="AZ253" i="9"/>
  <c r="AX253" i="9"/>
  <c r="AW253" i="9"/>
  <c r="AV253" i="9"/>
  <c r="BE252" i="9"/>
  <c r="BC252" i="9"/>
  <c r="BB252" i="9"/>
  <c r="AZ252" i="9"/>
  <c r="AX252" i="9"/>
  <c r="AW252" i="9"/>
  <c r="AV252" i="9"/>
  <c r="BE251" i="9"/>
  <c r="BC251" i="9"/>
  <c r="BB251" i="9"/>
  <c r="AZ251" i="9"/>
  <c r="AX251" i="9"/>
  <c r="AW251" i="9"/>
  <c r="AV251" i="9"/>
  <c r="BE250" i="9"/>
  <c r="BC250" i="9"/>
  <c r="BB250" i="9"/>
  <c r="AZ250" i="9"/>
  <c r="AX250" i="9"/>
  <c r="AW250" i="9"/>
  <c r="AV250" i="9"/>
  <c r="BE249" i="9"/>
  <c r="BC249" i="9"/>
  <c r="BB249" i="9"/>
  <c r="AZ249" i="9"/>
  <c r="AX249" i="9"/>
  <c r="AW249" i="9"/>
  <c r="AV249" i="9"/>
  <c r="BE248" i="9"/>
  <c r="BC248" i="9"/>
  <c r="BB248" i="9"/>
  <c r="AZ248" i="9"/>
  <c r="AX248" i="9"/>
  <c r="AW248" i="9"/>
  <c r="AV248" i="9"/>
  <c r="BE247" i="9"/>
  <c r="BC247" i="9"/>
  <c r="BB247" i="9"/>
  <c r="AZ247" i="9"/>
  <c r="AX247" i="9"/>
  <c r="AW247" i="9"/>
  <c r="AV247" i="9"/>
  <c r="BE246" i="9"/>
  <c r="BC246" i="9"/>
  <c r="BB246" i="9"/>
  <c r="AZ246" i="9"/>
  <c r="AX246" i="9"/>
  <c r="AW246" i="9"/>
  <c r="AV246" i="9"/>
  <c r="BE245" i="9"/>
  <c r="BC245" i="9"/>
  <c r="BB245" i="9"/>
  <c r="AZ245" i="9"/>
  <c r="AX245" i="9"/>
  <c r="AW245" i="9"/>
  <c r="AV245" i="9"/>
  <c r="BE244" i="9"/>
  <c r="BC244" i="9"/>
  <c r="BB244" i="9"/>
  <c r="AZ244" i="9"/>
  <c r="AX244" i="9"/>
  <c r="AW244" i="9"/>
  <c r="AV244" i="9"/>
  <c r="BE243" i="9"/>
  <c r="BC243" i="9"/>
  <c r="BB243" i="9"/>
  <c r="AZ243" i="9"/>
  <c r="AX243" i="9"/>
  <c r="AW243" i="9"/>
  <c r="AV243" i="9"/>
  <c r="BE242" i="9"/>
  <c r="BC242" i="9"/>
  <c r="BB242" i="9"/>
  <c r="AZ242" i="9"/>
  <c r="AX242" i="9"/>
  <c r="AW242" i="9"/>
  <c r="AV242" i="9"/>
  <c r="BE241" i="9"/>
  <c r="BC241" i="9"/>
  <c r="BB241" i="9"/>
  <c r="AZ241" i="9"/>
  <c r="AX241" i="9"/>
  <c r="AW241" i="9"/>
  <c r="AV241" i="9"/>
  <c r="BE240" i="9"/>
  <c r="BC240" i="9"/>
  <c r="BB240" i="9"/>
  <c r="AZ240" i="9"/>
  <c r="AX240" i="9"/>
  <c r="AW240" i="9"/>
  <c r="AV240" i="9"/>
  <c r="BE239" i="9"/>
  <c r="BC239" i="9"/>
  <c r="BB239" i="9"/>
  <c r="AZ239" i="9"/>
  <c r="AX239" i="9"/>
  <c r="AW239" i="9"/>
  <c r="AV239" i="9"/>
  <c r="BE238" i="9"/>
  <c r="BC238" i="9"/>
  <c r="BB238" i="9"/>
  <c r="AZ238" i="9"/>
  <c r="AX238" i="9"/>
  <c r="AW238" i="9"/>
  <c r="AV238" i="9"/>
  <c r="BE237" i="9"/>
  <c r="BC237" i="9"/>
  <c r="BB237" i="9"/>
  <c r="AZ237" i="9"/>
  <c r="AX237" i="9"/>
  <c r="AW237" i="9"/>
  <c r="AV237" i="9"/>
  <c r="BE236" i="9"/>
  <c r="BC236" i="9"/>
  <c r="BB236" i="9"/>
  <c r="AZ236" i="9"/>
  <c r="AX236" i="9"/>
  <c r="AW236" i="9"/>
  <c r="AV236" i="9"/>
  <c r="BE235" i="9"/>
  <c r="BC235" i="9"/>
  <c r="BB235" i="9"/>
  <c r="AZ235" i="9"/>
  <c r="AX235" i="9"/>
  <c r="AW235" i="9"/>
  <c r="AV235" i="9"/>
  <c r="BE234" i="9"/>
  <c r="BC234" i="9"/>
  <c r="BB234" i="9"/>
  <c r="AZ234" i="9"/>
  <c r="AX234" i="9"/>
  <c r="AW234" i="9"/>
  <c r="AV234" i="9"/>
  <c r="BE233" i="9"/>
  <c r="BC233" i="9"/>
  <c r="BB233" i="9"/>
  <c r="AZ233" i="9"/>
  <c r="AX233" i="9"/>
  <c r="AW233" i="9"/>
  <c r="AV233" i="9"/>
  <c r="BE232" i="9"/>
  <c r="BC232" i="9"/>
  <c r="BB232" i="9"/>
  <c r="AZ232" i="9"/>
  <c r="AX232" i="9"/>
  <c r="AW232" i="9"/>
  <c r="AV232" i="9"/>
  <c r="BE231" i="9"/>
  <c r="BC231" i="9"/>
  <c r="BB231" i="9"/>
  <c r="AZ231" i="9"/>
  <c r="AX231" i="9"/>
  <c r="AW231" i="9"/>
  <c r="AV231" i="9"/>
  <c r="BE230" i="9"/>
  <c r="BC230" i="9"/>
  <c r="BB230" i="9"/>
  <c r="AZ230" i="9"/>
  <c r="AX230" i="9"/>
  <c r="AW230" i="9"/>
  <c r="AV230" i="9"/>
  <c r="BE229" i="9"/>
  <c r="BC229" i="9"/>
  <c r="BB229" i="9"/>
  <c r="AZ229" i="9"/>
  <c r="AX229" i="9"/>
  <c r="AW229" i="9"/>
  <c r="AV229" i="9"/>
  <c r="BE228" i="9"/>
  <c r="BC228" i="9"/>
  <c r="BB228" i="9"/>
  <c r="AZ228" i="9"/>
  <c r="AX228" i="9"/>
  <c r="AW228" i="9"/>
  <c r="AV228" i="9"/>
  <c r="BE227" i="9"/>
  <c r="BC227" i="9"/>
  <c r="BB227" i="9"/>
  <c r="AZ227" i="9"/>
  <c r="AX227" i="9"/>
  <c r="AW227" i="9"/>
  <c r="AV227" i="9"/>
  <c r="BE226" i="9"/>
  <c r="BC226" i="9"/>
  <c r="BB226" i="9"/>
  <c r="AZ226" i="9"/>
  <c r="AX226" i="9"/>
  <c r="AW226" i="9"/>
  <c r="AV226" i="9"/>
  <c r="BE225" i="9"/>
  <c r="BC225" i="9"/>
  <c r="BB225" i="9"/>
  <c r="AZ225" i="9"/>
  <c r="AX225" i="9"/>
  <c r="AW225" i="9"/>
  <c r="AV225" i="9"/>
  <c r="BE224" i="9"/>
  <c r="BC224" i="9"/>
  <c r="BB224" i="9"/>
  <c r="AZ224" i="9"/>
  <c r="AX224" i="9"/>
  <c r="AW224" i="9"/>
  <c r="AV224" i="9"/>
  <c r="BE223" i="9"/>
  <c r="BC223" i="9"/>
  <c r="BB223" i="9"/>
  <c r="AZ223" i="9"/>
  <c r="AX223" i="9"/>
  <c r="AW223" i="9"/>
  <c r="AV223" i="9"/>
  <c r="BE222" i="9"/>
  <c r="BC222" i="9"/>
  <c r="BB222" i="9"/>
  <c r="AZ222" i="9"/>
  <c r="AX222" i="9"/>
  <c r="AW222" i="9"/>
  <c r="AV222" i="9"/>
  <c r="BE221" i="9"/>
  <c r="BC221" i="9"/>
  <c r="BB221" i="9"/>
  <c r="AZ221" i="9"/>
  <c r="AX221" i="9"/>
  <c r="AW221" i="9"/>
  <c r="AV221" i="9"/>
  <c r="BE220" i="9"/>
  <c r="BC220" i="9"/>
  <c r="BB220" i="9"/>
  <c r="AZ220" i="9"/>
  <c r="AX220" i="9"/>
  <c r="AW220" i="9"/>
  <c r="AV220" i="9"/>
  <c r="BE219" i="9"/>
  <c r="BC219" i="9"/>
  <c r="BB219" i="9"/>
  <c r="AZ219" i="9"/>
  <c r="AX219" i="9"/>
  <c r="AW219" i="9"/>
  <c r="AV219" i="9"/>
  <c r="BE218" i="9"/>
  <c r="BC218" i="9"/>
  <c r="BB218" i="9"/>
  <c r="AZ218" i="9"/>
  <c r="AX218" i="9"/>
  <c r="AW218" i="9"/>
  <c r="AV218" i="9"/>
  <c r="BE217" i="9"/>
  <c r="BC217" i="9"/>
  <c r="BB217" i="9"/>
  <c r="AZ217" i="9"/>
  <c r="AX217" i="9"/>
  <c r="AW217" i="9"/>
  <c r="AV217" i="9"/>
  <c r="BE216" i="9"/>
  <c r="BC216" i="9"/>
  <c r="BB216" i="9"/>
  <c r="AZ216" i="9"/>
  <c r="AX216" i="9"/>
  <c r="AW216" i="9"/>
  <c r="AV216" i="9"/>
  <c r="BE215" i="9"/>
  <c r="BC215" i="9"/>
  <c r="BB215" i="9"/>
  <c r="AZ215" i="9"/>
  <c r="AX215" i="9"/>
  <c r="AW215" i="9"/>
  <c r="AV215" i="9"/>
  <c r="BE214" i="9"/>
  <c r="BC214" i="9"/>
  <c r="BB214" i="9"/>
  <c r="AZ214" i="9"/>
  <c r="AX214" i="9"/>
  <c r="AW214" i="9"/>
  <c r="AV214" i="9"/>
  <c r="BE213" i="9"/>
  <c r="BC213" i="9"/>
  <c r="BB213" i="9"/>
  <c r="AZ213" i="9"/>
  <c r="AX213" i="9"/>
  <c r="AW213" i="9"/>
  <c r="AV213" i="9"/>
  <c r="BE212" i="9"/>
  <c r="BC212" i="9"/>
  <c r="BB212" i="9"/>
  <c r="AZ212" i="9"/>
  <c r="AX212" i="9"/>
  <c r="AW212" i="9"/>
  <c r="AV212" i="9"/>
  <c r="BE211" i="9"/>
  <c r="BC211" i="9"/>
  <c r="BB211" i="9"/>
  <c r="AZ211" i="9"/>
  <c r="AX211" i="9"/>
  <c r="AW211" i="9"/>
  <c r="AV211" i="9"/>
  <c r="BE210" i="9"/>
  <c r="BC210" i="9"/>
  <c r="BB210" i="9"/>
  <c r="AZ210" i="9"/>
  <c r="AX210" i="9"/>
  <c r="AW210" i="9"/>
  <c r="AV210" i="9"/>
  <c r="BE209" i="9"/>
  <c r="BC209" i="9"/>
  <c r="BB209" i="9"/>
  <c r="AZ209" i="9"/>
  <c r="AX209" i="9"/>
  <c r="AW209" i="9"/>
  <c r="AV209" i="9"/>
  <c r="BE208" i="9"/>
  <c r="BC208" i="9"/>
  <c r="BB208" i="9"/>
  <c r="AZ208" i="9"/>
  <c r="AX208" i="9"/>
  <c r="AW208" i="9"/>
  <c r="AV208" i="9"/>
  <c r="BE207" i="9"/>
  <c r="BC207" i="9"/>
  <c r="BB207" i="9"/>
  <c r="AZ207" i="9"/>
  <c r="AX207" i="9"/>
  <c r="AW207" i="9"/>
  <c r="AV207" i="9"/>
  <c r="BE206" i="9"/>
  <c r="BC206" i="9"/>
  <c r="BB206" i="9"/>
  <c r="AZ206" i="9"/>
  <c r="AX206" i="9"/>
  <c r="AW206" i="9"/>
  <c r="AV206" i="9"/>
  <c r="BE205" i="9"/>
  <c r="BC205" i="9"/>
  <c r="BB205" i="9"/>
  <c r="AZ205" i="9"/>
  <c r="AX205" i="9"/>
  <c r="AW205" i="9"/>
  <c r="AV205" i="9"/>
  <c r="BE204" i="9"/>
  <c r="BC204" i="9"/>
  <c r="BB204" i="9"/>
  <c r="AZ204" i="9"/>
  <c r="AX204" i="9"/>
  <c r="AW204" i="9"/>
  <c r="AV204" i="9"/>
  <c r="BE203" i="9"/>
  <c r="BC203" i="9"/>
  <c r="BB203" i="9"/>
  <c r="AZ203" i="9"/>
  <c r="AX203" i="9"/>
  <c r="AW203" i="9"/>
  <c r="AV203" i="9"/>
  <c r="BE202" i="9"/>
  <c r="BC202" i="9"/>
  <c r="BB202" i="9"/>
  <c r="AZ202" i="9"/>
  <c r="AX202" i="9"/>
  <c r="AW202" i="9"/>
  <c r="AV202" i="9"/>
  <c r="BE201" i="9"/>
  <c r="BC201" i="9"/>
  <c r="BB201" i="9"/>
  <c r="AZ201" i="9"/>
  <c r="AX201" i="9"/>
  <c r="AW201" i="9"/>
  <c r="AV201" i="9"/>
  <c r="BE200" i="9"/>
  <c r="BC200" i="9"/>
  <c r="BB200" i="9"/>
  <c r="AZ200" i="9"/>
  <c r="AX200" i="9"/>
  <c r="AW200" i="9"/>
  <c r="AV200" i="9"/>
  <c r="BE199" i="9"/>
  <c r="BC199" i="9"/>
  <c r="BB199" i="9"/>
  <c r="AZ199" i="9"/>
  <c r="AX199" i="9"/>
  <c r="AW199" i="9"/>
  <c r="AV199" i="9"/>
  <c r="BE198" i="9"/>
  <c r="BC198" i="9"/>
  <c r="BB198" i="9"/>
  <c r="AZ198" i="9"/>
  <c r="AX198" i="9"/>
  <c r="AW198" i="9"/>
  <c r="AV198" i="9"/>
  <c r="BE197" i="9"/>
  <c r="BC197" i="9"/>
  <c r="BB197" i="9"/>
  <c r="AZ197" i="9"/>
  <c r="AX197" i="9"/>
  <c r="AW197" i="9"/>
  <c r="AV197" i="9"/>
  <c r="BE196" i="9"/>
  <c r="BC196" i="9"/>
  <c r="BB196" i="9"/>
  <c r="AZ196" i="9"/>
  <c r="AX196" i="9"/>
  <c r="AW196" i="9"/>
  <c r="AV196" i="9"/>
  <c r="BE195" i="9"/>
  <c r="BC195" i="9"/>
  <c r="BB195" i="9"/>
  <c r="AZ195" i="9"/>
  <c r="AX195" i="9"/>
  <c r="AW195" i="9"/>
  <c r="AV195" i="9"/>
  <c r="BE194" i="9"/>
  <c r="BC194" i="9"/>
  <c r="BB194" i="9"/>
  <c r="AZ194" i="9"/>
  <c r="AX194" i="9"/>
  <c r="AW194" i="9"/>
  <c r="AV194" i="9"/>
  <c r="BE193" i="9"/>
  <c r="BC193" i="9"/>
  <c r="BB193" i="9"/>
  <c r="AZ193" i="9"/>
  <c r="AX193" i="9"/>
  <c r="AW193" i="9"/>
  <c r="AV193" i="9"/>
  <c r="BE192" i="9"/>
  <c r="BC192" i="9"/>
  <c r="BB192" i="9"/>
  <c r="AZ192" i="9"/>
  <c r="AX192" i="9"/>
  <c r="AW192" i="9"/>
  <c r="AV192" i="9"/>
  <c r="BE191" i="9"/>
  <c r="BC191" i="9"/>
  <c r="BB191" i="9"/>
  <c r="AZ191" i="9"/>
  <c r="AX191" i="9"/>
  <c r="AW191" i="9"/>
  <c r="AV191" i="9"/>
  <c r="BE190" i="9"/>
  <c r="BC190" i="9"/>
  <c r="BB190" i="9"/>
  <c r="AZ190" i="9"/>
  <c r="AX190" i="9"/>
  <c r="AW190" i="9"/>
  <c r="AV190" i="9"/>
  <c r="BE189" i="9"/>
  <c r="BC189" i="9"/>
  <c r="BB189" i="9"/>
  <c r="AZ189" i="9"/>
  <c r="AX189" i="9"/>
  <c r="AW189" i="9"/>
  <c r="AV189" i="9"/>
  <c r="BE188" i="9"/>
  <c r="BC188" i="9"/>
  <c r="BB188" i="9"/>
  <c r="AZ188" i="9"/>
  <c r="AX188" i="9"/>
  <c r="AW188" i="9"/>
  <c r="AV188" i="9"/>
  <c r="BE187" i="9"/>
  <c r="BC187" i="9"/>
  <c r="BB187" i="9"/>
  <c r="AZ187" i="9"/>
  <c r="AX187" i="9"/>
  <c r="AW187" i="9"/>
  <c r="AV187" i="9"/>
  <c r="BE186" i="9"/>
  <c r="BC186" i="9"/>
  <c r="BB186" i="9"/>
  <c r="AZ186" i="9"/>
  <c r="AX186" i="9"/>
  <c r="AW186" i="9"/>
  <c r="AV186" i="9"/>
  <c r="BE185" i="9"/>
  <c r="BC185" i="9"/>
  <c r="BB185" i="9"/>
  <c r="AZ185" i="9"/>
  <c r="AX185" i="9"/>
  <c r="AW185" i="9"/>
  <c r="AV185" i="9"/>
  <c r="BE184" i="9"/>
  <c r="BC184" i="9"/>
  <c r="BB184" i="9"/>
  <c r="AZ184" i="9"/>
  <c r="AX184" i="9"/>
  <c r="AW184" i="9"/>
  <c r="AV184" i="9"/>
  <c r="BE183" i="9"/>
  <c r="BC183" i="9"/>
  <c r="BB183" i="9"/>
  <c r="AZ183" i="9"/>
  <c r="AX183" i="9"/>
  <c r="AW183" i="9"/>
  <c r="AV183" i="9"/>
  <c r="BE182" i="9"/>
  <c r="BC182" i="9"/>
  <c r="BB182" i="9"/>
  <c r="AZ182" i="9"/>
  <c r="AX182" i="9"/>
  <c r="AW182" i="9"/>
  <c r="AV182" i="9"/>
  <c r="BE181" i="9"/>
  <c r="BC181" i="9"/>
  <c r="BB181" i="9"/>
  <c r="AZ181" i="9"/>
  <c r="AX181" i="9"/>
  <c r="AW181" i="9"/>
  <c r="AV181" i="9"/>
  <c r="BE180" i="9"/>
  <c r="BC180" i="9"/>
  <c r="BB180" i="9"/>
  <c r="AZ180" i="9"/>
  <c r="AX180" i="9"/>
  <c r="AW180" i="9"/>
  <c r="AV180" i="9"/>
  <c r="BE179" i="9"/>
  <c r="BC179" i="9"/>
  <c r="BB179" i="9"/>
  <c r="AZ179" i="9"/>
  <c r="AX179" i="9"/>
  <c r="AW179" i="9"/>
  <c r="AV179" i="9"/>
  <c r="BE178" i="9"/>
  <c r="BC178" i="9"/>
  <c r="BB178" i="9"/>
  <c r="AZ178" i="9"/>
  <c r="AX178" i="9"/>
  <c r="AW178" i="9"/>
  <c r="AV178" i="9"/>
  <c r="BE177" i="9"/>
  <c r="BC177" i="9"/>
  <c r="BB177" i="9"/>
  <c r="AZ177" i="9"/>
  <c r="AX177" i="9"/>
  <c r="AW177" i="9"/>
  <c r="AV177" i="9"/>
  <c r="BE176" i="9"/>
  <c r="BC176" i="9"/>
  <c r="BB176" i="9"/>
  <c r="AZ176" i="9"/>
  <c r="AX176" i="9"/>
  <c r="AW176" i="9"/>
  <c r="AV176" i="9"/>
  <c r="BE175" i="9"/>
  <c r="BC175" i="9"/>
  <c r="BB175" i="9"/>
  <c r="AZ175" i="9"/>
  <c r="AX175" i="9"/>
  <c r="AW175" i="9"/>
  <c r="AV175" i="9"/>
  <c r="BE174" i="9"/>
  <c r="BC174" i="9"/>
  <c r="BB174" i="9"/>
  <c r="AZ174" i="9"/>
  <c r="AX174" i="9"/>
  <c r="AW174" i="9"/>
  <c r="AV174" i="9"/>
  <c r="BE173" i="9"/>
  <c r="BC173" i="9"/>
  <c r="BB173" i="9"/>
  <c r="AZ173" i="9"/>
  <c r="AX173" i="9"/>
  <c r="AW173" i="9"/>
  <c r="AV173" i="9"/>
  <c r="BE172" i="9"/>
  <c r="BC172" i="9"/>
  <c r="BB172" i="9"/>
  <c r="AZ172" i="9"/>
  <c r="AX172" i="9"/>
  <c r="AW172" i="9"/>
  <c r="AV172" i="9"/>
  <c r="BE171" i="9"/>
  <c r="BC171" i="9"/>
  <c r="BB171" i="9"/>
  <c r="AZ171" i="9"/>
  <c r="AX171" i="9"/>
  <c r="AW171" i="9"/>
  <c r="AV171" i="9"/>
  <c r="BE170" i="9"/>
  <c r="BC170" i="9"/>
  <c r="BB170" i="9"/>
  <c r="AZ170" i="9"/>
  <c r="AX170" i="9"/>
  <c r="AW170" i="9"/>
  <c r="AV170" i="9"/>
  <c r="BE169" i="9"/>
  <c r="BC169" i="9"/>
  <c r="BB169" i="9"/>
  <c r="AZ169" i="9"/>
  <c r="AX169" i="9"/>
  <c r="AW169" i="9"/>
  <c r="AV169" i="9"/>
  <c r="BE168" i="9"/>
  <c r="BC168" i="9"/>
  <c r="BB168" i="9"/>
  <c r="AZ168" i="9"/>
  <c r="AX168" i="9"/>
  <c r="AW168" i="9"/>
  <c r="AV168" i="9"/>
  <c r="BE167" i="9"/>
  <c r="BC167" i="9"/>
  <c r="BB167" i="9"/>
  <c r="AZ167" i="9"/>
  <c r="AX167" i="9"/>
  <c r="AW167" i="9"/>
  <c r="AV167" i="9"/>
  <c r="BE166" i="9"/>
  <c r="BC166" i="9"/>
  <c r="BB166" i="9"/>
  <c r="AZ166" i="9"/>
  <c r="AX166" i="9"/>
  <c r="AW166" i="9"/>
  <c r="AV166" i="9"/>
  <c r="BE165" i="9"/>
  <c r="BC165" i="9"/>
  <c r="BB165" i="9"/>
  <c r="AZ165" i="9"/>
  <c r="AX165" i="9"/>
  <c r="AW165" i="9"/>
  <c r="AV165" i="9"/>
  <c r="BE164" i="9"/>
  <c r="BC164" i="9"/>
  <c r="BB164" i="9"/>
  <c r="AZ164" i="9"/>
  <c r="AX164" i="9"/>
  <c r="AW164" i="9"/>
  <c r="AV164" i="9"/>
  <c r="BE163" i="9"/>
  <c r="BC163" i="9"/>
  <c r="BB163" i="9"/>
  <c r="AZ163" i="9"/>
  <c r="AX163" i="9"/>
  <c r="AW163" i="9"/>
  <c r="AV163" i="9"/>
  <c r="BE162" i="9"/>
  <c r="BC162" i="9"/>
  <c r="BB162" i="9"/>
  <c r="AZ162" i="9"/>
  <c r="AX162" i="9"/>
  <c r="AW162" i="9"/>
  <c r="AV162" i="9"/>
  <c r="BE161" i="9"/>
  <c r="BC161" i="9"/>
  <c r="BB161" i="9"/>
  <c r="AZ161" i="9"/>
  <c r="AX161" i="9"/>
  <c r="AW161" i="9"/>
  <c r="AV161" i="9"/>
  <c r="BE160" i="9"/>
  <c r="BC160" i="9"/>
  <c r="BB160" i="9"/>
  <c r="AZ160" i="9"/>
  <c r="AX160" i="9"/>
  <c r="AW160" i="9"/>
  <c r="AV160" i="9"/>
  <c r="BE159" i="9"/>
  <c r="BC159" i="9"/>
  <c r="BB159" i="9"/>
  <c r="AZ159" i="9"/>
  <c r="AX159" i="9"/>
  <c r="AW159" i="9"/>
  <c r="AV159" i="9"/>
  <c r="BE158" i="9"/>
  <c r="BC158" i="9"/>
  <c r="BB158" i="9"/>
  <c r="AZ158" i="9"/>
  <c r="AX158" i="9"/>
  <c r="AW158" i="9"/>
  <c r="AV158" i="9"/>
  <c r="BE157" i="9"/>
  <c r="BC157" i="9"/>
  <c r="BB157" i="9"/>
  <c r="AZ157" i="9"/>
  <c r="AX157" i="9"/>
  <c r="AW157" i="9"/>
  <c r="AV157" i="9"/>
  <c r="BE156" i="9"/>
  <c r="BC156" i="9"/>
  <c r="BB156" i="9"/>
  <c r="AZ156" i="9"/>
  <c r="AX156" i="9"/>
  <c r="AW156" i="9"/>
  <c r="AV156" i="9"/>
  <c r="BE155" i="9"/>
  <c r="BC155" i="9"/>
  <c r="BB155" i="9"/>
  <c r="AZ155" i="9"/>
  <c r="AX155" i="9"/>
  <c r="AW155" i="9"/>
  <c r="AV155" i="9"/>
  <c r="BE154" i="9"/>
  <c r="BC154" i="9"/>
  <c r="BB154" i="9"/>
  <c r="AZ154" i="9"/>
  <c r="AX154" i="9"/>
  <c r="AW154" i="9"/>
  <c r="AV154" i="9"/>
  <c r="BE153" i="9"/>
  <c r="BC153" i="9"/>
  <c r="BB153" i="9"/>
  <c r="AZ153" i="9"/>
  <c r="AX153" i="9"/>
  <c r="AW153" i="9"/>
  <c r="AV153" i="9"/>
  <c r="BE152" i="9"/>
  <c r="BC152" i="9"/>
  <c r="BB152" i="9"/>
  <c r="AZ152" i="9"/>
  <c r="AX152" i="9"/>
  <c r="AW152" i="9"/>
  <c r="AV152" i="9"/>
  <c r="BE151" i="9"/>
  <c r="BC151" i="9"/>
  <c r="BB151" i="9"/>
  <c r="AZ151" i="9"/>
  <c r="AX151" i="9"/>
  <c r="AW151" i="9"/>
  <c r="AV151" i="9"/>
  <c r="BE150" i="9"/>
  <c r="BC150" i="9"/>
  <c r="BB150" i="9"/>
  <c r="AZ150" i="9"/>
  <c r="AX150" i="9"/>
  <c r="AW150" i="9"/>
  <c r="AV150" i="9"/>
  <c r="BE149" i="9"/>
  <c r="BC149" i="9"/>
  <c r="BB149" i="9"/>
  <c r="AZ149" i="9"/>
  <c r="AX149" i="9"/>
  <c r="AW149" i="9"/>
  <c r="AV149" i="9"/>
  <c r="BE148" i="9"/>
  <c r="BC148" i="9"/>
  <c r="BB148" i="9"/>
  <c r="AZ148" i="9"/>
  <c r="AX148" i="9"/>
  <c r="AW148" i="9"/>
  <c r="AV148" i="9"/>
  <c r="BE147" i="9"/>
  <c r="BC147" i="9"/>
  <c r="BB147" i="9"/>
  <c r="AZ147" i="9"/>
  <c r="AX147" i="9"/>
  <c r="AW147" i="9"/>
  <c r="AV147" i="9"/>
  <c r="BE146" i="9"/>
  <c r="BC146" i="9"/>
  <c r="BB146" i="9"/>
  <c r="AZ146" i="9"/>
  <c r="AX146" i="9"/>
  <c r="AW146" i="9"/>
  <c r="AV146" i="9"/>
  <c r="BE145" i="9"/>
  <c r="BC145" i="9"/>
  <c r="BB145" i="9"/>
  <c r="AZ145" i="9"/>
  <c r="AX145" i="9"/>
  <c r="AW145" i="9"/>
  <c r="AV145" i="9"/>
  <c r="BE144" i="9"/>
  <c r="BC144" i="9"/>
  <c r="BB144" i="9"/>
  <c r="AZ144" i="9"/>
  <c r="AX144" i="9"/>
  <c r="AW144" i="9"/>
  <c r="AV144" i="9"/>
  <c r="BE143" i="9"/>
  <c r="BC143" i="9"/>
  <c r="BB143" i="9"/>
  <c r="AZ143" i="9"/>
  <c r="AX143" i="9"/>
  <c r="AW143" i="9"/>
  <c r="AV143" i="9"/>
  <c r="BE142" i="9"/>
  <c r="BC142" i="9"/>
  <c r="BB142" i="9"/>
  <c r="AZ142" i="9"/>
  <c r="AX142" i="9"/>
  <c r="AW142" i="9"/>
  <c r="AV142" i="9"/>
  <c r="BE141" i="9"/>
  <c r="BC141" i="9"/>
  <c r="BB141" i="9"/>
  <c r="AZ141" i="9"/>
  <c r="AX141" i="9"/>
  <c r="AW141" i="9"/>
  <c r="AV141" i="9"/>
  <c r="BE140" i="9"/>
  <c r="BC140" i="9"/>
  <c r="BB140" i="9"/>
  <c r="AZ140" i="9"/>
  <c r="AX140" i="9"/>
  <c r="AW140" i="9"/>
  <c r="AV140" i="9"/>
  <c r="BE139" i="9"/>
  <c r="BC139" i="9"/>
  <c r="BB139" i="9"/>
  <c r="AZ139" i="9"/>
  <c r="AX139" i="9"/>
  <c r="AW139" i="9"/>
  <c r="AV139" i="9"/>
  <c r="BE138" i="9"/>
  <c r="BC138" i="9"/>
  <c r="BB138" i="9"/>
  <c r="AZ138" i="9"/>
  <c r="AX138" i="9"/>
  <c r="AW138" i="9"/>
  <c r="AV138" i="9"/>
  <c r="BE137" i="9"/>
  <c r="BC137" i="9"/>
  <c r="BB137" i="9"/>
  <c r="AZ137" i="9"/>
  <c r="AX137" i="9"/>
  <c r="AW137" i="9"/>
  <c r="AV137" i="9"/>
  <c r="BE136" i="9"/>
  <c r="BC136" i="9"/>
  <c r="BB136" i="9"/>
  <c r="AZ136" i="9"/>
  <c r="AX136" i="9"/>
  <c r="AW136" i="9"/>
  <c r="AV136" i="9"/>
  <c r="BE135" i="9"/>
  <c r="BC135" i="9"/>
  <c r="BB135" i="9"/>
  <c r="AZ135" i="9"/>
  <c r="AX135" i="9"/>
  <c r="AW135" i="9"/>
  <c r="AV135" i="9"/>
  <c r="BE134" i="9"/>
  <c r="BC134" i="9"/>
  <c r="BB134" i="9"/>
  <c r="AZ134" i="9"/>
  <c r="AX134" i="9"/>
  <c r="AW134" i="9"/>
  <c r="AV134" i="9"/>
  <c r="BE133" i="9"/>
  <c r="BC133" i="9"/>
  <c r="BB133" i="9"/>
  <c r="AZ133" i="9"/>
  <c r="AX133" i="9"/>
  <c r="AW133" i="9"/>
  <c r="AV133" i="9"/>
  <c r="BE132" i="9"/>
  <c r="BC132" i="9"/>
  <c r="BB132" i="9"/>
  <c r="AZ132" i="9"/>
  <c r="AX132" i="9"/>
  <c r="AW132" i="9"/>
  <c r="AV132" i="9"/>
  <c r="BE131" i="9"/>
  <c r="BC131" i="9"/>
  <c r="BB131" i="9"/>
  <c r="AZ131" i="9"/>
  <c r="AX131" i="9"/>
  <c r="AW131" i="9"/>
  <c r="AV131" i="9"/>
  <c r="BE130" i="9"/>
  <c r="BC130" i="9"/>
  <c r="BB130" i="9"/>
  <c r="AZ130" i="9"/>
  <c r="AX130" i="9"/>
  <c r="AW130" i="9"/>
  <c r="AV130" i="9"/>
  <c r="BE129" i="9"/>
  <c r="BC129" i="9"/>
  <c r="BB129" i="9"/>
  <c r="AZ129" i="9"/>
  <c r="AX129" i="9"/>
  <c r="AW129" i="9"/>
  <c r="AV129" i="9"/>
  <c r="BE128" i="9"/>
  <c r="BC128" i="9"/>
  <c r="BB128" i="9"/>
  <c r="AZ128" i="9"/>
  <c r="AX128" i="9"/>
  <c r="AW128" i="9"/>
  <c r="AV128" i="9"/>
  <c r="BE127" i="9"/>
  <c r="BC127" i="9"/>
  <c r="BB127" i="9"/>
  <c r="AZ127" i="9"/>
  <c r="AX127" i="9"/>
  <c r="AW127" i="9"/>
  <c r="AV127" i="9"/>
  <c r="BE126" i="9"/>
  <c r="BC126" i="9"/>
  <c r="BB126" i="9"/>
  <c r="AZ126" i="9"/>
  <c r="AX126" i="9"/>
  <c r="AW126" i="9"/>
  <c r="AV126" i="9"/>
  <c r="BE125" i="9"/>
  <c r="BC125" i="9"/>
  <c r="BB125" i="9"/>
  <c r="AZ125" i="9"/>
  <c r="AX125" i="9"/>
  <c r="AW125" i="9"/>
  <c r="AV125" i="9"/>
  <c r="BE124" i="9"/>
  <c r="BC124" i="9"/>
  <c r="BB124" i="9"/>
  <c r="AZ124" i="9"/>
  <c r="AX124" i="9"/>
  <c r="AW124" i="9"/>
  <c r="AV124" i="9"/>
  <c r="BE123" i="9"/>
  <c r="BC123" i="9"/>
  <c r="BB123" i="9"/>
  <c r="AZ123" i="9"/>
  <c r="AX123" i="9"/>
  <c r="AW123" i="9"/>
  <c r="AV123" i="9"/>
  <c r="BE122" i="9"/>
  <c r="BC122" i="9"/>
  <c r="BB122" i="9"/>
  <c r="AZ122" i="9"/>
  <c r="AX122" i="9"/>
  <c r="AW122" i="9"/>
  <c r="AV122" i="9"/>
  <c r="BE121" i="9"/>
  <c r="BC121" i="9"/>
  <c r="BB121" i="9"/>
  <c r="AZ121" i="9"/>
  <c r="AX121" i="9"/>
  <c r="AW121" i="9"/>
  <c r="AV121" i="9"/>
  <c r="BE120" i="9"/>
  <c r="BC120" i="9"/>
  <c r="BB120" i="9"/>
  <c r="AZ120" i="9"/>
  <c r="AX120" i="9"/>
  <c r="AW120" i="9"/>
  <c r="AV120" i="9"/>
  <c r="BE119" i="9"/>
  <c r="BC119" i="9"/>
  <c r="BB119" i="9"/>
  <c r="AZ119" i="9"/>
  <c r="AX119" i="9"/>
  <c r="AW119" i="9"/>
  <c r="AV119" i="9"/>
  <c r="BE118" i="9"/>
  <c r="BC118" i="9"/>
  <c r="BB118" i="9"/>
  <c r="AZ118" i="9"/>
  <c r="AX118" i="9"/>
  <c r="AW118" i="9"/>
  <c r="AV118" i="9"/>
  <c r="BE117" i="9"/>
  <c r="BC117" i="9"/>
  <c r="BB117" i="9"/>
  <c r="AZ117" i="9"/>
  <c r="AX117" i="9"/>
  <c r="AW117" i="9"/>
  <c r="AV117" i="9"/>
  <c r="BE116" i="9"/>
  <c r="BC116" i="9"/>
  <c r="BB116" i="9"/>
  <c r="AZ116" i="9"/>
  <c r="AX116" i="9"/>
  <c r="AW116" i="9"/>
  <c r="AV116" i="9"/>
  <c r="BE115" i="9"/>
  <c r="BC115" i="9"/>
  <c r="BB115" i="9"/>
  <c r="AZ115" i="9"/>
  <c r="AX115" i="9"/>
  <c r="AW115" i="9"/>
  <c r="AV115" i="9"/>
  <c r="BE114" i="9"/>
  <c r="BC114" i="9"/>
  <c r="BB114" i="9"/>
  <c r="AZ114" i="9"/>
  <c r="AX114" i="9"/>
  <c r="AW114" i="9"/>
  <c r="AV114" i="9"/>
  <c r="BE113" i="9"/>
  <c r="BC113" i="9"/>
  <c r="BB113" i="9"/>
  <c r="AZ113" i="9"/>
  <c r="AX113" i="9"/>
  <c r="AW113" i="9"/>
  <c r="AV113" i="9"/>
  <c r="BE112" i="9"/>
  <c r="BC112" i="9"/>
  <c r="BB112" i="9"/>
  <c r="AZ112" i="9"/>
  <c r="AX112" i="9"/>
  <c r="AW112" i="9"/>
  <c r="AV112" i="9"/>
  <c r="BE111" i="9"/>
  <c r="BC111" i="9"/>
  <c r="BB111" i="9"/>
  <c r="AZ111" i="9"/>
  <c r="AX111" i="9"/>
  <c r="AW111" i="9"/>
  <c r="AV111" i="9"/>
  <c r="BE110" i="9"/>
  <c r="BC110" i="9"/>
  <c r="BB110" i="9"/>
  <c r="AZ110" i="9"/>
  <c r="AX110" i="9"/>
  <c r="AW110" i="9"/>
  <c r="AV110" i="9"/>
  <c r="BE109" i="9"/>
  <c r="BC109" i="9"/>
  <c r="BB109" i="9"/>
  <c r="AZ109" i="9"/>
  <c r="AX109" i="9"/>
  <c r="AW109" i="9"/>
  <c r="AV109" i="9"/>
  <c r="BE108" i="9"/>
  <c r="BC108" i="9"/>
  <c r="BB108" i="9"/>
  <c r="AZ108" i="9"/>
  <c r="AX108" i="9"/>
  <c r="AW108" i="9"/>
  <c r="AV108" i="9"/>
  <c r="BE107" i="9"/>
  <c r="BC107" i="9"/>
  <c r="BB107" i="9"/>
  <c r="AZ107" i="9"/>
  <c r="AX107" i="9"/>
  <c r="AW107" i="9"/>
  <c r="AV107" i="9"/>
  <c r="BE106" i="9"/>
  <c r="BC106" i="9"/>
  <c r="BB106" i="9"/>
  <c r="AZ106" i="9"/>
  <c r="AX106" i="9"/>
  <c r="AW106" i="9"/>
  <c r="AV106" i="9"/>
  <c r="BE105" i="9"/>
  <c r="BC105" i="9"/>
  <c r="BB105" i="9"/>
  <c r="AZ105" i="9"/>
  <c r="AX105" i="9"/>
  <c r="AW105" i="9"/>
  <c r="AV105" i="9"/>
  <c r="BE104" i="9"/>
  <c r="BC104" i="9"/>
  <c r="BB104" i="9"/>
  <c r="AZ104" i="9"/>
  <c r="AX104" i="9"/>
  <c r="AW104" i="9"/>
  <c r="AV104" i="9"/>
  <c r="BE103" i="9"/>
  <c r="BC103" i="9"/>
  <c r="BB103" i="9"/>
  <c r="AZ103" i="9"/>
  <c r="AX103" i="9"/>
  <c r="AW103" i="9"/>
  <c r="AV103" i="9"/>
  <c r="BE102" i="9"/>
  <c r="BC102" i="9"/>
  <c r="BB102" i="9"/>
  <c r="AZ102" i="9"/>
  <c r="AX102" i="9"/>
  <c r="AW102" i="9"/>
  <c r="AV102" i="9"/>
  <c r="BE101" i="9"/>
  <c r="BC101" i="9"/>
  <c r="BB101" i="9"/>
  <c r="AZ101" i="9"/>
  <c r="AX101" i="9"/>
  <c r="AW101" i="9"/>
  <c r="AV101" i="9"/>
  <c r="BE100" i="9"/>
  <c r="BC100" i="9"/>
  <c r="BB100" i="9"/>
  <c r="AZ100" i="9"/>
  <c r="AX100" i="9"/>
  <c r="AW100" i="9"/>
  <c r="AV100" i="9"/>
  <c r="BE99" i="9"/>
  <c r="BC99" i="9"/>
  <c r="BB99" i="9"/>
  <c r="AZ99" i="9"/>
  <c r="AX99" i="9"/>
  <c r="AW99" i="9"/>
  <c r="AV99" i="9"/>
  <c r="BE98" i="9"/>
  <c r="BC98" i="9"/>
  <c r="BB98" i="9"/>
  <c r="AZ98" i="9"/>
  <c r="AX98" i="9"/>
  <c r="AW98" i="9"/>
  <c r="AV98" i="9"/>
  <c r="BE97" i="9"/>
  <c r="BC97" i="9"/>
  <c r="BB97" i="9"/>
  <c r="AZ97" i="9"/>
  <c r="AX97" i="9"/>
  <c r="AW97" i="9"/>
  <c r="AV97" i="9"/>
  <c r="BE96" i="9"/>
  <c r="BC96" i="9"/>
  <c r="BB96" i="9"/>
  <c r="AZ96" i="9"/>
  <c r="AX96" i="9"/>
  <c r="AW96" i="9"/>
  <c r="AV96" i="9"/>
  <c r="BE95" i="9"/>
  <c r="BC95" i="9"/>
  <c r="BB95" i="9"/>
  <c r="AZ95" i="9"/>
  <c r="AX95" i="9"/>
  <c r="AW95" i="9"/>
  <c r="AV95" i="9"/>
  <c r="BE94" i="9"/>
  <c r="BC94" i="9"/>
  <c r="BB94" i="9"/>
  <c r="AZ94" i="9"/>
  <c r="AX94" i="9"/>
  <c r="AW94" i="9"/>
  <c r="AV94" i="9"/>
  <c r="BE93" i="9"/>
  <c r="BC93" i="9"/>
  <c r="BB93" i="9"/>
  <c r="AZ93" i="9"/>
  <c r="AX93" i="9"/>
  <c r="AW93" i="9"/>
  <c r="AV93" i="9"/>
  <c r="BE92" i="9"/>
  <c r="BC92" i="9"/>
  <c r="BB92" i="9"/>
  <c r="AZ92" i="9"/>
  <c r="AX92" i="9"/>
  <c r="AW92" i="9"/>
  <c r="AV92" i="9"/>
  <c r="BE91" i="9"/>
  <c r="BC91" i="9"/>
  <c r="BB91" i="9"/>
  <c r="AZ91" i="9"/>
  <c r="AX91" i="9"/>
  <c r="AW91" i="9"/>
  <c r="AV91" i="9"/>
  <c r="BE90" i="9"/>
  <c r="BC90" i="9"/>
  <c r="BB90" i="9"/>
  <c r="AZ90" i="9"/>
  <c r="AX90" i="9"/>
  <c r="AW90" i="9"/>
  <c r="AV90" i="9"/>
  <c r="BE89" i="9"/>
  <c r="BC89" i="9"/>
  <c r="BB89" i="9"/>
  <c r="AZ89" i="9"/>
  <c r="AX89" i="9"/>
  <c r="AW89" i="9"/>
  <c r="AV89" i="9"/>
  <c r="BE88" i="9"/>
  <c r="BC88" i="9"/>
  <c r="BB88" i="9"/>
  <c r="AZ88" i="9"/>
  <c r="AX88" i="9"/>
  <c r="AW88" i="9"/>
  <c r="AV88" i="9"/>
  <c r="BE87" i="9"/>
  <c r="BC87" i="9"/>
  <c r="BB87" i="9"/>
  <c r="AZ87" i="9"/>
  <c r="AX87" i="9"/>
  <c r="AW87" i="9"/>
  <c r="AV87" i="9"/>
  <c r="BE86" i="9"/>
  <c r="BC86" i="9"/>
  <c r="BB86" i="9"/>
  <c r="AZ86" i="9"/>
  <c r="AX86" i="9"/>
  <c r="AW86" i="9"/>
  <c r="AV86" i="9"/>
  <c r="BE85" i="9"/>
  <c r="BC85" i="9"/>
  <c r="BB85" i="9"/>
  <c r="AZ85" i="9"/>
  <c r="AX85" i="9"/>
  <c r="AW85" i="9"/>
  <c r="AV85" i="9"/>
  <c r="BE84" i="9"/>
  <c r="BC84" i="9"/>
  <c r="BB84" i="9"/>
  <c r="AZ84" i="9"/>
  <c r="AX84" i="9"/>
  <c r="AW84" i="9"/>
  <c r="AV84" i="9"/>
  <c r="BE83" i="9"/>
  <c r="BC83" i="9"/>
  <c r="BB83" i="9"/>
  <c r="AZ83" i="9"/>
  <c r="AX83" i="9"/>
  <c r="AW83" i="9"/>
  <c r="AV83" i="9"/>
  <c r="BE82" i="9"/>
  <c r="BC82" i="9"/>
  <c r="BB82" i="9"/>
  <c r="AZ82" i="9"/>
  <c r="AX82" i="9"/>
  <c r="AW82" i="9"/>
  <c r="AV82" i="9"/>
  <c r="BE81" i="9"/>
  <c r="BC81" i="9"/>
  <c r="BB81" i="9"/>
  <c r="AZ81" i="9"/>
  <c r="AX81" i="9"/>
  <c r="AW81" i="9"/>
  <c r="AV81" i="9"/>
  <c r="BE80" i="9"/>
  <c r="BC80" i="9"/>
  <c r="BB80" i="9"/>
  <c r="AZ80" i="9"/>
  <c r="AX80" i="9"/>
  <c r="AW80" i="9"/>
  <c r="AV80" i="9"/>
  <c r="BE79" i="9"/>
  <c r="BC79" i="9"/>
  <c r="BB79" i="9"/>
  <c r="AZ79" i="9"/>
  <c r="AX79" i="9"/>
  <c r="AW79" i="9"/>
  <c r="AV79" i="9"/>
  <c r="BE78" i="9"/>
  <c r="BC78" i="9"/>
  <c r="BB78" i="9"/>
  <c r="AZ78" i="9"/>
  <c r="AX78" i="9"/>
  <c r="AW78" i="9"/>
  <c r="AV78" i="9"/>
  <c r="BE77" i="9"/>
  <c r="BC77" i="9"/>
  <c r="BB77" i="9"/>
  <c r="AZ77" i="9"/>
  <c r="AX77" i="9"/>
  <c r="AW77" i="9"/>
  <c r="AV77" i="9"/>
  <c r="BE76" i="9"/>
  <c r="BC76" i="9"/>
  <c r="BB76" i="9"/>
  <c r="AZ76" i="9"/>
  <c r="AX76" i="9"/>
  <c r="AW76" i="9"/>
  <c r="AV76" i="9"/>
  <c r="BE75" i="9"/>
  <c r="BC75" i="9"/>
  <c r="BB75" i="9"/>
  <c r="AZ75" i="9"/>
  <c r="AX75" i="9"/>
  <c r="AW75" i="9"/>
  <c r="AV75" i="9"/>
  <c r="BE74" i="9"/>
  <c r="BC74" i="9"/>
  <c r="BB74" i="9"/>
  <c r="AZ74" i="9"/>
  <c r="AX74" i="9"/>
  <c r="AW74" i="9"/>
  <c r="AV74" i="9"/>
  <c r="BE73" i="9"/>
  <c r="BC73" i="9"/>
  <c r="BB73" i="9"/>
  <c r="AZ73" i="9"/>
  <c r="AX73" i="9"/>
  <c r="AW73" i="9"/>
  <c r="AV73" i="9"/>
  <c r="BE72" i="9"/>
  <c r="BC72" i="9"/>
  <c r="BB72" i="9"/>
  <c r="AZ72" i="9"/>
  <c r="AX72" i="9"/>
  <c r="AW72" i="9"/>
  <c r="AV72" i="9"/>
  <c r="BE71" i="9"/>
  <c r="BC71" i="9"/>
  <c r="BB71" i="9"/>
  <c r="AZ71" i="9"/>
  <c r="AX71" i="9"/>
  <c r="AW71" i="9"/>
  <c r="AV71" i="9"/>
  <c r="BE70" i="9"/>
  <c r="BC70" i="9"/>
  <c r="BB70" i="9"/>
  <c r="AZ70" i="9"/>
  <c r="AX70" i="9"/>
  <c r="AW70" i="9"/>
  <c r="AV70" i="9"/>
  <c r="BE69" i="9"/>
  <c r="BC69" i="9"/>
  <c r="BB69" i="9"/>
  <c r="AZ69" i="9"/>
  <c r="AX69" i="9"/>
  <c r="AW69" i="9"/>
  <c r="AV69" i="9"/>
  <c r="BE68" i="9"/>
  <c r="BC68" i="9"/>
  <c r="BB68" i="9"/>
  <c r="AZ68" i="9"/>
  <c r="AX68" i="9"/>
  <c r="AW68" i="9"/>
  <c r="AV68" i="9"/>
  <c r="BE67" i="9"/>
  <c r="BC67" i="9"/>
  <c r="BB67" i="9"/>
  <c r="AZ67" i="9"/>
  <c r="AX67" i="9"/>
  <c r="AW67" i="9"/>
  <c r="AV67" i="9"/>
  <c r="BE66" i="9"/>
  <c r="BC66" i="9"/>
  <c r="BB66" i="9"/>
  <c r="AZ66" i="9"/>
  <c r="AX66" i="9"/>
  <c r="AW66" i="9"/>
  <c r="AV66" i="9"/>
  <c r="BE65" i="9"/>
  <c r="BC65" i="9"/>
  <c r="BB65" i="9"/>
  <c r="AZ65" i="9"/>
  <c r="AX65" i="9"/>
  <c r="AW65" i="9"/>
  <c r="AV65" i="9"/>
  <c r="BE64" i="9"/>
  <c r="BC64" i="9"/>
  <c r="BB64" i="9"/>
  <c r="AZ64" i="9"/>
  <c r="AX64" i="9"/>
  <c r="AW64" i="9"/>
  <c r="AV64" i="9"/>
  <c r="BE63" i="9"/>
  <c r="BC63" i="9"/>
  <c r="BB63" i="9"/>
  <c r="AZ63" i="9"/>
  <c r="AX63" i="9"/>
  <c r="AW63" i="9"/>
  <c r="AV63" i="9"/>
  <c r="BE62" i="9"/>
  <c r="BC62" i="9"/>
  <c r="BB62" i="9"/>
  <c r="AZ62" i="9"/>
  <c r="AX62" i="9"/>
  <c r="AW62" i="9"/>
  <c r="AV62" i="9"/>
  <c r="BE61" i="9"/>
  <c r="BC61" i="9"/>
  <c r="BB61" i="9"/>
  <c r="AZ61" i="9"/>
  <c r="AX61" i="9"/>
  <c r="AW61" i="9"/>
  <c r="AV61" i="9"/>
  <c r="BE60" i="9"/>
  <c r="BC60" i="9"/>
  <c r="BB60" i="9"/>
  <c r="AZ60" i="9"/>
  <c r="AX60" i="9"/>
  <c r="AW60" i="9"/>
  <c r="AV60" i="9"/>
  <c r="BE59" i="9"/>
  <c r="BC59" i="9"/>
  <c r="BB59" i="9"/>
  <c r="AZ59" i="9"/>
  <c r="AX59" i="9"/>
  <c r="AW59" i="9"/>
  <c r="AV59" i="9"/>
  <c r="BE58" i="9"/>
  <c r="BC58" i="9"/>
  <c r="BB58" i="9"/>
  <c r="AZ58" i="9"/>
  <c r="AX58" i="9"/>
  <c r="AW58" i="9"/>
  <c r="AV58" i="9"/>
  <c r="BE57" i="9"/>
  <c r="BC57" i="9"/>
  <c r="BB57" i="9"/>
  <c r="AZ57" i="9"/>
  <c r="AX57" i="9"/>
  <c r="AW57" i="9"/>
  <c r="AV57" i="9"/>
  <c r="BE56" i="9"/>
  <c r="BC56" i="9"/>
  <c r="BB56" i="9"/>
  <c r="AZ56" i="9"/>
  <c r="AX56" i="9"/>
  <c r="AW56" i="9"/>
  <c r="AV56" i="9"/>
  <c r="BE55" i="9"/>
  <c r="BC55" i="9"/>
  <c r="BB55" i="9"/>
  <c r="AZ55" i="9"/>
  <c r="AX55" i="9"/>
  <c r="AW55" i="9"/>
  <c r="AV55" i="9"/>
  <c r="BE54" i="9"/>
  <c r="BC54" i="9"/>
  <c r="BB54" i="9"/>
  <c r="AZ54" i="9"/>
  <c r="AX54" i="9"/>
  <c r="AW54" i="9"/>
  <c r="AV54" i="9"/>
  <c r="BE53" i="9"/>
  <c r="BC53" i="9"/>
  <c r="BB53" i="9"/>
  <c r="AZ53" i="9"/>
  <c r="AX53" i="9"/>
  <c r="AW53" i="9"/>
  <c r="AV53" i="9"/>
  <c r="BE52" i="9"/>
  <c r="BC52" i="9"/>
  <c r="BB52" i="9"/>
  <c r="AZ52" i="9"/>
  <c r="AX52" i="9"/>
  <c r="AW52" i="9"/>
  <c r="AV52" i="9"/>
  <c r="BE51" i="9"/>
  <c r="BC51" i="9"/>
  <c r="BB51" i="9"/>
  <c r="AZ51" i="9"/>
  <c r="AX51" i="9"/>
  <c r="AW51" i="9"/>
  <c r="AV51" i="9"/>
  <c r="BE50" i="9"/>
  <c r="BC50" i="9"/>
  <c r="BB50" i="9"/>
  <c r="AZ50" i="9"/>
  <c r="AX50" i="9"/>
  <c r="AW50" i="9"/>
  <c r="AV50" i="9"/>
  <c r="BE49" i="9"/>
  <c r="BC49" i="9"/>
  <c r="BB49" i="9"/>
  <c r="AZ49" i="9"/>
  <c r="AX49" i="9"/>
  <c r="AW49" i="9"/>
  <c r="AV49" i="9"/>
  <c r="BE48" i="9"/>
  <c r="BC48" i="9"/>
  <c r="BB48" i="9"/>
  <c r="AZ48" i="9"/>
  <c r="AX48" i="9"/>
  <c r="AW48" i="9"/>
  <c r="AV48" i="9"/>
  <c r="BE47" i="9"/>
  <c r="BC47" i="9"/>
  <c r="BB47" i="9"/>
  <c r="AZ47" i="9"/>
  <c r="AX47" i="9"/>
  <c r="AW47" i="9"/>
  <c r="AV47" i="9"/>
  <c r="BE46" i="9"/>
  <c r="BC46" i="9"/>
  <c r="BB46" i="9"/>
  <c r="AZ46" i="9"/>
  <c r="AX46" i="9"/>
  <c r="AW46" i="9"/>
  <c r="AV46" i="9"/>
  <c r="BE45" i="9"/>
  <c r="BC45" i="9"/>
  <c r="BB45" i="9"/>
  <c r="AZ45" i="9"/>
  <c r="AX45" i="9"/>
  <c r="AW45" i="9"/>
  <c r="AV45" i="9"/>
  <c r="BE44" i="9"/>
  <c r="BC44" i="9"/>
  <c r="BB44" i="9"/>
  <c r="AZ44" i="9"/>
  <c r="AX44" i="9"/>
  <c r="AW44" i="9"/>
  <c r="AV44" i="9"/>
  <c r="BE43" i="9"/>
  <c r="BC43" i="9"/>
  <c r="BB43" i="9"/>
  <c r="AZ43" i="9"/>
  <c r="AX43" i="9"/>
  <c r="AW43" i="9"/>
  <c r="AV43" i="9"/>
  <c r="BE42" i="9"/>
  <c r="BC42" i="9"/>
  <c r="BB42" i="9"/>
  <c r="AZ42" i="9"/>
  <c r="AX42" i="9"/>
  <c r="AW42" i="9"/>
  <c r="AV42" i="9"/>
  <c r="BE41" i="9"/>
  <c r="BC41" i="9"/>
  <c r="BB41" i="9"/>
  <c r="AZ41" i="9"/>
  <c r="AX41" i="9"/>
  <c r="AW41" i="9"/>
  <c r="AV41" i="9"/>
  <c r="BE40" i="9"/>
  <c r="BC40" i="9"/>
  <c r="BB40" i="9"/>
  <c r="AZ40" i="9"/>
  <c r="AX40" i="9"/>
  <c r="AW40" i="9"/>
  <c r="AV40" i="9"/>
  <c r="BE39" i="9"/>
  <c r="BC39" i="9"/>
  <c r="BB39" i="9"/>
  <c r="AZ39" i="9"/>
  <c r="AX39" i="9"/>
  <c r="AW39" i="9"/>
  <c r="AV39" i="9"/>
  <c r="BE38" i="9"/>
  <c r="BC38" i="9"/>
  <c r="BB38" i="9"/>
  <c r="AZ38" i="9"/>
  <c r="AX38" i="9"/>
  <c r="AW38" i="9"/>
  <c r="AV38" i="9"/>
  <c r="BE37" i="9"/>
  <c r="BC37" i="9"/>
  <c r="BB37" i="9"/>
  <c r="AZ37" i="9"/>
  <c r="AX37" i="9"/>
  <c r="AW37" i="9"/>
  <c r="AV37" i="9"/>
  <c r="BE36" i="9"/>
  <c r="BC36" i="9"/>
  <c r="BB36" i="9"/>
  <c r="AZ36" i="9"/>
  <c r="AX36" i="9"/>
  <c r="AW36" i="9"/>
  <c r="AV36" i="9"/>
  <c r="BE35" i="9"/>
  <c r="BC35" i="9"/>
  <c r="BB35" i="9"/>
  <c r="AZ35" i="9"/>
  <c r="AX35" i="9"/>
  <c r="AW35" i="9"/>
  <c r="AV35" i="9"/>
  <c r="BE34" i="9"/>
  <c r="BC34" i="9"/>
  <c r="BB34" i="9"/>
  <c r="AZ34" i="9"/>
  <c r="AX34" i="9"/>
  <c r="AW34" i="9"/>
  <c r="AV34" i="9"/>
  <c r="BE33" i="9"/>
  <c r="BC33" i="9"/>
  <c r="BB33" i="9"/>
  <c r="AZ33" i="9"/>
  <c r="AX33" i="9"/>
  <c r="AW33" i="9"/>
  <c r="AV33" i="9"/>
  <c r="BE32" i="9"/>
  <c r="BC32" i="9"/>
  <c r="BB32" i="9"/>
  <c r="AZ32" i="9"/>
  <c r="AX32" i="9"/>
  <c r="AW32" i="9"/>
  <c r="AV32" i="9"/>
  <c r="BE31" i="9"/>
  <c r="BC31" i="9"/>
  <c r="BB31" i="9"/>
  <c r="AZ31" i="9"/>
  <c r="AX31" i="9"/>
  <c r="AW31" i="9"/>
  <c r="AV31" i="9"/>
  <c r="BE30" i="9"/>
  <c r="BC30" i="9"/>
  <c r="BB30" i="9"/>
  <c r="AZ30" i="9"/>
  <c r="AX30" i="9"/>
  <c r="AW30" i="9"/>
  <c r="AV30" i="9"/>
  <c r="BE29" i="9"/>
  <c r="BC29" i="9"/>
  <c r="BB29" i="9"/>
  <c r="AZ29" i="9"/>
  <c r="AX29" i="9"/>
  <c r="AW29" i="9"/>
  <c r="AV29" i="9"/>
  <c r="BE28" i="9"/>
  <c r="BC28" i="9"/>
  <c r="BB28" i="9"/>
  <c r="AZ28" i="9"/>
  <c r="AX28" i="9"/>
  <c r="AW28" i="9"/>
  <c r="AV28" i="9"/>
  <c r="BE27" i="9"/>
  <c r="BC27" i="9"/>
  <c r="BB27" i="9"/>
  <c r="AZ27" i="9"/>
  <c r="AX27" i="9"/>
  <c r="AW27" i="9"/>
  <c r="AV27" i="9"/>
  <c r="BE26" i="9"/>
  <c r="BC26" i="9"/>
  <c r="BB26" i="9"/>
  <c r="AZ26" i="9"/>
  <c r="AX26" i="9"/>
  <c r="AW26" i="9"/>
  <c r="AV26" i="9"/>
  <c r="BE25" i="9"/>
  <c r="BC25" i="9"/>
  <c r="BB25" i="9"/>
  <c r="AZ25" i="9"/>
  <c r="AX25" i="9"/>
  <c r="AW25" i="9"/>
  <c r="AV25" i="9"/>
  <c r="BE24" i="9"/>
  <c r="BC24" i="9"/>
  <c r="BB24" i="9"/>
  <c r="AZ24" i="9"/>
  <c r="AX24" i="9"/>
  <c r="AW24" i="9"/>
  <c r="AV24" i="9"/>
  <c r="BE23" i="9"/>
  <c r="BC23" i="9"/>
  <c r="BB23" i="9"/>
  <c r="AZ23" i="9"/>
  <c r="AX23" i="9"/>
  <c r="AW23" i="9"/>
  <c r="AV23" i="9"/>
  <c r="BE22" i="9"/>
  <c r="BC22" i="9"/>
  <c r="BB22" i="9"/>
  <c r="AZ22" i="9"/>
  <c r="AX22" i="9"/>
  <c r="AW22" i="9"/>
  <c r="AV22" i="9"/>
  <c r="BE21" i="9"/>
  <c r="BC21" i="9"/>
  <c r="BB21" i="9"/>
  <c r="AZ21" i="9"/>
  <c r="AX21" i="9"/>
  <c r="AW21" i="9"/>
  <c r="AV21" i="9"/>
  <c r="BE20" i="9"/>
  <c r="BC20" i="9"/>
  <c r="BB20" i="9"/>
  <c r="AZ20" i="9"/>
  <c r="AX20" i="9"/>
  <c r="AW20" i="9"/>
  <c r="AV20" i="9"/>
  <c r="BE19" i="9"/>
  <c r="BC19" i="9"/>
  <c r="BB19" i="9"/>
  <c r="AZ19" i="9"/>
  <c r="AX19" i="9"/>
  <c r="AW19" i="9"/>
  <c r="AV19" i="9"/>
  <c r="BE18" i="9"/>
  <c r="BC18" i="9"/>
  <c r="BB18" i="9"/>
  <c r="AZ18" i="9"/>
  <c r="AX18" i="9"/>
  <c r="AW18" i="9"/>
  <c r="AV18" i="9"/>
  <c r="BE17" i="9"/>
  <c r="BC17" i="9"/>
  <c r="BB17" i="9"/>
  <c r="AZ17" i="9"/>
  <c r="AX17" i="9"/>
  <c r="AW17" i="9"/>
  <c r="AV17" i="9"/>
  <c r="BE16" i="9"/>
  <c r="BC16" i="9"/>
  <c r="BB16" i="9"/>
  <c r="AZ16" i="9"/>
  <c r="AX16" i="9"/>
  <c r="AW16" i="9"/>
  <c r="AV16" i="9"/>
  <c r="BE15" i="9"/>
  <c r="BC15" i="9"/>
  <c r="BB15" i="9"/>
  <c r="AZ15" i="9"/>
  <c r="AX15" i="9"/>
  <c r="AW15" i="9"/>
  <c r="AV15" i="9"/>
  <c r="BE14" i="9"/>
  <c r="BC14" i="9"/>
  <c r="BB14" i="9"/>
  <c r="AZ14" i="9"/>
  <c r="AX14" i="9"/>
  <c r="AW14" i="9"/>
  <c r="AV14" i="9"/>
  <c r="BE13" i="9"/>
  <c r="BC13" i="9"/>
  <c r="BB13" i="9"/>
  <c r="AZ13" i="9"/>
  <c r="AX13" i="9"/>
  <c r="AW13" i="9"/>
  <c r="AV13" i="9"/>
  <c r="BE12" i="9"/>
  <c r="BC12" i="9"/>
  <c r="BB12" i="9"/>
  <c r="AZ12" i="9"/>
  <c r="AX12" i="9"/>
  <c r="AW12" i="9"/>
  <c r="AV12" i="9"/>
  <c r="BE11" i="9"/>
  <c r="BC11" i="9"/>
  <c r="BB11" i="9"/>
  <c r="AZ11" i="9"/>
  <c r="AX11" i="9"/>
  <c r="AW11" i="9"/>
  <c r="AV11" i="9"/>
  <c r="BE10" i="9"/>
  <c r="BC10" i="9"/>
  <c r="BB10" i="9"/>
  <c r="AZ10" i="9"/>
  <c r="AX10" i="9"/>
  <c r="AW10" i="9"/>
  <c r="AV10" i="9"/>
  <c r="BE9" i="9"/>
  <c r="BC9" i="9"/>
  <c r="BB9" i="9"/>
  <c r="AZ9" i="9"/>
  <c r="AX9" i="9"/>
  <c r="AW9" i="9"/>
  <c r="AV9" i="9"/>
  <c r="BE8" i="9"/>
  <c r="BC8" i="9"/>
  <c r="BB8" i="9"/>
  <c r="AZ8" i="9"/>
  <c r="AX8" i="9"/>
  <c r="AW8" i="9"/>
  <c r="AV8" i="9"/>
  <c r="BE7" i="9"/>
  <c r="BC7" i="9"/>
  <c r="BB7" i="9"/>
  <c r="AZ7" i="9"/>
  <c r="AX7" i="9"/>
  <c r="AW7" i="9"/>
  <c r="AV7" i="9"/>
  <c r="BE6" i="9"/>
  <c r="BC6" i="9"/>
  <c r="BB6" i="9"/>
  <c r="AZ6" i="9"/>
  <c r="AX6" i="9"/>
  <c r="AW6" i="9"/>
  <c r="AV6" i="9"/>
  <c r="BE5" i="9"/>
  <c r="BC5" i="9"/>
  <c r="BB5" i="9"/>
  <c r="AZ5" i="9"/>
  <c r="AX5" i="9"/>
  <c r="AW5" i="9"/>
  <c r="AV5" i="9"/>
  <c r="BF4" i="9"/>
  <c r="BD4" i="9"/>
  <c r="BA4" i="9"/>
  <c r="AY4" i="9"/>
  <c r="BE300" i="6"/>
  <c r="BC300" i="6"/>
  <c r="BB300" i="6"/>
  <c r="AZ300" i="6"/>
  <c r="AX300" i="6"/>
  <c r="AW300" i="6"/>
  <c r="AV300" i="6"/>
  <c r="BE299" i="6"/>
  <c r="BC299" i="6"/>
  <c r="BB299" i="6"/>
  <c r="AZ299" i="6"/>
  <c r="AX299" i="6"/>
  <c r="AW299" i="6"/>
  <c r="AV299" i="6"/>
  <c r="BE298" i="6"/>
  <c r="BC298" i="6"/>
  <c r="BB298" i="6"/>
  <c r="AZ298" i="6"/>
  <c r="AX298" i="6"/>
  <c r="AW298" i="6"/>
  <c r="AV298" i="6"/>
  <c r="BE297" i="6"/>
  <c r="BC297" i="6"/>
  <c r="BB297" i="6"/>
  <c r="AZ297" i="6"/>
  <c r="AX297" i="6"/>
  <c r="AW297" i="6"/>
  <c r="AV297" i="6"/>
  <c r="BE296" i="6"/>
  <c r="BC296" i="6"/>
  <c r="BB296" i="6"/>
  <c r="AZ296" i="6"/>
  <c r="AX296" i="6"/>
  <c r="AW296" i="6"/>
  <c r="AV296" i="6"/>
  <c r="BE295" i="6"/>
  <c r="BC295" i="6"/>
  <c r="BB295" i="6"/>
  <c r="AZ295" i="6"/>
  <c r="AX295" i="6"/>
  <c r="AW295" i="6"/>
  <c r="AV295" i="6"/>
  <c r="BE294" i="6"/>
  <c r="BC294" i="6"/>
  <c r="BB294" i="6"/>
  <c r="AZ294" i="6"/>
  <c r="AX294" i="6"/>
  <c r="AW294" i="6"/>
  <c r="AV294" i="6"/>
  <c r="BE293" i="6"/>
  <c r="BC293" i="6"/>
  <c r="BB293" i="6"/>
  <c r="AZ293" i="6"/>
  <c r="AX293" i="6"/>
  <c r="AW293" i="6"/>
  <c r="AV293" i="6"/>
  <c r="BE292" i="6"/>
  <c r="BC292" i="6"/>
  <c r="BB292" i="6"/>
  <c r="AZ292" i="6"/>
  <c r="AX292" i="6"/>
  <c r="AW292" i="6"/>
  <c r="AV292" i="6"/>
  <c r="BE291" i="6"/>
  <c r="BC291" i="6"/>
  <c r="BB291" i="6"/>
  <c r="AZ291" i="6"/>
  <c r="AX291" i="6"/>
  <c r="AW291" i="6"/>
  <c r="AV291" i="6"/>
  <c r="BE290" i="6"/>
  <c r="BC290" i="6"/>
  <c r="BB290" i="6"/>
  <c r="AZ290" i="6"/>
  <c r="AX290" i="6"/>
  <c r="AW290" i="6"/>
  <c r="AV290" i="6"/>
  <c r="BE289" i="6"/>
  <c r="BC289" i="6"/>
  <c r="BB289" i="6"/>
  <c r="AZ289" i="6"/>
  <c r="AX289" i="6"/>
  <c r="AW289" i="6"/>
  <c r="AV289" i="6"/>
  <c r="BE288" i="6"/>
  <c r="BC288" i="6"/>
  <c r="BB288" i="6"/>
  <c r="AZ288" i="6"/>
  <c r="AX288" i="6"/>
  <c r="AW288" i="6"/>
  <c r="AV288" i="6"/>
  <c r="BE287" i="6"/>
  <c r="BC287" i="6"/>
  <c r="BB287" i="6"/>
  <c r="AZ287" i="6"/>
  <c r="AX287" i="6"/>
  <c r="AW287" i="6"/>
  <c r="AV287" i="6"/>
  <c r="BE286" i="6"/>
  <c r="BC286" i="6"/>
  <c r="BB286" i="6"/>
  <c r="AZ286" i="6"/>
  <c r="AX286" i="6"/>
  <c r="AW286" i="6"/>
  <c r="AV286" i="6"/>
  <c r="BE285" i="6"/>
  <c r="BC285" i="6"/>
  <c r="BB285" i="6"/>
  <c r="AZ285" i="6"/>
  <c r="AX285" i="6"/>
  <c r="AW285" i="6"/>
  <c r="AV285" i="6"/>
  <c r="BE284" i="6"/>
  <c r="BC284" i="6"/>
  <c r="BB284" i="6"/>
  <c r="AZ284" i="6"/>
  <c r="AX284" i="6"/>
  <c r="AW284" i="6"/>
  <c r="AV284" i="6"/>
  <c r="BE283" i="6"/>
  <c r="BC283" i="6"/>
  <c r="BB283" i="6"/>
  <c r="AZ283" i="6"/>
  <c r="AX283" i="6"/>
  <c r="AW283" i="6"/>
  <c r="AV283" i="6"/>
  <c r="BE282" i="6"/>
  <c r="BC282" i="6"/>
  <c r="BB282" i="6"/>
  <c r="AZ282" i="6"/>
  <c r="AX282" i="6"/>
  <c r="AW282" i="6"/>
  <c r="AV282" i="6"/>
  <c r="BE281" i="6"/>
  <c r="BC281" i="6"/>
  <c r="BB281" i="6"/>
  <c r="AZ281" i="6"/>
  <c r="AX281" i="6"/>
  <c r="AW281" i="6"/>
  <c r="AV281" i="6"/>
  <c r="BE280" i="6"/>
  <c r="BC280" i="6"/>
  <c r="BB280" i="6"/>
  <c r="AZ280" i="6"/>
  <c r="AX280" i="6"/>
  <c r="AW280" i="6"/>
  <c r="AV280" i="6"/>
  <c r="BE279" i="6"/>
  <c r="BC279" i="6"/>
  <c r="BB279" i="6"/>
  <c r="AZ279" i="6"/>
  <c r="AX279" i="6"/>
  <c r="AW279" i="6"/>
  <c r="AV279" i="6"/>
  <c r="BE278" i="6"/>
  <c r="BC278" i="6"/>
  <c r="BB278" i="6"/>
  <c r="AZ278" i="6"/>
  <c r="AX278" i="6"/>
  <c r="AW278" i="6"/>
  <c r="AV278" i="6"/>
  <c r="BE277" i="6"/>
  <c r="BC277" i="6"/>
  <c r="BB277" i="6"/>
  <c r="AZ277" i="6"/>
  <c r="AX277" i="6"/>
  <c r="AW277" i="6"/>
  <c r="AV277" i="6"/>
  <c r="BE276" i="6"/>
  <c r="BC276" i="6"/>
  <c r="BB276" i="6"/>
  <c r="AZ276" i="6"/>
  <c r="AX276" i="6"/>
  <c r="AW276" i="6"/>
  <c r="AV276" i="6"/>
  <c r="BE275" i="6"/>
  <c r="BC275" i="6"/>
  <c r="BB275" i="6"/>
  <c r="AZ275" i="6"/>
  <c r="AX275" i="6"/>
  <c r="AW275" i="6"/>
  <c r="AV275" i="6"/>
  <c r="BE274" i="6"/>
  <c r="BC274" i="6"/>
  <c r="BB274" i="6"/>
  <c r="AZ274" i="6"/>
  <c r="AX274" i="6"/>
  <c r="AW274" i="6"/>
  <c r="AV274" i="6"/>
  <c r="BE273" i="6"/>
  <c r="BC273" i="6"/>
  <c r="BB273" i="6"/>
  <c r="AZ273" i="6"/>
  <c r="AX273" i="6"/>
  <c r="AW273" i="6"/>
  <c r="AV273" i="6"/>
  <c r="BE272" i="6"/>
  <c r="BC272" i="6"/>
  <c r="BB272" i="6"/>
  <c r="AZ272" i="6"/>
  <c r="AX272" i="6"/>
  <c r="AW272" i="6"/>
  <c r="AV272" i="6"/>
  <c r="BE271" i="6"/>
  <c r="BC271" i="6"/>
  <c r="BB271" i="6"/>
  <c r="AZ271" i="6"/>
  <c r="AX271" i="6"/>
  <c r="AW271" i="6"/>
  <c r="AV271" i="6"/>
  <c r="BE270" i="6"/>
  <c r="BC270" i="6"/>
  <c r="BB270" i="6"/>
  <c r="AZ270" i="6"/>
  <c r="AX270" i="6"/>
  <c r="AW270" i="6"/>
  <c r="AV270" i="6"/>
  <c r="BE269" i="6"/>
  <c r="BC269" i="6"/>
  <c r="BB269" i="6"/>
  <c r="AZ269" i="6"/>
  <c r="AX269" i="6"/>
  <c r="AW269" i="6"/>
  <c r="AV269" i="6"/>
  <c r="BE268" i="6"/>
  <c r="BC268" i="6"/>
  <c r="BB268" i="6"/>
  <c r="AZ268" i="6"/>
  <c r="AX268" i="6"/>
  <c r="AW268" i="6"/>
  <c r="AV268" i="6"/>
  <c r="BE267" i="6"/>
  <c r="BC267" i="6"/>
  <c r="BB267" i="6"/>
  <c r="AZ267" i="6"/>
  <c r="AX267" i="6"/>
  <c r="AW267" i="6"/>
  <c r="AV267" i="6"/>
  <c r="BE266" i="6"/>
  <c r="BC266" i="6"/>
  <c r="BB266" i="6"/>
  <c r="AZ266" i="6"/>
  <c r="AX266" i="6"/>
  <c r="AW266" i="6"/>
  <c r="AV266" i="6"/>
  <c r="BE265" i="6"/>
  <c r="BC265" i="6"/>
  <c r="BB265" i="6"/>
  <c r="AZ265" i="6"/>
  <c r="AX265" i="6"/>
  <c r="AW265" i="6"/>
  <c r="AV265" i="6"/>
  <c r="BE264" i="6"/>
  <c r="BC264" i="6"/>
  <c r="BB264" i="6"/>
  <c r="AZ264" i="6"/>
  <c r="AX264" i="6"/>
  <c r="AW264" i="6"/>
  <c r="AV264" i="6"/>
  <c r="BE263" i="6"/>
  <c r="BC263" i="6"/>
  <c r="BB263" i="6"/>
  <c r="AZ263" i="6"/>
  <c r="AX263" i="6"/>
  <c r="AW263" i="6"/>
  <c r="AV263" i="6"/>
  <c r="BE262" i="6"/>
  <c r="BC262" i="6"/>
  <c r="BB262" i="6"/>
  <c r="AZ262" i="6"/>
  <c r="AX262" i="6"/>
  <c r="AW262" i="6"/>
  <c r="AV262" i="6"/>
  <c r="BE261" i="6"/>
  <c r="BC261" i="6"/>
  <c r="BB261" i="6"/>
  <c r="AZ261" i="6"/>
  <c r="AX261" i="6"/>
  <c r="AW261" i="6"/>
  <c r="AV261" i="6"/>
  <c r="BE260" i="6"/>
  <c r="BC260" i="6"/>
  <c r="BB260" i="6"/>
  <c r="AZ260" i="6"/>
  <c r="AX260" i="6"/>
  <c r="AW260" i="6"/>
  <c r="AV260" i="6"/>
  <c r="BE259" i="6"/>
  <c r="BC259" i="6"/>
  <c r="BB259" i="6"/>
  <c r="AZ259" i="6"/>
  <c r="AX259" i="6"/>
  <c r="AW259" i="6"/>
  <c r="AV259" i="6"/>
  <c r="BE258" i="6"/>
  <c r="BC258" i="6"/>
  <c r="BB258" i="6"/>
  <c r="AZ258" i="6"/>
  <c r="AX258" i="6"/>
  <c r="AW258" i="6"/>
  <c r="AV258" i="6"/>
  <c r="BE257" i="6"/>
  <c r="BC257" i="6"/>
  <c r="BB257" i="6"/>
  <c r="AZ257" i="6"/>
  <c r="AX257" i="6"/>
  <c r="AW257" i="6"/>
  <c r="AV257" i="6"/>
  <c r="BE256" i="6"/>
  <c r="BC256" i="6"/>
  <c r="BB256" i="6"/>
  <c r="AZ256" i="6"/>
  <c r="AX256" i="6"/>
  <c r="AW256" i="6"/>
  <c r="AV256" i="6"/>
  <c r="BE255" i="6"/>
  <c r="BC255" i="6"/>
  <c r="BB255" i="6"/>
  <c r="AZ255" i="6"/>
  <c r="AX255" i="6"/>
  <c r="AW255" i="6"/>
  <c r="AV255" i="6"/>
  <c r="BE254" i="6"/>
  <c r="BC254" i="6"/>
  <c r="BB254" i="6"/>
  <c r="AZ254" i="6"/>
  <c r="AX254" i="6"/>
  <c r="AW254" i="6"/>
  <c r="AV254" i="6"/>
  <c r="BE253" i="6"/>
  <c r="BC253" i="6"/>
  <c r="BB253" i="6"/>
  <c r="AZ253" i="6"/>
  <c r="AX253" i="6"/>
  <c r="AW253" i="6"/>
  <c r="AV253" i="6"/>
  <c r="BE252" i="6"/>
  <c r="BC252" i="6"/>
  <c r="BB252" i="6"/>
  <c r="AZ252" i="6"/>
  <c r="AX252" i="6"/>
  <c r="AW252" i="6"/>
  <c r="AV252" i="6"/>
  <c r="BE251" i="6"/>
  <c r="BC251" i="6"/>
  <c r="BB251" i="6"/>
  <c r="AZ251" i="6"/>
  <c r="AX251" i="6"/>
  <c r="AW251" i="6"/>
  <c r="AV251" i="6"/>
  <c r="BE250" i="6"/>
  <c r="BC250" i="6"/>
  <c r="BB250" i="6"/>
  <c r="AZ250" i="6"/>
  <c r="AX250" i="6"/>
  <c r="AW250" i="6"/>
  <c r="AV250" i="6"/>
  <c r="BE249" i="6"/>
  <c r="BC249" i="6"/>
  <c r="BB249" i="6"/>
  <c r="AZ249" i="6"/>
  <c r="AX249" i="6"/>
  <c r="AW249" i="6"/>
  <c r="AV249" i="6"/>
  <c r="BE248" i="6"/>
  <c r="BC248" i="6"/>
  <c r="BB248" i="6"/>
  <c r="AZ248" i="6"/>
  <c r="AX248" i="6"/>
  <c r="AW248" i="6"/>
  <c r="AV248" i="6"/>
  <c r="BE247" i="6"/>
  <c r="BC247" i="6"/>
  <c r="BB247" i="6"/>
  <c r="AZ247" i="6"/>
  <c r="AX247" i="6"/>
  <c r="AW247" i="6"/>
  <c r="AV247" i="6"/>
  <c r="BE246" i="6"/>
  <c r="BC246" i="6"/>
  <c r="BB246" i="6"/>
  <c r="AZ246" i="6"/>
  <c r="AX246" i="6"/>
  <c r="AW246" i="6"/>
  <c r="AV246" i="6"/>
  <c r="BE245" i="6"/>
  <c r="BC245" i="6"/>
  <c r="BB245" i="6"/>
  <c r="AZ245" i="6"/>
  <c r="AX245" i="6"/>
  <c r="AW245" i="6"/>
  <c r="AV245" i="6"/>
  <c r="BE244" i="6"/>
  <c r="BC244" i="6"/>
  <c r="BB244" i="6"/>
  <c r="AZ244" i="6"/>
  <c r="AX244" i="6"/>
  <c r="AW244" i="6"/>
  <c r="AV244" i="6"/>
  <c r="BE243" i="6"/>
  <c r="BC243" i="6"/>
  <c r="BB243" i="6"/>
  <c r="AZ243" i="6"/>
  <c r="AX243" i="6"/>
  <c r="AW243" i="6"/>
  <c r="AV243" i="6"/>
  <c r="BE242" i="6"/>
  <c r="BC242" i="6"/>
  <c r="BB242" i="6"/>
  <c r="AZ242" i="6"/>
  <c r="AX242" i="6"/>
  <c r="AW242" i="6"/>
  <c r="AV242" i="6"/>
  <c r="BE241" i="6"/>
  <c r="BC241" i="6"/>
  <c r="BB241" i="6"/>
  <c r="AZ241" i="6"/>
  <c r="AX241" i="6"/>
  <c r="AW241" i="6"/>
  <c r="AV241" i="6"/>
  <c r="BE240" i="6"/>
  <c r="BC240" i="6"/>
  <c r="BB240" i="6"/>
  <c r="AZ240" i="6"/>
  <c r="AX240" i="6"/>
  <c r="AW240" i="6"/>
  <c r="AV240" i="6"/>
  <c r="BE239" i="6"/>
  <c r="BC239" i="6"/>
  <c r="BB239" i="6"/>
  <c r="AZ239" i="6"/>
  <c r="AX239" i="6"/>
  <c r="AW239" i="6"/>
  <c r="AV239" i="6"/>
  <c r="BE238" i="6"/>
  <c r="BC238" i="6"/>
  <c r="BB238" i="6"/>
  <c r="AZ238" i="6"/>
  <c r="AX238" i="6"/>
  <c r="AW238" i="6"/>
  <c r="AV238" i="6"/>
  <c r="BE237" i="6"/>
  <c r="BC237" i="6"/>
  <c r="BB237" i="6"/>
  <c r="AZ237" i="6"/>
  <c r="AX237" i="6"/>
  <c r="AW237" i="6"/>
  <c r="AV237" i="6"/>
  <c r="BE236" i="6"/>
  <c r="BC236" i="6"/>
  <c r="BB236" i="6"/>
  <c r="AZ236" i="6"/>
  <c r="AX236" i="6"/>
  <c r="AW236" i="6"/>
  <c r="AV236" i="6"/>
  <c r="BE235" i="6"/>
  <c r="BC235" i="6"/>
  <c r="BB235" i="6"/>
  <c r="AZ235" i="6"/>
  <c r="AX235" i="6"/>
  <c r="AW235" i="6"/>
  <c r="AV235" i="6"/>
  <c r="BE234" i="6"/>
  <c r="BC234" i="6"/>
  <c r="BB234" i="6"/>
  <c r="AZ234" i="6"/>
  <c r="AX234" i="6"/>
  <c r="AW234" i="6"/>
  <c r="AV234" i="6"/>
  <c r="BE233" i="6"/>
  <c r="BC233" i="6"/>
  <c r="BB233" i="6"/>
  <c r="AZ233" i="6"/>
  <c r="AX233" i="6"/>
  <c r="AW233" i="6"/>
  <c r="AV233" i="6"/>
  <c r="BE232" i="6"/>
  <c r="BC232" i="6"/>
  <c r="BB232" i="6"/>
  <c r="AZ232" i="6"/>
  <c r="AX232" i="6"/>
  <c r="AW232" i="6"/>
  <c r="AV232" i="6"/>
  <c r="BE231" i="6"/>
  <c r="BC231" i="6"/>
  <c r="BB231" i="6"/>
  <c r="AZ231" i="6"/>
  <c r="AX231" i="6"/>
  <c r="AW231" i="6"/>
  <c r="AV231" i="6"/>
  <c r="BE230" i="6"/>
  <c r="BC230" i="6"/>
  <c r="BB230" i="6"/>
  <c r="AZ230" i="6"/>
  <c r="AX230" i="6"/>
  <c r="AW230" i="6"/>
  <c r="AV230" i="6"/>
  <c r="BE229" i="6"/>
  <c r="BC229" i="6"/>
  <c r="BB229" i="6"/>
  <c r="AZ229" i="6"/>
  <c r="AX229" i="6"/>
  <c r="AW229" i="6"/>
  <c r="AV229" i="6"/>
  <c r="BE228" i="6"/>
  <c r="BC228" i="6"/>
  <c r="BB228" i="6"/>
  <c r="AZ228" i="6"/>
  <c r="AX228" i="6"/>
  <c r="AW228" i="6"/>
  <c r="AV228" i="6"/>
  <c r="BE227" i="6"/>
  <c r="BC227" i="6"/>
  <c r="BB227" i="6"/>
  <c r="AZ227" i="6"/>
  <c r="AX227" i="6"/>
  <c r="AW227" i="6"/>
  <c r="AV227" i="6"/>
  <c r="BE226" i="6"/>
  <c r="BC226" i="6"/>
  <c r="BB226" i="6"/>
  <c r="AZ226" i="6"/>
  <c r="AX226" i="6"/>
  <c r="AW226" i="6"/>
  <c r="AV226" i="6"/>
  <c r="BE225" i="6"/>
  <c r="BC225" i="6"/>
  <c r="BB225" i="6"/>
  <c r="AZ225" i="6"/>
  <c r="AX225" i="6"/>
  <c r="AW225" i="6"/>
  <c r="AV225" i="6"/>
  <c r="BE224" i="6"/>
  <c r="BC224" i="6"/>
  <c r="BB224" i="6"/>
  <c r="AZ224" i="6"/>
  <c r="AX224" i="6"/>
  <c r="AW224" i="6"/>
  <c r="AV224" i="6"/>
  <c r="BE223" i="6"/>
  <c r="BC223" i="6"/>
  <c r="BB223" i="6"/>
  <c r="AZ223" i="6"/>
  <c r="AX223" i="6"/>
  <c r="AW223" i="6"/>
  <c r="AV223" i="6"/>
  <c r="BE222" i="6"/>
  <c r="BC222" i="6"/>
  <c r="BB222" i="6"/>
  <c r="AZ222" i="6"/>
  <c r="AX222" i="6"/>
  <c r="AW222" i="6"/>
  <c r="AV222" i="6"/>
  <c r="BE221" i="6"/>
  <c r="BC221" i="6"/>
  <c r="BB221" i="6"/>
  <c r="AZ221" i="6"/>
  <c r="AX221" i="6"/>
  <c r="AW221" i="6"/>
  <c r="AV221" i="6"/>
  <c r="BE220" i="6"/>
  <c r="BC220" i="6"/>
  <c r="BB220" i="6"/>
  <c r="AZ220" i="6"/>
  <c r="AX220" i="6"/>
  <c r="AW220" i="6"/>
  <c r="AV220" i="6"/>
  <c r="BE219" i="6"/>
  <c r="BC219" i="6"/>
  <c r="BB219" i="6"/>
  <c r="AZ219" i="6"/>
  <c r="AX219" i="6"/>
  <c r="AW219" i="6"/>
  <c r="AV219" i="6"/>
  <c r="BE218" i="6"/>
  <c r="BC218" i="6"/>
  <c r="BB218" i="6"/>
  <c r="AZ218" i="6"/>
  <c r="AX218" i="6"/>
  <c r="AW218" i="6"/>
  <c r="AV218" i="6"/>
  <c r="BE217" i="6"/>
  <c r="BC217" i="6"/>
  <c r="BB217" i="6"/>
  <c r="AZ217" i="6"/>
  <c r="AX217" i="6"/>
  <c r="AW217" i="6"/>
  <c r="AV217" i="6"/>
  <c r="BE216" i="6"/>
  <c r="BC216" i="6"/>
  <c r="BB216" i="6"/>
  <c r="AZ216" i="6"/>
  <c r="AX216" i="6"/>
  <c r="AW216" i="6"/>
  <c r="AV216" i="6"/>
  <c r="BE215" i="6"/>
  <c r="BC215" i="6"/>
  <c r="BB215" i="6"/>
  <c r="AZ215" i="6"/>
  <c r="AX215" i="6"/>
  <c r="AW215" i="6"/>
  <c r="AV215" i="6"/>
  <c r="BE214" i="6"/>
  <c r="BC214" i="6"/>
  <c r="BB214" i="6"/>
  <c r="AZ214" i="6"/>
  <c r="AX214" i="6"/>
  <c r="AW214" i="6"/>
  <c r="AV214" i="6"/>
  <c r="BE213" i="6"/>
  <c r="BC213" i="6"/>
  <c r="BB213" i="6"/>
  <c r="AZ213" i="6"/>
  <c r="AX213" i="6"/>
  <c r="AW213" i="6"/>
  <c r="AV213" i="6"/>
  <c r="BE212" i="6"/>
  <c r="BC212" i="6"/>
  <c r="BB212" i="6"/>
  <c r="AZ212" i="6"/>
  <c r="AX212" i="6"/>
  <c r="AW212" i="6"/>
  <c r="AV212" i="6"/>
  <c r="BE211" i="6"/>
  <c r="BC211" i="6"/>
  <c r="BB211" i="6"/>
  <c r="AZ211" i="6"/>
  <c r="AX211" i="6"/>
  <c r="AW211" i="6"/>
  <c r="AV211" i="6"/>
  <c r="BE210" i="6"/>
  <c r="BC210" i="6"/>
  <c r="BB210" i="6"/>
  <c r="AZ210" i="6"/>
  <c r="AX210" i="6"/>
  <c r="AW210" i="6"/>
  <c r="AV210" i="6"/>
  <c r="BE209" i="6"/>
  <c r="BC209" i="6"/>
  <c r="BB209" i="6"/>
  <c r="AZ209" i="6"/>
  <c r="AX209" i="6"/>
  <c r="AW209" i="6"/>
  <c r="AV209" i="6"/>
  <c r="BE208" i="6"/>
  <c r="BC208" i="6"/>
  <c r="BB208" i="6"/>
  <c r="AZ208" i="6"/>
  <c r="AX208" i="6"/>
  <c r="AW208" i="6"/>
  <c r="AV208" i="6"/>
  <c r="BE207" i="6"/>
  <c r="BC207" i="6"/>
  <c r="BB207" i="6"/>
  <c r="AZ207" i="6"/>
  <c r="AX207" i="6"/>
  <c r="AW207" i="6"/>
  <c r="AV207" i="6"/>
  <c r="BE206" i="6"/>
  <c r="BC206" i="6"/>
  <c r="BB206" i="6"/>
  <c r="AZ206" i="6"/>
  <c r="AX206" i="6"/>
  <c r="AW206" i="6"/>
  <c r="AV206" i="6"/>
  <c r="BE205" i="6"/>
  <c r="BC205" i="6"/>
  <c r="BB205" i="6"/>
  <c r="AZ205" i="6"/>
  <c r="AX205" i="6"/>
  <c r="AW205" i="6"/>
  <c r="AV205" i="6"/>
  <c r="BE204" i="6"/>
  <c r="BC204" i="6"/>
  <c r="BB204" i="6"/>
  <c r="AZ204" i="6"/>
  <c r="AX204" i="6"/>
  <c r="AW204" i="6"/>
  <c r="AV204" i="6"/>
  <c r="BE203" i="6"/>
  <c r="BC203" i="6"/>
  <c r="BB203" i="6"/>
  <c r="AZ203" i="6"/>
  <c r="AX203" i="6"/>
  <c r="AW203" i="6"/>
  <c r="AV203" i="6"/>
  <c r="BE202" i="6"/>
  <c r="BC202" i="6"/>
  <c r="BB202" i="6"/>
  <c r="AZ202" i="6"/>
  <c r="AX202" i="6"/>
  <c r="AW202" i="6"/>
  <c r="AV202" i="6"/>
  <c r="BE201" i="6"/>
  <c r="BC201" i="6"/>
  <c r="BB201" i="6"/>
  <c r="AZ201" i="6"/>
  <c r="AX201" i="6"/>
  <c r="AW201" i="6"/>
  <c r="AV201" i="6"/>
  <c r="BE200" i="6"/>
  <c r="BC200" i="6"/>
  <c r="BB200" i="6"/>
  <c r="AZ200" i="6"/>
  <c r="AX200" i="6"/>
  <c r="AW200" i="6"/>
  <c r="AV200" i="6"/>
  <c r="BE199" i="6"/>
  <c r="BC199" i="6"/>
  <c r="BB199" i="6"/>
  <c r="AZ199" i="6"/>
  <c r="AX199" i="6"/>
  <c r="AW199" i="6"/>
  <c r="AV199" i="6"/>
  <c r="BE198" i="6"/>
  <c r="BC198" i="6"/>
  <c r="BB198" i="6"/>
  <c r="AZ198" i="6"/>
  <c r="AX198" i="6"/>
  <c r="AW198" i="6"/>
  <c r="AV198" i="6"/>
  <c r="BE197" i="6"/>
  <c r="BC197" i="6"/>
  <c r="BB197" i="6"/>
  <c r="AZ197" i="6"/>
  <c r="AX197" i="6"/>
  <c r="AW197" i="6"/>
  <c r="AV197" i="6"/>
  <c r="BE196" i="6"/>
  <c r="BC196" i="6"/>
  <c r="BB196" i="6"/>
  <c r="AZ196" i="6"/>
  <c r="AX196" i="6"/>
  <c r="AW196" i="6"/>
  <c r="AV196" i="6"/>
  <c r="BE195" i="6"/>
  <c r="BC195" i="6"/>
  <c r="BB195" i="6"/>
  <c r="AZ195" i="6"/>
  <c r="AX195" i="6"/>
  <c r="AW195" i="6"/>
  <c r="AV195" i="6"/>
  <c r="BE194" i="6"/>
  <c r="BC194" i="6"/>
  <c r="BB194" i="6"/>
  <c r="AZ194" i="6"/>
  <c r="AX194" i="6"/>
  <c r="AW194" i="6"/>
  <c r="AV194" i="6"/>
  <c r="BE193" i="6"/>
  <c r="BC193" i="6"/>
  <c r="BB193" i="6"/>
  <c r="AZ193" i="6"/>
  <c r="AX193" i="6"/>
  <c r="AW193" i="6"/>
  <c r="AV193" i="6"/>
  <c r="BE192" i="6"/>
  <c r="BC192" i="6"/>
  <c r="BB192" i="6"/>
  <c r="AZ192" i="6"/>
  <c r="AX192" i="6"/>
  <c r="AW192" i="6"/>
  <c r="AV192" i="6"/>
  <c r="BE191" i="6"/>
  <c r="BC191" i="6"/>
  <c r="BB191" i="6"/>
  <c r="AZ191" i="6"/>
  <c r="AX191" i="6"/>
  <c r="AW191" i="6"/>
  <c r="AV191" i="6"/>
  <c r="BE190" i="6"/>
  <c r="BC190" i="6"/>
  <c r="BB190" i="6"/>
  <c r="AZ190" i="6"/>
  <c r="AX190" i="6"/>
  <c r="AW190" i="6"/>
  <c r="AV190" i="6"/>
  <c r="BE189" i="6"/>
  <c r="BC189" i="6"/>
  <c r="BB189" i="6"/>
  <c r="AZ189" i="6"/>
  <c r="AX189" i="6"/>
  <c r="AW189" i="6"/>
  <c r="AV189" i="6"/>
  <c r="BE188" i="6"/>
  <c r="BC188" i="6"/>
  <c r="BB188" i="6"/>
  <c r="AZ188" i="6"/>
  <c r="AX188" i="6"/>
  <c r="AW188" i="6"/>
  <c r="AV188" i="6"/>
  <c r="BE187" i="6"/>
  <c r="BC187" i="6"/>
  <c r="BB187" i="6"/>
  <c r="AZ187" i="6"/>
  <c r="AX187" i="6"/>
  <c r="AW187" i="6"/>
  <c r="AV187" i="6"/>
  <c r="BE186" i="6"/>
  <c r="BC186" i="6"/>
  <c r="BB186" i="6"/>
  <c r="AZ186" i="6"/>
  <c r="AX186" i="6"/>
  <c r="AW186" i="6"/>
  <c r="AV186" i="6"/>
  <c r="BE185" i="6"/>
  <c r="BC185" i="6"/>
  <c r="BB185" i="6"/>
  <c r="AZ185" i="6"/>
  <c r="AX185" i="6"/>
  <c r="AW185" i="6"/>
  <c r="AV185" i="6"/>
  <c r="BE184" i="6"/>
  <c r="BC184" i="6"/>
  <c r="BB184" i="6"/>
  <c r="AZ184" i="6"/>
  <c r="AX184" i="6"/>
  <c r="AW184" i="6"/>
  <c r="AV184" i="6"/>
  <c r="BE183" i="6"/>
  <c r="BC183" i="6"/>
  <c r="BB183" i="6"/>
  <c r="AZ183" i="6"/>
  <c r="AX183" i="6"/>
  <c r="AW183" i="6"/>
  <c r="AV183" i="6"/>
  <c r="BE182" i="6"/>
  <c r="BC182" i="6"/>
  <c r="BB182" i="6"/>
  <c r="AZ182" i="6"/>
  <c r="AX182" i="6"/>
  <c r="AW182" i="6"/>
  <c r="AV182" i="6"/>
  <c r="BE181" i="6"/>
  <c r="BC181" i="6"/>
  <c r="BB181" i="6"/>
  <c r="AZ181" i="6"/>
  <c r="AX181" i="6"/>
  <c r="AW181" i="6"/>
  <c r="AV181" i="6"/>
  <c r="BE180" i="6"/>
  <c r="BC180" i="6"/>
  <c r="BB180" i="6"/>
  <c r="AZ180" i="6"/>
  <c r="AX180" i="6"/>
  <c r="AW180" i="6"/>
  <c r="AV180" i="6"/>
  <c r="BE179" i="6"/>
  <c r="BC179" i="6"/>
  <c r="BB179" i="6"/>
  <c r="AZ179" i="6"/>
  <c r="AX179" i="6"/>
  <c r="AW179" i="6"/>
  <c r="AV179" i="6"/>
  <c r="BE178" i="6"/>
  <c r="BC178" i="6"/>
  <c r="BB178" i="6"/>
  <c r="AZ178" i="6"/>
  <c r="AX178" i="6"/>
  <c r="AW178" i="6"/>
  <c r="AV178" i="6"/>
  <c r="BE177" i="6"/>
  <c r="BC177" i="6"/>
  <c r="BB177" i="6"/>
  <c r="AZ177" i="6"/>
  <c r="AX177" i="6"/>
  <c r="AW177" i="6"/>
  <c r="AV177" i="6"/>
  <c r="BE176" i="6"/>
  <c r="BC176" i="6"/>
  <c r="BB176" i="6"/>
  <c r="AZ176" i="6"/>
  <c r="AX176" i="6"/>
  <c r="AW176" i="6"/>
  <c r="AV176" i="6"/>
  <c r="BE175" i="6"/>
  <c r="BC175" i="6"/>
  <c r="BB175" i="6"/>
  <c r="AZ175" i="6"/>
  <c r="AX175" i="6"/>
  <c r="AW175" i="6"/>
  <c r="AV175" i="6"/>
  <c r="BE174" i="6"/>
  <c r="BC174" i="6"/>
  <c r="BB174" i="6"/>
  <c r="AZ174" i="6"/>
  <c r="AX174" i="6"/>
  <c r="AW174" i="6"/>
  <c r="AV174" i="6"/>
  <c r="BE173" i="6"/>
  <c r="BC173" i="6"/>
  <c r="BB173" i="6"/>
  <c r="AZ173" i="6"/>
  <c r="AX173" i="6"/>
  <c r="AW173" i="6"/>
  <c r="AV173" i="6"/>
  <c r="BE172" i="6"/>
  <c r="BC172" i="6"/>
  <c r="BB172" i="6"/>
  <c r="AZ172" i="6"/>
  <c r="AX172" i="6"/>
  <c r="AW172" i="6"/>
  <c r="AV172" i="6"/>
  <c r="BE171" i="6"/>
  <c r="BC171" i="6"/>
  <c r="BB171" i="6"/>
  <c r="AZ171" i="6"/>
  <c r="AX171" i="6"/>
  <c r="AW171" i="6"/>
  <c r="AV171" i="6"/>
  <c r="BE170" i="6"/>
  <c r="BC170" i="6"/>
  <c r="BB170" i="6"/>
  <c r="AZ170" i="6"/>
  <c r="AX170" i="6"/>
  <c r="AW170" i="6"/>
  <c r="AV170" i="6"/>
  <c r="BE169" i="6"/>
  <c r="BC169" i="6"/>
  <c r="BB169" i="6"/>
  <c r="AZ169" i="6"/>
  <c r="AX169" i="6"/>
  <c r="AW169" i="6"/>
  <c r="AV169" i="6"/>
  <c r="BE168" i="6"/>
  <c r="BC168" i="6"/>
  <c r="BB168" i="6"/>
  <c r="AZ168" i="6"/>
  <c r="AX168" i="6"/>
  <c r="AW168" i="6"/>
  <c r="AV168" i="6"/>
  <c r="BE167" i="6"/>
  <c r="BC167" i="6"/>
  <c r="BB167" i="6"/>
  <c r="AZ167" i="6"/>
  <c r="AX167" i="6"/>
  <c r="AW167" i="6"/>
  <c r="AV167" i="6"/>
  <c r="BE166" i="6"/>
  <c r="BC166" i="6"/>
  <c r="BB166" i="6"/>
  <c r="AZ166" i="6"/>
  <c r="AX166" i="6"/>
  <c r="AW166" i="6"/>
  <c r="AV166" i="6"/>
  <c r="BE165" i="6"/>
  <c r="BC165" i="6"/>
  <c r="BB165" i="6"/>
  <c r="AZ165" i="6"/>
  <c r="AX165" i="6"/>
  <c r="AW165" i="6"/>
  <c r="AV165" i="6"/>
  <c r="BE164" i="6"/>
  <c r="BC164" i="6"/>
  <c r="BB164" i="6"/>
  <c r="AZ164" i="6"/>
  <c r="AX164" i="6"/>
  <c r="AW164" i="6"/>
  <c r="AV164" i="6"/>
  <c r="BE163" i="6"/>
  <c r="BC163" i="6"/>
  <c r="BB163" i="6"/>
  <c r="AZ163" i="6"/>
  <c r="AX163" i="6"/>
  <c r="AW163" i="6"/>
  <c r="AV163" i="6"/>
  <c r="BE162" i="6"/>
  <c r="BC162" i="6"/>
  <c r="BB162" i="6"/>
  <c r="AZ162" i="6"/>
  <c r="AX162" i="6"/>
  <c r="AW162" i="6"/>
  <c r="AV162" i="6"/>
  <c r="BE161" i="6"/>
  <c r="BC161" i="6"/>
  <c r="BB161" i="6"/>
  <c r="AZ161" i="6"/>
  <c r="AX161" i="6"/>
  <c r="AW161" i="6"/>
  <c r="AV161" i="6"/>
  <c r="BE160" i="6"/>
  <c r="BC160" i="6"/>
  <c r="BB160" i="6"/>
  <c r="AZ160" i="6"/>
  <c r="AX160" i="6"/>
  <c r="AW160" i="6"/>
  <c r="AV160" i="6"/>
  <c r="BE159" i="6"/>
  <c r="BC159" i="6"/>
  <c r="BB159" i="6"/>
  <c r="AZ159" i="6"/>
  <c r="AX159" i="6"/>
  <c r="AW159" i="6"/>
  <c r="AV159" i="6"/>
  <c r="BE158" i="6"/>
  <c r="BC158" i="6"/>
  <c r="BB158" i="6"/>
  <c r="AZ158" i="6"/>
  <c r="AX158" i="6"/>
  <c r="AW158" i="6"/>
  <c r="AV158" i="6"/>
  <c r="BE157" i="6"/>
  <c r="BC157" i="6"/>
  <c r="BB157" i="6"/>
  <c r="AZ157" i="6"/>
  <c r="AX157" i="6"/>
  <c r="AW157" i="6"/>
  <c r="AV157" i="6"/>
  <c r="BE156" i="6"/>
  <c r="BC156" i="6"/>
  <c r="BB156" i="6"/>
  <c r="AZ156" i="6"/>
  <c r="AX156" i="6"/>
  <c r="AW156" i="6"/>
  <c r="AV156" i="6"/>
  <c r="BE155" i="6"/>
  <c r="BC155" i="6"/>
  <c r="BB155" i="6"/>
  <c r="AZ155" i="6"/>
  <c r="AX155" i="6"/>
  <c r="AW155" i="6"/>
  <c r="AV155" i="6"/>
  <c r="BE154" i="6"/>
  <c r="BC154" i="6"/>
  <c r="BB154" i="6"/>
  <c r="AZ154" i="6"/>
  <c r="AX154" i="6"/>
  <c r="AW154" i="6"/>
  <c r="AV154" i="6"/>
  <c r="BE153" i="6"/>
  <c r="BC153" i="6"/>
  <c r="BB153" i="6"/>
  <c r="AZ153" i="6"/>
  <c r="AX153" i="6"/>
  <c r="AW153" i="6"/>
  <c r="AV153" i="6"/>
  <c r="BE152" i="6"/>
  <c r="BC152" i="6"/>
  <c r="BB152" i="6"/>
  <c r="AZ152" i="6"/>
  <c r="AX152" i="6"/>
  <c r="AW152" i="6"/>
  <c r="AV152" i="6"/>
  <c r="BE151" i="6"/>
  <c r="BC151" i="6"/>
  <c r="BB151" i="6"/>
  <c r="AZ151" i="6"/>
  <c r="AX151" i="6"/>
  <c r="AW151" i="6"/>
  <c r="AV151" i="6"/>
  <c r="BE150" i="6"/>
  <c r="BC150" i="6"/>
  <c r="BB150" i="6"/>
  <c r="AZ150" i="6"/>
  <c r="AX150" i="6"/>
  <c r="AW150" i="6"/>
  <c r="AV150" i="6"/>
  <c r="BE149" i="6"/>
  <c r="BC149" i="6"/>
  <c r="BB149" i="6"/>
  <c r="AZ149" i="6"/>
  <c r="AX149" i="6"/>
  <c r="AW149" i="6"/>
  <c r="AV149" i="6"/>
  <c r="BE148" i="6"/>
  <c r="BC148" i="6"/>
  <c r="BB148" i="6"/>
  <c r="AZ148" i="6"/>
  <c r="AX148" i="6"/>
  <c r="AW148" i="6"/>
  <c r="AV148" i="6"/>
  <c r="BE147" i="6"/>
  <c r="BC147" i="6"/>
  <c r="BB147" i="6"/>
  <c r="AZ147" i="6"/>
  <c r="AX147" i="6"/>
  <c r="AW147" i="6"/>
  <c r="AV147" i="6"/>
  <c r="BE146" i="6"/>
  <c r="BC146" i="6"/>
  <c r="BB146" i="6"/>
  <c r="AZ146" i="6"/>
  <c r="AX146" i="6"/>
  <c r="AW146" i="6"/>
  <c r="AV146" i="6"/>
  <c r="BE145" i="6"/>
  <c r="BC145" i="6"/>
  <c r="BB145" i="6"/>
  <c r="AZ145" i="6"/>
  <c r="AX145" i="6"/>
  <c r="AW145" i="6"/>
  <c r="AV145" i="6"/>
  <c r="BE144" i="6"/>
  <c r="BC144" i="6"/>
  <c r="BB144" i="6"/>
  <c r="AZ144" i="6"/>
  <c r="AX144" i="6"/>
  <c r="AW144" i="6"/>
  <c r="AV144" i="6"/>
  <c r="BE143" i="6"/>
  <c r="BC143" i="6"/>
  <c r="BB143" i="6"/>
  <c r="AZ143" i="6"/>
  <c r="AX143" i="6"/>
  <c r="AW143" i="6"/>
  <c r="AV143" i="6"/>
  <c r="BE142" i="6"/>
  <c r="BC142" i="6"/>
  <c r="BB142" i="6"/>
  <c r="AZ142" i="6"/>
  <c r="AX142" i="6"/>
  <c r="AW142" i="6"/>
  <c r="AV142" i="6"/>
  <c r="BE141" i="6"/>
  <c r="BC141" i="6"/>
  <c r="BB141" i="6"/>
  <c r="AZ141" i="6"/>
  <c r="AX141" i="6"/>
  <c r="AW141" i="6"/>
  <c r="AV141" i="6"/>
  <c r="BE140" i="6"/>
  <c r="BC140" i="6"/>
  <c r="BB140" i="6"/>
  <c r="AZ140" i="6"/>
  <c r="AX140" i="6"/>
  <c r="AW140" i="6"/>
  <c r="AV140" i="6"/>
  <c r="BE139" i="6"/>
  <c r="BC139" i="6"/>
  <c r="BB139" i="6"/>
  <c r="AZ139" i="6"/>
  <c r="AX139" i="6"/>
  <c r="AW139" i="6"/>
  <c r="AV139" i="6"/>
  <c r="BE138" i="6"/>
  <c r="BC138" i="6"/>
  <c r="BB138" i="6"/>
  <c r="AZ138" i="6"/>
  <c r="AX138" i="6"/>
  <c r="AW138" i="6"/>
  <c r="AV138" i="6"/>
  <c r="BE137" i="6"/>
  <c r="BC137" i="6"/>
  <c r="BB137" i="6"/>
  <c r="AZ137" i="6"/>
  <c r="AX137" i="6"/>
  <c r="AW137" i="6"/>
  <c r="AV137" i="6"/>
  <c r="BE136" i="6"/>
  <c r="BC136" i="6"/>
  <c r="BB136" i="6"/>
  <c r="AZ136" i="6"/>
  <c r="AX136" i="6"/>
  <c r="AW136" i="6"/>
  <c r="AV136" i="6"/>
  <c r="BE135" i="6"/>
  <c r="BC135" i="6"/>
  <c r="BB135" i="6"/>
  <c r="AZ135" i="6"/>
  <c r="AX135" i="6"/>
  <c r="AW135" i="6"/>
  <c r="AV135" i="6"/>
  <c r="BE134" i="6"/>
  <c r="BC134" i="6"/>
  <c r="BB134" i="6"/>
  <c r="AZ134" i="6"/>
  <c r="AX134" i="6"/>
  <c r="AW134" i="6"/>
  <c r="AV134" i="6"/>
  <c r="BE133" i="6"/>
  <c r="BC133" i="6"/>
  <c r="BB133" i="6"/>
  <c r="AZ133" i="6"/>
  <c r="AX133" i="6"/>
  <c r="AW133" i="6"/>
  <c r="AV133" i="6"/>
  <c r="BE132" i="6"/>
  <c r="BC132" i="6"/>
  <c r="BB132" i="6"/>
  <c r="AZ132" i="6"/>
  <c r="AX132" i="6"/>
  <c r="AW132" i="6"/>
  <c r="AV132" i="6"/>
  <c r="BE131" i="6"/>
  <c r="BC131" i="6"/>
  <c r="BB131" i="6"/>
  <c r="AZ131" i="6"/>
  <c r="AX131" i="6"/>
  <c r="AW131" i="6"/>
  <c r="AV131" i="6"/>
  <c r="BE130" i="6"/>
  <c r="BC130" i="6"/>
  <c r="BB130" i="6"/>
  <c r="AZ130" i="6"/>
  <c r="AX130" i="6"/>
  <c r="AW130" i="6"/>
  <c r="AV130" i="6"/>
  <c r="BE129" i="6"/>
  <c r="BC129" i="6"/>
  <c r="BB129" i="6"/>
  <c r="AZ129" i="6"/>
  <c r="AX129" i="6"/>
  <c r="AW129" i="6"/>
  <c r="AV129" i="6"/>
  <c r="BE128" i="6"/>
  <c r="BC128" i="6"/>
  <c r="BB128" i="6"/>
  <c r="AZ128" i="6"/>
  <c r="AX128" i="6"/>
  <c r="AW128" i="6"/>
  <c r="AV128" i="6"/>
  <c r="BE127" i="6"/>
  <c r="BC127" i="6"/>
  <c r="BB127" i="6"/>
  <c r="AZ127" i="6"/>
  <c r="AX127" i="6"/>
  <c r="AW127" i="6"/>
  <c r="AV127" i="6"/>
  <c r="BE126" i="6"/>
  <c r="BC126" i="6"/>
  <c r="BB126" i="6"/>
  <c r="AZ126" i="6"/>
  <c r="AX126" i="6"/>
  <c r="AW126" i="6"/>
  <c r="AV126" i="6"/>
  <c r="BE125" i="6"/>
  <c r="BC125" i="6"/>
  <c r="BB125" i="6"/>
  <c r="AZ125" i="6"/>
  <c r="AX125" i="6"/>
  <c r="AW125" i="6"/>
  <c r="AV125" i="6"/>
  <c r="BE124" i="6"/>
  <c r="BC124" i="6"/>
  <c r="BB124" i="6"/>
  <c r="AZ124" i="6"/>
  <c r="AX124" i="6"/>
  <c r="AW124" i="6"/>
  <c r="AV124" i="6"/>
  <c r="BE123" i="6"/>
  <c r="BC123" i="6"/>
  <c r="BB123" i="6"/>
  <c r="AZ123" i="6"/>
  <c r="AX123" i="6"/>
  <c r="AW123" i="6"/>
  <c r="AV123" i="6"/>
  <c r="BE122" i="6"/>
  <c r="BC122" i="6"/>
  <c r="BB122" i="6"/>
  <c r="AZ122" i="6"/>
  <c r="AX122" i="6"/>
  <c r="AW122" i="6"/>
  <c r="AV122" i="6"/>
  <c r="BE121" i="6"/>
  <c r="BC121" i="6"/>
  <c r="BB121" i="6"/>
  <c r="AZ121" i="6"/>
  <c r="AX121" i="6"/>
  <c r="AW121" i="6"/>
  <c r="AV121" i="6"/>
  <c r="BE120" i="6"/>
  <c r="BC120" i="6"/>
  <c r="BB120" i="6"/>
  <c r="AZ120" i="6"/>
  <c r="AX120" i="6"/>
  <c r="AW120" i="6"/>
  <c r="AV120" i="6"/>
  <c r="BE119" i="6"/>
  <c r="BC119" i="6"/>
  <c r="BB119" i="6"/>
  <c r="AZ119" i="6"/>
  <c r="AX119" i="6"/>
  <c r="AW119" i="6"/>
  <c r="AV119" i="6"/>
  <c r="BE118" i="6"/>
  <c r="BC118" i="6"/>
  <c r="BB118" i="6"/>
  <c r="AZ118" i="6"/>
  <c r="AX118" i="6"/>
  <c r="AW118" i="6"/>
  <c r="AV118" i="6"/>
  <c r="BE117" i="6"/>
  <c r="BC117" i="6"/>
  <c r="BB117" i="6"/>
  <c r="AZ117" i="6"/>
  <c r="AX117" i="6"/>
  <c r="AW117" i="6"/>
  <c r="AV117" i="6"/>
  <c r="BE116" i="6"/>
  <c r="BC116" i="6"/>
  <c r="BB116" i="6"/>
  <c r="AZ116" i="6"/>
  <c r="AX116" i="6"/>
  <c r="AW116" i="6"/>
  <c r="AV116" i="6"/>
  <c r="BE115" i="6"/>
  <c r="BC115" i="6"/>
  <c r="BB115" i="6"/>
  <c r="AZ115" i="6"/>
  <c r="AX115" i="6"/>
  <c r="AW115" i="6"/>
  <c r="AV115" i="6"/>
  <c r="BE114" i="6"/>
  <c r="BC114" i="6"/>
  <c r="BB114" i="6"/>
  <c r="AZ114" i="6"/>
  <c r="AX114" i="6"/>
  <c r="AW114" i="6"/>
  <c r="AV114" i="6"/>
  <c r="BE113" i="6"/>
  <c r="BC113" i="6"/>
  <c r="BB113" i="6"/>
  <c r="AZ113" i="6"/>
  <c r="AX113" i="6"/>
  <c r="AW113" i="6"/>
  <c r="AV113" i="6"/>
  <c r="BE112" i="6"/>
  <c r="BC112" i="6"/>
  <c r="BB112" i="6"/>
  <c r="AZ112" i="6"/>
  <c r="AX112" i="6"/>
  <c r="AW112" i="6"/>
  <c r="AV112" i="6"/>
  <c r="BE111" i="6"/>
  <c r="BC111" i="6"/>
  <c r="BB111" i="6"/>
  <c r="AZ111" i="6"/>
  <c r="AX111" i="6"/>
  <c r="AW111" i="6"/>
  <c r="AV111" i="6"/>
  <c r="BE110" i="6"/>
  <c r="BC110" i="6"/>
  <c r="BB110" i="6"/>
  <c r="AZ110" i="6"/>
  <c r="AX110" i="6"/>
  <c r="AW110" i="6"/>
  <c r="AV110" i="6"/>
  <c r="BE109" i="6"/>
  <c r="BC109" i="6"/>
  <c r="BB109" i="6"/>
  <c r="AZ109" i="6"/>
  <c r="AX109" i="6"/>
  <c r="AW109" i="6"/>
  <c r="AV109" i="6"/>
  <c r="BE108" i="6"/>
  <c r="BC108" i="6"/>
  <c r="BB108" i="6"/>
  <c r="AZ108" i="6"/>
  <c r="AX108" i="6"/>
  <c r="AW108" i="6"/>
  <c r="AV108" i="6"/>
  <c r="BE107" i="6"/>
  <c r="BC107" i="6"/>
  <c r="BB107" i="6"/>
  <c r="AZ107" i="6"/>
  <c r="AX107" i="6"/>
  <c r="AW107" i="6"/>
  <c r="AV107" i="6"/>
  <c r="BE106" i="6"/>
  <c r="BC106" i="6"/>
  <c r="BB106" i="6"/>
  <c r="AZ106" i="6"/>
  <c r="AX106" i="6"/>
  <c r="AW106" i="6"/>
  <c r="AV106" i="6"/>
  <c r="BE105" i="6"/>
  <c r="BC105" i="6"/>
  <c r="BB105" i="6"/>
  <c r="AZ105" i="6"/>
  <c r="AX105" i="6"/>
  <c r="AW105" i="6"/>
  <c r="AV105" i="6"/>
  <c r="BE104" i="6"/>
  <c r="BC104" i="6"/>
  <c r="BB104" i="6"/>
  <c r="AZ104" i="6"/>
  <c r="AX104" i="6"/>
  <c r="AW104" i="6"/>
  <c r="AV104" i="6"/>
  <c r="BE103" i="6"/>
  <c r="BC103" i="6"/>
  <c r="BB103" i="6"/>
  <c r="AZ103" i="6"/>
  <c r="AX103" i="6"/>
  <c r="AW103" i="6"/>
  <c r="AV103" i="6"/>
  <c r="BE102" i="6"/>
  <c r="BC102" i="6"/>
  <c r="BB102" i="6"/>
  <c r="AZ102" i="6"/>
  <c r="AX102" i="6"/>
  <c r="AW102" i="6"/>
  <c r="AV102" i="6"/>
  <c r="BE101" i="6"/>
  <c r="BC101" i="6"/>
  <c r="BB101" i="6"/>
  <c r="AZ101" i="6"/>
  <c r="AX101" i="6"/>
  <c r="AW101" i="6"/>
  <c r="AV101" i="6"/>
  <c r="BE100" i="6"/>
  <c r="BC100" i="6"/>
  <c r="BB100" i="6"/>
  <c r="AZ100" i="6"/>
  <c r="AX100" i="6"/>
  <c r="AW100" i="6"/>
  <c r="AV100" i="6"/>
  <c r="BE99" i="6"/>
  <c r="BC99" i="6"/>
  <c r="BB99" i="6"/>
  <c r="AZ99" i="6"/>
  <c r="AX99" i="6"/>
  <c r="AW99" i="6"/>
  <c r="AV99" i="6"/>
  <c r="BE98" i="6"/>
  <c r="BC98" i="6"/>
  <c r="BB98" i="6"/>
  <c r="AZ98" i="6"/>
  <c r="AX98" i="6"/>
  <c r="AW98" i="6"/>
  <c r="AV98" i="6"/>
  <c r="BE97" i="6"/>
  <c r="BC97" i="6"/>
  <c r="BB97" i="6"/>
  <c r="AZ97" i="6"/>
  <c r="AX97" i="6"/>
  <c r="AW97" i="6"/>
  <c r="AV97" i="6"/>
  <c r="BE96" i="6"/>
  <c r="BC96" i="6"/>
  <c r="BB96" i="6"/>
  <c r="AZ96" i="6"/>
  <c r="AX96" i="6"/>
  <c r="AW96" i="6"/>
  <c r="AV96" i="6"/>
  <c r="BE95" i="6"/>
  <c r="BC95" i="6"/>
  <c r="BB95" i="6"/>
  <c r="AZ95" i="6"/>
  <c r="AX95" i="6"/>
  <c r="AW95" i="6"/>
  <c r="AV95" i="6"/>
  <c r="BE94" i="6"/>
  <c r="BC94" i="6"/>
  <c r="BB94" i="6"/>
  <c r="AZ94" i="6"/>
  <c r="AX94" i="6"/>
  <c r="AW94" i="6"/>
  <c r="AV94" i="6"/>
  <c r="BE93" i="6"/>
  <c r="BC93" i="6"/>
  <c r="BB93" i="6"/>
  <c r="AZ93" i="6"/>
  <c r="AX93" i="6"/>
  <c r="AW93" i="6"/>
  <c r="AV93" i="6"/>
  <c r="BE92" i="6"/>
  <c r="BC92" i="6"/>
  <c r="BB92" i="6"/>
  <c r="AZ92" i="6"/>
  <c r="AX92" i="6"/>
  <c r="AW92" i="6"/>
  <c r="AV92" i="6"/>
  <c r="BE91" i="6"/>
  <c r="BC91" i="6"/>
  <c r="BB91" i="6"/>
  <c r="AZ91" i="6"/>
  <c r="AX91" i="6"/>
  <c r="AW91" i="6"/>
  <c r="AV91" i="6"/>
  <c r="BE90" i="6"/>
  <c r="BC90" i="6"/>
  <c r="BB90" i="6"/>
  <c r="AZ90" i="6"/>
  <c r="AX90" i="6"/>
  <c r="AW90" i="6"/>
  <c r="AV90" i="6"/>
  <c r="BE89" i="6"/>
  <c r="BC89" i="6"/>
  <c r="BB89" i="6"/>
  <c r="AZ89" i="6"/>
  <c r="AX89" i="6"/>
  <c r="AW89" i="6"/>
  <c r="AV89" i="6"/>
  <c r="BE88" i="6"/>
  <c r="BC88" i="6"/>
  <c r="BB88" i="6"/>
  <c r="AZ88" i="6"/>
  <c r="AX88" i="6"/>
  <c r="AW88" i="6"/>
  <c r="AV88" i="6"/>
  <c r="BE87" i="6"/>
  <c r="BC87" i="6"/>
  <c r="BB87" i="6"/>
  <c r="AZ87" i="6"/>
  <c r="AX87" i="6"/>
  <c r="AW87" i="6"/>
  <c r="AV87" i="6"/>
  <c r="BE86" i="6"/>
  <c r="BC86" i="6"/>
  <c r="BB86" i="6"/>
  <c r="AZ86" i="6"/>
  <c r="AX86" i="6"/>
  <c r="AW86" i="6"/>
  <c r="AV86" i="6"/>
  <c r="BE85" i="6"/>
  <c r="BC85" i="6"/>
  <c r="BB85" i="6"/>
  <c r="AZ85" i="6"/>
  <c r="AX85" i="6"/>
  <c r="AW85" i="6"/>
  <c r="AV85" i="6"/>
  <c r="BE84" i="6"/>
  <c r="BC84" i="6"/>
  <c r="BB84" i="6"/>
  <c r="AZ84" i="6"/>
  <c r="AX84" i="6"/>
  <c r="AW84" i="6"/>
  <c r="AV84" i="6"/>
  <c r="BE83" i="6"/>
  <c r="BC83" i="6"/>
  <c r="BB83" i="6"/>
  <c r="AZ83" i="6"/>
  <c r="AX83" i="6"/>
  <c r="AW83" i="6"/>
  <c r="AV83" i="6"/>
  <c r="BE82" i="6"/>
  <c r="BC82" i="6"/>
  <c r="BB82" i="6"/>
  <c r="AZ82" i="6"/>
  <c r="AX82" i="6"/>
  <c r="AW82" i="6"/>
  <c r="AV82" i="6"/>
  <c r="BE81" i="6"/>
  <c r="BC81" i="6"/>
  <c r="BB81" i="6"/>
  <c r="AZ81" i="6"/>
  <c r="AX81" i="6"/>
  <c r="AW81" i="6"/>
  <c r="AV81" i="6"/>
  <c r="BE80" i="6"/>
  <c r="BC80" i="6"/>
  <c r="BB80" i="6"/>
  <c r="AZ80" i="6"/>
  <c r="AX80" i="6"/>
  <c r="AW80" i="6"/>
  <c r="AV80" i="6"/>
  <c r="BE79" i="6"/>
  <c r="BC79" i="6"/>
  <c r="BB79" i="6"/>
  <c r="AZ79" i="6"/>
  <c r="AX79" i="6"/>
  <c r="AW79" i="6"/>
  <c r="AV79" i="6"/>
  <c r="BE78" i="6"/>
  <c r="BC78" i="6"/>
  <c r="BB78" i="6"/>
  <c r="AZ78" i="6"/>
  <c r="AX78" i="6"/>
  <c r="AW78" i="6"/>
  <c r="AV78" i="6"/>
  <c r="BE77" i="6"/>
  <c r="BC77" i="6"/>
  <c r="BB77" i="6"/>
  <c r="AZ77" i="6"/>
  <c r="AX77" i="6"/>
  <c r="AW77" i="6"/>
  <c r="AV77" i="6"/>
  <c r="BE76" i="6"/>
  <c r="BC76" i="6"/>
  <c r="BB76" i="6"/>
  <c r="AZ76" i="6"/>
  <c r="AX76" i="6"/>
  <c r="AW76" i="6"/>
  <c r="AV76" i="6"/>
  <c r="BE75" i="6"/>
  <c r="BC75" i="6"/>
  <c r="BB75" i="6"/>
  <c r="AZ75" i="6"/>
  <c r="AX75" i="6"/>
  <c r="AW75" i="6"/>
  <c r="AV75" i="6"/>
  <c r="BE74" i="6"/>
  <c r="BC74" i="6"/>
  <c r="BB74" i="6"/>
  <c r="AZ74" i="6"/>
  <c r="AX74" i="6"/>
  <c r="AW74" i="6"/>
  <c r="AV74" i="6"/>
  <c r="BE73" i="6"/>
  <c r="BC73" i="6"/>
  <c r="BB73" i="6"/>
  <c r="AZ73" i="6"/>
  <c r="AX73" i="6"/>
  <c r="AW73" i="6"/>
  <c r="AV73" i="6"/>
  <c r="BE72" i="6"/>
  <c r="BC72" i="6"/>
  <c r="BB72" i="6"/>
  <c r="AZ72" i="6"/>
  <c r="AX72" i="6"/>
  <c r="AW72" i="6"/>
  <c r="AV72" i="6"/>
  <c r="BE71" i="6"/>
  <c r="BC71" i="6"/>
  <c r="BB71" i="6"/>
  <c r="AZ71" i="6"/>
  <c r="AX71" i="6"/>
  <c r="AW71" i="6"/>
  <c r="AV71" i="6"/>
  <c r="BE70" i="6"/>
  <c r="BC70" i="6"/>
  <c r="BB70" i="6"/>
  <c r="AZ70" i="6"/>
  <c r="AX70" i="6"/>
  <c r="AW70" i="6"/>
  <c r="AV70" i="6"/>
  <c r="BE69" i="6"/>
  <c r="BC69" i="6"/>
  <c r="BB69" i="6"/>
  <c r="AZ69" i="6"/>
  <c r="AX69" i="6"/>
  <c r="AW69" i="6"/>
  <c r="AV69" i="6"/>
  <c r="BE68" i="6"/>
  <c r="BC68" i="6"/>
  <c r="BB68" i="6"/>
  <c r="AZ68" i="6"/>
  <c r="AX68" i="6"/>
  <c r="AW68" i="6"/>
  <c r="AV68" i="6"/>
  <c r="BE67" i="6"/>
  <c r="BC67" i="6"/>
  <c r="BB67" i="6"/>
  <c r="AZ67" i="6"/>
  <c r="AX67" i="6"/>
  <c r="AW67" i="6"/>
  <c r="AV67" i="6"/>
  <c r="BE66" i="6"/>
  <c r="BC66" i="6"/>
  <c r="BB66" i="6"/>
  <c r="AZ66" i="6"/>
  <c r="AX66" i="6"/>
  <c r="AW66" i="6"/>
  <c r="AV66" i="6"/>
  <c r="BE65" i="6"/>
  <c r="BC65" i="6"/>
  <c r="BB65" i="6"/>
  <c r="AZ65" i="6"/>
  <c r="AX65" i="6"/>
  <c r="AW65" i="6"/>
  <c r="AV65" i="6"/>
  <c r="BE64" i="6"/>
  <c r="BC64" i="6"/>
  <c r="BB64" i="6"/>
  <c r="AZ64" i="6"/>
  <c r="AX64" i="6"/>
  <c r="AW64" i="6"/>
  <c r="AV64" i="6"/>
  <c r="BE63" i="6"/>
  <c r="BC63" i="6"/>
  <c r="BB63" i="6"/>
  <c r="AZ63" i="6"/>
  <c r="AX63" i="6"/>
  <c r="AW63" i="6"/>
  <c r="AV63" i="6"/>
  <c r="BE62" i="6"/>
  <c r="BC62" i="6"/>
  <c r="BB62" i="6"/>
  <c r="AZ62" i="6"/>
  <c r="AX62" i="6"/>
  <c r="AW62" i="6"/>
  <c r="AV62" i="6"/>
  <c r="BE61" i="6"/>
  <c r="BC61" i="6"/>
  <c r="BB61" i="6"/>
  <c r="AZ61" i="6"/>
  <c r="AX61" i="6"/>
  <c r="AW61" i="6"/>
  <c r="AV61" i="6"/>
  <c r="BE60" i="6"/>
  <c r="BC60" i="6"/>
  <c r="BB60" i="6"/>
  <c r="AZ60" i="6"/>
  <c r="AX60" i="6"/>
  <c r="AW60" i="6"/>
  <c r="AV60" i="6"/>
  <c r="BE59" i="6"/>
  <c r="BC59" i="6"/>
  <c r="BB59" i="6"/>
  <c r="AZ59" i="6"/>
  <c r="AX59" i="6"/>
  <c r="AW59" i="6"/>
  <c r="AV59" i="6"/>
  <c r="BE58" i="6"/>
  <c r="BC58" i="6"/>
  <c r="BB58" i="6"/>
  <c r="AZ58" i="6"/>
  <c r="AX58" i="6"/>
  <c r="AW58" i="6"/>
  <c r="AV58" i="6"/>
  <c r="BE57" i="6"/>
  <c r="BC57" i="6"/>
  <c r="BB57" i="6"/>
  <c r="AZ57" i="6"/>
  <c r="AX57" i="6"/>
  <c r="AW57" i="6"/>
  <c r="AV57" i="6"/>
  <c r="BE56" i="6"/>
  <c r="BC56" i="6"/>
  <c r="BB56" i="6"/>
  <c r="AZ56" i="6"/>
  <c r="AX56" i="6"/>
  <c r="AW56" i="6"/>
  <c r="AV56" i="6"/>
  <c r="BE55" i="6"/>
  <c r="BC55" i="6"/>
  <c r="BB55" i="6"/>
  <c r="AZ55" i="6"/>
  <c r="AX55" i="6"/>
  <c r="AW55" i="6"/>
  <c r="AV55" i="6"/>
  <c r="BE54" i="6"/>
  <c r="BC54" i="6"/>
  <c r="BB54" i="6"/>
  <c r="AZ54" i="6"/>
  <c r="AX54" i="6"/>
  <c r="AW54" i="6"/>
  <c r="AV54" i="6"/>
  <c r="BE53" i="6"/>
  <c r="BC53" i="6"/>
  <c r="BB53" i="6"/>
  <c r="AZ53" i="6"/>
  <c r="AX53" i="6"/>
  <c r="AW53" i="6"/>
  <c r="AV53" i="6"/>
  <c r="BE52" i="6"/>
  <c r="BC52" i="6"/>
  <c r="BB52" i="6"/>
  <c r="AZ52" i="6"/>
  <c r="AX52" i="6"/>
  <c r="AW52" i="6"/>
  <c r="AV52" i="6"/>
  <c r="BE51" i="6"/>
  <c r="BC51" i="6"/>
  <c r="BB51" i="6"/>
  <c r="AZ51" i="6"/>
  <c r="AX51" i="6"/>
  <c r="AW51" i="6"/>
  <c r="AV51" i="6"/>
  <c r="BE50" i="6"/>
  <c r="BC50" i="6"/>
  <c r="BB50" i="6"/>
  <c r="AZ50" i="6"/>
  <c r="AX50" i="6"/>
  <c r="AW50" i="6"/>
  <c r="AV50" i="6"/>
  <c r="BE49" i="6"/>
  <c r="BC49" i="6"/>
  <c r="BB49" i="6"/>
  <c r="AZ49" i="6"/>
  <c r="AX49" i="6"/>
  <c r="AW49" i="6"/>
  <c r="AV49" i="6"/>
  <c r="BE48" i="6"/>
  <c r="BC48" i="6"/>
  <c r="BB48" i="6"/>
  <c r="AZ48" i="6"/>
  <c r="AX48" i="6"/>
  <c r="AW48" i="6"/>
  <c r="AV48" i="6"/>
  <c r="BE47" i="6"/>
  <c r="BC47" i="6"/>
  <c r="BB47" i="6"/>
  <c r="AZ47" i="6"/>
  <c r="AX47" i="6"/>
  <c r="AW47" i="6"/>
  <c r="AV47" i="6"/>
  <c r="BE46" i="6"/>
  <c r="BC46" i="6"/>
  <c r="BB46" i="6"/>
  <c r="AZ46" i="6"/>
  <c r="AX46" i="6"/>
  <c r="AW46" i="6"/>
  <c r="AV46" i="6"/>
  <c r="BE45" i="6"/>
  <c r="BC45" i="6"/>
  <c r="BB45" i="6"/>
  <c r="AZ45" i="6"/>
  <c r="AX45" i="6"/>
  <c r="AW45" i="6"/>
  <c r="AV45" i="6"/>
  <c r="BE44" i="6"/>
  <c r="BC44" i="6"/>
  <c r="BB44" i="6"/>
  <c r="AZ44" i="6"/>
  <c r="AX44" i="6"/>
  <c r="AW44" i="6"/>
  <c r="AV44" i="6"/>
  <c r="BE43" i="6"/>
  <c r="BC43" i="6"/>
  <c r="BB43" i="6"/>
  <c r="AZ43" i="6"/>
  <c r="AX43" i="6"/>
  <c r="AW43" i="6"/>
  <c r="AV43" i="6"/>
  <c r="BE42" i="6"/>
  <c r="BC42" i="6"/>
  <c r="BB42" i="6"/>
  <c r="AZ42" i="6"/>
  <c r="AX42" i="6"/>
  <c r="AW42" i="6"/>
  <c r="AV42" i="6"/>
  <c r="BE41" i="6"/>
  <c r="BC41" i="6"/>
  <c r="BB41" i="6"/>
  <c r="AZ41" i="6"/>
  <c r="AX41" i="6"/>
  <c r="AW41" i="6"/>
  <c r="AV41" i="6"/>
  <c r="BE40" i="6"/>
  <c r="BC40" i="6"/>
  <c r="BB40" i="6"/>
  <c r="AZ40" i="6"/>
  <c r="AX40" i="6"/>
  <c r="AW40" i="6"/>
  <c r="AV40" i="6"/>
  <c r="BE39" i="6"/>
  <c r="BC39" i="6"/>
  <c r="BB39" i="6"/>
  <c r="AZ39" i="6"/>
  <c r="AX39" i="6"/>
  <c r="AW39" i="6"/>
  <c r="AV39" i="6"/>
  <c r="BE38" i="6"/>
  <c r="BC38" i="6"/>
  <c r="BB38" i="6"/>
  <c r="AZ38" i="6"/>
  <c r="AX38" i="6"/>
  <c r="AW38" i="6"/>
  <c r="AV38" i="6"/>
  <c r="BE37" i="6"/>
  <c r="BC37" i="6"/>
  <c r="BB37" i="6"/>
  <c r="AZ37" i="6"/>
  <c r="AX37" i="6"/>
  <c r="AW37" i="6"/>
  <c r="AV37" i="6"/>
  <c r="BE36" i="6"/>
  <c r="BC36" i="6"/>
  <c r="BB36" i="6"/>
  <c r="AZ36" i="6"/>
  <c r="AX36" i="6"/>
  <c r="AW36" i="6"/>
  <c r="AV36" i="6"/>
  <c r="BE35" i="6"/>
  <c r="BC35" i="6"/>
  <c r="BB35" i="6"/>
  <c r="AZ35" i="6"/>
  <c r="AX35" i="6"/>
  <c r="AW35" i="6"/>
  <c r="AV35" i="6"/>
  <c r="BE34" i="6"/>
  <c r="BC34" i="6"/>
  <c r="BB34" i="6"/>
  <c r="AZ34" i="6"/>
  <c r="AX34" i="6"/>
  <c r="AW34" i="6"/>
  <c r="AV34" i="6"/>
  <c r="BE33" i="6"/>
  <c r="BC33" i="6"/>
  <c r="BB33" i="6"/>
  <c r="AZ33" i="6"/>
  <c r="AX33" i="6"/>
  <c r="AW33" i="6"/>
  <c r="AV33" i="6"/>
  <c r="BE32" i="6"/>
  <c r="BC32" i="6"/>
  <c r="BB32" i="6"/>
  <c r="AZ32" i="6"/>
  <c r="AX32" i="6"/>
  <c r="AW32" i="6"/>
  <c r="AV32" i="6"/>
  <c r="BE31" i="6"/>
  <c r="BC31" i="6"/>
  <c r="BB31" i="6"/>
  <c r="AZ31" i="6"/>
  <c r="AX31" i="6"/>
  <c r="AW31" i="6"/>
  <c r="AV31" i="6"/>
  <c r="BE30" i="6"/>
  <c r="BC30" i="6"/>
  <c r="BB30" i="6"/>
  <c r="AZ30" i="6"/>
  <c r="AX30" i="6"/>
  <c r="AW30" i="6"/>
  <c r="AV30" i="6"/>
  <c r="BE29" i="6"/>
  <c r="BC29" i="6"/>
  <c r="BB29" i="6"/>
  <c r="AZ29" i="6"/>
  <c r="AX29" i="6"/>
  <c r="AW29" i="6"/>
  <c r="AV29" i="6"/>
  <c r="BE28" i="6"/>
  <c r="BC28" i="6"/>
  <c r="BB28" i="6"/>
  <c r="AZ28" i="6"/>
  <c r="AX28" i="6"/>
  <c r="AW28" i="6"/>
  <c r="AV28" i="6"/>
  <c r="BE27" i="6"/>
  <c r="BC27" i="6"/>
  <c r="BB27" i="6"/>
  <c r="AZ27" i="6"/>
  <c r="AX27" i="6"/>
  <c r="AW27" i="6"/>
  <c r="AV27" i="6"/>
  <c r="BE26" i="6"/>
  <c r="BC26" i="6"/>
  <c r="BB26" i="6"/>
  <c r="AZ26" i="6"/>
  <c r="AX26" i="6"/>
  <c r="AW26" i="6"/>
  <c r="AV26" i="6"/>
  <c r="BE25" i="6"/>
  <c r="BC25" i="6"/>
  <c r="BB25" i="6"/>
  <c r="AZ25" i="6"/>
  <c r="AX25" i="6"/>
  <c r="AW25" i="6"/>
  <c r="AV25" i="6"/>
  <c r="BE24" i="6"/>
  <c r="BC24" i="6"/>
  <c r="BB24" i="6"/>
  <c r="AZ24" i="6"/>
  <c r="AX24" i="6"/>
  <c r="AW24" i="6"/>
  <c r="AV24" i="6"/>
  <c r="BE23" i="6"/>
  <c r="BC23" i="6"/>
  <c r="BB23" i="6"/>
  <c r="AZ23" i="6"/>
  <c r="AX23" i="6"/>
  <c r="AW23" i="6"/>
  <c r="AV23" i="6"/>
  <c r="BE22" i="6"/>
  <c r="BC22" i="6"/>
  <c r="BB22" i="6"/>
  <c r="AZ22" i="6"/>
  <c r="AX22" i="6"/>
  <c r="AW22" i="6"/>
  <c r="AV22" i="6"/>
  <c r="BE21" i="6"/>
  <c r="BC21" i="6"/>
  <c r="BB21" i="6"/>
  <c r="AZ21" i="6"/>
  <c r="AX21" i="6"/>
  <c r="AW21" i="6"/>
  <c r="AV21" i="6"/>
  <c r="BE20" i="6"/>
  <c r="BC20" i="6"/>
  <c r="BB20" i="6"/>
  <c r="AZ20" i="6"/>
  <c r="AX20" i="6"/>
  <c r="AW20" i="6"/>
  <c r="AV20" i="6"/>
  <c r="BE19" i="6"/>
  <c r="BC19" i="6"/>
  <c r="BB19" i="6"/>
  <c r="AZ19" i="6"/>
  <c r="AX19" i="6"/>
  <c r="AW19" i="6"/>
  <c r="AV19" i="6"/>
  <c r="BE18" i="6"/>
  <c r="BC18" i="6"/>
  <c r="BB18" i="6"/>
  <c r="AZ18" i="6"/>
  <c r="AX18" i="6"/>
  <c r="AW18" i="6"/>
  <c r="AV18" i="6"/>
  <c r="BE17" i="6"/>
  <c r="BC17" i="6"/>
  <c r="BB17" i="6"/>
  <c r="AZ17" i="6"/>
  <c r="AX17" i="6"/>
  <c r="AW17" i="6"/>
  <c r="AV17" i="6"/>
  <c r="BE16" i="6"/>
  <c r="BC16" i="6"/>
  <c r="BB16" i="6"/>
  <c r="AZ16" i="6"/>
  <c r="AX16" i="6"/>
  <c r="AW16" i="6"/>
  <c r="AV16" i="6"/>
  <c r="BE15" i="6"/>
  <c r="BC15" i="6"/>
  <c r="BB15" i="6"/>
  <c r="AZ15" i="6"/>
  <c r="AX15" i="6"/>
  <c r="AW15" i="6"/>
  <c r="AV15" i="6"/>
  <c r="BE14" i="6"/>
  <c r="BC14" i="6"/>
  <c r="BB14" i="6"/>
  <c r="AZ14" i="6"/>
  <c r="AX14" i="6"/>
  <c r="AW14" i="6"/>
  <c r="AV14" i="6"/>
  <c r="BE13" i="6"/>
  <c r="BC13" i="6"/>
  <c r="BB13" i="6"/>
  <c r="AZ13" i="6"/>
  <c r="AX13" i="6"/>
  <c r="AW13" i="6"/>
  <c r="AV13" i="6"/>
  <c r="BE12" i="6"/>
  <c r="BC12" i="6"/>
  <c r="BB12" i="6"/>
  <c r="AZ12" i="6"/>
  <c r="AX12" i="6"/>
  <c r="AW12" i="6"/>
  <c r="AV12" i="6"/>
  <c r="BE11" i="6"/>
  <c r="BC11" i="6"/>
  <c r="BB11" i="6"/>
  <c r="AZ11" i="6"/>
  <c r="AX11" i="6"/>
  <c r="AW11" i="6"/>
  <c r="AV11" i="6"/>
  <c r="BE10" i="6"/>
  <c r="BC10" i="6"/>
  <c r="BB10" i="6"/>
  <c r="AZ10" i="6"/>
  <c r="AX10" i="6"/>
  <c r="AW10" i="6"/>
  <c r="AV10" i="6"/>
  <c r="BE9" i="6"/>
  <c r="BC9" i="6"/>
  <c r="BB9" i="6"/>
  <c r="AZ9" i="6"/>
  <c r="AX9" i="6"/>
  <c r="AW9" i="6"/>
  <c r="AV9" i="6"/>
  <c r="BE8" i="6"/>
  <c r="BC8" i="6"/>
  <c r="BB8" i="6"/>
  <c r="AZ8" i="6"/>
  <c r="AX8" i="6"/>
  <c r="AW8" i="6"/>
  <c r="AV8" i="6"/>
  <c r="BE7" i="6"/>
  <c r="BC7" i="6"/>
  <c r="BB7" i="6"/>
  <c r="AZ7" i="6"/>
  <c r="AX7" i="6"/>
  <c r="AW7" i="6"/>
  <c r="AV7" i="6"/>
  <c r="BE6" i="6"/>
  <c r="BC6" i="6"/>
  <c r="BB6" i="6"/>
  <c r="AZ6" i="6"/>
  <c r="AX6" i="6"/>
  <c r="AW6" i="6"/>
  <c r="AV6" i="6"/>
  <c r="BE5" i="6"/>
  <c r="BC5" i="6"/>
  <c r="BB5" i="6"/>
  <c r="AZ5" i="6"/>
  <c r="AX5" i="6"/>
  <c r="AW5" i="6"/>
  <c r="AV5" i="6"/>
  <c r="BF4" i="6"/>
  <c r="BD4" i="6"/>
  <c r="BA4" i="6"/>
  <c r="AY4" i="6"/>
  <c r="BE300" i="36"/>
  <c r="BC300" i="36"/>
  <c r="BB300" i="36"/>
  <c r="AZ300" i="36"/>
  <c r="AX300" i="36"/>
  <c r="AW300" i="36"/>
  <c r="AV300" i="36"/>
  <c r="BE299" i="36"/>
  <c r="BC299" i="36"/>
  <c r="BB299" i="36"/>
  <c r="AZ299" i="36"/>
  <c r="AX299" i="36"/>
  <c r="AW299" i="36"/>
  <c r="AV299" i="36"/>
  <c r="BE298" i="36"/>
  <c r="BC298" i="36"/>
  <c r="BB298" i="36"/>
  <c r="AZ298" i="36"/>
  <c r="AX298" i="36"/>
  <c r="AW298" i="36"/>
  <c r="AV298" i="36"/>
  <c r="BE297" i="36"/>
  <c r="BC297" i="36"/>
  <c r="BB297" i="36"/>
  <c r="AZ297" i="36"/>
  <c r="AX297" i="36"/>
  <c r="AW297" i="36"/>
  <c r="AV297" i="36"/>
  <c r="BE296" i="36"/>
  <c r="BC296" i="36"/>
  <c r="BB296" i="36"/>
  <c r="AZ296" i="36"/>
  <c r="AX296" i="36"/>
  <c r="AW296" i="36"/>
  <c r="AV296" i="36"/>
  <c r="BE295" i="36"/>
  <c r="BC295" i="36"/>
  <c r="BB295" i="36"/>
  <c r="AZ295" i="36"/>
  <c r="AX295" i="36"/>
  <c r="AW295" i="36"/>
  <c r="AV295" i="36"/>
  <c r="BE294" i="36"/>
  <c r="BC294" i="36"/>
  <c r="BB294" i="36"/>
  <c r="AZ294" i="36"/>
  <c r="AX294" i="36"/>
  <c r="AW294" i="36"/>
  <c r="AV294" i="36"/>
  <c r="BE293" i="36"/>
  <c r="BC293" i="36"/>
  <c r="BB293" i="36"/>
  <c r="AZ293" i="36"/>
  <c r="AX293" i="36"/>
  <c r="AW293" i="36"/>
  <c r="AV293" i="36"/>
  <c r="BE292" i="36"/>
  <c r="BC292" i="36"/>
  <c r="BB292" i="36"/>
  <c r="AZ292" i="36"/>
  <c r="AX292" i="36"/>
  <c r="AW292" i="36"/>
  <c r="AV292" i="36"/>
  <c r="BE291" i="36"/>
  <c r="BC291" i="36"/>
  <c r="BB291" i="36"/>
  <c r="AZ291" i="36"/>
  <c r="AX291" i="36"/>
  <c r="AW291" i="36"/>
  <c r="AV291" i="36"/>
  <c r="BE290" i="36"/>
  <c r="BC290" i="36"/>
  <c r="BB290" i="36"/>
  <c r="AZ290" i="36"/>
  <c r="AX290" i="36"/>
  <c r="AW290" i="36"/>
  <c r="AV290" i="36"/>
  <c r="BE289" i="36"/>
  <c r="BC289" i="36"/>
  <c r="BB289" i="36"/>
  <c r="AZ289" i="36"/>
  <c r="AX289" i="36"/>
  <c r="AW289" i="36"/>
  <c r="AV289" i="36"/>
  <c r="BE288" i="36"/>
  <c r="BC288" i="36"/>
  <c r="BB288" i="36"/>
  <c r="AZ288" i="36"/>
  <c r="AX288" i="36"/>
  <c r="AW288" i="36"/>
  <c r="AV288" i="36"/>
  <c r="BE287" i="36"/>
  <c r="BC287" i="36"/>
  <c r="BB287" i="36"/>
  <c r="AZ287" i="36"/>
  <c r="AX287" i="36"/>
  <c r="AW287" i="36"/>
  <c r="AV287" i="36"/>
  <c r="BE286" i="36"/>
  <c r="BC286" i="36"/>
  <c r="BB286" i="36"/>
  <c r="AZ286" i="36"/>
  <c r="AX286" i="36"/>
  <c r="AW286" i="36"/>
  <c r="AV286" i="36"/>
  <c r="BE285" i="36"/>
  <c r="BC285" i="36"/>
  <c r="BB285" i="36"/>
  <c r="AZ285" i="36"/>
  <c r="AX285" i="36"/>
  <c r="AW285" i="36"/>
  <c r="AV285" i="36"/>
  <c r="BE284" i="36"/>
  <c r="BC284" i="36"/>
  <c r="BB284" i="36"/>
  <c r="AZ284" i="36"/>
  <c r="AX284" i="36"/>
  <c r="AW284" i="36"/>
  <c r="AV284" i="36"/>
  <c r="BE283" i="36"/>
  <c r="BC283" i="36"/>
  <c r="BB283" i="36"/>
  <c r="AZ283" i="36"/>
  <c r="AX283" i="36"/>
  <c r="AW283" i="36"/>
  <c r="AV283" i="36"/>
  <c r="BE282" i="36"/>
  <c r="BC282" i="36"/>
  <c r="BB282" i="36"/>
  <c r="AZ282" i="36"/>
  <c r="AX282" i="36"/>
  <c r="AW282" i="36"/>
  <c r="AV282" i="36"/>
  <c r="BE281" i="36"/>
  <c r="BC281" i="36"/>
  <c r="BB281" i="36"/>
  <c r="AZ281" i="36"/>
  <c r="AX281" i="36"/>
  <c r="AW281" i="36"/>
  <c r="AV281" i="36"/>
  <c r="BE280" i="36"/>
  <c r="BC280" i="36"/>
  <c r="BB280" i="36"/>
  <c r="AZ280" i="36"/>
  <c r="AX280" i="36"/>
  <c r="AW280" i="36"/>
  <c r="AV280" i="36"/>
  <c r="BE279" i="36"/>
  <c r="BC279" i="36"/>
  <c r="BB279" i="36"/>
  <c r="AZ279" i="36"/>
  <c r="AX279" i="36"/>
  <c r="AW279" i="36"/>
  <c r="AV279" i="36"/>
  <c r="BE278" i="36"/>
  <c r="BC278" i="36"/>
  <c r="BB278" i="36"/>
  <c r="AZ278" i="36"/>
  <c r="AX278" i="36"/>
  <c r="AW278" i="36"/>
  <c r="AV278" i="36"/>
  <c r="BE277" i="36"/>
  <c r="BC277" i="36"/>
  <c r="BB277" i="36"/>
  <c r="AZ277" i="36"/>
  <c r="AX277" i="36"/>
  <c r="AW277" i="36"/>
  <c r="AV277" i="36"/>
  <c r="BE276" i="36"/>
  <c r="BC276" i="36"/>
  <c r="BB276" i="36"/>
  <c r="AZ276" i="36"/>
  <c r="AX276" i="36"/>
  <c r="AW276" i="36"/>
  <c r="AV276" i="36"/>
  <c r="BE275" i="36"/>
  <c r="BC275" i="36"/>
  <c r="BB275" i="36"/>
  <c r="AZ275" i="36"/>
  <c r="AX275" i="36"/>
  <c r="AW275" i="36"/>
  <c r="AV275" i="36"/>
  <c r="BE274" i="36"/>
  <c r="BC274" i="36"/>
  <c r="BB274" i="36"/>
  <c r="AZ274" i="36"/>
  <c r="AX274" i="36"/>
  <c r="AW274" i="36"/>
  <c r="AV274" i="36"/>
  <c r="BE273" i="36"/>
  <c r="BC273" i="36"/>
  <c r="BB273" i="36"/>
  <c r="AZ273" i="36"/>
  <c r="AX273" i="36"/>
  <c r="AW273" i="36"/>
  <c r="AV273" i="36"/>
  <c r="BE272" i="36"/>
  <c r="BC272" i="36"/>
  <c r="BB272" i="36"/>
  <c r="AZ272" i="36"/>
  <c r="AX272" i="36"/>
  <c r="AW272" i="36"/>
  <c r="AV272" i="36"/>
  <c r="BE271" i="36"/>
  <c r="BC271" i="36"/>
  <c r="BB271" i="36"/>
  <c r="AZ271" i="36"/>
  <c r="AX271" i="36"/>
  <c r="AW271" i="36"/>
  <c r="AV271" i="36"/>
  <c r="BE270" i="36"/>
  <c r="BC270" i="36"/>
  <c r="BB270" i="36"/>
  <c r="AZ270" i="36"/>
  <c r="AX270" i="36"/>
  <c r="AW270" i="36"/>
  <c r="AV270" i="36"/>
  <c r="BE269" i="36"/>
  <c r="BC269" i="36"/>
  <c r="BB269" i="36"/>
  <c r="AZ269" i="36"/>
  <c r="AX269" i="36"/>
  <c r="AW269" i="36"/>
  <c r="AV269" i="36"/>
  <c r="BE268" i="36"/>
  <c r="BC268" i="36"/>
  <c r="BB268" i="36"/>
  <c r="AZ268" i="36"/>
  <c r="AX268" i="36"/>
  <c r="AW268" i="36"/>
  <c r="AV268" i="36"/>
  <c r="BE267" i="36"/>
  <c r="BC267" i="36"/>
  <c r="BB267" i="36"/>
  <c r="AZ267" i="36"/>
  <c r="AX267" i="36"/>
  <c r="AW267" i="36"/>
  <c r="AV267" i="36"/>
  <c r="BE266" i="36"/>
  <c r="BC266" i="36"/>
  <c r="BB266" i="36"/>
  <c r="AZ266" i="36"/>
  <c r="AX266" i="36"/>
  <c r="AW266" i="36"/>
  <c r="AV266" i="36"/>
  <c r="BE265" i="36"/>
  <c r="BC265" i="36"/>
  <c r="BB265" i="36"/>
  <c r="AZ265" i="36"/>
  <c r="AX265" i="36"/>
  <c r="AW265" i="36"/>
  <c r="AV265" i="36"/>
  <c r="BE264" i="36"/>
  <c r="BC264" i="36"/>
  <c r="BB264" i="36"/>
  <c r="AZ264" i="36"/>
  <c r="AX264" i="36"/>
  <c r="AW264" i="36"/>
  <c r="AV264" i="36"/>
  <c r="BE263" i="36"/>
  <c r="BC263" i="36"/>
  <c r="BB263" i="36"/>
  <c r="AZ263" i="36"/>
  <c r="AX263" i="36"/>
  <c r="AW263" i="36"/>
  <c r="AV263" i="36"/>
  <c r="BE262" i="36"/>
  <c r="BC262" i="36"/>
  <c r="BB262" i="36"/>
  <c r="AZ262" i="36"/>
  <c r="AX262" i="36"/>
  <c r="AW262" i="36"/>
  <c r="AV262" i="36"/>
  <c r="BE261" i="36"/>
  <c r="BC261" i="36"/>
  <c r="BB261" i="36"/>
  <c r="AZ261" i="36"/>
  <c r="AX261" i="36"/>
  <c r="AW261" i="36"/>
  <c r="AV261" i="36"/>
  <c r="BE260" i="36"/>
  <c r="BC260" i="36"/>
  <c r="BB260" i="36"/>
  <c r="AZ260" i="36"/>
  <c r="AX260" i="36"/>
  <c r="AW260" i="36"/>
  <c r="AV260" i="36"/>
  <c r="BE259" i="36"/>
  <c r="BC259" i="36"/>
  <c r="BB259" i="36"/>
  <c r="AZ259" i="36"/>
  <c r="AX259" i="36"/>
  <c r="AW259" i="36"/>
  <c r="AV259" i="36"/>
  <c r="BE258" i="36"/>
  <c r="BC258" i="36"/>
  <c r="BB258" i="36"/>
  <c r="AZ258" i="36"/>
  <c r="AX258" i="36"/>
  <c r="AW258" i="36"/>
  <c r="AV258" i="36"/>
  <c r="BE257" i="36"/>
  <c r="BC257" i="36"/>
  <c r="BB257" i="36"/>
  <c r="AZ257" i="36"/>
  <c r="AX257" i="36"/>
  <c r="AW257" i="36"/>
  <c r="AV257" i="36"/>
  <c r="BE256" i="36"/>
  <c r="BC256" i="36"/>
  <c r="BB256" i="36"/>
  <c r="AZ256" i="36"/>
  <c r="AX256" i="36"/>
  <c r="AW256" i="36"/>
  <c r="AV256" i="36"/>
  <c r="BE255" i="36"/>
  <c r="BC255" i="36"/>
  <c r="BB255" i="36"/>
  <c r="AZ255" i="36"/>
  <c r="AX255" i="36"/>
  <c r="AW255" i="36"/>
  <c r="AV255" i="36"/>
  <c r="BE254" i="36"/>
  <c r="BC254" i="36"/>
  <c r="BB254" i="36"/>
  <c r="AZ254" i="36"/>
  <c r="AX254" i="36"/>
  <c r="AW254" i="36"/>
  <c r="AV254" i="36"/>
  <c r="BE253" i="36"/>
  <c r="BC253" i="36"/>
  <c r="BB253" i="36"/>
  <c r="AZ253" i="36"/>
  <c r="AX253" i="36"/>
  <c r="AW253" i="36"/>
  <c r="AV253" i="36"/>
  <c r="BE252" i="36"/>
  <c r="BC252" i="36"/>
  <c r="BB252" i="36"/>
  <c r="AZ252" i="36"/>
  <c r="AX252" i="36"/>
  <c r="AW252" i="36"/>
  <c r="AV252" i="36"/>
  <c r="BE251" i="36"/>
  <c r="BC251" i="36"/>
  <c r="BB251" i="36"/>
  <c r="AZ251" i="36"/>
  <c r="AX251" i="36"/>
  <c r="AW251" i="36"/>
  <c r="AV251" i="36"/>
  <c r="BE250" i="36"/>
  <c r="BC250" i="36"/>
  <c r="BB250" i="36"/>
  <c r="AZ250" i="36"/>
  <c r="AX250" i="36"/>
  <c r="AW250" i="36"/>
  <c r="AV250" i="36"/>
  <c r="BE249" i="36"/>
  <c r="BC249" i="36"/>
  <c r="BB249" i="36"/>
  <c r="AZ249" i="36"/>
  <c r="AX249" i="36"/>
  <c r="AW249" i="36"/>
  <c r="AV249" i="36"/>
  <c r="BE248" i="36"/>
  <c r="BC248" i="36"/>
  <c r="BB248" i="36"/>
  <c r="AZ248" i="36"/>
  <c r="AX248" i="36"/>
  <c r="AW248" i="36"/>
  <c r="AV248" i="36"/>
  <c r="BE247" i="36"/>
  <c r="BC247" i="36"/>
  <c r="BB247" i="36"/>
  <c r="AZ247" i="36"/>
  <c r="AX247" i="36"/>
  <c r="AW247" i="36"/>
  <c r="AV247" i="36"/>
  <c r="BE246" i="36"/>
  <c r="BC246" i="36"/>
  <c r="BB246" i="36"/>
  <c r="AZ246" i="36"/>
  <c r="AX246" i="36"/>
  <c r="AW246" i="36"/>
  <c r="AV246" i="36"/>
  <c r="BE245" i="36"/>
  <c r="BC245" i="36"/>
  <c r="BB245" i="36"/>
  <c r="AZ245" i="36"/>
  <c r="AX245" i="36"/>
  <c r="AW245" i="36"/>
  <c r="AV245" i="36"/>
  <c r="BE244" i="36"/>
  <c r="BC244" i="36"/>
  <c r="BB244" i="36"/>
  <c r="AZ244" i="36"/>
  <c r="AX244" i="36"/>
  <c r="AW244" i="36"/>
  <c r="AV244" i="36"/>
  <c r="BE243" i="36"/>
  <c r="BC243" i="36"/>
  <c r="BB243" i="36"/>
  <c r="AZ243" i="36"/>
  <c r="AX243" i="36"/>
  <c r="AW243" i="36"/>
  <c r="AV243" i="36"/>
  <c r="BE242" i="36"/>
  <c r="BC242" i="36"/>
  <c r="BB242" i="36"/>
  <c r="AZ242" i="36"/>
  <c r="AX242" i="36"/>
  <c r="AW242" i="36"/>
  <c r="AV242" i="36"/>
  <c r="BE241" i="36"/>
  <c r="BC241" i="36"/>
  <c r="BB241" i="36"/>
  <c r="AZ241" i="36"/>
  <c r="AX241" i="36"/>
  <c r="AW241" i="36"/>
  <c r="AV241" i="36"/>
  <c r="BE240" i="36"/>
  <c r="BC240" i="36"/>
  <c r="BB240" i="36"/>
  <c r="AZ240" i="36"/>
  <c r="AX240" i="36"/>
  <c r="AW240" i="36"/>
  <c r="AV240" i="36"/>
  <c r="BE239" i="36"/>
  <c r="BC239" i="36"/>
  <c r="BB239" i="36"/>
  <c r="AZ239" i="36"/>
  <c r="AX239" i="36"/>
  <c r="AW239" i="36"/>
  <c r="AV239" i="36"/>
  <c r="BE238" i="36"/>
  <c r="BC238" i="36"/>
  <c r="BB238" i="36"/>
  <c r="AZ238" i="36"/>
  <c r="AX238" i="36"/>
  <c r="AW238" i="36"/>
  <c r="AV238" i="36"/>
  <c r="BE237" i="36"/>
  <c r="BC237" i="36"/>
  <c r="BB237" i="36"/>
  <c r="AZ237" i="36"/>
  <c r="AX237" i="36"/>
  <c r="AW237" i="36"/>
  <c r="AV237" i="36"/>
  <c r="BE236" i="36"/>
  <c r="BC236" i="36"/>
  <c r="BB236" i="36"/>
  <c r="AZ236" i="36"/>
  <c r="AX236" i="36"/>
  <c r="AW236" i="36"/>
  <c r="AV236" i="36"/>
  <c r="BE235" i="36"/>
  <c r="BC235" i="36"/>
  <c r="BB235" i="36"/>
  <c r="AZ235" i="36"/>
  <c r="AX235" i="36"/>
  <c r="AW235" i="36"/>
  <c r="AV235" i="36"/>
  <c r="BE234" i="36"/>
  <c r="BC234" i="36"/>
  <c r="BB234" i="36"/>
  <c r="AZ234" i="36"/>
  <c r="AX234" i="36"/>
  <c r="AW234" i="36"/>
  <c r="AV234" i="36"/>
  <c r="BE233" i="36"/>
  <c r="BC233" i="36"/>
  <c r="BB233" i="36"/>
  <c r="AZ233" i="36"/>
  <c r="AX233" i="36"/>
  <c r="AW233" i="36"/>
  <c r="AV233" i="36"/>
  <c r="BE232" i="36"/>
  <c r="BC232" i="36"/>
  <c r="BB232" i="36"/>
  <c r="AZ232" i="36"/>
  <c r="AX232" i="36"/>
  <c r="AW232" i="36"/>
  <c r="AV232" i="36"/>
  <c r="BE231" i="36"/>
  <c r="BC231" i="36"/>
  <c r="BB231" i="36"/>
  <c r="AZ231" i="36"/>
  <c r="AX231" i="36"/>
  <c r="AW231" i="36"/>
  <c r="AV231" i="36"/>
  <c r="BE230" i="36"/>
  <c r="BC230" i="36"/>
  <c r="BB230" i="36"/>
  <c r="AZ230" i="36"/>
  <c r="AX230" i="36"/>
  <c r="AW230" i="36"/>
  <c r="AV230" i="36"/>
  <c r="BE229" i="36"/>
  <c r="BC229" i="36"/>
  <c r="BB229" i="36"/>
  <c r="AZ229" i="36"/>
  <c r="AX229" i="36"/>
  <c r="AW229" i="36"/>
  <c r="AV229" i="36"/>
  <c r="BE228" i="36"/>
  <c r="BC228" i="36"/>
  <c r="BB228" i="36"/>
  <c r="AZ228" i="36"/>
  <c r="AX228" i="36"/>
  <c r="AW228" i="36"/>
  <c r="AV228" i="36"/>
  <c r="BE227" i="36"/>
  <c r="BC227" i="36"/>
  <c r="BB227" i="36"/>
  <c r="AZ227" i="36"/>
  <c r="AX227" i="36"/>
  <c r="AW227" i="36"/>
  <c r="AV227" i="36"/>
  <c r="BE226" i="36"/>
  <c r="BC226" i="36"/>
  <c r="BB226" i="36"/>
  <c r="AZ226" i="36"/>
  <c r="AX226" i="36"/>
  <c r="AW226" i="36"/>
  <c r="AV226" i="36"/>
  <c r="BE225" i="36"/>
  <c r="BC225" i="36"/>
  <c r="BB225" i="36"/>
  <c r="AZ225" i="36"/>
  <c r="AX225" i="36"/>
  <c r="AW225" i="36"/>
  <c r="AV225" i="36"/>
  <c r="BE224" i="36"/>
  <c r="BC224" i="36"/>
  <c r="BB224" i="36"/>
  <c r="AZ224" i="36"/>
  <c r="AX224" i="36"/>
  <c r="AW224" i="36"/>
  <c r="AV224" i="36"/>
  <c r="BE223" i="36"/>
  <c r="BC223" i="36"/>
  <c r="BB223" i="36"/>
  <c r="AZ223" i="36"/>
  <c r="AX223" i="36"/>
  <c r="AW223" i="36"/>
  <c r="AV223" i="36"/>
  <c r="BE222" i="36"/>
  <c r="BC222" i="36"/>
  <c r="BB222" i="36"/>
  <c r="AZ222" i="36"/>
  <c r="AX222" i="36"/>
  <c r="AW222" i="36"/>
  <c r="AV222" i="36"/>
  <c r="BE221" i="36"/>
  <c r="BC221" i="36"/>
  <c r="BB221" i="36"/>
  <c r="AZ221" i="36"/>
  <c r="AX221" i="36"/>
  <c r="AW221" i="36"/>
  <c r="AV221" i="36"/>
  <c r="BE220" i="36"/>
  <c r="BC220" i="36"/>
  <c r="BB220" i="36"/>
  <c r="AZ220" i="36"/>
  <c r="AX220" i="36"/>
  <c r="AW220" i="36"/>
  <c r="AV220" i="36"/>
  <c r="BE219" i="36"/>
  <c r="BC219" i="36"/>
  <c r="BB219" i="36"/>
  <c r="AZ219" i="36"/>
  <c r="AX219" i="36"/>
  <c r="AW219" i="36"/>
  <c r="AV219" i="36"/>
  <c r="BE218" i="36"/>
  <c r="BC218" i="36"/>
  <c r="BB218" i="36"/>
  <c r="AZ218" i="36"/>
  <c r="AX218" i="36"/>
  <c r="AW218" i="36"/>
  <c r="AV218" i="36"/>
  <c r="BE217" i="36"/>
  <c r="BC217" i="36"/>
  <c r="BB217" i="36"/>
  <c r="AZ217" i="36"/>
  <c r="AX217" i="36"/>
  <c r="AW217" i="36"/>
  <c r="AV217" i="36"/>
  <c r="BE216" i="36"/>
  <c r="BC216" i="36"/>
  <c r="BB216" i="36"/>
  <c r="AZ216" i="36"/>
  <c r="AX216" i="36"/>
  <c r="AW216" i="36"/>
  <c r="AV216" i="36"/>
  <c r="BE215" i="36"/>
  <c r="BC215" i="36"/>
  <c r="BB215" i="36"/>
  <c r="AZ215" i="36"/>
  <c r="AX215" i="36"/>
  <c r="AW215" i="36"/>
  <c r="AV215" i="36"/>
  <c r="BE214" i="36"/>
  <c r="BC214" i="36"/>
  <c r="BB214" i="36"/>
  <c r="AZ214" i="36"/>
  <c r="AX214" i="36"/>
  <c r="AW214" i="36"/>
  <c r="AV214" i="36"/>
  <c r="BE213" i="36"/>
  <c r="BC213" i="36"/>
  <c r="BB213" i="36"/>
  <c r="AZ213" i="36"/>
  <c r="AX213" i="36"/>
  <c r="AW213" i="36"/>
  <c r="AV213" i="36"/>
  <c r="BE212" i="36"/>
  <c r="BC212" i="36"/>
  <c r="BB212" i="36"/>
  <c r="AZ212" i="36"/>
  <c r="AX212" i="36"/>
  <c r="AW212" i="36"/>
  <c r="AV212" i="36"/>
  <c r="BE211" i="36"/>
  <c r="BC211" i="36"/>
  <c r="BB211" i="36"/>
  <c r="AZ211" i="36"/>
  <c r="AX211" i="36"/>
  <c r="AW211" i="36"/>
  <c r="AV211" i="36"/>
  <c r="BE210" i="36"/>
  <c r="BC210" i="36"/>
  <c r="BB210" i="36"/>
  <c r="AZ210" i="36"/>
  <c r="AX210" i="36"/>
  <c r="AW210" i="36"/>
  <c r="AV210" i="36"/>
  <c r="BE209" i="36"/>
  <c r="BC209" i="36"/>
  <c r="BB209" i="36"/>
  <c r="AZ209" i="36"/>
  <c r="AX209" i="36"/>
  <c r="AW209" i="36"/>
  <c r="AV209" i="36"/>
  <c r="BE208" i="36"/>
  <c r="BC208" i="36"/>
  <c r="BB208" i="36"/>
  <c r="AZ208" i="36"/>
  <c r="AX208" i="36"/>
  <c r="AW208" i="36"/>
  <c r="AV208" i="36"/>
  <c r="BE207" i="36"/>
  <c r="BC207" i="36"/>
  <c r="BB207" i="36"/>
  <c r="AZ207" i="36"/>
  <c r="AX207" i="36"/>
  <c r="AW207" i="36"/>
  <c r="AV207" i="36"/>
  <c r="BE206" i="36"/>
  <c r="BC206" i="36"/>
  <c r="BB206" i="36"/>
  <c r="AZ206" i="36"/>
  <c r="AX206" i="36"/>
  <c r="AW206" i="36"/>
  <c r="AV206" i="36"/>
  <c r="BE205" i="36"/>
  <c r="BC205" i="36"/>
  <c r="BB205" i="36"/>
  <c r="AZ205" i="36"/>
  <c r="AX205" i="36"/>
  <c r="AW205" i="36"/>
  <c r="AV205" i="36"/>
  <c r="BE204" i="36"/>
  <c r="BC204" i="36"/>
  <c r="BB204" i="36"/>
  <c r="AZ204" i="36"/>
  <c r="AX204" i="36"/>
  <c r="AW204" i="36"/>
  <c r="AV204" i="36"/>
  <c r="BE203" i="36"/>
  <c r="BC203" i="36"/>
  <c r="BB203" i="36"/>
  <c r="AZ203" i="36"/>
  <c r="AX203" i="36"/>
  <c r="AW203" i="36"/>
  <c r="AV203" i="36"/>
  <c r="BE202" i="36"/>
  <c r="BC202" i="36"/>
  <c r="BB202" i="36"/>
  <c r="AZ202" i="36"/>
  <c r="AX202" i="36"/>
  <c r="AW202" i="36"/>
  <c r="AV202" i="36"/>
  <c r="BE201" i="36"/>
  <c r="BC201" i="36"/>
  <c r="BB201" i="36"/>
  <c r="AZ201" i="36"/>
  <c r="AX201" i="36"/>
  <c r="AW201" i="36"/>
  <c r="AV201" i="36"/>
  <c r="BE200" i="36"/>
  <c r="BC200" i="36"/>
  <c r="BB200" i="36"/>
  <c r="AZ200" i="36"/>
  <c r="AX200" i="36"/>
  <c r="AW200" i="36"/>
  <c r="AV200" i="36"/>
  <c r="BE199" i="36"/>
  <c r="BC199" i="36"/>
  <c r="BB199" i="36"/>
  <c r="AZ199" i="36"/>
  <c r="AX199" i="36"/>
  <c r="AW199" i="36"/>
  <c r="AV199" i="36"/>
  <c r="BE198" i="36"/>
  <c r="BC198" i="36"/>
  <c r="BB198" i="36"/>
  <c r="AZ198" i="36"/>
  <c r="AX198" i="36"/>
  <c r="AW198" i="36"/>
  <c r="AV198" i="36"/>
  <c r="BE197" i="36"/>
  <c r="BC197" i="36"/>
  <c r="BB197" i="36"/>
  <c r="AZ197" i="36"/>
  <c r="AX197" i="36"/>
  <c r="AW197" i="36"/>
  <c r="AV197" i="36"/>
  <c r="BE196" i="36"/>
  <c r="BC196" i="36"/>
  <c r="BB196" i="36"/>
  <c r="AZ196" i="36"/>
  <c r="AX196" i="36"/>
  <c r="AW196" i="36"/>
  <c r="AV196" i="36"/>
  <c r="BE195" i="36"/>
  <c r="BC195" i="36"/>
  <c r="BB195" i="36"/>
  <c r="AZ195" i="36"/>
  <c r="AX195" i="36"/>
  <c r="AW195" i="36"/>
  <c r="AV195" i="36"/>
  <c r="BE194" i="36"/>
  <c r="BC194" i="36"/>
  <c r="BB194" i="36"/>
  <c r="AZ194" i="36"/>
  <c r="AX194" i="36"/>
  <c r="AW194" i="36"/>
  <c r="AV194" i="36"/>
  <c r="BE193" i="36"/>
  <c r="BC193" i="36"/>
  <c r="BB193" i="36"/>
  <c r="AZ193" i="36"/>
  <c r="AX193" i="36"/>
  <c r="AW193" i="36"/>
  <c r="AV193" i="36"/>
  <c r="BE192" i="36"/>
  <c r="BC192" i="36"/>
  <c r="BB192" i="36"/>
  <c r="AZ192" i="36"/>
  <c r="AX192" i="36"/>
  <c r="AW192" i="36"/>
  <c r="AV192" i="36"/>
  <c r="BE191" i="36"/>
  <c r="BC191" i="36"/>
  <c r="BB191" i="36"/>
  <c r="AZ191" i="36"/>
  <c r="AX191" i="36"/>
  <c r="AW191" i="36"/>
  <c r="AV191" i="36"/>
  <c r="BE190" i="36"/>
  <c r="BC190" i="36"/>
  <c r="BB190" i="36"/>
  <c r="AZ190" i="36"/>
  <c r="AX190" i="36"/>
  <c r="AW190" i="36"/>
  <c r="AV190" i="36"/>
  <c r="BE189" i="36"/>
  <c r="BC189" i="36"/>
  <c r="BB189" i="36"/>
  <c r="AZ189" i="36"/>
  <c r="AX189" i="36"/>
  <c r="AW189" i="36"/>
  <c r="AV189" i="36"/>
  <c r="BE188" i="36"/>
  <c r="BC188" i="36"/>
  <c r="BB188" i="36"/>
  <c r="AZ188" i="36"/>
  <c r="AX188" i="36"/>
  <c r="AW188" i="36"/>
  <c r="AV188" i="36"/>
  <c r="BE187" i="36"/>
  <c r="BC187" i="36"/>
  <c r="BB187" i="36"/>
  <c r="AZ187" i="36"/>
  <c r="AX187" i="36"/>
  <c r="AW187" i="36"/>
  <c r="AV187" i="36"/>
  <c r="BE186" i="36"/>
  <c r="BC186" i="36"/>
  <c r="BB186" i="36"/>
  <c r="AZ186" i="36"/>
  <c r="AX186" i="36"/>
  <c r="AW186" i="36"/>
  <c r="AV186" i="36"/>
  <c r="BE185" i="36"/>
  <c r="BC185" i="36"/>
  <c r="BB185" i="36"/>
  <c r="AZ185" i="36"/>
  <c r="AX185" i="36"/>
  <c r="AW185" i="36"/>
  <c r="AV185" i="36"/>
  <c r="BE184" i="36"/>
  <c r="BC184" i="36"/>
  <c r="BB184" i="36"/>
  <c r="AZ184" i="36"/>
  <c r="AX184" i="36"/>
  <c r="AW184" i="36"/>
  <c r="AV184" i="36"/>
  <c r="BE183" i="36"/>
  <c r="BC183" i="36"/>
  <c r="BB183" i="36"/>
  <c r="AZ183" i="36"/>
  <c r="AX183" i="36"/>
  <c r="AW183" i="36"/>
  <c r="AV183" i="36"/>
  <c r="BE182" i="36"/>
  <c r="BC182" i="36"/>
  <c r="BB182" i="36"/>
  <c r="AZ182" i="36"/>
  <c r="AX182" i="36"/>
  <c r="AW182" i="36"/>
  <c r="AV182" i="36"/>
  <c r="BE181" i="36"/>
  <c r="BC181" i="36"/>
  <c r="BB181" i="36"/>
  <c r="AZ181" i="36"/>
  <c r="AX181" i="36"/>
  <c r="AW181" i="36"/>
  <c r="AV181" i="36"/>
  <c r="BE180" i="36"/>
  <c r="BC180" i="36"/>
  <c r="BB180" i="36"/>
  <c r="AZ180" i="36"/>
  <c r="AX180" i="36"/>
  <c r="AW180" i="36"/>
  <c r="AV180" i="36"/>
  <c r="BE179" i="36"/>
  <c r="BC179" i="36"/>
  <c r="BB179" i="36"/>
  <c r="AZ179" i="36"/>
  <c r="AX179" i="36"/>
  <c r="AW179" i="36"/>
  <c r="AV179" i="36"/>
  <c r="BE178" i="36"/>
  <c r="BC178" i="36"/>
  <c r="BB178" i="36"/>
  <c r="AZ178" i="36"/>
  <c r="AX178" i="36"/>
  <c r="AW178" i="36"/>
  <c r="AV178" i="36"/>
  <c r="BE177" i="36"/>
  <c r="BC177" i="36"/>
  <c r="BB177" i="36"/>
  <c r="AZ177" i="36"/>
  <c r="AX177" i="36"/>
  <c r="AW177" i="36"/>
  <c r="AV177" i="36"/>
  <c r="BE176" i="36"/>
  <c r="BC176" i="36"/>
  <c r="BB176" i="36"/>
  <c r="AZ176" i="36"/>
  <c r="AX176" i="36"/>
  <c r="AW176" i="36"/>
  <c r="AV176" i="36"/>
  <c r="BE175" i="36"/>
  <c r="BC175" i="36"/>
  <c r="BB175" i="36"/>
  <c r="AZ175" i="36"/>
  <c r="AX175" i="36"/>
  <c r="AW175" i="36"/>
  <c r="AV175" i="36"/>
  <c r="BE174" i="36"/>
  <c r="BC174" i="36"/>
  <c r="BB174" i="36"/>
  <c r="AZ174" i="36"/>
  <c r="AX174" i="36"/>
  <c r="AW174" i="36"/>
  <c r="AV174" i="36"/>
  <c r="BE173" i="36"/>
  <c r="BC173" i="36"/>
  <c r="BB173" i="36"/>
  <c r="AZ173" i="36"/>
  <c r="AX173" i="36"/>
  <c r="AW173" i="36"/>
  <c r="AV173" i="36"/>
  <c r="BE172" i="36"/>
  <c r="BC172" i="36"/>
  <c r="BB172" i="36"/>
  <c r="AZ172" i="36"/>
  <c r="AX172" i="36"/>
  <c r="AW172" i="36"/>
  <c r="AV172" i="36"/>
  <c r="BE171" i="36"/>
  <c r="BC171" i="36"/>
  <c r="BB171" i="36"/>
  <c r="AZ171" i="36"/>
  <c r="AX171" i="36"/>
  <c r="AW171" i="36"/>
  <c r="AV171" i="36"/>
  <c r="BE170" i="36"/>
  <c r="BC170" i="36"/>
  <c r="BB170" i="36"/>
  <c r="AZ170" i="36"/>
  <c r="AX170" i="36"/>
  <c r="AW170" i="36"/>
  <c r="AV170" i="36"/>
  <c r="BE169" i="36"/>
  <c r="BC169" i="36"/>
  <c r="BB169" i="36"/>
  <c r="AZ169" i="36"/>
  <c r="AX169" i="36"/>
  <c r="AW169" i="36"/>
  <c r="AV169" i="36"/>
  <c r="BE168" i="36"/>
  <c r="BC168" i="36"/>
  <c r="BB168" i="36"/>
  <c r="AZ168" i="36"/>
  <c r="AX168" i="36"/>
  <c r="AW168" i="36"/>
  <c r="AV168" i="36"/>
  <c r="BE167" i="36"/>
  <c r="BC167" i="36"/>
  <c r="BB167" i="36"/>
  <c r="AZ167" i="36"/>
  <c r="AX167" i="36"/>
  <c r="AW167" i="36"/>
  <c r="AV167" i="36"/>
  <c r="BE166" i="36"/>
  <c r="BC166" i="36"/>
  <c r="BB166" i="36"/>
  <c r="AZ166" i="36"/>
  <c r="AX166" i="36"/>
  <c r="AW166" i="36"/>
  <c r="AV166" i="36"/>
  <c r="BE165" i="36"/>
  <c r="BC165" i="36"/>
  <c r="BB165" i="36"/>
  <c r="AZ165" i="36"/>
  <c r="AX165" i="36"/>
  <c r="AW165" i="36"/>
  <c r="AV165" i="36"/>
  <c r="BE164" i="36"/>
  <c r="BC164" i="36"/>
  <c r="BB164" i="36"/>
  <c r="AZ164" i="36"/>
  <c r="AX164" i="36"/>
  <c r="AW164" i="36"/>
  <c r="AV164" i="36"/>
  <c r="BE163" i="36"/>
  <c r="BC163" i="36"/>
  <c r="BB163" i="36"/>
  <c r="AZ163" i="36"/>
  <c r="AX163" i="36"/>
  <c r="AW163" i="36"/>
  <c r="AV163" i="36"/>
  <c r="BE162" i="36"/>
  <c r="BC162" i="36"/>
  <c r="BB162" i="36"/>
  <c r="AZ162" i="36"/>
  <c r="AX162" i="36"/>
  <c r="AW162" i="36"/>
  <c r="AV162" i="36"/>
  <c r="BE161" i="36"/>
  <c r="BC161" i="36"/>
  <c r="BB161" i="36"/>
  <c r="AZ161" i="36"/>
  <c r="AX161" i="36"/>
  <c r="AW161" i="36"/>
  <c r="AV161" i="36"/>
  <c r="BE160" i="36"/>
  <c r="BC160" i="36"/>
  <c r="BB160" i="36"/>
  <c r="AZ160" i="36"/>
  <c r="AX160" i="36"/>
  <c r="AW160" i="36"/>
  <c r="AV160" i="36"/>
  <c r="BE159" i="36"/>
  <c r="BC159" i="36"/>
  <c r="BB159" i="36"/>
  <c r="AZ159" i="36"/>
  <c r="AX159" i="36"/>
  <c r="AW159" i="36"/>
  <c r="AV159" i="36"/>
  <c r="BE158" i="36"/>
  <c r="BC158" i="36"/>
  <c r="BB158" i="36"/>
  <c r="AZ158" i="36"/>
  <c r="AX158" i="36"/>
  <c r="AW158" i="36"/>
  <c r="AV158" i="36"/>
  <c r="BE157" i="36"/>
  <c r="BC157" i="36"/>
  <c r="BB157" i="36"/>
  <c r="AZ157" i="36"/>
  <c r="AX157" i="36"/>
  <c r="AW157" i="36"/>
  <c r="AV157" i="36"/>
  <c r="BE156" i="36"/>
  <c r="BC156" i="36"/>
  <c r="BB156" i="36"/>
  <c r="AZ156" i="36"/>
  <c r="AX156" i="36"/>
  <c r="AW156" i="36"/>
  <c r="AV156" i="36"/>
  <c r="BE155" i="36"/>
  <c r="BC155" i="36"/>
  <c r="BB155" i="36"/>
  <c r="AZ155" i="36"/>
  <c r="AX155" i="36"/>
  <c r="AW155" i="36"/>
  <c r="AV155" i="36"/>
  <c r="BE154" i="36"/>
  <c r="BC154" i="36"/>
  <c r="BB154" i="36"/>
  <c r="AZ154" i="36"/>
  <c r="AX154" i="36"/>
  <c r="AW154" i="36"/>
  <c r="AV154" i="36"/>
  <c r="BE153" i="36"/>
  <c r="BC153" i="36"/>
  <c r="BB153" i="36"/>
  <c r="AZ153" i="36"/>
  <c r="AX153" i="36"/>
  <c r="AW153" i="36"/>
  <c r="AV153" i="36"/>
  <c r="BE152" i="36"/>
  <c r="BC152" i="36"/>
  <c r="BB152" i="36"/>
  <c r="AZ152" i="36"/>
  <c r="AX152" i="36"/>
  <c r="AW152" i="36"/>
  <c r="AV152" i="36"/>
  <c r="BE151" i="36"/>
  <c r="BC151" i="36"/>
  <c r="BB151" i="36"/>
  <c r="AZ151" i="36"/>
  <c r="AX151" i="36"/>
  <c r="AW151" i="36"/>
  <c r="AV151" i="36"/>
  <c r="BE150" i="36"/>
  <c r="BC150" i="36"/>
  <c r="BB150" i="36"/>
  <c r="AZ150" i="36"/>
  <c r="AX150" i="36"/>
  <c r="AW150" i="36"/>
  <c r="AV150" i="36"/>
  <c r="BE149" i="36"/>
  <c r="BC149" i="36"/>
  <c r="BB149" i="36"/>
  <c r="AZ149" i="36"/>
  <c r="AX149" i="36"/>
  <c r="AW149" i="36"/>
  <c r="AV149" i="36"/>
  <c r="BE148" i="36"/>
  <c r="BC148" i="36"/>
  <c r="BB148" i="36"/>
  <c r="AZ148" i="36"/>
  <c r="AX148" i="36"/>
  <c r="AW148" i="36"/>
  <c r="AV148" i="36"/>
  <c r="BE147" i="36"/>
  <c r="BC147" i="36"/>
  <c r="BB147" i="36"/>
  <c r="AZ147" i="36"/>
  <c r="AX147" i="36"/>
  <c r="AW147" i="36"/>
  <c r="AV147" i="36"/>
  <c r="BE146" i="36"/>
  <c r="BC146" i="36"/>
  <c r="BB146" i="36"/>
  <c r="AZ146" i="36"/>
  <c r="AX146" i="36"/>
  <c r="AW146" i="36"/>
  <c r="AV146" i="36"/>
  <c r="BE145" i="36"/>
  <c r="BC145" i="36"/>
  <c r="BB145" i="36"/>
  <c r="AZ145" i="36"/>
  <c r="AX145" i="36"/>
  <c r="AW145" i="36"/>
  <c r="AV145" i="36"/>
  <c r="BE144" i="36"/>
  <c r="BC144" i="36"/>
  <c r="BB144" i="36"/>
  <c r="AZ144" i="36"/>
  <c r="AX144" i="36"/>
  <c r="AW144" i="36"/>
  <c r="AV144" i="36"/>
  <c r="BE143" i="36"/>
  <c r="BC143" i="36"/>
  <c r="BB143" i="36"/>
  <c r="AZ143" i="36"/>
  <c r="AX143" i="36"/>
  <c r="AW143" i="36"/>
  <c r="AV143" i="36"/>
  <c r="BE142" i="36"/>
  <c r="BC142" i="36"/>
  <c r="BB142" i="36"/>
  <c r="AZ142" i="36"/>
  <c r="AX142" i="36"/>
  <c r="AW142" i="36"/>
  <c r="AV142" i="36"/>
  <c r="BE141" i="36"/>
  <c r="BC141" i="36"/>
  <c r="BB141" i="36"/>
  <c r="AZ141" i="36"/>
  <c r="AX141" i="36"/>
  <c r="AW141" i="36"/>
  <c r="AV141" i="36"/>
  <c r="BE140" i="36"/>
  <c r="BC140" i="36"/>
  <c r="BB140" i="36"/>
  <c r="AZ140" i="36"/>
  <c r="AX140" i="36"/>
  <c r="AW140" i="36"/>
  <c r="AV140" i="36"/>
  <c r="BE139" i="36"/>
  <c r="BC139" i="36"/>
  <c r="BB139" i="36"/>
  <c r="AZ139" i="36"/>
  <c r="AX139" i="36"/>
  <c r="AW139" i="36"/>
  <c r="AV139" i="36"/>
  <c r="BE138" i="36"/>
  <c r="BC138" i="36"/>
  <c r="BB138" i="36"/>
  <c r="AZ138" i="36"/>
  <c r="AX138" i="36"/>
  <c r="AW138" i="36"/>
  <c r="AV138" i="36"/>
  <c r="BE137" i="36"/>
  <c r="BC137" i="36"/>
  <c r="BB137" i="36"/>
  <c r="AZ137" i="36"/>
  <c r="AX137" i="36"/>
  <c r="AW137" i="36"/>
  <c r="AV137" i="36"/>
  <c r="BE136" i="36"/>
  <c r="BC136" i="36"/>
  <c r="BB136" i="36"/>
  <c r="AZ136" i="36"/>
  <c r="AX136" i="36"/>
  <c r="AW136" i="36"/>
  <c r="AV136" i="36"/>
  <c r="BE135" i="36"/>
  <c r="BC135" i="36"/>
  <c r="BB135" i="36"/>
  <c r="AZ135" i="36"/>
  <c r="AX135" i="36"/>
  <c r="AW135" i="36"/>
  <c r="AV135" i="36"/>
  <c r="BE134" i="36"/>
  <c r="BC134" i="36"/>
  <c r="BB134" i="36"/>
  <c r="AZ134" i="36"/>
  <c r="AX134" i="36"/>
  <c r="AW134" i="36"/>
  <c r="AV134" i="36"/>
  <c r="BE133" i="36"/>
  <c r="BC133" i="36"/>
  <c r="BB133" i="36"/>
  <c r="AZ133" i="36"/>
  <c r="AX133" i="36"/>
  <c r="AW133" i="36"/>
  <c r="AV133" i="36"/>
  <c r="BE132" i="36"/>
  <c r="BC132" i="36"/>
  <c r="BB132" i="36"/>
  <c r="AZ132" i="36"/>
  <c r="AX132" i="36"/>
  <c r="AW132" i="36"/>
  <c r="AV132" i="36"/>
  <c r="BE131" i="36"/>
  <c r="BC131" i="36"/>
  <c r="BB131" i="36"/>
  <c r="AZ131" i="36"/>
  <c r="AX131" i="36"/>
  <c r="AW131" i="36"/>
  <c r="AV131" i="36"/>
  <c r="BE130" i="36"/>
  <c r="BC130" i="36"/>
  <c r="BB130" i="36"/>
  <c r="AZ130" i="36"/>
  <c r="AX130" i="36"/>
  <c r="AW130" i="36"/>
  <c r="AV130" i="36"/>
  <c r="BE129" i="36"/>
  <c r="BC129" i="36"/>
  <c r="BB129" i="36"/>
  <c r="AZ129" i="36"/>
  <c r="AX129" i="36"/>
  <c r="AW129" i="36"/>
  <c r="AV129" i="36"/>
  <c r="BE128" i="36"/>
  <c r="BC128" i="36"/>
  <c r="BB128" i="36"/>
  <c r="AZ128" i="36"/>
  <c r="AX128" i="36"/>
  <c r="AW128" i="36"/>
  <c r="AV128" i="36"/>
  <c r="BE127" i="36"/>
  <c r="BC127" i="36"/>
  <c r="BB127" i="36"/>
  <c r="AZ127" i="36"/>
  <c r="AX127" i="36"/>
  <c r="AW127" i="36"/>
  <c r="AV127" i="36"/>
  <c r="BE126" i="36"/>
  <c r="BC126" i="36"/>
  <c r="BB126" i="36"/>
  <c r="AZ126" i="36"/>
  <c r="AX126" i="36"/>
  <c r="AW126" i="36"/>
  <c r="AV126" i="36"/>
  <c r="BE125" i="36"/>
  <c r="BC125" i="36"/>
  <c r="BB125" i="36"/>
  <c r="AZ125" i="36"/>
  <c r="AX125" i="36"/>
  <c r="AW125" i="36"/>
  <c r="AV125" i="36"/>
  <c r="BE124" i="36"/>
  <c r="BC124" i="36"/>
  <c r="BB124" i="36"/>
  <c r="AZ124" i="36"/>
  <c r="AX124" i="36"/>
  <c r="AW124" i="36"/>
  <c r="AV124" i="36"/>
  <c r="BE123" i="36"/>
  <c r="BC123" i="36"/>
  <c r="BB123" i="36"/>
  <c r="AZ123" i="36"/>
  <c r="AX123" i="36"/>
  <c r="AW123" i="36"/>
  <c r="AV123" i="36"/>
  <c r="BE122" i="36"/>
  <c r="BC122" i="36"/>
  <c r="BB122" i="36"/>
  <c r="AZ122" i="36"/>
  <c r="AX122" i="36"/>
  <c r="AW122" i="36"/>
  <c r="AV122" i="36"/>
  <c r="BE121" i="36"/>
  <c r="BC121" i="36"/>
  <c r="BB121" i="36"/>
  <c r="AZ121" i="36"/>
  <c r="AX121" i="36"/>
  <c r="AW121" i="36"/>
  <c r="AV121" i="36"/>
  <c r="BE120" i="36"/>
  <c r="BC120" i="36"/>
  <c r="BB120" i="36"/>
  <c r="AZ120" i="36"/>
  <c r="AX120" i="36"/>
  <c r="AW120" i="36"/>
  <c r="AV120" i="36"/>
  <c r="BE119" i="36"/>
  <c r="BC119" i="36"/>
  <c r="BB119" i="36"/>
  <c r="AZ119" i="36"/>
  <c r="AX119" i="36"/>
  <c r="AW119" i="36"/>
  <c r="AV119" i="36"/>
  <c r="BE118" i="36"/>
  <c r="BC118" i="36"/>
  <c r="BB118" i="36"/>
  <c r="AZ118" i="36"/>
  <c r="AX118" i="36"/>
  <c r="AW118" i="36"/>
  <c r="AV118" i="36"/>
  <c r="BE117" i="36"/>
  <c r="BC117" i="36"/>
  <c r="BB117" i="36"/>
  <c r="AZ117" i="36"/>
  <c r="AX117" i="36"/>
  <c r="AW117" i="36"/>
  <c r="AV117" i="36"/>
  <c r="BE116" i="36"/>
  <c r="BC116" i="36"/>
  <c r="BB116" i="36"/>
  <c r="AZ116" i="36"/>
  <c r="AX116" i="36"/>
  <c r="AW116" i="36"/>
  <c r="AV116" i="36"/>
  <c r="BE115" i="36"/>
  <c r="BC115" i="36"/>
  <c r="BB115" i="36"/>
  <c r="AZ115" i="36"/>
  <c r="AX115" i="36"/>
  <c r="AW115" i="36"/>
  <c r="AV115" i="36"/>
  <c r="BE114" i="36"/>
  <c r="BC114" i="36"/>
  <c r="BB114" i="36"/>
  <c r="AZ114" i="36"/>
  <c r="AX114" i="36"/>
  <c r="AW114" i="36"/>
  <c r="AV114" i="36"/>
  <c r="BE113" i="36"/>
  <c r="BC113" i="36"/>
  <c r="BB113" i="36"/>
  <c r="AZ113" i="36"/>
  <c r="AX113" i="36"/>
  <c r="AW113" i="36"/>
  <c r="AV113" i="36"/>
  <c r="BE112" i="36"/>
  <c r="BC112" i="36"/>
  <c r="BB112" i="36"/>
  <c r="AZ112" i="36"/>
  <c r="AX112" i="36"/>
  <c r="AW112" i="36"/>
  <c r="AV112" i="36"/>
  <c r="BE111" i="36"/>
  <c r="BC111" i="36"/>
  <c r="BB111" i="36"/>
  <c r="AZ111" i="36"/>
  <c r="AX111" i="36"/>
  <c r="AW111" i="36"/>
  <c r="AV111" i="36"/>
  <c r="BE110" i="36"/>
  <c r="BC110" i="36"/>
  <c r="BB110" i="36"/>
  <c r="AZ110" i="36"/>
  <c r="AX110" i="36"/>
  <c r="AW110" i="36"/>
  <c r="AV110" i="36"/>
  <c r="BE109" i="36"/>
  <c r="BC109" i="36"/>
  <c r="BB109" i="36"/>
  <c r="AZ109" i="36"/>
  <c r="AX109" i="36"/>
  <c r="AW109" i="36"/>
  <c r="AV109" i="36"/>
  <c r="BE108" i="36"/>
  <c r="BC108" i="36"/>
  <c r="BB108" i="36"/>
  <c r="AZ108" i="36"/>
  <c r="AX108" i="36"/>
  <c r="AW108" i="36"/>
  <c r="AV108" i="36"/>
  <c r="BE107" i="36"/>
  <c r="BC107" i="36"/>
  <c r="BB107" i="36"/>
  <c r="AZ107" i="36"/>
  <c r="AX107" i="36"/>
  <c r="AW107" i="36"/>
  <c r="AV107" i="36"/>
  <c r="BE106" i="36"/>
  <c r="BC106" i="36"/>
  <c r="BB106" i="36"/>
  <c r="AZ106" i="36"/>
  <c r="AX106" i="36"/>
  <c r="AW106" i="36"/>
  <c r="AV106" i="36"/>
  <c r="BE105" i="36"/>
  <c r="BC105" i="36"/>
  <c r="BB105" i="36"/>
  <c r="AZ105" i="36"/>
  <c r="AX105" i="36"/>
  <c r="AW105" i="36"/>
  <c r="AV105" i="36"/>
  <c r="BE104" i="36"/>
  <c r="BC104" i="36"/>
  <c r="BB104" i="36"/>
  <c r="AZ104" i="36"/>
  <c r="AX104" i="36"/>
  <c r="AW104" i="36"/>
  <c r="AV104" i="36"/>
  <c r="BE103" i="36"/>
  <c r="BC103" i="36"/>
  <c r="BB103" i="36"/>
  <c r="AZ103" i="36"/>
  <c r="AX103" i="36"/>
  <c r="AW103" i="36"/>
  <c r="AV103" i="36"/>
  <c r="BE102" i="36"/>
  <c r="BC102" i="36"/>
  <c r="BB102" i="36"/>
  <c r="AZ102" i="36"/>
  <c r="AX102" i="36"/>
  <c r="AW102" i="36"/>
  <c r="AV102" i="36"/>
  <c r="BE101" i="36"/>
  <c r="BC101" i="36"/>
  <c r="BB101" i="36"/>
  <c r="AZ101" i="36"/>
  <c r="AX101" i="36"/>
  <c r="AW101" i="36"/>
  <c r="AV101" i="36"/>
  <c r="BE100" i="36"/>
  <c r="BC100" i="36"/>
  <c r="BB100" i="36"/>
  <c r="AZ100" i="36"/>
  <c r="AX100" i="36"/>
  <c r="AW100" i="36"/>
  <c r="AV100" i="36"/>
  <c r="BE99" i="36"/>
  <c r="BC99" i="36"/>
  <c r="BB99" i="36"/>
  <c r="AZ99" i="36"/>
  <c r="AX99" i="36"/>
  <c r="AW99" i="36"/>
  <c r="AV99" i="36"/>
  <c r="BE98" i="36"/>
  <c r="BC98" i="36"/>
  <c r="BB98" i="36"/>
  <c r="AZ98" i="36"/>
  <c r="AX98" i="36"/>
  <c r="AW98" i="36"/>
  <c r="AV98" i="36"/>
  <c r="BE97" i="36"/>
  <c r="BC97" i="36"/>
  <c r="BB97" i="36"/>
  <c r="AZ97" i="36"/>
  <c r="AX97" i="36"/>
  <c r="AW97" i="36"/>
  <c r="AV97" i="36"/>
  <c r="BE96" i="36"/>
  <c r="BC96" i="36"/>
  <c r="BB96" i="36"/>
  <c r="AZ96" i="36"/>
  <c r="AX96" i="36"/>
  <c r="AW96" i="36"/>
  <c r="AV96" i="36"/>
  <c r="BE95" i="36"/>
  <c r="BC95" i="36"/>
  <c r="BB95" i="36"/>
  <c r="AZ95" i="36"/>
  <c r="AX95" i="36"/>
  <c r="AW95" i="36"/>
  <c r="AV95" i="36"/>
  <c r="BE94" i="36"/>
  <c r="BC94" i="36"/>
  <c r="BB94" i="36"/>
  <c r="AZ94" i="36"/>
  <c r="AX94" i="36"/>
  <c r="AW94" i="36"/>
  <c r="AV94" i="36"/>
  <c r="BE93" i="36"/>
  <c r="BC93" i="36"/>
  <c r="BB93" i="36"/>
  <c r="AZ93" i="36"/>
  <c r="AX93" i="36"/>
  <c r="AW93" i="36"/>
  <c r="AV93" i="36"/>
  <c r="BE92" i="36"/>
  <c r="BC92" i="36"/>
  <c r="BB92" i="36"/>
  <c r="AZ92" i="36"/>
  <c r="AX92" i="36"/>
  <c r="AW92" i="36"/>
  <c r="AV92" i="36"/>
  <c r="BE91" i="36"/>
  <c r="BC91" i="36"/>
  <c r="BB91" i="36"/>
  <c r="AZ91" i="36"/>
  <c r="AX91" i="36"/>
  <c r="AW91" i="36"/>
  <c r="AV91" i="36"/>
  <c r="BE90" i="36"/>
  <c r="BC90" i="36"/>
  <c r="BB90" i="36"/>
  <c r="AZ90" i="36"/>
  <c r="AX90" i="36"/>
  <c r="AW90" i="36"/>
  <c r="AV90" i="36"/>
  <c r="BE89" i="36"/>
  <c r="BC89" i="36"/>
  <c r="BB89" i="36"/>
  <c r="AZ89" i="36"/>
  <c r="AX89" i="36"/>
  <c r="AW89" i="36"/>
  <c r="AV89" i="36"/>
  <c r="BE88" i="36"/>
  <c r="BC88" i="36"/>
  <c r="BB88" i="36"/>
  <c r="AZ88" i="36"/>
  <c r="AX88" i="36"/>
  <c r="AW88" i="36"/>
  <c r="AV88" i="36"/>
  <c r="BE87" i="36"/>
  <c r="BC87" i="36"/>
  <c r="BB87" i="36"/>
  <c r="AZ87" i="36"/>
  <c r="AX87" i="36"/>
  <c r="AW87" i="36"/>
  <c r="AV87" i="36"/>
  <c r="BE86" i="36"/>
  <c r="BC86" i="36"/>
  <c r="BB86" i="36"/>
  <c r="AZ86" i="36"/>
  <c r="AX86" i="36"/>
  <c r="AW86" i="36"/>
  <c r="AV86" i="36"/>
  <c r="BE85" i="36"/>
  <c r="BC85" i="36"/>
  <c r="BB85" i="36"/>
  <c r="AZ85" i="36"/>
  <c r="AX85" i="36"/>
  <c r="AW85" i="36"/>
  <c r="AV85" i="36"/>
  <c r="BE84" i="36"/>
  <c r="BC84" i="36"/>
  <c r="BB84" i="36"/>
  <c r="AZ84" i="36"/>
  <c r="AX84" i="36"/>
  <c r="AW84" i="36"/>
  <c r="AV84" i="36"/>
  <c r="BE83" i="36"/>
  <c r="BC83" i="36"/>
  <c r="BB83" i="36"/>
  <c r="AZ83" i="36"/>
  <c r="AX83" i="36"/>
  <c r="AW83" i="36"/>
  <c r="AV83" i="36"/>
  <c r="BE82" i="36"/>
  <c r="BC82" i="36"/>
  <c r="BB82" i="36"/>
  <c r="AZ82" i="36"/>
  <c r="AX82" i="36"/>
  <c r="AW82" i="36"/>
  <c r="AV82" i="36"/>
  <c r="BE81" i="36"/>
  <c r="BC81" i="36"/>
  <c r="BB81" i="36"/>
  <c r="AZ81" i="36"/>
  <c r="AX81" i="36"/>
  <c r="AW81" i="36"/>
  <c r="AV81" i="36"/>
  <c r="BE80" i="36"/>
  <c r="BC80" i="36"/>
  <c r="BB80" i="36"/>
  <c r="AZ80" i="36"/>
  <c r="AX80" i="36"/>
  <c r="AW80" i="36"/>
  <c r="AV80" i="36"/>
  <c r="BE79" i="36"/>
  <c r="BC79" i="36"/>
  <c r="BB79" i="36"/>
  <c r="AZ79" i="36"/>
  <c r="AX79" i="36"/>
  <c r="AW79" i="36"/>
  <c r="AV79" i="36"/>
  <c r="BE78" i="36"/>
  <c r="BC78" i="36"/>
  <c r="BB78" i="36"/>
  <c r="AZ78" i="36"/>
  <c r="AX78" i="36"/>
  <c r="AW78" i="36"/>
  <c r="AV78" i="36"/>
  <c r="BE77" i="36"/>
  <c r="BC77" i="36"/>
  <c r="BB77" i="36"/>
  <c r="AZ77" i="36"/>
  <c r="AX77" i="36"/>
  <c r="AW77" i="36"/>
  <c r="AV77" i="36"/>
  <c r="BE76" i="36"/>
  <c r="BC76" i="36"/>
  <c r="BB76" i="36"/>
  <c r="AZ76" i="36"/>
  <c r="AX76" i="36"/>
  <c r="AW76" i="36"/>
  <c r="AV76" i="36"/>
  <c r="BE75" i="36"/>
  <c r="BC75" i="36"/>
  <c r="BB75" i="36"/>
  <c r="AZ75" i="36"/>
  <c r="AX75" i="36"/>
  <c r="AW75" i="36"/>
  <c r="AV75" i="36"/>
  <c r="BE74" i="36"/>
  <c r="BC74" i="36"/>
  <c r="BB74" i="36"/>
  <c r="AZ74" i="36"/>
  <c r="AX74" i="36"/>
  <c r="AW74" i="36"/>
  <c r="AV74" i="36"/>
  <c r="BE73" i="36"/>
  <c r="BC73" i="36"/>
  <c r="BB73" i="36"/>
  <c r="AZ73" i="36"/>
  <c r="AX73" i="36"/>
  <c r="AW73" i="36"/>
  <c r="AV73" i="36"/>
  <c r="BE72" i="36"/>
  <c r="BC72" i="36"/>
  <c r="BB72" i="36"/>
  <c r="AZ72" i="36"/>
  <c r="AX72" i="36"/>
  <c r="AW72" i="36"/>
  <c r="AV72" i="36"/>
  <c r="BE71" i="36"/>
  <c r="BC71" i="36"/>
  <c r="BB71" i="36"/>
  <c r="AZ71" i="36"/>
  <c r="AX71" i="36"/>
  <c r="AW71" i="36"/>
  <c r="AV71" i="36"/>
  <c r="BE70" i="36"/>
  <c r="BC70" i="36"/>
  <c r="BB70" i="36"/>
  <c r="AZ70" i="36"/>
  <c r="AX70" i="36"/>
  <c r="AW70" i="36"/>
  <c r="AV70" i="36"/>
  <c r="BE69" i="36"/>
  <c r="BC69" i="36"/>
  <c r="BB69" i="36"/>
  <c r="AZ69" i="36"/>
  <c r="AX69" i="36"/>
  <c r="AW69" i="36"/>
  <c r="AV69" i="36"/>
  <c r="BE68" i="36"/>
  <c r="BC68" i="36"/>
  <c r="BB68" i="36"/>
  <c r="AZ68" i="36"/>
  <c r="AX68" i="36"/>
  <c r="AW68" i="36"/>
  <c r="AV68" i="36"/>
  <c r="BE67" i="36"/>
  <c r="BC67" i="36"/>
  <c r="BB67" i="36"/>
  <c r="AZ67" i="36"/>
  <c r="AX67" i="36"/>
  <c r="AW67" i="36"/>
  <c r="AV67" i="36"/>
  <c r="BE66" i="36"/>
  <c r="BC66" i="36"/>
  <c r="BB66" i="36"/>
  <c r="AZ66" i="36"/>
  <c r="AX66" i="36"/>
  <c r="AW66" i="36"/>
  <c r="AV66" i="36"/>
  <c r="BE65" i="36"/>
  <c r="BC65" i="36"/>
  <c r="BB65" i="36"/>
  <c r="AZ65" i="36"/>
  <c r="AX65" i="36"/>
  <c r="AW65" i="36"/>
  <c r="AV65" i="36"/>
  <c r="BE64" i="36"/>
  <c r="BC64" i="36"/>
  <c r="BB64" i="36"/>
  <c r="AZ64" i="36"/>
  <c r="AX64" i="36"/>
  <c r="AW64" i="36"/>
  <c r="AV64" i="36"/>
  <c r="BE63" i="36"/>
  <c r="BC63" i="36"/>
  <c r="BB63" i="36"/>
  <c r="AZ63" i="36"/>
  <c r="AX63" i="36"/>
  <c r="AW63" i="36"/>
  <c r="AV63" i="36"/>
  <c r="BE62" i="36"/>
  <c r="BC62" i="36"/>
  <c r="BB62" i="36"/>
  <c r="AZ62" i="36"/>
  <c r="AX62" i="36"/>
  <c r="AW62" i="36"/>
  <c r="AV62" i="36"/>
  <c r="BE61" i="36"/>
  <c r="BC61" i="36"/>
  <c r="BB61" i="36"/>
  <c r="AZ61" i="36"/>
  <c r="AX61" i="36"/>
  <c r="AW61" i="36"/>
  <c r="AV61" i="36"/>
  <c r="BE60" i="36"/>
  <c r="BC60" i="36"/>
  <c r="BB60" i="36"/>
  <c r="AZ60" i="36"/>
  <c r="AX60" i="36"/>
  <c r="AW60" i="36"/>
  <c r="AV60" i="36"/>
  <c r="BE59" i="36"/>
  <c r="BC59" i="36"/>
  <c r="BB59" i="36"/>
  <c r="AZ59" i="36"/>
  <c r="AX59" i="36"/>
  <c r="AW59" i="36"/>
  <c r="AV59" i="36"/>
  <c r="BE58" i="36"/>
  <c r="BC58" i="36"/>
  <c r="BB58" i="36"/>
  <c r="AZ58" i="36"/>
  <c r="AX58" i="36"/>
  <c r="AW58" i="36"/>
  <c r="AV58" i="36"/>
  <c r="BE57" i="36"/>
  <c r="BC57" i="36"/>
  <c r="BB57" i="36"/>
  <c r="AZ57" i="36"/>
  <c r="AX57" i="36"/>
  <c r="AW57" i="36"/>
  <c r="AV57" i="36"/>
  <c r="BE56" i="36"/>
  <c r="BC56" i="36"/>
  <c r="BB56" i="36"/>
  <c r="AZ56" i="36"/>
  <c r="AX56" i="36"/>
  <c r="AW56" i="36"/>
  <c r="AV56" i="36"/>
  <c r="BE55" i="36"/>
  <c r="BC55" i="36"/>
  <c r="BB55" i="36"/>
  <c r="AZ55" i="36"/>
  <c r="AX55" i="36"/>
  <c r="AW55" i="36"/>
  <c r="AV55" i="36"/>
  <c r="BE54" i="36"/>
  <c r="BC54" i="36"/>
  <c r="BB54" i="36"/>
  <c r="AZ54" i="36"/>
  <c r="AX54" i="36"/>
  <c r="AW54" i="36"/>
  <c r="AV54" i="36"/>
  <c r="BE53" i="36"/>
  <c r="BC53" i="36"/>
  <c r="BB53" i="36"/>
  <c r="AZ53" i="36"/>
  <c r="AX53" i="36"/>
  <c r="AW53" i="36"/>
  <c r="AV53" i="36"/>
  <c r="BE52" i="36"/>
  <c r="BC52" i="36"/>
  <c r="BB52" i="36"/>
  <c r="AZ52" i="36"/>
  <c r="AX52" i="36"/>
  <c r="AW52" i="36"/>
  <c r="AV52" i="36"/>
  <c r="BE51" i="36"/>
  <c r="BC51" i="36"/>
  <c r="BB51" i="36"/>
  <c r="AZ51" i="36"/>
  <c r="AX51" i="36"/>
  <c r="AW51" i="36"/>
  <c r="AV51" i="36"/>
  <c r="BE50" i="36"/>
  <c r="BC50" i="36"/>
  <c r="BB50" i="36"/>
  <c r="AZ50" i="36"/>
  <c r="AX50" i="36"/>
  <c r="AW50" i="36"/>
  <c r="AV50" i="36"/>
  <c r="BE49" i="36"/>
  <c r="BC49" i="36"/>
  <c r="BB49" i="36"/>
  <c r="AZ49" i="36"/>
  <c r="AX49" i="36"/>
  <c r="AW49" i="36"/>
  <c r="AV49" i="36"/>
  <c r="BE48" i="36"/>
  <c r="BC48" i="36"/>
  <c r="BB48" i="36"/>
  <c r="AZ48" i="36"/>
  <c r="AX48" i="36"/>
  <c r="AW48" i="36"/>
  <c r="AV48" i="36"/>
  <c r="BE47" i="36"/>
  <c r="BC47" i="36"/>
  <c r="BB47" i="36"/>
  <c r="AZ47" i="36"/>
  <c r="AX47" i="36"/>
  <c r="AW47" i="36"/>
  <c r="AV47" i="36"/>
  <c r="BE46" i="36"/>
  <c r="BC46" i="36"/>
  <c r="BB46" i="36"/>
  <c r="AZ46" i="36"/>
  <c r="AX46" i="36"/>
  <c r="AW46" i="36"/>
  <c r="AV46" i="36"/>
  <c r="BE45" i="36"/>
  <c r="BC45" i="36"/>
  <c r="BB45" i="36"/>
  <c r="AZ45" i="36"/>
  <c r="AX45" i="36"/>
  <c r="AW45" i="36"/>
  <c r="AV45" i="36"/>
  <c r="BE44" i="36"/>
  <c r="BC44" i="36"/>
  <c r="BB44" i="36"/>
  <c r="AZ44" i="36"/>
  <c r="AX44" i="36"/>
  <c r="AW44" i="36"/>
  <c r="AV44" i="36"/>
  <c r="BE43" i="36"/>
  <c r="BC43" i="36"/>
  <c r="BB43" i="36"/>
  <c r="AZ43" i="36"/>
  <c r="AX43" i="36"/>
  <c r="AW43" i="36"/>
  <c r="AV43" i="36"/>
  <c r="BE42" i="36"/>
  <c r="BC42" i="36"/>
  <c r="BB42" i="36"/>
  <c r="AZ42" i="36"/>
  <c r="AX42" i="36"/>
  <c r="AW42" i="36"/>
  <c r="AV42" i="36"/>
  <c r="BE41" i="36"/>
  <c r="BC41" i="36"/>
  <c r="BB41" i="36"/>
  <c r="AZ41" i="36"/>
  <c r="AX41" i="36"/>
  <c r="AW41" i="36"/>
  <c r="AV41" i="36"/>
  <c r="BE40" i="36"/>
  <c r="BC40" i="36"/>
  <c r="BB40" i="36"/>
  <c r="AZ40" i="36"/>
  <c r="AX40" i="36"/>
  <c r="AW40" i="36"/>
  <c r="AV40" i="36"/>
  <c r="BE39" i="36"/>
  <c r="BC39" i="36"/>
  <c r="BB39" i="36"/>
  <c r="AZ39" i="36"/>
  <c r="AX39" i="36"/>
  <c r="AW39" i="36"/>
  <c r="AV39" i="36"/>
  <c r="BE38" i="36"/>
  <c r="BC38" i="36"/>
  <c r="BB38" i="36"/>
  <c r="AZ38" i="36"/>
  <c r="AX38" i="36"/>
  <c r="AW38" i="36"/>
  <c r="AV38" i="36"/>
  <c r="BE37" i="36"/>
  <c r="BC37" i="36"/>
  <c r="BB37" i="36"/>
  <c r="AZ37" i="36"/>
  <c r="AX37" i="36"/>
  <c r="AW37" i="36"/>
  <c r="AV37" i="36"/>
  <c r="BE36" i="36"/>
  <c r="BC36" i="36"/>
  <c r="BB36" i="36"/>
  <c r="AZ36" i="36"/>
  <c r="AX36" i="36"/>
  <c r="AW36" i="36"/>
  <c r="AV36" i="36"/>
  <c r="BE35" i="36"/>
  <c r="BC35" i="36"/>
  <c r="BB35" i="36"/>
  <c r="AZ35" i="36"/>
  <c r="AX35" i="36"/>
  <c r="AW35" i="36"/>
  <c r="AV35" i="36"/>
  <c r="BE34" i="36"/>
  <c r="BC34" i="36"/>
  <c r="BB34" i="36"/>
  <c r="AZ34" i="36"/>
  <c r="AX34" i="36"/>
  <c r="AW34" i="36"/>
  <c r="AV34" i="36"/>
  <c r="BE33" i="36"/>
  <c r="BC33" i="36"/>
  <c r="BB33" i="36"/>
  <c r="AZ33" i="36"/>
  <c r="AX33" i="36"/>
  <c r="AW33" i="36"/>
  <c r="AV33" i="36"/>
  <c r="BE32" i="36"/>
  <c r="BC32" i="36"/>
  <c r="BB32" i="36"/>
  <c r="AZ32" i="36"/>
  <c r="AX32" i="36"/>
  <c r="AW32" i="36"/>
  <c r="AV32" i="36"/>
  <c r="BE31" i="36"/>
  <c r="BC31" i="36"/>
  <c r="BB31" i="36"/>
  <c r="AZ31" i="36"/>
  <c r="AX31" i="36"/>
  <c r="AW31" i="36"/>
  <c r="AV31" i="36"/>
  <c r="BE30" i="36"/>
  <c r="BC30" i="36"/>
  <c r="BB30" i="36"/>
  <c r="AZ30" i="36"/>
  <c r="AX30" i="36"/>
  <c r="AW30" i="36"/>
  <c r="AV30" i="36"/>
  <c r="BE29" i="36"/>
  <c r="BC29" i="36"/>
  <c r="BB29" i="36"/>
  <c r="AZ29" i="36"/>
  <c r="AX29" i="36"/>
  <c r="AW29" i="36"/>
  <c r="AV29" i="36"/>
  <c r="BE28" i="36"/>
  <c r="BC28" i="36"/>
  <c r="BB28" i="36"/>
  <c r="AZ28" i="36"/>
  <c r="AX28" i="36"/>
  <c r="AW28" i="36"/>
  <c r="AV28" i="36"/>
  <c r="BE27" i="36"/>
  <c r="BC27" i="36"/>
  <c r="BB27" i="36"/>
  <c r="AZ27" i="36"/>
  <c r="AX27" i="36"/>
  <c r="AW27" i="36"/>
  <c r="AV27" i="36"/>
  <c r="BE26" i="36"/>
  <c r="BC26" i="36"/>
  <c r="BB26" i="36"/>
  <c r="AZ26" i="36"/>
  <c r="AX26" i="36"/>
  <c r="AW26" i="36"/>
  <c r="AV26" i="36"/>
  <c r="BE25" i="36"/>
  <c r="BC25" i="36"/>
  <c r="BB25" i="36"/>
  <c r="AZ25" i="36"/>
  <c r="AX25" i="36"/>
  <c r="AW25" i="36"/>
  <c r="AV25" i="36"/>
  <c r="BE24" i="36"/>
  <c r="BC24" i="36"/>
  <c r="BB24" i="36"/>
  <c r="AZ24" i="36"/>
  <c r="AX24" i="36"/>
  <c r="AW24" i="36"/>
  <c r="AV24" i="36"/>
  <c r="BE23" i="36"/>
  <c r="BC23" i="36"/>
  <c r="BB23" i="36"/>
  <c r="AZ23" i="36"/>
  <c r="AX23" i="36"/>
  <c r="AW23" i="36"/>
  <c r="AV23" i="36"/>
  <c r="BE22" i="36"/>
  <c r="BC22" i="36"/>
  <c r="BB22" i="36"/>
  <c r="AZ22" i="36"/>
  <c r="AX22" i="36"/>
  <c r="AW22" i="36"/>
  <c r="AV22" i="36"/>
  <c r="BE21" i="36"/>
  <c r="BC21" i="36"/>
  <c r="BB21" i="36"/>
  <c r="AZ21" i="36"/>
  <c r="AX21" i="36"/>
  <c r="AW21" i="36"/>
  <c r="AV21" i="36"/>
  <c r="BE20" i="36"/>
  <c r="BC20" i="36"/>
  <c r="BB20" i="36"/>
  <c r="AZ20" i="36"/>
  <c r="AX20" i="36"/>
  <c r="AW20" i="36"/>
  <c r="AV20" i="36"/>
  <c r="BE19" i="36"/>
  <c r="BC19" i="36"/>
  <c r="BB19" i="36"/>
  <c r="AZ19" i="36"/>
  <c r="AX19" i="36"/>
  <c r="AW19" i="36"/>
  <c r="AV19" i="36"/>
  <c r="BE18" i="36"/>
  <c r="BC18" i="36"/>
  <c r="BB18" i="36"/>
  <c r="AZ18" i="36"/>
  <c r="AX18" i="36"/>
  <c r="AW18" i="36"/>
  <c r="AV18" i="36"/>
  <c r="BE17" i="36"/>
  <c r="BC17" i="36"/>
  <c r="BB17" i="36"/>
  <c r="AZ17" i="36"/>
  <c r="AX17" i="36"/>
  <c r="AW17" i="36"/>
  <c r="AV17" i="36"/>
  <c r="BE16" i="36"/>
  <c r="BC16" i="36"/>
  <c r="BB16" i="36"/>
  <c r="AZ16" i="36"/>
  <c r="AX16" i="36"/>
  <c r="AW16" i="36"/>
  <c r="AV16" i="36"/>
  <c r="BE15" i="36"/>
  <c r="BC15" i="36"/>
  <c r="BB15" i="36"/>
  <c r="AZ15" i="36"/>
  <c r="AX15" i="36"/>
  <c r="AW15" i="36"/>
  <c r="AV15" i="36"/>
  <c r="BE14" i="36"/>
  <c r="BC14" i="36"/>
  <c r="BB14" i="36"/>
  <c r="AZ14" i="36"/>
  <c r="AX14" i="36"/>
  <c r="AW14" i="36"/>
  <c r="AV14" i="36"/>
  <c r="BE13" i="36"/>
  <c r="BC13" i="36"/>
  <c r="BB13" i="36"/>
  <c r="AZ13" i="36"/>
  <c r="AX13" i="36"/>
  <c r="AW13" i="36"/>
  <c r="AV13" i="36"/>
  <c r="BE12" i="36"/>
  <c r="BC12" i="36"/>
  <c r="BB12" i="36"/>
  <c r="AZ12" i="36"/>
  <c r="AX12" i="36"/>
  <c r="AW12" i="36"/>
  <c r="AV12" i="36"/>
  <c r="BE11" i="36"/>
  <c r="BC11" i="36"/>
  <c r="BB11" i="36"/>
  <c r="AZ11" i="36"/>
  <c r="AX11" i="36"/>
  <c r="AW11" i="36"/>
  <c r="AV11" i="36"/>
  <c r="BE10" i="36"/>
  <c r="BC10" i="36"/>
  <c r="BB10" i="36"/>
  <c r="AZ10" i="36"/>
  <c r="AX10" i="36"/>
  <c r="AW10" i="36"/>
  <c r="AV10" i="36"/>
  <c r="BE9" i="36"/>
  <c r="BC9" i="36"/>
  <c r="BB9" i="36"/>
  <c r="AZ9" i="36"/>
  <c r="AX9" i="36"/>
  <c r="AW9" i="36"/>
  <c r="AV9" i="36"/>
  <c r="BE8" i="36"/>
  <c r="BC8" i="36"/>
  <c r="BB8" i="36"/>
  <c r="AZ8" i="36"/>
  <c r="AX8" i="36"/>
  <c r="AW8" i="36"/>
  <c r="AV8" i="36"/>
  <c r="BE7" i="36"/>
  <c r="BC7" i="36"/>
  <c r="BB7" i="36"/>
  <c r="AZ7" i="36"/>
  <c r="AX7" i="36"/>
  <c r="AW7" i="36"/>
  <c r="AV7" i="36"/>
  <c r="BE6" i="36"/>
  <c r="BC6" i="36"/>
  <c r="BB6" i="36"/>
  <c r="AZ6" i="36"/>
  <c r="AX6" i="36"/>
  <c r="AW6" i="36"/>
  <c r="AV6" i="36"/>
  <c r="BE5" i="36"/>
  <c r="BC5" i="36"/>
  <c r="BB5" i="36"/>
  <c r="AZ5" i="36"/>
  <c r="AX5" i="36"/>
  <c r="AW5" i="36"/>
  <c r="AV5" i="36"/>
  <c r="BF4" i="36"/>
  <c r="BD4" i="36"/>
  <c r="BA4" i="36"/>
  <c r="AY4" i="36"/>
  <c r="BE300" i="37"/>
  <c r="BC300" i="37"/>
  <c r="BB300" i="37"/>
  <c r="AZ300" i="37"/>
  <c r="AX300" i="37"/>
  <c r="AW300" i="37"/>
  <c r="AV300" i="37"/>
  <c r="BE299" i="37"/>
  <c r="BC299" i="37"/>
  <c r="BB299" i="37"/>
  <c r="AZ299" i="37"/>
  <c r="AX299" i="37"/>
  <c r="AW299" i="37"/>
  <c r="AV299" i="37"/>
  <c r="BE298" i="37"/>
  <c r="BC298" i="37"/>
  <c r="BB298" i="37"/>
  <c r="AZ298" i="37"/>
  <c r="AX298" i="37"/>
  <c r="AW298" i="37"/>
  <c r="AV298" i="37"/>
  <c r="BE297" i="37"/>
  <c r="BC297" i="37"/>
  <c r="BB297" i="37"/>
  <c r="AZ297" i="37"/>
  <c r="AX297" i="37"/>
  <c r="AW297" i="37"/>
  <c r="AV297" i="37"/>
  <c r="BE296" i="37"/>
  <c r="BC296" i="37"/>
  <c r="BB296" i="37"/>
  <c r="AZ296" i="37"/>
  <c r="AX296" i="37"/>
  <c r="AW296" i="37"/>
  <c r="AV296" i="37"/>
  <c r="BE295" i="37"/>
  <c r="BC295" i="37"/>
  <c r="BB295" i="37"/>
  <c r="AZ295" i="37"/>
  <c r="AX295" i="37"/>
  <c r="AW295" i="37"/>
  <c r="AV295" i="37"/>
  <c r="BE294" i="37"/>
  <c r="BC294" i="37"/>
  <c r="BB294" i="37"/>
  <c r="AZ294" i="37"/>
  <c r="AX294" i="37"/>
  <c r="AW294" i="37"/>
  <c r="AV294" i="37"/>
  <c r="BE293" i="37"/>
  <c r="BC293" i="37"/>
  <c r="BB293" i="37"/>
  <c r="AZ293" i="37"/>
  <c r="AX293" i="37"/>
  <c r="AW293" i="37"/>
  <c r="AV293" i="37"/>
  <c r="BE292" i="37"/>
  <c r="BC292" i="37"/>
  <c r="BB292" i="37"/>
  <c r="AZ292" i="37"/>
  <c r="AX292" i="37"/>
  <c r="AW292" i="37"/>
  <c r="AV292" i="37"/>
  <c r="BE291" i="37"/>
  <c r="BC291" i="37"/>
  <c r="BB291" i="37"/>
  <c r="AZ291" i="37"/>
  <c r="AX291" i="37"/>
  <c r="AW291" i="37"/>
  <c r="AV291" i="37"/>
  <c r="BE290" i="37"/>
  <c r="BC290" i="37"/>
  <c r="BB290" i="37"/>
  <c r="AZ290" i="37"/>
  <c r="AX290" i="37"/>
  <c r="AW290" i="37"/>
  <c r="AV290" i="37"/>
  <c r="BE289" i="37"/>
  <c r="BC289" i="37"/>
  <c r="BB289" i="37"/>
  <c r="AZ289" i="37"/>
  <c r="AX289" i="37"/>
  <c r="AW289" i="37"/>
  <c r="AV289" i="37"/>
  <c r="BE288" i="37"/>
  <c r="BC288" i="37"/>
  <c r="BB288" i="37"/>
  <c r="AZ288" i="37"/>
  <c r="AX288" i="37"/>
  <c r="AW288" i="37"/>
  <c r="AV288" i="37"/>
  <c r="BE287" i="37"/>
  <c r="BC287" i="37"/>
  <c r="BB287" i="37"/>
  <c r="AZ287" i="37"/>
  <c r="AX287" i="37"/>
  <c r="AW287" i="37"/>
  <c r="AV287" i="37"/>
  <c r="BE286" i="37"/>
  <c r="BC286" i="37"/>
  <c r="BB286" i="37"/>
  <c r="AZ286" i="37"/>
  <c r="AX286" i="37"/>
  <c r="AW286" i="37"/>
  <c r="AV286" i="37"/>
  <c r="BE285" i="37"/>
  <c r="BC285" i="37"/>
  <c r="BB285" i="37"/>
  <c r="AZ285" i="37"/>
  <c r="AX285" i="37"/>
  <c r="AW285" i="37"/>
  <c r="AV285" i="37"/>
  <c r="BE284" i="37"/>
  <c r="BC284" i="37"/>
  <c r="BB284" i="37"/>
  <c r="AZ284" i="37"/>
  <c r="AX284" i="37"/>
  <c r="AW284" i="37"/>
  <c r="AV284" i="37"/>
  <c r="BE283" i="37"/>
  <c r="BC283" i="37"/>
  <c r="BB283" i="37"/>
  <c r="AZ283" i="37"/>
  <c r="AX283" i="37"/>
  <c r="AW283" i="37"/>
  <c r="AV283" i="37"/>
  <c r="BE282" i="37"/>
  <c r="BC282" i="37"/>
  <c r="BB282" i="37"/>
  <c r="AZ282" i="37"/>
  <c r="AX282" i="37"/>
  <c r="AW282" i="37"/>
  <c r="AV282" i="37"/>
  <c r="BE281" i="37"/>
  <c r="BC281" i="37"/>
  <c r="BB281" i="37"/>
  <c r="AZ281" i="37"/>
  <c r="AX281" i="37"/>
  <c r="AW281" i="37"/>
  <c r="AV281" i="37"/>
  <c r="BE280" i="37"/>
  <c r="BC280" i="37"/>
  <c r="BB280" i="37"/>
  <c r="AZ280" i="37"/>
  <c r="AX280" i="37"/>
  <c r="AW280" i="37"/>
  <c r="AV280" i="37"/>
  <c r="BE279" i="37"/>
  <c r="BC279" i="37"/>
  <c r="BB279" i="37"/>
  <c r="AZ279" i="37"/>
  <c r="AX279" i="37"/>
  <c r="AW279" i="37"/>
  <c r="AV279" i="37"/>
  <c r="BE278" i="37"/>
  <c r="BC278" i="37"/>
  <c r="BB278" i="37"/>
  <c r="AZ278" i="37"/>
  <c r="AX278" i="37"/>
  <c r="AW278" i="37"/>
  <c r="AV278" i="37"/>
  <c r="BE277" i="37"/>
  <c r="BC277" i="37"/>
  <c r="BB277" i="37"/>
  <c r="AZ277" i="37"/>
  <c r="AX277" i="37"/>
  <c r="AW277" i="37"/>
  <c r="AV277" i="37"/>
  <c r="BE276" i="37"/>
  <c r="BC276" i="37"/>
  <c r="BB276" i="37"/>
  <c r="AZ276" i="37"/>
  <c r="AX276" i="37"/>
  <c r="AW276" i="37"/>
  <c r="AV276" i="37"/>
  <c r="BE275" i="37"/>
  <c r="BC275" i="37"/>
  <c r="BB275" i="37"/>
  <c r="AZ275" i="37"/>
  <c r="AX275" i="37"/>
  <c r="AW275" i="37"/>
  <c r="AV275" i="37"/>
  <c r="BE274" i="37"/>
  <c r="BC274" i="37"/>
  <c r="BB274" i="37"/>
  <c r="AZ274" i="37"/>
  <c r="AX274" i="37"/>
  <c r="AW274" i="37"/>
  <c r="AV274" i="37"/>
  <c r="BE273" i="37"/>
  <c r="BC273" i="37"/>
  <c r="BB273" i="37"/>
  <c r="AZ273" i="37"/>
  <c r="AX273" i="37"/>
  <c r="AW273" i="37"/>
  <c r="AV273" i="37"/>
  <c r="BE272" i="37"/>
  <c r="BC272" i="37"/>
  <c r="BB272" i="37"/>
  <c r="AZ272" i="37"/>
  <c r="AX272" i="37"/>
  <c r="AW272" i="37"/>
  <c r="AV272" i="37"/>
  <c r="BE271" i="37"/>
  <c r="BC271" i="37"/>
  <c r="BB271" i="37"/>
  <c r="AZ271" i="37"/>
  <c r="AX271" i="37"/>
  <c r="AW271" i="37"/>
  <c r="AV271" i="37"/>
  <c r="BE270" i="37"/>
  <c r="BC270" i="37"/>
  <c r="BB270" i="37"/>
  <c r="AZ270" i="37"/>
  <c r="AX270" i="37"/>
  <c r="AW270" i="37"/>
  <c r="AV270" i="37"/>
  <c r="BE269" i="37"/>
  <c r="BC269" i="37"/>
  <c r="BB269" i="37"/>
  <c r="AZ269" i="37"/>
  <c r="AX269" i="37"/>
  <c r="AW269" i="37"/>
  <c r="AV269" i="37"/>
  <c r="BE268" i="37"/>
  <c r="BC268" i="37"/>
  <c r="BB268" i="37"/>
  <c r="AZ268" i="37"/>
  <c r="AX268" i="37"/>
  <c r="AW268" i="37"/>
  <c r="AV268" i="37"/>
  <c r="BE267" i="37"/>
  <c r="BC267" i="37"/>
  <c r="BB267" i="37"/>
  <c r="AZ267" i="37"/>
  <c r="AX267" i="37"/>
  <c r="AW267" i="37"/>
  <c r="AV267" i="37"/>
  <c r="BE266" i="37"/>
  <c r="BC266" i="37"/>
  <c r="BB266" i="37"/>
  <c r="AZ266" i="37"/>
  <c r="AX266" i="37"/>
  <c r="AW266" i="37"/>
  <c r="AV266" i="37"/>
  <c r="BE265" i="37"/>
  <c r="BC265" i="37"/>
  <c r="BB265" i="37"/>
  <c r="AZ265" i="37"/>
  <c r="AX265" i="37"/>
  <c r="AW265" i="37"/>
  <c r="AV265" i="37"/>
  <c r="BE264" i="37"/>
  <c r="BC264" i="37"/>
  <c r="BB264" i="37"/>
  <c r="AZ264" i="37"/>
  <c r="AX264" i="37"/>
  <c r="AW264" i="37"/>
  <c r="AV264" i="37"/>
  <c r="BE263" i="37"/>
  <c r="BC263" i="37"/>
  <c r="BB263" i="37"/>
  <c r="AZ263" i="37"/>
  <c r="AX263" i="37"/>
  <c r="AW263" i="37"/>
  <c r="AV263" i="37"/>
  <c r="BE262" i="37"/>
  <c r="BC262" i="37"/>
  <c r="BB262" i="37"/>
  <c r="AZ262" i="37"/>
  <c r="AX262" i="37"/>
  <c r="AW262" i="37"/>
  <c r="AV262" i="37"/>
  <c r="BE261" i="37"/>
  <c r="BC261" i="37"/>
  <c r="BB261" i="37"/>
  <c r="AZ261" i="37"/>
  <c r="AX261" i="37"/>
  <c r="AW261" i="37"/>
  <c r="AV261" i="37"/>
  <c r="BE260" i="37"/>
  <c r="BC260" i="37"/>
  <c r="BB260" i="37"/>
  <c r="AZ260" i="37"/>
  <c r="AX260" i="37"/>
  <c r="AW260" i="37"/>
  <c r="AV260" i="37"/>
  <c r="BE259" i="37"/>
  <c r="BC259" i="37"/>
  <c r="BB259" i="37"/>
  <c r="AZ259" i="37"/>
  <c r="AX259" i="37"/>
  <c r="AW259" i="37"/>
  <c r="AV259" i="37"/>
  <c r="BE258" i="37"/>
  <c r="BC258" i="37"/>
  <c r="BB258" i="37"/>
  <c r="AZ258" i="37"/>
  <c r="AX258" i="37"/>
  <c r="AW258" i="37"/>
  <c r="AV258" i="37"/>
  <c r="BE257" i="37"/>
  <c r="BC257" i="37"/>
  <c r="BB257" i="37"/>
  <c r="AZ257" i="37"/>
  <c r="AX257" i="37"/>
  <c r="AW257" i="37"/>
  <c r="AV257" i="37"/>
  <c r="BE256" i="37"/>
  <c r="BC256" i="37"/>
  <c r="BB256" i="37"/>
  <c r="AZ256" i="37"/>
  <c r="AX256" i="37"/>
  <c r="AW256" i="37"/>
  <c r="AV256" i="37"/>
  <c r="BE255" i="37"/>
  <c r="BC255" i="37"/>
  <c r="BB255" i="37"/>
  <c r="AZ255" i="37"/>
  <c r="AX255" i="37"/>
  <c r="AW255" i="37"/>
  <c r="AV255" i="37"/>
  <c r="BE254" i="37"/>
  <c r="BC254" i="37"/>
  <c r="BB254" i="37"/>
  <c r="AZ254" i="37"/>
  <c r="AX254" i="37"/>
  <c r="AW254" i="37"/>
  <c r="AV254" i="37"/>
  <c r="BE253" i="37"/>
  <c r="BC253" i="37"/>
  <c r="BB253" i="37"/>
  <c r="AZ253" i="37"/>
  <c r="AX253" i="37"/>
  <c r="AW253" i="37"/>
  <c r="AV253" i="37"/>
  <c r="BE252" i="37"/>
  <c r="BC252" i="37"/>
  <c r="BB252" i="37"/>
  <c r="AZ252" i="37"/>
  <c r="AX252" i="37"/>
  <c r="AW252" i="37"/>
  <c r="AV252" i="37"/>
  <c r="BE251" i="37"/>
  <c r="BC251" i="37"/>
  <c r="BB251" i="37"/>
  <c r="AZ251" i="37"/>
  <c r="AX251" i="37"/>
  <c r="AW251" i="37"/>
  <c r="AV251" i="37"/>
  <c r="BE250" i="37"/>
  <c r="BC250" i="37"/>
  <c r="BB250" i="37"/>
  <c r="AZ250" i="37"/>
  <c r="AX250" i="37"/>
  <c r="AW250" i="37"/>
  <c r="AV250" i="37"/>
  <c r="BE249" i="37"/>
  <c r="BC249" i="37"/>
  <c r="BB249" i="37"/>
  <c r="AZ249" i="37"/>
  <c r="AX249" i="37"/>
  <c r="AW249" i="37"/>
  <c r="AV249" i="37"/>
  <c r="BE248" i="37"/>
  <c r="BC248" i="37"/>
  <c r="BB248" i="37"/>
  <c r="AZ248" i="37"/>
  <c r="AX248" i="37"/>
  <c r="AW248" i="37"/>
  <c r="AV248" i="37"/>
  <c r="BE247" i="37"/>
  <c r="BC247" i="37"/>
  <c r="BB247" i="37"/>
  <c r="AZ247" i="37"/>
  <c r="AX247" i="37"/>
  <c r="AW247" i="37"/>
  <c r="AV247" i="37"/>
  <c r="BE246" i="37"/>
  <c r="BC246" i="37"/>
  <c r="BB246" i="37"/>
  <c r="AZ246" i="37"/>
  <c r="AX246" i="37"/>
  <c r="AW246" i="37"/>
  <c r="AV246" i="37"/>
  <c r="BE245" i="37"/>
  <c r="BC245" i="37"/>
  <c r="BB245" i="37"/>
  <c r="AZ245" i="37"/>
  <c r="AX245" i="37"/>
  <c r="AW245" i="37"/>
  <c r="AV245" i="37"/>
  <c r="BE244" i="37"/>
  <c r="BC244" i="37"/>
  <c r="BB244" i="37"/>
  <c r="AZ244" i="37"/>
  <c r="AX244" i="37"/>
  <c r="AW244" i="37"/>
  <c r="AV244" i="37"/>
  <c r="BE243" i="37"/>
  <c r="BC243" i="37"/>
  <c r="BB243" i="37"/>
  <c r="AZ243" i="37"/>
  <c r="AX243" i="37"/>
  <c r="AW243" i="37"/>
  <c r="AV243" i="37"/>
  <c r="BE242" i="37"/>
  <c r="BC242" i="37"/>
  <c r="BB242" i="37"/>
  <c r="AZ242" i="37"/>
  <c r="AX242" i="37"/>
  <c r="AW242" i="37"/>
  <c r="AV242" i="37"/>
  <c r="BE241" i="37"/>
  <c r="BC241" i="37"/>
  <c r="BB241" i="37"/>
  <c r="AZ241" i="37"/>
  <c r="AX241" i="37"/>
  <c r="AW241" i="37"/>
  <c r="AV241" i="37"/>
  <c r="BE240" i="37"/>
  <c r="BC240" i="37"/>
  <c r="BB240" i="37"/>
  <c r="AZ240" i="37"/>
  <c r="AX240" i="37"/>
  <c r="AW240" i="37"/>
  <c r="AV240" i="37"/>
  <c r="BE239" i="37"/>
  <c r="BC239" i="37"/>
  <c r="BB239" i="37"/>
  <c r="AZ239" i="37"/>
  <c r="AX239" i="37"/>
  <c r="AW239" i="37"/>
  <c r="AV239" i="37"/>
  <c r="BE238" i="37"/>
  <c r="BC238" i="37"/>
  <c r="BB238" i="37"/>
  <c r="AZ238" i="37"/>
  <c r="AX238" i="37"/>
  <c r="AW238" i="37"/>
  <c r="AV238" i="37"/>
  <c r="BE237" i="37"/>
  <c r="BC237" i="37"/>
  <c r="BB237" i="37"/>
  <c r="AZ237" i="37"/>
  <c r="AX237" i="37"/>
  <c r="AW237" i="37"/>
  <c r="AV237" i="37"/>
  <c r="BE236" i="37"/>
  <c r="BC236" i="37"/>
  <c r="BB236" i="37"/>
  <c r="AZ236" i="37"/>
  <c r="AX236" i="37"/>
  <c r="AW236" i="37"/>
  <c r="AV236" i="37"/>
  <c r="BE235" i="37"/>
  <c r="BC235" i="37"/>
  <c r="BB235" i="37"/>
  <c r="AZ235" i="37"/>
  <c r="AX235" i="37"/>
  <c r="AW235" i="37"/>
  <c r="AV235" i="37"/>
  <c r="BE234" i="37"/>
  <c r="BC234" i="37"/>
  <c r="BB234" i="37"/>
  <c r="AZ234" i="37"/>
  <c r="AX234" i="37"/>
  <c r="AW234" i="37"/>
  <c r="AV234" i="37"/>
  <c r="BE233" i="37"/>
  <c r="BC233" i="37"/>
  <c r="BB233" i="37"/>
  <c r="AZ233" i="37"/>
  <c r="AX233" i="37"/>
  <c r="AW233" i="37"/>
  <c r="AV233" i="37"/>
  <c r="BE232" i="37"/>
  <c r="BC232" i="37"/>
  <c r="BB232" i="37"/>
  <c r="AZ232" i="37"/>
  <c r="AX232" i="37"/>
  <c r="AW232" i="37"/>
  <c r="AV232" i="37"/>
  <c r="BE231" i="37"/>
  <c r="BC231" i="37"/>
  <c r="BB231" i="37"/>
  <c r="AZ231" i="37"/>
  <c r="AX231" i="37"/>
  <c r="AW231" i="37"/>
  <c r="AV231" i="37"/>
  <c r="BE230" i="37"/>
  <c r="BC230" i="37"/>
  <c r="BB230" i="37"/>
  <c r="AZ230" i="37"/>
  <c r="AX230" i="37"/>
  <c r="AW230" i="37"/>
  <c r="AV230" i="37"/>
  <c r="BE229" i="37"/>
  <c r="BC229" i="37"/>
  <c r="BB229" i="37"/>
  <c r="AZ229" i="37"/>
  <c r="AX229" i="37"/>
  <c r="AW229" i="37"/>
  <c r="AV229" i="37"/>
  <c r="BE228" i="37"/>
  <c r="BC228" i="37"/>
  <c r="BB228" i="37"/>
  <c r="AZ228" i="37"/>
  <c r="AX228" i="37"/>
  <c r="AW228" i="37"/>
  <c r="AV228" i="37"/>
  <c r="BE227" i="37"/>
  <c r="BC227" i="37"/>
  <c r="BB227" i="37"/>
  <c r="AZ227" i="37"/>
  <c r="AX227" i="37"/>
  <c r="AW227" i="37"/>
  <c r="AV227" i="37"/>
  <c r="BE226" i="37"/>
  <c r="BC226" i="37"/>
  <c r="BB226" i="37"/>
  <c r="AZ226" i="37"/>
  <c r="AX226" i="37"/>
  <c r="AW226" i="37"/>
  <c r="AV226" i="37"/>
  <c r="BE225" i="37"/>
  <c r="BC225" i="37"/>
  <c r="BB225" i="37"/>
  <c r="AZ225" i="37"/>
  <c r="AX225" i="37"/>
  <c r="AW225" i="37"/>
  <c r="AV225" i="37"/>
  <c r="BE224" i="37"/>
  <c r="BC224" i="37"/>
  <c r="BB224" i="37"/>
  <c r="AZ224" i="37"/>
  <c r="AX224" i="37"/>
  <c r="AW224" i="37"/>
  <c r="AV224" i="37"/>
  <c r="BE223" i="37"/>
  <c r="BC223" i="37"/>
  <c r="BB223" i="37"/>
  <c r="AZ223" i="37"/>
  <c r="AX223" i="37"/>
  <c r="AW223" i="37"/>
  <c r="AV223" i="37"/>
  <c r="BE222" i="37"/>
  <c r="BC222" i="37"/>
  <c r="BB222" i="37"/>
  <c r="AZ222" i="37"/>
  <c r="AX222" i="37"/>
  <c r="AW222" i="37"/>
  <c r="AV222" i="37"/>
  <c r="BE221" i="37"/>
  <c r="BC221" i="37"/>
  <c r="BB221" i="37"/>
  <c r="AZ221" i="37"/>
  <c r="AX221" i="37"/>
  <c r="AW221" i="37"/>
  <c r="AV221" i="37"/>
  <c r="BE220" i="37"/>
  <c r="BC220" i="37"/>
  <c r="BB220" i="37"/>
  <c r="AZ220" i="37"/>
  <c r="AX220" i="37"/>
  <c r="AW220" i="37"/>
  <c r="AV220" i="37"/>
  <c r="BE219" i="37"/>
  <c r="BC219" i="37"/>
  <c r="BB219" i="37"/>
  <c r="AZ219" i="37"/>
  <c r="AX219" i="37"/>
  <c r="AW219" i="37"/>
  <c r="AV219" i="37"/>
  <c r="BE218" i="37"/>
  <c r="BC218" i="37"/>
  <c r="BB218" i="37"/>
  <c r="AZ218" i="37"/>
  <c r="AX218" i="37"/>
  <c r="AW218" i="37"/>
  <c r="AV218" i="37"/>
  <c r="BE217" i="37"/>
  <c r="BC217" i="37"/>
  <c r="BB217" i="37"/>
  <c r="AZ217" i="37"/>
  <c r="AX217" i="37"/>
  <c r="AW217" i="37"/>
  <c r="AV217" i="37"/>
  <c r="BE216" i="37"/>
  <c r="BC216" i="37"/>
  <c r="BB216" i="37"/>
  <c r="AZ216" i="37"/>
  <c r="AX216" i="37"/>
  <c r="AW216" i="37"/>
  <c r="AV216" i="37"/>
  <c r="BE215" i="37"/>
  <c r="BC215" i="37"/>
  <c r="BB215" i="37"/>
  <c r="AZ215" i="37"/>
  <c r="AX215" i="37"/>
  <c r="AW215" i="37"/>
  <c r="AV215" i="37"/>
  <c r="BE214" i="37"/>
  <c r="BC214" i="37"/>
  <c r="BB214" i="37"/>
  <c r="AZ214" i="37"/>
  <c r="AX214" i="37"/>
  <c r="AW214" i="37"/>
  <c r="AV214" i="37"/>
  <c r="BE213" i="37"/>
  <c r="BC213" i="37"/>
  <c r="BB213" i="37"/>
  <c r="AZ213" i="37"/>
  <c r="AX213" i="37"/>
  <c r="AW213" i="37"/>
  <c r="AV213" i="37"/>
  <c r="BE212" i="37"/>
  <c r="BC212" i="37"/>
  <c r="BB212" i="37"/>
  <c r="AZ212" i="37"/>
  <c r="AX212" i="37"/>
  <c r="AW212" i="37"/>
  <c r="AV212" i="37"/>
  <c r="BE211" i="37"/>
  <c r="BC211" i="37"/>
  <c r="BB211" i="37"/>
  <c r="AZ211" i="37"/>
  <c r="AX211" i="37"/>
  <c r="AW211" i="37"/>
  <c r="AV211" i="37"/>
  <c r="BE210" i="37"/>
  <c r="BC210" i="37"/>
  <c r="BB210" i="37"/>
  <c r="AZ210" i="37"/>
  <c r="AX210" i="37"/>
  <c r="AW210" i="37"/>
  <c r="AV210" i="37"/>
  <c r="BE209" i="37"/>
  <c r="BC209" i="37"/>
  <c r="BB209" i="37"/>
  <c r="AZ209" i="37"/>
  <c r="AX209" i="37"/>
  <c r="AW209" i="37"/>
  <c r="AV209" i="37"/>
  <c r="BE208" i="37"/>
  <c r="BC208" i="37"/>
  <c r="BB208" i="37"/>
  <c r="AZ208" i="37"/>
  <c r="AX208" i="37"/>
  <c r="AW208" i="37"/>
  <c r="AV208" i="37"/>
  <c r="BE207" i="37"/>
  <c r="BC207" i="37"/>
  <c r="BB207" i="37"/>
  <c r="AZ207" i="37"/>
  <c r="AX207" i="37"/>
  <c r="AW207" i="37"/>
  <c r="AV207" i="37"/>
  <c r="BE206" i="37"/>
  <c r="BC206" i="37"/>
  <c r="BB206" i="37"/>
  <c r="AZ206" i="37"/>
  <c r="AX206" i="37"/>
  <c r="AW206" i="37"/>
  <c r="AV206" i="37"/>
  <c r="BE205" i="37"/>
  <c r="BC205" i="37"/>
  <c r="BB205" i="37"/>
  <c r="AZ205" i="37"/>
  <c r="AX205" i="37"/>
  <c r="AW205" i="37"/>
  <c r="AV205" i="37"/>
  <c r="BE204" i="37"/>
  <c r="BC204" i="37"/>
  <c r="BB204" i="37"/>
  <c r="AZ204" i="37"/>
  <c r="AX204" i="37"/>
  <c r="AW204" i="37"/>
  <c r="AV204" i="37"/>
  <c r="BE203" i="37"/>
  <c r="BC203" i="37"/>
  <c r="BB203" i="37"/>
  <c r="AZ203" i="37"/>
  <c r="AX203" i="37"/>
  <c r="AW203" i="37"/>
  <c r="AV203" i="37"/>
  <c r="BE202" i="37"/>
  <c r="BC202" i="37"/>
  <c r="BB202" i="37"/>
  <c r="AZ202" i="37"/>
  <c r="AX202" i="37"/>
  <c r="AW202" i="37"/>
  <c r="AV202" i="37"/>
  <c r="BE201" i="37"/>
  <c r="BC201" i="37"/>
  <c r="BB201" i="37"/>
  <c r="AZ201" i="37"/>
  <c r="AX201" i="37"/>
  <c r="AW201" i="37"/>
  <c r="AV201" i="37"/>
  <c r="BE200" i="37"/>
  <c r="BC200" i="37"/>
  <c r="BB200" i="37"/>
  <c r="AZ200" i="37"/>
  <c r="AX200" i="37"/>
  <c r="AW200" i="37"/>
  <c r="AV200" i="37"/>
  <c r="BE199" i="37"/>
  <c r="BC199" i="37"/>
  <c r="BB199" i="37"/>
  <c r="AZ199" i="37"/>
  <c r="AX199" i="37"/>
  <c r="AW199" i="37"/>
  <c r="AV199" i="37"/>
  <c r="BE198" i="37"/>
  <c r="BC198" i="37"/>
  <c r="BB198" i="37"/>
  <c r="AZ198" i="37"/>
  <c r="AX198" i="37"/>
  <c r="AW198" i="37"/>
  <c r="AV198" i="37"/>
  <c r="BE197" i="37"/>
  <c r="BC197" i="37"/>
  <c r="BB197" i="37"/>
  <c r="AZ197" i="37"/>
  <c r="AX197" i="37"/>
  <c r="AW197" i="37"/>
  <c r="AV197" i="37"/>
  <c r="BE196" i="37"/>
  <c r="BC196" i="37"/>
  <c r="BB196" i="37"/>
  <c r="AZ196" i="37"/>
  <c r="AX196" i="37"/>
  <c r="AW196" i="37"/>
  <c r="AV196" i="37"/>
  <c r="BE195" i="37"/>
  <c r="BC195" i="37"/>
  <c r="BB195" i="37"/>
  <c r="AZ195" i="37"/>
  <c r="AX195" i="37"/>
  <c r="AW195" i="37"/>
  <c r="AV195" i="37"/>
  <c r="BE194" i="37"/>
  <c r="BC194" i="37"/>
  <c r="BB194" i="37"/>
  <c r="AZ194" i="37"/>
  <c r="AX194" i="37"/>
  <c r="AW194" i="37"/>
  <c r="AV194" i="37"/>
  <c r="BE193" i="37"/>
  <c r="BC193" i="37"/>
  <c r="BB193" i="37"/>
  <c r="AZ193" i="37"/>
  <c r="AX193" i="37"/>
  <c r="AW193" i="37"/>
  <c r="AV193" i="37"/>
  <c r="BE192" i="37"/>
  <c r="BC192" i="37"/>
  <c r="BB192" i="37"/>
  <c r="AZ192" i="37"/>
  <c r="AX192" i="37"/>
  <c r="AW192" i="37"/>
  <c r="AV192" i="37"/>
  <c r="BE191" i="37"/>
  <c r="BC191" i="37"/>
  <c r="BB191" i="37"/>
  <c r="AZ191" i="37"/>
  <c r="AX191" i="37"/>
  <c r="AW191" i="37"/>
  <c r="AV191" i="37"/>
  <c r="BE190" i="37"/>
  <c r="BC190" i="37"/>
  <c r="BB190" i="37"/>
  <c r="AZ190" i="37"/>
  <c r="AX190" i="37"/>
  <c r="AW190" i="37"/>
  <c r="AV190" i="37"/>
  <c r="BE189" i="37"/>
  <c r="BC189" i="37"/>
  <c r="BB189" i="37"/>
  <c r="AZ189" i="37"/>
  <c r="AX189" i="37"/>
  <c r="AW189" i="37"/>
  <c r="AV189" i="37"/>
  <c r="BE188" i="37"/>
  <c r="BC188" i="37"/>
  <c r="BB188" i="37"/>
  <c r="AZ188" i="37"/>
  <c r="AX188" i="37"/>
  <c r="AW188" i="37"/>
  <c r="AV188" i="37"/>
  <c r="BE187" i="37"/>
  <c r="BC187" i="37"/>
  <c r="BB187" i="37"/>
  <c r="AZ187" i="37"/>
  <c r="AX187" i="37"/>
  <c r="AW187" i="37"/>
  <c r="AV187" i="37"/>
  <c r="BE186" i="37"/>
  <c r="BC186" i="37"/>
  <c r="BB186" i="37"/>
  <c r="AZ186" i="37"/>
  <c r="AX186" i="37"/>
  <c r="AW186" i="37"/>
  <c r="AV186" i="37"/>
  <c r="BE185" i="37"/>
  <c r="BC185" i="37"/>
  <c r="BB185" i="37"/>
  <c r="AZ185" i="37"/>
  <c r="AX185" i="37"/>
  <c r="AW185" i="37"/>
  <c r="AV185" i="37"/>
  <c r="BE184" i="37"/>
  <c r="BC184" i="37"/>
  <c r="BB184" i="37"/>
  <c r="AZ184" i="37"/>
  <c r="AX184" i="37"/>
  <c r="AW184" i="37"/>
  <c r="AV184" i="37"/>
  <c r="BE183" i="37"/>
  <c r="BC183" i="37"/>
  <c r="BB183" i="37"/>
  <c r="AZ183" i="37"/>
  <c r="AX183" i="37"/>
  <c r="AW183" i="37"/>
  <c r="AV183" i="37"/>
  <c r="BE182" i="37"/>
  <c r="BC182" i="37"/>
  <c r="BB182" i="37"/>
  <c r="AZ182" i="37"/>
  <c r="AX182" i="37"/>
  <c r="AW182" i="37"/>
  <c r="AV182" i="37"/>
  <c r="BE181" i="37"/>
  <c r="BC181" i="37"/>
  <c r="BB181" i="37"/>
  <c r="AZ181" i="37"/>
  <c r="AX181" i="37"/>
  <c r="AW181" i="37"/>
  <c r="AV181" i="37"/>
  <c r="BE180" i="37"/>
  <c r="BC180" i="37"/>
  <c r="BB180" i="37"/>
  <c r="AZ180" i="37"/>
  <c r="AX180" i="37"/>
  <c r="AW180" i="37"/>
  <c r="AV180" i="37"/>
  <c r="BE179" i="37"/>
  <c r="BC179" i="37"/>
  <c r="BB179" i="37"/>
  <c r="AZ179" i="37"/>
  <c r="AX179" i="37"/>
  <c r="AW179" i="37"/>
  <c r="AV179" i="37"/>
  <c r="BE178" i="37"/>
  <c r="BC178" i="37"/>
  <c r="BB178" i="37"/>
  <c r="AZ178" i="37"/>
  <c r="AX178" i="37"/>
  <c r="AW178" i="37"/>
  <c r="AV178" i="37"/>
  <c r="BE177" i="37"/>
  <c r="BC177" i="37"/>
  <c r="BB177" i="37"/>
  <c r="AZ177" i="37"/>
  <c r="AX177" i="37"/>
  <c r="AW177" i="37"/>
  <c r="AV177" i="37"/>
  <c r="BE176" i="37"/>
  <c r="BC176" i="37"/>
  <c r="BB176" i="37"/>
  <c r="AZ176" i="37"/>
  <c r="AX176" i="37"/>
  <c r="AW176" i="37"/>
  <c r="AV176" i="37"/>
  <c r="BE175" i="37"/>
  <c r="BC175" i="37"/>
  <c r="BB175" i="37"/>
  <c r="AZ175" i="37"/>
  <c r="AX175" i="37"/>
  <c r="AW175" i="37"/>
  <c r="AV175" i="37"/>
  <c r="BE174" i="37"/>
  <c r="BC174" i="37"/>
  <c r="BB174" i="37"/>
  <c r="AZ174" i="37"/>
  <c r="AX174" i="37"/>
  <c r="AW174" i="37"/>
  <c r="AV174" i="37"/>
  <c r="BE173" i="37"/>
  <c r="BC173" i="37"/>
  <c r="BB173" i="37"/>
  <c r="AZ173" i="37"/>
  <c r="AX173" i="37"/>
  <c r="AW173" i="37"/>
  <c r="AV173" i="37"/>
  <c r="BE172" i="37"/>
  <c r="BC172" i="37"/>
  <c r="BB172" i="37"/>
  <c r="AZ172" i="37"/>
  <c r="AX172" i="37"/>
  <c r="AW172" i="37"/>
  <c r="AV172" i="37"/>
  <c r="BE171" i="37"/>
  <c r="BC171" i="37"/>
  <c r="BB171" i="37"/>
  <c r="AZ171" i="37"/>
  <c r="AX171" i="37"/>
  <c r="AW171" i="37"/>
  <c r="AV171" i="37"/>
  <c r="BE170" i="37"/>
  <c r="BC170" i="37"/>
  <c r="BB170" i="37"/>
  <c r="AZ170" i="37"/>
  <c r="AX170" i="37"/>
  <c r="AW170" i="37"/>
  <c r="AV170" i="37"/>
  <c r="BE169" i="37"/>
  <c r="BC169" i="37"/>
  <c r="BB169" i="37"/>
  <c r="AZ169" i="37"/>
  <c r="AX169" i="37"/>
  <c r="AW169" i="37"/>
  <c r="AV169" i="37"/>
  <c r="BE168" i="37"/>
  <c r="BC168" i="37"/>
  <c r="BB168" i="37"/>
  <c r="AZ168" i="37"/>
  <c r="AX168" i="37"/>
  <c r="AW168" i="37"/>
  <c r="AV168" i="37"/>
  <c r="BE167" i="37"/>
  <c r="BC167" i="37"/>
  <c r="BB167" i="37"/>
  <c r="AZ167" i="37"/>
  <c r="AX167" i="37"/>
  <c r="AW167" i="37"/>
  <c r="AV167" i="37"/>
  <c r="BE166" i="37"/>
  <c r="BC166" i="37"/>
  <c r="BB166" i="37"/>
  <c r="AZ166" i="37"/>
  <c r="AX166" i="37"/>
  <c r="AW166" i="37"/>
  <c r="AV166" i="37"/>
  <c r="BE165" i="37"/>
  <c r="BC165" i="37"/>
  <c r="BB165" i="37"/>
  <c r="AZ165" i="37"/>
  <c r="AX165" i="37"/>
  <c r="AW165" i="37"/>
  <c r="AV165" i="37"/>
  <c r="BE164" i="37"/>
  <c r="BC164" i="37"/>
  <c r="BB164" i="37"/>
  <c r="AZ164" i="37"/>
  <c r="AX164" i="37"/>
  <c r="AW164" i="37"/>
  <c r="AV164" i="37"/>
  <c r="BE163" i="37"/>
  <c r="BC163" i="37"/>
  <c r="BB163" i="37"/>
  <c r="AZ163" i="37"/>
  <c r="AX163" i="37"/>
  <c r="AW163" i="37"/>
  <c r="AV163" i="37"/>
  <c r="BE162" i="37"/>
  <c r="BC162" i="37"/>
  <c r="BB162" i="37"/>
  <c r="AZ162" i="37"/>
  <c r="AX162" i="37"/>
  <c r="AW162" i="37"/>
  <c r="AV162" i="37"/>
  <c r="BE161" i="37"/>
  <c r="BC161" i="37"/>
  <c r="BB161" i="37"/>
  <c r="AZ161" i="37"/>
  <c r="AX161" i="37"/>
  <c r="AW161" i="37"/>
  <c r="AV161" i="37"/>
  <c r="BE160" i="37"/>
  <c r="BC160" i="37"/>
  <c r="BB160" i="37"/>
  <c r="AZ160" i="37"/>
  <c r="AX160" i="37"/>
  <c r="AW160" i="37"/>
  <c r="AV160" i="37"/>
  <c r="BE159" i="37"/>
  <c r="BC159" i="37"/>
  <c r="BB159" i="37"/>
  <c r="AZ159" i="37"/>
  <c r="AX159" i="37"/>
  <c r="AW159" i="37"/>
  <c r="AV159" i="37"/>
  <c r="BE158" i="37"/>
  <c r="BC158" i="37"/>
  <c r="BB158" i="37"/>
  <c r="AZ158" i="37"/>
  <c r="AX158" i="37"/>
  <c r="AW158" i="37"/>
  <c r="AV158" i="37"/>
  <c r="BE157" i="37"/>
  <c r="BC157" i="37"/>
  <c r="BB157" i="37"/>
  <c r="AZ157" i="37"/>
  <c r="AX157" i="37"/>
  <c r="AW157" i="37"/>
  <c r="AV157" i="37"/>
  <c r="BE156" i="37"/>
  <c r="BC156" i="37"/>
  <c r="BB156" i="37"/>
  <c r="AZ156" i="37"/>
  <c r="AX156" i="37"/>
  <c r="AW156" i="37"/>
  <c r="AV156" i="37"/>
  <c r="BE155" i="37"/>
  <c r="BC155" i="37"/>
  <c r="BB155" i="37"/>
  <c r="AZ155" i="37"/>
  <c r="AX155" i="37"/>
  <c r="AW155" i="37"/>
  <c r="AV155" i="37"/>
  <c r="BE154" i="37"/>
  <c r="BC154" i="37"/>
  <c r="BB154" i="37"/>
  <c r="AZ154" i="37"/>
  <c r="AX154" i="37"/>
  <c r="AW154" i="37"/>
  <c r="AV154" i="37"/>
  <c r="BE153" i="37"/>
  <c r="BC153" i="37"/>
  <c r="BB153" i="37"/>
  <c r="AZ153" i="37"/>
  <c r="AX153" i="37"/>
  <c r="AW153" i="37"/>
  <c r="AV153" i="37"/>
  <c r="BE152" i="37"/>
  <c r="BC152" i="37"/>
  <c r="BB152" i="37"/>
  <c r="AZ152" i="37"/>
  <c r="AX152" i="37"/>
  <c r="AW152" i="37"/>
  <c r="AV152" i="37"/>
  <c r="BE151" i="37"/>
  <c r="BC151" i="37"/>
  <c r="BB151" i="37"/>
  <c r="AZ151" i="37"/>
  <c r="AX151" i="37"/>
  <c r="AW151" i="37"/>
  <c r="AV151" i="37"/>
  <c r="BE150" i="37"/>
  <c r="BC150" i="37"/>
  <c r="BB150" i="37"/>
  <c r="AZ150" i="37"/>
  <c r="AX150" i="37"/>
  <c r="AW150" i="37"/>
  <c r="AV150" i="37"/>
  <c r="BE149" i="37"/>
  <c r="BC149" i="37"/>
  <c r="BB149" i="37"/>
  <c r="AZ149" i="37"/>
  <c r="AX149" i="37"/>
  <c r="AW149" i="37"/>
  <c r="AV149" i="37"/>
  <c r="BE148" i="37"/>
  <c r="BC148" i="37"/>
  <c r="BB148" i="37"/>
  <c r="AZ148" i="37"/>
  <c r="AX148" i="37"/>
  <c r="AW148" i="37"/>
  <c r="AV148" i="37"/>
  <c r="BE147" i="37"/>
  <c r="BC147" i="37"/>
  <c r="BB147" i="37"/>
  <c r="AZ147" i="37"/>
  <c r="AX147" i="37"/>
  <c r="AW147" i="37"/>
  <c r="AV147" i="37"/>
  <c r="BE146" i="37"/>
  <c r="BC146" i="37"/>
  <c r="BB146" i="37"/>
  <c r="AZ146" i="37"/>
  <c r="AX146" i="37"/>
  <c r="AW146" i="37"/>
  <c r="AV146" i="37"/>
  <c r="BE145" i="37"/>
  <c r="BC145" i="37"/>
  <c r="BB145" i="37"/>
  <c r="AZ145" i="37"/>
  <c r="AX145" i="37"/>
  <c r="AW145" i="37"/>
  <c r="AV145" i="37"/>
  <c r="BE144" i="37"/>
  <c r="BC144" i="37"/>
  <c r="BB144" i="37"/>
  <c r="AZ144" i="37"/>
  <c r="AX144" i="37"/>
  <c r="AW144" i="37"/>
  <c r="AV144" i="37"/>
  <c r="BE143" i="37"/>
  <c r="BC143" i="37"/>
  <c r="BB143" i="37"/>
  <c r="AZ143" i="37"/>
  <c r="AX143" i="37"/>
  <c r="AW143" i="37"/>
  <c r="AV143" i="37"/>
  <c r="BE142" i="37"/>
  <c r="BC142" i="37"/>
  <c r="BB142" i="37"/>
  <c r="AZ142" i="37"/>
  <c r="AX142" i="37"/>
  <c r="AW142" i="37"/>
  <c r="AV142" i="37"/>
  <c r="BE141" i="37"/>
  <c r="BC141" i="37"/>
  <c r="BB141" i="37"/>
  <c r="AZ141" i="37"/>
  <c r="AX141" i="37"/>
  <c r="AW141" i="37"/>
  <c r="AV141" i="37"/>
  <c r="BE140" i="37"/>
  <c r="BC140" i="37"/>
  <c r="BB140" i="37"/>
  <c r="AZ140" i="37"/>
  <c r="AX140" i="37"/>
  <c r="AW140" i="37"/>
  <c r="AV140" i="37"/>
  <c r="BE139" i="37"/>
  <c r="BC139" i="37"/>
  <c r="BB139" i="37"/>
  <c r="AZ139" i="37"/>
  <c r="AX139" i="37"/>
  <c r="AW139" i="37"/>
  <c r="AV139" i="37"/>
  <c r="BE138" i="37"/>
  <c r="BC138" i="37"/>
  <c r="BB138" i="37"/>
  <c r="AZ138" i="37"/>
  <c r="AX138" i="37"/>
  <c r="AW138" i="37"/>
  <c r="AV138" i="37"/>
  <c r="BE137" i="37"/>
  <c r="BC137" i="37"/>
  <c r="BB137" i="37"/>
  <c r="AZ137" i="37"/>
  <c r="AX137" i="37"/>
  <c r="AW137" i="37"/>
  <c r="AV137" i="37"/>
  <c r="BE136" i="37"/>
  <c r="BC136" i="37"/>
  <c r="BB136" i="37"/>
  <c r="AZ136" i="37"/>
  <c r="AX136" i="37"/>
  <c r="AW136" i="37"/>
  <c r="AV136" i="37"/>
  <c r="BE135" i="37"/>
  <c r="BC135" i="37"/>
  <c r="BB135" i="37"/>
  <c r="AZ135" i="37"/>
  <c r="AX135" i="37"/>
  <c r="AW135" i="37"/>
  <c r="AV135" i="37"/>
  <c r="BE134" i="37"/>
  <c r="BC134" i="37"/>
  <c r="BB134" i="37"/>
  <c r="AZ134" i="37"/>
  <c r="AX134" i="37"/>
  <c r="AW134" i="37"/>
  <c r="AV134" i="37"/>
  <c r="BE133" i="37"/>
  <c r="BC133" i="37"/>
  <c r="BB133" i="37"/>
  <c r="AZ133" i="37"/>
  <c r="AX133" i="37"/>
  <c r="AW133" i="37"/>
  <c r="AV133" i="37"/>
  <c r="BE132" i="37"/>
  <c r="BC132" i="37"/>
  <c r="BB132" i="37"/>
  <c r="AZ132" i="37"/>
  <c r="AX132" i="37"/>
  <c r="AW132" i="37"/>
  <c r="AV132" i="37"/>
  <c r="BE131" i="37"/>
  <c r="BC131" i="37"/>
  <c r="BB131" i="37"/>
  <c r="AZ131" i="37"/>
  <c r="AX131" i="37"/>
  <c r="AW131" i="37"/>
  <c r="AV131" i="37"/>
  <c r="BE130" i="37"/>
  <c r="BC130" i="37"/>
  <c r="BB130" i="37"/>
  <c r="AZ130" i="37"/>
  <c r="AX130" i="37"/>
  <c r="AW130" i="37"/>
  <c r="AV130" i="37"/>
  <c r="BE129" i="37"/>
  <c r="BC129" i="37"/>
  <c r="BB129" i="37"/>
  <c r="AZ129" i="37"/>
  <c r="AX129" i="37"/>
  <c r="AW129" i="37"/>
  <c r="AV129" i="37"/>
  <c r="BE128" i="37"/>
  <c r="BC128" i="37"/>
  <c r="BB128" i="37"/>
  <c r="AZ128" i="37"/>
  <c r="AX128" i="37"/>
  <c r="AW128" i="37"/>
  <c r="AV128" i="37"/>
  <c r="BE127" i="37"/>
  <c r="BC127" i="37"/>
  <c r="BB127" i="37"/>
  <c r="AZ127" i="37"/>
  <c r="AX127" i="37"/>
  <c r="AW127" i="37"/>
  <c r="AV127" i="37"/>
  <c r="BE126" i="37"/>
  <c r="BC126" i="37"/>
  <c r="BB126" i="37"/>
  <c r="AZ126" i="37"/>
  <c r="AX126" i="37"/>
  <c r="AW126" i="37"/>
  <c r="AV126" i="37"/>
  <c r="BE125" i="37"/>
  <c r="BC125" i="37"/>
  <c r="BB125" i="37"/>
  <c r="AZ125" i="37"/>
  <c r="AX125" i="37"/>
  <c r="AW125" i="37"/>
  <c r="AV125" i="37"/>
  <c r="BE124" i="37"/>
  <c r="BC124" i="37"/>
  <c r="BB124" i="37"/>
  <c r="AZ124" i="37"/>
  <c r="AX124" i="37"/>
  <c r="AW124" i="37"/>
  <c r="AV124" i="37"/>
  <c r="BE123" i="37"/>
  <c r="BC123" i="37"/>
  <c r="BB123" i="37"/>
  <c r="AZ123" i="37"/>
  <c r="AX123" i="37"/>
  <c r="AW123" i="37"/>
  <c r="AV123" i="37"/>
  <c r="BE122" i="37"/>
  <c r="BC122" i="37"/>
  <c r="BB122" i="37"/>
  <c r="AZ122" i="37"/>
  <c r="AX122" i="37"/>
  <c r="AW122" i="37"/>
  <c r="AV122" i="37"/>
  <c r="BE121" i="37"/>
  <c r="BC121" i="37"/>
  <c r="BB121" i="37"/>
  <c r="AZ121" i="37"/>
  <c r="AX121" i="37"/>
  <c r="AW121" i="37"/>
  <c r="AV121" i="37"/>
  <c r="BE120" i="37"/>
  <c r="BC120" i="37"/>
  <c r="BB120" i="37"/>
  <c r="AZ120" i="37"/>
  <c r="AX120" i="37"/>
  <c r="AW120" i="37"/>
  <c r="AV120" i="37"/>
  <c r="BE119" i="37"/>
  <c r="BC119" i="37"/>
  <c r="BB119" i="37"/>
  <c r="AZ119" i="37"/>
  <c r="AX119" i="37"/>
  <c r="AW119" i="37"/>
  <c r="AV119" i="37"/>
  <c r="BE118" i="37"/>
  <c r="BC118" i="37"/>
  <c r="BB118" i="37"/>
  <c r="AZ118" i="37"/>
  <c r="AX118" i="37"/>
  <c r="AW118" i="37"/>
  <c r="AV118" i="37"/>
  <c r="BE117" i="37"/>
  <c r="BC117" i="37"/>
  <c r="BB117" i="37"/>
  <c r="AZ117" i="37"/>
  <c r="AX117" i="37"/>
  <c r="AW117" i="37"/>
  <c r="AV117" i="37"/>
  <c r="BE116" i="37"/>
  <c r="BC116" i="37"/>
  <c r="BB116" i="37"/>
  <c r="AZ116" i="37"/>
  <c r="AX116" i="37"/>
  <c r="AW116" i="37"/>
  <c r="AV116" i="37"/>
  <c r="BE115" i="37"/>
  <c r="BC115" i="37"/>
  <c r="BB115" i="37"/>
  <c r="AZ115" i="37"/>
  <c r="AX115" i="37"/>
  <c r="AW115" i="37"/>
  <c r="AV115" i="37"/>
  <c r="BE114" i="37"/>
  <c r="BC114" i="37"/>
  <c r="BB114" i="37"/>
  <c r="AZ114" i="37"/>
  <c r="AX114" i="37"/>
  <c r="AW114" i="37"/>
  <c r="AV114" i="37"/>
  <c r="BE113" i="37"/>
  <c r="BC113" i="37"/>
  <c r="BB113" i="37"/>
  <c r="AZ113" i="37"/>
  <c r="AX113" i="37"/>
  <c r="AW113" i="37"/>
  <c r="AV113" i="37"/>
  <c r="BE112" i="37"/>
  <c r="BC112" i="37"/>
  <c r="BB112" i="37"/>
  <c r="AZ112" i="37"/>
  <c r="AX112" i="37"/>
  <c r="AW112" i="37"/>
  <c r="AV112" i="37"/>
  <c r="BE111" i="37"/>
  <c r="BC111" i="37"/>
  <c r="BB111" i="37"/>
  <c r="AZ111" i="37"/>
  <c r="AX111" i="37"/>
  <c r="AW111" i="37"/>
  <c r="AV111" i="37"/>
  <c r="BE110" i="37"/>
  <c r="BC110" i="37"/>
  <c r="BB110" i="37"/>
  <c r="AZ110" i="37"/>
  <c r="AX110" i="37"/>
  <c r="AW110" i="37"/>
  <c r="AV110" i="37"/>
  <c r="BE109" i="37"/>
  <c r="BC109" i="37"/>
  <c r="BB109" i="37"/>
  <c r="AZ109" i="37"/>
  <c r="AX109" i="37"/>
  <c r="AW109" i="37"/>
  <c r="AV109" i="37"/>
  <c r="BE108" i="37"/>
  <c r="BC108" i="37"/>
  <c r="BB108" i="37"/>
  <c r="AZ108" i="37"/>
  <c r="AX108" i="37"/>
  <c r="AW108" i="37"/>
  <c r="AV108" i="37"/>
  <c r="BE107" i="37"/>
  <c r="BC107" i="37"/>
  <c r="BB107" i="37"/>
  <c r="AZ107" i="37"/>
  <c r="AX107" i="37"/>
  <c r="AW107" i="37"/>
  <c r="AV107" i="37"/>
  <c r="BE106" i="37"/>
  <c r="BC106" i="37"/>
  <c r="BB106" i="37"/>
  <c r="AZ106" i="37"/>
  <c r="AX106" i="37"/>
  <c r="AW106" i="37"/>
  <c r="AV106" i="37"/>
  <c r="BE105" i="37"/>
  <c r="BC105" i="37"/>
  <c r="BB105" i="37"/>
  <c r="AZ105" i="37"/>
  <c r="AX105" i="37"/>
  <c r="AW105" i="37"/>
  <c r="AV105" i="37"/>
  <c r="BE104" i="37"/>
  <c r="BC104" i="37"/>
  <c r="BB104" i="37"/>
  <c r="AZ104" i="37"/>
  <c r="AX104" i="37"/>
  <c r="AW104" i="37"/>
  <c r="AV104" i="37"/>
  <c r="BE103" i="37"/>
  <c r="BC103" i="37"/>
  <c r="BB103" i="37"/>
  <c r="AZ103" i="37"/>
  <c r="AX103" i="37"/>
  <c r="AW103" i="37"/>
  <c r="AV103" i="37"/>
  <c r="BE102" i="37"/>
  <c r="BC102" i="37"/>
  <c r="BB102" i="37"/>
  <c r="AZ102" i="37"/>
  <c r="AX102" i="37"/>
  <c r="AW102" i="37"/>
  <c r="AV102" i="37"/>
  <c r="BE101" i="37"/>
  <c r="BC101" i="37"/>
  <c r="BB101" i="37"/>
  <c r="AZ101" i="37"/>
  <c r="AX101" i="37"/>
  <c r="AW101" i="37"/>
  <c r="AV101" i="37"/>
  <c r="BE100" i="37"/>
  <c r="BC100" i="37"/>
  <c r="BB100" i="37"/>
  <c r="AZ100" i="37"/>
  <c r="AX100" i="37"/>
  <c r="AW100" i="37"/>
  <c r="AV100" i="37"/>
  <c r="BE99" i="37"/>
  <c r="BC99" i="37"/>
  <c r="BB99" i="37"/>
  <c r="AZ99" i="37"/>
  <c r="AX99" i="37"/>
  <c r="AW99" i="37"/>
  <c r="AV99" i="37"/>
  <c r="BE98" i="37"/>
  <c r="BC98" i="37"/>
  <c r="BB98" i="37"/>
  <c r="AZ98" i="37"/>
  <c r="AX98" i="37"/>
  <c r="AW98" i="37"/>
  <c r="AV98" i="37"/>
  <c r="BE97" i="37"/>
  <c r="BC97" i="37"/>
  <c r="BB97" i="37"/>
  <c r="AZ97" i="37"/>
  <c r="AX97" i="37"/>
  <c r="AW97" i="37"/>
  <c r="AV97" i="37"/>
  <c r="BE96" i="37"/>
  <c r="BC96" i="37"/>
  <c r="BB96" i="37"/>
  <c r="AZ96" i="37"/>
  <c r="AX96" i="37"/>
  <c r="AW96" i="37"/>
  <c r="AV96" i="37"/>
  <c r="BE95" i="37"/>
  <c r="BC95" i="37"/>
  <c r="BB95" i="37"/>
  <c r="AZ95" i="37"/>
  <c r="AX95" i="37"/>
  <c r="AW95" i="37"/>
  <c r="AV95" i="37"/>
  <c r="BE94" i="37"/>
  <c r="BC94" i="37"/>
  <c r="BB94" i="37"/>
  <c r="AZ94" i="37"/>
  <c r="AX94" i="37"/>
  <c r="AW94" i="37"/>
  <c r="AV94" i="37"/>
  <c r="BE93" i="37"/>
  <c r="BC93" i="37"/>
  <c r="BB93" i="37"/>
  <c r="AZ93" i="37"/>
  <c r="AX93" i="37"/>
  <c r="AW93" i="37"/>
  <c r="AV93" i="37"/>
  <c r="BE92" i="37"/>
  <c r="BC92" i="37"/>
  <c r="BB92" i="37"/>
  <c r="AZ92" i="37"/>
  <c r="AX92" i="37"/>
  <c r="AW92" i="37"/>
  <c r="AV92" i="37"/>
  <c r="BE91" i="37"/>
  <c r="BC91" i="37"/>
  <c r="BB91" i="37"/>
  <c r="AZ91" i="37"/>
  <c r="AX91" i="37"/>
  <c r="AW91" i="37"/>
  <c r="AV91" i="37"/>
  <c r="BE90" i="37"/>
  <c r="BC90" i="37"/>
  <c r="BB90" i="37"/>
  <c r="AZ90" i="37"/>
  <c r="AX90" i="37"/>
  <c r="AW90" i="37"/>
  <c r="AV90" i="37"/>
  <c r="BE89" i="37"/>
  <c r="BC89" i="37"/>
  <c r="BB89" i="37"/>
  <c r="AZ89" i="37"/>
  <c r="AX89" i="37"/>
  <c r="AW89" i="37"/>
  <c r="AV89" i="37"/>
  <c r="BE88" i="37"/>
  <c r="BC88" i="37"/>
  <c r="BB88" i="37"/>
  <c r="AZ88" i="37"/>
  <c r="AX88" i="37"/>
  <c r="AW88" i="37"/>
  <c r="AV88" i="37"/>
  <c r="BE87" i="37"/>
  <c r="BC87" i="37"/>
  <c r="BB87" i="37"/>
  <c r="AZ87" i="37"/>
  <c r="AX87" i="37"/>
  <c r="AW87" i="37"/>
  <c r="AV87" i="37"/>
  <c r="BE86" i="37"/>
  <c r="BC86" i="37"/>
  <c r="BB86" i="37"/>
  <c r="AZ86" i="37"/>
  <c r="AX86" i="37"/>
  <c r="AW86" i="37"/>
  <c r="AV86" i="37"/>
  <c r="BE85" i="37"/>
  <c r="BC85" i="37"/>
  <c r="BB85" i="37"/>
  <c r="AZ85" i="37"/>
  <c r="AX85" i="37"/>
  <c r="AW85" i="37"/>
  <c r="AV85" i="37"/>
  <c r="BE84" i="37"/>
  <c r="BC84" i="37"/>
  <c r="BB84" i="37"/>
  <c r="AZ84" i="37"/>
  <c r="AX84" i="37"/>
  <c r="AW84" i="37"/>
  <c r="AV84" i="37"/>
  <c r="BE83" i="37"/>
  <c r="BC83" i="37"/>
  <c r="BB83" i="37"/>
  <c r="AZ83" i="37"/>
  <c r="AX83" i="37"/>
  <c r="AW83" i="37"/>
  <c r="AV83" i="37"/>
  <c r="BE82" i="37"/>
  <c r="BC82" i="37"/>
  <c r="BB82" i="37"/>
  <c r="AZ82" i="37"/>
  <c r="AX82" i="37"/>
  <c r="AW82" i="37"/>
  <c r="AV82" i="37"/>
  <c r="BE81" i="37"/>
  <c r="BC81" i="37"/>
  <c r="BB81" i="37"/>
  <c r="AZ81" i="37"/>
  <c r="AX81" i="37"/>
  <c r="AW81" i="37"/>
  <c r="AV81" i="37"/>
  <c r="BE80" i="37"/>
  <c r="BC80" i="37"/>
  <c r="BB80" i="37"/>
  <c r="AZ80" i="37"/>
  <c r="AX80" i="37"/>
  <c r="AW80" i="37"/>
  <c r="AV80" i="37"/>
  <c r="BE79" i="37"/>
  <c r="BC79" i="37"/>
  <c r="BB79" i="37"/>
  <c r="AZ79" i="37"/>
  <c r="AX79" i="37"/>
  <c r="AW79" i="37"/>
  <c r="AV79" i="37"/>
  <c r="BE78" i="37"/>
  <c r="BC78" i="37"/>
  <c r="BB78" i="37"/>
  <c r="AZ78" i="37"/>
  <c r="AX78" i="37"/>
  <c r="AW78" i="37"/>
  <c r="AV78" i="37"/>
  <c r="BE77" i="37"/>
  <c r="BC77" i="37"/>
  <c r="BB77" i="37"/>
  <c r="AZ77" i="37"/>
  <c r="AX77" i="37"/>
  <c r="AW77" i="37"/>
  <c r="AV77" i="37"/>
  <c r="BE76" i="37"/>
  <c r="BC76" i="37"/>
  <c r="BB76" i="37"/>
  <c r="AZ76" i="37"/>
  <c r="AX76" i="37"/>
  <c r="AW76" i="37"/>
  <c r="AV76" i="37"/>
  <c r="BE75" i="37"/>
  <c r="BC75" i="37"/>
  <c r="BB75" i="37"/>
  <c r="AZ75" i="37"/>
  <c r="AX75" i="37"/>
  <c r="AW75" i="37"/>
  <c r="AV75" i="37"/>
  <c r="BE74" i="37"/>
  <c r="BC74" i="37"/>
  <c r="BB74" i="37"/>
  <c r="AZ74" i="37"/>
  <c r="AX74" i="37"/>
  <c r="AW74" i="37"/>
  <c r="AV74" i="37"/>
  <c r="BE73" i="37"/>
  <c r="BC73" i="37"/>
  <c r="BB73" i="37"/>
  <c r="AZ73" i="37"/>
  <c r="AX73" i="37"/>
  <c r="AW73" i="37"/>
  <c r="AV73" i="37"/>
  <c r="BE72" i="37"/>
  <c r="BC72" i="37"/>
  <c r="BB72" i="37"/>
  <c r="AZ72" i="37"/>
  <c r="AX72" i="37"/>
  <c r="AW72" i="37"/>
  <c r="AV72" i="37"/>
  <c r="BE71" i="37"/>
  <c r="BC71" i="37"/>
  <c r="BB71" i="37"/>
  <c r="AZ71" i="37"/>
  <c r="AX71" i="37"/>
  <c r="AW71" i="37"/>
  <c r="AV71" i="37"/>
  <c r="BE70" i="37"/>
  <c r="BC70" i="37"/>
  <c r="BB70" i="37"/>
  <c r="AZ70" i="37"/>
  <c r="AX70" i="37"/>
  <c r="AW70" i="37"/>
  <c r="AV70" i="37"/>
  <c r="BE69" i="37"/>
  <c r="BC69" i="37"/>
  <c r="BB69" i="37"/>
  <c r="AZ69" i="37"/>
  <c r="AX69" i="37"/>
  <c r="AW69" i="37"/>
  <c r="AV69" i="37"/>
  <c r="BE68" i="37"/>
  <c r="BC68" i="37"/>
  <c r="BB68" i="37"/>
  <c r="AZ68" i="37"/>
  <c r="AX68" i="37"/>
  <c r="AW68" i="37"/>
  <c r="AV68" i="37"/>
  <c r="BE67" i="37"/>
  <c r="BC67" i="37"/>
  <c r="BB67" i="37"/>
  <c r="AZ67" i="37"/>
  <c r="AX67" i="37"/>
  <c r="AW67" i="37"/>
  <c r="AV67" i="37"/>
  <c r="BE66" i="37"/>
  <c r="BC66" i="37"/>
  <c r="BB66" i="37"/>
  <c r="AZ66" i="37"/>
  <c r="AX66" i="37"/>
  <c r="AW66" i="37"/>
  <c r="AV66" i="37"/>
  <c r="BE65" i="37"/>
  <c r="BC65" i="37"/>
  <c r="BB65" i="37"/>
  <c r="AZ65" i="37"/>
  <c r="AX65" i="37"/>
  <c r="AW65" i="37"/>
  <c r="AV65" i="37"/>
  <c r="BE64" i="37"/>
  <c r="BC64" i="37"/>
  <c r="BB64" i="37"/>
  <c r="AZ64" i="37"/>
  <c r="AX64" i="37"/>
  <c r="AW64" i="37"/>
  <c r="AV64" i="37"/>
  <c r="BE63" i="37"/>
  <c r="BC63" i="37"/>
  <c r="BB63" i="37"/>
  <c r="AZ63" i="37"/>
  <c r="AX63" i="37"/>
  <c r="AW63" i="37"/>
  <c r="AV63" i="37"/>
  <c r="BE62" i="37"/>
  <c r="BC62" i="37"/>
  <c r="BB62" i="37"/>
  <c r="AZ62" i="37"/>
  <c r="AX62" i="37"/>
  <c r="AW62" i="37"/>
  <c r="AV62" i="37"/>
  <c r="BE61" i="37"/>
  <c r="BC61" i="37"/>
  <c r="BB61" i="37"/>
  <c r="AZ61" i="37"/>
  <c r="AX61" i="37"/>
  <c r="AW61" i="37"/>
  <c r="AV61" i="37"/>
  <c r="BE60" i="37"/>
  <c r="BC60" i="37"/>
  <c r="BB60" i="37"/>
  <c r="AZ60" i="37"/>
  <c r="AX60" i="37"/>
  <c r="AW60" i="37"/>
  <c r="AV60" i="37"/>
  <c r="BE59" i="37"/>
  <c r="BC59" i="37"/>
  <c r="BB59" i="37"/>
  <c r="AZ59" i="37"/>
  <c r="AX59" i="37"/>
  <c r="AW59" i="37"/>
  <c r="AV59" i="37"/>
  <c r="BE58" i="37"/>
  <c r="BC58" i="37"/>
  <c r="BB58" i="37"/>
  <c r="AZ58" i="37"/>
  <c r="AX58" i="37"/>
  <c r="AW58" i="37"/>
  <c r="AV58" i="37"/>
  <c r="BE57" i="37"/>
  <c r="BC57" i="37"/>
  <c r="BB57" i="37"/>
  <c r="AZ57" i="37"/>
  <c r="AX57" i="37"/>
  <c r="AW57" i="37"/>
  <c r="AV57" i="37"/>
  <c r="BE56" i="37"/>
  <c r="BC56" i="37"/>
  <c r="BB56" i="37"/>
  <c r="AZ56" i="37"/>
  <c r="AX56" i="37"/>
  <c r="AW56" i="37"/>
  <c r="AV56" i="37"/>
  <c r="BE55" i="37"/>
  <c r="BC55" i="37"/>
  <c r="BB55" i="37"/>
  <c r="AZ55" i="37"/>
  <c r="AX55" i="37"/>
  <c r="AW55" i="37"/>
  <c r="AV55" i="37"/>
  <c r="BE54" i="37"/>
  <c r="BC54" i="37"/>
  <c r="BB54" i="37"/>
  <c r="AZ54" i="37"/>
  <c r="AX54" i="37"/>
  <c r="AW54" i="37"/>
  <c r="AV54" i="37"/>
  <c r="BE53" i="37"/>
  <c r="BC53" i="37"/>
  <c r="BB53" i="37"/>
  <c r="AZ53" i="37"/>
  <c r="AX53" i="37"/>
  <c r="AW53" i="37"/>
  <c r="AV53" i="37"/>
  <c r="BE52" i="37"/>
  <c r="BC52" i="37"/>
  <c r="BB52" i="37"/>
  <c r="AZ52" i="37"/>
  <c r="AX52" i="37"/>
  <c r="AW52" i="37"/>
  <c r="AV52" i="37"/>
  <c r="BE51" i="37"/>
  <c r="BC51" i="37"/>
  <c r="BB51" i="37"/>
  <c r="AZ51" i="37"/>
  <c r="AX51" i="37"/>
  <c r="AW51" i="37"/>
  <c r="AV51" i="37"/>
  <c r="BE50" i="37"/>
  <c r="BC50" i="37"/>
  <c r="BB50" i="37"/>
  <c r="AZ50" i="37"/>
  <c r="AX50" i="37"/>
  <c r="AW50" i="37"/>
  <c r="AV50" i="37"/>
  <c r="BE49" i="37"/>
  <c r="BC49" i="37"/>
  <c r="BB49" i="37"/>
  <c r="AZ49" i="37"/>
  <c r="AX49" i="37"/>
  <c r="AW49" i="37"/>
  <c r="AV49" i="37"/>
  <c r="BE48" i="37"/>
  <c r="BC48" i="37"/>
  <c r="BB48" i="37"/>
  <c r="AZ48" i="37"/>
  <c r="AX48" i="37"/>
  <c r="AW48" i="37"/>
  <c r="AV48" i="37"/>
  <c r="BE47" i="37"/>
  <c r="BC47" i="37"/>
  <c r="BB47" i="37"/>
  <c r="AZ47" i="37"/>
  <c r="AX47" i="37"/>
  <c r="AW47" i="37"/>
  <c r="AV47" i="37"/>
  <c r="BE46" i="37"/>
  <c r="BC46" i="37"/>
  <c r="BB46" i="37"/>
  <c r="AZ46" i="37"/>
  <c r="AX46" i="37"/>
  <c r="AW46" i="37"/>
  <c r="AV46" i="37"/>
  <c r="BE45" i="37"/>
  <c r="BC45" i="37"/>
  <c r="BB45" i="37"/>
  <c r="AZ45" i="37"/>
  <c r="AX45" i="37"/>
  <c r="AW45" i="37"/>
  <c r="AV45" i="37"/>
  <c r="BE44" i="37"/>
  <c r="BC44" i="37"/>
  <c r="BB44" i="37"/>
  <c r="AZ44" i="37"/>
  <c r="AX44" i="37"/>
  <c r="AW44" i="37"/>
  <c r="AV44" i="37"/>
  <c r="BE43" i="37"/>
  <c r="BC43" i="37"/>
  <c r="BB43" i="37"/>
  <c r="AZ43" i="37"/>
  <c r="AX43" i="37"/>
  <c r="AW43" i="37"/>
  <c r="AV43" i="37"/>
  <c r="BE42" i="37"/>
  <c r="BC42" i="37"/>
  <c r="BB42" i="37"/>
  <c r="AZ42" i="37"/>
  <c r="AX42" i="37"/>
  <c r="AW42" i="37"/>
  <c r="AV42" i="37"/>
  <c r="BE41" i="37"/>
  <c r="BC41" i="37"/>
  <c r="BB41" i="37"/>
  <c r="AZ41" i="37"/>
  <c r="AX41" i="37"/>
  <c r="AW41" i="37"/>
  <c r="AV41" i="37"/>
  <c r="BE40" i="37"/>
  <c r="BC40" i="37"/>
  <c r="BB40" i="37"/>
  <c r="AZ40" i="37"/>
  <c r="AX40" i="37"/>
  <c r="AW40" i="37"/>
  <c r="AV40" i="37"/>
  <c r="BE39" i="37"/>
  <c r="BC39" i="37"/>
  <c r="BB39" i="37"/>
  <c r="AZ39" i="37"/>
  <c r="AX39" i="37"/>
  <c r="AW39" i="37"/>
  <c r="AV39" i="37"/>
  <c r="BE38" i="37"/>
  <c r="BC38" i="37"/>
  <c r="BB38" i="37"/>
  <c r="AZ38" i="37"/>
  <c r="AX38" i="37"/>
  <c r="AW38" i="37"/>
  <c r="AV38" i="37"/>
  <c r="BE37" i="37"/>
  <c r="BC37" i="37"/>
  <c r="BB37" i="37"/>
  <c r="AZ37" i="37"/>
  <c r="AX37" i="37"/>
  <c r="AW37" i="37"/>
  <c r="AV37" i="37"/>
  <c r="BE36" i="37"/>
  <c r="BC36" i="37"/>
  <c r="BB36" i="37"/>
  <c r="AZ36" i="37"/>
  <c r="AX36" i="37"/>
  <c r="AW36" i="37"/>
  <c r="AV36" i="37"/>
  <c r="BE35" i="37"/>
  <c r="BC35" i="37"/>
  <c r="BB35" i="37"/>
  <c r="AZ35" i="37"/>
  <c r="AX35" i="37"/>
  <c r="AW35" i="37"/>
  <c r="AV35" i="37"/>
  <c r="BE34" i="37"/>
  <c r="BC34" i="37"/>
  <c r="BB34" i="37"/>
  <c r="AZ34" i="37"/>
  <c r="AX34" i="37"/>
  <c r="AW34" i="37"/>
  <c r="AV34" i="37"/>
  <c r="BE33" i="37"/>
  <c r="BC33" i="37"/>
  <c r="BB33" i="37"/>
  <c r="AZ33" i="37"/>
  <c r="AX33" i="37"/>
  <c r="AW33" i="37"/>
  <c r="AV33" i="37"/>
  <c r="BE32" i="37"/>
  <c r="BC32" i="37"/>
  <c r="BB32" i="37"/>
  <c r="AZ32" i="37"/>
  <c r="AX32" i="37"/>
  <c r="AW32" i="37"/>
  <c r="AV32" i="37"/>
  <c r="BE31" i="37"/>
  <c r="BC31" i="37"/>
  <c r="BB31" i="37"/>
  <c r="AZ31" i="37"/>
  <c r="AX31" i="37"/>
  <c r="AW31" i="37"/>
  <c r="AV31" i="37"/>
  <c r="BE30" i="37"/>
  <c r="BC30" i="37"/>
  <c r="BB30" i="37"/>
  <c r="AZ30" i="37"/>
  <c r="AX30" i="37"/>
  <c r="AW30" i="37"/>
  <c r="AV30" i="37"/>
  <c r="BE29" i="37"/>
  <c r="BC29" i="37"/>
  <c r="BB29" i="37"/>
  <c r="AZ29" i="37"/>
  <c r="AX29" i="37"/>
  <c r="AW29" i="37"/>
  <c r="AV29" i="37"/>
  <c r="BE28" i="37"/>
  <c r="BC28" i="37"/>
  <c r="BB28" i="37"/>
  <c r="AZ28" i="37"/>
  <c r="AX28" i="37"/>
  <c r="AW28" i="37"/>
  <c r="AV28" i="37"/>
  <c r="BE27" i="37"/>
  <c r="BC27" i="37"/>
  <c r="BB27" i="37"/>
  <c r="AZ27" i="37"/>
  <c r="AX27" i="37"/>
  <c r="AW27" i="37"/>
  <c r="AV27" i="37"/>
  <c r="BE26" i="37"/>
  <c r="BC26" i="37"/>
  <c r="BB26" i="37"/>
  <c r="AZ26" i="37"/>
  <c r="AX26" i="37"/>
  <c r="AW26" i="37"/>
  <c r="AV26" i="37"/>
  <c r="BE25" i="37"/>
  <c r="BC25" i="37"/>
  <c r="BB25" i="37"/>
  <c r="AZ25" i="37"/>
  <c r="AX25" i="37"/>
  <c r="AW25" i="37"/>
  <c r="AV25" i="37"/>
  <c r="BE24" i="37"/>
  <c r="BC24" i="37"/>
  <c r="BB24" i="37"/>
  <c r="AZ24" i="37"/>
  <c r="AX24" i="37"/>
  <c r="AW24" i="37"/>
  <c r="AV24" i="37"/>
  <c r="BE23" i="37"/>
  <c r="BC23" i="37"/>
  <c r="BB23" i="37"/>
  <c r="AZ23" i="37"/>
  <c r="AX23" i="37"/>
  <c r="AW23" i="37"/>
  <c r="AV23" i="37"/>
  <c r="BE22" i="37"/>
  <c r="BC22" i="37"/>
  <c r="BB22" i="37"/>
  <c r="AZ22" i="37"/>
  <c r="AX22" i="37"/>
  <c r="AW22" i="37"/>
  <c r="AV22" i="37"/>
  <c r="BE21" i="37"/>
  <c r="BC21" i="37"/>
  <c r="BB21" i="37"/>
  <c r="AZ21" i="37"/>
  <c r="AX21" i="37"/>
  <c r="AW21" i="37"/>
  <c r="AV21" i="37"/>
  <c r="BE20" i="37"/>
  <c r="BC20" i="37"/>
  <c r="BB20" i="37"/>
  <c r="AZ20" i="37"/>
  <c r="AX20" i="37"/>
  <c r="AW20" i="37"/>
  <c r="AV20" i="37"/>
  <c r="BE19" i="37"/>
  <c r="BC19" i="37"/>
  <c r="BB19" i="37"/>
  <c r="AZ19" i="37"/>
  <c r="AX19" i="37"/>
  <c r="AW19" i="37"/>
  <c r="AV19" i="37"/>
  <c r="BE18" i="37"/>
  <c r="BC18" i="37"/>
  <c r="BB18" i="37"/>
  <c r="AZ18" i="37"/>
  <c r="AX18" i="37"/>
  <c r="AW18" i="37"/>
  <c r="AV18" i="37"/>
  <c r="BE17" i="37"/>
  <c r="BC17" i="37"/>
  <c r="BB17" i="37"/>
  <c r="AZ17" i="37"/>
  <c r="AX17" i="37"/>
  <c r="AW17" i="37"/>
  <c r="AV17" i="37"/>
  <c r="BE16" i="37"/>
  <c r="BC16" i="37"/>
  <c r="BB16" i="37"/>
  <c r="AZ16" i="37"/>
  <c r="AX16" i="37"/>
  <c r="AW16" i="37"/>
  <c r="AV16" i="37"/>
  <c r="BE15" i="37"/>
  <c r="BC15" i="37"/>
  <c r="BB15" i="37"/>
  <c r="AZ15" i="37"/>
  <c r="AX15" i="37"/>
  <c r="AW15" i="37"/>
  <c r="AV15" i="37"/>
  <c r="BE14" i="37"/>
  <c r="BC14" i="37"/>
  <c r="BB14" i="37"/>
  <c r="AZ14" i="37"/>
  <c r="AX14" i="37"/>
  <c r="AW14" i="37"/>
  <c r="AV14" i="37"/>
  <c r="BE13" i="37"/>
  <c r="BC13" i="37"/>
  <c r="BB13" i="37"/>
  <c r="AZ13" i="37"/>
  <c r="AX13" i="37"/>
  <c r="AW13" i="37"/>
  <c r="AV13" i="37"/>
  <c r="BE12" i="37"/>
  <c r="BC12" i="37"/>
  <c r="BB12" i="37"/>
  <c r="AZ12" i="37"/>
  <c r="AX12" i="37"/>
  <c r="AW12" i="37"/>
  <c r="AV12" i="37"/>
  <c r="BE11" i="37"/>
  <c r="BC11" i="37"/>
  <c r="BB11" i="37"/>
  <c r="AZ11" i="37"/>
  <c r="AX11" i="37"/>
  <c r="AW11" i="37"/>
  <c r="AV11" i="37"/>
  <c r="BE10" i="37"/>
  <c r="BC10" i="37"/>
  <c r="BB10" i="37"/>
  <c r="AZ10" i="37"/>
  <c r="AX10" i="37"/>
  <c r="AW10" i="37"/>
  <c r="AV10" i="37"/>
  <c r="BE9" i="37"/>
  <c r="BC9" i="37"/>
  <c r="BB9" i="37"/>
  <c r="AZ9" i="37"/>
  <c r="AX9" i="37"/>
  <c r="AW9" i="37"/>
  <c r="AV9" i="37"/>
  <c r="BE8" i="37"/>
  <c r="BC8" i="37"/>
  <c r="BB8" i="37"/>
  <c r="AZ8" i="37"/>
  <c r="AX8" i="37"/>
  <c r="AW8" i="37"/>
  <c r="AV8" i="37"/>
  <c r="BE7" i="37"/>
  <c r="BC7" i="37"/>
  <c r="BB7" i="37"/>
  <c r="AZ7" i="37"/>
  <c r="AX7" i="37"/>
  <c r="AW7" i="37"/>
  <c r="AV7" i="37"/>
  <c r="BE6" i="37"/>
  <c r="BC6" i="37"/>
  <c r="BB6" i="37"/>
  <c r="AZ6" i="37"/>
  <c r="AX6" i="37"/>
  <c r="AW6" i="37"/>
  <c r="AV6" i="37"/>
  <c r="BE5" i="37"/>
  <c r="BC5" i="37"/>
  <c r="BB5" i="37"/>
  <c r="AZ5" i="37"/>
  <c r="AX5" i="37"/>
  <c r="AW5" i="37"/>
  <c r="AV5" i="37"/>
  <c r="BF4" i="37"/>
  <c r="BD4" i="37"/>
  <c r="BA4" i="37"/>
  <c r="AY4" i="37"/>
  <c r="BE300" i="27"/>
  <c r="BC300" i="27"/>
  <c r="BB300" i="27"/>
  <c r="AZ300" i="27"/>
  <c r="AX300" i="27"/>
  <c r="AW300" i="27"/>
  <c r="AV300" i="27"/>
  <c r="BE299" i="27"/>
  <c r="BC299" i="27"/>
  <c r="BB299" i="27"/>
  <c r="AZ299" i="27"/>
  <c r="AX299" i="27"/>
  <c r="AW299" i="27"/>
  <c r="AV299" i="27"/>
  <c r="BE298" i="27"/>
  <c r="BC298" i="27"/>
  <c r="BB298" i="27"/>
  <c r="AZ298" i="27"/>
  <c r="AX298" i="27"/>
  <c r="AW298" i="27"/>
  <c r="AV298" i="27"/>
  <c r="BE297" i="27"/>
  <c r="BC297" i="27"/>
  <c r="BB297" i="27"/>
  <c r="AZ297" i="27"/>
  <c r="AX297" i="27"/>
  <c r="AW297" i="27"/>
  <c r="AV297" i="27"/>
  <c r="BE296" i="27"/>
  <c r="BC296" i="27"/>
  <c r="BB296" i="27"/>
  <c r="AZ296" i="27"/>
  <c r="AX296" i="27"/>
  <c r="AW296" i="27"/>
  <c r="AV296" i="27"/>
  <c r="BE295" i="27"/>
  <c r="BC295" i="27"/>
  <c r="BB295" i="27"/>
  <c r="AZ295" i="27"/>
  <c r="AX295" i="27"/>
  <c r="AW295" i="27"/>
  <c r="AV295" i="27"/>
  <c r="BE294" i="27"/>
  <c r="BC294" i="27"/>
  <c r="BB294" i="27"/>
  <c r="AZ294" i="27"/>
  <c r="AX294" i="27"/>
  <c r="AW294" i="27"/>
  <c r="AV294" i="27"/>
  <c r="BE293" i="27"/>
  <c r="BC293" i="27"/>
  <c r="BB293" i="27"/>
  <c r="AZ293" i="27"/>
  <c r="AX293" i="27"/>
  <c r="AW293" i="27"/>
  <c r="AV293" i="27"/>
  <c r="BE292" i="27"/>
  <c r="BC292" i="27"/>
  <c r="BB292" i="27"/>
  <c r="AZ292" i="27"/>
  <c r="AX292" i="27"/>
  <c r="AW292" i="27"/>
  <c r="AV292" i="27"/>
  <c r="BE291" i="27"/>
  <c r="BC291" i="27"/>
  <c r="BB291" i="27"/>
  <c r="AZ291" i="27"/>
  <c r="AX291" i="27"/>
  <c r="AW291" i="27"/>
  <c r="AV291" i="27"/>
  <c r="BE290" i="27"/>
  <c r="BC290" i="27"/>
  <c r="BB290" i="27"/>
  <c r="AZ290" i="27"/>
  <c r="AX290" i="27"/>
  <c r="AW290" i="27"/>
  <c r="AV290" i="27"/>
  <c r="BE289" i="27"/>
  <c r="BC289" i="27"/>
  <c r="BB289" i="27"/>
  <c r="AZ289" i="27"/>
  <c r="AX289" i="27"/>
  <c r="AW289" i="27"/>
  <c r="AV289" i="27"/>
  <c r="BE288" i="27"/>
  <c r="BC288" i="27"/>
  <c r="BB288" i="27"/>
  <c r="AZ288" i="27"/>
  <c r="AX288" i="27"/>
  <c r="AW288" i="27"/>
  <c r="AV288" i="27"/>
  <c r="BE287" i="27"/>
  <c r="BC287" i="27"/>
  <c r="BB287" i="27"/>
  <c r="AZ287" i="27"/>
  <c r="AX287" i="27"/>
  <c r="AW287" i="27"/>
  <c r="AV287" i="27"/>
  <c r="BE286" i="27"/>
  <c r="BC286" i="27"/>
  <c r="BB286" i="27"/>
  <c r="AZ286" i="27"/>
  <c r="AX286" i="27"/>
  <c r="AW286" i="27"/>
  <c r="AV286" i="27"/>
  <c r="BE285" i="27"/>
  <c r="BC285" i="27"/>
  <c r="BB285" i="27"/>
  <c r="AZ285" i="27"/>
  <c r="AX285" i="27"/>
  <c r="AW285" i="27"/>
  <c r="AV285" i="27"/>
  <c r="BE284" i="27"/>
  <c r="BC284" i="27"/>
  <c r="BB284" i="27"/>
  <c r="AZ284" i="27"/>
  <c r="AX284" i="27"/>
  <c r="AW284" i="27"/>
  <c r="AV284" i="27"/>
  <c r="BE283" i="27"/>
  <c r="BC283" i="27"/>
  <c r="BB283" i="27"/>
  <c r="AZ283" i="27"/>
  <c r="AX283" i="27"/>
  <c r="AW283" i="27"/>
  <c r="AV283" i="27"/>
  <c r="BE282" i="27"/>
  <c r="BC282" i="27"/>
  <c r="BB282" i="27"/>
  <c r="AZ282" i="27"/>
  <c r="AX282" i="27"/>
  <c r="AW282" i="27"/>
  <c r="AV282" i="27"/>
  <c r="BE281" i="27"/>
  <c r="BC281" i="27"/>
  <c r="BB281" i="27"/>
  <c r="AZ281" i="27"/>
  <c r="AX281" i="27"/>
  <c r="AW281" i="27"/>
  <c r="AV281" i="27"/>
  <c r="BE280" i="27"/>
  <c r="BC280" i="27"/>
  <c r="BB280" i="27"/>
  <c r="AZ280" i="27"/>
  <c r="AX280" i="27"/>
  <c r="AW280" i="27"/>
  <c r="AV280" i="27"/>
  <c r="BE279" i="27"/>
  <c r="BC279" i="27"/>
  <c r="BB279" i="27"/>
  <c r="AZ279" i="27"/>
  <c r="AX279" i="27"/>
  <c r="AW279" i="27"/>
  <c r="AV279" i="27"/>
  <c r="BE278" i="27"/>
  <c r="BC278" i="27"/>
  <c r="BB278" i="27"/>
  <c r="AZ278" i="27"/>
  <c r="AX278" i="27"/>
  <c r="AW278" i="27"/>
  <c r="AV278" i="27"/>
  <c r="BE277" i="27"/>
  <c r="BC277" i="27"/>
  <c r="BB277" i="27"/>
  <c r="AZ277" i="27"/>
  <c r="AX277" i="27"/>
  <c r="AW277" i="27"/>
  <c r="AV277" i="27"/>
  <c r="BE276" i="27"/>
  <c r="BC276" i="27"/>
  <c r="BB276" i="27"/>
  <c r="AZ276" i="27"/>
  <c r="AX276" i="27"/>
  <c r="AW276" i="27"/>
  <c r="AV276" i="27"/>
  <c r="BE275" i="27"/>
  <c r="BC275" i="27"/>
  <c r="BB275" i="27"/>
  <c r="AZ275" i="27"/>
  <c r="AX275" i="27"/>
  <c r="AW275" i="27"/>
  <c r="AV275" i="27"/>
  <c r="BE274" i="27"/>
  <c r="BC274" i="27"/>
  <c r="BB274" i="27"/>
  <c r="AZ274" i="27"/>
  <c r="AX274" i="27"/>
  <c r="AW274" i="27"/>
  <c r="AV274" i="27"/>
  <c r="BE273" i="27"/>
  <c r="BC273" i="27"/>
  <c r="BB273" i="27"/>
  <c r="AZ273" i="27"/>
  <c r="AX273" i="27"/>
  <c r="AW273" i="27"/>
  <c r="AV273" i="27"/>
  <c r="BE272" i="27"/>
  <c r="BC272" i="27"/>
  <c r="BB272" i="27"/>
  <c r="AZ272" i="27"/>
  <c r="AX272" i="27"/>
  <c r="AW272" i="27"/>
  <c r="AV272" i="27"/>
  <c r="BE271" i="27"/>
  <c r="BC271" i="27"/>
  <c r="BB271" i="27"/>
  <c r="AZ271" i="27"/>
  <c r="AX271" i="27"/>
  <c r="AW271" i="27"/>
  <c r="AV271" i="27"/>
  <c r="BE270" i="27"/>
  <c r="BC270" i="27"/>
  <c r="BB270" i="27"/>
  <c r="AZ270" i="27"/>
  <c r="AX270" i="27"/>
  <c r="AW270" i="27"/>
  <c r="AV270" i="27"/>
  <c r="BE269" i="27"/>
  <c r="BC269" i="27"/>
  <c r="BB269" i="27"/>
  <c r="AZ269" i="27"/>
  <c r="AX269" i="27"/>
  <c r="AW269" i="27"/>
  <c r="AV269" i="27"/>
  <c r="BE268" i="27"/>
  <c r="BC268" i="27"/>
  <c r="BB268" i="27"/>
  <c r="AZ268" i="27"/>
  <c r="AX268" i="27"/>
  <c r="AW268" i="27"/>
  <c r="AV268" i="27"/>
  <c r="BE267" i="27"/>
  <c r="BC267" i="27"/>
  <c r="BB267" i="27"/>
  <c r="AZ267" i="27"/>
  <c r="AX267" i="27"/>
  <c r="AW267" i="27"/>
  <c r="AV267" i="27"/>
  <c r="BE266" i="27"/>
  <c r="BC266" i="27"/>
  <c r="BB266" i="27"/>
  <c r="AZ266" i="27"/>
  <c r="AX266" i="27"/>
  <c r="AW266" i="27"/>
  <c r="AV266" i="27"/>
  <c r="BE265" i="27"/>
  <c r="BC265" i="27"/>
  <c r="BB265" i="27"/>
  <c r="AZ265" i="27"/>
  <c r="AX265" i="27"/>
  <c r="AW265" i="27"/>
  <c r="AV265" i="27"/>
  <c r="BE264" i="27"/>
  <c r="BC264" i="27"/>
  <c r="BB264" i="27"/>
  <c r="AZ264" i="27"/>
  <c r="AX264" i="27"/>
  <c r="AW264" i="27"/>
  <c r="AV264" i="27"/>
  <c r="BE263" i="27"/>
  <c r="BC263" i="27"/>
  <c r="BB263" i="27"/>
  <c r="AZ263" i="27"/>
  <c r="AX263" i="27"/>
  <c r="AW263" i="27"/>
  <c r="AV263" i="27"/>
  <c r="BE262" i="27"/>
  <c r="BC262" i="27"/>
  <c r="BB262" i="27"/>
  <c r="AZ262" i="27"/>
  <c r="AX262" i="27"/>
  <c r="AW262" i="27"/>
  <c r="AV262" i="27"/>
  <c r="BE261" i="27"/>
  <c r="BC261" i="27"/>
  <c r="BB261" i="27"/>
  <c r="AZ261" i="27"/>
  <c r="AX261" i="27"/>
  <c r="AW261" i="27"/>
  <c r="AV261" i="27"/>
  <c r="BE260" i="27"/>
  <c r="BC260" i="27"/>
  <c r="BB260" i="27"/>
  <c r="AZ260" i="27"/>
  <c r="AX260" i="27"/>
  <c r="AW260" i="27"/>
  <c r="AV260" i="27"/>
  <c r="BE259" i="27"/>
  <c r="BC259" i="27"/>
  <c r="BB259" i="27"/>
  <c r="AZ259" i="27"/>
  <c r="AX259" i="27"/>
  <c r="AW259" i="27"/>
  <c r="AV259" i="27"/>
  <c r="BE258" i="27"/>
  <c r="BC258" i="27"/>
  <c r="BB258" i="27"/>
  <c r="AZ258" i="27"/>
  <c r="AX258" i="27"/>
  <c r="AW258" i="27"/>
  <c r="AV258" i="27"/>
  <c r="BE257" i="27"/>
  <c r="BC257" i="27"/>
  <c r="BB257" i="27"/>
  <c r="AZ257" i="27"/>
  <c r="AX257" i="27"/>
  <c r="AW257" i="27"/>
  <c r="AV257" i="27"/>
  <c r="BE256" i="27"/>
  <c r="BC256" i="27"/>
  <c r="BB256" i="27"/>
  <c r="AZ256" i="27"/>
  <c r="AX256" i="27"/>
  <c r="AW256" i="27"/>
  <c r="AV256" i="27"/>
  <c r="BE255" i="27"/>
  <c r="BC255" i="27"/>
  <c r="BB255" i="27"/>
  <c r="AZ255" i="27"/>
  <c r="AX255" i="27"/>
  <c r="AW255" i="27"/>
  <c r="AV255" i="27"/>
  <c r="BE254" i="27"/>
  <c r="BC254" i="27"/>
  <c r="BB254" i="27"/>
  <c r="AZ254" i="27"/>
  <c r="AX254" i="27"/>
  <c r="AW254" i="27"/>
  <c r="AV254" i="27"/>
  <c r="BE253" i="27"/>
  <c r="BC253" i="27"/>
  <c r="BB253" i="27"/>
  <c r="AZ253" i="27"/>
  <c r="AX253" i="27"/>
  <c r="AW253" i="27"/>
  <c r="AV253" i="27"/>
  <c r="BE252" i="27"/>
  <c r="BC252" i="27"/>
  <c r="BB252" i="27"/>
  <c r="AZ252" i="27"/>
  <c r="AX252" i="27"/>
  <c r="AW252" i="27"/>
  <c r="AV252" i="27"/>
  <c r="BE251" i="27"/>
  <c r="BC251" i="27"/>
  <c r="BB251" i="27"/>
  <c r="AZ251" i="27"/>
  <c r="AX251" i="27"/>
  <c r="AW251" i="27"/>
  <c r="AV251" i="27"/>
  <c r="BE250" i="27"/>
  <c r="BC250" i="27"/>
  <c r="BB250" i="27"/>
  <c r="AZ250" i="27"/>
  <c r="AX250" i="27"/>
  <c r="AW250" i="27"/>
  <c r="AV250" i="27"/>
  <c r="BE249" i="27"/>
  <c r="BC249" i="27"/>
  <c r="BB249" i="27"/>
  <c r="AZ249" i="27"/>
  <c r="AX249" i="27"/>
  <c r="AW249" i="27"/>
  <c r="AV249" i="27"/>
  <c r="BE248" i="27"/>
  <c r="BC248" i="27"/>
  <c r="BB248" i="27"/>
  <c r="AZ248" i="27"/>
  <c r="AX248" i="27"/>
  <c r="AW248" i="27"/>
  <c r="AV248" i="27"/>
  <c r="BE247" i="27"/>
  <c r="BC247" i="27"/>
  <c r="BB247" i="27"/>
  <c r="AZ247" i="27"/>
  <c r="AX247" i="27"/>
  <c r="AW247" i="27"/>
  <c r="AV247" i="27"/>
  <c r="BE246" i="27"/>
  <c r="BC246" i="27"/>
  <c r="BB246" i="27"/>
  <c r="AZ246" i="27"/>
  <c r="AX246" i="27"/>
  <c r="AW246" i="27"/>
  <c r="AV246" i="27"/>
  <c r="BE245" i="27"/>
  <c r="BC245" i="27"/>
  <c r="BB245" i="27"/>
  <c r="AZ245" i="27"/>
  <c r="AX245" i="27"/>
  <c r="AW245" i="27"/>
  <c r="AV245" i="27"/>
  <c r="BE244" i="27"/>
  <c r="BC244" i="27"/>
  <c r="BB244" i="27"/>
  <c r="AZ244" i="27"/>
  <c r="AX244" i="27"/>
  <c r="AW244" i="27"/>
  <c r="AV244" i="27"/>
  <c r="BE243" i="27"/>
  <c r="BC243" i="27"/>
  <c r="BB243" i="27"/>
  <c r="AZ243" i="27"/>
  <c r="AX243" i="27"/>
  <c r="AW243" i="27"/>
  <c r="AV243" i="27"/>
  <c r="BE242" i="27"/>
  <c r="BC242" i="27"/>
  <c r="BB242" i="27"/>
  <c r="AZ242" i="27"/>
  <c r="AX242" i="27"/>
  <c r="AW242" i="27"/>
  <c r="AV242" i="27"/>
  <c r="BE241" i="27"/>
  <c r="BC241" i="27"/>
  <c r="BB241" i="27"/>
  <c r="AZ241" i="27"/>
  <c r="AX241" i="27"/>
  <c r="AW241" i="27"/>
  <c r="AV241" i="27"/>
  <c r="BE240" i="27"/>
  <c r="BC240" i="27"/>
  <c r="BB240" i="27"/>
  <c r="AZ240" i="27"/>
  <c r="AX240" i="27"/>
  <c r="AW240" i="27"/>
  <c r="AV240" i="27"/>
  <c r="BE239" i="27"/>
  <c r="BC239" i="27"/>
  <c r="BB239" i="27"/>
  <c r="AZ239" i="27"/>
  <c r="AX239" i="27"/>
  <c r="AW239" i="27"/>
  <c r="AV239" i="27"/>
  <c r="BE238" i="27"/>
  <c r="BC238" i="27"/>
  <c r="BB238" i="27"/>
  <c r="AZ238" i="27"/>
  <c r="AX238" i="27"/>
  <c r="AW238" i="27"/>
  <c r="AV238" i="27"/>
  <c r="BE237" i="27"/>
  <c r="BC237" i="27"/>
  <c r="BB237" i="27"/>
  <c r="AZ237" i="27"/>
  <c r="AX237" i="27"/>
  <c r="AW237" i="27"/>
  <c r="AV237" i="27"/>
  <c r="BE236" i="27"/>
  <c r="BC236" i="27"/>
  <c r="BB236" i="27"/>
  <c r="AZ236" i="27"/>
  <c r="AX236" i="27"/>
  <c r="AW236" i="27"/>
  <c r="AV236" i="27"/>
  <c r="BE235" i="27"/>
  <c r="BC235" i="27"/>
  <c r="BB235" i="27"/>
  <c r="AZ235" i="27"/>
  <c r="AX235" i="27"/>
  <c r="AW235" i="27"/>
  <c r="AV235" i="27"/>
  <c r="BE234" i="27"/>
  <c r="BC234" i="27"/>
  <c r="BB234" i="27"/>
  <c r="AZ234" i="27"/>
  <c r="AX234" i="27"/>
  <c r="AW234" i="27"/>
  <c r="AV234" i="27"/>
  <c r="BE233" i="27"/>
  <c r="BC233" i="27"/>
  <c r="BB233" i="27"/>
  <c r="AZ233" i="27"/>
  <c r="AX233" i="27"/>
  <c r="AW233" i="27"/>
  <c r="AV233" i="27"/>
  <c r="BE232" i="27"/>
  <c r="BC232" i="27"/>
  <c r="BB232" i="27"/>
  <c r="AZ232" i="27"/>
  <c r="AX232" i="27"/>
  <c r="AW232" i="27"/>
  <c r="AV232" i="27"/>
  <c r="BE231" i="27"/>
  <c r="BC231" i="27"/>
  <c r="BB231" i="27"/>
  <c r="AZ231" i="27"/>
  <c r="AX231" i="27"/>
  <c r="AW231" i="27"/>
  <c r="AV231" i="27"/>
  <c r="BE230" i="27"/>
  <c r="BC230" i="27"/>
  <c r="BB230" i="27"/>
  <c r="AZ230" i="27"/>
  <c r="AX230" i="27"/>
  <c r="AW230" i="27"/>
  <c r="AV230" i="27"/>
  <c r="BE229" i="27"/>
  <c r="BC229" i="27"/>
  <c r="BB229" i="27"/>
  <c r="AZ229" i="27"/>
  <c r="AX229" i="27"/>
  <c r="AW229" i="27"/>
  <c r="AV229" i="27"/>
  <c r="BE228" i="27"/>
  <c r="BC228" i="27"/>
  <c r="BB228" i="27"/>
  <c r="AZ228" i="27"/>
  <c r="AX228" i="27"/>
  <c r="AW228" i="27"/>
  <c r="AV228" i="27"/>
  <c r="BE227" i="27"/>
  <c r="BC227" i="27"/>
  <c r="BB227" i="27"/>
  <c r="AZ227" i="27"/>
  <c r="AX227" i="27"/>
  <c r="AW227" i="27"/>
  <c r="AV227" i="27"/>
  <c r="BE226" i="27"/>
  <c r="BC226" i="27"/>
  <c r="BB226" i="27"/>
  <c r="AZ226" i="27"/>
  <c r="AX226" i="27"/>
  <c r="AW226" i="27"/>
  <c r="AV226" i="27"/>
  <c r="BE225" i="27"/>
  <c r="BC225" i="27"/>
  <c r="BB225" i="27"/>
  <c r="AZ225" i="27"/>
  <c r="AX225" i="27"/>
  <c r="AW225" i="27"/>
  <c r="AV225" i="27"/>
  <c r="BE224" i="27"/>
  <c r="BC224" i="27"/>
  <c r="BB224" i="27"/>
  <c r="AZ224" i="27"/>
  <c r="AX224" i="27"/>
  <c r="AW224" i="27"/>
  <c r="AV224" i="27"/>
  <c r="BE223" i="27"/>
  <c r="BC223" i="27"/>
  <c r="BB223" i="27"/>
  <c r="AZ223" i="27"/>
  <c r="AX223" i="27"/>
  <c r="AW223" i="27"/>
  <c r="AV223" i="27"/>
  <c r="BE222" i="27"/>
  <c r="BC222" i="27"/>
  <c r="BB222" i="27"/>
  <c r="AZ222" i="27"/>
  <c r="AX222" i="27"/>
  <c r="AW222" i="27"/>
  <c r="AV222" i="27"/>
  <c r="BE221" i="27"/>
  <c r="BC221" i="27"/>
  <c r="BB221" i="27"/>
  <c r="AZ221" i="27"/>
  <c r="AX221" i="27"/>
  <c r="AW221" i="27"/>
  <c r="AV221" i="27"/>
  <c r="BE220" i="27"/>
  <c r="BC220" i="27"/>
  <c r="BB220" i="27"/>
  <c r="AZ220" i="27"/>
  <c r="AX220" i="27"/>
  <c r="AW220" i="27"/>
  <c r="AV220" i="27"/>
  <c r="BE219" i="27"/>
  <c r="BC219" i="27"/>
  <c r="BB219" i="27"/>
  <c r="AZ219" i="27"/>
  <c r="AX219" i="27"/>
  <c r="AW219" i="27"/>
  <c r="AV219" i="27"/>
  <c r="BE218" i="27"/>
  <c r="BC218" i="27"/>
  <c r="BB218" i="27"/>
  <c r="AZ218" i="27"/>
  <c r="AX218" i="27"/>
  <c r="AW218" i="27"/>
  <c r="AV218" i="27"/>
  <c r="BE217" i="27"/>
  <c r="BC217" i="27"/>
  <c r="BB217" i="27"/>
  <c r="AZ217" i="27"/>
  <c r="AX217" i="27"/>
  <c r="AW217" i="27"/>
  <c r="AV217" i="27"/>
  <c r="BE216" i="27"/>
  <c r="BC216" i="27"/>
  <c r="BB216" i="27"/>
  <c r="AZ216" i="27"/>
  <c r="AX216" i="27"/>
  <c r="AW216" i="27"/>
  <c r="AV216" i="27"/>
  <c r="BE215" i="27"/>
  <c r="BC215" i="27"/>
  <c r="BB215" i="27"/>
  <c r="AZ215" i="27"/>
  <c r="AX215" i="27"/>
  <c r="AW215" i="27"/>
  <c r="AV215" i="27"/>
  <c r="BE214" i="27"/>
  <c r="BC214" i="27"/>
  <c r="BB214" i="27"/>
  <c r="AZ214" i="27"/>
  <c r="AX214" i="27"/>
  <c r="AW214" i="27"/>
  <c r="AV214" i="27"/>
  <c r="BE213" i="27"/>
  <c r="BC213" i="27"/>
  <c r="BB213" i="27"/>
  <c r="AZ213" i="27"/>
  <c r="AX213" i="27"/>
  <c r="AW213" i="27"/>
  <c r="AV213" i="27"/>
  <c r="BE212" i="27"/>
  <c r="BC212" i="27"/>
  <c r="BB212" i="27"/>
  <c r="AZ212" i="27"/>
  <c r="AX212" i="27"/>
  <c r="AW212" i="27"/>
  <c r="AV212" i="27"/>
  <c r="BE211" i="27"/>
  <c r="BC211" i="27"/>
  <c r="BB211" i="27"/>
  <c r="AZ211" i="27"/>
  <c r="AX211" i="27"/>
  <c r="AW211" i="27"/>
  <c r="AV211" i="27"/>
  <c r="BE210" i="27"/>
  <c r="BC210" i="27"/>
  <c r="BB210" i="27"/>
  <c r="AZ210" i="27"/>
  <c r="AX210" i="27"/>
  <c r="AW210" i="27"/>
  <c r="AV210" i="27"/>
  <c r="BE209" i="27"/>
  <c r="BC209" i="27"/>
  <c r="BB209" i="27"/>
  <c r="AZ209" i="27"/>
  <c r="AX209" i="27"/>
  <c r="AW209" i="27"/>
  <c r="AV209" i="27"/>
  <c r="BE208" i="27"/>
  <c r="BC208" i="27"/>
  <c r="BB208" i="27"/>
  <c r="AZ208" i="27"/>
  <c r="AX208" i="27"/>
  <c r="AW208" i="27"/>
  <c r="AV208" i="27"/>
  <c r="BE207" i="27"/>
  <c r="BC207" i="27"/>
  <c r="BB207" i="27"/>
  <c r="AZ207" i="27"/>
  <c r="AX207" i="27"/>
  <c r="AW207" i="27"/>
  <c r="AV207" i="27"/>
  <c r="BE206" i="27"/>
  <c r="BC206" i="27"/>
  <c r="BB206" i="27"/>
  <c r="AZ206" i="27"/>
  <c r="AX206" i="27"/>
  <c r="AW206" i="27"/>
  <c r="AV206" i="27"/>
  <c r="BE205" i="27"/>
  <c r="BC205" i="27"/>
  <c r="BB205" i="27"/>
  <c r="AZ205" i="27"/>
  <c r="AX205" i="27"/>
  <c r="AW205" i="27"/>
  <c r="AV205" i="27"/>
  <c r="BE204" i="27"/>
  <c r="BC204" i="27"/>
  <c r="BB204" i="27"/>
  <c r="AZ204" i="27"/>
  <c r="AX204" i="27"/>
  <c r="AW204" i="27"/>
  <c r="AV204" i="27"/>
  <c r="BE203" i="27"/>
  <c r="BC203" i="27"/>
  <c r="BB203" i="27"/>
  <c r="AZ203" i="27"/>
  <c r="AX203" i="27"/>
  <c r="AW203" i="27"/>
  <c r="AV203" i="27"/>
  <c r="BE202" i="27"/>
  <c r="BC202" i="27"/>
  <c r="BB202" i="27"/>
  <c r="AZ202" i="27"/>
  <c r="AX202" i="27"/>
  <c r="AW202" i="27"/>
  <c r="AV202" i="27"/>
  <c r="BE201" i="27"/>
  <c r="BC201" i="27"/>
  <c r="BB201" i="27"/>
  <c r="AZ201" i="27"/>
  <c r="AX201" i="27"/>
  <c r="AW201" i="27"/>
  <c r="AV201" i="27"/>
  <c r="BE200" i="27"/>
  <c r="BC200" i="27"/>
  <c r="BB200" i="27"/>
  <c r="AZ200" i="27"/>
  <c r="AX200" i="27"/>
  <c r="AW200" i="27"/>
  <c r="AV200" i="27"/>
  <c r="BE199" i="27"/>
  <c r="BC199" i="27"/>
  <c r="BB199" i="27"/>
  <c r="AZ199" i="27"/>
  <c r="AX199" i="27"/>
  <c r="AW199" i="27"/>
  <c r="AV199" i="27"/>
  <c r="BE198" i="27"/>
  <c r="BC198" i="27"/>
  <c r="BB198" i="27"/>
  <c r="AZ198" i="27"/>
  <c r="AX198" i="27"/>
  <c r="AW198" i="27"/>
  <c r="AV198" i="27"/>
  <c r="BE197" i="27"/>
  <c r="BC197" i="27"/>
  <c r="BB197" i="27"/>
  <c r="AZ197" i="27"/>
  <c r="AX197" i="27"/>
  <c r="AW197" i="27"/>
  <c r="AV197" i="27"/>
  <c r="BE196" i="27"/>
  <c r="BC196" i="27"/>
  <c r="BB196" i="27"/>
  <c r="AZ196" i="27"/>
  <c r="AX196" i="27"/>
  <c r="AW196" i="27"/>
  <c r="AV196" i="27"/>
  <c r="BE195" i="27"/>
  <c r="BC195" i="27"/>
  <c r="BB195" i="27"/>
  <c r="AZ195" i="27"/>
  <c r="AX195" i="27"/>
  <c r="AW195" i="27"/>
  <c r="AV195" i="27"/>
  <c r="BE194" i="27"/>
  <c r="BC194" i="27"/>
  <c r="BB194" i="27"/>
  <c r="AZ194" i="27"/>
  <c r="AX194" i="27"/>
  <c r="AW194" i="27"/>
  <c r="AV194" i="27"/>
  <c r="BE193" i="27"/>
  <c r="BC193" i="27"/>
  <c r="BB193" i="27"/>
  <c r="AZ193" i="27"/>
  <c r="AX193" i="27"/>
  <c r="AW193" i="27"/>
  <c r="AV193" i="27"/>
  <c r="BE192" i="27"/>
  <c r="BC192" i="27"/>
  <c r="BB192" i="27"/>
  <c r="AZ192" i="27"/>
  <c r="AX192" i="27"/>
  <c r="AW192" i="27"/>
  <c r="AV192" i="27"/>
  <c r="BE191" i="27"/>
  <c r="BC191" i="27"/>
  <c r="BB191" i="27"/>
  <c r="AZ191" i="27"/>
  <c r="AX191" i="27"/>
  <c r="AW191" i="27"/>
  <c r="AV191" i="27"/>
  <c r="BE190" i="27"/>
  <c r="BC190" i="27"/>
  <c r="BB190" i="27"/>
  <c r="AZ190" i="27"/>
  <c r="AX190" i="27"/>
  <c r="AW190" i="27"/>
  <c r="AV190" i="27"/>
  <c r="BE189" i="27"/>
  <c r="BC189" i="27"/>
  <c r="BB189" i="27"/>
  <c r="AZ189" i="27"/>
  <c r="AX189" i="27"/>
  <c r="AW189" i="27"/>
  <c r="AV189" i="27"/>
  <c r="BE188" i="27"/>
  <c r="BC188" i="27"/>
  <c r="BB188" i="27"/>
  <c r="AZ188" i="27"/>
  <c r="AX188" i="27"/>
  <c r="AW188" i="27"/>
  <c r="AV188" i="27"/>
  <c r="BE187" i="27"/>
  <c r="BC187" i="27"/>
  <c r="BB187" i="27"/>
  <c r="AZ187" i="27"/>
  <c r="AX187" i="27"/>
  <c r="AW187" i="27"/>
  <c r="AV187" i="27"/>
  <c r="BE186" i="27"/>
  <c r="BC186" i="27"/>
  <c r="BB186" i="27"/>
  <c r="AZ186" i="27"/>
  <c r="AX186" i="27"/>
  <c r="AW186" i="27"/>
  <c r="AV186" i="27"/>
  <c r="BE185" i="27"/>
  <c r="BC185" i="27"/>
  <c r="BB185" i="27"/>
  <c r="AZ185" i="27"/>
  <c r="AX185" i="27"/>
  <c r="AW185" i="27"/>
  <c r="AV185" i="27"/>
  <c r="BE184" i="27"/>
  <c r="BC184" i="27"/>
  <c r="BB184" i="27"/>
  <c r="AZ184" i="27"/>
  <c r="AX184" i="27"/>
  <c r="AW184" i="27"/>
  <c r="AV184" i="27"/>
  <c r="BE183" i="27"/>
  <c r="BC183" i="27"/>
  <c r="BB183" i="27"/>
  <c r="AZ183" i="27"/>
  <c r="AX183" i="27"/>
  <c r="AW183" i="27"/>
  <c r="AV183" i="27"/>
  <c r="BE182" i="27"/>
  <c r="BC182" i="27"/>
  <c r="BB182" i="27"/>
  <c r="AZ182" i="27"/>
  <c r="AX182" i="27"/>
  <c r="AW182" i="27"/>
  <c r="AV182" i="27"/>
  <c r="BE181" i="27"/>
  <c r="BC181" i="27"/>
  <c r="BB181" i="27"/>
  <c r="AZ181" i="27"/>
  <c r="AX181" i="27"/>
  <c r="AW181" i="27"/>
  <c r="AV181" i="27"/>
  <c r="BE180" i="27"/>
  <c r="BC180" i="27"/>
  <c r="BB180" i="27"/>
  <c r="AZ180" i="27"/>
  <c r="AX180" i="27"/>
  <c r="AW180" i="27"/>
  <c r="AV180" i="27"/>
  <c r="BE179" i="27"/>
  <c r="BC179" i="27"/>
  <c r="BB179" i="27"/>
  <c r="AZ179" i="27"/>
  <c r="AX179" i="27"/>
  <c r="AW179" i="27"/>
  <c r="AV179" i="27"/>
  <c r="BE178" i="27"/>
  <c r="BC178" i="27"/>
  <c r="BB178" i="27"/>
  <c r="AZ178" i="27"/>
  <c r="AX178" i="27"/>
  <c r="AW178" i="27"/>
  <c r="AV178" i="27"/>
  <c r="BE177" i="27"/>
  <c r="BC177" i="27"/>
  <c r="BB177" i="27"/>
  <c r="AZ177" i="27"/>
  <c r="AX177" i="27"/>
  <c r="AW177" i="27"/>
  <c r="AV177" i="27"/>
  <c r="BE176" i="27"/>
  <c r="BC176" i="27"/>
  <c r="BB176" i="27"/>
  <c r="AZ176" i="27"/>
  <c r="AX176" i="27"/>
  <c r="AW176" i="27"/>
  <c r="AV176" i="27"/>
  <c r="BE175" i="27"/>
  <c r="BC175" i="27"/>
  <c r="BB175" i="27"/>
  <c r="AZ175" i="27"/>
  <c r="AX175" i="27"/>
  <c r="AW175" i="27"/>
  <c r="AV175" i="27"/>
  <c r="BE174" i="27"/>
  <c r="BC174" i="27"/>
  <c r="BB174" i="27"/>
  <c r="AZ174" i="27"/>
  <c r="AX174" i="27"/>
  <c r="AW174" i="27"/>
  <c r="AV174" i="27"/>
  <c r="BE173" i="27"/>
  <c r="BC173" i="27"/>
  <c r="BB173" i="27"/>
  <c r="AZ173" i="27"/>
  <c r="AX173" i="27"/>
  <c r="AW173" i="27"/>
  <c r="AV173" i="27"/>
  <c r="BE172" i="27"/>
  <c r="BC172" i="27"/>
  <c r="BB172" i="27"/>
  <c r="AZ172" i="27"/>
  <c r="AX172" i="27"/>
  <c r="AW172" i="27"/>
  <c r="AV172" i="27"/>
  <c r="BE171" i="27"/>
  <c r="BC171" i="27"/>
  <c r="BB171" i="27"/>
  <c r="AZ171" i="27"/>
  <c r="AX171" i="27"/>
  <c r="AW171" i="27"/>
  <c r="AV171" i="27"/>
  <c r="BE170" i="27"/>
  <c r="BC170" i="27"/>
  <c r="BB170" i="27"/>
  <c r="AZ170" i="27"/>
  <c r="AX170" i="27"/>
  <c r="AW170" i="27"/>
  <c r="AV170" i="27"/>
  <c r="BE169" i="27"/>
  <c r="BC169" i="27"/>
  <c r="BB169" i="27"/>
  <c r="AZ169" i="27"/>
  <c r="AX169" i="27"/>
  <c r="AW169" i="27"/>
  <c r="AV169" i="27"/>
  <c r="BE168" i="27"/>
  <c r="BC168" i="27"/>
  <c r="BB168" i="27"/>
  <c r="AZ168" i="27"/>
  <c r="AX168" i="27"/>
  <c r="AW168" i="27"/>
  <c r="AV168" i="27"/>
  <c r="BE167" i="27"/>
  <c r="BC167" i="27"/>
  <c r="BB167" i="27"/>
  <c r="AZ167" i="27"/>
  <c r="AX167" i="27"/>
  <c r="AW167" i="27"/>
  <c r="AV167" i="27"/>
  <c r="BE166" i="27"/>
  <c r="BC166" i="27"/>
  <c r="BB166" i="27"/>
  <c r="AZ166" i="27"/>
  <c r="AX166" i="27"/>
  <c r="AW166" i="27"/>
  <c r="AV166" i="27"/>
  <c r="BE165" i="27"/>
  <c r="BC165" i="27"/>
  <c r="BB165" i="27"/>
  <c r="AZ165" i="27"/>
  <c r="AX165" i="27"/>
  <c r="AW165" i="27"/>
  <c r="AV165" i="27"/>
  <c r="BE164" i="27"/>
  <c r="BC164" i="27"/>
  <c r="BB164" i="27"/>
  <c r="AZ164" i="27"/>
  <c r="AX164" i="27"/>
  <c r="AW164" i="27"/>
  <c r="AV164" i="27"/>
  <c r="BE163" i="27"/>
  <c r="BC163" i="27"/>
  <c r="BB163" i="27"/>
  <c r="AZ163" i="27"/>
  <c r="AX163" i="27"/>
  <c r="AW163" i="27"/>
  <c r="AV163" i="27"/>
  <c r="BE162" i="27"/>
  <c r="BC162" i="27"/>
  <c r="BB162" i="27"/>
  <c r="AZ162" i="27"/>
  <c r="AX162" i="27"/>
  <c r="AW162" i="27"/>
  <c r="AV162" i="27"/>
  <c r="BE161" i="27"/>
  <c r="BC161" i="27"/>
  <c r="BB161" i="27"/>
  <c r="AZ161" i="27"/>
  <c r="AX161" i="27"/>
  <c r="AW161" i="27"/>
  <c r="AV161" i="27"/>
  <c r="BE160" i="27"/>
  <c r="BC160" i="27"/>
  <c r="BB160" i="27"/>
  <c r="AZ160" i="27"/>
  <c r="AX160" i="27"/>
  <c r="AW160" i="27"/>
  <c r="AV160" i="27"/>
  <c r="BE159" i="27"/>
  <c r="BC159" i="27"/>
  <c r="BB159" i="27"/>
  <c r="AZ159" i="27"/>
  <c r="AX159" i="27"/>
  <c r="AW159" i="27"/>
  <c r="AV159" i="27"/>
  <c r="BE158" i="27"/>
  <c r="BC158" i="27"/>
  <c r="BB158" i="27"/>
  <c r="AZ158" i="27"/>
  <c r="AX158" i="27"/>
  <c r="AW158" i="27"/>
  <c r="AV158" i="27"/>
  <c r="BE157" i="27"/>
  <c r="BC157" i="27"/>
  <c r="BB157" i="27"/>
  <c r="AZ157" i="27"/>
  <c r="AX157" i="27"/>
  <c r="AW157" i="27"/>
  <c r="AV157" i="27"/>
  <c r="BE156" i="27"/>
  <c r="BC156" i="27"/>
  <c r="BB156" i="27"/>
  <c r="AZ156" i="27"/>
  <c r="AX156" i="27"/>
  <c r="AW156" i="27"/>
  <c r="AV156" i="27"/>
  <c r="BE155" i="27"/>
  <c r="BC155" i="27"/>
  <c r="BB155" i="27"/>
  <c r="AZ155" i="27"/>
  <c r="AX155" i="27"/>
  <c r="AW155" i="27"/>
  <c r="AV155" i="27"/>
  <c r="BE154" i="27"/>
  <c r="BC154" i="27"/>
  <c r="BB154" i="27"/>
  <c r="AZ154" i="27"/>
  <c r="AX154" i="27"/>
  <c r="AW154" i="27"/>
  <c r="AV154" i="27"/>
  <c r="BE153" i="27"/>
  <c r="BC153" i="27"/>
  <c r="BB153" i="27"/>
  <c r="AZ153" i="27"/>
  <c r="AX153" i="27"/>
  <c r="AW153" i="27"/>
  <c r="AV153" i="27"/>
  <c r="BE152" i="27"/>
  <c r="BC152" i="27"/>
  <c r="BB152" i="27"/>
  <c r="AZ152" i="27"/>
  <c r="AX152" i="27"/>
  <c r="AW152" i="27"/>
  <c r="AV152" i="27"/>
  <c r="BE151" i="27"/>
  <c r="BC151" i="27"/>
  <c r="BB151" i="27"/>
  <c r="AZ151" i="27"/>
  <c r="AX151" i="27"/>
  <c r="AW151" i="27"/>
  <c r="AV151" i="27"/>
  <c r="BE150" i="27"/>
  <c r="BC150" i="27"/>
  <c r="BB150" i="27"/>
  <c r="AZ150" i="27"/>
  <c r="AX150" i="27"/>
  <c r="AW150" i="27"/>
  <c r="AV150" i="27"/>
  <c r="BE149" i="27"/>
  <c r="BC149" i="27"/>
  <c r="BB149" i="27"/>
  <c r="AZ149" i="27"/>
  <c r="AX149" i="27"/>
  <c r="AW149" i="27"/>
  <c r="AV149" i="27"/>
  <c r="BE148" i="27"/>
  <c r="BC148" i="27"/>
  <c r="BB148" i="27"/>
  <c r="AZ148" i="27"/>
  <c r="AX148" i="27"/>
  <c r="AW148" i="27"/>
  <c r="AV148" i="27"/>
  <c r="BE147" i="27"/>
  <c r="BC147" i="27"/>
  <c r="BB147" i="27"/>
  <c r="AZ147" i="27"/>
  <c r="AX147" i="27"/>
  <c r="AW147" i="27"/>
  <c r="AV147" i="27"/>
  <c r="BE146" i="27"/>
  <c r="BC146" i="27"/>
  <c r="BB146" i="27"/>
  <c r="AZ146" i="27"/>
  <c r="AX146" i="27"/>
  <c r="AW146" i="27"/>
  <c r="AV146" i="27"/>
  <c r="BE145" i="27"/>
  <c r="BC145" i="27"/>
  <c r="BB145" i="27"/>
  <c r="AZ145" i="27"/>
  <c r="AX145" i="27"/>
  <c r="AW145" i="27"/>
  <c r="AV145" i="27"/>
  <c r="BE144" i="27"/>
  <c r="BC144" i="27"/>
  <c r="BB144" i="27"/>
  <c r="AZ144" i="27"/>
  <c r="AX144" i="27"/>
  <c r="AW144" i="27"/>
  <c r="AV144" i="27"/>
  <c r="BE143" i="27"/>
  <c r="BC143" i="27"/>
  <c r="BB143" i="27"/>
  <c r="AZ143" i="27"/>
  <c r="AX143" i="27"/>
  <c r="AW143" i="27"/>
  <c r="AV143" i="27"/>
  <c r="BE142" i="27"/>
  <c r="BC142" i="27"/>
  <c r="BB142" i="27"/>
  <c r="AZ142" i="27"/>
  <c r="AX142" i="27"/>
  <c r="AW142" i="27"/>
  <c r="AV142" i="27"/>
  <c r="BE141" i="27"/>
  <c r="BC141" i="27"/>
  <c r="BB141" i="27"/>
  <c r="AZ141" i="27"/>
  <c r="AX141" i="27"/>
  <c r="AW141" i="27"/>
  <c r="AV141" i="27"/>
  <c r="BE140" i="27"/>
  <c r="BC140" i="27"/>
  <c r="BB140" i="27"/>
  <c r="AZ140" i="27"/>
  <c r="AX140" i="27"/>
  <c r="AW140" i="27"/>
  <c r="AV140" i="27"/>
  <c r="BE139" i="27"/>
  <c r="BC139" i="27"/>
  <c r="BB139" i="27"/>
  <c r="AZ139" i="27"/>
  <c r="AX139" i="27"/>
  <c r="AW139" i="27"/>
  <c r="AV139" i="27"/>
  <c r="BE138" i="27"/>
  <c r="BC138" i="27"/>
  <c r="BB138" i="27"/>
  <c r="AZ138" i="27"/>
  <c r="AX138" i="27"/>
  <c r="AW138" i="27"/>
  <c r="AV138" i="27"/>
  <c r="BE137" i="27"/>
  <c r="BC137" i="27"/>
  <c r="BB137" i="27"/>
  <c r="AZ137" i="27"/>
  <c r="AX137" i="27"/>
  <c r="AW137" i="27"/>
  <c r="AV137" i="27"/>
  <c r="BE136" i="27"/>
  <c r="BC136" i="27"/>
  <c r="BB136" i="27"/>
  <c r="AZ136" i="27"/>
  <c r="AX136" i="27"/>
  <c r="AW136" i="27"/>
  <c r="AV136" i="27"/>
  <c r="BE135" i="27"/>
  <c r="BC135" i="27"/>
  <c r="BB135" i="27"/>
  <c r="AZ135" i="27"/>
  <c r="AX135" i="27"/>
  <c r="AW135" i="27"/>
  <c r="AV135" i="27"/>
  <c r="BE134" i="27"/>
  <c r="BC134" i="27"/>
  <c r="BB134" i="27"/>
  <c r="AZ134" i="27"/>
  <c r="AX134" i="27"/>
  <c r="AW134" i="27"/>
  <c r="AV134" i="27"/>
  <c r="BE133" i="27"/>
  <c r="BC133" i="27"/>
  <c r="BB133" i="27"/>
  <c r="AZ133" i="27"/>
  <c r="AX133" i="27"/>
  <c r="AW133" i="27"/>
  <c r="AV133" i="27"/>
  <c r="BE132" i="27"/>
  <c r="BC132" i="27"/>
  <c r="BB132" i="27"/>
  <c r="AZ132" i="27"/>
  <c r="AX132" i="27"/>
  <c r="AW132" i="27"/>
  <c r="AV132" i="27"/>
  <c r="BE131" i="27"/>
  <c r="BC131" i="27"/>
  <c r="BB131" i="27"/>
  <c r="AZ131" i="27"/>
  <c r="AX131" i="27"/>
  <c r="AW131" i="27"/>
  <c r="AV131" i="27"/>
  <c r="BE130" i="27"/>
  <c r="BC130" i="27"/>
  <c r="BB130" i="27"/>
  <c r="AZ130" i="27"/>
  <c r="AX130" i="27"/>
  <c r="AW130" i="27"/>
  <c r="AV130" i="27"/>
  <c r="BE129" i="27"/>
  <c r="BC129" i="27"/>
  <c r="BB129" i="27"/>
  <c r="AZ129" i="27"/>
  <c r="AX129" i="27"/>
  <c r="AW129" i="27"/>
  <c r="AV129" i="27"/>
  <c r="BE128" i="27"/>
  <c r="BC128" i="27"/>
  <c r="BB128" i="27"/>
  <c r="AZ128" i="27"/>
  <c r="AX128" i="27"/>
  <c r="AW128" i="27"/>
  <c r="AV128" i="27"/>
  <c r="BE127" i="27"/>
  <c r="BC127" i="27"/>
  <c r="BB127" i="27"/>
  <c r="AZ127" i="27"/>
  <c r="AX127" i="27"/>
  <c r="AW127" i="27"/>
  <c r="AV127" i="27"/>
  <c r="BE126" i="27"/>
  <c r="BC126" i="27"/>
  <c r="BB126" i="27"/>
  <c r="AZ126" i="27"/>
  <c r="AX126" i="27"/>
  <c r="AW126" i="27"/>
  <c r="AV126" i="27"/>
  <c r="BE125" i="27"/>
  <c r="BC125" i="27"/>
  <c r="BB125" i="27"/>
  <c r="AZ125" i="27"/>
  <c r="AX125" i="27"/>
  <c r="AW125" i="27"/>
  <c r="AV125" i="27"/>
  <c r="BE124" i="27"/>
  <c r="BC124" i="27"/>
  <c r="BB124" i="27"/>
  <c r="AZ124" i="27"/>
  <c r="AX124" i="27"/>
  <c r="AW124" i="27"/>
  <c r="AV124" i="27"/>
  <c r="BE123" i="27"/>
  <c r="BC123" i="27"/>
  <c r="BB123" i="27"/>
  <c r="AZ123" i="27"/>
  <c r="AX123" i="27"/>
  <c r="AW123" i="27"/>
  <c r="AV123" i="27"/>
  <c r="BE122" i="27"/>
  <c r="BC122" i="27"/>
  <c r="BB122" i="27"/>
  <c r="AZ122" i="27"/>
  <c r="AX122" i="27"/>
  <c r="AW122" i="27"/>
  <c r="AV122" i="27"/>
  <c r="BE121" i="27"/>
  <c r="BC121" i="27"/>
  <c r="BB121" i="27"/>
  <c r="AZ121" i="27"/>
  <c r="AX121" i="27"/>
  <c r="AW121" i="27"/>
  <c r="AV121" i="27"/>
  <c r="BE120" i="27"/>
  <c r="BC120" i="27"/>
  <c r="BB120" i="27"/>
  <c r="AZ120" i="27"/>
  <c r="AX120" i="27"/>
  <c r="AW120" i="27"/>
  <c r="AV120" i="27"/>
  <c r="BE119" i="27"/>
  <c r="BC119" i="27"/>
  <c r="BB119" i="27"/>
  <c r="AZ119" i="27"/>
  <c r="AX119" i="27"/>
  <c r="AW119" i="27"/>
  <c r="AV119" i="27"/>
  <c r="BE118" i="27"/>
  <c r="BC118" i="27"/>
  <c r="BB118" i="27"/>
  <c r="AZ118" i="27"/>
  <c r="AX118" i="27"/>
  <c r="AW118" i="27"/>
  <c r="AV118" i="27"/>
  <c r="BE117" i="27"/>
  <c r="BC117" i="27"/>
  <c r="BB117" i="27"/>
  <c r="AZ117" i="27"/>
  <c r="AX117" i="27"/>
  <c r="AW117" i="27"/>
  <c r="AV117" i="27"/>
  <c r="BE116" i="27"/>
  <c r="BC116" i="27"/>
  <c r="BB116" i="27"/>
  <c r="AZ116" i="27"/>
  <c r="AX116" i="27"/>
  <c r="AW116" i="27"/>
  <c r="AV116" i="27"/>
  <c r="BE115" i="27"/>
  <c r="BC115" i="27"/>
  <c r="BB115" i="27"/>
  <c r="AZ115" i="27"/>
  <c r="AX115" i="27"/>
  <c r="AW115" i="27"/>
  <c r="AV115" i="27"/>
  <c r="BE114" i="27"/>
  <c r="BC114" i="27"/>
  <c r="BB114" i="27"/>
  <c r="AZ114" i="27"/>
  <c r="AX114" i="27"/>
  <c r="AW114" i="27"/>
  <c r="AV114" i="27"/>
  <c r="BE113" i="27"/>
  <c r="BC113" i="27"/>
  <c r="BB113" i="27"/>
  <c r="AZ113" i="27"/>
  <c r="AX113" i="27"/>
  <c r="AW113" i="27"/>
  <c r="AV113" i="27"/>
  <c r="BE112" i="27"/>
  <c r="BC112" i="27"/>
  <c r="BB112" i="27"/>
  <c r="AZ112" i="27"/>
  <c r="AX112" i="27"/>
  <c r="AW112" i="27"/>
  <c r="AV112" i="27"/>
  <c r="BE111" i="27"/>
  <c r="BC111" i="27"/>
  <c r="BB111" i="27"/>
  <c r="AZ111" i="27"/>
  <c r="AX111" i="27"/>
  <c r="AW111" i="27"/>
  <c r="AV111" i="27"/>
  <c r="BE110" i="27"/>
  <c r="BC110" i="27"/>
  <c r="BB110" i="27"/>
  <c r="AZ110" i="27"/>
  <c r="AX110" i="27"/>
  <c r="AW110" i="27"/>
  <c r="AV110" i="27"/>
  <c r="BE109" i="27"/>
  <c r="BC109" i="27"/>
  <c r="BB109" i="27"/>
  <c r="AZ109" i="27"/>
  <c r="AX109" i="27"/>
  <c r="AW109" i="27"/>
  <c r="AV109" i="27"/>
  <c r="BE108" i="27"/>
  <c r="BC108" i="27"/>
  <c r="BB108" i="27"/>
  <c r="AZ108" i="27"/>
  <c r="AX108" i="27"/>
  <c r="AW108" i="27"/>
  <c r="AV108" i="27"/>
  <c r="BE107" i="27"/>
  <c r="BC107" i="27"/>
  <c r="BB107" i="27"/>
  <c r="AZ107" i="27"/>
  <c r="AX107" i="27"/>
  <c r="AW107" i="27"/>
  <c r="AV107" i="27"/>
  <c r="BE106" i="27"/>
  <c r="BC106" i="27"/>
  <c r="BB106" i="27"/>
  <c r="AZ106" i="27"/>
  <c r="AX106" i="27"/>
  <c r="AW106" i="27"/>
  <c r="AV106" i="27"/>
  <c r="BE105" i="27"/>
  <c r="BC105" i="27"/>
  <c r="BB105" i="27"/>
  <c r="AZ105" i="27"/>
  <c r="AX105" i="27"/>
  <c r="AW105" i="27"/>
  <c r="AV105" i="27"/>
  <c r="BE104" i="27"/>
  <c r="BC104" i="27"/>
  <c r="BB104" i="27"/>
  <c r="AZ104" i="27"/>
  <c r="AX104" i="27"/>
  <c r="AW104" i="27"/>
  <c r="AV104" i="27"/>
  <c r="BE103" i="27"/>
  <c r="BC103" i="27"/>
  <c r="BB103" i="27"/>
  <c r="AZ103" i="27"/>
  <c r="AX103" i="27"/>
  <c r="AW103" i="27"/>
  <c r="AV103" i="27"/>
  <c r="BE102" i="27"/>
  <c r="BC102" i="27"/>
  <c r="BB102" i="27"/>
  <c r="AZ102" i="27"/>
  <c r="AX102" i="27"/>
  <c r="AW102" i="27"/>
  <c r="AV102" i="27"/>
  <c r="BE101" i="27"/>
  <c r="BC101" i="27"/>
  <c r="BB101" i="27"/>
  <c r="AZ101" i="27"/>
  <c r="AX101" i="27"/>
  <c r="AW101" i="27"/>
  <c r="AV101" i="27"/>
  <c r="BE100" i="27"/>
  <c r="BC100" i="27"/>
  <c r="BB100" i="27"/>
  <c r="AZ100" i="27"/>
  <c r="AX100" i="27"/>
  <c r="AW100" i="27"/>
  <c r="AV100" i="27"/>
  <c r="BE99" i="27"/>
  <c r="BC99" i="27"/>
  <c r="BB99" i="27"/>
  <c r="AZ99" i="27"/>
  <c r="AX99" i="27"/>
  <c r="AW99" i="27"/>
  <c r="AV99" i="27"/>
  <c r="BE98" i="27"/>
  <c r="BC98" i="27"/>
  <c r="BB98" i="27"/>
  <c r="AZ98" i="27"/>
  <c r="AX98" i="27"/>
  <c r="AW98" i="27"/>
  <c r="AV98" i="27"/>
  <c r="BE97" i="27"/>
  <c r="BC97" i="27"/>
  <c r="BB97" i="27"/>
  <c r="AZ97" i="27"/>
  <c r="AX97" i="27"/>
  <c r="AW97" i="27"/>
  <c r="AV97" i="27"/>
  <c r="BE96" i="27"/>
  <c r="BC96" i="27"/>
  <c r="BB96" i="27"/>
  <c r="AZ96" i="27"/>
  <c r="AX96" i="27"/>
  <c r="AW96" i="27"/>
  <c r="AV96" i="27"/>
  <c r="BE95" i="27"/>
  <c r="BC95" i="27"/>
  <c r="BB95" i="27"/>
  <c r="AZ95" i="27"/>
  <c r="AX95" i="27"/>
  <c r="AW95" i="27"/>
  <c r="AV95" i="27"/>
  <c r="BE94" i="27"/>
  <c r="BC94" i="27"/>
  <c r="BB94" i="27"/>
  <c r="AZ94" i="27"/>
  <c r="AX94" i="27"/>
  <c r="AW94" i="27"/>
  <c r="AV94" i="27"/>
  <c r="BE93" i="27"/>
  <c r="BC93" i="27"/>
  <c r="BB93" i="27"/>
  <c r="AZ93" i="27"/>
  <c r="AX93" i="27"/>
  <c r="AW93" i="27"/>
  <c r="AV93" i="27"/>
  <c r="BE92" i="27"/>
  <c r="BC92" i="27"/>
  <c r="BB92" i="27"/>
  <c r="AZ92" i="27"/>
  <c r="AX92" i="27"/>
  <c r="AW92" i="27"/>
  <c r="AV92" i="27"/>
  <c r="BE91" i="27"/>
  <c r="BC91" i="27"/>
  <c r="BB91" i="27"/>
  <c r="AZ91" i="27"/>
  <c r="AX91" i="27"/>
  <c r="AW91" i="27"/>
  <c r="AV91" i="27"/>
  <c r="BE90" i="27"/>
  <c r="BC90" i="27"/>
  <c r="BB90" i="27"/>
  <c r="AZ90" i="27"/>
  <c r="AX90" i="27"/>
  <c r="AW90" i="27"/>
  <c r="AV90" i="27"/>
  <c r="BE89" i="27"/>
  <c r="BC89" i="27"/>
  <c r="BB89" i="27"/>
  <c r="AZ89" i="27"/>
  <c r="AX89" i="27"/>
  <c r="AW89" i="27"/>
  <c r="AV89" i="27"/>
  <c r="BE88" i="27"/>
  <c r="BC88" i="27"/>
  <c r="BB88" i="27"/>
  <c r="AZ88" i="27"/>
  <c r="AX88" i="27"/>
  <c r="AW88" i="27"/>
  <c r="AV88" i="27"/>
  <c r="BE87" i="27"/>
  <c r="BC87" i="27"/>
  <c r="BB87" i="27"/>
  <c r="AZ87" i="27"/>
  <c r="AX87" i="27"/>
  <c r="AW87" i="27"/>
  <c r="AV87" i="27"/>
  <c r="BE86" i="27"/>
  <c r="BC86" i="27"/>
  <c r="BB86" i="27"/>
  <c r="AZ86" i="27"/>
  <c r="AX86" i="27"/>
  <c r="AW86" i="27"/>
  <c r="AV86" i="27"/>
  <c r="BE85" i="27"/>
  <c r="BC85" i="27"/>
  <c r="BB85" i="27"/>
  <c r="AZ85" i="27"/>
  <c r="AX85" i="27"/>
  <c r="AW85" i="27"/>
  <c r="AV85" i="27"/>
  <c r="BE84" i="27"/>
  <c r="BC84" i="27"/>
  <c r="BB84" i="27"/>
  <c r="AZ84" i="27"/>
  <c r="AX84" i="27"/>
  <c r="AW84" i="27"/>
  <c r="AV84" i="27"/>
  <c r="BE83" i="27"/>
  <c r="BC83" i="27"/>
  <c r="BB83" i="27"/>
  <c r="AZ83" i="27"/>
  <c r="AX83" i="27"/>
  <c r="AW83" i="27"/>
  <c r="AV83" i="27"/>
  <c r="BE82" i="27"/>
  <c r="BC82" i="27"/>
  <c r="BB82" i="27"/>
  <c r="AZ82" i="27"/>
  <c r="AX82" i="27"/>
  <c r="AW82" i="27"/>
  <c r="AV82" i="27"/>
  <c r="BE81" i="27"/>
  <c r="BC81" i="27"/>
  <c r="BB81" i="27"/>
  <c r="AZ81" i="27"/>
  <c r="AX81" i="27"/>
  <c r="AW81" i="27"/>
  <c r="AV81" i="27"/>
  <c r="BE80" i="27"/>
  <c r="BC80" i="27"/>
  <c r="BB80" i="27"/>
  <c r="AZ80" i="27"/>
  <c r="AX80" i="27"/>
  <c r="AW80" i="27"/>
  <c r="AV80" i="27"/>
  <c r="BE79" i="27"/>
  <c r="BC79" i="27"/>
  <c r="BB79" i="27"/>
  <c r="AZ79" i="27"/>
  <c r="AX79" i="27"/>
  <c r="AW79" i="27"/>
  <c r="AV79" i="27"/>
  <c r="BE78" i="27"/>
  <c r="BC78" i="27"/>
  <c r="BB78" i="27"/>
  <c r="AZ78" i="27"/>
  <c r="AX78" i="27"/>
  <c r="AW78" i="27"/>
  <c r="AV78" i="27"/>
  <c r="BE77" i="27"/>
  <c r="BC77" i="27"/>
  <c r="BB77" i="27"/>
  <c r="AZ77" i="27"/>
  <c r="AX77" i="27"/>
  <c r="AW77" i="27"/>
  <c r="AV77" i="27"/>
  <c r="BE76" i="27"/>
  <c r="BC76" i="27"/>
  <c r="BB76" i="27"/>
  <c r="AZ76" i="27"/>
  <c r="AX76" i="27"/>
  <c r="AW76" i="27"/>
  <c r="AV76" i="27"/>
  <c r="BE75" i="27"/>
  <c r="BC75" i="27"/>
  <c r="BB75" i="27"/>
  <c r="AZ75" i="27"/>
  <c r="AX75" i="27"/>
  <c r="AW75" i="27"/>
  <c r="AV75" i="27"/>
  <c r="BE74" i="27"/>
  <c r="BC74" i="27"/>
  <c r="BB74" i="27"/>
  <c r="AZ74" i="27"/>
  <c r="AX74" i="27"/>
  <c r="AW74" i="27"/>
  <c r="AV74" i="27"/>
  <c r="BE73" i="27"/>
  <c r="BC73" i="27"/>
  <c r="BB73" i="27"/>
  <c r="AZ73" i="27"/>
  <c r="AX73" i="27"/>
  <c r="AW73" i="27"/>
  <c r="AV73" i="27"/>
  <c r="BE72" i="27"/>
  <c r="BC72" i="27"/>
  <c r="BB72" i="27"/>
  <c r="AZ72" i="27"/>
  <c r="AX72" i="27"/>
  <c r="AW72" i="27"/>
  <c r="AV72" i="27"/>
  <c r="BE71" i="27"/>
  <c r="BC71" i="27"/>
  <c r="BB71" i="27"/>
  <c r="AZ71" i="27"/>
  <c r="AX71" i="27"/>
  <c r="AW71" i="27"/>
  <c r="AV71" i="27"/>
  <c r="BE70" i="27"/>
  <c r="BC70" i="27"/>
  <c r="BB70" i="27"/>
  <c r="AZ70" i="27"/>
  <c r="AX70" i="27"/>
  <c r="AW70" i="27"/>
  <c r="AV70" i="27"/>
  <c r="BE69" i="27"/>
  <c r="BC69" i="27"/>
  <c r="BB69" i="27"/>
  <c r="AZ69" i="27"/>
  <c r="AX69" i="27"/>
  <c r="AW69" i="27"/>
  <c r="AV69" i="27"/>
  <c r="BE68" i="27"/>
  <c r="BC68" i="27"/>
  <c r="BB68" i="27"/>
  <c r="AZ68" i="27"/>
  <c r="AX68" i="27"/>
  <c r="AW68" i="27"/>
  <c r="AV68" i="27"/>
  <c r="BE67" i="27"/>
  <c r="BC67" i="27"/>
  <c r="BB67" i="27"/>
  <c r="AZ67" i="27"/>
  <c r="AX67" i="27"/>
  <c r="AW67" i="27"/>
  <c r="AV67" i="27"/>
  <c r="BE66" i="27"/>
  <c r="BC66" i="27"/>
  <c r="BB66" i="27"/>
  <c r="AZ66" i="27"/>
  <c r="AX66" i="27"/>
  <c r="AW66" i="27"/>
  <c r="AV66" i="27"/>
  <c r="BE65" i="27"/>
  <c r="BC65" i="27"/>
  <c r="BB65" i="27"/>
  <c r="AZ65" i="27"/>
  <c r="AX65" i="27"/>
  <c r="AW65" i="27"/>
  <c r="AV65" i="27"/>
  <c r="BE64" i="27"/>
  <c r="BC64" i="27"/>
  <c r="BB64" i="27"/>
  <c r="AZ64" i="27"/>
  <c r="AX64" i="27"/>
  <c r="AW64" i="27"/>
  <c r="AV64" i="27"/>
  <c r="BE63" i="27"/>
  <c r="BC63" i="27"/>
  <c r="BB63" i="27"/>
  <c r="AZ63" i="27"/>
  <c r="AX63" i="27"/>
  <c r="AW63" i="27"/>
  <c r="AV63" i="27"/>
  <c r="BE62" i="27"/>
  <c r="BC62" i="27"/>
  <c r="BB62" i="27"/>
  <c r="AZ62" i="27"/>
  <c r="AX62" i="27"/>
  <c r="AW62" i="27"/>
  <c r="AV62" i="27"/>
  <c r="BE61" i="27"/>
  <c r="BC61" i="27"/>
  <c r="BB61" i="27"/>
  <c r="AZ61" i="27"/>
  <c r="AX61" i="27"/>
  <c r="AW61" i="27"/>
  <c r="AV61" i="27"/>
  <c r="BE60" i="27"/>
  <c r="BC60" i="27"/>
  <c r="BB60" i="27"/>
  <c r="AZ60" i="27"/>
  <c r="AX60" i="27"/>
  <c r="AW60" i="27"/>
  <c r="AV60" i="27"/>
  <c r="BE59" i="27"/>
  <c r="BC59" i="27"/>
  <c r="BB59" i="27"/>
  <c r="AZ59" i="27"/>
  <c r="AX59" i="27"/>
  <c r="AW59" i="27"/>
  <c r="AV59" i="27"/>
  <c r="BE58" i="27"/>
  <c r="BC58" i="27"/>
  <c r="BB58" i="27"/>
  <c r="AZ58" i="27"/>
  <c r="AX58" i="27"/>
  <c r="AW58" i="27"/>
  <c r="AV58" i="27"/>
  <c r="BE57" i="27"/>
  <c r="BC57" i="27"/>
  <c r="BB57" i="27"/>
  <c r="AZ57" i="27"/>
  <c r="AX57" i="27"/>
  <c r="AW57" i="27"/>
  <c r="AV57" i="27"/>
  <c r="BE56" i="27"/>
  <c r="BC56" i="27"/>
  <c r="BB56" i="27"/>
  <c r="AZ56" i="27"/>
  <c r="AX56" i="27"/>
  <c r="AW56" i="27"/>
  <c r="AV56" i="27"/>
  <c r="BE55" i="27"/>
  <c r="BC55" i="27"/>
  <c r="BB55" i="27"/>
  <c r="AZ55" i="27"/>
  <c r="AX55" i="27"/>
  <c r="AW55" i="27"/>
  <c r="AV55" i="27"/>
  <c r="BE54" i="27"/>
  <c r="BC54" i="27"/>
  <c r="BB54" i="27"/>
  <c r="AZ54" i="27"/>
  <c r="AX54" i="27"/>
  <c r="AW54" i="27"/>
  <c r="AV54" i="27"/>
  <c r="BE53" i="27"/>
  <c r="BC53" i="27"/>
  <c r="BB53" i="27"/>
  <c r="AZ53" i="27"/>
  <c r="AX53" i="27"/>
  <c r="AW53" i="27"/>
  <c r="AV53" i="27"/>
  <c r="BE52" i="27"/>
  <c r="BC52" i="27"/>
  <c r="BB52" i="27"/>
  <c r="AZ52" i="27"/>
  <c r="AX52" i="27"/>
  <c r="AW52" i="27"/>
  <c r="AV52" i="27"/>
  <c r="BE51" i="27"/>
  <c r="BC51" i="27"/>
  <c r="BB51" i="27"/>
  <c r="AZ51" i="27"/>
  <c r="AX51" i="27"/>
  <c r="AW51" i="27"/>
  <c r="AV51" i="27"/>
  <c r="BE50" i="27"/>
  <c r="BC50" i="27"/>
  <c r="BB50" i="27"/>
  <c r="AZ50" i="27"/>
  <c r="AX50" i="27"/>
  <c r="AW50" i="27"/>
  <c r="AV50" i="27"/>
  <c r="BE49" i="27"/>
  <c r="BC49" i="27"/>
  <c r="BB49" i="27"/>
  <c r="AZ49" i="27"/>
  <c r="AX49" i="27"/>
  <c r="AW49" i="27"/>
  <c r="AV49" i="27"/>
  <c r="BE48" i="27"/>
  <c r="BC48" i="27"/>
  <c r="BB48" i="27"/>
  <c r="AZ48" i="27"/>
  <c r="AX48" i="27"/>
  <c r="AW48" i="27"/>
  <c r="AV48" i="27"/>
  <c r="BE47" i="27"/>
  <c r="BC47" i="27"/>
  <c r="BB47" i="27"/>
  <c r="AZ47" i="27"/>
  <c r="AX47" i="27"/>
  <c r="AW47" i="27"/>
  <c r="AV47" i="27"/>
  <c r="BE46" i="27"/>
  <c r="BC46" i="27"/>
  <c r="BB46" i="27"/>
  <c r="AZ46" i="27"/>
  <c r="AX46" i="27"/>
  <c r="AW46" i="27"/>
  <c r="AV46" i="27"/>
  <c r="BE45" i="27"/>
  <c r="BC45" i="27"/>
  <c r="BB45" i="27"/>
  <c r="AZ45" i="27"/>
  <c r="AX45" i="27"/>
  <c r="AW45" i="27"/>
  <c r="AV45" i="27"/>
  <c r="BE44" i="27"/>
  <c r="BC44" i="27"/>
  <c r="BB44" i="27"/>
  <c r="AZ44" i="27"/>
  <c r="AX44" i="27"/>
  <c r="AW44" i="27"/>
  <c r="AV44" i="27"/>
  <c r="BE43" i="27"/>
  <c r="BC43" i="27"/>
  <c r="BB43" i="27"/>
  <c r="AZ43" i="27"/>
  <c r="AX43" i="27"/>
  <c r="AW43" i="27"/>
  <c r="AV43" i="27"/>
  <c r="BE42" i="27"/>
  <c r="BC42" i="27"/>
  <c r="BB42" i="27"/>
  <c r="AZ42" i="27"/>
  <c r="AX42" i="27"/>
  <c r="AW42" i="27"/>
  <c r="AV42" i="27"/>
  <c r="BE41" i="27"/>
  <c r="BC41" i="27"/>
  <c r="BB41" i="27"/>
  <c r="AZ41" i="27"/>
  <c r="AX41" i="27"/>
  <c r="AW41" i="27"/>
  <c r="AV41" i="27"/>
  <c r="BE40" i="27"/>
  <c r="BC40" i="27"/>
  <c r="BB40" i="27"/>
  <c r="AZ40" i="27"/>
  <c r="AX40" i="27"/>
  <c r="AW40" i="27"/>
  <c r="AV40" i="27"/>
  <c r="BE39" i="27"/>
  <c r="BC39" i="27"/>
  <c r="BB39" i="27"/>
  <c r="AZ39" i="27"/>
  <c r="AX39" i="27"/>
  <c r="AW39" i="27"/>
  <c r="AV39" i="27"/>
  <c r="BE38" i="27"/>
  <c r="BC38" i="27"/>
  <c r="BB38" i="27"/>
  <c r="AZ38" i="27"/>
  <c r="AX38" i="27"/>
  <c r="AW38" i="27"/>
  <c r="AV38" i="27"/>
  <c r="BE37" i="27"/>
  <c r="BC37" i="27"/>
  <c r="BB37" i="27"/>
  <c r="AZ37" i="27"/>
  <c r="AX37" i="27"/>
  <c r="AW37" i="27"/>
  <c r="AV37" i="27"/>
  <c r="BE36" i="27"/>
  <c r="BC36" i="27"/>
  <c r="BB36" i="27"/>
  <c r="AZ36" i="27"/>
  <c r="AX36" i="27"/>
  <c r="AW36" i="27"/>
  <c r="AV36" i="27"/>
  <c r="BE35" i="27"/>
  <c r="BC35" i="27"/>
  <c r="BB35" i="27"/>
  <c r="AZ35" i="27"/>
  <c r="AX35" i="27"/>
  <c r="AW35" i="27"/>
  <c r="AV35" i="27"/>
  <c r="BE34" i="27"/>
  <c r="BC34" i="27"/>
  <c r="BB34" i="27"/>
  <c r="AZ34" i="27"/>
  <c r="AX34" i="27"/>
  <c r="AW34" i="27"/>
  <c r="AV34" i="27"/>
  <c r="BE33" i="27"/>
  <c r="BC33" i="27"/>
  <c r="BB33" i="27"/>
  <c r="AZ33" i="27"/>
  <c r="AX33" i="27"/>
  <c r="AW33" i="27"/>
  <c r="AV33" i="27"/>
  <c r="BE32" i="27"/>
  <c r="BC32" i="27"/>
  <c r="BB32" i="27"/>
  <c r="AZ32" i="27"/>
  <c r="AX32" i="27"/>
  <c r="AW32" i="27"/>
  <c r="AV32" i="27"/>
  <c r="BE31" i="27"/>
  <c r="BC31" i="27"/>
  <c r="BB31" i="27"/>
  <c r="AZ31" i="27"/>
  <c r="AX31" i="27"/>
  <c r="AW31" i="27"/>
  <c r="AV31" i="27"/>
  <c r="BE30" i="27"/>
  <c r="BC30" i="27"/>
  <c r="BB30" i="27"/>
  <c r="AZ30" i="27"/>
  <c r="AX30" i="27"/>
  <c r="AW30" i="27"/>
  <c r="AV30" i="27"/>
  <c r="BE29" i="27"/>
  <c r="BC29" i="27"/>
  <c r="BB29" i="27"/>
  <c r="AZ29" i="27"/>
  <c r="AX29" i="27"/>
  <c r="AW29" i="27"/>
  <c r="AV29" i="27"/>
  <c r="BE28" i="27"/>
  <c r="BC28" i="27"/>
  <c r="BB28" i="27"/>
  <c r="AZ28" i="27"/>
  <c r="AX28" i="27"/>
  <c r="AW28" i="27"/>
  <c r="AV28" i="27"/>
  <c r="BE27" i="27"/>
  <c r="BC27" i="27"/>
  <c r="BB27" i="27"/>
  <c r="AZ27" i="27"/>
  <c r="AX27" i="27"/>
  <c r="AW27" i="27"/>
  <c r="AV27" i="27"/>
  <c r="BE26" i="27"/>
  <c r="BC26" i="27"/>
  <c r="BB26" i="27"/>
  <c r="AZ26" i="27"/>
  <c r="AX26" i="27"/>
  <c r="AW26" i="27"/>
  <c r="AV26" i="27"/>
  <c r="BE25" i="27"/>
  <c r="BC25" i="27"/>
  <c r="BB25" i="27"/>
  <c r="AZ25" i="27"/>
  <c r="AX25" i="27"/>
  <c r="AW25" i="27"/>
  <c r="AV25" i="27"/>
  <c r="BE24" i="27"/>
  <c r="BC24" i="27"/>
  <c r="BB24" i="27"/>
  <c r="AZ24" i="27"/>
  <c r="AX24" i="27"/>
  <c r="AW24" i="27"/>
  <c r="AV24" i="27"/>
  <c r="BE23" i="27"/>
  <c r="BC23" i="27"/>
  <c r="BB23" i="27"/>
  <c r="AZ23" i="27"/>
  <c r="AX23" i="27"/>
  <c r="AW23" i="27"/>
  <c r="AV23" i="27"/>
  <c r="BE22" i="27"/>
  <c r="BC22" i="27"/>
  <c r="BB22" i="27"/>
  <c r="AZ22" i="27"/>
  <c r="AX22" i="27"/>
  <c r="AW22" i="27"/>
  <c r="AV22" i="27"/>
  <c r="BE21" i="27"/>
  <c r="BC21" i="27"/>
  <c r="BB21" i="27"/>
  <c r="AZ21" i="27"/>
  <c r="AX21" i="27"/>
  <c r="AW21" i="27"/>
  <c r="AV21" i="27"/>
  <c r="BE20" i="27"/>
  <c r="BC20" i="27"/>
  <c r="BB20" i="27"/>
  <c r="AZ20" i="27"/>
  <c r="AX20" i="27"/>
  <c r="AW20" i="27"/>
  <c r="AV20" i="27"/>
  <c r="BE19" i="27"/>
  <c r="BC19" i="27"/>
  <c r="BB19" i="27"/>
  <c r="AZ19" i="27"/>
  <c r="AX19" i="27"/>
  <c r="AW19" i="27"/>
  <c r="AV19" i="27"/>
  <c r="BE18" i="27"/>
  <c r="BC18" i="27"/>
  <c r="BB18" i="27"/>
  <c r="AZ18" i="27"/>
  <c r="AX18" i="27"/>
  <c r="AW18" i="27"/>
  <c r="AV18" i="27"/>
  <c r="BE17" i="27"/>
  <c r="BC17" i="27"/>
  <c r="BB17" i="27"/>
  <c r="AZ17" i="27"/>
  <c r="AX17" i="27"/>
  <c r="AW17" i="27"/>
  <c r="AV17" i="27"/>
  <c r="BE16" i="27"/>
  <c r="BC16" i="27"/>
  <c r="BB16" i="27"/>
  <c r="AZ16" i="27"/>
  <c r="AX16" i="27"/>
  <c r="AW16" i="27"/>
  <c r="AV16" i="27"/>
  <c r="BE15" i="27"/>
  <c r="BC15" i="27"/>
  <c r="BB15" i="27"/>
  <c r="AZ15" i="27"/>
  <c r="AX15" i="27"/>
  <c r="AW15" i="27"/>
  <c r="AV15" i="27"/>
  <c r="BE14" i="27"/>
  <c r="BC14" i="27"/>
  <c r="BB14" i="27"/>
  <c r="AZ14" i="27"/>
  <c r="AX14" i="27"/>
  <c r="AW14" i="27"/>
  <c r="AV14" i="27"/>
  <c r="BE13" i="27"/>
  <c r="BC13" i="27"/>
  <c r="BB13" i="27"/>
  <c r="AZ13" i="27"/>
  <c r="AX13" i="27"/>
  <c r="AW13" i="27"/>
  <c r="AV13" i="27"/>
  <c r="BE12" i="27"/>
  <c r="BC12" i="27"/>
  <c r="BB12" i="27"/>
  <c r="AZ12" i="27"/>
  <c r="AX12" i="27"/>
  <c r="AW12" i="27"/>
  <c r="AV12" i="27"/>
  <c r="BE11" i="27"/>
  <c r="BC11" i="27"/>
  <c r="BB11" i="27"/>
  <c r="AZ11" i="27"/>
  <c r="AX11" i="27"/>
  <c r="AW11" i="27"/>
  <c r="AV11" i="27"/>
  <c r="BE10" i="27"/>
  <c r="BC10" i="27"/>
  <c r="BB10" i="27"/>
  <c r="AZ10" i="27"/>
  <c r="AX10" i="27"/>
  <c r="AW10" i="27"/>
  <c r="AV10" i="27"/>
  <c r="BE9" i="27"/>
  <c r="BC9" i="27"/>
  <c r="BB9" i="27"/>
  <c r="AZ9" i="27"/>
  <c r="AX9" i="27"/>
  <c r="AW9" i="27"/>
  <c r="AV9" i="27"/>
  <c r="BE8" i="27"/>
  <c r="BC8" i="27"/>
  <c r="BB8" i="27"/>
  <c r="AZ8" i="27"/>
  <c r="AX8" i="27"/>
  <c r="AW8" i="27"/>
  <c r="AV8" i="27"/>
  <c r="BE7" i="27"/>
  <c r="BC7" i="27"/>
  <c r="BB7" i="27"/>
  <c r="AZ7" i="27"/>
  <c r="AX7" i="27"/>
  <c r="AW7" i="27"/>
  <c r="AV7" i="27"/>
  <c r="BE6" i="27"/>
  <c r="BC6" i="27"/>
  <c r="BB6" i="27"/>
  <c r="AZ6" i="27"/>
  <c r="AX6" i="27"/>
  <c r="AW6" i="27"/>
  <c r="AV6" i="27"/>
  <c r="BE5" i="27"/>
  <c r="BC5" i="27"/>
  <c r="BB5" i="27"/>
  <c r="AZ5" i="27"/>
  <c r="AX5" i="27"/>
  <c r="AW5" i="27"/>
  <c r="AV5" i="27"/>
  <c r="BF4" i="27"/>
  <c r="BD4" i="27"/>
  <c r="BA4" i="27"/>
  <c r="AY4" i="27"/>
  <c r="BE300" i="38"/>
  <c r="BC300" i="38"/>
  <c r="BB300" i="38"/>
  <c r="AZ300" i="38"/>
  <c r="AX300" i="38"/>
  <c r="AW300" i="38"/>
  <c r="AV300" i="38"/>
  <c r="BE299" i="38"/>
  <c r="BC299" i="38"/>
  <c r="BB299" i="38"/>
  <c r="AZ299" i="38"/>
  <c r="AX299" i="38"/>
  <c r="AW299" i="38"/>
  <c r="AV299" i="38"/>
  <c r="BE298" i="38"/>
  <c r="BC298" i="38"/>
  <c r="BB298" i="38"/>
  <c r="AZ298" i="38"/>
  <c r="AX298" i="38"/>
  <c r="AW298" i="38"/>
  <c r="AV298" i="38"/>
  <c r="BE297" i="38"/>
  <c r="BC297" i="38"/>
  <c r="BB297" i="38"/>
  <c r="AZ297" i="38"/>
  <c r="AX297" i="38"/>
  <c r="AW297" i="38"/>
  <c r="AV297" i="38"/>
  <c r="BE296" i="38"/>
  <c r="BC296" i="38"/>
  <c r="BB296" i="38"/>
  <c r="AZ296" i="38"/>
  <c r="AX296" i="38"/>
  <c r="AW296" i="38"/>
  <c r="AV296" i="38"/>
  <c r="BE295" i="38"/>
  <c r="BC295" i="38"/>
  <c r="BB295" i="38"/>
  <c r="AZ295" i="38"/>
  <c r="AX295" i="38"/>
  <c r="AW295" i="38"/>
  <c r="AV295" i="38"/>
  <c r="BE294" i="38"/>
  <c r="BC294" i="38"/>
  <c r="BB294" i="38"/>
  <c r="AZ294" i="38"/>
  <c r="AX294" i="38"/>
  <c r="AW294" i="38"/>
  <c r="AV294" i="38"/>
  <c r="BE293" i="38"/>
  <c r="BC293" i="38"/>
  <c r="BB293" i="38"/>
  <c r="AZ293" i="38"/>
  <c r="AX293" i="38"/>
  <c r="AW293" i="38"/>
  <c r="AV293" i="38"/>
  <c r="BE292" i="38"/>
  <c r="BC292" i="38"/>
  <c r="BB292" i="38"/>
  <c r="AZ292" i="38"/>
  <c r="AX292" i="38"/>
  <c r="AW292" i="38"/>
  <c r="AV292" i="38"/>
  <c r="BE291" i="38"/>
  <c r="BC291" i="38"/>
  <c r="BB291" i="38"/>
  <c r="AZ291" i="38"/>
  <c r="AX291" i="38"/>
  <c r="AW291" i="38"/>
  <c r="AV291" i="38"/>
  <c r="BE290" i="38"/>
  <c r="BC290" i="38"/>
  <c r="BB290" i="38"/>
  <c r="AZ290" i="38"/>
  <c r="AX290" i="38"/>
  <c r="AW290" i="38"/>
  <c r="AV290" i="38"/>
  <c r="BE289" i="38"/>
  <c r="BC289" i="38"/>
  <c r="BB289" i="38"/>
  <c r="AZ289" i="38"/>
  <c r="AX289" i="38"/>
  <c r="AW289" i="38"/>
  <c r="AV289" i="38"/>
  <c r="BE288" i="38"/>
  <c r="BC288" i="38"/>
  <c r="BB288" i="38"/>
  <c r="AZ288" i="38"/>
  <c r="AX288" i="38"/>
  <c r="AW288" i="38"/>
  <c r="AV288" i="38"/>
  <c r="BE287" i="38"/>
  <c r="BC287" i="38"/>
  <c r="BB287" i="38"/>
  <c r="AZ287" i="38"/>
  <c r="AX287" i="38"/>
  <c r="AW287" i="38"/>
  <c r="AV287" i="38"/>
  <c r="BE286" i="38"/>
  <c r="BC286" i="38"/>
  <c r="BB286" i="38"/>
  <c r="AZ286" i="38"/>
  <c r="AX286" i="38"/>
  <c r="AW286" i="38"/>
  <c r="AV286" i="38"/>
  <c r="BE285" i="38"/>
  <c r="BC285" i="38"/>
  <c r="BB285" i="38"/>
  <c r="AZ285" i="38"/>
  <c r="AX285" i="38"/>
  <c r="AW285" i="38"/>
  <c r="AV285" i="38"/>
  <c r="BE284" i="38"/>
  <c r="BC284" i="38"/>
  <c r="BB284" i="38"/>
  <c r="AZ284" i="38"/>
  <c r="AX284" i="38"/>
  <c r="AW284" i="38"/>
  <c r="AV284" i="38"/>
  <c r="BE283" i="38"/>
  <c r="BC283" i="38"/>
  <c r="BB283" i="38"/>
  <c r="AZ283" i="38"/>
  <c r="AX283" i="38"/>
  <c r="AW283" i="38"/>
  <c r="AV283" i="38"/>
  <c r="BE282" i="38"/>
  <c r="BC282" i="38"/>
  <c r="BB282" i="38"/>
  <c r="AZ282" i="38"/>
  <c r="AX282" i="38"/>
  <c r="AW282" i="38"/>
  <c r="AV282" i="38"/>
  <c r="BE281" i="38"/>
  <c r="BC281" i="38"/>
  <c r="BB281" i="38"/>
  <c r="AZ281" i="38"/>
  <c r="AX281" i="38"/>
  <c r="AW281" i="38"/>
  <c r="AV281" i="38"/>
  <c r="BE280" i="38"/>
  <c r="BC280" i="38"/>
  <c r="BB280" i="38"/>
  <c r="AZ280" i="38"/>
  <c r="AX280" i="38"/>
  <c r="AW280" i="38"/>
  <c r="AV280" i="38"/>
  <c r="BE279" i="38"/>
  <c r="BC279" i="38"/>
  <c r="BB279" i="38"/>
  <c r="AZ279" i="38"/>
  <c r="AX279" i="38"/>
  <c r="AW279" i="38"/>
  <c r="AV279" i="38"/>
  <c r="BE278" i="38"/>
  <c r="BC278" i="38"/>
  <c r="BB278" i="38"/>
  <c r="AZ278" i="38"/>
  <c r="AX278" i="38"/>
  <c r="AW278" i="38"/>
  <c r="AV278" i="38"/>
  <c r="BE277" i="38"/>
  <c r="BC277" i="38"/>
  <c r="BB277" i="38"/>
  <c r="AZ277" i="38"/>
  <c r="AX277" i="38"/>
  <c r="AW277" i="38"/>
  <c r="AV277" i="38"/>
  <c r="BE276" i="38"/>
  <c r="BC276" i="38"/>
  <c r="BB276" i="38"/>
  <c r="AZ276" i="38"/>
  <c r="AX276" i="38"/>
  <c r="AW276" i="38"/>
  <c r="AV276" i="38"/>
  <c r="BE275" i="38"/>
  <c r="BC275" i="38"/>
  <c r="BB275" i="38"/>
  <c r="AZ275" i="38"/>
  <c r="AX275" i="38"/>
  <c r="AW275" i="38"/>
  <c r="AV275" i="38"/>
  <c r="BE274" i="38"/>
  <c r="BC274" i="38"/>
  <c r="BB274" i="38"/>
  <c r="AZ274" i="38"/>
  <c r="AX274" i="38"/>
  <c r="AW274" i="38"/>
  <c r="AV274" i="38"/>
  <c r="BE273" i="38"/>
  <c r="BC273" i="38"/>
  <c r="BB273" i="38"/>
  <c r="AZ273" i="38"/>
  <c r="AX273" i="38"/>
  <c r="AW273" i="38"/>
  <c r="AV273" i="38"/>
  <c r="BE272" i="38"/>
  <c r="BC272" i="38"/>
  <c r="BB272" i="38"/>
  <c r="AZ272" i="38"/>
  <c r="AX272" i="38"/>
  <c r="AW272" i="38"/>
  <c r="AV272" i="38"/>
  <c r="BE271" i="38"/>
  <c r="BC271" i="38"/>
  <c r="BB271" i="38"/>
  <c r="AZ271" i="38"/>
  <c r="AX271" i="38"/>
  <c r="AW271" i="38"/>
  <c r="AV271" i="38"/>
  <c r="BE270" i="38"/>
  <c r="BC270" i="38"/>
  <c r="BB270" i="38"/>
  <c r="AZ270" i="38"/>
  <c r="AX270" i="38"/>
  <c r="AW270" i="38"/>
  <c r="AV270" i="38"/>
  <c r="BE269" i="38"/>
  <c r="BC269" i="38"/>
  <c r="BB269" i="38"/>
  <c r="AZ269" i="38"/>
  <c r="AX269" i="38"/>
  <c r="AW269" i="38"/>
  <c r="AV269" i="38"/>
  <c r="BE268" i="38"/>
  <c r="BC268" i="38"/>
  <c r="BB268" i="38"/>
  <c r="AZ268" i="38"/>
  <c r="AX268" i="38"/>
  <c r="AW268" i="38"/>
  <c r="AV268" i="38"/>
  <c r="BE267" i="38"/>
  <c r="BC267" i="38"/>
  <c r="BB267" i="38"/>
  <c r="AZ267" i="38"/>
  <c r="AX267" i="38"/>
  <c r="AW267" i="38"/>
  <c r="AV267" i="38"/>
  <c r="BE266" i="38"/>
  <c r="BC266" i="38"/>
  <c r="BB266" i="38"/>
  <c r="AZ266" i="38"/>
  <c r="AX266" i="38"/>
  <c r="AW266" i="38"/>
  <c r="AV266" i="38"/>
  <c r="BE265" i="38"/>
  <c r="BC265" i="38"/>
  <c r="BB265" i="38"/>
  <c r="AZ265" i="38"/>
  <c r="AX265" i="38"/>
  <c r="AW265" i="38"/>
  <c r="AV265" i="38"/>
  <c r="BE264" i="38"/>
  <c r="BC264" i="38"/>
  <c r="BB264" i="38"/>
  <c r="AZ264" i="38"/>
  <c r="AX264" i="38"/>
  <c r="AW264" i="38"/>
  <c r="AV264" i="38"/>
  <c r="BE263" i="38"/>
  <c r="BC263" i="38"/>
  <c r="BB263" i="38"/>
  <c r="AZ263" i="38"/>
  <c r="AX263" i="38"/>
  <c r="AW263" i="38"/>
  <c r="AV263" i="38"/>
  <c r="BE262" i="38"/>
  <c r="BC262" i="38"/>
  <c r="BB262" i="38"/>
  <c r="AZ262" i="38"/>
  <c r="AX262" i="38"/>
  <c r="AW262" i="38"/>
  <c r="AV262" i="38"/>
  <c r="BE261" i="38"/>
  <c r="BC261" i="38"/>
  <c r="BB261" i="38"/>
  <c r="AZ261" i="38"/>
  <c r="AX261" i="38"/>
  <c r="AW261" i="38"/>
  <c r="AV261" i="38"/>
  <c r="BE260" i="38"/>
  <c r="BC260" i="38"/>
  <c r="BB260" i="38"/>
  <c r="AZ260" i="38"/>
  <c r="AX260" i="38"/>
  <c r="AW260" i="38"/>
  <c r="AV260" i="38"/>
  <c r="BE259" i="38"/>
  <c r="BC259" i="38"/>
  <c r="BB259" i="38"/>
  <c r="AZ259" i="38"/>
  <c r="AX259" i="38"/>
  <c r="AW259" i="38"/>
  <c r="AV259" i="38"/>
  <c r="BE258" i="38"/>
  <c r="BC258" i="38"/>
  <c r="BB258" i="38"/>
  <c r="AZ258" i="38"/>
  <c r="AX258" i="38"/>
  <c r="AW258" i="38"/>
  <c r="AV258" i="38"/>
  <c r="BE257" i="38"/>
  <c r="BC257" i="38"/>
  <c r="BB257" i="38"/>
  <c r="AZ257" i="38"/>
  <c r="AX257" i="38"/>
  <c r="AW257" i="38"/>
  <c r="AV257" i="38"/>
  <c r="BE256" i="38"/>
  <c r="BC256" i="38"/>
  <c r="BB256" i="38"/>
  <c r="AZ256" i="38"/>
  <c r="AX256" i="38"/>
  <c r="AW256" i="38"/>
  <c r="AV256" i="38"/>
  <c r="BE255" i="38"/>
  <c r="BC255" i="38"/>
  <c r="BB255" i="38"/>
  <c r="AZ255" i="38"/>
  <c r="AX255" i="38"/>
  <c r="AW255" i="38"/>
  <c r="AV255" i="38"/>
  <c r="BE254" i="38"/>
  <c r="BC254" i="38"/>
  <c r="BB254" i="38"/>
  <c r="AZ254" i="38"/>
  <c r="AX254" i="38"/>
  <c r="AW254" i="38"/>
  <c r="AV254" i="38"/>
  <c r="BE253" i="38"/>
  <c r="BC253" i="38"/>
  <c r="BB253" i="38"/>
  <c r="AZ253" i="38"/>
  <c r="AX253" i="38"/>
  <c r="AW253" i="38"/>
  <c r="AV253" i="38"/>
  <c r="BE252" i="38"/>
  <c r="BC252" i="38"/>
  <c r="BB252" i="38"/>
  <c r="AZ252" i="38"/>
  <c r="AX252" i="38"/>
  <c r="AW252" i="38"/>
  <c r="AV252" i="38"/>
  <c r="BE251" i="38"/>
  <c r="BC251" i="38"/>
  <c r="BB251" i="38"/>
  <c r="AZ251" i="38"/>
  <c r="AX251" i="38"/>
  <c r="AW251" i="38"/>
  <c r="AV251" i="38"/>
  <c r="BE250" i="38"/>
  <c r="BC250" i="38"/>
  <c r="BB250" i="38"/>
  <c r="AZ250" i="38"/>
  <c r="AX250" i="38"/>
  <c r="AW250" i="38"/>
  <c r="AV250" i="38"/>
  <c r="BE249" i="38"/>
  <c r="BC249" i="38"/>
  <c r="BB249" i="38"/>
  <c r="AZ249" i="38"/>
  <c r="AX249" i="38"/>
  <c r="AW249" i="38"/>
  <c r="AV249" i="38"/>
  <c r="BE248" i="38"/>
  <c r="BC248" i="38"/>
  <c r="BB248" i="38"/>
  <c r="AZ248" i="38"/>
  <c r="AX248" i="38"/>
  <c r="AW248" i="38"/>
  <c r="AV248" i="38"/>
  <c r="BE247" i="38"/>
  <c r="BC247" i="38"/>
  <c r="BB247" i="38"/>
  <c r="AZ247" i="38"/>
  <c r="AX247" i="38"/>
  <c r="AW247" i="38"/>
  <c r="AV247" i="38"/>
  <c r="BE246" i="38"/>
  <c r="BC246" i="38"/>
  <c r="BB246" i="38"/>
  <c r="AZ246" i="38"/>
  <c r="AX246" i="38"/>
  <c r="AW246" i="38"/>
  <c r="AV246" i="38"/>
  <c r="BE245" i="38"/>
  <c r="BC245" i="38"/>
  <c r="BB245" i="38"/>
  <c r="AZ245" i="38"/>
  <c r="AX245" i="38"/>
  <c r="AW245" i="38"/>
  <c r="AV245" i="38"/>
  <c r="BE244" i="38"/>
  <c r="BC244" i="38"/>
  <c r="BB244" i="38"/>
  <c r="AZ244" i="38"/>
  <c r="AX244" i="38"/>
  <c r="AW244" i="38"/>
  <c r="AV244" i="38"/>
  <c r="BE243" i="38"/>
  <c r="BC243" i="38"/>
  <c r="BB243" i="38"/>
  <c r="AZ243" i="38"/>
  <c r="AX243" i="38"/>
  <c r="AW243" i="38"/>
  <c r="AV243" i="38"/>
  <c r="BE242" i="38"/>
  <c r="BC242" i="38"/>
  <c r="BB242" i="38"/>
  <c r="AZ242" i="38"/>
  <c r="AX242" i="38"/>
  <c r="AW242" i="38"/>
  <c r="AV242" i="38"/>
  <c r="BE241" i="38"/>
  <c r="BC241" i="38"/>
  <c r="BB241" i="38"/>
  <c r="AZ241" i="38"/>
  <c r="AX241" i="38"/>
  <c r="AW241" i="38"/>
  <c r="AV241" i="38"/>
  <c r="BE240" i="38"/>
  <c r="BC240" i="38"/>
  <c r="BB240" i="38"/>
  <c r="AZ240" i="38"/>
  <c r="AX240" i="38"/>
  <c r="AW240" i="38"/>
  <c r="AV240" i="38"/>
  <c r="BE239" i="38"/>
  <c r="BC239" i="38"/>
  <c r="BB239" i="38"/>
  <c r="AZ239" i="38"/>
  <c r="AX239" i="38"/>
  <c r="AW239" i="38"/>
  <c r="AV239" i="38"/>
  <c r="BE238" i="38"/>
  <c r="BC238" i="38"/>
  <c r="BB238" i="38"/>
  <c r="AZ238" i="38"/>
  <c r="AX238" i="38"/>
  <c r="AW238" i="38"/>
  <c r="AV238" i="38"/>
  <c r="BE237" i="38"/>
  <c r="BC237" i="38"/>
  <c r="BB237" i="38"/>
  <c r="AZ237" i="38"/>
  <c r="AX237" i="38"/>
  <c r="AW237" i="38"/>
  <c r="AV237" i="38"/>
  <c r="BE236" i="38"/>
  <c r="BC236" i="38"/>
  <c r="BB236" i="38"/>
  <c r="AZ236" i="38"/>
  <c r="AX236" i="38"/>
  <c r="AW236" i="38"/>
  <c r="AV236" i="38"/>
  <c r="BE235" i="38"/>
  <c r="BC235" i="38"/>
  <c r="BB235" i="38"/>
  <c r="AZ235" i="38"/>
  <c r="AX235" i="38"/>
  <c r="AW235" i="38"/>
  <c r="AV235" i="38"/>
  <c r="BE234" i="38"/>
  <c r="BC234" i="38"/>
  <c r="BB234" i="38"/>
  <c r="AZ234" i="38"/>
  <c r="AX234" i="38"/>
  <c r="AW234" i="38"/>
  <c r="AV234" i="38"/>
  <c r="BE233" i="38"/>
  <c r="BC233" i="38"/>
  <c r="BB233" i="38"/>
  <c r="AZ233" i="38"/>
  <c r="AX233" i="38"/>
  <c r="AW233" i="38"/>
  <c r="AV233" i="38"/>
  <c r="BE232" i="38"/>
  <c r="BC232" i="38"/>
  <c r="BB232" i="38"/>
  <c r="AZ232" i="38"/>
  <c r="AX232" i="38"/>
  <c r="AW232" i="38"/>
  <c r="AV232" i="38"/>
  <c r="BE231" i="38"/>
  <c r="BC231" i="38"/>
  <c r="BB231" i="38"/>
  <c r="AZ231" i="38"/>
  <c r="AX231" i="38"/>
  <c r="AW231" i="38"/>
  <c r="AV231" i="38"/>
  <c r="BE230" i="38"/>
  <c r="BC230" i="38"/>
  <c r="BB230" i="38"/>
  <c r="AZ230" i="38"/>
  <c r="AX230" i="38"/>
  <c r="AW230" i="38"/>
  <c r="AV230" i="38"/>
  <c r="BE229" i="38"/>
  <c r="BC229" i="38"/>
  <c r="BB229" i="38"/>
  <c r="AZ229" i="38"/>
  <c r="AX229" i="38"/>
  <c r="AW229" i="38"/>
  <c r="AV229" i="38"/>
  <c r="BE228" i="38"/>
  <c r="BC228" i="38"/>
  <c r="BB228" i="38"/>
  <c r="AZ228" i="38"/>
  <c r="AX228" i="38"/>
  <c r="AW228" i="38"/>
  <c r="AV228" i="38"/>
  <c r="BE227" i="38"/>
  <c r="BC227" i="38"/>
  <c r="BB227" i="38"/>
  <c r="AZ227" i="38"/>
  <c r="AX227" i="38"/>
  <c r="AW227" i="38"/>
  <c r="AV227" i="38"/>
  <c r="BE226" i="38"/>
  <c r="BC226" i="38"/>
  <c r="BB226" i="38"/>
  <c r="AZ226" i="38"/>
  <c r="AX226" i="38"/>
  <c r="AW226" i="38"/>
  <c r="AV226" i="38"/>
  <c r="BE225" i="38"/>
  <c r="BC225" i="38"/>
  <c r="BB225" i="38"/>
  <c r="AZ225" i="38"/>
  <c r="AX225" i="38"/>
  <c r="AW225" i="38"/>
  <c r="AV225" i="38"/>
  <c r="BE224" i="38"/>
  <c r="BC224" i="38"/>
  <c r="BB224" i="38"/>
  <c r="AZ224" i="38"/>
  <c r="AX224" i="38"/>
  <c r="AW224" i="38"/>
  <c r="AV224" i="38"/>
  <c r="BE223" i="38"/>
  <c r="BC223" i="38"/>
  <c r="BB223" i="38"/>
  <c r="AZ223" i="38"/>
  <c r="AX223" i="38"/>
  <c r="AW223" i="38"/>
  <c r="AV223" i="38"/>
  <c r="BE222" i="38"/>
  <c r="BC222" i="38"/>
  <c r="BB222" i="38"/>
  <c r="AZ222" i="38"/>
  <c r="AX222" i="38"/>
  <c r="AW222" i="38"/>
  <c r="AV222" i="38"/>
  <c r="BE221" i="38"/>
  <c r="BC221" i="38"/>
  <c r="BB221" i="38"/>
  <c r="AZ221" i="38"/>
  <c r="AX221" i="38"/>
  <c r="AW221" i="38"/>
  <c r="AV221" i="38"/>
  <c r="BE220" i="38"/>
  <c r="BC220" i="38"/>
  <c r="BB220" i="38"/>
  <c r="AZ220" i="38"/>
  <c r="AX220" i="38"/>
  <c r="AW220" i="38"/>
  <c r="AV220" i="38"/>
  <c r="BE219" i="38"/>
  <c r="BC219" i="38"/>
  <c r="BB219" i="38"/>
  <c r="AZ219" i="38"/>
  <c r="AX219" i="38"/>
  <c r="AW219" i="38"/>
  <c r="AV219" i="38"/>
  <c r="BE218" i="38"/>
  <c r="BC218" i="38"/>
  <c r="BB218" i="38"/>
  <c r="AZ218" i="38"/>
  <c r="AX218" i="38"/>
  <c r="AW218" i="38"/>
  <c r="AV218" i="38"/>
  <c r="BE217" i="38"/>
  <c r="BC217" i="38"/>
  <c r="BB217" i="38"/>
  <c r="AZ217" i="38"/>
  <c r="AX217" i="38"/>
  <c r="AW217" i="38"/>
  <c r="AV217" i="38"/>
  <c r="BE216" i="38"/>
  <c r="BC216" i="38"/>
  <c r="BB216" i="38"/>
  <c r="AZ216" i="38"/>
  <c r="AX216" i="38"/>
  <c r="AW216" i="38"/>
  <c r="AV216" i="38"/>
  <c r="BE215" i="38"/>
  <c r="BC215" i="38"/>
  <c r="BB215" i="38"/>
  <c r="AZ215" i="38"/>
  <c r="AX215" i="38"/>
  <c r="AW215" i="38"/>
  <c r="AV215" i="38"/>
  <c r="BE214" i="38"/>
  <c r="BC214" i="38"/>
  <c r="BB214" i="38"/>
  <c r="AZ214" i="38"/>
  <c r="AX214" i="38"/>
  <c r="AW214" i="38"/>
  <c r="AV214" i="38"/>
  <c r="BE213" i="38"/>
  <c r="BC213" i="38"/>
  <c r="BB213" i="38"/>
  <c r="AZ213" i="38"/>
  <c r="AX213" i="38"/>
  <c r="AW213" i="38"/>
  <c r="AV213" i="38"/>
  <c r="BE212" i="38"/>
  <c r="BC212" i="38"/>
  <c r="BB212" i="38"/>
  <c r="AZ212" i="38"/>
  <c r="AX212" i="38"/>
  <c r="AW212" i="38"/>
  <c r="AV212" i="38"/>
  <c r="BE211" i="38"/>
  <c r="BC211" i="38"/>
  <c r="BB211" i="38"/>
  <c r="AZ211" i="38"/>
  <c r="AX211" i="38"/>
  <c r="AW211" i="38"/>
  <c r="AV211" i="38"/>
  <c r="BE210" i="38"/>
  <c r="BC210" i="38"/>
  <c r="BB210" i="38"/>
  <c r="AZ210" i="38"/>
  <c r="AX210" i="38"/>
  <c r="AW210" i="38"/>
  <c r="AV210" i="38"/>
  <c r="BE209" i="38"/>
  <c r="BC209" i="38"/>
  <c r="BB209" i="38"/>
  <c r="AZ209" i="38"/>
  <c r="AX209" i="38"/>
  <c r="AW209" i="38"/>
  <c r="AV209" i="38"/>
  <c r="BE208" i="38"/>
  <c r="BC208" i="38"/>
  <c r="BB208" i="38"/>
  <c r="AZ208" i="38"/>
  <c r="AX208" i="38"/>
  <c r="AW208" i="38"/>
  <c r="AV208" i="38"/>
  <c r="BE207" i="38"/>
  <c r="BC207" i="38"/>
  <c r="BB207" i="38"/>
  <c r="AZ207" i="38"/>
  <c r="AX207" i="38"/>
  <c r="AW207" i="38"/>
  <c r="AV207" i="38"/>
  <c r="BE206" i="38"/>
  <c r="BC206" i="38"/>
  <c r="BB206" i="38"/>
  <c r="AZ206" i="38"/>
  <c r="AX206" i="38"/>
  <c r="AW206" i="38"/>
  <c r="AV206" i="38"/>
  <c r="BE205" i="38"/>
  <c r="BC205" i="38"/>
  <c r="BB205" i="38"/>
  <c r="AZ205" i="38"/>
  <c r="AX205" i="38"/>
  <c r="AW205" i="38"/>
  <c r="AV205" i="38"/>
  <c r="BE204" i="38"/>
  <c r="BC204" i="38"/>
  <c r="BB204" i="38"/>
  <c r="AZ204" i="38"/>
  <c r="AX204" i="38"/>
  <c r="AW204" i="38"/>
  <c r="AV204" i="38"/>
  <c r="BE203" i="38"/>
  <c r="BC203" i="38"/>
  <c r="BB203" i="38"/>
  <c r="AZ203" i="38"/>
  <c r="AX203" i="38"/>
  <c r="AW203" i="38"/>
  <c r="AV203" i="38"/>
  <c r="BE202" i="38"/>
  <c r="BC202" i="38"/>
  <c r="BB202" i="38"/>
  <c r="AZ202" i="38"/>
  <c r="AX202" i="38"/>
  <c r="AW202" i="38"/>
  <c r="AV202" i="38"/>
  <c r="BE201" i="38"/>
  <c r="BC201" i="38"/>
  <c r="BB201" i="38"/>
  <c r="AZ201" i="38"/>
  <c r="AX201" i="38"/>
  <c r="AW201" i="38"/>
  <c r="AV201" i="38"/>
  <c r="BE200" i="38"/>
  <c r="BC200" i="38"/>
  <c r="BB200" i="38"/>
  <c r="AZ200" i="38"/>
  <c r="AX200" i="38"/>
  <c r="AW200" i="38"/>
  <c r="AV200" i="38"/>
  <c r="BE199" i="38"/>
  <c r="BC199" i="38"/>
  <c r="BB199" i="38"/>
  <c r="AZ199" i="38"/>
  <c r="AX199" i="38"/>
  <c r="AW199" i="38"/>
  <c r="AV199" i="38"/>
  <c r="BE198" i="38"/>
  <c r="BC198" i="38"/>
  <c r="BB198" i="38"/>
  <c r="AZ198" i="38"/>
  <c r="AX198" i="38"/>
  <c r="AW198" i="38"/>
  <c r="AV198" i="38"/>
  <c r="BE197" i="38"/>
  <c r="BC197" i="38"/>
  <c r="BB197" i="38"/>
  <c r="AZ197" i="38"/>
  <c r="AX197" i="38"/>
  <c r="AW197" i="38"/>
  <c r="AV197" i="38"/>
  <c r="BE196" i="38"/>
  <c r="BC196" i="38"/>
  <c r="BB196" i="38"/>
  <c r="AZ196" i="38"/>
  <c r="AX196" i="38"/>
  <c r="AW196" i="38"/>
  <c r="AV196" i="38"/>
  <c r="BE195" i="38"/>
  <c r="BC195" i="38"/>
  <c r="BB195" i="38"/>
  <c r="AZ195" i="38"/>
  <c r="AX195" i="38"/>
  <c r="AW195" i="38"/>
  <c r="AV195" i="38"/>
  <c r="BE194" i="38"/>
  <c r="BC194" i="38"/>
  <c r="BB194" i="38"/>
  <c r="AZ194" i="38"/>
  <c r="AX194" i="38"/>
  <c r="AW194" i="38"/>
  <c r="AV194" i="38"/>
  <c r="BE193" i="38"/>
  <c r="BC193" i="38"/>
  <c r="BB193" i="38"/>
  <c r="AZ193" i="38"/>
  <c r="AX193" i="38"/>
  <c r="AW193" i="38"/>
  <c r="AV193" i="38"/>
  <c r="BE192" i="38"/>
  <c r="BC192" i="38"/>
  <c r="BB192" i="38"/>
  <c r="AZ192" i="38"/>
  <c r="AX192" i="38"/>
  <c r="AW192" i="38"/>
  <c r="AV192" i="38"/>
  <c r="BE191" i="38"/>
  <c r="BC191" i="38"/>
  <c r="BB191" i="38"/>
  <c r="AZ191" i="38"/>
  <c r="AX191" i="38"/>
  <c r="AW191" i="38"/>
  <c r="AV191" i="38"/>
  <c r="BE190" i="38"/>
  <c r="BC190" i="38"/>
  <c r="BB190" i="38"/>
  <c r="AZ190" i="38"/>
  <c r="AX190" i="38"/>
  <c r="AW190" i="38"/>
  <c r="AV190" i="38"/>
  <c r="BE189" i="38"/>
  <c r="BC189" i="38"/>
  <c r="BB189" i="38"/>
  <c r="AZ189" i="38"/>
  <c r="AX189" i="38"/>
  <c r="AW189" i="38"/>
  <c r="AV189" i="38"/>
  <c r="BE188" i="38"/>
  <c r="BC188" i="38"/>
  <c r="BB188" i="38"/>
  <c r="AZ188" i="38"/>
  <c r="AX188" i="38"/>
  <c r="AW188" i="38"/>
  <c r="AV188" i="38"/>
  <c r="BE187" i="38"/>
  <c r="BC187" i="38"/>
  <c r="BB187" i="38"/>
  <c r="AZ187" i="38"/>
  <c r="AX187" i="38"/>
  <c r="AW187" i="38"/>
  <c r="AV187" i="38"/>
  <c r="BE186" i="38"/>
  <c r="BC186" i="38"/>
  <c r="BB186" i="38"/>
  <c r="AZ186" i="38"/>
  <c r="AX186" i="38"/>
  <c r="AW186" i="38"/>
  <c r="AV186" i="38"/>
  <c r="BE185" i="38"/>
  <c r="BC185" i="38"/>
  <c r="BB185" i="38"/>
  <c r="AZ185" i="38"/>
  <c r="AX185" i="38"/>
  <c r="AW185" i="38"/>
  <c r="AV185" i="38"/>
  <c r="BE184" i="38"/>
  <c r="BC184" i="38"/>
  <c r="BB184" i="38"/>
  <c r="AZ184" i="38"/>
  <c r="AX184" i="38"/>
  <c r="AW184" i="38"/>
  <c r="AV184" i="38"/>
  <c r="BE183" i="38"/>
  <c r="BC183" i="38"/>
  <c r="BB183" i="38"/>
  <c r="AZ183" i="38"/>
  <c r="AX183" i="38"/>
  <c r="AW183" i="38"/>
  <c r="AV183" i="38"/>
  <c r="BE182" i="38"/>
  <c r="BC182" i="38"/>
  <c r="BB182" i="38"/>
  <c r="AZ182" i="38"/>
  <c r="AX182" i="38"/>
  <c r="AW182" i="38"/>
  <c r="AV182" i="38"/>
  <c r="BE181" i="38"/>
  <c r="BC181" i="38"/>
  <c r="BB181" i="38"/>
  <c r="AZ181" i="38"/>
  <c r="AX181" i="38"/>
  <c r="AW181" i="38"/>
  <c r="AV181" i="38"/>
  <c r="BE180" i="38"/>
  <c r="BC180" i="38"/>
  <c r="BB180" i="38"/>
  <c r="AZ180" i="38"/>
  <c r="AX180" i="38"/>
  <c r="AW180" i="38"/>
  <c r="AV180" i="38"/>
  <c r="BE179" i="38"/>
  <c r="BC179" i="38"/>
  <c r="BB179" i="38"/>
  <c r="AZ179" i="38"/>
  <c r="AX179" i="38"/>
  <c r="AW179" i="38"/>
  <c r="AV179" i="38"/>
  <c r="BE178" i="38"/>
  <c r="BC178" i="38"/>
  <c r="BB178" i="38"/>
  <c r="AZ178" i="38"/>
  <c r="AX178" i="38"/>
  <c r="AW178" i="38"/>
  <c r="AV178" i="38"/>
  <c r="BE177" i="38"/>
  <c r="BC177" i="38"/>
  <c r="BB177" i="38"/>
  <c r="AZ177" i="38"/>
  <c r="AX177" i="38"/>
  <c r="AW177" i="38"/>
  <c r="AV177" i="38"/>
  <c r="BE176" i="38"/>
  <c r="BC176" i="38"/>
  <c r="BB176" i="38"/>
  <c r="AZ176" i="38"/>
  <c r="AX176" i="38"/>
  <c r="AW176" i="38"/>
  <c r="AV176" i="38"/>
  <c r="BE175" i="38"/>
  <c r="BC175" i="38"/>
  <c r="BB175" i="38"/>
  <c r="AZ175" i="38"/>
  <c r="AX175" i="38"/>
  <c r="AW175" i="38"/>
  <c r="AV175" i="38"/>
  <c r="BE174" i="38"/>
  <c r="BC174" i="38"/>
  <c r="BB174" i="38"/>
  <c r="AZ174" i="38"/>
  <c r="AX174" i="38"/>
  <c r="AW174" i="38"/>
  <c r="AV174" i="38"/>
  <c r="BE173" i="38"/>
  <c r="BC173" i="38"/>
  <c r="BB173" i="38"/>
  <c r="AZ173" i="38"/>
  <c r="AX173" i="38"/>
  <c r="AW173" i="38"/>
  <c r="AV173" i="38"/>
  <c r="BE172" i="38"/>
  <c r="BC172" i="38"/>
  <c r="BB172" i="38"/>
  <c r="AZ172" i="38"/>
  <c r="AX172" i="38"/>
  <c r="AW172" i="38"/>
  <c r="AV172" i="38"/>
  <c r="BE171" i="38"/>
  <c r="BC171" i="38"/>
  <c r="BB171" i="38"/>
  <c r="AZ171" i="38"/>
  <c r="AX171" i="38"/>
  <c r="AW171" i="38"/>
  <c r="AV171" i="38"/>
  <c r="BE170" i="38"/>
  <c r="BC170" i="38"/>
  <c r="BB170" i="38"/>
  <c r="AZ170" i="38"/>
  <c r="AX170" i="38"/>
  <c r="AW170" i="38"/>
  <c r="AV170" i="38"/>
  <c r="BE169" i="38"/>
  <c r="BC169" i="38"/>
  <c r="BB169" i="38"/>
  <c r="AZ169" i="38"/>
  <c r="AX169" i="38"/>
  <c r="AW169" i="38"/>
  <c r="AV169" i="38"/>
  <c r="BE168" i="38"/>
  <c r="BC168" i="38"/>
  <c r="BB168" i="38"/>
  <c r="AZ168" i="38"/>
  <c r="AX168" i="38"/>
  <c r="AW168" i="38"/>
  <c r="AV168" i="38"/>
  <c r="BE167" i="38"/>
  <c r="BC167" i="38"/>
  <c r="BB167" i="38"/>
  <c r="AZ167" i="38"/>
  <c r="AX167" i="38"/>
  <c r="AW167" i="38"/>
  <c r="AV167" i="38"/>
  <c r="BE166" i="38"/>
  <c r="BC166" i="38"/>
  <c r="BB166" i="38"/>
  <c r="AZ166" i="38"/>
  <c r="AX166" i="38"/>
  <c r="AW166" i="38"/>
  <c r="AV166" i="38"/>
  <c r="BE165" i="38"/>
  <c r="BC165" i="38"/>
  <c r="BB165" i="38"/>
  <c r="AZ165" i="38"/>
  <c r="AX165" i="38"/>
  <c r="AW165" i="38"/>
  <c r="AV165" i="38"/>
  <c r="BE164" i="38"/>
  <c r="BC164" i="38"/>
  <c r="BB164" i="38"/>
  <c r="AZ164" i="38"/>
  <c r="AX164" i="38"/>
  <c r="AW164" i="38"/>
  <c r="AV164" i="38"/>
  <c r="BE163" i="38"/>
  <c r="BC163" i="38"/>
  <c r="BB163" i="38"/>
  <c r="AZ163" i="38"/>
  <c r="AX163" i="38"/>
  <c r="AW163" i="38"/>
  <c r="AV163" i="38"/>
  <c r="BE162" i="38"/>
  <c r="BC162" i="38"/>
  <c r="BB162" i="38"/>
  <c r="AZ162" i="38"/>
  <c r="AX162" i="38"/>
  <c r="AW162" i="38"/>
  <c r="AV162" i="38"/>
  <c r="BE161" i="38"/>
  <c r="BC161" i="38"/>
  <c r="BB161" i="38"/>
  <c r="AZ161" i="38"/>
  <c r="AX161" i="38"/>
  <c r="AW161" i="38"/>
  <c r="AV161" i="38"/>
  <c r="BE160" i="38"/>
  <c r="BC160" i="38"/>
  <c r="BB160" i="38"/>
  <c r="AZ160" i="38"/>
  <c r="AX160" i="38"/>
  <c r="AW160" i="38"/>
  <c r="AV160" i="38"/>
  <c r="BE159" i="38"/>
  <c r="BC159" i="38"/>
  <c r="BB159" i="38"/>
  <c r="AZ159" i="38"/>
  <c r="AX159" i="38"/>
  <c r="AW159" i="38"/>
  <c r="AV159" i="38"/>
  <c r="BE158" i="38"/>
  <c r="BC158" i="38"/>
  <c r="BB158" i="38"/>
  <c r="AZ158" i="38"/>
  <c r="AX158" i="38"/>
  <c r="AW158" i="38"/>
  <c r="AV158" i="38"/>
  <c r="BE157" i="38"/>
  <c r="BC157" i="38"/>
  <c r="BB157" i="38"/>
  <c r="AZ157" i="38"/>
  <c r="AX157" i="38"/>
  <c r="AW157" i="38"/>
  <c r="AV157" i="38"/>
  <c r="BE156" i="38"/>
  <c r="BC156" i="38"/>
  <c r="BB156" i="38"/>
  <c r="AZ156" i="38"/>
  <c r="AX156" i="38"/>
  <c r="AW156" i="38"/>
  <c r="AV156" i="38"/>
  <c r="BE155" i="38"/>
  <c r="BC155" i="38"/>
  <c r="BB155" i="38"/>
  <c r="AZ155" i="38"/>
  <c r="AX155" i="38"/>
  <c r="AW155" i="38"/>
  <c r="AV155" i="38"/>
  <c r="BE154" i="38"/>
  <c r="BC154" i="38"/>
  <c r="BB154" i="38"/>
  <c r="AZ154" i="38"/>
  <c r="AX154" i="38"/>
  <c r="AW154" i="38"/>
  <c r="AV154" i="38"/>
  <c r="BE153" i="38"/>
  <c r="BC153" i="38"/>
  <c r="BB153" i="38"/>
  <c r="AZ153" i="38"/>
  <c r="AX153" i="38"/>
  <c r="AW153" i="38"/>
  <c r="AV153" i="38"/>
  <c r="BE152" i="38"/>
  <c r="BC152" i="38"/>
  <c r="BB152" i="38"/>
  <c r="AZ152" i="38"/>
  <c r="AX152" i="38"/>
  <c r="AW152" i="38"/>
  <c r="AV152" i="38"/>
  <c r="BE151" i="38"/>
  <c r="BC151" i="38"/>
  <c r="BB151" i="38"/>
  <c r="AZ151" i="38"/>
  <c r="AX151" i="38"/>
  <c r="AW151" i="38"/>
  <c r="AV151" i="38"/>
  <c r="BE150" i="38"/>
  <c r="BC150" i="38"/>
  <c r="BB150" i="38"/>
  <c r="AZ150" i="38"/>
  <c r="AX150" i="38"/>
  <c r="AW150" i="38"/>
  <c r="AV150" i="38"/>
  <c r="BE149" i="38"/>
  <c r="BC149" i="38"/>
  <c r="BB149" i="38"/>
  <c r="AZ149" i="38"/>
  <c r="AX149" i="38"/>
  <c r="AW149" i="38"/>
  <c r="AV149" i="38"/>
  <c r="BE148" i="38"/>
  <c r="BC148" i="38"/>
  <c r="BB148" i="38"/>
  <c r="AZ148" i="38"/>
  <c r="AX148" i="38"/>
  <c r="AW148" i="38"/>
  <c r="AV148" i="38"/>
  <c r="BE147" i="38"/>
  <c r="BC147" i="38"/>
  <c r="BB147" i="38"/>
  <c r="AZ147" i="38"/>
  <c r="AX147" i="38"/>
  <c r="AW147" i="38"/>
  <c r="AV147" i="38"/>
  <c r="BE146" i="38"/>
  <c r="BC146" i="38"/>
  <c r="BB146" i="38"/>
  <c r="AZ146" i="38"/>
  <c r="AX146" i="38"/>
  <c r="AW146" i="38"/>
  <c r="AV146" i="38"/>
  <c r="BE145" i="38"/>
  <c r="BC145" i="38"/>
  <c r="BB145" i="38"/>
  <c r="AZ145" i="38"/>
  <c r="AX145" i="38"/>
  <c r="AW145" i="38"/>
  <c r="AV145" i="38"/>
  <c r="BE144" i="38"/>
  <c r="BC144" i="38"/>
  <c r="BB144" i="38"/>
  <c r="AZ144" i="38"/>
  <c r="AX144" i="38"/>
  <c r="AW144" i="38"/>
  <c r="AV144" i="38"/>
  <c r="BE143" i="38"/>
  <c r="BC143" i="38"/>
  <c r="BB143" i="38"/>
  <c r="AZ143" i="38"/>
  <c r="AX143" i="38"/>
  <c r="AW143" i="38"/>
  <c r="AV143" i="38"/>
  <c r="BE142" i="38"/>
  <c r="BC142" i="38"/>
  <c r="BB142" i="38"/>
  <c r="AZ142" i="38"/>
  <c r="AX142" i="38"/>
  <c r="AW142" i="38"/>
  <c r="AV142" i="38"/>
  <c r="BE141" i="38"/>
  <c r="BC141" i="38"/>
  <c r="BB141" i="38"/>
  <c r="AZ141" i="38"/>
  <c r="AX141" i="38"/>
  <c r="AW141" i="38"/>
  <c r="AV141" i="38"/>
  <c r="BE140" i="38"/>
  <c r="BC140" i="38"/>
  <c r="BB140" i="38"/>
  <c r="AZ140" i="38"/>
  <c r="AX140" i="38"/>
  <c r="AW140" i="38"/>
  <c r="AV140" i="38"/>
  <c r="BE139" i="38"/>
  <c r="BC139" i="38"/>
  <c r="BB139" i="38"/>
  <c r="AZ139" i="38"/>
  <c r="AX139" i="38"/>
  <c r="AW139" i="38"/>
  <c r="AV139" i="38"/>
  <c r="BE138" i="38"/>
  <c r="BC138" i="38"/>
  <c r="BB138" i="38"/>
  <c r="AZ138" i="38"/>
  <c r="AX138" i="38"/>
  <c r="AW138" i="38"/>
  <c r="AV138" i="38"/>
  <c r="BE137" i="38"/>
  <c r="BC137" i="38"/>
  <c r="BB137" i="38"/>
  <c r="AZ137" i="38"/>
  <c r="AX137" i="38"/>
  <c r="AW137" i="38"/>
  <c r="AV137" i="38"/>
  <c r="BE136" i="38"/>
  <c r="BC136" i="38"/>
  <c r="BB136" i="38"/>
  <c r="AZ136" i="38"/>
  <c r="AX136" i="38"/>
  <c r="AW136" i="38"/>
  <c r="AV136" i="38"/>
  <c r="BE135" i="38"/>
  <c r="BC135" i="38"/>
  <c r="BB135" i="38"/>
  <c r="AZ135" i="38"/>
  <c r="AX135" i="38"/>
  <c r="AW135" i="38"/>
  <c r="AV135" i="38"/>
  <c r="BE134" i="38"/>
  <c r="BC134" i="38"/>
  <c r="BB134" i="38"/>
  <c r="AZ134" i="38"/>
  <c r="AX134" i="38"/>
  <c r="AW134" i="38"/>
  <c r="AV134" i="38"/>
  <c r="BE133" i="38"/>
  <c r="BC133" i="38"/>
  <c r="BB133" i="38"/>
  <c r="AZ133" i="38"/>
  <c r="AX133" i="38"/>
  <c r="AW133" i="38"/>
  <c r="AV133" i="38"/>
  <c r="BE132" i="38"/>
  <c r="BC132" i="38"/>
  <c r="BB132" i="38"/>
  <c r="AZ132" i="38"/>
  <c r="AX132" i="38"/>
  <c r="AW132" i="38"/>
  <c r="AV132" i="38"/>
  <c r="BE131" i="38"/>
  <c r="BC131" i="38"/>
  <c r="BB131" i="38"/>
  <c r="AZ131" i="38"/>
  <c r="AX131" i="38"/>
  <c r="AW131" i="38"/>
  <c r="AV131" i="38"/>
  <c r="BE130" i="38"/>
  <c r="BC130" i="38"/>
  <c r="BB130" i="38"/>
  <c r="AZ130" i="38"/>
  <c r="AX130" i="38"/>
  <c r="AW130" i="38"/>
  <c r="AV130" i="38"/>
  <c r="BE129" i="38"/>
  <c r="BC129" i="38"/>
  <c r="BB129" i="38"/>
  <c r="AZ129" i="38"/>
  <c r="AX129" i="38"/>
  <c r="AW129" i="38"/>
  <c r="AV129" i="38"/>
  <c r="BE128" i="38"/>
  <c r="BC128" i="38"/>
  <c r="BB128" i="38"/>
  <c r="AZ128" i="38"/>
  <c r="AX128" i="38"/>
  <c r="AW128" i="38"/>
  <c r="AV128" i="38"/>
  <c r="BE127" i="38"/>
  <c r="BC127" i="38"/>
  <c r="BB127" i="38"/>
  <c r="AZ127" i="38"/>
  <c r="AX127" i="38"/>
  <c r="AW127" i="38"/>
  <c r="AV127" i="38"/>
  <c r="BE126" i="38"/>
  <c r="BC126" i="38"/>
  <c r="BB126" i="38"/>
  <c r="AZ126" i="38"/>
  <c r="AX126" i="38"/>
  <c r="AW126" i="38"/>
  <c r="AV126" i="38"/>
  <c r="BE125" i="38"/>
  <c r="BC125" i="38"/>
  <c r="BB125" i="38"/>
  <c r="AZ125" i="38"/>
  <c r="AX125" i="38"/>
  <c r="AW125" i="38"/>
  <c r="AV125" i="38"/>
  <c r="BE124" i="38"/>
  <c r="BC124" i="38"/>
  <c r="BB124" i="38"/>
  <c r="AZ124" i="38"/>
  <c r="AX124" i="38"/>
  <c r="AW124" i="38"/>
  <c r="AV124" i="38"/>
  <c r="BE123" i="38"/>
  <c r="BC123" i="38"/>
  <c r="BB123" i="38"/>
  <c r="AZ123" i="38"/>
  <c r="AX123" i="38"/>
  <c r="AW123" i="38"/>
  <c r="AV123" i="38"/>
  <c r="BE122" i="38"/>
  <c r="BC122" i="38"/>
  <c r="BB122" i="38"/>
  <c r="AZ122" i="38"/>
  <c r="AX122" i="38"/>
  <c r="AW122" i="38"/>
  <c r="AV122" i="38"/>
  <c r="BE121" i="38"/>
  <c r="BC121" i="38"/>
  <c r="BB121" i="38"/>
  <c r="AZ121" i="38"/>
  <c r="AX121" i="38"/>
  <c r="AW121" i="38"/>
  <c r="AV121" i="38"/>
  <c r="BE120" i="38"/>
  <c r="BC120" i="38"/>
  <c r="BB120" i="38"/>
  <c r="AZ120" i="38"/>
  <c r="AX120" i="38"/>
  <c r="AW120" i="38"/>
  <c r="AV120" i="38"/>
  <c r="BE119" i="38"/>
  <c r="BC119" i="38"/>
  <c r="BB119" i="38"/>
  <c r="AZ119" i="38"/>
  <c r="AX119" i="38"/>
  <c r="AW119" i="38"/>
  <c r="AV119" i="38"/>
  <c r="BE118" i="38"/>
  <c r="BC118" i="38"/>
  <c r="BB118" i="38"/>
  <c r="AZ118" i="38"/>
  <c r="AX118" i="38"/>
  <c r="AW118" i="38"/>
  <c r="AV118" i="38"/>
  <c r="BE117" i="38"/>
  <c r="BC117" i="38"/>
  <c r="BB117" i="38"/>
  <c r="AZ117" i="38"/>
  <c r="AX117" i="38"/>
  <c r="AW117" i="38"/>
  <c r="AV117" i="38"/>
  <c r="BE116" i="38"/>
  <c r="BC116" i="38"/>
  <c r="BB116" i="38"/>
  <c r="AZ116" i="38"/>
  <c r="AX116" i="38"/>
  <c r="AW116" i="38"/>
  <c r="AV116" i="38"/>
  <c r="BE115" i="38"/>
  <c r="BC115" i="38"/>
  <c r="BB115" i="38"/>
  <c r="AZ115" i="38"/>
  <c r="AX115" i="38"/>
  <c r="AW115" i="38"/>
  <c r="AV115" i="38"/>
  <c r="BE114" i="38"/>
  <c r="BC114" i="38"/>
  <c r="BB114" i="38"/>
  <c r="AZ114" i="38"/>
  <c r="AX114" i="38"/>
  <c r="AW114" i="38"/>
  <c r="AV114" i="38"/>
  <c r="BE113" i="38"/>
  <c r="BC113" i="38"/>
  <c r="BB113" i="38"/>
  <c r="AZ113" i="38"/>
  <c r="AX113" i="38"/>
  <c r="AW113" i="38"/>
  <c r="AV113" i="38"/>
  <c r="BE112" i="38"/>
  <c r="BC112" i="38"/>
  <c r="BB112" i="38"/>
  <c r="AZ112" i="38"/>
  <c r="AX112" i="38"/>
  <c r="AW112" i="38"/>
  <c r="AV112" i="38"/>
  <c r="BE111" i="38"/>
  <c r="BC111" i="38"/>
  <c r="BB111" i="38"/>
  <c r="AZ111" i="38"/>
  <c r="AX111" i="38"/>
  <c r="AW111" i="38"/>
  <c r="AV111" i="38"/>
  <c r="BE110" i="38"/>
  <c r="BC110" i="38"/>
  <c r="BB110" i="38"/>
  <c r="AZ110" i="38"/>
  <c r="AX110" i="38"/>
  <c r="AW110" i="38"/>
  <c r="AV110" i="38"/>
  <c r="BE109" i="38"/>
  <c r="BC109" i="38"/>
  <c r="BB109" i="38"/>
  <c r="AZ109" i="38"/>
  <c r="AX109" i="38"/>
  <c r="AW109" i="38"/>
  <c r="AV109" i="38"/>
  <c r="BE108" i="38"/>
  <c r="BC108" i="38"/>
  <c r="BB108" i="38"/>
  <c r="AZ108" i="38"/>
  <c r="AX108" i="38"/>
  <c r="AW108" i="38"/>
  <c r="AV108" i="38"/>
  <c r="BE107" i="38"/>
  <c r="BC107" i="38"/>
  <c r="BB107" i="38"/>
  <c r="AZ107" i="38"/>
  <c r="AX107" i="38"/>
  <c r="AW107" i="38"/>
  <c r="AV107" i="38"/>
  <c r="BE106" i="38"/>
  <c r="BC106" i="38"/>
  <c r="BB106" i="38"/>
  <c r="AZ106" i="38"/>
  <c r="AX106" i="38"/>
  <c r="AW106" i="38"/>
  <c r="AV106" i="38"/>
  <c r="BE105" i="38"/>
  <c r="BC105" i="38"/>
  <c r="BB105" i="38"/>
  <c r="AZ105" i="38"/>
  <c r="AX105" i="38"/>
  <c r="AW105" i="38"/>
  <c r="AV105" i="38"/>
  <c r="BE104" i="38"/>
  <c r="BC104" i="38"/>
  <c r="BB104" i="38"/>
  <c r="AZ104" i="38"/>
  <c r="AX104" i="38"/>
  <c r="AW104" i="38"/>
  <c r="AV104" i="38"/>
  <c r="BE103" i="38"/>
  <c r="BC103" i="38"/>
  <c r="BB103" i="38"/>
  <c r="AZ103" i="38"/>
  <c r="AX103" i="38"/>
  <c r="AW103" i="38"/>
  <c r="AV103" i="38"/>
  <c r="BE102" i="38"/>
  <c r="BC102" i="38"/>
  <c r="BB102" i="38"/>
  <c r="AZ102" i="38"/>
  <c r="AX102" i="38"/>
  <c r="AW102" i="38"/>
  <c r="AV102" i="38"/>
  <c r="BE101" i="38"/>
  <c r="BC101" i="38"/>
  <c r="BB101" i="38"/>
  <c r="AZ101" i="38"/>
  <c r="AX101" i="38"/>
  <c r="AW101" i="38"/>
  <c r="AV101" i="38"/>
  <c r="BE100" i="38"/>
  <c r="BC100" i="38"/>
  <c r="BB100" i="38"/>
  <c r="AZ100" i="38"/>
  <c r="AX100" i="38"/>
  <c r="AW100" i="38"/>
  <c r="AV100" i="38"/>
  <c r="BE99" i="38"/>
  <c r="BC99" i="38"/>
  <c r="BB99" i="38"/>
  <c r="AZ99" i="38"/>
  <c r="AX99" i="38"/>
  <c r="AW99" i="38"/>
  <c r="AV99" i="38"/>
  <c r="BE98" i="38"/>
  <c r="BC98" i="38"/>
  <c r="BB98" i="38"/>
  <c r="AZ98" i="38"/>
  <c r="AX98" i="38"/>
  <c r="AW98" i="38"/>
  <c r="AV98" i="38"/>
  <c r="BE97" i="38"/>
  <c r="BC97" i="38"/>
  <c r="BB97" i="38"/>
  <c r="AZ97" i="38"/>
  <c r="AX97" i="38"/>
  <c r="AW97" i="38"/>
  <c r="AV97" i="38"/>
  <c r="BE96" i="38"/>
  <c r="BC96" i="38"/>
  <c r="BB96" i="38"/>
  <c r="AZ96" i="38"/>
  <c r="AX96" i="38"/>
  <c r="AW96" i="38"/>
  <c r="AV96" i="38"/>
  <c r="BE95" i="38"/>
  <c r="BC95" i="38"/>
  <c r="BB95" i="38"/>
  <c r="AZ95" i="38"/>
  <c r="AX95" i="38"/>
  <c r="AW95" i="38"/>
  <c r="AV95" i="38"/>
  <c r="BE94" i="38"/>
  <c r="BC94" i="38"/>
  <c r="BB94" i="38"/>
  <c r="AZ94" i="38"/>
  <c r="AX94" i="38"/>
  <c r="AW94" i="38"/>
  <c r="AV94" i="38"/>
  <c r="BE93" i="38"/>
  <c r="BC93" i="38"/>
  <c r="BB93" i="38"/>
  <c r="AZ93" i="38"/>
  <c r="AX93" i="38"/>
  <c r="AW93" i="38"/>
  <c r="AV93" i="38"/>
  <c r="BE92" i="38"/>
  <c r="BC92" i="38"/>
  <c r="BB92" i="38"/>
  <c r="AZ92" i="38"/>
  <c r="AX92" i="38"/>
  <c r="AW92" i="38"/>
  <c r="AV92" i="38"/>
  <c r="BE91" i="38"/>
  <c r="BC91" i="38"/>
  <c r="BB91" i="38"/>
  <c r="AZ91" i="38"/>
  <c r="AX91" i="38"/>
  <c r="AW91" i="38"/>
  <c r="AV91" i="38"/>
  <c r="BE90" i="38"/>
  <c r="BC90" i="38"/>
  <c r="BB90" i="38"/>
  <c r="AZ90" i="38"/>
  <c r="AX90" i="38"/>
  <c r="AW90" i="38"/>
  <c r="AV90" i="38"/>
  <c r="BE89" i="38"/>
  <c r="BC89" i="38"/>
  <c r="BB89" i="38"/>
  <c r="AZ89" i="38"/>
  <c r="AX89" i="38"/>
  <c r="AW89" i="38"/>
  <c r="AV89" i="38"/>
  <c r="BE88" i="38"/>
  <c r="BC88" i="38"/>
  <c r="BB88" i="38"/>
  <c r="AZ88" i="38"/>
  <c r="AX88" i="38"/>
  <c r="AW88" i="38"/>
  <c r="AV88" i="38"/>
  <c r="BE87" i="38"/>
  <c r="BC87" i="38"/>
  <c r="BB87" i="38"/>
  <c r="AZ87" i="38"/>
  <c r="AX87" i="38"/>
  <c r="AW87" i="38"/>
  <c r="AV87" i="38"/>
  <c r="BE86" i="38"/>
  <c r="BC86" i="38"/>
  <c r="BB86" i="38"/>
  <c r="AZ86" i="38"/>
  <c r="AX86" i="38"/>
  <c r="AW86" i="38"/>
  <c r="AV86" i="38"/>
  <c r="BE85" i="38"/>
  <c r="BC85" i="38"/>
  <c r="BB85" i="38"/>
  <c r="AZ85" i="38"/>
  <c r="AX85" i="38"/>
  <c r="AW85" i="38"/>
  <c r="AV85" i="38"/>
  <c r="BE84" i="38"/>
  <c r="BC84" i="38"/>
  <c r="BB84" i="38"/>
  <c r="AZ84" i="38"/>
  <c r="AX84" i="38"/>
  <c r="AW84" i="38"/>
  <c r="AV84" i="38"/>
  <c r="BE83" i="38"/>
  <c r="BC83" i="38"/>
  <c r="BB83" i="38"/>
  <c r="AZ83" i="38"/>
  <c r="AX83" i="38"/>
  <c r="AW83" i="38"/>
  <c r="AV83" i="38"/>
  <c r="BE82" i="38"/>
  <c r="BC82" i="38"/>
  <c r="BB82" i="38"/>
  <c r="AZ82" i="38"/>
  <c r="AX82" i="38"/>
  <c r="AW82" i="38"/>
  <c r="AV82" i="38"/>
  <c r="BE81" i="38"/>
  <c r="BC81" i="38"/>
  <c r="BB81" i="38"/>
  <c r="AZ81" i="38"/>
  <c r="AX81" i="38"/>
  <c r="AW81" i="38"/>
  <c r="AV81" i="38"/>
  <c r="BE80" i="38"/>
  <c r="BC80" i="38"/>
  <c r="BB80" i="38"/>
  <c r="AZ80" i="38"/>
  <c r="AX80" i="38"/>
  <c r="AW80" i="38"/>
  <c r="AV80" i="38"/>
  <c r="BE79" i="38"/>
  <c r="BC79" i="38"/>
  <c r="BB79" i="38"/>
  <c r="AZ79" i="38"/>
  <c r="AX79" i="38"/>
  <c r="AW79" i="38"/>
  <c r="AV79" i="38"/>
  <c r="BE78" i="38"/>
  <c r="BC78" i="38"/>
  <c r="BB78" i="38"/>
  <c r="AZ78" i="38"/>
  <c r="AX78" i="38"/>
  <c r="AW78" i="38"/>
  <c r="AV78" i="38"/>
  <c r="BE77" i="38"/>
  <c r="BC77" i="38"/>
  <c r="BB77" i="38"/>
  <c r="AZ77" i="38"/>
  <c r="AX77" i="38"/>
  <c r="AW77" i="38"/>
  <c r="AV77" i="38"/>
  <c r="BE76" i="38"/>
  <c r="BC76" i="38"/>
  <c r="BB76" i="38"/>
  <c r="AZ76" i="38"/>
  <c r="AX76" i="38"/>
  <c r="AW76" i="38"/>
  <c r="AV76" i="38"/>
  <c r="BE75" i="38"/>
  <c r="BC75" i="38"/>
  <c r="BB75" i="38"/>
  <c r="AZ75" i="38"/>
  <c r="AX75" i="38"/>
  <c r="AW75" i="38"/>
  <c r="AV75" i="38"/>
  <c r="BE74" i="38"/>
  <c r="BC74" i="38"/>
  <c r="BB74" i="38"/>
  <c r="AZ74" i="38"/>
  <c r="AX74" i="38"/>
  <c r="AW74" i="38"/>
  <c r="AV74" i="38"/>
  <c r="BE73" i="38"/>
  <c r="BC73" i="38"/>
  <c r="BB73" i="38"/>
  <c r="AZ73" i="38"/>
  <c r="AX73" i="38"/>
  <c r="AW73" i="38"/>
  <c r="AV73" i="38"/>
  <c r="BE72" i="38"/>
  <c r="BC72" i="38"/>
  <c r="BB72" i="38"/>
  <c r="AZ72" i="38"/>
  <c r="AX72" i="38"/>
  <c r="AW72" i="38"/>
  <c r="AV72" i="38"/>
  <c r="BE71" i="38"/>
  <c r="BC71" i="38"/>
  <c r="BB71" i="38"/>
  <c r="AZ71" i="38"/>
  <c r="AX71" i="38"/>
  <c r="AW71" i="38"/>
  <c r="AV71" i="38"/>
  <c r="BE70" i="38"/>
  <c r="BC70" i="38"/>
  <c r="BB70" i="38"/>
  <c r="AZ70" i="38"/>
  <c r="AX70" i="38"/>
  <c r="AW70" i="38"/>
  <c r="AV70" i="38"/>
  <c r="BE69" i="38"/>
  <c r="BC69" i="38"/>
  <c r="BB69" i="38"/>
  <c r="AZ69" i="38"/>
  <c r="AX69" i="38"/>
  <c r="AW69" i="38"/>
  <c r="AV69" i="38"/>
  <c r="BE68" i="38"/>
  <c r="BC68" i="38"/>
  <c r="BB68" i="38"/>
  <c r="AZ68" i="38"/>
  <c r="AX68" i="38"/>
  <c r="AW68" i="38"/>
  <c r="AV68" i="38"/>
  <c r="BE67" i="38"/>
  <c r="BC67" i="38"/>
  <c r="BB67" i="38"/>
  <c r="AZ67" i="38"/>
  <c r="AX67" i="38"/>
  <c r="AW67" i="38"/>
  <c r="AV67" i="38"/>
  <c r="BE66" i="38"/>
  <c r="BC66" i="38"/>
  <c r="BB66" i="38"/>
  <c r="AZ66" i="38"/>
  <c r="AX66" i="38"/>
  <c r="AW66" i="38"/>
  <c r="AV66" i="38"/>
  <c r="BE65" i="38"/>
  <c r="BC65" i="38"/>
  <c r="BB65" i="38"/>
  <c r="AZ65" i="38"/>
  <c r="AX65" i="38"/>
  <c r="AW65" i="38"/>
  <c r="AV65" i="38"/>
  <c r="BE64" i="38"/>
  <c r="BC64" i="38"/>
  <c r="BB64" i="38"/>
  <c r="AZ64" i="38"/>
  <c r="AX64" i="38"/>
  <c r="AW64" i="38"/>
  <c r="AV64" i="38"/>
  <c r="BE63" i="38"/>
  <c r="BC63" i="38"/>
  <c r="BB63" i="38"/>
  <c r="AZ63" i="38"/>
  <c r="AX63" i="38"/>
  <c r="AW63" i="38"/>
  <c r="AV63" i="38"/>
  <c r="BE62" i="38"/>
  <c r="BC62" i="38"/>
  <c r="BB62" i="38"/>
  <c r="AZ62" i="38"/>
  <c r="AX62" i="38"/>
  <c r="AW62" i="38"/>
  <c r="AV62" i="38"/>
  <c r="BE61" i="38"/>
  <c r="BC61" i="38"/>
  <c r="BB61" i="38"/>
  <c r="AZ61" i="38"/>
  <c r="AX61" i="38"/>
  <c r="AW61" i="38"/>
  <c r="AV61" i="38"/>
  <c r="BE60" i="38"/>
  <c r="BC60" i="38"/>
  <c r="BB60" i="38"/>
  <c r="AZ60" i="38"/>
  <c r="AX60" i="38"/>
  <c r="AW60" i="38"/>
  <c r="AV60" i="38"/>
  <c r="BE59" i="38"/>
  <c r="BC59" i="38"/>
  <c r="BB59" i="38"/>
  <c r="AZ59" i="38"/>
  <c r="AX59" i="38"/>
  <c r="AW59" i="38"/>
  <c r="AV59" i="38"/>
  <c r="BE58" i="38"/>
  <c r="BC58" i="38"/>
  <c r="BB58" i="38"/>
  <c r="AZ58" i="38"/>
  <c r="AX58" i="38"/>
  <c r="AW58" i="38"/>
  <c r="AV58" i="38"/>
  <c r="BE57" i="38"/>
  <c r="BC57" i="38"/>
  <c r="BB57" i="38"/>
  <c r="AZ57" i="38"/>
  <c r="AX57" i="38"/>
  <c r="AW57" i="38"/>
  <c r="AV57" i="38"/>
  <c r="BE56" i="38"/>
  <c r="BC56" i="38"/>
  <c r="BB56" i="38"/>
  <c r="AZ56" i="38"/>
  <c r="AX56" i="38"/>
  <c r="AW56" i="38"/>
  <c r="AV56" i="38"/>
  <c r="BE55" i="38"/>
  <c r="BC55" i="38"/>
  <c r="BB55" i="38"/>
  <c r="AZ55" i="38"/>
  <c r="AX55" i="38"/>
  <c r="AW55" i="38"/>
  <c r="AV55" i="38"/>
  <c r="BE54" i="38"/>
  <c r="BC54" i="38"/>
  <c r="BB54" i="38"/>
  <c r="AZ54" i="38"/>
  <c r="AX54" i="38"/>
  <c r="AW54" i="38"/>
  <c r="AV54" i="38"/>
  <c r="BE53" i="38"/>
  <c r="BC53" i="38"/>
  <c r="BB53" i="38"/>
  <c r="AZ53" i="38"/>
  <c r="AX53" i="38"/>
  <c r="AW53" i="38"/>
  <c r="AV53" i="38"/>
  <c r="BE52" i="38"/>
  <c r="BC52" i="38"/>
  <c r="BB52" i="38"/>
  <c r="AZ52" i="38"/>
  <c r="AX52" i="38"/>
  <c r="AW52" i="38"/>
  <c r="AV52" i="38"/>
  <c r="BE51" i="38"/>
  <c r="BC51" i="38"/>
  <c r="BB51" i="38"/>
  <c r="AZ51" i="38"/>
  <c r="AX51" i="38"/>
  <c r="AW51" i="38"/>
  <c r="AV51" i="38"/>
  <c r="BE50" i="38"/>
  <c r="BC50" i="38"/>
  <c r="BB50" i="38"/>
  <c r="AZ50" i="38"/>
  <c r="AX50" i="38"/>
  <c r="AW50" i="38"/>
  <c r="AV50" i="38"/>
  <c r="BE49" i="38"/>
  <c r="BC49" i="38"/>
  <c r="BB49" i="38"/>
  <c r="AZ49" i="38"/>
  <c r="AX49" i="38"/>
  <c r="AW49" i="38"/>
  <c r="AV49" i="38"/>
  <c r="BE48" i="38"/>
  <c r="BC48" i="38"/>
  <c r="BB48" i="38"/>
  <c r="AZ48" i="38"/>
  <c r="AX48" i="38"/>
  <c r="AW48" i="38"/>
  <c r="AV48" i="38"/>
  <c r="BE47" i="38"/>
  <c r="BC47" i="38"/>
  <c r="BB47" i="38"/>
  <c r="AZ47" i="38"/>
  <c r="AX47" i="38"/>
  <c r="AW47" i="38"/>
  <c r="AV47" i="38"/>
  <c r="BE46" i="38"/>
  <c r="BC46" i="38"/>
  <c r="BB46" i="38"/>
  <c r="AZ46" i="38"/>
  <c r="AX46" i="38"/>
  <c r="AW46" i="38"/>
  <c r="AV46" i="38"/>
  <c r="BE45" i="38"/>
  <c r="BC45" i="38"/>
  <c r="BB45" i="38"/>
  <c r="AZ45" i="38"/>
  <c r="AX45" i="38"/>
  <c r="AW45" i="38"/>
  <c r="AV45" i="38"/>
  <c r="BE44" i="38"/>
  <c r="BC44" i="38"/>
  <c r="BB44" i="38"/>
  <c r="AZ44" i="38"/>
  <c r="AX44" i="38"/>
  <c r="AW44" i="38"/>
  <c r="AV44" i="38"/>
  <c r="BE43" i="38"/>
  <c r="BC43" i="38"/>
  <c r="BB43" i="38"/>
  <c r="AZ43" i="38"/>
  <c r="AX43" i="38"/>
  <c r="AW43" i="38"/>
  <c r="AV43" i="38"/>
  <c r="BE42" i="38"/>
  <c r="BC42" i="38"/>
  <c r="BB42" i="38"/>
  <c r="AZ42" i="38"/>
  <c r="AX42" i="38"/>
  <c r="AW42" i="38"/>
  <c r="AV42" i="38"/>
  <c r="BE41" i="38"/>
  <c r="BC41" i="38"/>
  <c r="BB41" i="38"/>
  <c r="AZ41" i="38"/>
  <c r="AX41" i="38"/>
  <c r="AW41" i="38"/>
  <c r="AV41" i="38"/>
  <c r="BE40" i="38"/>
  <c r="BC40" i="38"/>
  <c r="BB40" i="38"/>
  <c r="AZ40" i="38"/>
  <c r="AX40" i="38"/>
  <c r="AW40" i="38"/>
  <c r="AV40" i="38"/>
  <c r="BE39" i="38"/>
  <c r="BC39" i="38"/>
  <c r="BB39" i="38"/>
  <c r="AZ39" i="38"/>
  <c r="AX39" i="38"/>
  <c r="AW39" i="38"/>
  <c r="AV39" i="38"/>
  <c r="BE38" i="38"/>
  <c r="BC38" i="38"/>
  <c r="BB38" i="38"/>
  <c r="AZ38" i="38"/>
  <c r="AX38" i="38"/>
  <c r="AW38" i="38"/>
  <c r="AV38" i="38"/>
  <c r="BE37" i="38"/>
  <c r="BC37" i="38"/>
  <c r="BB37" i="38"/>
  <c r="AZ37" i="38"/>
  <c r="AX37" i="38"/>
  <c r="AW37" i="38"/>
  <c r="AV37" i="38"/>
  <c r="BE36" i="38"/>
  <c r="BC36" i="38"/>
  <c r="BB36" i="38"/>
  <c r="AZ36" i="38"/>
  <c r="AX36" i="38"/>
  <c r="AW36" i="38"/>
  <c r="AV36" i="38"/>
  <c r="BE35" i="38"/>
  <c r="BC35" i="38"/>
  <c r="BB35" i="38"/>
  <c r="AZ35" i="38"/>
  <c r="AX35" i="38"/>
  <c r="AW35" i="38"/>
  <c r="AV35" i="38"/>
  <c r="BE34" i="38"/>
  <c r="BC34" i="38"/>
  <c r="BB34" i="38"/>
  <c r="AZ34" i="38"/>
  <c r="AX34" i="38"/>
  <c r="AW34" i="38"/>
  <c r="AV34" i="38"/>
  <c r="BE33" i="38"/>
  <c r="BC33" i="38"/>
  <c r="BB33" i="38"/>
  <c r="AZ33" i="38"/>
  <c r="AX33" i="38"/>
  <c r="AW33" i="38"/>
  <c r="AV33" i="38"/>
  <c r="BE32" i="38"/>
  <c r="BC32" i="38"/>
  <c r="BB32" i="38"/>
  <c r="AZ32" i="38"/>
  <c r="AX32" i="38"/>
  <c r="AW32" i="38"/>
  <c r="AV32" i="38"/>
  <c r="BE31" i="38"/>
  <c r="BC31" i="38"/>
  <c r="BB31" i="38"/>
  <c r="AZ31" i="38"/>
  <c r="AX31" i="38"/>
  <c r="AW31" i="38"/>
  <c r="AV31" i="38"/>
  <c r="BE30" i="38"/>
  <c r="BC30" i="38"/>
  <c r="BB30" i="38"/>
  <c r="AZ30" i="38"/>
  <c r="AX30" i="38"/>
  <c r="AW30" i="38"/>
  <c r="AV30" i="38"/>
  <c r="BE29" i="38"/>
  <c r="BC29" i="38"/>
  <c r="BB29" i="38"/>
  <c r="AZ29" i="38"/>
  <c r="AX29" i="38"/>
  <c r="AW29" i="38"/>
  <c r="AV29" i="38"/>
  <c r="BE28" i="38"/>
  <c r="BC28" i="38"/>
  <c r="BB28" i="38"/>
  <c r="AZ28" i="38"/>
  <c r="AX28" i="38"/>
  <c r="AW28" i="38"/>
  <c r="AV28" i="38"/>
  <c r="BE27" i="38"/>
  <c r="BC27" i="38"/>
  <c r="BB27" i="38"/>
  <c r="AZ27" i="38"/>
  <c r="AX27" i="38"/>
  <c r="AW27" i="38"/>
  <c r="AV27" i="38"/>
  <c r="BE26" i="38"/>
  <c r="BC26" i="38"/>
  <c r="BB26" i="38"/>
  <c r="AZ26" i="38"/>
  <c r="AX26" i="38"/>
  <c r="AW26" i="38"/>
  <c r="AV26" i="38"/>
  <c r="BE25" i="38"/>
  <c r="BC25" i="38"/>
  <c r="BB25" i="38"/>
  <c r="AZ25" i="38"/>
  <c r="AX25" i="38"/>
  <c r="AW25" i="38"/>
  <c r="AV25" i="38"/>
  <c r="BE24" i="38"/>
  <c r="BC24" i="38"/>
  <c r="BB24" i="38"/>
  <c r="AZ24" i="38"/>
  <c r="AX24" i="38"/>
  <c r="AW24" i="38"/>
  <c r="AV24" i="38"/>
  <c r="BE23" i="38"/>
  <c r="BC23" i="38"/>
  <c r="BB23" i="38"/>
  <c r="AZ23" i="38"/>
  <c r="AX23" i="38"/>
  <c r="AW23" i="38"/>
  <c r="AV23" i="38"/>
  <c r="BE22" i="38"/>
  <c r="BC22" i="38"/>
  <c r="BB22" i="38"/>
  <c r="AZ22" i="38"/>
  <c r="AX22" i="38"/>
  <c r="AW22" i="38"/>
  <c r="AV22" i="38"/>
  <c r="BE21" i="38"/>
  <c r="BC21" i="38"/>
  <c r="BB21" i="38"/>
  <c r="AZ21" i="38"/>
  <c r="AX21" i="38"/>
  <c r="AW21" i="38"/>
  <c r="AV21" i="38"/>
  <c r="BE20" i="38"/>
  <c r="BC20" i="38"/>
  <c r="BB20" i="38"/>
  <c r="AZ20" i="38"/>
  <c r="AX20" i="38"/>
  <c r="AW20" i="38"/>
  <c r="AV20" i="38"/>
  <c r="BE19" i="38"/>
  <c r="BC19" i="38"/>
  <c r="BB19" i="38"/>
  <c r="AZ19" i="38"/>
  <c r="AX19" i="38"/>
  <c r="AW19" i="38"/>
  <c r="AV19" i="38"/>
  <c r="BE18" i="38"/>
  <c r="BC18" i="38"/>
  <c r="BB18" i="38"/>
  <c r="AZ18" i="38"/>
  <c r="AX18" i="38"/>
  <c r="AW18" i="38"/>
  <c r="AV18" i="38"/>
  <c r="BE17" i="38"/>
  <c r="BC17" i="38"/>
  <c r="BB17" i="38"/>
  <c r="AZ17" i="38"/>
  <c r="AX17" i="38"/>
  <c r="AW17" i="38"/>
  <c r="AV17" i="38"/>
  <c r="BE16" i="38"/>
  <c r="BC16" i="38"/>
  <c r="BB16" i="38"/>
  <c r="AZ16" i="38"/>
  <c r="AX16" i="38"/>
  <c r="AW16" i="38"/>
  <c r="AV16" i="38"/>
  <c r="BE15" i="38"/>
  <c r="BC15" i="38"/>
  <c r="BB15" i="38"/>
  <c r="AZ15" i="38"/>
  <c r="AX15" i="38"/>
  <c r="AW15" i="38"/>
  <c r="AV15" i="38"/>
  <c r="BE14" i="38"/>
  <c r="BC14" i="38"/>
  <c r="BB14" i="38"/>
  <c r="AZ14" i="38"/>
  <c r="AX14" i="38"/>
  <c r="AW14" i="38"/>
  <c r="AV14" i="38"/>
  <c r="BE13" i="38"/>
  <c r="BC13" i="38"/>
  <c r="BB13" i="38"/>
  <c r="AZ13" i="38"/>
  <c r="AX13" i="38"/>
  <c r="AW13" i="38"/>
  <c r="AV13" i="38"/>
  <c r="BE12" i="38"/>
  <c r="BC12" i="38"/>
  <c r="BB12" i="38"/>
  <c r="AZ12" i="38"/>
  <c r="AX12" i="38"/>
  <c r="AW12" i="38"/>
  <c r="AV12" i="38"/>
  <c r="BE11" i="38"/>
  <c r="BC11" i="38"/>
  <c r="BB11" i="38"/>
  <c r="AZ11" i="38"/>
  <c r="AX11" i="38"/>
  <c r="AW11" i="38"/>
  <c r="AV11" i="38"/>
  <c r="BE10" i="38"/>
  <c r="BC10" i="38"/>
  <c r="BB10" i="38"/>
  <c r="AZ10" i="38"/>
  <c r="AX10" i="38"/>
  <c r="AW10" i="38"/>
  <c r="AV10" i="38"/>
  <c r="BE9" i="38"/>
  <c r="BC9" i="38"/>
  <c r="BB9" i="38"/>
  <c r="AZ9" i="38"/>
  <c r="AX9" i="38"/>
  <c r="AW9" i="38"/>
  <c r="AV9" i="38"/>
  <c r="BE8" i="38"/>
  <c r="BC8" i="38"/>
  <c r="BB8" i="38"/>
  <c r="AZ8" i="38"/>
  <c r="AX8" i="38"/>
  <c r="AW8" i="38"/>
  <c r="AV8" i="38"/>
  <c r="BE7" i="38"/>
  <c r="BC7" i="38"/>
  <c r="BB7" i="38"/>
  <c r="AZ7" i="38"/>
  <c r="AX7" i="38"/>
  <c r="AW7" i="38"/>
  <c r="AV7" i="38"/>
  <c r="BE6" i="38"/>
  <c r="BC6" i="38"/>
  <c r="BB6" i="38"/>
  <c r="AZ6" i="38"/>
  <c r="AX6" i="38"/>
  <c r="AW6" i="38"/>
  <c r="AV6" i="38"/>
  <c r="BE5" i="38"/>
  <c r="BC5" i="38"/>
  <c r="BB5" i="38"/>
  <c r="AZ5" i="38"/>
  <c r="AX5" i="38"/>
  <c r="AW5" i="38"/>
  <c r="AV5" i="38"/>
  <c r="BF4" i="38"/>
  <c r="BD4" i="38"/>
  <c r="BA4" i="38"/>
  <c r="AY4" i="38"/>
  <c r="BE300" i="7"/>
  <c r="BC300" i="7"/>
  <c r="BB300" i="7"/>
  <c r="AZ300" i="7"/>
  <c r="AX300" i="7"/>
  <c r="AW300" i="7"/>
  <c r="AV300" i="7"/>
  <c r="BE299" i="7"/>
  <c r="BC299" i="7"/>
  <c r="BB299" i="7"/>
  <c r="AZ299" i="7"/>
  <c r="AX299" i="7"/>
  <c r="AW299" i="7"/>
  <c r="AV299" i="7"/>
  <c r="BE298" i="7"/>
  <c r="BC298" i="7"/>
  <c r="BB298" i="7"/>
  <c r="AZ298" i="7"/>
  <c r="AX298" i="7"/>
  <c r="AW298" i="7"/>
  <c r="AV298" i="7"/>
  <c r="BE297" i="7"/>
  <c r="BC297" i="7"/>
  <c r="BB297" i="7"/>
  <c r="AZ297" i="7"/>
  <c r="AX297" i="7"/>
  <c r="AW297" i="7"/>
  <c r="AV297" i="7"/>
  <c r="BE296" i="7"/>
  <c r="BC296" i="7"/>
  <c r="BB296" i="7"/>
  <c r="AZ296" i="7"/>
  <c r="AX296" i="7"/>
  <c r="AW296" i="7"/>
  <c r="AV296" i="7"/>
  <c r="BE295" i="7"/>
  <c r="BC295" i="7"/>
  <c r="BB295" i="7"/>
  <c r="AZ295" i="7"/>
  <c r="AX295" i="7"/>
  <c r="AW295" i="7"/>
  <c r="AV295" i="7"/>
  <c r="BE294" i="7"/>
  <c r="BC294" i="7"/>
  <c r="BB294" i="7"/>
  <c r="AZ294" i="7"/>
  <c r="AX294" i="7"/>
  <c r="AW294" i="7"/>
  <c r="AV294" i="7"/>
  <c r="BE293" i="7"/>
  <c r="BC293" i="7"/>
  <c r="BB293" i="7"/>
  <c r="AZ293" i="7"/>
  <c r="AX293" i="7"/>
  <c r="AW293" i="7"/>
  <c r="AV293" i="7"/>
  <c r="BE292" i="7"/>
  <c r="BC292" i="7"/>
  <c r="BB292" i="7"/>
  <c r="AZ292" i="7"/>
  <c r="AX292" i="7"/>
  <c r="AW292" i="7"/>
  <c r="AV292" i="7"/>
  <c r="BE291" i="7"/>
  <c r="BC291" i="7"/>
  <c r="BB291" i="7"/>
  <c r="AZ291" i="7"/>
  <c r="AX291" i="7"/>
  <c r="AW291" i="7"/>
  <c r="AV291" i="7"/>
  <c r="BE290" i="7"/>
  <c r="BC290" i="7"/>
  <c r="BB290" i="7"/>
  <c r="AZ290" i="7"/>
  <c r="AX290" i="7"/>
  <c r="AW290" i="7"/>
  <c r="AV290" i="7"/>
  <c r="BE289" i="7"/>
  <c r="BC289" i="7"/>
  <c r="BB289" i="7"/>
  <c r="AZ289" i="7"/>
  <c r="AX289" i="7"/>
  <c r="AW289" i="7"/>
  <c r="AV289" i="7"/>
  <c r="BE288" i="7"/>
  <c r="BC288" i="7"/>
  <c r="BB288" i="7"/>
  <c r="AZ288" i="7"/>
  <c r="AX288" i="7"/>
  <c r="AW288" i="7"/>
  <c r="AV288" i="7"/>
  <c r="BE287" i="7"/>
  <c r="BC287" i="7"/>
  <c r="BB287" i="7"/>
  <c r="AZ287" i="7"/>
  <c r="AX287" i="7"/>
  <c r="AW287" i="7"/>
  <c r="AV287" i="7"/>
  <c r="BE286" i="7"/>
  <c r="BC286" i="7"/>
  <c r="BB286" i="7"/>
  <c r="AZ286" i="7"/>
  <c r="AX286" i="7"/>
  <c r="AW286" i="7"/>
  <c r="AV286" i="7"/>
  <c r="BE285" i="7"/>
  <c r="BC285" i="7"/>
  <c r="BB285" i="7"/>
  <c r="AZ285" i="7"/>
  <c r="AX285" i="7"/>
  <c r="AW285" i="7"/>
  <c r="AV285" i="7"/>
  <c r="BE284" i="7"/>
  <c r="BC284" i="7"/>
  <c r="BB284" i="7"/>
  <c r="AZ284" i="7"/>
  <c r="AX284" i="7"/>
  <c r="AW284" i="7"/>
  <c r="AV284" i="7"/>
  <c r="BE283" i="7"/>
  <c r="BC283" i="7"/>
  <c r="BB283" i="7"/>
  <c r="AZ283" i="7"/>
  <c r="AX283" i="7"/>
  <c r="AW283" i="7"/>
  <c r="AV283" i="7"/>
  <c r="BE282" i="7"/>
  <c r="BC282" i="7"/>
  <c r="BB282" i="7"/>
  <c r="AZ282" i="7"/>
  <c r="AX282" i="7"/>
  <c r="AW282" i="7"/>
  <c r="AV282" i="7"/>
  <c r="BE281" i="7"/>
  <c r="BC281" i="7"/>
  <c r="BB281" i="7"/>
  <c r="AZ281" i="7"/>
  <c r="AX281" i="7"/>
  <c r="AW281" i="7"/>
  <c r="AV281" i="7"/>
  <c r="BE280" i="7"/>
  <c r="BC280" i="7"/>
  <c r="BB280" i="7"/>
  <c r="AZ280" i="7"/>
  <c r="AX280" i="7"/>
  <c r="AW280" i="7"/>
  <c r="AV280" i="7"/>
  <c r="BE279" i="7"/>
  <c r="BC279" i="7"/>
  <c r="BB279" i="7"/>
  <c r="AZ279" i="7"/>
  <c r="AX279" i="7"/>
  <c r="AW279" i="7"/>
  <c r="AV279" i="7"/>
  <c r="BE278" i="7"/>
  <c r="BC278" i="7"/>
  <c r="BB278" i="7"/>
  <c r="AZ278" i="7"/>
  <c r="AX278" i="7"/>
  <c r="AW278" i="7"/>
  <c r="AV278" i="7"/>
  <c r="BE277" i="7"/>
  <c r="BC277" i="7"/>
  <c r="BB277" i="7"/>
  <c r="AZ277" i="7"/>
  <c r="AX277" i="7"/>
  <c r="AW277" i="7"/>
  <c r="AV277" i="7"/>
  <c r="BE276" i="7"/>
  <c r="BC276" i="7"/>
  <c r="BB276" i="7"/>
  <c r="AZ276" i="7"/>
  <c r="AX276" i="7"/>
  <c r="AW276" i="7"/>
  <c r="AV276" i="7"/>
  <c r="BE275" i="7"/>
  <c r="BC275" i="7"/>
  <c r="BB275" i="7"/>
  <c r="AZ275" i="7"/>
  <c r="AX275" i="7"/>
  <c r="AW275" i="7"/>
  <c r="AV275" i="7"/>
  <c r="BE274" i="7"/>
  <c r="BC274" i="7"/>
  <c r="BB274" i="7"/>
  <c r="AZ274" i="7"/>
  <c r="AX274" i="7"/>
  <c r="AW274" i="7"/>
  <c r="AV274" i="7"/>
  <c r="BE273" i="7"/>
  <c r="BC273" i="7"/>
  <c r="BB273" i="7"/>
  <c r="AZ273" i="7"/>
  <c r="AX273" i="7"/>
  <c r="AW273" i="7"/>
  <c r="AV273" i="7"/>
  <c r="BE272" i="7"/>
  <c r="BC272" i="7"/>
  <c r="BB272" i="7"/>
  <c r="AZ272" i="7"/>
  <c r="AX272" i="7"/>
  <c r="AW272" i="7"/>
  <c r="AV272" i="7"/>
  <c r="BE271" i="7"/>
  <c r="BC271" i="7"/>
  <c r="BB271" i="7"/>
  <c r="AZ271" i="7"/>
  <c r="AX271" i="7"/>
  <c r="AW271" i="7"/>
  <c r="AV271" i="7"/>
  <c r="BE270" i="7"/>
  <c r="BC270" i="7"/>
  <c r="BB270" i="7"/>
  <c r="AZ270" i="7"/>
  <c r="AX270" i="7"/>
  <c r="AW270" i="7"/>
  <c r="AV270" i="7"/>
  <c r="BE269" i="7"/>
  <c r="BC269" i="7"/>
  <c r="BB269" i="7"/>
  <c r="AZ269" i="7"/>
  <c r="AX269" i="7"/>
  <c r="AW269" i="7"/>
  <c r="AV269" i="7"/>
  <c r="BE268" i="7"/>
  <c r="BC268" i="7"/>
  <c r="BB268" i="7"/>
  <c r="AZ268" i="7"/>
  <c r="AX268" i="7"/>
  <c r="AW268" i="7"/>
  <c r="AV268" i="7"/>
  <c r="BE267" i="7"/>
  <c r="BC267" i="7"/>
  <c r="BB267" i="7"/>
  <c r="AZ267" i="7"/>
  <c r="AX267" i="7"/>
  <c r="AW267" i="7"/>
  <c r="AV267" i="7"/>
  <c r="BE266" i="7"/>
  <c r="BC266" i="7"/>
  <c r="BB266" i="7"/>
  <c r="AZ266" i="7"/>
  <c r="AX266" i="7"/>
  <c r="AW266" i="7"/>
  <c r="AV266" i="7"/>
  <c r="BE265" i="7"/>
  <c r="BC265" i="7"/>
  <c r="BB265" i="7"/>
  <c r="AZ265" i="7"/>
  <c r="AX265" i="7"/>
  <c r="AW265" i="7"/>
  <c r="AV265" i="7"/>
  <c r="BE264" i="7"/>
  <c r="BC264" i="7"/>
  <c r="BB264" i="7"/>
  <c r="AZ264" i="7"/>
  <c r="AX264" i="7"/>
  <c r="AW264" i="7"/>
  <c r="AV264" i="7"/>
  <c r="BE263" i="7"/>
  <c r="BC263" i="7"/>
  <c r="BB263" i="7"/>
  <c r="AZ263" i="7"/>
  <c r="AX263" i="7"/>
  <c r="AW263" i="7"/>
  <c r="AV263" i="7"/>
  <c r="BE262" i="7"/>
  <c r="BC262" i="7"/>
  <c r="BB262" i="7"/>
  <c r="AZ262" i="7"/>
  <c r="AX262" i="7"/>
  <c r="AW262" i="7"/>
  <c r="AV262" i="7"/>
  <c r="BE261" i="7"/>
  <c r="BC261" i="7"/>
  <c r="BB261" i="7"/>
  <c r="AZ261" i="7"/>
  <c r="AX261" i="7"/>
  <c r="AW261" i="7"/>
  <c r="AV261" i="7"/>
  <c r="BE260" i="7"/>
  <c r="BC260" i="7"/>
  <c r="BB260" i="7"/>
  <c r="AZ260" i="7"/>
  <c r="AX260" i="7"/>
  <c r="AW260" i="7"/>
  <c r="AV260" i="7"/>
  <c r="BE259" i="7"/>
  <c r="BC259" i="7"/>
  <c r="BB259" i="7"/>
  <c r="AZ259" i="7"/>
  <c r="AX259" i="7"/>
  <c r="AW259" i="7"/>
  <c r="AV259" i="7"/>
  <c r="BE258" i="7"/>
  <c r="BC258" i="7"/>
  <c r="BB258" i="7"/>
  <c r="AZ258" i="7"/>
  <c r="AX258" i="7"/>
  <c r="AW258" i="7"/>
  <c r="AV258" i="7"/>
  <c r="BE257" i="7"/>
  <c r="BC257" i="7"/>
  <c r="BB257" i="7"/>
  <c r="AZ257" i="7"/>
  <c r="AX257" i="7"/>
  <c r="AW257" i="7"/>
  <c r="AV257" i="7"/>
  <c r="BE256" i="7"/>
  <c r="BC256" i="7"/>
  <c r="BB256" i="7"/>
  <c r="AZ256" i="7"/>
  <c r="AX256" i="7"/>
  <c r="AW256" i="7"/>
  <c r="AV256" i="7"/>
  <c r="BE255" i="7"/>
  <c r="BC255" i="7"/>
  <c r="BB255" i="7"/>
  <c r="AZ255" i="7"/>
  <c r="AX255" i="7"/>
  <c r="AW255" i="7"/>
  <c r="AV255" i="7"/>
  <c r="BE254" i="7"/>
  <c r="BC254" i="7"/>
  <c r="BB254" i="7"/>
  <c r="AZ254" i="7"/>
  <c r="AX254" i="7"/>
  <c r="AW254" i="7"/>
  <c r="AV254" i="7"/>
  <c r="BE253" i="7"/>
  <c r="BC253" i="7"/>
  <c r="BB253" i="7"/>
  <c r="AZ253" i="7"/>
  <c r="AX253" i="7"/>
  <c r="AW253" i="7"/>
  <c r="AV253" i="7"/>
  <c r="BE252" i="7"/>
  <c r="BC252" i="7"/>
  <c r="BB252" i="7"/>
  <c r="AZ252" i="7"/>
  <c r="AX252" i="7"/>
  <c r="AW252" i="7"/>
  <c r="AV252" i="7"/>
  <c r="BE251" i="7"/>
  <c r="BC251" i="7"/>
  <c r="BB251" i="7"/>
  <c r="AZ251" i="7"/>
  <c r="AX251" i="7"/>
  <c r="AW251" i="7"/>
  <c r="AV251" i="7"/>
  <c r="BE250" i="7"/>
  <c r="BC250" i="7"/>
  <c r="BB250" i="7"/>
  <c r="AZ250" i="7"/>
  <c r="AX250" i="7"/>
  <c r="AW250" i="7"/>
  <c r="AV250" i="7"/>
  <c r="BE249" i="7"/>
  <c r="BC249" i="7"/>
  <c r="BB249" i="7"/>
  <c r="AZ249" i="7"/>
  <c r="AX249" i="7"/>
  <c r="AW249" i="7"/>
  <c r="AV249" i="7"/>
  <c r="BE248" i="7"/>
  <c r="BC248" i="7"/>
  <c r="BB248" i="7"/>
  <c r="AZ248" i="7"/>
  <c r="AX248" i="7"/>
  <c r="AW248" i="7"/>
  <c r="AV248" i="7"/>
  <c r="BE247" i="7"/>
  <c r="BC247" i="7"/>
  <c r="BB247" i="7"/>
  <c r="AZ247" i="7"/>
  <c r="AX247" i="7"/>
  <c r="AW247" i="7"/>
  <c r="AV247" i="7"/>
  <c r="BE246" i="7"/>
  <c r="BC246" i="7"/>
  <c r="BB246" i="7"/>
  <c r="AZ246" i="7"/>
  <c r="AX246" i="7"/>
  <c r="AW246" i="7"/>
  <c r="AV246" i="7"/>
  <c r="BE245" i="7"/>
  <c r="BC245" i="7"/>
  <c r="BB245" i="7"/>
  <c r="AZ245" i="7"/>
  <c r="AX245" i="7"/>
  <c r="AW245" i="7"/>
  <c r="AV245" i="7"/>
  <c r="BE244" i="7"/>
  <c r="BC244" i="7"/>
  <c r="BB244" i="7"/>
  <c r="AZ244" i="7"/>
  <c r="AX244" i="7"/>
  <c r="AW244" i="7"/>
  <c r="AV244" i="7"/>
  <c r="BE243" i="7"/>
  <c r="BC243" i="7"/>
  <c r="BB243" i="7"/>
  <c r="AZ243" i="7"/>
  <c r="AX243" i="7"/>
  <c r="AW243" i="7"/>
  <c r="AV243" i="7"/>
  <c r="BE242" i="7"/>
  <c r="BC242" i="7"/>
  <c r="BB242" i="7"/>
  <c r="AZ242" i="7"/>
  <c r="AX242" i="7"/>
  <c r="AW242" i="7"/>
  <c r="AV242" i="7"/>
  <c r="BE241" i="7"/>
  <c r="BC241" i="7"/>
  <c r="BB241" i="7"/>
  <c r="AZ241" i="7"/>
  <c r="AX241" i="7"/>
  <c r="AW241" i="7"/>
  <c r="AV241" i="7"/>
  <c r="BE240" i="7"/>
  <c r="BC240" i="7"/>
  <c r="BB240" i="7"/>
  <c r="AZ240" i="7"/>
  <c r="AX240" i="7"/>
  <c r="AW240" i="7"/>
  <c r="AV240" i="7"/>
  <c r="BE239" i="7"/>
  <c r="BC239" i="7"/>
  <c r="BB239" i="7"/>
  <c r="AZ239" i="7"/>
  <c r="AX239" i="7"/>
  <c r="AW239" i="7"/>
  <c r="AV239" i="7"/>
  <c r="BE238" i="7"/>
  <c r="BC238" i="7"/>
  <c r="BB238" i="7"/>
  <c r="AZ238" i="7"/>
  <c r="AX238" i="7"/>
  <c r="AW238" i="7"/>
  <c r="AV238" i="7"/>
  <c r="BE237" i="7"/>
  <c r="BC237" i="7"/>
  <c r="BB237" i="7"/>
  <c r="AZ237" i="7"/>
  <c r="AX237" i="7"/>
  <c r="AW237" i="7"/>
  <c r="AV237" i="7"/>
  <c r="BE236" i="7"/>
  <c r="BC236" i="7"/>
  <c r="BB236" i="7"/>
  <c r="AZ236" i="7"/>
  <c r="AX236" i="7"/>
  <c r="AW236" i="7"/>
  <c r="AV236" i="7"/>
  <c r="BE235" i="7"/>
  <c r="BC235" i="7"/>
  <c r="BB235" i="7"/>
  <c r="AZ235" i="7"/>
  <c r="AX235" i="7"/>
  <c r="AW235" i="7"/>
  <c r="AV235" i="7"/>
  <c r="BE234" i="7"/>
  <c r="BC234" i="7"/>
  <c r="BB234" i="7"/>
  <c r="AZ234" i="7"/>
  <c r="AX234" i="7"/>
  <c r="AW234" i="7"/>
  <c r="AV234" i="7"/>
  <c r="BE233" i="7"/>
  <c r="BC233" i="7"/>
  <c r="BB233" i="7"/>
  <c r="AZ233" i="7"/>
  <c r="AX233" i="7"/>
  <c r="AW233" i="7"/>
  <c r="AV233" i="7"/>
  <c r="BE232" i="7"/>
  <c r="BC232" i="7"/>
  <c r="BB232" i="7"/>
  <c r="AZ232" i="7"/>
  <c r="AX232" i="7"/>
  <c r="AW232" i="7"/>
  <c r="AV232" i="7"/>
  <c r="BE231" i="7"/>
  <c r="BC231" i="7"/>
  <c r="BB231" i="7"/>
  <c r="AZ231" i="7"/>
  <c r="AX231" i="7"/>
  <c r="AW231" i="7"/>
  <c r="AV231" i="7"/>
  <c r="BE230" i="7"/>
  <c r="BC230" i="7"/>
  <c r="BB230" i="7"/>
  <c r="AZ230" i="7"/>
  <c r="AX230" i="7"/>
  <c r="AW230" i="7"/>
  <c r="AV230" i="7"/>
  <c r="BE229" i="7"/>
  <c r="BC229" i="7"/>
  <c r="BB229" i="7"/>
  <c r="AZ229" i="7"/>
  <c r="AX229" i="7"/>
  <c r="AW229" i="7"/>
  <c r="AV229" i="7"/>
  <c r="BE228" i="7"/>
  <c r="BC228" i="7"/>
  <c r="BB228" i="7"/>
  <c r="AZ228" i="7"/>
  <c r="AX228" i="7"/>
  <c r="AW228" i="7"/>
  <c r="AV228" i="7"/>
  <c r="BE227" i="7"/>
  <c r="BC227" i="7"/>
  <c r="BB227" i="7"/>
  <c r="AZ227" i="7"/>
  <c r="AX227" i="7"/>
  <c r="AW227" i="7"/>
  <c r="AV227" i="7"/>
  <c r="BE226" i="7"/>
  <c r="BC226" i="7"/>
  <c r="BB226" i="7"/>
  <c r="AZ226" i="7"/>
  <c r="AX226" i="7"/>
  <c r="AW226" i="7"/>
  <c r="AV226" i="7"/>
  <c r="BE225" i="7"/>
  <c r="BC225" i="7"/>
  <c r="BB225" i="7"/>
  <c r="AZ225" i="7"/>
  <c r="AX225" i="7"/>
  <c r="AW225" i="7"/>
  <c r="AV225" i="7"/>
  <c r="BE224" i="7"/>
  <c r="BC224" i="7"/>
  <c r="BB224" i="7"/>
  <c r="AZ224" i="7"/>
  <c r="AX224" i="7"/>
  <c r="AW224" i="7"/>
  <c r="AV224" i="7"/>
  <c r="BE223" i="7"/>
  <c r="BC223" i="7"/>
  <c r="BB223" i="7"/>
  <c r="AZ223" i="7"/>
  <c r="AX223" i="7"/>
  <c r="AW223" i="7"/>
  <c r="AV223" i="7"/>
  <c r="BE222" i="7"/>
  <c r="BC222" i="7"/>
  <c r="BB222" i="7"/>
  <c r="AZ222" i="7"/>
  <c r="AX222" i="7"/>
  <c r="AW222" i="7"/>
  <c r="AV222" i="7"/>
  <c r="BE221" i="7"/>
  <c r="BC221" i="7"/>
  <c r="BB221" i="7"/>
  <c r="AZ221" i="7"/>
  <c r="AX221" i="7"/>
  <c r="AW221" i="7"/>
  <c r="AV221" i="7"/>
  <c r="BE220" i="7"/>
  <c r="BC220" i="7"/>
  <c r="BB220" i="7"/>
  <c r="AZ220" i="7"/>
  <c r="AX220" i="7"/>
  <c r="AW220" i="7"/>
  <c r="AV220" i="7"/>
  <c r="BE219" i="7"/>
  <c r="BC219" i="7"/>
  <c r="BB219" i="7"/>
  <c r="AZ219" i="7"/>
  <c r="AX219" i="7"/>
  <c r="AW219" i="7"/>
  <c r="AV219" i="7"/>
  <c r="BE218" i="7"/>
  <c r="BC218" i="7"/>
  <c r="BB218" i="7"/>
  <c r="AZ218" i="7"/>
  <c r="AX218" i="7"/>
  <c r="AW218" i="7"/>
  <c r="AV218" i="7"/>
  <c r="BE217" i="7"/>
  <c r="BC217" i="7"/>
  <c r="BB217" i="7"/>
  <c r="AZ217" i="7"/>
  <c r="AX217" i="7"/>
  <c r="AW217" i="7"/>
  <c r="AV217" i="7"/>
  <c r="BE216" i="7"/>
  <c r="BC216" i="7"/>
  <c r="BB216" i="7"/>
  <c r="AZ216" i="7"/>
  <c r="AX216" i="7"/>
  <c r="AW216" i="7"/>
  <c r="AV216" i="7"/>
  <c r="BE215" i="7"/>
  <c r="BC215" i="7"/>
  <c r="BB215" i="7"/>
  <c r="AZ215" i="7"/>
  <c r="AX215" i="7"/>
  <c r="AW215" i="7"/>
  <c r="AV215" i="7"/>
  <c r="BE214" i="7"/>
  <c r="BC214" i="7"/>
  <c r="BB214" i="7"/>
  <c r="AZ214" i="7"/>
  <c r="AX214" i="7"/>
  <c r="AW214" i="7"/>
  <c r="AV214" i="7"/>
  <c r="BE213" i="7"/>
  <c r="BC213" i="7"/>
  <c r="BB213" i="7"/>
  <c r="AZ213" i="7"/>
  <c r="AX213" i="7"/>
  <c r="AW213" i="7"/>
  <c r="AV213" i="7"/>
  <c r="BE212" i="7"/>
  <c r="BC212" i="7"/>
  <c r="BB212" i="7"/>
  <c r="AZ212" i="7"/>
  <c r="AX212" i="7"/>
  <c r="AW212" i="7"/>
  <c r="AV212" i="7"/>
  <c r="BE211" i="7"/>
  <c r="BC211" i="7"/>
  <c r="BB211" i="7"/>
  <c r="AZ211" i="7"/>
  <c r="AX211" i="7"/>
  <c r="AW211" i="7"/>
  <c r="AV211" i="7"/>
  <c r="BE210" i="7"/>
  <c r="BC210" i="7"/>
  <c r="BB210" i="7"/>
  <c r="AZ210" i="7"/>
  <c r="AX210" i="7"/>
  <c r="AW210" i="7"/>
  <c r="AV210" i="7"/>
  <c r="BE209" i="7"/>
  <c r="BC209" i="7"/>
  <c r="BB209" i="7"/>
  <c r="AZ209" i="7"/>
  <c r="AX209" i="7"/>
  <c r="AW209" i="7"/>
  <c r="AV209" i="7"/>
  <c r="BE208" i="7"/>
  <c r="BC208" i="7"/>
  <c r="BB208" i="7"/>
  <c r="AZ208" i="7"/>
  <c r="AX208" i="7"/>
  <c r="AW208" i="7"/>
  <c r="AV208" i="7"/>
  <c r="BE207" i="7"/>
  <c r="BC207" i="7"/>
  <c r="BB207" i="7"/>
  <c r="AZ207" i="7"/>
  <c r="AX207" i="7"/>
  <c r="AW207" i="7"/>
  <c r="AV207" i="7"/>
  <c r="BE206" i="7"/>
  <c r="BC206" i="7"/>
  <c r="BB206" i="7"/>
  <c r="AZ206" i="7"/>
  <c r="AX206" i="7"/>
  <c r="AW206" i="7"/>
  <c r="AV206" i="7"/>
  <c r="BE205" i="7"/>
  <c r="BC205" i="7"/>
  <c r="BB205" i="7"/>
  <c r="AZ205" i="7"/>
  <c r="AX205" i="7"/>
  <c r="AW205" i="7"/>
  <c r="AV205" i="7"/>
  <c r="BE204" i="7"/>
  <c r="BC204" i="7"/>
  <c r="BB204" i="7"/>
  <c r="AZ204" i="7"/>
  <c r="AX204" i="7"/>
  <c r="AW204" i="7"/>
  <c r="AV204" i="7"/>
  <c r="BE203" i="7"/>
  <c r="BC203" i="7"/>
  <c r="BB203" i="7"/>
  <c r="AZ203" i="7"/>
  <c r="AX203" i="7"/>
  <c r="AW203" i="7"/>
  <c r="AV203" i="7"/>
  <c r="BE202" i="7"/>
  <c r="BC202" i="7"/>
  <c r="BB202" i="7"/>
  <c r="AZ202" i="7"/>
  <c r="AX202" i="7"/>
  <c r="AW202" i="7"/>
  <c r="AV202" i="7"/>
  <c r="BE201" i="7"/>
  <c r="BC201" i="7"/>
  <c r="BB201" i="7"/>
  <c r="AZ201" i="7"/>
  <c r="AX201" i="7"/>
  <c r="AW201" i="7"/>
  <c r="AV201" i="7"/>
  <c r="BE200" i="7"/>
  <c r="BC200" i="7"/>
  <c r="BB200" i="7"/>
  <c r="AZ200" i="7"/>
  <c r="AX200" i="7"/>
  <c r="AW200" i="7"/>
  <c r="AV200" i="7"/>
  <c r="BE199" i="7"/>
  <c r="BC199" i="7"/>
  <c r="BB199" i="7"/>
  <c r="AZ199" i="7"/>
  <c r="AX199" i="7"/>
  <c r="AW199" i="7"/>
  <c r="AV199" i="7"/>
  <c r="BE198" i="7"/>
  <c r="BC198" i="7"/>
  <c r="BB198" i="7"/>
  <c r="AZ198" i="7"/>
  <c r="AX198" i="7"/>
  <c r="AW198" i="7"/>
  <c r="AV198" i="7"/>
  <c r="BE197" i="7"/>
  <c r="BC197" i="7"/>
  <c r="BB197" i="7"/>
  <c r="AZ197" i="7"/>
  <c r="AX197" i="7"/>
  <c r="AW197" i="7"/>
  <c r="AV197" i="7"/>
  <c r="BE196" i="7"/>
  <c r="BC196" i="7"/>
  <c r="BB196" i="7"/>
  <c r="AZ196" i="7"/>
  <c r="AX196" i="7"/>
  <c r="AW196" i="7"/>
  <c r="AV196" i="7"/>
  <c r="BE195" i="7"/>
  <c r="BC195" i="7"/>
  <c r="BB195" i="7"/>
  <c r="AZ195" i="7"/>
  <c r="AX195" i="7"/>
  <c r="AW195" i="7"/>
  <c r="AV195" i="7"/>
  <c r="BE194" i="7"/>
  <c r="BC194" i="7"/>
  <c r="BB194" i="7"/>
  <c r="AZ194" i="7"/>
  <c r="AX194" i="7"/>
  <c r="AW194" i="7"/>
  <c r="AV194" i="7"/>
  <c r="BE193" i="7"/>
  <c r="BC193" i="7"/>
  <c r="BB193" i="7"/>
  <c r="AZ193" i="7"/>
  <c r="AX193" i="7"/>
  <c r="AW193" i="7"/>
  <c r="AV193" i="7"/>
  <c r="BE192" i="7"/>
  <c r="BC192" i="7"/>
  <c r="BB192" i="7"/>
  <c r="AZ192" i="7"/>
  <c r="AX192" i="7"/>
  <c r="AW192" i="7"/>
  <c r="AV192" i="7"/>
  <c r="BE191" i="7"/>
  <c r="BC191" i="7"/>
  <c r="BB191" i="7"/>
  <c r="AZ191" i="7"/>
  <c r="AX191" i="7"/>
  <c r="AW191" i="7"/>
  <c r="AV191" i="7"/>
  <c r="BE190" i="7"/>
  <c r="BC190" i="7"/>
  <c r="BB190" i="7"/>
  <c r="AZ190" i="7"/>
  <c r="AX190" i="7"/>
  <c r="AW190" i="7"/>
  <c r="AV190" i="7"/>
  <c r="BE189" i="7"/>
  <c r="BC189" i="7"/>
  <c r="BB189" i="7"/>
  <c r="AZ189" i="7"/>
  <c r="AX189" i="7"/>
  <c r="AW189" i="7"/>
  <c r="AV189" i="7"/>
  <c r="BE188" i="7"/>
  <c r="BC188" i="7"/>
  <c r="BB188" i="7"/>
  <c r="AZ188" i="7"/>
  <c r="AX188" i="7"/>
  <c r="AW188" i="7"/>
  <c r="AV188" i="7"/>
  <c r="BE187" i="7"/>
  <c r="BC187" i="7"/>
  <c r="BB187" i="7"/>
  <c r="AZ187" i="7"/>
  <c r="AX187" i="7"/>
  <c r="AW187" i="7"/>
  <c r="AV187" i="7"/>
  <c r="BE186" i="7"/>
  <c r="BC186" i="7"/>
  <c r="BB186" i="7"/>
  <c r="AZ186" i="7"/>
  <c r="AX186" i="7"/>
  <c r="AW186" i="7"/>
  <c r="AV186" i="7"/>
  <c r="BE185" i="7"/>
  <c r="BC185" i="7"/>
  <c r="BB185" i="7"/>
  <c r="AZ185" i="7"/>
  <c r="AX185" i="7"/>
  <c r="AW185" i="7"/>
  <c r="AV185" i="7"/>
  <c r="BE184" i="7"/>
  <c r="BC184" i="7"/>
  <c r="BB184" i="7"/>
  <c r="AZ184" i="7"/>
  <c r="AX184" i="7"/>
  <c r="AW184" i="7"/>
  <c r="AV184" i="7"/>
  <c r="BE183" i="7"/>
  <c r="BC183" i="7"/>
  <c r="BB183" i="7"/>
  <c r="AZ183" i="7"/>
  <c r="AX183" i="7"/>
  <c r="AW183" i="7"/>
  <c r="AV183" i="7"/>
  <c r="BE182" i="7"/>
  <c r="BC182" i="7"/>
  <c r="BB182" i="7"/>
  <c r="AZ182" i="7"/>
  <c r="AX182" i="7"/>
  <c r="AW182" i="7"/>
  <c r="AV182" i="7"/>
  <c r="BE181" i="7"/>
  <c r="BC181" i="7"/>
  <c r="BB181" i="7"/>
  <c r="AZ181" i="7"/>
  <c r="AX181" i="7"/>
  <c r="AW181" i="7"/>
  <c r="AV181" i="7"/>
  <c r="BE180" i="7"/>
  <c r="BC180" i="7"/>
  <c r="BB180" i="7"/>
  <c r="AZ180" i="7"/>
  <c r="AX180" i="7"/>
  <c r="AW180" i="7"/>
  <c r="AV180" i="7"/>
  <c r="BE179" i="7"/>
  <c r="BC179" i="7"/>
  <c r="BB179" i="7"/>
  <c r="AZ179" i="7"/>
  <c r="AX179" i="7"/>
  <c r="AW179" i="7"/>
  <c r="AV179" i="7"/>
  <c r="BE178" i="7"/>
  <c r="BC178" i="7"/>
  <c r="BB178" i="7"/>
  <c r="AZ178" i="7"/>
  <c r="AX178" i="7"/>
  <c r="AW178" i="7"/>
  <c r="AV178" i="7"/>
  <c r="BE177" i="7"/>
  <c r="BC177" i="7"/>
  <c r="BB177" i="7"/>
  <c r="AZ177" i="7"/>
  <c r="AX177" i="7"/>
  <c r="AW177" i="7"/>
  <c r="AV177" i="7"/>
  <c r="BE176" i="7"/>
  <c r="BC176" i="7"/>
  <c r="BB176" i="7"/>
  <c r="AZ176" i="7"/>
  <c r="AX176" i="7"/>
  <c r="AW176" i="7"/>
  <c r="AV176" i="7"/>
  <c r="BE175" i="7"/>
  <c r="BC175" i="7"/>
  <c r="BB175" i="7"/>
  <c r="AZ175" i="7"/>
  <c r="AX175" i="7"/>
  <c r="AW175" i="7"/>
  <c r="AV175" i="7"/>
  <c r="BE174" i="7"/>
  <c r="BC174" i="7"/>
  <c r="BB174" i="7"/>
  <c r="AZ174" i="7"/>
  <c r="AX174" i="7"/>
  <c r="AW174" i="7"/>
  <c r="AV174" i="7"/>
  <c r="BE173" i="7"/>
  <c r="BC173" i="7"/>
  <c r="BB173" i="7"/>
  <c r="AZ173" i="7"/>
  <c r="AX173" i="7"/>
  <c r="AW173" i="7"/>
  <c r="AV173" i="7"/>
  <c r="BE172" i="7"/>
  <c r="BC172" i="7"/>
  <c r="BB172" i="7"/>
  <c r="AZ172" i="7"/>
  <c r="AX172" i="7"/>
  <c r="AW172" i="7"/>
  <c r="AV172" i="7"/>
  <c r="BE171" i="7"/>
  <c r="BC171" i="7"/>
  <c r="BB171" i="7"/>
  <c r="AZ171" i="7"/>
  <c r="AX171" i="7"/>
  <c r="AW171" i="7"/>
  <c r="AV171" i="7"/>
  <c r="BE170" i="7"/>
  <c r="BC170" i="7"/>
  <c r="BB170" i="7"/>
  <c r="AZ170" i="7"/>
  <c r="AX170" i="7"/>
  <c r="AW170" i="7"/>
  <c r="AV170" i="7"/>
  <c r="BE169" i="7"/>
  <c r="BC169" i="7"/>
  <c r="BB169" i="7"/>
  <c r="AZ169" i="7"/>
  <c r="AX169" i="7"/>
  <c r="AW169" i="7"/>
  <c r="AV169" i="7"/>
  <c r="BE168" i="7"/>
  <c r="BC168" i="7"/>
  <c r="BB168" i="7"/>
  <c r="AZ168" i="7"/>
  <c r="AX168" i="7"/>
  <c r="AW168" i="7"/>
  <c r="AV168" i="7"/>
  <c r="BE167" i="7"/>
  <c r="BC167" i="7"/>
  <c r="BB167" i="7"/>
  <c r="AZ167" i="7"/>
  <c r="AX167" i="7"/>
  <c r="AW167" i="7"/>
  <c r="AV167" i="7"/>
  <c r="BE166" i="7"/>
  <c r="BC166" i="7"/>
  <c r="BB166" i="7"/>
  <c r="AZ166" i="7"/>
  <c r="AX166" i="7"/>
  <c r="AW166" i="7"/>
  <c r="AV166" i="7"/>
  <c r="BE165" i="7"/>
  <c r="BC165" i="7"/>
  <c r="BB165" i="7"/>
  <c r="AZ165" i="7"/>
  <c r="AX165" i="7"/>
  <c r="AW165" i="7"/>
  <c r="AV165" i="7"/>
  <c r="BE164" i="7"/>
  <c r="BC164" i="7"/>
  <c r="BB164" i="7"/>
  <c r="AZ164" i="7"/>
  <c r="AX164" i="7"/>
  <c r="AW164" i="7"/>
  <c r="AV164" i="7"/>
  <c r="BE163" i="7"/>
  <c r="BC163" i="7"/>
  <c r="BB163" i="7"/>
  <c r="AZ163" i="7"/>
  <c r="AX163" i="7"/>
  <c r="AW163" i="7"/>
  <c r="AV163" i="7"/>
  <c r="BE162" i="7"/>
  <c r="BC162" i="7"/>
  <c r="BB162" i="7"/>
  <c r="AZ162" i="7"/>
  <c r="AX162" i="7"/>
  <c r="AW162" i="7"/>
  <c r="AV162" i="7"/>
  <c r="BE161" i="7"/>
  <c r="BC161" i="7"/>
  <c r="BB161" i="7"/>
  <c r="AZ161" i="7"/>
  <c r="AX161" i="7"/>
  <c r="AW161" i="7"/>
  <c r="AV161" i="7"/>
  <c r="BE160" i="7"/>
  <c r="BC160" i="7"/>
  <c r="BB160" i="7"/>
  <c r="AZ160" i="7"/>
  <c r="AX160" i="7"/>
  <c r="AW160" i="7"/>
  <c r="AV160" i="7"/>
  <c r="BE159" i="7"/>
  <c r="BC159" i="7"/>
  <c r="BB159" i="7"/>
  <c r="AZ159" i="7"/>
  <c r="AX159" i="7"/>
  <c r="AW159" i="7"/>
  <c r="AV159" i="7"/>
  <c r="BE158" i="7"/>
  <c r="BC158" i="7"/>
  <c r="BB158" i="7"/>
  <c r="AZ158" i="7"/>
  <c r="AX158" i="7"/>
  <c r="AW158" i="7"/>
  <c r="AV158" i="7"/>
  <c r="BE157" i="7"/>
  <c r="BC157" i="7"/>
  <c r="BB157" i="7"/>
  <c r="AZ157" i="7"/>
  <c r="AX157" i="7"/>
  <c r="AW157" i="7"/>
  <c r="AV157" i="7"/>
  <c r="BE156" i="7"/>
  <c r="BC156" i="7"/>
  <c r="BB156" i="7"/>
  <c r="AZ156" i="7"/>
  <c r="AX156" i="7"/>
  <c r="AW156" i="7"/>
  <c r="AV156" i="7"/>
  <c r="BE155" i="7"/>
  <c r="BC155" i="7"/>
  <c r="BB155" i="7"/>
  <c r="AZ155" i="7"/>
  <c r="AX155" i="7"/>
  <c r="AW155" i="7"/>
  <c r="AV155" i="7"/>
  <c r="BE154" i="7"/>
  <c r="BC154" i="7"/>
  <c r="BB154" i="7"/>
  <c r="AZ154" i="7"/>
  <c r="AX154" i="7"/>
  <c r="AW154" i="7"/>
  <c r="AV154" i="7"/>
  <c r="BE153" i="7"/>
  <c r="BC153" i="7"/>
  <c r="BB153" i="7"/>
  <c r="AZ153" i="7"/>
  <c r="AX153" i="7"/>
  <c r="AW153" i="7"/>
  <c r="AV153" i="7"/>
  <c r="BE152" i="7"/>
  <c r="BC152" i="7"/>
  <c r="BB152" i="7"/>
  <c r="AZ152" i="7"/>
  <c r="AX152" i="7"/>
  <c r="AW152" i="7"/>
  <c r="AV152" i="7"/>
  <c r="BE151" i="7"/>
  <c r="BC151" i="7"/>
  <c r="BB151" i="7"/>
  <c r="AZ151" i="7"/>
  <c r="AX151" i="7"/>
  <c r="AW151" i="7"/>
  <c r="AV151" i="7"/>
  <c r="BE150" i="7"/>
  <c r="BC150" i="7"/>
  <c r="BB150" i="7"/>
  <c r="AZ150" i="7"/>
  <c r="AX150" i="7"/>
  <c r="AW150" i="7"/>
  <c r="AV150" i="7"/>
  <c r="BE149" i="7"/>
  <c r="BC149" i="7"/>
  <c r="BB149" i="7"/>
  <c r="AZ149" i="7"/>
  <c r="AX149" i="7"/>
  <c r="AW149" i="7"/>
  <c r="AV149" i="7"/>
  <c r="BE148" i="7"/>
  <c r="BC148" i="7"/>
  <c r="BB148" i="7"/>
  <c r="AZ148" i="7"/>
  <c r="AX148" i="7"/>
  <c r="AW148" i="7"/>
  <c r="AV148" i="7"/>
  <c r="BE147" i="7"/>
  <c r="BC147" i="7"/>
  <c r="BB147" i="7"/>
  <c r="AZ147" i="7"/>
  <c r="AX147" i="7"/>
  <c r="AW147" i="7"/>
  <c r="AV147" i="7"/>
  <c r="BE146" i="7"/>
  <c r="BC146" i="7"/>
  <c r="BB146" i="7"/>
  <c r="AZ146" i="7"/>
  <c r="AX146" i="7"/>
  <c r="AW146" i="7"/>
  <c r="AV146" i="7"/>
  <c r="BE145" i="7"/>
  <c r="BC145" i="7"/>
  <c r="BB145" i="7"/>
  <c r="AZ145" i="7"/>
  <c r="AX145" i="7"/>
  <c r="AW145" i="7"/>
  <c r="AV145" i="7"/>
  <c r="BE144" i="7"/>
  <c r="BC144" i="7"/>
  <c r="BB144" i="7"/>
  <c r="AZ144" i="7"/>
  <c r="AX144" i="7"/>
  <c r="AW144" i="7"/>
  <c r="AV144" i="7"/>
  <c r="BE143" i="7"/>
  <c r="BC143" i="7"/>
  <c r="BB143" i="7"/>
  <c r="AZ143" i="7"/>
  <c r="AX143" i="7"/>
  <c r="AW143" i="7"/>
  <c r="AV143" i="7"/>
  <c r="BE142" i="7"/>
  <c r="BC142" i="7"/>
  <c r="BB142" i="7"/>
  <c r="AZ142" i="7"/>
  <c r="AX142" i="7"/>
  <c r="AW142" i="7"/>
  <c r="AV142" i="7"/>
  <c r="BE141" i="7"/>
  <c r="BC141" i="7"/>
  <c r="BB141" i="7"/>
  <c r="AZ141" i="7"/>
  <c r="AX141" i="7"/>
  <c r="AW141" i="7"/>
  <c r="AV141" i="7"/>
  <c r="BE140" i="7"/>
  <c r="BC140" i="7"/>
  <c r="BB140" i="7"/>
  <c r="AZ140" i="7"/>
  <c r="AX140" i="7"/>
  <c r="AW140" i="7"/>
  <c r="AV140" i="7"/>
  <c r="BE139" i="7"/>
  <c r="BC139" i="7"/>
  <c r="BB139" i="7"/>
  <c r="AZ139" i="7"/>
  <c r="AX139" i="7"/>
  <c r="AW139" i="7"/>
  <c r="AV139" i="7"/>
  <c r="BE138" i="7"/>
  <c r="BC138" i="7"/>
  <c r="BB138" i="7"/>
  <c r="AZ138" i="7"/>
  <c r="AX138" i="7"/>
  <c r="AW138" i="7"/>
  <c r="AV138" i="7"/>
  <c r="BE137" i="7"/>
  <c r="BC137" i="7"/>
  <c r="BB137" i="7"/>
  <c r="AZ137" i="7"/>
  <c r="AX137" i="7"/>
  <c r="AW137" i="7"/>
  <c r="AV137" i="7"/>
  <c r="BE136" i="7"/>
  <c r="BC136" i="7"/>
  <c r="BB136" i="7"/>
  <c r="AZ136" i="7"/>
  <c r="AX136" i="7"/>
  <c r="AW136" i="7"/>
  <c r="AV136" i="7"/>
  <c r="BE135" i="7"/>
  <c r="BC135" i="7"/>
  <c r="BB135" i="7"/>
  <c r="AZ135" i="7"/>
  <c r="AX135" i="7"/>
  <c r="AW135" i="7"/>
  <c r="AV135" i="7"/>
  <c r="BE134" i="7"/>
  <c r="BC134" i="7"/>
  <c r="BB134" i="7"/>
  <c r="AZ134" i="7"/>
  <c r="AX134" i="7"/>
  <c r="AW134" i="7"/>
  <c r="AV134" i="7"/>
  <c r="BE133" i="7"/>
  <c r="BC133" i="7"/>
  <c r="BB133" i="7"/>
  <c r="AZ133" i="7"/>
  <c r="AX133" i="7"/>
  <c r="AW133" i="7"/>
  <c r="AV133" i="7"/>
  <c r="BE132" i="7"/>
  <c r="BC132" i="7"/>
  <c r="BB132" i="7"/>
  <c r="AZ132" i="7"/>
  <c r="AX132" i="7"/>
  <c r="AW132" i="7"/>
  <c r="AV132" i="7"/>
  <c r="BE131" i="7"/>
  <c r="BC131" i="7"/>
  <c r="BB131" i="7"/>
  <c r="AZ131" i="7"/>
  <c r="AX131" i="7"/>
  <c r="AW131" i="7"/>
  <c r="AV131" i="7"/>
  <c r="BE130" i="7"/>
  <c r="BC130" i="7"/>
  <c r="BB130" i="7"/>
  <c r="AZ130" i="7"/>
  <c r="AX130" i="7"/>
  <c r="AW130" i="7"/>
  <c r="AV130" i="7"/>
  <c r="BE129" i="7"/>
  <c r="BC129" i="7"/>
  <c r="BB129" i="7"/>
  <c r="AZ129" i="7"/>
  <c r="AX129" i="7"/>
  <c r="AW129" i="7"/>
  <c r="AV129" i="7"/>
  <c r="BE128" i="7"/>
  <c r="BC128" i="7"/>
  <c r="BB128" i="7"/>
  <c r="AZ128" i="7"/>
  <c r="AX128" i="7"/>
  <c r="AW128" i="7"/>
  <c r="AV128" i="7"/>
  <c r="BE127" i="7"/>
  <c r="BC127" i="7"/>
  <c r="BB127" i="7"/>
  <c r="AZ127" i="7"/>
  <c r="AX127" i="7"/>
  <c r="AW127" i="7"/>
  <c r="AV127" i="7"/>
  <c r="BE126" i="7"/>
  <c r="BC126" i="7"/>
  <c r="BB126" i="7"/>
  <c r="AZ126" i="7"/>
  <c r="AX126" i="7"/>
  <c r="AW126" i="7"/>
  <c r="AV126" i="7"/>
  <c r="BE125" i="7"/>
  <c r="BC125" i="7"/>
  <c r="BB125" i="7"/>
  <c r="AZ125" i="7"/>
  <c r="AX125" i="7"/>
  <c r="AW125" i="7"/>
  <c r="AV125" i="7"/>
  <c r="BE124" i="7"/>
  <c r="BC124" i="7"/>
  <c r="BB124" i="7"/>
  <c r="AZ124" i="7"/>
  <c r="AX124" i="7"/>
  <c r="AW124" i="7"/>
  <c r="AV124" i="7"/>
  <c r="BE123" i="7"/>
  <c r="BC123" i="7"/>
  <c r="BB123" i="7"/>
  <c r="AZ123" i="7"/>
  <c r="AX123" i="7"/>
  <c r="AW123" i="7"/>
  <c r="AV123" i="7"/>
  <c r="BE122" i="7"/>
  <c r="BC122" i="7"/>
  <c r="BB122" i="7"/>
  <c r="AZ122" i="7"/>
  <c r="AX122" i="7"/>
  <c r="AW122" i="7"/>
  <c r="AV122" i="7"/>
  <c r="BE121" i="7"/>
  <c r="BC121" i="7"/>
  <c r="BB121" i="7"/>
  <c r="AZ121" i="7"/>
  <c r="AX121" i="7"/>
  <c r="AW121" i="7"/>
  <c r="AV121" i="7"/>
  <c r="BE120" i="7"/>
  <c r="BC120" i="7"/>
  <c r="BB120" i="7"/>
  <c r="AZ120" i="7"/>
  <c r="AX120" i="7"/>
  <c r="AW120" i="7"/>
  <c r="AV120" i="7"/>
  <c r="BE119" i="7"/>
  <c r="BC119" i="7"/>
  <c r="BB119" i="7"/>
  <c r="AZ119" i="7"/>
  <c r="AX119" i="7"/>
  <c r="AW119" i="7"/>
  <c r="AV119" i="7"/>
  <c r="BE118" i="7"/>
  <c r="BC118" i="7"/>
  <c r="BB118" i="7"/>
  <c r="AZ118" i="7"/>
  <c r="AX118" i="7"/>
  <c r="AW118" i="7"/>
  <c r="AV118" i="7"/>
  <c r="BE117" i="7"/>
  <c r="BC117" i="7"/>
  <c r="BB117" i="7"/>
  <c r="AZ117" i="7"/>
  <c r="AX117" i="7"/>
  <c r="AW117" i="7"/>
  <c r="AV117" i="7"/>
  <c r="BE116" i="7"/>
  <c r="BC116" i="7"/>
  <c r="BB116" i="7"/>
  <c r="AZ116" i="7"/>
  <c r="AX116" i="7"/>
  <c r="AW116" i="7"/>
  <c r="AV116" i="7"/>
  <c r="BE115" i="7"/>
  <c r="BC115" i="7"/>
  <c r="BB115" i="7"/>
  <c r="AZ115" i="7"/>
  <c r="AX115" i="7"/>
  <c r="AW115" i="7"/>
  <c r="AV115" i="7"/>
  <c r="BE114" i="7"/>
  <c r="BC114" i="7"/>
  <c r="BB114" i="7"/>
  <c r="AZ114" i="7"/>
  <c r="AX114" i="7"/>
  <c r="AW114" i="7"/>
  <c r="AV114" i="7"/>
  <c r="BE113" i="7"/>
  <c r="BC113" i="7"/>
  <c r="BB113" i="7"/>
  <c r="AZ113" i="7"/>
  <c r="AX113" i="7"/>
  <c r="AW113" i="7"/>
  <c r="AV113" i="7"/>
  <c r="BE112" i="7"/>
  <c r="BC112" i="7"/>
  <c r="BB112" i="7"/>
  <c r="AZ112" i="7"/>
  <c r="AX112" i="7"/>
  <c r="AW112" i="7"/>
  <c r="AV112" i="7"/>
  <c r="BE111" i="7"/>
  <c r="BC111" i="7"/>
  <c r="BB111" i="7"/>
  <c r="AZ111" i="7"/>
  <c r="AX111" i="7"/>
  <c r="AW111" i="7"/>
  <c r="AV111" i="7"/>
  <c r="BE110" i="7"/>
  <c r="BC110" i="7"/>
  <c r="BB110" i="7"/>
  <c r="AZ110" i="7"/>
  <c r="AX110" i="7"/>
  <c r="AW110" i="7"/>
  <c r="AV110" i="7"/>
  <c r="BE109" i="7"/>
  <c r="BC109" i="7"/>
  <c r="BB109" i="7"/>
  <c r="AZ109" i="7"/>
  <c r="AX109" i="7"/>
  <c r="AW109" i="7"/>
  <c r="AV109" i="7"/>
  <c r="BE108" i="7"/>
  <c r="BC108" i="7"/>
  <c r="BB108" i="7"/>
  <c r="AZ108" i="7"/>
  <c r="AX108" i="7"/>
  <c r="AW108" i="7"/>
  <c r="AV108" i="7"/>
  <c r="BE107" i="7"/>
  <c r="BC107" i="7"/>
  <c r="BB107" i="7"/>
  <c r="AZ107" i="7"/>
  <c r="AX107" i="7"/>
  <c r="AW107" i="7"/>
  <c r="AV107" i="7"/>
  <c r="BE106" i="7"/>
  <c r="BC106" i="7"/>
  <c r="BB106" i="7"/>
  <c r="AZ106" i="7"/>
  <c r="AX106" i="7"/>
  <c r="AW106" i="7"/>
  <c r="AV106" i="7"/>
  <c r="BE105" i="7"/>
  <c r="BC105" i="7"/>
  <c r="BB105" i="7"/>
  <c r="AZ105" i="7"/>
  <c r="AX105" i="7"/>
  <c r="AW105" i="7"/>
  <c r="AV105" i="7"/>
  <c r="BE104" i="7"/>
  <c r="BC104" i="7"/>
  <c r="BB104" i="7"/>
  <c r="AZ104" i="7"/>
  <c r="AX104" i="7"/>
  <c r="AW104" i="7"/>
  <c r="AV104" i="7"/>
  <c r="BE103" i="7"/>
  <c r="BC103" i="7"/>
  <c r="BB103" i="7"/>
  <c r="AZ103" i="7"/>
  <c r="AX103" i="7"/>
  <c r="AW103" i="7"/>
  <c r="AV103" i="7"/>
  <c r="BE102" i="7"/>
  <c r="BC102" i="7"/>
  <c r="BB102" i="7"/>
  <c r="AZ102" i="7"/>
  <c r="AX102" i="7"/>
  <c r="AW102" i="7"/>
  <c r="AV102" i="7"/>
  <c r="BE101" i="7"/>
  <c r="BC101" i="7"/>
  <c r="BB101" i="7"/>
  <c r="AZ101" i="7"/>
  <c r="AX101" i="7"/>
  <c r="AW101" i="7"/>
  <c r="AV101" i="7"/>
  <c r="BE100" i="7"/>
  <c r="BC100" i="7"/>
  <c r="BB100" i="7"/>
  <c r="AZ100" i="7"/>
  <c r="AX100" i="7"/>
  <c r="AW100" i="7"/>
  <c r="AV100" i="7"/>
  <c r="BE99" i="7"/>
  <c r="BC99" i="7"/>
  <c r="BB99" i="7"/>
  <c r="AZ99" i="7"/>
  <c r="AX99" i="7"/>
  <c r="AW99" i="7"/>
  <c r="AV99" i="7"/>
  <c r="BE98" i="7"/>
  <c r="BC98" i="7"/>
  <c r="BB98" i="7"/>
  <c r="AZ98" i="7"/>
  <c r="AX98" i="7"/>
  <c r="AW98" i="7"/>
  <c r="AV98" i="7"/>
  <c r="BE97" i="7"/>
  <c r="BC97" i="7"/>
  <c r="BB97" i="7"/>
  <c r="AZ97" i="7"/>
  <c r="AX97" i="7"/>
  <c r="AW97" i="7"/>
  <c r="AV97" i="7"/>
  <c r="BE96" i="7"/>
  <c r="BC96" i="7"/>
  <c r="BB96" i="7"/>
  <c r="AZ96" i="7"/>
  <c r="AX96" i="7"/>
  <c r="AW96" i="7"/>
  <c r="AV96" i="7"/>
  <c r="BE95" i="7"/>
  <c r="BC95" i="7"/>
  <c r="BB95" i="7"/>
  <c r="AZ95" i="7"/>
  <c r="AX95" i="7"/>
  <c r="AW95" i="7"/>
  <c r="AV95" i="7"/>
  <c r="BE94" i="7"/>
  <c r="BC94" i="7"/>
  <c r="BB94" i="7"/>
  <c r="AZ94" i="7"/>
  <c r="AX94" i="7"/>
  <c r="AW94" i="7"/>
  <c r="AV94" i="7"/>
  <c r="BE93" i="7"/>
  <c r="BC93" i="7"/>
  <c r="BB93" i="7"/>
  <c r="AZ93" i="7"/>
  <c r="AX93" i="7"/>
  <c r="AW93" i="7"/>
  <c r="AV93" i="7"/>
  <c r="BE92" i="7"/>
  <c r="BC92" i="7"/>
  <c r="BB92" i="7"/>
  <c r="AZ92" i="7"/>
  <c r="AX92" i="7"/>
  <c r="AW92" i="7"/>
  <c r="AV92" i="7"/>
  <c r="BE91" i="7"/>
  <c r="BC91" i="7"/>
  <c r="BB91" i="7"/>
  <c r="AZ91" i="7"/>
  <c r="AX91" i="7"/>
  <c r="AW91" i="7"/>
  <c r="AV91" i="7"/>
  <c r="BE90" i="7"/>
  <c r="BC90" i="7"/>
  <c r="BB90" i="7"/>
  <c r="AZ90" i="7"/>
  <c r="AX90" i="7"/>
  <c r="AW90" i="7"/>
  <c r="AV90" i="7"/>
  <c r="BE89" i="7"/>
  <c r="BC89" i="7"/>
  <c r="BB89" i="7"/>
  <c r="AZ89" i="7"/>
  <c r="AX89" i="7"/>
  <c r="AW89" i="7"/>
  <c r="AV89" i="7"/>
  <c r="BE88" i="7"/>
  <c r="BC88" i="7"/>
  <c r="BB88" i="7"/>
  <c r="AZ88" i="7"/>
  <c r="AX88" i="7"/>
  <c r="AW88" i="7"/>
  <c r="AV88" i="7"/>
  <c r="BE87" i="7"/>
  <c r="BC87" i="7"/>
  <c r="BB87" i="7"/>
  <c r="AZ87" i="7"/>
  <c r="AX87" i="7"/>
  <c r="AW87" i="7"/>
  <c r="AV87" i="7"/>
  <c r="BE86" i="7"/>
  <c r="BC86" i="7"/>
  <c r="BB86" i="7"/>
  <c r="AZ86" i="7"/>
  <c r="AX86" i="7"/>
  <c r="AW86" i="7"/>
  <c r="AV86" i="7"/>
  <c r="BE85" i="7"/>
  <c r="BC85" i="7"/>
  <c r="BB85" i="7"/>
  <c r="AZ85" i="7"/>
  <c r="AX85" i="7"/>
  <c r="AW85" i="7"/>
  <c r="AV85" i="7"/>
  <c r="BE84" i="7"/>
  <c r="BC84" i="7"/>
  <c r="BB84" i="7"/>
  <c r="AZ84" i="7"/>
  <c r="AX84" i="7"/>
  <c r="AW84" i="7"/>
  <c r="AV84" i="7"/>
  <c r="BE83" i="7"/>
  <c r="BC83" i="7"/>
  <c r="BB83" i="7"/>
  <c r="AZ83" i="7"/>
  <c r="AX83" i="7"/>
  <c r="AW83" i="7"/>
  <c r="AV83" i="7"/>
  <c r="BE82" i="7"/>
  <c r="BC82" i="7"/>
  <c r="BB82" i="7"/>
  <c r="AZ82" i="7"/>
  <c r="AX82" i="7"/>
  <c r="AW82" i="7"/>
  <c r="AV82" i="7"/>
  <c r="BE81" i="7"/>
  <c r="BC81" i="7"/>
  <c r="BB81" i="7"/>
  <c r="AZ81" i="7"/>
  <c r="AX81" i="7"/>
  <c r="AW81" i="7"/>
  <c r="AV81" i="7"/>
  <c r="BE80" i="7"/>
  <c r="BC80" i="7"/>
  <c r="BB80" i="7"/>
  <c r="AZ80" i="7"/>
  <c r="AX80" i="7"/>
  <c r="AW80" i="7"/>
  <c r="AV80" i="7"/>
  <c r="BE79" i="7"/>
  <c r="BC79" i="7"/>
  <c r="BB79" i="7"/>
  <c r="AZ79" i="7"/>
  <c r="AX79" i="7"/>
  <c r="AW79" i="7"/>
  <c r="AV79" i="7"/>
  <c r="BE78" i="7"/>
  <c r="BC78" i="7"/>
  <c r="BB78" i="7"/>
  <c r="AZ78" i="7"/>
  <c r="AX78" i="7"/>
  <c r="AW78" i="7"/>
  <c r="AV78" i="7"/>
  <c r="BE77" i="7"/>
  <c r="BC77" i="7"/>
  <c r="BB77" i="7"/>
  <c r="AZ77" i="7"/>
  <c r="AX77" i="7"/>
  <c r="AW77" i="7"/>
  <c r="AV77" i="7"/>
  <c r="BE76" i="7"/>
  <c r="BC76" i="7"/>
  <c r="BB76" i="7"/>
  <c r="AZ76" i="7"/>
  <c r="AX76" i="7"/>
  <c r="AW76" i="7"/>
  <c r="AV76" i="7"/>
  <c r="BE75" i="7"/>
  <c r="BC75" i="7"/>
  <c r="BB75" i="7"/>
  <c r="AZ75" i="7"/>
  <c r="AX75" i="7"/>
  <c r="AW75" i="7"/>
  <c r="AV75" i="7"/>
  <c r="BE74" i="7"/>
  <c r="BC74" i="7"/>
  <c r="BB74" i="7"/>
  <c r="AZ74" i="7"/>
  <c r="AX74" i="7"/>
  <c r="AW74" i="7"/>
  <c r="AV74" i="7"/>
  <c r="BE73" i="7"/>
  <c r="BC73" i="7"/>
  <c r="BB73" i="7"/>
  <c r="AZ73" i="7"/>
  <c r="AX73" i="7"/>
  <c r="AW73" i="7"/>
  <c r="AV73" i="7"/>
  <c r="BE72" i="7"/>
  <c r="BC72" i="7"/>
  <c r="BB72" i="7"/>
  <c r="AZ72" i="7"/>
  <c r="AX72" i="7"/>
  <c r="AW72" i="7"/>
  <c r="AV72" i="7"/>
  <c r="BE71" i="7"/>
  <c r="BC71" i="7"/>
  <c r="BB71" i="7"/>
  <c r="AZ71" i="7"/>
  <c r="AX71" i="7"/>
  <c r="AW71" i="7"/>
  <c r="AV71" i="7"/>
  <c r="BE70" i="7"/>
  <c r="BC70" i="7"/>
  <c r="BB70" i="7"/>
  <c r="AZ70" i="7"/>
  <c r="AX70" i="7"/>
  <c r="AW70" i="7"/>
  <c r="AV70" i="7"/>
  <c r="BE69" i="7"/>
  <c r="BC69" i="7"/>
  <c r="BB69" i="7"/>
  <c r="AZ69" i="7"/>
  <c r="AX69" i="7"/>
  <c r="AW69" i="7"/>
  <c r="AV69" i="7"/>
  <c r="BE68" i="7"/>
  <c r="BC68" i="7"/>
  <c r="BB68" i="7"/>
  <c r="AZ68" i="7"/>
  <c r="AX68" i="7"/>
  <c r="AW68" i="7"/>
  <c r="AV68" i="7"/>
  <c r="BE67" i="7"/>
  <c r="BC67" i="7"/>
  <c r="BB67" i="7"/>
  <c r="AZ67" i="7"/>
  <c r="AX67" i="7"/>
  <c r="AW67" i="7"/>
  <c r="AV67" i="7"/>
  <c r="BE66" i="7"/>
  <c r="BC66" i="7"/>
  <c r="BB66" i="7"/>
  <c r="AZ66" i="7"/>
  <c r="AX66" i="7"/>
  <c r="AW66" i="7"/>
  <c r="AV66" i="7"/>
  <c r="BE65" i="7"/>
  <c r="BC65" i="7"/>
  <c r="BB65" i="7"/>
  <c r="AZ65" i="7"/>
  <c r="AX65" i="7"/>
  <c r="AW65" i="7"/>
  <c r="AV65" i="7"/>
  <c r="BE64" i="7"/>
  <c r="BC64" i="7"/>
  <c r="BB64" i="7"/>
  <c r="AZ64" i="7"/>
  <c r="AX64" i="7"/>
  <c r="AW64" i="7"/>
  <c r="AV64" i="7"/>
  <c r="BE63" i="7"/>
  <c r="BC63" i="7"/>
  <c r="BB63" i="7"/>
  <c r="AZ63" i="7"/>
  <c r="AX63" i="7"/>
  <c r="AW63" i="7"/>
  <c r="AV63" i="7"/>
  <c r="BE62" i="7"/>
  <c r="BC62" i="7"/>
  <c r="BB62" i="7"/>
  <c r="AZ62" i="7"/>
  <c r="AX62" i="7"/>
  <c r="AW62" i="7"/>
  <c r="AV62" i="7"/>
  <c r="BE61" i="7"/>
  <c r="BC61" i="7"/>
  <c r="BB61" i="7"/>
  <c r="AZ61" i="7"/>
  <c r="AX61" i="7"/>
  <c r="AW61" i="7"/>
  <c r="AV61" i="7"/>
  <c r="BE60" i="7"/>
  <c r="BC60" i="7"/>
  <c r="BB60" i="7"/>
  <c r="AZ60" i="7"/>
  <c r="AX60" i="7"/>
  <c r="AW60" i="7"/>
  <c r="AV60" i="7"/>
  <c r="BE59" i="7"/>
  <c r="BC59" i="7"/>
  <c r="BB59" i="7"/>
  <c r="AZ59" i="7"/>
  <c r="AX59" i="7"/>
  <c r="AW59" i="7"/>
  <c r="AV59" i="7"/>
  <c r="BE58" i="7"/>
  <c r="BC58" i="7"/>
  <c r="BB58" i="7"/>
  <c r="AZ58" i="7"/>
  <c r="AX58" i="7"/>
  <c r="AW58" i="7"/>
  <c r="AV58" i="7"/>
  <c r="BE57" i="7"/>
  <c r="BC57" i="7"/>
  <c r="BB57" i="7"/>
  <c r="AZ57" i="7"/>
  <c r="AX57" i="7"/>
  <c r="AW57" i="7"/>
  <c r="AV57" i="7"/>
  <c r="BE56" i="7"/>
  <c r="BC56" i="7"/>
  <c r="BB56" i="7"/>
  <c r="AZ56" i="7"/>
  <c r="AX56" i="7"/>
  <c r="AW56" i="7"/>
  <c r="AV56" i="7"/>
  <c r="BE55" i="7"/>
  <c r="BC55" i="7"/>
  <c r="BB55" i="7"/>
  <c r="AZ55" i="7"/>
  <c r="AX55" i="7"/>
  <c r="AW55" i="7"/>
  <c r="AV55" i="7"/>
  <c r="BE54" i="7"/>
  <c r="BC54" i="7"/>
  <c r="BB54" i="7"/>
  <c r="AZ54" i="7"/>
  <c r="AX54" i="7"/>
  <c r="AW54" i="7"/>
  <c r="AV54" i="7"/>
  <c r="BE53" i="7"/>
  <c r="BC53" i="7"/>
  <c r="BB53" i="7"/>
  <c r="AZ53" i="7"/>
  <c r="AX53" i="7"/>
  <c r="AW53" i="7"/>
  <c r="AV53" i="7"/>
  <c r="BE52" i="7"/>
  <c r="BC52" i="7"/>
  <c r="BB52" i="7"/>
  <c r="AZ52" i="7"/>
  <c r="AX52" i="7"/>
  <c r="AW52" i="7"/>
  <c r="AV52" i="7"/>
  <c r="BE51" i="7"/>
  <c r="BC51" i="7"/>
  <c r="BB51" i="7"/>
  <c r="AZ51" i="7"/>
  <c r="AX51" i="7"/>
  <c r="AW51" i="7"/>
  <c r="AV51" i="7"/>
  <c r="BE50" i="7"/>
  <c r="BC50" i="7"/>
  <c r="BB50" i="7"/>
  <c r="AZ50" i="7"/>
  <c r="AX50" i="7"/>
  <c r="AW50" i="7"/>
  <c r="AV50" i="7"/>
  <c r="BE49" i="7"/>
  <c r="BC49" i="7"/>
  <c r="BB49" i="7"/>
  <c r="AZ49" i="7"/>
  <c r="AX49" i="7"/>
  <c r="AW49" i="7"/>
  <c r="AV49" i="7"/>
  <c r="BE48" i="7"/>
  <c r="BC48" i="7"/>
  <c r="BB48" i="7"/>
  <c r="AZ48" i="7"/>
  <c r="AX48" i="7"/>
  <c r="AW48" i="7"/>
  <c r="AV48" i="7"/>
  <c r="BE47" i="7"/>
  <c r="BC47" i="7"/>
  <c r="BB47" i="7"/>
  <c r="AZ47" i="7"/>
  <c r="AX47" i="7"/>
  <c r="AW47" i="7"/>
  <c r="AV47" i="7"/>
  <c r="BE46" i="7"/>
  <c r="BC46" i="7"/>
  <c r="BB46" i="7"/>
  <c r="AZ46" i="7"/>
  <c r="AX46" i="7"/>
  <c r="AW46" i="7"/>
  <c r="AV46" i="7"/>
  <c r="BE45" i="7"/>
  <c r="BC45" i="7"/>
  <c r="BB45" i="7"/>
  <c r="AZ45" i="7"/>
  <c r="AX45" i="7"/>
  <c r="AW45" i="7"/>
  <c r="AV45" i="7"/>
  <c r="BE44" i="7"/>
  <c r="BC44" i="7"/>
  <c r="BB44" i="7"/>
  <c r="AZ44" i="7"/>
  <c r="AX44" i="7"/>
  <c r="AW44" i="7"/>
  <c r="AV44" i="7"/>
  <c r="BE43" i="7"/>
  <c r="BC43" i="7"/>
  <c r="BB43" i="7"/>
  <c r="AZ43" i="7"/>
  <c r="AX43" i="7"/>
  <c r="AW43" i="7"/>
  <c r="AV43" i="7"/>
  <c r="BE42" i="7"/>
  <c r="BC42" i="7"/>
  <c r="BB42" i="7"/>
  <c r="AZ42" i="7"/>
  <c r="AX42" i="7"/>
  <c r="AW42" i="7"/>
  <c r="AV42" i="7"/>
  <c r="BE41" i="7"/>
  <c r="BC41" i="7"/>
  <c r="BB41" i="7"/>
  <c r="AZ41" i="7"/>
  <c r="AX41" i="7"/>
  <c r="AW41" i="7"/>
  <c r="AV41" i="7"/>
  <c r="BE40" i="7"/>
  <c r="BC40" i="7"/>
  <c r="BB40" i="7"/>
  <c r="AZ40" i="7"/>
  <c r="AX40" i="7"/>
  <c r="AW40" i="7"/>
  <c r="AV40" i="7"/>
  <c r="BE39" i="7"/>
  <c r="BC39" i="7"/>
  <c r="BB39" i="7"/>
  <c r="AZ39" i="7"/>
  <c r="AX39" i="7"/>
  <c r="AW39" i="7"/>
  <c r="AV39" i="7"/>
  <c r="BE38" i="7"/>
  <c r="BC38" i="7"/>
  <c r="BB38" i="7"/>
  <c r="AZ38" i="7"/>
  <c r="AX38" i="7"/>
  <c r="AW38" i="7"/>
  <c r="AV38" i="7"/>
  <c r="BE37" i="7"/>
  <c r="BC37" i="7"/>
  <c r="BB37" i="7"/>
  <c r="AZ37" i="7"/>
  <c r="AX37" i="7"/>
  <c r="AW37" i="7"/>
  <c r="AV37" i="7"/>
  <c r="BE36" i="7"/>
  <c r="BC36" i="7"/>
  <c r="BB36" i="7"/>
  <c r="AZ36" i="7"/>
  <c r="AX36" i="7"/>
  <c r="AW36" i="7"/>
  <c r="AV36" i="7"/>
  <c r="BE35" i="7"/>
  <c r="BC35" i="7"/>
  <c r="BB35" i="7"/>
  <c r="AZ35" i="7"/>
  <c r="AX35" i="7"/>
  <c r="AW35" i="7"/>
  <c r="AV35" i="7"/>
  <c r="BE34" i="7"/>
  <c r="BC34" i="7"/>
  <c r="BB34" i="7"/>
  <c r="AZ34" i="7"/>
  <c r="AX34" i="7"/>
  <c r="AW34" i="7"/>
  <c r="AV34" i="7"/>
  <c r="BE33" i="7"/>
  <c r="BC33" i="7"/>
  <c r="BB33" i="7"/>
  <c r="AZ33" i="7"/>
  <c r="AX33" i="7"/>
  <c r="AW33" i="7"/>
  <c r="AV33" i="7"/>
  <c r="BE32" i="7"/>
  <c r="BC32" i="7"/>
  <c r="BB32" i="7"/>
  <c r="AZ32" i="7"/>
  <c r="AX32" i="7"/>
  <c r="AW32" i="7"/>
  <c r="AV32" i="7"/>
  <c r="BE31" i="7"/>
  <c r="BC31" i="7"/>
  <c r="BB31" i="7"/>
  <c r="AZ31" i="7"/>
  <c r="AX31" i="7"/>
  <c r="AW31" i="7"/>
  <c r="AV31" i="7"/>
  <c r="BE30" i="7"/>
  <c r="BC30" i="7"/>
  <c r="BB30" i="7"/>
  <c r="AZ30" i="7"/>
  <c r="AX30" i="7"/>
  <c r="AW30" i="7"/>
  <c r="AV30" i="7"/>
  <c r="BE29" i="7"/>
  <c r="BC29" i="7"/>
  <c r="BB29" i="7"/>
  <c r="AZ29" i="7"/>
  <c r="AX29" i="7"/>
  <c r="AW29" i="7"/>
  <c r="AV29" i="7"/>
  <c r="BE28" i="7"/>
  <c r="BC28" i="7"/>
  <c r="BB28" i="7"/>
  <c r="AZ28" i="7"/>
  <c r="AX28" i="7"/>
  <c r="AW28" i="7"/>
  <c r="AV28" i="7"/>
  <c r="BE27" i="7"/>
  <c r="BC27" i="7"/>
  <c r="BB27" i="7"/>
  <c r="AZ27" i="7"/>
  <c r="AX27" i="7"/>
  <c r="AW27" i="7"/>
  <c r="AV27" i="7"/>
  <c r="BE26" i="7"/>
  <c r="BC26" i="7"/>
  <c r="BB26" i="7"/>
  <c r="AZ26" i="7"/>
  <c r="AX26" i="7"/>
  <c r="AW26" i="7"/>
  <c r="AV26" i="7"/>
  <c r="BE25" i="7"/>
  <c r="BC25" i="7"/>
  <c r="BB25" i="7"/>
  <c r="AZ25" i="7"/>
  <c r="AX25" i="7"/>
  <c r="AW25" i="7"/>
  <c r="AV25" i="7"/>
  <c r="BE24" i="7"/>
  <c r="BC24" i="7"/>
  <c r="BB24" i="7"/>
  <c r="AZ24" i="7"/>
  <c r="AX24" i="7"/>
  <c r="AW24" i="7"/>
  <c r="AV24" i="7"/>
  <c r="BE23" i="7"/>
  <c r="BC23" i="7"/>
  <c r="BB23" i="7"/>
  <c r="AZ23" i="7"/>
  <c r="AX23" i="7"/>
  <c r="AW23" i="7"/>
  <c r="AV23" i="7"/>
  <c r="BE22" i="7"/>
  <c r="BC22" i="7"/>
  <c r="BB22" i="7"/>
  <c r="AZ22" i="7"/>
  <c r="AX22" i="7"/>
  <c r="AW22" i="7"/>
  <c r="AV22" i="7"/>
  <c r="BE21" i="7"/>
  <c r="BC21" i="7"/>
  <c r="BB21" i="7"/>
  <c r="AZ21" i="7"/>
  <c r="AX21" i="7"/>
  <c r="AW21" i="7"/>
  <c r="AV21" i="7"/>
  <c r="BE20" i="7"/>
  <c r="BC20" i="7"/>
  <c r="BB20" i="7"/>
  <c r="AZ20" i="7"/>
  <c r="AX20" i="7"/>
  <c r="AW20" i="7"/>
  <c r="AV20" i="7"/>
  <c r="BE19" i="7"/>
  <c r="BC19" i="7"/>
  <c r="BB19" i="7"/>
  <c r="AZ19" i="7"/>
  <c r="AX19" i="7"/>
  <c r="AW19" i="7"/>
  <c r="AV19" i="7"/>
  <c r="BE18" i="7"/>
  <c r="BC18" i="7"/>
  <c r="BB18" i="7"/>
  <c r="AZ18" i="7"/>
  <c r="AX18" i="7"/>
  <c r="AW18" i="7"/>
  <c r="AV18" i="7"/>
  <c r="BE17" i="7"/>
  <c r="BC17" i="7"/>
  <c r="BB17" i="7"/>
  <c r="AZ17" i="7"/>
  <c r="AX17" i="7"/>
  <c r="AW17" i="7"/>
  <c r="AV17" i="7"/>
  <c r="BE16" i="7"/>
  <c r="BC16" i="7"/>
  <c r="BB16" i="7"/>
  <c r="AZ16" i="7"/>
  <c r="AX16" i="7"/>
  <c r="AW16" i="7"/>
  <c r="AV16" i="7"/>
  <c r="BE15" i="7"/>
  <c r="BC15" i="7"/>
  <c r="BB15" i="7"/>
  <c r="AZ15" i="7"/>
  <c r="AX15" i="7"/>
  <c r="AW15" i="7"/>
  <c r="AV15" i="7"/>
  <c r="BE14" i="7"/>
  <c r="BC14" i="7"/>
  <c r="BB14" i="7"/>
  <c r="AZ14" i="7"/>
  <c r="AX14" i="7"/>
  <c r="AW14" i="7"/>
  <c r="AV14" i="7"/>
  <c r="BE13" i="7"/>
  <c r="BC13" i="7"/>
  <c r="BB13" i="7"/>
  <c r="AZ13" i="7"/>
  <c r="AX13" i="7"/>
  <c r="AW13" i="7"/>
  <c r="AV13" i="7"/>
  <c r="BE12" i="7"/>
  <c r="BC12" i="7"/>
  <c r="BB12" i="7"/>
  <c r="AZ12" i="7"/>
  <c r="AX12" i="7"/>
  <c r="AW12" i="7"/>
  <c r="AV12" i="7"/>
  <c r="BE11" i="7"/>
  <c r="BC11" i="7"/>
  <c r="BB11" i="7"/>
  <c r="AZ11" i="7"/>
  <c r="AX11" i="7"/>
  <c r="AW11" i="7"/>
  <c r="AV11" i="7"/>
  <c r="BE10" i="7"/>
  <c r="BC10" i="7"/>
  <c r="BB10" i="7"/>
  <c r="AZ10" i="7"/>
  <c r="AX10" i="7"/>
  <c r="AW10" i="7"/>
  <c r="AV10" i="7"/>
  <c r="BE9" i="7"/>
  <c r="BC9" i="7"/>
  <c r="BB9" i="7"/>
  <c r="AZ9" i="7"/>
  <c r="AX9" i="7"/>
  <c r="AW9" i="7"/>
  <c r="AV9" i="7"/>
  <c r="BE8" i="7"/>
  <c r="BC8" i="7"/>
  <c r="BB8" i="7"/>
  <c r="AZ8" i="7"/>
  <c r="AX8" i="7"/>
  <c r="AW8" i="7"/>
  <c r="AV8" i="7"/>
  <c r="BE7" i="7"/>
  <c r="BC7" i="7"/>
  <c r="BB7" i="7"/>
  <c r="AZ7" i="7"/>
  <c r="AX7" i="7"/>
  <c r="AW7" i="7"/>
  <c r="AV7" i="7"/>
  <c r="BE6" i="7"/>
  <c r="BC6" i="7"/>
  <c r="BB6" i="7"/>
  <c r="AZ6" i="7"/>
  <c r="AX6" i="7"/>
  <c r="AW6" i="7"/>
  <c r="AV6" i="7"/>
  <c r="BE5" i="7"/>
  <c r="BC5" i="7"/>
  <c r="BB5" i="7"/>
  <c r="AZ5" i="7"/>
  <c r="AX5" i="7"/>
  <c r="AW5" i="7"/>
  <c r="AV5" i="7"/>
  <c r="BF4" i="7"/>
  <c r="BD4" i="7"/>
  <c r="BA4" i="7"/>
  <c r="AY4" i="7"/>
  <c r="BE300" i="35"/>
  <c r="BC300" i="35"/>
  <c r="BB300" i="35"/>
  <c r="AZ300" i="35"/>
  <c r="AX300" i="35"/>
  <c r="AW300" i="35"/>
  <c r="AV300" i="35"/>
  <c r="BE299" i="35"/>
  <c r="BC299" i="35"/>
  <c r="BB299" i="35"/>
  <c r="AZ299" i="35"/>
  <c r="AX299" i="35"/>
  <c r="AW299" i="35"/>
  <c r="AV299" i="35"/>
  <c r="BE298" i="35"/>
  <c r="BC298" i="35"/>
  <c r="BB298" i="35"/>
  <c r="AZ298" i="35"/>
  <c r="AX298" i="35"/>
  <c r="AW298" i="35"/>
  <c r="AV298" i="35"/>
  <c r="BE297" i="35"/>
  <c r="BC297" i="35"/>
  <c r="BB297" i="35"/>
  <c r="AZ297" i="35"/>
  <c r="AX297" i="35"/>
  <c r="AW297" i="35"/>
  <c r="AV297" i="35"/>
  <c r="BE296" i="35"/>
  <c r="BC296" i="35"/>
  <c r="BB296" i="35"/>
  <c r="AZ296" i="35"/>
  <c r="AX296" i="35"/>
  <c r="AW296" i="35"/>
  <c r="AV296" i="35"/>
  <c r="BE295" i="35"/>
  <c r="BC295" i="35"/>
  <c r="BB295" i="35"/>
  <c r="AZ295" i="35"/>
  <c r="AX295" i="35"/>
  <c r="AW295" i="35"/>
  <c r="AV295" i="35"/>
  <c r="BE294" i="35"/>
  <c r="BC294" i="35"/>
  <c r="BB294" i="35"/>
  <c r="AZ294" i="35"/>
  <c r="AX294" i="35"/>
  <c r="AW294" i="35"/>
  <c r="AV294" i="35"/>
  <c r="BE293" i="35"/>
  <c r="BC293" i="35"/>
  <c r="BB293" i="35"/>
  <c r="AZ293" i="35"/>
  <c r="AX293" i="35"/>
  <c r="AW293" i="35"/>
  <c r="AV293" i="35"/>
  <c r="BE292" i="35"/>
  <c r="BC292" i="35"/>
  <c r="BB292" i="35"/>
  <c r="AZ292" i="35"/>
  <c r="AX292" i="35"/>
  <c r="AW292" i="35"/>
  <c r="AV292" i="35"/>
  <c r="BE291" i="35"/>
  <c r="BC291" i="35"/>
  <c r="BB291" i="35"/>
  <c r="AZ291" i="35"/>
  <c r="AX291" i="35"/>
  <c r="AW291" i="35"/>
  <c r="AV291" i="35"/>
  <c r="BE290" i="35"/>
  <c r="BC290" i="35"/>
  <c r="BB290" i="35"/>
  <c r="AZ290" i="35"/>
  <c r="AX290" i="35"/>
  <c r="AW290" i="35"/>
  <c r="AV290" i="35"/>
  <c r="BE289" i="35"/>
  <c r="BC289" i="35"/>
  <c r="BB289" i="35"/>
  <c r="AZ289" i="35"/>
  <c r="AX289" i="35"/>
  <c r="AW289" i="35"/>
  <c r="AV289" i="35"/>
  <c r="BE288" i="35"/>
  <c r="BC288" i="35"/>
  <c r="BB288" i="35"/>
  <c r="AZ288" i="35"/>
  <c r="AX288" i="35"/>
  <c r="AW288" i="35"/>
  <c r="AV288" i="35"/>
  <c r="BE287" i="35"/>
  <c r="BC287" i="35"/>
  <c r="BB287" i="35"/>
  <c r="AZ287" i="35"/>
  <c r="AX287" i="35"/>
  <c r="AW287" i="35"/>
  <c r="AV287" i="35"/>
  <c r="BE286" i="35"/>
  <c r="BC286" i="35"/>
  <c r="BB286" i="35"/>
  <c r="AZ286" i="35"/>
  <c r="AX286" i="35"/>
  <c r="AW286" i="35"/>
  <c r="AV286" i="35"/>
  <c r="BE285" i="35"/>
  <c r="BC285" i="35"/>
  <c r="BB285" i="35"/>
  <c r="AZ285" i="35"/>
  <c r="AX285" i="35"/>
  <c r="AW285" i="35"/>
  <c r="AV285" i="35"/>
  <c r="BE284" i="35"/>
  <c r="BC284" i="35"/>
  <c r="BB284" i="35"/>
  <c r="AZ284" i="35"/>
  <c r="AX284" i="35"/>
  <c r="AW284" i="35"/>
  <c r="AV284" i="35"/>
  <c r="BE283" i="35"/>
  <c r="BC283" i="35"/>
  <c r="BB283" i="35"/>
  <c r="AZ283" i="35"/>
  <c r="AX283" i="35"/>
  <c r="AW283" i="35"/>
  <c r="AV283" i="35"/>
  <c r="BE282" i="35"/>
  <c r="BC282" i="35"/>
  <c r="BB282" i="35"/>
  <c r="AZ282" i="35"/>
  <c r="AX282" i="35"/>
  <c r="AW282" i="35"/>
  <c r="AV282" i="35"/>
  <c r="BE281" i="35"/>
  <c r="BC281" i="35"/>
  <c r="BB281" i="35"/>
  <c r="AZ281" i="35"/>
  <c r="AX281" i="35"/>
  <c r="AW281" i="35"/>
  <c r="AV281" i="35"/>
  <c r="BE280" i="35"/>
  <c r="BC280" i="35"/>
  <c r="BB280" i="35"/>
  <c r="AZ280" i="35"/>
  <c r="AX280" i="35"/>
  <c r="AW280" i="35"/>
  <c r="AV280" i="35"/>
  <c r="BE279" i="35"/>
  <c r="BC279" i="35"/>
  <c r="BB279" i="35"/>
  <c r="AZ279" i="35"/>
  <c r="AX279" i="35"/>
  <c r="AW279" i="35"/>
  <c r="AV279" i="35"/>
  <c r="BE278" i="35"/>
  <c r="BC278" i="35"/>
  <c r="BB278" i="35"/>
  <c r="AZ278" i="35"/>
  <c r="AX278" i="35"/>
  <c r="AW278" i="35"/>
  <c r="AV278" i="35"/>
  <c r="BE277" i="35"/>
  <c r="BC277" i="35"/>
  <c r="BB277" i="35"/>
  <c r="AZ277" i="35"/>
  <c r="AX277" i="35"/>
  <c r="AW277" i="35"/>
  <c r="AV277" i="35"/>
  <c r="BE276" i="35"/>
  <c r="BC276" i="35"/>
  <c r="BB276" i="35"/>
  <c r="AZ276" i="35"/>
  <c r="AX276" i="35"/>
  <c r="AW276" i="35"/>
  <c r="AV276" i="35"/>
  <c r="BE275" i="35"/>
  <c r="BC275" i="35"/>
  <c r="BB275" i="35"/>
  <c r="AZ275" i="35"/>
  <c r="AX275" i="35"/>
  <c r="AW275" i="35"/>
  <c r="AV275" i="35"/>
  <c r="BE274" i="35"/>
  <c r="BC274" i="35"/>
  <c r="BB274" i="35"/>
  <c r="AZ274" i="35"/>
  <c r="AX274" i="35"/>
  <c r="AW274" i="35"/>
  <c r="AV274" i="35"/>
  <c r="BE273" i="35"/>
  <c r="BC273" i="35"/>
  <c r="BB273" i="35"/>
  <c r="AZ273" i="35"/>
  <c r="AX273" i="35"/>
  <c r="AW273" i="35"/>
  <c r="AV273" i="35"/>
  <c r="BE272" i="35"/>
  <c r="BC272" i="35"/>
  <c r="BB272" i="35"/>
  <c r="AZ272" i="35"/>
  <c r="AX272" i="35"/>
  <c r="AW272" i="35"/>
  <c r="AV272" i="35"/>
  <c r="BE271" i="35"/>
  <c r="BC271" i="35"/>
  <c r="BB271" i="35"/>
  <c r="AZ271" i="35"/>
  <c r="AX271" i="35"/>
  <c r="AW271" i="35"/>
  <c r="AV271" i="35"/>
  <c r="BE270" i="35"/>
  <c r="BC270" i="35"/>
  <c r="BB270" i="35"/>
  <c r="AZ270" i="35"/>
  <c r="AX270" i="35"/>
  <c r="AW270" i="35"/>
  <c r="AV270" i="35"/>
  <c r="BE269" i="35"/>
  <c r="BC269" i="35"/>
  <c r="BB269" i="35"/>
  <c r="AZ269" i="35"/>
  <c r="AX269" i="35"/>
  <c r="AW269" i="35"/>
  <c r="AV269" i="35"/>
  <c r="BE268" i="35"/>
  <c r="BC268" i="35"/>
  <c r="BB268" i="35"/>
  <c r="AZ268" i="35"/>
  <c r="AX268" i="35"/>
  <c r="AW268" i="35"/>
  <c r="AV268" i="35"/>
  <c r="BE267" i="35"/>
  <c r="BC267" i="35"/>
  <c r="BB267" i="35"/>
  <c r="AZ267" i="35"/>
  <c r="AX267" i="35"/>
  <c r="AW267" i="35"/>
  <c r="AV267" i="35"/>
  <c r="BE266" i="35"/>
  <c r="BC266" i="35"/>
  <c r="BB266" i="35"/>
  <c r="AZ266" i="35"/>
  <c r="AX266" i="35"/>
  <c r="AW266" i="35"/>
  <c r="AV266" i="35"/>
  <c r="BE265" i="35"/>
  <c r="BC265" i="35"/>
  <c r="BB265" i="35"/>
  <c r="AZ265" i="35"/>
  <c r="AX265" i="35"/>
  <c r="AW265" i="35"/>
  <c r="AV265" i="35"/>
  <c r="BE264" i="35"/>
  <c r="BC264" i="35"/>
  <c r="BB264" i="35"/>
  <c r="AZ264" i="35"/>
  <c r="AX264" i="35"/>
  <c r="AW264" i="35"/>
  <c r="AV264" i="35"/>
  <c r="BE263" i="35"/>
  <c r="BC263" i="35"/>
  <c r="BB263" i="35"/>
  <c r="AZ263" i="35"/>
  <c r="AX263" i="35"/>
  <c r="AW263" i="35"/>
  <c r="AV263" i="35"/>
  <c r="BE262" i="35"/>
  <c r="BC262" i="35"/>
  <c r="BB262" i="35"/>
  <c r="AZ262" i="35"/>
  <c r="AX262" i="35"/>
  <c r="AW262" i="35"/>
  <c r="AV262" i="35"/>
  <c r="BE261" i="35"/>
  <c r="BC261" i="35"/>
  <c r="BB261" i="35"/>
  <c r="AZ261" i="35"/>
  <c r="AX261" i="35"/>
  <c r="AW261" i="35"/>
  <c r="AV261" i="35"/>
  <c r="BE260" i="35"/>
  <c r="BC260" i="35"/>
  <c r="BB260" i="35"/>
  <c r="AZ260" i="35"/>
  <c r="AX260" i="35"/>
  <c r="AW260" i="35"/>
  <c r="AV260" i="35"/>
  <c r="BE259" i="35"/>
  <c r="BC259" i="35"/>
  <c r="BB259" i="35"/>
  <c r="AZ259" i="35"/>
  <c r="AX259" i="35"/>
  <c r="AW259" i="35"/>
  <c r="AV259" i="35"/>
  <c r="BE258" i="35"/>
  <c r="BC258" i="35"/>
  <c r="BB258" i="35"/>
  <c r="AZ258" i="35"/>
  <c r="AX258" i="35"/>
  <c r="AW258" i="35"/>
  <c r="AV258" i="35"/>
  <c r="BE257" i="35"/>
  <c r="BC257" i="35"/>
  <c r="BB257" i="35"/>
  <c r="AZ257" i="35"/>
  <c r="AX257" i="35"/>
  <c r="AW257" i="35"/>
  <c r="AV257" i="35"/>
  <c r="BE256" i="35"/>
  <c r="BC256" i="35"/>
  <c r="BB256" i="35"/>
  <c r="AZ256" i="35"/>
  <c r="AX256" i="35"/>
  <c r="AW256" i="35"/>
  <c r="AV256" i="35"/>
  <c r="BE255" i="35"/>
  <c r="BC255" i="35"/>
  <c r="BB255" i="35"/>
  <c r="AZ255" i="35"/>
  <c r="AX255" i="35"/>
  <c r="AW255" i="35"/>
  <c r="AV255" i="35"/>
  <c r="BE254" i="35"/>
  <c r="BC254" i="35"/>
  <c r="BB254" i="35"/>
  <c r="AZ254" i="35"/>
  <c r="AX254" i="35"/>
  <c r="AW254" i="35"/>
  <c r="AV254" i="35"/>
  <c r="BE253" i="35"/>
  <c r="BC253" i="35"/>
  <c r="BB253" i="35"/>
  <c r="AZ253" i="35"/>
  <c r="AX253" i="35"/>
  <c r="AW253" i="35"/>
  <c r="AV253" i="35"/>
  <c r="BE252" i="35"/>
  <c r="BC252" i="35"/>
  <c r="BB252" i="35"/>
  <c r="AZ252" i="35"/>
  <c r="AX252" i="35"/>
  <c r="AW252" i="35"/>
  <c r="AV252" i="35"/>
  <c r="BE251" i="35"/>
  <c r="BC251" i="35"/>
  <c r="BB251" i="35"/>
  <c r="AZ251" i="35"/>
  <c r="AX251" i="35"/>
  <c r="AW251" i="35"/>
  <c r="AV251" i="35"/>
  <c r="BE250" i="35"/>
  <c r="BC250" i="35"/>
  <c r="BB250" i="35"/>
  <c r="AZ250" i="35"/>
  <c r="AX250" i="35"/>
  <c r="AW250" i="35"/>
  <c r="AV250" i="35"/>
  <c r="BE249" i="35"/>
  <c r="BC249" i="35"/>
  <c r="BB249" i="35"/>
  <c r="AZ249" i="35"/>
  <c r="AX249" i="35"/>
  <c r="AW249" i="35"/>
  <c r="AV249" i="35"/>
  <c r="BE248" i="35"/>
  <c r="BC248" i="35"/>
  <c r="BB248" i="35"/>
  <c r="AZ248" i="35"/>
  <c r="AX248" i="35"/>
  <c r="AW248" i="35"/>
  <c r="AV248" i="35"/>
  <c r="BE247" i="35"/>
  <c r="BC247" i="35"/>
  <c r="BB247" i="35"/>
  <c r="AZ247" i="35"/>
  <c r="AX247" i="35"/>
  <c r="AW247" i="35"/>
  <c r="AV247" i="35"/>
  <c r="BE246" i="35"/>
  <c r="BC246" i="35"/>
  <c r="BB246" i="35"/>
  <c r="AZ246" i="35"/>
  <c r="AX246" i="35"/>
  <c r="AW246" i="35"/>
  <c r="AV246" i="35"/>
  <c r="BE245" i="35"/>
  <c r="BC245" i="35"/>
  <c r="BB245" i="35"/>
  <c r="AZ245" i="35"/>
  <c r="AX245" i="35"/>
  <c r="AW245" i="35"/>
  <c r="AV245" i="35"/>
  <c r="BE244" i="35"/>
  <c r="BC244" i="35"/>
  <c r="BB244" i="35"/>
  <c r="AZ244" i="35"/>
  <c r="AX244" i="35"/>
  <c r="AW244" i="35"/>
  <c r="AV244" i="35"/>
  <c r="BE243" i="35"/>
  <c r="BC243" i="35"/>
  <c r="BB243" i="35"/>
  <c r="AZ243" i="35"/>
  <c r="AX243" i="35"/>
  <c r="AW243" i="35"/>
  <c r="AV243" i="35"/>
  <c r="BE242" i="35"/>
  <c r="BC242" i="35"/>
  <c r="BB242" i="35"/>
  <c r="AZ242" i="35"/>
  <c r="AX242" i="35"/>
  <c r="AW242" i="35"/>
  <c r="AV242" i="35"/>
  <c r="BE241" i="35"/>
  <c r="BC241" i="35"/>
  <c r="BB241" i="35"/>
  <c r="AZ241" i="35"/>
  <c r="AX241" i="35"/>
  <c r="AW241" i="35"/>
  <c r="AV241" i="35"/>
  <c r="BE240" i="35"/>
  <c r="BC240" i="35"/>
  <c r="BB240" i="35"/>
  <c r="AZ240" i="35"/>
  <c r="AX240" i="35"/>
  <c r="AW240" i="35"/>
  <c r="AV240" i="35"/>
  <c r="BE239" i="35"/>
  <c r="BC239" i="35"/>
  <c r="BB239" i="35"/>
  <c r="AZ239" i="35"/>
  <c r="AX239" i="35"/>
  <c r="AW239" i="35"/>
  <c r="AV239" i="35"/>
  <c r="BE238" i="35"/>
  <c r="BC238" i="35"/>
  <c r="BB238" i="35"/>
  <c r="AZ238" i="35"/>
  <c r="AX238" i="35"/>
  <c r="AW238" i="35"/>
  <c r="AV238" i="35"/>
  <c r="BE237" i="35"/>
  <c r="BC237" i="35"/>
  <c r="BB237" i="35"/>
  <c r="AZ237" i="35"/>
  <c r="AX237" i="35"/>
  <c r="AW237" i="35"/>
  <c r="AV237" i="35"/>
  <c r="BE236" i="35"/>
  <c r="BC236" i="35"/>
  <c r="BB236" i="35"/>
  <c r="AZ236" i="35"/>
  <c r="AX236" i="35"/>
  <c r="AW236" i="35"/>
  <c r="AV236" i="35"/>
  <c r="BE235" i="35"/>
  <c r="BC235" i="35"/>
  <c r="BB235" i="35"/>
  <c r="AZ235" i="35"/>
  <c r="AX235" i="35"/>
  <c r="AW235" i="35"/>
  <c r="AV235" i="35"/>
  <c r="BE234" i="35"/>
  <c r="BC234" i="35"/>
  <c r="BB234" i="35"/>
  <c r="AZ234" i="35"/>
  <c r="AX234" i="35"/>
  <c r="AW234" i="35"/>
  <c r="AV234" i="35"/>
  <c r="BE233" i="35"/>
  <c r="BC233" i="35"/>
  <c r="BB233" i="35"/>
  <c r="AZ233" i="35"/>
  <c r="AX233" i="35"/>
  <c r="AW233" i="35"/>
  <c r="AV233" i="35"/>
  <c r="BE232" i="35"/>
  <c r="BC232" i="35"/>
  <c r="BB232" i="35"/>
  <c r="AZ232" i="35"/>
  <c r="AX232" i="35"/>
  <c r="AW232" i="35"/>
  <c r="AV232" i="35"/>
  <c r="BE231" i="35"/>
  <c r="BC231" i="35"/>
  <c r="BB231" i="35"/>
  <c r="AZ231" i="35"/>
  <c r="AX231" i="35"/>
  <c r="AW231" i="35"/>
  <c r="AV231" i="35"/>
  <c r="BE230" i="35"/>
  <c r="BC230" i="35"/>
  <c r="BB230" i="35"/>
  <c r="AZ230" i="35"/>
  <c r="AX230" i="35"/>
  <c r="AW230" i="35"/>
  <c r="AV230" i="35"/>
  <c r="BE229" i="35"/>
  <c r="BC229" i="35"/>
  <c r="BB229" i="35"/>
  <c r="AZ229" i="35"/>
  <c r="AX229" i="35"/>
  <c r="AW229" i="35"/>
  <c r="AV229" i="35"/>
  <c r="BE228" i="35"/>
  <c r="BC228" i="35"/>
  <c r="BB228" i="35"/>
  <c r="AZ228" i="35"/>
  <c r="AX228" i="35"/>
  <c r="AW228" i="35"/>
  <c r="AV228" i="35"/>
  <c r="BE227" i="35"/>
  <c r="BC227" i="35"/>
  <c r="BB227" i="35"/>
  <c r="AZ227" i="35"/>
  <c r="AX227" i="35"/>
  <c r="AW227" i="35"/>
  <c r="AV227" i="35"/>
  <c r="BE226" i="35"/>
  <c r="BC226" i="35"/>
  <c r="BB226" i="35"/>
  <c r="AZ226" i="35"/>
  <c r="AX226" i="35"/>
  <c r="AW226" i="35"/>
  <c r="AV226" i="35"/>
  <c r="BE225" i="35"/>
  <c r="BC225" i="35"/>
  <c r="BB225" i="35"/>
  <c r="AZ225" i="35"/>
  <c r="AX225" i="35"/>
  <c r="AW225" i="35"/>
  <c r="AV225" i="35"/>
  <c r="BE224" i="35"/>
  <c r="BC224" i="35"/>
  <c r="BB224" i="35"/>
  <c r="AZ224" i="35"/>
  <c r="AX224" i="35"/>
  <c r="AW224" i="35"/>
  <c r="AV224" i="35"/>
  <c r="BE223" i="35"/>
  <c r="BC223" i="35"/>
  <c r="BB223" i="35"/>
  <c r="AZ223" i="35"/>
  <c r="AX223" i="35"/>
  <c r="AW223" i="35"/>
  <c r="AV223" i="35"/>
  <c r="BE222" i="35"/>
  <c r="BC222" i="35"/>
  <c r="BB222" i="35"/>
  <c r="AZ222" i="35"/>
  <c r="AX222" i="35"/>
  <c r="AW222" i="35"/>
  <c r="AV222" i="35"/>
  <c r="BE221" i="35"/>
  <c r="BC221" i="35"/>
  <c r="BB221" i="35"/>
  <c r="AZ221" i="35"/>
  <c r="AX221" i="35"/>
  <c r="AW221" i="35"/>
  <c r="AV221" i="35"/>
  <c r="BE220" i="35"/>
  <c r="BC220" i="35"/>
  <c r="BB220" i="35"/>
  <c r="AZ220" i="35"/>
  <c r="AX220" i="35"/>
  <c r="AW220" i="35"/>
  <c r="AV220" i="35"/>
  <c r="BE219" i="35"/>
  <c r="BC219" i="35"/>
  <c r="BB219" i="35"/>
  <c r="AZ219" i="35"/>
  <c r="AX219" i="35"/>
  <c r="AW219" i="35"/>
  <c r="AV219" i="35"/>
  <c r="BE218" i="35"/>
  <c r="BC218" i="35"/>
  <c r="BB218" i="35"/>
  <c r="AZ218" i="35"/>
  <c r="AX218" i="35"/>
  <c r="AW218" i="35"/>
  <c r="AV218" i="35"/>
  <c r="BE217" i="35"/>
  <c r="BC217" i="35"/>
  <c r="BB217" i="35"/>
  <c r="AZ217" i="35"/>
  <c r="AX217" i="35"/>
  <c r="AW217" i="35"/>
  <c r="AV217" i="35"/>
  <c r="BE216" i="35"/>
  <c r="BC216" i="35"/>
  <c r="BB216" i="35"/>
  <c r="AZ216" i="35"/>
  <c r="AX216" i="35"/>
  <c r="AW216" i="35"/>
  <c r="AV216" i="35"/>
  <c r="BE215" i="35"/>
  <c r="BC215" i="35"/>
  <c r="BB215" i="35"/>
  <c r="AZ215" i="35"/>
  <c r="AX215" i="35"/>
  <c r="AW215" i="35"/>
  <c r="AV215" i="35"/>
  <c r="BE214" i="35"/>
  <c r="BC214" i="35"/>
  <c r="BB214" i="35"/>
  <c r="AZ214" i="35"/>
  <c r="AX214" i="35"/>
  <c r="AW214" i="35"/>
  <c r="AV214" i="35"/>
  <c r="BE213" i="35"/>
  <c r="BC213" i="35"/>
  <c r="BB213" i="35"/>
  <c r="AZ213" i="35"/>
  <c r="AX213" i="35"/>
  <c r="AW213" i="35"/>
  <c r="AV213" i="35"/>
  <c r="BE212" i="35"/>
  <c r="BC212" i="35"/>
  <c r="BB212" i="35"/>
  <c r="AZ212" i="35"/>
  <c r="AX212" i="35"/>
  <c r="AW212" i="35"/>
  <c r="AV212" i="35"/>
  <c r="BE211" i="35"/>
  <c r="BC211" i="35"/>
  <c r="BB211" i="35"/>
  <c r="AZ211" i="35"/>
  <c r="AX211" i="35"/>
  <c r="AW211" i="35"/>
  <c r="AV211" i="35"/>
  <c r="BE210" i="35"/>
  <c r="BC210" i="35"/>
  <c r="BB210" i="35"/>
  <c r="AZ210" i="35"/>
  <c r="AX210" i="35"/>
  <c r="AW210" i="35"/>
  <c r="AV210" i="35"/>
  <c r="BE209" i="35"/>
  <c r="BC209" i="35"/>
  <c r="BB209" i="35"/>
  <c r="AZ209" i="35"/>
  <c r="AX209" i="35"/>
  <c r="AW209" i="35"/>
  <c r="AV209" i="35"/>
  <c r="BE208" i="35"/>
  <c r="BC208" i="35"/>
  <c r="BB208" i="35"/>
  <c r="AZ208" i="35"/>
  <c r="AX208" i="35"/>
  <c r="AW208" i="35"/>
  <c r="AV208" i="35"/>
  <c r="BE207" i="35"/>
  <c r="BC207" i="35"/>
  <c r="BB207" i="35"/>
  <c r="AZ207" i="35"/>
  <c r="AX207" i="35"/>
  <c r="AW207" i="35"/>
  <c r="AV207" i="35"/>
  <c r="BE206" i="35"/>
  <c r="BC206" i="35"/>
  <c r="BB206" i="35"/>
  <c r="AZ206" i="35"/>
  <c r="AX206" i="35"/>
  <c r="AW206" i="35"/>
  <c r="AV206" i="35"/>
  <c r="BE205" i="35"/>
  <c r="BC205" i="35"/>
  <c r="BB205" i="35"/>
  <c r="AZ205" i="35"/>
  <c r="AX205" i="35"/>
  <c r="AW205" i="35"/>
  <c r="AV205" i="35"/>
  <c r="BE204" i="35"/>
  <c r="BC204" i="35"/>
  <c r="BB204" i="35"/>
  <c r="AZ204" i="35"/>
  <c r="AX204" i="35"/>
  <c r="AW204" i="35"/>
  <c r="AV204" i="35"/>
  <c r="BE203" i="35"/>
  <c r="BC203" i="35"/>
  <c r="BB203" i="35"/>
  <c r="AZ203" i="35"/>
  <c r="AX203" i="35"/>
  <c r="AW203" i="35"/>
  <c r="AV203" i="35"/>
  <c r="BE202" i="35"/>
  <c r="BC202" i="35"/>
  <c r="BB202" i="35"/>
  <c r="AZ202" i="35"/>
  <c r="AX202" i="35"/>
  <c r="AW202" i="35"/>
  <c r="AV202" i="35"/>
  <c r="BE201" i="35"/>
  <c r="BC201" i="35"/>
  <c r="BB201" i="35"/>
  <c r="AZ201" i="35"/>
  <c r="AX201" i="35"/>
  <c r="AW201" i="35"/>
  <c r="AV201" i="35"/>
  <c r="BE200" i="35"/>
  <c r="BC200" i="35"/>
  <c r="BB200" i="35"/>
  <c r="AZ200" i="35"/>
  <c r="AX200" i="35"/>
  <c r="AW200" i="35"/>
  <c r="AV200" i="35"/>
  <c r="BE199" i="35"/>
  <c r="BC199" i="35"/>
  <c r="BB199" i="35"/>
  <c r="AZ199" i="35"/>
  <c r="AX199" i="35"/>
  <c r="AW199" i="35"/>
  <c r="AV199" i="35"/>
  <c r="BE198" i="35"/>
  <c r="BC198" i="35"/>
  <c r="BB198" i="35"/>
  <c r="AZ198" i="35"/>
  <c r="AX198" i="35"/>
  <c r="AW198" i="35"/>
  <c r="AV198" i="35"/>
  <c r="BE197" i="35"/>
  <c r="BC197" i="35"/>
  <c r="BB197" i="35"/>
  <c r="AZ197" i="35"/>
  <c r="AX197" i="35"/>
  <c r="AW197" i="35"/>
  <c r="AV197" i="35"/>
  <c r="BE196" i="35"/>
  <c r="BC196" i="35"/>
  <c r="BB196" i="35"/>
  <c r="AZ196" i="35"/>
  <c r="AX196" i="35"/>
  <c r="AW196" i="35"/>
  <c r="AV196" i="35"/>
  <c r="BE195" i="35"/>
  <c r="BC195" i="35"/>
  <c r="BB195" i="35"/>
  <c r="AZ195" i="35"/>
  <c r="AX195" i="35"/>
  <c r="AW195" i="35"/>
  <c r="AV195" i="35"/>
  <c r="BE194" i="35"/>
  <c r="BC194" i="35"/>
  <c r="BB194" i="35"/>
  <c r="AZ194" i="35"/>
  <c r="AX194" i="35"/>
  <c r="AW194" i="35"/>
  <c r="AV194" i="35"/>
  <c r="BE193" i="35"/>
  <c r="BC193" i="35"/>
  <c r="BB193" i="35"/>
  <c r="AZ193" i="35"/>
  <c r="AX193" i="35"/>
  <c r="AW193" i="35"/>
  <c r="AV193" i="35"/>
  <c r="BE192" i="35"/>
  <c r="BC192" i="35"/>
  <c r="BB192" i="35"/>
  <c r="AZ192" i="35"/>
  <c r="AX192" i="35"/>
  <c r="AW192" i="35"/>
  <c r="AV192" i="35"/>
  <c r="BE191" i="35"/>
  <c r="BC191" i="35"/>
  <c r="BB191" i="35"/>
  <c r="AZ191" i="35"/>
  <c r="AX191" i="35"/>
  <c r="AW191" i="35"/>
  <c r="AV191" i="35"/>
  <c r="BE190" i="35"/>
  <c r="BC190" i="35"/>
  <c r="BB190" i="35"/>
  <c r="AZ190" i="35"/>
  <c r="AX190" i="35"/>
  <c r="AW190" i="35"/>
  <c r="AV190" i="35"/>
  <c r="BE189" i="35"/>
  <c r="BC189" i="35"/>
  <c r="BB189" i="35"/>
  <c r="AZ189" i="35"/>
  <c r="AX189" i="35"/>
  <c r="AW189" i="35"/>
  <c r="AV189" i="35"/>
  <c r="BE188" i="35"/>
  <c r="BC188" i="35"/>
  <c r="BB188" i="35"/>
  <c r="AZ188" i="35"/>
  <c r="AX188" i="35"/>
  <c r="AW188" i="35"/>
  <c r="AV188" i="35"/>
  <c r="BE187" i="35"/>
  <c r="BC187" i="35"/>
  <c r="BB187" i="35"/>
  <c r="AZ187" i="35"/>
  <c r="AX187" i="35"/>
  <c r="AW187" i="35"/>
  <c r="AV187" i="35"/>
  <c r="BE186" i="35"/>
  <c r="BC186" i="35"/>
  <c r="BB186" i="35"/>
  <c r="AZ186" i="35"/>
  <c r="AX186" i="35"/>
  <c r="AW186" i="35"/>
  <c r="AV186" i="35"/>
  <c r="BE185" i="35"/>
  <c r="BC185" i="35"/>
  <c r="BB185" i="35"/>
  <c r="AZ185" i="35"/>
  <c r="AX185" i="35"/>
  <c r="AW185" i="35"/>
  <c r="AV185" i="35"/>
  <c r="BE184" i="35"/>
  <c r="BC184" i="35"/>
  <c r="BB184" i="35"/>
  <c r="AZ184" i="35"/>
  <c r="AX184" i="35"/>
  <c r="AW184" i="35"/>
  <c r="AV184" i="35"/>
  <c r="BE183" i="35"/>
  <c r="BC183" i="35"/>
  <c r="BB183" i="35"/>
  <c r="AZ183" i="35"/>
  <c r="AX183" i="35"/>
  <c r="AW183" i="35"/>
  <c r="AV183" i="35"/>
  <c r="BE182" i="35"/>
  <c r="BC182" i="35"/>
  <c r="BB182" i="35"/>
  <c r="AZ182" i="35"/>
  <c r="AX182" i="35"/>
  <c r="AW182" i="35"/>
  <c r="AV182" i="35"/>
  <c r="BE181" i="35"/>
  <c r="BC181" i="35"/>
  <c r="BB181" i="35"/>
  <c r="AZ181" i="35"/>
  <c r="AX181" i="35"/>
  <c r="AW181" i="35"/>
  <c r="AV181" i="35"/>
  <c r="BE180" i="35"/>
  <c r="BC180" i="35"/>
  <c r="BB180" i="35"/>
  <c r="AZ180" i="35"/>
  <c r="AX180" i="35"/>
  <c r="AW180" i="35"/>
  <c r="AV180" i="35"/>
  <c r="BE179" i="35"/>
  <c r="BC179" i="35"/>
  <c r="BB179" i="35"/>
  <c r="AZ179" i="35"/>
  <c r="AX179" i="35"/>
  <c r="AW179" i="35"/>
  <c r="AV179" i="35"/>
  <c r="BE178" i="35"/>
  <c r="BC178" i="35"/>
  <c r="BB178" i="35"/>
  <c r="AZ178" i="35"/>
  <c r="AX178" i="35"/>
  <c r="AW178" i="35"/>
  <c r="AV178" i="35"/>
  <c r="BE177" i="35"/>
  <c r="BC177" i="35"/>
  <c r="BB177" i="35"/>
  <c r="AZ177" i="35"/>
  <c r="AX177" i="35"/>
  <c r="AW177" i="35"/>
  <c r="AV177" i="35"/>
  <c r="BE176" i="35"/>
  <c r="BC176" i="35"/>
  <c r="BB176" i="35"/>
  <c r="AZ176" i="35"/>
  <c r="AX176" i="35"/>
  <c r="AW176" i="35"/>
  <c r="AV176" i="35"/>
  <c r="BE175" i="35"/>
  <c r="BC175" i="35"/>
  <c r="BB175" i="35"/>
  <c r="AZ175" i="35"/>
  <c r="AX175" i="35"/>
  <c r="AW175" i="35"/>
  <c r="AV175" i="35"/>
  <c r="BE174" i="35"/>
  <c r="BC174" i="35"/>
  <c r="BB174" i="35"/>
  <c r="AZ174" i="35"/>
  <c r="AX174" i="35"/>
  <c r="AW174" i="35"/>
  <c r="AV174" i="35"/>
  <c r="BE173" i="35"/>
  <c r="BC173" i="35"/>
  <c r="BB173" i="35"/>
  <c r="AZ173" i="35"/>
  <c r="AX173" i="35"/>
  <c r="AW173" i="35"/>
  <c r="AV173" i="35"/>
  <c r="BE172" i="35"/>
  <c r="BC172" i="35"/>
  <c r="BB172" i="35"/>
  <c r="AZ172" i="35"/>
  <c r="AX172" i="35"/>
  <c r="AW172" i="35"/>
  <c r="AV172" i="35"/>
  <c r="BE171" i="35"/>
  <c r="BC171" i="35"/>
  <c r="BB171" i="35"/>
  <c r="AZ171" i="35"/>
  <c r="AX171" i="35"/>
  <c r="AW171" i="35"/>
  <c r="AV171" i="35"/>
  <c r="BE170" i="35"/>
  <c r="BC170" i="35"/>
  <c r="BB170" i="35"/>
  <c r="AZ170" i="35"/>
  <c r="AX170" i="35"/>
  <c r="AW170" i="35"/>
  <c r="AV170" i="35"/>
  <c r="BE169" i="35"/>
  <c r="BC169" i="35"/>
  <c r="BB169" i="35"/>
  <c r="AZ169" i="35"/>
  <c r="AX169" i="35"/>
  <c r="AW169" i="35"/>
  <c r="AV169" i="35"/>
  <c r="BE168" i="35"/>
  <c r="BC168" i="35"/>
  <c r="BB168" i="35"/>
  <c r="AZ168" i="35"/>
  <c r="AX168" i="35"/>
  <c r="AW168" i="35"/>
  <c r="AV168" i="35"/>
  <c r="BE167" i="35"/>
  <c r="BC167" i="35"/>
  <c r="BB167" i="35"/>
  <c r="AZ167" i="35"/>
  <c r="AX167" i="35"/>
  <c r="AW167" i="35"/>
  <c r="AV167" i="35"/>
  <c r="BE166" i="35"/>
  <c r="BC166" i="35"/>
  <c r="BB166" i="35"/>
  <c r="AZ166" i="35"/>
  <c r="AX166" i="35"/>
  <c r="AW166" i="35"/>
  <c r="AV166" i="35"/>
  <c r="BE165" i="35"/>
  <c r="BC165" i="35"/>
  <c r="BB165" i="35"/>
  <c r="AZ165" i="35"/>
  <c r="AX165" i="35"/>
  <c r="AW165" i="35"/>
  <c r="AV165" i="35"/>
  <c r="BE164" i="35"/>
  <c r="BC164" i="35"/>
  <c r="BB164" i="35"/>
  <c r="AZ164" i="35"/>
  <c r="AX164" i="35"/>
  <c r="AW164" i="35"/>
  <c r="AV164" i="35"/>
  <c r="BE163" i="35"/>
  <c r="BC163" i="35"/>
  <c r="BB163" i="35"/>
  <c r="AZ163" i="35"/>
  <c r="AX163" i="35"/>
  <c r="AW163" i="35"/>
  <c r="AV163" i="35"/>
  <c r="BE162" i="35"/>
  <c r="BC162" i="35"/>
  <c r="BB162" i="35"/>
  <c r="AZ162" i="35"/>
  <c r="AX162" i="35"/>
  <c r="AW162" i="35"/>
  <c r="AV162" i="35"/>
  <c r="BE161" i="35"/>
  <c r="BC161" i="35"/>
  <c r="BB161" i="35"/>
  <c r="AZ161" i="35"/>
  <c r="AX161" i="35"/>
  <c r="AW161" i="35"/>
  <c r="AV161" i="35"/>
  <c r="BE160" i="35"/>
  <c r="BC160" i="35"/>
  <c r="BB160" i="35"/>
  <c r="AZ160" i="35"/>
  <c r="AX160" i="35"/>
  <c r="AW160" i="35"/>
  <c r="AV160" i="35"/>
  <c r="BE159" i="35"/>
  <c r="BC159" i="35"/>
  <c r="BB159" i="35"/>
  <c r="AZ159" i="35"/>
  <c r="AX159" i="35"/>
  <c r="AW159" i="35"/>
  <c r="AV159" i="35"/>
  <c r="BE158" i="35"/>
  <c r="BC158" i="35"/>
  <c r="BB158" i="35"/>
  <c r="AZ158" i="35"/>
  <c r="AX158" i="35"/>
  <c r="AW158" i="35"/>
  <c r="AV158" i="35"/>
  <c r="BE157" i="35"/>
  <c r="BC157" i="35"/>
  <c r="BB157" i="35"/>
  <c r="AZ157" i="35"/>
  <c r="AX157" i="35"/>
  <c r="AW157" i="35"/>
  <c r="AV157" i="35"/>
  <c r="BE156" i="35"/>
  <c r="BC156" i="35"/>
  <c r="BB156" i="35"/>
  <c r="AZ156" i="35"/>
  <c r="AX156" i="35"/>
  <c r="AW156" i="35"/>
  <c r="AV156" i="35"/>
  <c r="BE155" i="35"/>
  <c r="BC155" i="35"/>
  <c r="BB155" i="35"/>
  <c r="AZ155" i="35"/>
  <c r="AX155" i="35"/>
  <c r="AW155" i="35"/>
  <c r="AV155" i="35"/>
  <c r="BE154" i="35"/>
  <c r="BC154" i="35"/>
  <c r="BB154" i="35"/>
  <c r="AZ154" i="35"/>
  <c r="AX154" i="35"/>
  <c r="AW154" i="35"/>
  <c r="AV154" i="35"/>
  <c r="BE153" i="35"/>
  <c r="BC153" i="35"/>
  <c r="BB153" i="35"/>
  <c r="AZ153" i="35"/>
  <c r="AX153" i="35"/>
  <c r="AW153" i="35"/>
  <c r="AV153" i="35"/>
  <c r="BE152" i="35"/>
  <c r="BC152" i="35"/>
  <c r="BB152" i="35"/>
  <c r="AZ152" i="35"/>
  <c r="AX152" i="35"/>
  <c r="AW152" i="35"/>
  <c r="AV152" i="35"/>
  <c r="BE151" i="35"/>
  <c r="BC151" i="35"/>
  <c r="BB151" i="35"/>
  <c r="AZ151" i="35"/>
  <c r="AX151" i="35"/>
  <c r="AW151" i="35"/>
  <c r="AV151" i="35"/>
  <c r="BE150" i="35"/>
  <c r="BC150" i="35"/>
  <c r="BB150" i="35"/>
  <c r="AZ150" i="35"/>
  <c r="AX150" i="35"/>
  <c r="AW150" i="35"/>
  <c r="AV150" i="35"/>
  <c r="BE149" i="35"/>
  <c r="BC149" i="35"/>
  <c r="BB149" i="35"/>
  <c r="AZ149" i="35"/>
  <c r="AX149" i="35"/>
  <c r="AW149" i="35"/>
  <c r="AV149" i="35"/>
  <c r="BE148" i="35"/>
  <c r="BC148" i="35"/>
  <c r="BB148" i="35"/>
  <c r="AZ148" i="35"/>
  <c r="AX148" i="35"/>
  <c r="AW148" i="35"/>
  <c r="AV148" i="35"/>
  <c r="BE147" i="35"/>
  <c r="BC147" i="35"/>
  <c r="BB147" i="35"/>
  <c r="AZ147" i="35"/>
  <c r="AX147" i="35"/>
  <c r="AW147" i="35"/>
  <c r="AV147" i="35"/>
  <c r="BE146" i="35"/>
  <c r="BC146" i="35"/>
  <c r="BB146" i="35"/>
  <c r="AZ146" i="35"/>
  <c r="AX146" i="35"/>
  <c r="AW146" i="35"/>
  <c r="AV146" i="35"/>
  <c r="BE145" i="35"/>
  <c r="BC145" i="35"/>
  <c r="BB145" i="35"/>
  <c r="AZ145" i="35"/>
  <c r="AX145" i="35"/>
  <c r="AW145" i="35"/>
  <c r="AV145" i="35"/>
  <c r="BE144" i="35"/>
  <c r="BC144" i="35"/>
  <c r="BB144" i="35"/>
  <c r="AZ144" i="35"/>
  <c r="AX144" i="35"/>
  <c r="AW144" i="35"/>
  <c r="AV144" i="35"/>
  <c r="BE143" i="35"/>
  <c r="BC143" i="35"/>
  <c r="BB143" i="35"/>
  <c r="AZ143" i="35"/>
  <c r="AX143" i="35"/>
  <c r="AW143" i="35"/>
  <c r="AV143" i="35"/>
  <c r="BE142" i="35"/>
  <c r="BC142" i="35"/>
  <c r="BB142" i="35"/>
  <c r="AZ142" i="35"/>
  <c r="AX142" i="35"/>
  <c r="AW142" i="35"/>
  <c r="AV142" i="35"/>
  <c r="BE141" i="35"/>
  <c r="BC141" i="35"/>
  <c r="BB141" i="35"/>
  <c r="AZ141" i="35"/>
  <c r="AX141" i="35"/>
  <c r="AW141" i="35"/>
  <c r="AV141" i="35"/>
  <c r="BE140" i="35"/>
  <c r="BC140" i="35"/>
  <c r="BB140" i="35"/>
  <c r="AZ140" i="35"/>
  <c r="AX140" i="35"/>
  <c r="AW140" i="35"/>
  <c r="AV140" i="35"/>
  <c r="BE139" i="35"/>
  <c r="BC139" i="35"/>
  <c r="BB139" i="35"/>
  <c r="AZ139" i="35"/>
  <c r="AX139" i="35"/>
  <c r="AW139" i="35"/>
  <c r="AV139" i="35"/>
  <c r="BE138" i="35"/>
  <c r="BC138" i="35"/>
  <c r="BB138" i="35"/>
  <c r="AZ138" i="35"/>
  <c r="AX138" i="35"/>
  <c r="AW138" i="35"/>
  <c r="AV138" i="35"/>
  <c r="BE137" i="35"/>
  <c r="BC137" i="35"/>
  <c r="BB137" i="35"/>
  <c r="AZ137" i="35"/>
  <c r="AX137" i="35"/>
  <c r="AW137" i="35"/>
  <c r="AV137" i="35"/>
  <c r="BE136" i="35"/>
  <c r="BC136" i="35"/>
  <c r="BB136" i="35"/>
  <c r="AZ136" i="35"/>
  <c r="AX136" i="35"/>
  <c r="AW136" i="35"/>
  <c r="AV136" i="35"/>
  <c r="BE135" i="35"/>
  <c r="BC135" i="35"/>
  <c r="BB135" i="35"/>
  <c r="AZ135" i="35"/>
  <c r="AX135" i="35"/>
  <c r="AW135" i="35"/>
  <c r="AV135" i="35"/>
  <c r="BE134" i="35"/>
  <c r="BC134" i="35"/>
  <c r="BB134" i="35"/>
  <c r="AZ134" i="35"/>
  <c r="AX134" i="35"/>
  <c r="AW134" i="35"/>
  <c r="AV134" i="35"/>
  <c r="BE133" i="35"/>
  <c r="BC133" i="35"/>
  <c r="BB133" i="35"/>
  <c r="AZ133" i="35"/>
  <c r="AX133" i="35"/>
  <c r="AW133" i="35"/>
  <c r="AV133" i="35"/>
  <c r="BE132" i="35"/>
  <c r="BC132" i="35"/>
  <c r="BB132" i="35"/>
  <c r="AZ132" i="35"/>
  <c r="AX132" i="35"/>
  <c r="AW132" i="35"/>
  <c r="AV132" i="35"/>
  <c r="BE131" i="35"/>
  <c r="BC131" i="35"/>
  <c r="BB131" i="35"/>
  <c r="AZ131" i="35"/>
  <c r="AX131" i="35"/>
  <c r="AW131" i="35"/>
  <c r="AV131" i="35"/>
  <c r="BE130" i="35"/>
  <c r="BC130" i="35"/>
  <c r="BB130" i="35"/>
  <c r="AZ130" i="35"/>
  <c r="AX130" i="35"/>
  <c r="AW130" i="35"/>
  <c r="AV130" i="35"/>
  <c r="BE129" i="35"/>
  <c r="BC129" i="35"/>
  <c r="BB129" i="35"/>
  <c r="AZ129" i="35"/>
  <c r="AX129" i="35"/>
  <c r="AW129" i="35"/>
  <c r="AV129" i="35"/>
  <c r="BE128" i="35"/>
  <c r="BC128" i="35"/>
  <c r="BB128" i="35"/>
  <c r="AZ128" i="35"/>
  <c r="AX128" i="35"/>
  <c r="AW128" i="35"/>
  <c r="AV128" i="35"/>
  <c r="BE127" i="35"/>
  <c r="BC127" i="35"/>
  <c r="BB127" i="35"/>
  <c r="AZ127" i="35"/>
  <c r="AX127" i="35"/>
  <c r="AW127" i="35"/>
  <c r="AV127" i="35"/>
  <c r="BE126" i="35"/>
  <c r="BC126" i="35"/>
  <c r="BB126" i="35"/>
  <c r="AZ126" i="35"/>
  <c r="AX126" i="35"/>
  <c r="AW126" i="35"/>
  <c r="AV126" i="35"/>
  <c r="BE125" i="35"/>
  <c r="BC125" i="35"/>
  <c r="BB125" i="35"/>
  <c r="AZ125" i="35"/>
  <c r="AX125" i="35"/>
  <c r="AW125" i="35"/>
  <c r="AV125" i="35"/>
  <c r="BE124" i="35"/>
  <c r="BC124" i="35"/>
  <c r="BB124" i="35"/>
  <c r="AZ124" i="35"/>
  <c r="AX124" i="35"/>
  <c r="AW124" i="35"/>
  <c r="AV124" i="35"/>
  <c r="BE123" i="35"/>
  <c r="BC123" i="35"/>
  <c r="BB123" i="35"/>
  <c r="AZ123" i="35"/>
  <c r="AX123" i="35"/>
  <c r="AW123" i="35"/>
  <c r="AV123" i="35"/>
  <c r="BE122" i="35"/>
  <c r="BC122" i="35"/>
  <c r="BB122" i="35"/>
  <c r="AZ122" i="35"/>
  <c r="AX122" i="35"/>
  <c r="AW122" i="35"/>
  <c r="AV122" i="35"/>
  <c r="BE121" i="35"/>
  <c r="BC121" i="35"/>
  <c r="BB121" i="35"/>
  <c r="AZ121" i="35"/>
  <c r="AX121" i="35"/>
  <c r="AW121" i="35"/>
  <c r="AV121" i="35"/>
  <c r="BE120" i="35"/>
  <c r="BC120" i="35"/>
  <c r="BB120" i="35"/>
  <c r="AZ120" i="35"/>
  <c r="AX120" i="35"/>
  <c r="AW120" i="35"/>
  <c r="AV120" i="35"/>
  <c r="BE119" i="35"/>
  <c r="BC119" i="35"/>
  <c r="BB119" i="35"/>
  <c r="AZ119" i="35"/>
  <c r="AX119" i="35"/>
  <c r="AW119" i="35"/>
  <c r="AV119" i="35"/>
  <c r="BE118" i="35"/>
  <c r="BC118" i="35"/>
  <c r="BB118" i="35"/>
  <c r="AZ118" i="35"/>
  <c r="AX118" i="35"/>
  <c r="AW118" i="35"/>
  <c r="AV118" i="35"/>
  <c r="BE117" i="35"/>
  <c r="BC117" i="35"/>
  <c r="BB117" i="35"/>
  <c r="AZ117" i="35"/>
  <c r="AX117" i="35"/>
  <c r="AW117" i="35"/>
  <c r="AV117" i="35"/>
  <c r="BE116" i="35"/>
  <c r="BC116" i="35"/>
  <c r="BB116" i="35"/>
  <c r="AZ116" i="35"/>
  <c r="AX116" i="35"/>
  <c r="AW116" i="35"/>
  <c r="AV116" i="35"/>
  <c r="BE115" i="35"/>
  <c r="BC115" i="35"/>
  <c r="BB115" i="35"/>
  <c r="AZ115" i="35"/>
  <c r="AX115" i="35"/>
  <c r="AW115" i="35"/>
  <c r="AV115" i="35"/>
  <c r="BE114" i="35"/>
  <c r="BC114" i="35"/>
  <c r="BB114" i="35"/>
  <c r="AZ114" i="35"/>
  <c r="AX114" i="35"/>
  <c r="AW114" i="35"/>
  <c r="AV114" i="35"/>
  <c r="BE113" i="35"/>
  <c r="BC113" i="35"/>
  <c r="BB113" i="35"/>
  <c r="AZ113" i="35"/>
  <c r="AX113" i="35"/>
  <c r="AW113" i="35"/>
  <c r="AV113" i="35"/>
  <c r="BE112" i="35"/>
  <c r="BC112" i="35"/>
  <c r="BB112" i="35"/>
  <c r="AZ112" i="35"/>
  <c r="AX112" i="35"/>
  <c r="AW112" i="35"/>
  <c r="AV112" i="35"/>
  <c r="BE111" i="35"/>
  <c r="BC111" i="35"/>
  <c r="BB111" i="35"/>
  <c r="AZ111" i="35"/>
  <c r="AX111" i="35"/>
  <c r="AW111" i="35"/>
  <c r="AV111" i="35"/>
  <c r="BE110" i="35"/>
  <c r="BC110" i="35"/>
  <c r="BB110" i="35"/>
  <c r="AZ110" i="35"/>
  <c r="AX110" i="35"/>
  <c r="AW110" i="35"/>
  <c r="AV110" i="35"/>
  <c r="BE109" i="35"/>
  <c r="BC109" i="35"/>
  <c r="BB109" i="35"/>
  <c r="AZ109" i="35"/>
  <c r="AX109" i="35"/>
  <c r="AW109" i="35"/>
  <c r="AV109" i="35"/>
  <c r="BE108" i="35"/>
  <c r="BC108" i="35"/>
  <c r="BB108" i="35"/>
  <c r="AZ108" i="35"/>
  <c r="AX108" i="35"/>
  <c r="AW108" i="35"/>
  <c r="AV108" i="35"/>
  <c r="BE107" i="35"/>
  <c r="BC107" i="35"/>
  <c r="BB107" i="35"/>
  <c r="AZ107" i="35"/>
  <c r="AX107" i="35"/>
  <c r="AW107" i="35"/>
  <c r="AV107" i="35"/>
  <c r="BE106" i="35"/>
  <c r="BC106" i="35"/>
  <c r="BB106" i="35"/>
  <c r="AZ106" i="35"/>
  <c r="AX106" i="35"/>
  <c r="AW106" i="35"/>
  <c r="AV106" i="35"/>
  <c r="BE105" i="35"/>
  <c r="BC105" i="35"/>
  <c r="BB105" i="35"/>
  <c r="AZ105" i="35"/>
  <c r="AX105" i="35"/>
  <c r="AW105" i="35"/>
  <c r="AV105" i="35"/>
  <c r="BE104" i="35"/>
  <c r="BC104" i="35"/>
  <c r="BB104" i="35"/>
  <c r="AZ104" i="35"/>
  <c r="AX104" i="35"/>
  <c r="AW104" i="35"/>
  <c r="AV104" i="35"/>
  <c r="BE103" i="35"/>
  <c r="BC103" i="35"/>
  <c r="BB103" i="35"/>
  <c r="AZ103" i="35"/>
  <c r="AX103" i="35"/>
  <c r="AW103" i="35"/>
  <c r="AV103" i="35"/>
  <c r="BE102" i="35"/>
  <c r="BC102" i="35"/>
  <c r="BB102" i="35"/>
  <c r="AZ102" i="35"/>
  <c r="AX102" i="35"/>
  <c r="AW102" i="35"/>
  <c r="AV102" i="35"/>
  <c r="BE101" i="35"/>
  <c r="BC101" i="35"/>
  <c r="BB101" i="35"/>
  <c r="AZ101" i="35"/>
  <c r="AX101" i="35"/>
  <c r="AW101" i="35"/>
  <c r="AV101" i="35"/>
  <c r="BE100" i="35"/>
  <c r="BC100" i="35"/>
  <c r="BB100" i="35"/>
  <c r="AZ100" i="35"/>
  <c r="AX100" i="35"/>
  <c r="AW100" i="35"/>
  <c r="AV100" i="35"/>
  <c r="BE99" i="35"/>
  <c r="BC99" i="35"/>
  <c r="BB99" i="35"/>
  <c r="AZ99" i="35"/>
  <c r="AX99" i="35"/>
  <c r="AW99" i="35"/>
  <c r="AV99" i="35"/>
  <c r="BE98" i="35"/>
  <c r="BC98" i="35"/>
  <c r="BB98" i="35"/>
  <c r="AZ98" i="35"/>
  <c r="AX98" i="35"/>
  <c r="AW98" i="35"/>
  <c r="AV98" i="35"/>
  <c r="BE97" i="35"/>
  <c r="BC97" i="35"/>
  <c r="BB97" i="35"/>
  <c r="AZ97" i="35"/>
  <c r="AX97" i="35"/>
  <c r="AW97" i="35"/>
  <c r="AV97" i="35"/>
  <c r="BE96" i="35"/>
  <c r="BC96" i="35"/>
  <c r="BB96" i="35"/>
  <c r="AZ96" i="35"/>
  <c r="AX96" i="35"/>
  <c r="AW96" i="35"/>
  <c r="AV96" i="35"/>
  <c r="BE95" i="35"/>
  <c r="BC95" i="35"/>
  <c r="BB95" i="35"/>
  <c r="AZ95" i="35"/>
  <c r="AX95" i="35"/>
  <c r="AW95" i="35"/>
  <c r="AV95" i="35"/>
  <c r="BE94" i="35"/>
  <c r="BC94" i="35"/>
  <c r="BB94" i="35"/>
  <c r="AZ94" i="35"/>
  <c r="AX94" i="35"/>
  <c r="AW94" i="35"/>
  <c r="AV94" i="35"/>
  <c r="BE93" i="35"/>
  <c r="BC93" i="35"/>
  <c r="BB93" i="35"/>
  <c r="AZ93" i="35"/>
  <c r="AX93" i="35"/>
  <c r="AW93" i="35"/>
  <c r="AV93" i="35"/>
  <c r="BE92" i="35"/>
  <c r="BC92" i="35"/>
  <c r="BB92" i="35"/>
  <c r="AZ92" i="35"/>
  <c r="AX92" i="35"/>
  <c r="AW92" i="35"/>
  <c r="AV92" i="35"/>
  <c r="BE91" i="35"/>
  <c r="BC91" i="35"/>
  <c r="BB91" i="35"/>
  <c r="AZ91" i="35"/>
  <c r="AX91" i="35"/>
  <c r="AW91" i="35"/>
  <c r="AV91" i="35"/>
  <c r="BE90" i="35"/>
  <c r="BC90" i="35"/>
  <c r="BB90" i="35"/>
  <c r="AZ90" i="35"/>
  <c r="AX90" i="35"/>
  <c r="AW90" i="35"/>
  <c r="AV90" i="35"/>
  <c r="BE89" i="35"/>
  <c r="BC89" i="35"/>
  <c r="BB89" i="35"/>
  <c r="AZ89" i="35"/>
  <c r="AX89" i="35"/>
  <c r="AW89" i="35"/>
  <c r="AV89" i="35"/>
  <c r="BE88" i="35"/>
  <c r="BC88" i="35"/>
  <c r="BB88" i="35"/>
  <c r="AZ88" i="35"/>
  <c r="AX88" i="35"/>
  <c r="AW88" i="35"/>
  <c r="AV88" i="35"/>
  <c r="BE87" i="35"/>
  <c r="BC87" i="35"/>
  <c r="BB87" i="35"/>
  <c r="AZ87" i="35"/>
  <c r="AX87" i="35"/>
  <c r="AW87" i="35"/>
  <c r="AV87" i="35"/>
  <c r="BE86" i="35"/>
  <c r="BC86" i="35"/>
  <c r="BB86" i="35"/>
  <c r="AZ86" i="35"/>
  <c r="AX86" i="35"/>
  <c r="AW86" i="35"/>
  <c r="AV86" i="35"/>
  <c r="BE85" i="35"/>
  <c r="BC85" i="35"/>
  <c r="BB85" i="35"/>
  <c r="AZ85" i="35"/>
  <c r="AX85" i="35"/>
  <c r="AW85" i="35"/>
  <c r="AV85" i="35"/>
  <c r="BE84" i="35"/>
  <c r="BC84" i="35"/>
  <c r="BB84" i="35"/>
  <c r="AZ84" i="35"/>
  <c r="AX84" i="35"/>
  <c r="AW84" i="35"/>
  <c r="AV84" i="35"/>
  <c r="BE83" i="35"/>
  <c r="BC83" i="35"/>
  <c r="BB83" i="35"/>
  <c r="AZ83" i="35"/>
  <c r="AX83" i="35"/>
  <c r="AW83" i="35"/>
  <c r="AV83" i="35"/>
  <c r="BE82" i="35"/>
  <c r="BC82" i="35"/>
  <c r="BB82" i="35"/>
  <c r="AZ82" i="35"/>
  <c r="AX82" i="35"/>
  <c r="AW82" i="35"/>
  <c r="AV82" i="35"/>
  <c r="BE81" i="35"/>
  <c r="BC81" i="35"/>
  <c r="BB81" i="35"/>
  <c r="AZ81" i="35"/>
  <c r="AX81" i="35"/>
  <c r="AW81" i="35"/>
  <c r="AV81" i="35"/>
  <c r="BE80" i="35"/>
  <c r="BC80" i="35"/>
  <c r="BB80" i="35"/>
  <c r="AZ80" i="35"/>
  <c r="AX80" i="35"/>
  <c r="AW80" i="35"/>
  <c r="AV80" i="35"/>
  <c r="BE79" i="35"/>
  <c r="BC79" i="35"/>
  <c r="BB79" i="35"/>
  <c r="AZ79" i="35"/>
  <c r="AX79" i="35"/>
  <c r="AW79" i="35"/>
  <c r="AV79" i="35"/>
  <c r="BE78" i="35"/>
  <c r="BC78" i="35"/>
  <c r="BB78" i="35"/>
  <c r="AZ78" i="35"/>
  <c r="AX78" i="35"/>
  <c r="AW78" i="35"/>
  <c r="AV78" i="35"/>
  <c r="BE77" i="35"/>
  <c r="BC77" i="35"/>
  <c r="BB77" i="35"/>
  <c r="AZ77" i="35"/>
  <c r="AX77" i="35"/>
  <c r="AW77" i="35"/>
  <c r="AV77" i="35"/>
  <c r="BE76" i="35"/>
  <c r="BC76" i="35"/>
  <c r="BB76" i="35"/>
  <c r="AZ76" i="35"/>
  <c r="AX76" i="35"/>
  <c r="AW76" i="35"/>
  <c r="AV76" i="35"/>
  <c r="BE75" i="35"/>
  <c r="BC75" i="35"/>
  <c r="BB75" i="35"/>
  <c r="AZ75" i="35"/>
  <c r="AX75" i="35"/>
  <c r="AW75" i="35"/>
  <c r="AV75" i="35"/>
  <c r="BE74" i="35"/>
  <c r="BC74" i="35"/>
  <c r="BB74" i="35"/>
  <c r="AZ74" i="35"/>
  <c r="AX74" i="35"/>
  <c r="AW74" i="35"/>
  <c r="AV74" i="35"/>
  <c r="BE73" i="35"/>
  <c r="BC73" i="35"/>
  <c r="BB73" i="35"/>
  <c r="AZ73" i="35"/>
  <c r="AX73" i="35"/>
  <c r="AW73" i="35"/>
  <c r="AV73" i="35"/>
  <c r="BE72" i="35"/>
  <c r="BC72" i="35"/>
  <c r="BB72" i="35"/>
  <c r="AZ72" i="35"/>
  <c r="AX72" i="35"/>
  <c r="AW72" i="35"/>
  <c r="AV72" i="35"/>
  <c r="BE71" i="35"/>
  <c r="BC71" i="35"/>
  <c r="BB71" i="35"/>
  <c r="AZ71" i="35"/>
  <c r="AX71" i="35"/>
  <c r="AW71" i="35"/>
  <c r="AV71" i="35"/>
  <c r="BE70" i="35"/>
  <c r="BC70" i="35"/>
  <c r="BB70" i="35"/>
  <c r="AZ70" i="35"/>
  <c r="AX70" i="35"/>
  <c r="AW70" i="35"/>
  <c r="AV70" i="35"/>
  <c r="BE69" i="35"/>
  <c r="BC69" i="35"/>
  <c r="BB69" i="35"/>
  <c r="AZ69" i="35"/>
  <c r="AX69" i="35"/>
  <c r="AW69" i="35"/>
  <c r="AV69" i="35"/>
  <c r="BE68" i="35"/>
  <c r="BC68" i="35"/>
  <c r="BB68" i="35"/>
  <c r="AZ68" i="35"/>
  <c r="AX68" i="35"/>
  <c r="AW68" i="35"/>
  <c r="AV68" i="35"/>
  <c r="BE67" i="35"/>
  <c r="BC67" i="35"/>
  <c r="BB67" i="35"/>
  <c r="AZ67" i="35"/>
  <c r="AX67" i="35"/>
  <c r="AW67" i="35"/>
  <c r="AV67" i="35"/>
  <c r="BE66" i="35"/>
  <c r="BC66" i="35"/>
  <c r="BB66" i="35"/>
  <c r="AZ66" i="35"/>
  <c r="AX66" i="35"/>
  <c r="AW66" i="35"/>
  <c r="AV66" i="35"/>
  <c r="BE65" i="35"/>
  <c r="BC65" i="35"/>
  <c r="BB65" i="35"/>
  <c r="AZ65" i="35"/>
  <c r="AX65" i="35"/>
  <c r="AW65" i="35"/>
  <c r="AV65" i="35"/>
  <c r="BE64" i="35"/>
  <c r="BC64" i="35"/>
  <c r="BB64" i="35"/>
  <c r="AZ64" i="35"/>
  <c r="AX64" i="35"/>
  <c r="AW64" i="35"/>
  <c r="AV64" i="35"/>
  <c r="BE63" i="35"/>
  <c r="BC63" i="35"/>
  <c r="BB63" i="35"/>
  <c r="AZ63" i="35"/>
  <c r="AX63" i="35"/>
  <c r="AW63" i="35"/>
  <c r="AV63" i="35"/>
  <c r="BE62" i="35"/>
  <c r="BC62" i="35"/>
  <c r="BB62" i="35"/>
  <c r="AZ62" i="35"/>
  <c r="AX62" i="35"/>
  <c r="AW62" i="35"/>
  <c r="AV62" i="35"/>
  <c r="BE61" i="35"/>
  <c r="BC61" i="35"/>
  <c r="BB61" i="35"/>
  <c r="AZ61" i="35"/>
  <c r="AX61" i="35"/>
  <c r="AW61" i="35"/>
  <c r="AV61" i="35"/>
  <c r="BE60" i="35"/>
  <c r="BC60" i="35"/>
  <c r="BB60" i="35"/>
  <c r="AZ60" i="35"/>
  <c r="AX60" i="35"/>
  <c r="AW60" i="35"/>
  <c r="AV60" i="35"/>
  <c r="BE59" i="35"/>
  <c r="BC59" i="35"/>
  <c r="BB59" i="35"/>
  <c r="AZ59" i="35"/>
  <c r="AX59" i="35"/>
  <c r="AW59" i="35"/>
  <c r="AV59" i="35"/>
  <c r="BE58" i="35"/>
  <c r="BC58" i="35"/>
  <c r="BB58" i="35"/>
  <c r="AZ58" i="35"/>
  <c r="AX58" i="35"/>
  <c r="AW58" i="35"/>
  <c r="AV58" i="35"/>
  <c r="BE57" i="35"/>
  <c r="BC57" i="35"/>
  <c r="BB57" i="35"/>
  <c r="AZ57" i="35"/>
  <c r="AX57" i="35"/>
  <c r="AW57" i="35"/>
  <c r="AV57" i="35"/>
  <c r="BE56" i="35"/>
  <c r="BC56" i="35"/>
  <c r="BB56" i="35"/>
  <c r="AZ56" i="35"/>
  <c r="AX56" i="35"/>
  <c r="AW56" i="35"/>
  <c r="AV56" i="35"/>
  <c r="BE55" i="35"/>
  <c r="BC55" i="35"/>
  <c r="BB55" i="35"/>
  <c r="AZ55" i="35"/>
  <c r="AX55" i="35"/>
  <c r="AW55" i="35"/>
  <c r="AV55" i="35"/>
  <c r="BE54" i="35"/>
  <c r="BC54" i="35"/>
  <c r="BB54" i="35"/>
  <c r="AZ54" i="35"/>
  <c r="AX54" i="35"/>
  <c r="AW54" i="35"/>
  <c r="AV54" i="35"/>
  <c r="BE53" i="35"/>
  <c r="BC53" i="35"/>
  <c r="BB53" i="35"/>
  <c r="AZ53" i="35"/>
  <c r="AX53" i="35"/>
  <c r="AW53" i="35"/>
  <c r="AV53" i="35"/>
  <c r="BE52" i="35"/>
  <c r="BC52" i="35"/>
  <c r="BB52" i="35"/>
  <c r="AZ52" i="35"/>
  <c r="AX52" i="35"/>
  <c r="AW52" i="35"/>
  <c r="AV52" i="35"/>
  <c r="BE51" i="35"/>
  <c r="BC51" i="35"/>
  <c r="BB51" i="35"/>
  <c r="AZ51" i="35"/>
  <c r="AX51" i="35"/>
  <c r="AW51" i="35"/>
  <c r="AV51" i="35"/>
  <c r="BE50" i="35"/>
  <c r="BC50" i="35"/>
  <c r="BB50" i="35"/>
  <c r="AZ50" i="35"/>
  <c r="AX50" i="35"/>
  <c r="AW50" i="35"/>
  <c r="AV50" i="35"/>
  <c r="BE49" i="35"/>
  <c r="BC49" i="35"/>
  <c r="BB49" i="35"/>
  <c r="AZ49" i="35"/>
  <c r="AX49" i="35"/>
  <c r="AW49" i="35"/>
  <c r="AV49" i="35"/>
  <c r="BE48" i="35"/>
  <c r="BC48" i="35"/>
  <c r="BB48" i="35"/>
  <c r="AZ48" i="35"/>
  <c r="AX48" i="35"/>
  <c r="AW48" i="35"/>
  <c r="AV48" i="35"/>
  <c r="BE47" i="35"/>
  <c r="BC47" i="35"/>
  <c r="BB47" i="35"/>
  <c r="AZ47" i="35"/>
  <c r="AX47" i="35"/>
  <c r="AW47" i="35"/>
  <c r="AV47" i="35"/>
  <c r="BE46" i="35"/>
  <c r="BC46" i="35"/>
  <c r="BB46" i="35"/>
  <c r="AZ46" i="35"/>
  <c r="AX46" i="35"/>
  <c r="AW46" i="35"/>
  <c r="AV46" i="35"/>
  <c r="BE45" i="35"/>
  <c r="BC45" i="35"/>
  <c r="BB45" i="35"/>
  <c r="AZ45" i="35"/>
  <c r="AX45" i="35"/>
  <c r="AW45" i="35"/>
  <c r="AV45" i="35"/>
  <c r="BE44" i="35"/>
  <c r="BC44" i="35"/>
  <c r="BB44" i="35"/>
  <c r="AZ44" i="35"/>
  <c r="AX44" i="35"/>
  <c r="AW44" i="35"/>
  <c r="AV44" i="35"/>
  <c r="BE43" i="35"/>
  <c r="BC43" i="35"/>
  <c r="BB43" i="35"/>
  <c r="AZ43" i="35"/>
  <c r="AX43" i="35"/>
  <c r="AW43" i="35"/>
  <c r="AV43" i="35"/>
  <c r="BE42" i="35"/>
  <c r="BC42" i="35"/>
  <c r="BB42" i="35"/>
  <c r="AZ42" i="35"/>
  <c r="AX42" i="35"/>
  <c r="AW42" i="35"/>
  <c r="AV42" i="35"/>
  <c r="BE41" i="35"/>
  <c r="BC41" i="35"/>
  <c r="BB41" i="35"/>
  <c r="AZ41" i="35"/>
  <c r="AX41" i="35"/>
  <c r="AW41" i="35"/>
  <c r="AV41" i="35"/>
  <c r="BE40" i="35"/>
  <c r="BC40" i="35"/>
  <c r="BB40" i="35"/>
  <c r="AZ40" i="35"/>
  <c r="AX40" i="35"/>
  <c r="AW40" i="35"/>
  <c r="AV40" i="35"/>
  <c r="BE39" i="35"/>
  <c r="BC39" i="35"/>
  <c r="BB39" i="35"/>
  <c r="AZ39" i="35"/>
  <c r="AX39" i="35"/>
  <c r="AW39" i="35"/>
  <c r="AV39" i="35"/>
  <c r="BE38" i="35"/>
  <c r="BC38" i="35"/>
  <c r="BB38" i="35"/>
  <c r="AZ38" i="35"/>
  <c r="AX38" i="35"/>
  <c r="AW38" i="35"/>
  <c r="AV38" i="35"/>
  <c r="BE37" i="35"/>
  <c r="BC37" i="35"/>
  <c r="BB37" i="35"/>
  <c r="AZ37" i="35"/>
  <c r="AX37" i="35"/>
  <c r="AW37" i="35"/>
  <c r="AV37" i="35"/>
  <c r="BE36" i="35"/>
  <c r="BC36" i="35"/>
  <c r="BB36" i="35"/>
  <c r="AZ36" i="35"/>
  <c r="AX36" i="35"/>
  <c r="AW36" i="35"/>
  <c r="AV36" i="35"/>
  <c r="BE35" i="35"/>
  <c r="BC35" i="35"/>
  <c r="BB35" i="35"/>
  <c r="AZ35" i="35"/>
  <c r="AX35" i="35"/>
  <c r="AW35" i="35"/>
  <c r="AV35" i="35"/>
  <c r="BE34" i="35"/>
  <c r="BC34" i="35"/>
  <c r="BB34" i="35"/>
  <c r="AZ34" i="35"/>
  <c r="AX34" i="35"/>
  <c r="AW34" i="35"/>
  <c r="AV34" i="35"/>
  <c r="BE33" i="35"/>
  <c r="BC33" i="35"/>
  <c r="BB33" i="35"/>
  <c r="AZ33" i="35"/>
  <c r="AX33" i="35"/>
  <c r="AW33" i="35"/>
  <c r="AV33" i="35"/>
  <c r="BE32" i="35"/>
  <c r="BC32" i="35"/>
  <c r="BB32" i="35"/>
  <c r="AZ32" i="35"/>
  <c r="AX32" i="35"/>
  <c r="AW32" i="35"/>
  <c r="AV32" i="35"/>
  <c r="BE31" i="35"/>
  <c r="BC31" i="35"/>
  <c r="BB31" i="35"/>
  <c r="AZ31" i="35"/>
  <c r="AX31" i="35"/>
  <c r="AW31" i="35"/>
  <c r="AV31" i="35"/>
  <c r="BE30" i="35"/>
  <c r="BC30" i="35"/>
  <c r="BB30" i="35"/>
  <c r="AZ30" i="35"/>
  <c r="AX30" i="35"/>
  <c r="AW30" i="35"/>
  <c r="AV30" i="35"/>
  <c r="BE29" i="35"/>
  <c r="BC29" i="35"/>
  <c r="BB29" i="35"/>
  <c r="AZ29" i="35"/>
  <c r="AX29" i="35"/>
  <c r="AW29" i="35"/>
  <c r="AV29" i="35"/>
  <c r="BE28" i="35"/>
  <c r="BC28" i="35"/>
  <c r="BB28" i="35"/>
  <c r="AZ28" i="35"/>
  <c r="AX28" i="35"/>
  <c r="AW28" i="35"/>
  <c r="AV28" i="35"/>
  <c r="BE27" i="35"/>
  <c r="BC27" i="35"/>
  <c r="BB27" i="35"/>
  <c r="AZ27" i="35"/>
  <c r="AX27" i="35"/>
  <c r="AW27" i="35"/>
  <c r="AV27" i="35"/>
  <c r="BE26" i="35"/>
  <c r="BC26" i="35"/>
  <c r="BB26" i="35"/>
  <c r="AZ26" i="35"/>
  <c r="AX26" i="35"/>
  <c r="AW26" i="35"/>
  <c r="AV26" i="35"/>
  <c r="BE25" i="35"/>
  <c r="BC25" i="35"/>
  <c r="BB25" i="35"/>
  <c r="AZ25" i="35"/>
  <c r="AX25" i="35"/>
  <c r="AW25" i="35"/>
  <c r="AV25" i="35"/>
  <c r="BE24" i="35"/>
  <c r="BC24" i="35"/>
  <c r="BB24" i="35"/>
  <c r="AZ24" i="35"/>
  <c r="AX24" i="35"/>
  <c r="AW24" i="35"/>
  <c r="AV24" i="35"/>
  <c r="BE23" i="35"/>
  <c r="BC23" i="35"/>
  <c r="BB23" i="35"/>
  <c r="AZ23" i="35"/>
  <c r="AX23" i="35"/>
  <c r="AW23" i="35"/>
  <c r="AV23" i="35"/>
  <c r="BE22" i="35"/>
  <c r="BC22" i="35"/>
  <c r="BB22" i="35"/>
  <c r="AZ22" i="35"/>
  <c r="AX22" i="35"/>
  <c r="AW22" i="35"/>
  <c r="AV22" i="35"/>
  <c r="BE21" i="35"/>
  <c r="BC21" i="35"/>
  <c r="BB21" i="35"/>
  <c r="AZ21" i="35"/>
  <c r="AX21" i="35"/>
  <c r="AW21" i="35"/>
  <c r="AV21" i="35"/>
  <c r="BE20" i="35"/>
  <c r="BC20" i="35"/>
  <c r="BB20" i="35"/>
  <c r="AZ20" i="35"/>
  <c r="AX20" i="35"/>
  <c r="AW20" i="35"/>
  <c r="AV20" i="35"/>
  <c r="BE19" i="35"/>
  <c r="BC19" i="35"/>
  <c r="BB19" i="35"/>
  <c r="AZ19" i="35"/>
  <c r="AX19" i="35"/>
  <c r="AW19" i="35"/>
  <c r="AV19" i="35"/>
  <c r="BE18" i="35"/>
  <c r="BC18" i="35"/>
  <c r="BB18" i="35"/>
  <c r="AZ18" i="35"/>
  <c r="AX18" i="35"/>
  <c r="AW18" i="35"/>
  <c r="AV18" i="35"/>
  <c r="BE17" i="35"/>
  <c r="BC17" i="35"/>
  <c r="BB17" i="35"/>
  <c r="AZ17" i="35"/>
  <c r="AX17" i="35"/>
  <c r="AW17" i="35"/>
  <c r="AV17" i="35"/>
  <c r="BE16" i="35"/>
  <c r="BC16" i="35"/>
  <c r="BB16" i="35"/>
  <c r="AZ16" i="35"/>
  <c r="AX16" i="35"/>
  <c r="AW16" i="35"/>
  <c r="AV16" i="35"/>
  <c r="BE15" i="35"/>
  <c r="BC15" i="35"/>
  <c r="BB15" i="35"/>
  <c r="AZ15" i="35"/>
  <c r="AX15" i="35"/>
  <c r="AW15" i="35"/>
  <c r="AV15" i="35"/>
  <c r="BE14" i="35"/>
  <c r="BC14" i="35"/>
  <c r="BB14" i="35"/>
  <c r="AZ14" i="35"/>
  <c r="AX14" i="35"/>
  <c r="AW14" i="35"/>
  <c r="AV14" i="35"/>
  <c r="BE13" i="35"/>
  <c r="BC13" i="35"/>
  <c r="BB13" i="35"/>
  <c r="AZ13" i="35"/>
  <c r="AX13" i="35"/>
  <c r="AW13" i="35"/>
  <c r="AV13" i="35"/>
  <c r="BE12" i="35"/>
  <c r="BC12" i="35"/>
  <c r="BB12" i="35"/>
  <c r="AZ12" i="35"/>
  <c r="AX12" i="35"/>
  <c r="AW12" i="35"/>
  <c r="AV12" i="35"/>
  <c r="BE11" i="35"/>
  <c r="BC11" i="35"/>
  <c r="BB11" i="35"/>
  <c r="AZ11" i="35"/>
  <c r="AX11" i="35"/>
  <c r="AW11" i="35"/>
  <c r="AV11" i="35"/>
  <c r="BE10" i="35"/>
  <c r="BC10" i="35"/>
  <c r="BB10" i="35"/>
  <c r="AZ10" i="35"/>
  <c r="AX10" i="35"/>
  <c r="AW10" i="35"/>
  <c r="AV10" i="35"/>
  <c r="BE9" i="35"/>
  <c r="BC9" i="35"/>
  <c r="BB9" i="35"/>
  <c r="AZ9" i="35"/>
  <c r="AX9" i="35"/>
  <c r="AW9" i="35"/>
  <c r="AV9" i="35"/>
  <c r="BE8" i="35"/>
  <c r="BC8" i="35"/>
  <c r="BB8" i="35"/>
  <c r="AZ8" i="35"/>
  <c r="AX8" i="35"/>
  <c r="AW8" i="35"/>
  <c r="AV8" i="35"/>
  <c r="BE7" i="35"/>
  <c r="BC7" i="35"/>
  <c r="BB7" i="35"/>
  <c r="AZ7" i="35"/>
  <c r="AX7" i="35"/>
  <c r="AW7" i="35"/>
  <c r="AV7" i="35"/>
  <c r="BE6" i="35"/>
  <c r="BC6" i="35"/>
  <c r="BB6" i="35"/>
  <c r="AZ6" i="35"/>
  <c r="AX6" i="35"/>
  <c r="AW6" i="35"/>
  <c r="AV6" i="35"/>
  <c r="BE5" i="35"/>
  <c r="BC5" i="35"/>
  <c r="BB5" i="35"/>
  <c r="AZ5" i="35"/>
  <c r="AX5" i="35"/>
  <c r="AW5" i="35"/>
  <c r="AV5" i="35"/>
  <c r="BF4" i="35"/>
  <c r="BD4" i="35"/>
  <c r="BA4" i="35"/>
  <c r="AY4" i="35"/>
  <c r="BE300" i="26"/>
  <c r="BC300" i="26"/>
  <c r="BB300" i="26"/>
  <c r="AZ300" i="26"/>
  <c r="AX300" i="26"/>
  <c r="AW300" i="26"/>
  <c r="AV300" i="26"/>
  <c r="BE299" i="26"/>
  <c r="BC299" i="26"/>
  <c r="BB299" i="26"/>
  <c r="AZ299" i="26"/>
  <c r="AX299" i="26"/>
  <c r="AW299" i="26"/>
  <c r="AV299" i="26"/>
  <c r="BE298" i="26"/>
  <c r="BC298" i="26"/>
  <c r="BB298" i="26"/>
  <c r="AZ298" i="26"/>
  <c r="AX298" i="26"/>
  <c r="AW298" i="26"/>
  <c r="AV298" i="26"/>
  <c r="BE297" i="26"/>
  <c r="BC297" i="26"/>
  <c r="BB297" i="26"/>
  <c r="AZ297" i="26"/>
  <c r="AX297" i="26"/>
  <c r="AW297" i="26"/>
  <c r="AV297" i="26"/>
  <c r="BE296" i="26"/>
  <c r="BC296" i="26"/>
  <c r="BB296" i="26"/>
  <c r="AZ296" i="26"/>
  <c r="AX296" i="26"/>
  <c r="AW296" i="26"/>
  <c r="AV296" i="26"/>
  <c r="BE295" i="26"/>
  <c r="BC295" i="26"/>
  <c r="BB295" i="26"/>
  <c r="AZ295" i="26"/>
  <c r="AX295" i="26"/>
  <c r="AW295" i="26"/>
  <c r="AV295" i="26"/>
  <c r="BE294" i="26"/>
  <c r="BC294" i="26"/>
  <c r="BB294" i="26"/>
  <c r="AZ294" i="26"/>
  <c r="AX294" i="26"/>
  <c r="AW294" i="26"/>
  <c r="AV294" i="26"/>
  <c r="BE293" i="26"/>
  <c r="BC293" i="26"/>
  <c r="BB293" i="26"/>
  <c r="AZ293" i="26"/>
  <c r="AX293" i="26"/>
  <c r="AW293" i="26"/>
  <c r="AV293" i="26"/>
  <c r="BE292" i="26"/>
  <c r="BC292" i="26"/>
  <c r="BB292" i="26"/>
  <c r="AZ292" i="26"/>
  <c r="AX292" i="26"/>
  <c r="AW292" i="26"/>
  <c r="AV292" i="26"/>
  <c r="BE291" i="26"/>
  <c r="BC291" i="26"/>
  <c r="BB291" i="26"/>
  <c r="AZ291" i="26"/>
  <c r="AX291" i="26"/>
  <c r="AW291" i="26"/>
  <c r="AV291" i="26"/>
  <c r="BE290" i="26"/>
  <c r="BC290" i="26"/>
  <c r="BB290" i="26"/>
  <c r="AZ290" i="26"/>
  <c r="AX290" i="26"/>
  <c r="AW290" i="26"/>
  <c r="AV290" i="26"/>
  <c r="BE289" i="26"/>
  <c r="BC289" i="26"/>
  <c r="BB289" i="26"/>
  <c r="AZ289" i="26"/>
  <c r="AX289" i="26"/>
  <c r="AW289" i="26"/>
  <c r="AV289" i="26"/>
  <c r="BE288" i="26"/>
  <c r="BC288" i="26"/>
  <c r="BB288" i="26"/>
  <c r="AZ288" i="26"/>
  <c r="AX288" i="26"/>
  <c r="AW288" i="26"/>
  <c r="AV288" i="26"/>
  <c r="BE287" i="26"/>
  <c r="BC287" i="26"/>
  <c r="BB287" i="26"/>
  <c r="AZ287" i="26"/>
  <c r="AX287" i="26"/>
  <c r="AW287" i="26"/>
  <c r="AV287" i="26"/>
  <c r="BE286" i="26"/>
  <c r="BC286" i="26"/>
  <c r="BB286" i="26"/>
  <c r="AZ286" i="26"/>
  <c r="AX286" i="26"/>
  <c r="AW286" i="26"/>
  <c r="AV286" i="26"/>
  <c r="BE285" i="26"/>
  <c r="BC285" i="26"/>
  <c r="BB285" i="26"/>
  <c r="AZ285" i="26"/>
  <c r="AX285" i="26"/>
  <c r="AW285" i="26"/>
  <c r="AV285" i="26"/>
  <c r="BE284" i="26"/>
  <c r="BC284" i="26"/>
  <c r="BB284" i="26"/>
  <c r="AZ284" i="26"/>
  <c r="AX284" i="26"/>
  <c r="AW284" i="26"/>
  <c r="AV284" i="26"/>
  <c r="BE283" i="26"/>
  <c r="BC283" i="26"/>
  <c r="BB283" i="26"/>
  <c r="AZ283" i="26"/>
  <c r="AX283" i="26"/>
  <c r="AW283" i="26"/>
  <c r="AV283" i="26"/>
  <c r="BE282" i="26"/>
  <c r="BC282" i="26"/>
  <c r="BB282" i="26"/>
  <c r="AZ282" i="26"/>
  <c r="AX282" i="26"/>
  <c r="AW282" i="26"/>
  <c r="AV282" i="26"/>
  <c r="BE281" i="26"/>
  <c r="BC281" i="26"/>
  <c r="BB281" i="26"/>
  <c r="AZ281" i="26"/>
  <c r="AX281" i="26"/>
  <c r="AW281" i="26"/>
  <c r="AV281" i="26"/>
  <c r="BE280" i="26"/>
  <c r="BC280" i="26"/>
  <c r="BB280" i="26"/>
  <c r="AZ280" i="26"/>
  <c r="AX280" i="26"/>
  <c r="AW280" i="26"/>
  <c r="AV280" i="26"/>
  <c r="BE279" i="26"/>
  <c r="BC279" i="26"/>
  <c r="BB279" i="26"/>
  <c r="AZ279" i="26"/>
  <c r="AX279" i="26"/>
  <c r="AW279" i="26"/>
  <c r="AV279" i="26"/>
  <c r="BE278" i="26"/>
  <c r="BC278" i="26"/>
  <c r="BB278" i="26"/>
  <c r="AZ278" i="26"/>
  <c r="AX278" i="26"/>
  <c r="AW278" i="26"/>
  <c r="AV278" i="26"/>
  <c r="BE277" i="26"/>
  <c r="BC277" i="26"/>
  <c r="BB277" i="26"/>
  <c r="AZ277" i="26"/>
  <c r="AX277" i="26"/>
  <c r="AW277" i="26"/>
  <c r="AV277" i="26"/>
  <c r="BE276" i="26"/>
  <c r="BC276" i="26"/>
  <c r="BB276" i="26"/>
  <c r="AZ276" i="26"/>
  <c r="AX276" i="26"/>
  <c r="AW276" i="26"/>
  <c r="AV276" i="26"/>
  <c r="BE275" i="26"/>
  <c r="BC275" i="26"/>
  <c r="BB275" i="26"/>
  <c r="AZ275" i="26"/>
  <c r="AX275" i="26"/>
  <c r="AW275" i="26"/>
  <c r="AV275" i="26"/>
  <c r="BE274" i="26"/>
  <c r="BC274" i="26"/>
  <c r="BB274" i="26"/>
  <c r="AZ274" i="26"/>
  <c r="AX274" i="26"/>
  <c r="AW274" i="26"/>
  <c r="AV274" i="26"/>
  <c r="BE273" i="26"/>
  <c r="BC273" i="26"/>
  <c r="BB273" i="26"/>
  <c r="AZ273" i="26"/>
  <c r="AX273" i="26"/>
  <c r="AW273" i="26"/>
  <c r="AV273" i="26"/>
  <c r="BE272" i="26"/>
  <c r="BC272" i="26"/>
  <c r="BB272" i="26"/>
  <c r="AZ272" i="26"/>
  <c r="AX272" i="26"/>
  <c r="AW272" i="26"/>
  <c r="AV272" i="26"/>
  <c r="BE271" i="26"/>
  <c r="BC271" i="26"/>
  <c r="BB271" i="26"/>
  <c r="AZ271" i="26"/>
  <c r="AX271" i="26"/>
  <c r="AW271" i="26"/>
  <c r="AV271" i="26"/>
  <c r="BE270" i="26"/>
  <c r="BC270" i="26"/>
  <c r="BB270" i="26"/>
  <c r="AZ270" i="26"/>
  <c r="AX270" i="26"/>
  <c r="AW270" i="26"/>
  <c r="AV270" i="26"/>
  <c r="BE269" i="26"/>
  <c r="BC269" i="26"/>
  <c r="BB269" i="26"/>
  <c r="AZ269" i="26"/>
  <c r="AX269" i="26"/>
  <c r="AW269" i="26"/>
  <c r="AV269" i="26"/>
  <c r="BE268" i="26"/>
  <c r="BC268" i="26"/>
  <c r="BB268" i="26"/>
  <c r="AZ268" i="26"/>
  <c r="AX268" i="26"/>
  <c r="AW268" i="26"/>
  <c r="AV268" i="26"/>
  <c r="BE267" i="26"/>
  <c r="BC267" i="26"/>
  <c r="BB267" i="26"/>
  <c r="AZ267" i="26"/>
  <c r="AX267" i="26"/>
  <c r="AW267" i="26"/>
  <c r="AV267" i="26"/>
  <c r="BE266" i="26"/>
  <c r="BC266" i="26"/>
  <c r="BB266" i="26"/>
  <c r="AZ266" i="26"/>
  <c r="AX266" i="26"/>
  <c r="AW266" i="26"/>
  <c r="AV266" i="26"/>
  <c r="BE265" i="26"/>
  <c r="BC265" i="26"/>
  <c r="BB265" i="26"/>
  <c r="AZ265" i="26"/>
  <c r="AX265" i="26"/>
  <c r="AW265" i="26"/>
  <c r="AV265" i="26"/>
  <c r="BE264" i="26"/>
  <c r="BC264" i="26"/>
  <c r="BB264" i="26"/>
  <c r="AZ264" i="26"/>
  <c r="AX264" i="26"/>
  <c r="AW264" i="26"/>
  <c r="AV264" i="26"/>
  <c r="BE263" i="26"/>
  <c r="BC263" i="26"/>
  <c r="BB263" i="26"/>
  <c r="AZ263" i="26"/>
  <c r="AX263" i="26"/>
  <c r="AW263" i="26"/>
  <c r="AV263" i="26"/>
  <c r="BE262" i="26"/>
  <c r="BC262" i="26"/>
  <c r="BB262" i="26"/>
  <c r="AZ262" i="26"/>
  <c r="AX262" i="26"/>
  <c r="AW262" i="26"/>
  <c r="AV262" i="26"/>
  <c r="BE261" i="26"/>
  <c r="BC261" i="26"/>
  <c r="BB261" i="26"/>
  <c r="AZ261" i="26"/>
  <c r="AX261" i="26"/>
  <c r="AW261" i="26"/>
  <c r="AV261" i="26"/>
  <c r="BE260" i="26"/>
  <c r="BC260" i="26"/>
  <c r="BB260" i="26"/>
  <c r="AZ260" i="26"/>
  <c r="AX260" i="26"/>
  <c r="AW260" i="26"/>
  <c r="AV260" i="26"/>
  <c r="BE259" i="26"/>
  <c r="BC259" i="26"/>
  <c r="BB259" i="26"/>
  <c r="AZ259" i="26"/>
  <c r="AX259" i="26"/>
  <c r="AW259" i="26"/>
  <c r="AV259" i="26"/>
  <c r="BE258" i="26"/>
  <c r="BC258" i="26"/>
  <c r="BB258" i="26"/>
  <c r="AZ258" i="26"/>
  <c r="AX258" i="26"/>
  <c r="AW258" i="26"/>
  <c r="AV258" i="26"/>
  <c r="BE257" i="26"/>
  <c r="BC257" i="26"/>
  <c r="BB257" i="26"/>
  <c r="AZ257" i="26"/>
  <c r="AX257" i="26"/>
  <c r="AW257" i="26"/>
  <c r="AV257" i="26"/>
  <c r="BE256" i="26"/>
  <c r="BC256" i="26"/>
  <c r="BB256" i="26"/>
  <c r="AZ256" i="26"/>
  <c r="AX256" i="26"/>
  <c r="AW256" i="26"/>
  <c r="AV256" i="26"/>
  <c r="BE255" i="26"/>
  <c r="BC255" i="26"/>
  <c r="BB255" i="26"/>
  <c r="AZ255" i="26"/>
  <c r="AX255" i="26"/>
  <c r="AW255" i="26"/>
  <c r="AV255" i="26"/>
  <c r="BE254" i="26"/>
  <c r="BC254" i="26"/>
  <c r="BB254" i="26"/>
  <c r="AZ254" i="26"/>
  <c r="AX254" i="26"/>
  <c r="AW254" i="26"/>
  <c r="AV254" i="26"/>
  <c r="BE253" i="26"/>
  <c r="BC253" i="26"/>
  <c r="BB253" i="26"/>
  <c r="AZ253" i="26"/>
  <c r="AX253" i="26"/>
  <c r="AW253" i="26"/>
  <c r="AV253" i="26"/>
  <c r="BE252" i="26"/>
  <c r="BC252" i="26"/>
  <c r="BB252" i="26"/>
  <c r="AZ252" i="26"/>
  <c r="AX252" i="26"/>
  <c r="AW252" i="26"/>
  <c r="AV252" i="26"/>
  <c r="BE251" i="26"/>
  <c r="BC251" i="26"/>
  <c r="BB251" i="26"/>
  <c r="AZ251" i="26"/>
  <c r="AX251" i="26"/>
  <c r="AW251" i="26"/>
  <c r="AV251" i="26"/>
  <c r="BE250" i="26"/>
  <c r="BC250" i="26"/>
  <c r="BB250" i="26"/>
  <c r="AZ250" i="26"/>
  <c r="AX250" i="26"/>
  <c r="AW250" i="26"/>
  <c r="AV250" i="26"/>
  <c r="BE249" i="26"/>
  <c r="BC249" i="26"/>
  <c r="BB249" i="26"/>
  <c r="AZ249" i="26"/>
  <c r="AX249" i="26"/>
  <c r="AW249" i="26"/>
  <c r="AV249" i="26"/>
  <c r="BE248" i="26"/>
  <c r="BC248" i="26"/>
  <c r="BB248" i="26"/>
  <c r="AZ248" i="26"/>
  <c r="AX248" i="26"/>
  <c r="AW248" i="26"/>
  <c r="AV248" i="26"/>
  <c r="BE247" i="26"/>
  <c r="BC247" i="26"/>
  <c r="BB247" i="26"/>
  <c r="AZ247" i="26"/>
  <c r="AX247" i="26"/>
  <c r="AW247" i="26"/>
  <c r="AV247" i="26"/>
  <c r="BE246" i="26"/>
  <c r="BC246" i="26"/>
  <c r="BB246" i="26"/>
  <c r="AZ246" i="26"/>
  <c r="AX246" i="26"/>
  <c r="AW246" i="26"/>
  <c r="AV246" i="26"/>
  <c r="BE245" i="26"/>
  <c r="BC245" i="26"/>
  <c r="BB245" i="26"/>
  <c r="AZ245" i="26"/>
  <c r="AX245" i="26"/>
  <c r="AW245" i="26"/>
  <c r="AV245" i="26"/>
  <c r="BE244" i="26"/>
  <c r="BC244" i="26"/>
  <c r="BB244" i="26"/>
  <c r="AZ244" i="26"/>
  <c r="AX244" i="26"/>
  <c r="AW244" i="26"/>
  <c r="AV244" i="26"/>
  <c r="BE243" i="26"/>
  <c r="BC243" i="26"/>
  <c r="BB243" i="26"/>
  <c r="AZ243" i="26"/>
  <c r="AX243" i="26"/>
  <c r="AW243" i="26"/>
  <c r="AV243" i="26"/>
  <c r="BE242" i="26"/>
  <c r="BC242" i="26"/>
  <c r="BB242" i="26"/>
  <c r="AZ242" i="26"/>
  <c r="AX242" i="26"/>
  <c r="AW242" i="26"/>
  <c r="AV242" i="26"/>
  <c r="BE241" i="26"/>
  <c r="BC241" i="26"/>
  <c r="BB241" i="26"/>
  <c r="AZ241" i="26"/>
  <c r="AX241" i="26"/>
  <c r="AW241" i="26"/>
  <c r="AV241" i="26"/>
  <c r="BE240" i="26"/>
  <c r="BC240" i="26"/>
  <c r="BB240" i="26"/>
  <c r="AZ240" i="26"/>
  <c r="AX240" i="26"/>
  <c r="AW240" i="26"/>
  <c r="AV240" i="26"/>
  <c r="BE239" i="26"/>
  <c r="BC239" i="26"/>
  <c r="BB239" i="26"/>
  <c r="AZ239" i="26"/>
  <c r="AX239" i="26"/>
  <c r="AW239" i="26"/>
  <c r="AV239" i="26"/>
  <c r="BE238" i="26"/>
  <c r="BC238" i="26"/>
  <c r="BB238" i="26"/>
  <c r="AZ238" i="26"/>
  <c r="AX238" i="26"/>
  <c r="AW238" i="26"/>
  <c r="AV238" i="26"/>
  <c r="BE237" i="26"/>
  <c r="BC237" i="26"/>
  <c r="BB237" i="26"/>
  <c r="AZ237" i="26"/>
  <c r="AX237" i="26"/>
  <c r="AW237" i="26"/>
  <c r="AV237" i="26"/>
  <c r="BE236" i="26"/>
  <c r="BC236" i="26"/>
  <c r="BB236" i="26"/>
  <c r="AZ236" i="26"/>
  <c r="AX236" i="26"/>
  <c r="AW236" i="26"/>
  <c r="AV236" i="26"/>
  <c r="BE235" i="26"/>
  <c r="BC235" i="26"/>
  <c r="BB235" i="26"/>
  <c r="AZ235" i="26"/>
  <c r="AX235" i="26"/>
  <c r="AW235" i="26"/>
  <c r="AV235" i="26"/>
  <c r="BE234" i="26"/>
  <c r="BC234" i="26"/>
  <c r="BB234" i="26"/>
  <c r="AZ234" i="26"/>
  <c r="AX234" i="26"/>
  <c r="AW234" i="26"/>
  <c r="AV234" i="26"/>
  <c r="BE233" i="26"/>
  <c r="BC233" i="26"/>
  <c r="BB233" i="26"/>
  <c r="AZ233" i="26"/>
  <c r="AX233" i="26"/>
  <c r="AW233" i="26"/>
  <c r="AV233" i="26"/>
  <c r="BE232" i="26"/>
  <c r="BC232" i="26"/>
  <c r="BB232" i="26"/>
  <c r="AZ232" i="26"/>
  <c r="AX232" i="26"/>
  <c r="AW232" i="26"/>
  <c r="AV232" i="26"/>
  <c r="BE231" i="26"/>
  <c r="BC231" i="26"/>
  <c r="BB231" i="26"/>
  <c r="AZ231" i="26"/>
  <c r="AX231" i="26"/>
  <c r="AW231" i="26"/>
  <c r="AV231" i="26"/>
  <c r="BE230" i="26"/>
  <c r="BC230" i="26"/>
  <c r="BB230" i="26"/>
  <c r="AZ230" i="26"/>
  <c r="AX230" i="26"/>
  <c r="AW230" i="26"/>
  <c r="AV230" i="26"/>
  <c r="BE229" i="26"/>
  <c r="BC229" i="26"/>
  <c r="BB229" i="26"/>
  <c r="AZ229" i="26"/>
  <c r="AX229" i="26"/>
  <c r="AW229" i="26"/>
  <c r="AV229" i="26"/>
  <c r="BE228" i="26"/>
  <c r="BC228" i="26"/>
  <c r="BB228" i="26"/>
  <c r="AZ228" i="26"/>
  <c r="AX228" i="26"/>
  <c r="AW228" i="26"/>
  <c r="AV228" i="26"/>
  <c r="BE227" i="26"/>
  <c r="BC227" i="26"/>
  <c r="BB227" i="26"/>
  <c r="AZ227" i="26"/>
  <c r="AX227" i="26"/>
  <c r="AW227" i="26"/>
  <c r="AV227" i="26"/>
  <c r="BE226" i="26"/>
  <c r="BC226" i="26"/>
  <c r="BB226" i="26"/>
  <c r="AZ226" i="26"/>
  <c r="AX226" i="26"/>
  <c r="AW226" i="26"/>
  <c r="AV226" i="26"/>
  <c r="BE225" i="26"/>
  <c r="BC225" i="26"/>
  <c r="BB225" i="26"/>
  <c r="AZ225" i="26"/>
  <c r="AX225" i="26"/>
  <c r="AW225" i="26"/>
  <c r="AV225" i="26"/>
  <c r="BE224" i="26"/>
  <c r="BC224" i="26"/>
  <c r="BB224" i="26"/>
  <c r="AZ224" i="26"/>
  <c r="AX224" i="26"/>
  <c r="AW224" i="26"/>
  <c r="AV224" i="26"/>
  <c r="BE223" i="26"/>
  <c r="BC223" i="26"/>
  <c r="BB223" i="26"/>
  <c r="AZ223" i="26"/>
  <c r="AX223" i="26"/>
  <c r="AW223" i="26"/>
  <c r="AV223" i="26"/>
  <c r="BE222" i="26"/>
  <c r="BC222" i="26"/>
  <c r="BB222" i="26"/>
  <c r="AZ222" i="26"/>
  <c r="AX222" i="26"/>
  <c r="AW222" i="26"/>
  <c r="AV222" i="26"/>
  <c r="BE221" i="26"/>
  <c r="BC221" i="26"/>
  <c r="BB221" i="26"/>
  <c r="AZ221" i="26"/>
  <c r="AX221" i="26"/>
  <c r="AW221" i="26"/>
  <c r="AV221" i="26"/>
  <c r="BE220" i="26"/>
  <c r="BC220" i="26"/>
  <c r="BB220" i="26"/>
  <c r="AZ220" i="26"/>
  <c r="AX220" i="26"/>
  <c r="AW220" i="26"/>
  <c r="AV220" i="26"/>
  <c r="BE219" i="26"/>
  <c r="BC219" i="26"/>
  <c r="BB219" i="26"/>
  <c r="AZ219" i="26"/>
  <c r="AX219" i="26"/>
  <c r="AW219" i="26"/>
  <c r="AV219" i="26"/>
  <c r="BE218" i="26"/>
  <c r="BC218" i="26"/>
  <c r="BB218" i="26"/>
  <c r="AZ218" i="26"/>
  <c r="AX218" i="26"/>
  <c r="AW218" i="26"/>
  <c r="AV218" i="26"/>
  <c r="BE217" i="26"/>
  <c r="BC217" i="26"/>
  <c r="BB217" i="26"/>
  <c r="AZ217" i="26"/>
  <c r="AX217" i="26"/>
  <c r="AW217" i="26"/>
  <c r="AV217" i="26"/>
  <c r="BE216" i="26"/>
  <c r="BC216" i="26"/>
  <c r="BB216" i="26"/>
  <c r="AZ216" i="26"/>
  <c r="AX216" i="26"/>
  <c r="AW216" i="26"/>
  <c r="AV216" i="26"/>
  <c r="BE215" i="26"/>
  <c r="BC215" i="26"/>
  <c r="BB215" i="26"/>
  <c r="AZ215" i="26"/>
  <c r="AX215" i="26"/>
  <c r="AW215" i="26"/>
  <c r="AV215" i="26"/>
  <c r="BE214" i="26"/>
  <c r="BC214" i="26"/>
  <c r="BB214" i="26"/>
  <c r="AZ214" i="26"/>
  <c r="AX214" i="26"/>
  <c r="AW214" i="26"/>
  <c r="AV214" i="26"/>
  <c r="BE213" i="26"/>
  <c r="BC213" i="26"/>
  <c r="BB213" i="26"/>
  <c r="AZ213" i="26"/>
  <c r="AX213" i="26"/>
  <c r="AW213" i="26"/>
  <c r="AV213" i="26"/>
  <c r="BE212" i="26"/>
  <c r="BC212" i="26"/>
  <c r="BB212" i="26"/>
  <c r="AZ212" i="26"/>
  <c r="AX212" i="26"/>
  <c r="AW212" i="26"/>
  <c r="AV212" i="26"/>
  <c r="BE211" i="26"/>
  <c r="BC211" i="26"/>
  <c r="BB211" i="26"/>
  <c r="AZ211" i="26"/>
  <c r="AX211" i="26"/>
  <c r="AW211" i="26"/>
  <c r="AV211" i="26"/>
  <c r="BE210" i="26"/>
  <c r="BC210" i="26"/>
  <c r="BB210" i="26"/>
  <c r="AZ210" i="26"/>
  <c r="AX210" i="26"/>
  <c r="AW210" i="26"/>
  <c r="AV210" i="26"/>
  <c r="BE209" i="26"/>
  <c r="BC209" i="26"/>
  <c r="BB209" i="26"/>
  <c r="AZ209" i="26"/>
  <c r="AX209" i="26"/>
  <c r="AW209" i="26"/>
  <c r="AV209" i="26"/>
  <c r="BE208" i="26"/>
  <c r="BC208" i="26"/>
  <c r="BB208" i="26"/>
  <c r="AZ208" i="26"/>
  <c r="AX208" i="26"/>
  <c r="AW208" i="26"/>
  <c r="AV208" i="26"/>
  <c r="BE207" i="26"/>
  <c r="BC207" i="26"/>
  <c r="BB207" i="26"/>
  <c r="AZ207" i="26"/>
  <c r="AX207" i="26"/>
  <c r="AW207" i="26"/>
  <c r="AV207" i="26"/>
  <c r="BE206" i="26"/>
  <c r="BC206" i="26"/>
  <c r="BB206" i="26"/>
  <c r="AZ206" i="26"/>
  <c r="AX206" i="26"/>
  <c r="AW206" i="26"/>
  <c r="AV206" i="26"/>
  <c r="BE205" i="26"/>
  <c r="BC205" i="26"/>
  <c r="BB205" i="26"/>
  <c r="AZ205" i="26"/>
  <c r="AX205" i="26"/>
  <c r="AW205" i="26"/>
  <c r="AV205" i="26"/>
  <c r="BE204" i="26"/>
  <c r="BC204" i="26"/>
  <c r="BB204" i="26"/>
  <c r="AZ204" i="26"/>
  <c r="AX204" i="26"/>
  <c r="AW204" i="26"/>
  <c r="AV204" i="26"/>
  <c r="BE203" i="26"/>
  <c r="BC203" i="26"/>
  <c r="BB203" i="26"/>
  <c r="AZ203" i="26"/>
  <c r="AX203" i="26"/>
  <c r="AW203" i="26"/>
  <c r="AV203" i="26"/>
  <c r="BE202" i="26"/>
  <c r="BC202" i="26"/>
  <c r="BB202" i="26"/>
  <c r="AZ202" i="26"/>
  <c r="AX202" i="26"/>
  <c r="AW202" i="26"/>
  <c r="AV202" i="26"/>
  <c r="BE201" i="26"/>
  <c r="BC201" i="26"/>
  <c r="BB201" i="26"/>
  <c r="AZ201" i="26"/>
  <c r="AX201" i="26"/>
  <c r="AW201" i="26"/>
  <c r="AV201" i="26"/>
  <c r="BE200" i="26"/>
  <c r="BC200" i="26"/>
  <c r="BB200" i="26"/>
  <c r="AZ200" i="26"/>
  <c r="AX200" i="26"/>
  <c r="AW200" i="26"/>
  <c r="AV200" i="26"/>
  <c r="BE199" i="26"/>
  <c r="BC199" i="26"/>
  <c r="BB199" i="26"/>
  <c r="AZ199" i="26"/>
  <c r="AX199" i="26"/>
  <c r="AW199" i="26"/>
  <c r="AV199" i="26"/>
  <c r="BE198" i="26"/>
  <c r="BC198" i="26"/>
  <c r="BB198" i="26"/>
  <c r="AZ198" i="26"/>
  <c r="AX198" i="26"/>
  <c r="AW198" i="26"/>
  <c r="AV198" i="26"/>
  <c r="BE197" i="26"/>
  <c r="BC197" i="26"/>
  <c r="BB197" i="26"/>
  <c r="AZ197" i="26"/>
  <c r="AX197" i="26"/>
  <c r="AW197" i="26"/>
  <c r="AV197" i="26"/>
  <c r="BE196" i="26"/>
  <c r="BC196" i="26"/>
  <c r="BB196" i="26"/>
  <c r="AZ196" i="26"/>
  <c r="AX196" i="26"/>
  <c r="AW196" i="26"/>
  <c r="AV196" i="26"/>
  <c r="BE195" i="26"/>
  <c r="BC195" i="26"/>
  <c r="BB195" i="26"/>
  <c r="AZ195" i="26"/>
  <c r="AX195" i="26"/>
  <c r="AW195" i="26"/>
  <c r="AV195" i="26"/>
  <c r="BE194" i="26"/>
  <c r="BC194" i="26"/>
  <c r="BB194" i="26"/>
  <c r="AZ194" i="26"/>
  <c r="AX194" i="26"/>
  <c r="AW194" i="26"/>
  <c r="AV194" i="26"/>
  <c r="BE193" i="26"/>
  <c r="BC193" i="26"/>
  <c r="BB193" i="26"/>
  <c r="AZ193" i="26"/>
  <c r="AX193" i="26"/>
  <c r="AW193" i="26"/>
  <c r="AV193" i="26"/>
  <c r="BE192" i="26"/>
  <c r="BC192" i="26"/>
  <c r="BB192" i="26"/>
  <c r="AZ192" i="26"/>
  <c r="AX192" i="26"/>
  <c r="AW192" i="26"/>
  <c r="AV192" i="26"/>
  <c r="BE191" i="26"/>
  <c r="BC191" i="26"/>
  <c r="BB191" i="26"/>
  <c r="AZ191" i="26"/>
  <c r="AX191" i="26"/>
  <c r="AW191" i="26"/>
  <c r="AV191" i="26"/>
  <c r="BE190" i="26"/>
  <c r="BC190" i="26"/>
  <c r="BB190" i="26"/>
  <c r="AZ190" i="26"/>
  <c r="AX190" i="26"/>
  <c r="AW190" i="26"/>
  <c r="AV190" i="26"/>
  <c r="BE189" i="26"/>
  <c r="BC189" i="26"/>
  <c r="BB189" i="26"/>
  <c r="AZ189" i="26"/>
  <c r="AX189" i="26"/>
  <c r="AW189" i="26"/>
  <c r="AV189" i="26"/>
  <c r="BE188" i="26"/>
  <c r="BC188" i="26"/>
  <c r="BB188" i="26"/>
  <c r="AZ188" i="26"/>
  <c r="AX188" i="26"/>
  <c r="AW188" i="26"/>
  <c r="AV188" i="26"/>
  <c r="BE187" i="26"/>
  <c r="BC187" i="26"/>
  <c r="BB187" i="26"/>
  <c r="AZ187" i="26"/>
  <c r="AX187" i="26"/>
  <c r="AW187" i="26"/>
  <c r="AV187" i="26"/>
  <c r="BE186" i="26"/>
  <c r="BC186" i="26"/>
  <c r="BB186" i="26"/>
  <c r="AZ186" i="26"/>
  <c r="AX186" i="26"/>
  <c r="AW186" i="26"/>
  <c r="AV186" i="26"/>
  <c r="BE185" i="26"/>
  <c r="BC185" i="26"/>
  <c r="BB185" i="26"/>
  <c r="AZ185" i="26"/>
  <c r="AX185" i="26"/>
  <c r="AW185" i="26"/>
  <c r="AV185" i="26"/>
  <c r="BE184" i="26"/>
  <c r="BC184" i="26"/>
  <c r="BB184" i="26"/>
  <c r="AZ184" i="26"/>
  <c r="AX184" i="26"/>
  <c r="AW184" i="26"/>
  <c r="AV184" i="26"/>
  <c r="BE183" i="26"/>
  <c r="BC183" i="26"/>
  <c r="BB183" i="26"/>
  <c r="AZ183" i="26"/>
  <c r="AX183" i="26"/>
  <c r="AW183" i="26"/>
  <c r="AV183" i="26"/>
  <c r="BE182" i="26"/>
  <c r="BC182" i="26"/>
  <c r="BB182" i="26"/>
  <c r="AZ182" i="26"/>
  <c r="AX182" i="26"/>
  <c r="AW182" i="26"/>
  <c r="AV182" i="26"/>
  <c r="BE181" i="26"/>
  <c r="BC181" i="26"/>
  <c r="BB181" i="26"/>
  <c r="AZ181" i="26"/>
  <c r="AX181" i="26"/>
  <c r="AW181" i="26"/>
  <c r="AV181" i="26"/>
  <c r="BE180" i="26"/>
  <c r="BC180" i="26"/>
  <c r="BB180" i="26"/>
  <c r="AZ180" i="26"/>
  <c r="AX180" i="26"/>
  <c r="AW180" i="26"/>
  <c r="AV180" i="26"/>
  <c r="BE179" i="26"/>
  <c r="BC179" i="26"/>
  <c r="BB179" i="26"/>
  <c r="AZ179" i="26"/>
  <c r="AX179" i="26"/>
  <c r="AW179" i="26"/>
  <c r="AV179" i="26"/>
  <c r="BE178" i="26"/>
  <c r="BC178" i="26"/>
  <c r="BB178" i="26"/>
  <c r="AZ178" i="26"/>
  <c r="AX178" i="26"/>
  <c r="AW178" i="26"/>
  <c r="AV178" i="26"/>
  <c r="BE177" i="26"/>
  <c r="BC177" i="26"/>
  <c r="BB177" i="26"/>
  <c r="AZ177" i="26"/>
  <c r="AX177" i="26"/>
  <c r="AW177" i="26"/>
  <c r="AV177" i="26"/>
  <c r="BE176" i="26"/>
  <c r="BC176" i="26"/>
  <c r="BB176" i="26"/>
  <c r="AZ176" i="26"/>
  <c r="AX176" i="26"/>
  <c r="AW176" i="26"/>
  <c r="AV176" i="26"/>
  <c r="BE175" i="26"/>
  <c r="BC175" i="26"/>
  <c r="BB175" i="26"/>
  <c r="AZ175" i="26"/>
  <c r="AX175" i="26"/>
  <c r="AW175" i="26"/>
  <c r="AV175" i="26"/>
  <c r="BE174" i="26"/>
  <c r="BC174" i="26"/>
  <c r="BB174" i="26"/>
  <c r="AZ174" i="26"/>
  <c r="AX174" i="26"/>
  <c r="AW174" i="26"/>
  <c r="AV174" i="26"/>
  <c r="BE173" i="26"/>
  <c r="BC173" i="26"/>
  <c r="BB173" i="26"/>
  <c r="AZ173" i="26"/>
  <c r="AX173" i="26"/>
  <c r="AW173" i="26"/>
  <c r="AV173" i="26"/>
  <c r="BE172" i="26"/>
  <c r="BC172" i="26"/>
  <c r="BB172" i="26"/>
  <c r="AZ172" i="26"/>
  <c r="AX172" i="26"/>
  <c r="AW172" i="26"/>
  <c r="AV172" i="26"/>
  <c r="BE171" i="26"/>
  <c r="BC171" i="26"/>
  <c r="BB171" i="26"/>
  <c r="AZ171" i="26"/>
  <c r="AX171" i="26"/>
  <c r="AW171" i="26"/>
  <c r="AV171" i="26"/>
  <c r="BE170" i="26"/>
  <c r="BC170" i="26"/>
  <c r="BB170" i="26"/>
  <c r="AZ170" i="26"/>
  <c r="AX170" i="26"/>
  <c r="AW170" i="26"/>
  <c r="AV170" i="26"/>
  <c r="BE169" i="26"/>
  <c r="BC169" i="26"/>
  <c r="BB169" i="26"/>
  <c r="AZ169" i="26"/>
  <c r="AX169" i="26"/>
  <c r="AW169" i="26"/>
  <c r="AV169" i="26"/>
  <c r="BE168" i="26"/>
  <c r="BC168" i="26"/>
  <c r="BB168" i="26"/>
  <c r="AZ168" i="26"/>
  <c r="AX168" i="26"/>
  <c r="AW168" i="26"/>
  <c r="AV168" i="26"/>
  <c r="BE167" i="26"/>
  <c r="BC167" i="26"/>
  <c r="BB167" i="26"/>
  <c r="AZ167" i="26"/>
  <c r="AX167" i="26"/>
  <c r="AW167" i="26"/>
  <c r="AV167" i="26"/>
  <c r="BE166" i="26"/>
  <c r="BC166" i="26"/>
  <c r="BB166" i="26"/>
  <c r="AZ166" i="26"/>
  <c r="AX166" i="26"/>
  <c r="AW166" i="26"/>
  <c r="AV166" i="26"/>
  <c r="BE165" i="26"/>
  <c r="BC165" i="26"/>
  <c r="BB165" i="26"/>
  <c r="AZ165" i="26"/>
  <c r="AX165" i="26"/>
  <c r="AW165" i="26"/>
  <c r="AV165" i="26"/>
  <c r="BE164" i="26"/>
  <c r="BC164" i="26"/>
  <c r="BB164" i="26"/>
  <c r="AZ164" i="26"/>
  <c r="AX164" i="26"/>
  <c r="AW164" i="26"/>
  <c r="AV164" i="26"/>
  <c r="BE163" i="26"/>
  <c r="BC163" i="26"/>
  <c r="BB163" i="26"/>
  <c r="AZ163" i="26"/>
  <c r="AX163" i="26"/>
  <c r="AW163" i="26"/>
  <c r="AV163" i="26"/>
  <c r="BE162" i="26"/>
  <c r="BC162" i="26"/>
  <c r="BB162" i="26"/>
  <c r="AZ162" i="26"/>
  <c r="AX162" i="26"/>
  <c r="AW162" i="26"/>
  <c r="AV162" i="26"/>
  <c r="BE161" i="26"/>
  <c r="BC161" i="26"/>
  <c r="BB161" i="26"/>
  <c r="AZ161" i="26"/>
  <c r="AX161" i="26"/>
  <c r="AW161" i="26"/>
  <c r="AV161" i="26"/>
  <c r="BE160" i="26"/>
  <c r="BC160" i="26"/>
  <c r="BB160" i="26"/>
  <c r="AZ160" i="26"/>
  <c r="AX160" i="26"/>
  <c r="AW160" i="26"/>
  <c r="AV160" i="26"/>
  <c r="BE159" i="26"/>
  <c r="BC159" i="26"/>
  <c r="BB159" i="26"/>
  <c r="AZ159" i="26"/>
  <c r="AX159" i="26"/>
  <c r="AW159" i="26"/>
  <c r="AV159" i="26"/>
  <c r="BE158" i="26"/>
  <c r="BC158" i="26"/>
  <c r="BB158" i="26"/>
  <c r="AZ158" i="26"/>
  <c r="AX158" i="26"/>
  <c r="AW158" i="26"/>
  <c r="AV158" i="26"/>
  <c r="BE157" i="26"/>
  <c r="BC157" i="26"/>
  <c r="BB157" i="26"/>
  <c r="AZ157" i="26"/>
  <c r="AX157" i="26"/>
  <c r="AW157" i="26"/>
  <c r="AV157" i="26"/>
  <c r="BE156" i="26"/>
  <c r="BC156" i="26"/>
  <c r="BB156" i="26"/>
  <c r="AZ156" i="26"/>
  <c r="AX156" i="26"/>
  <c r="AW156" i="26"/>
  <c r="AV156" i="26"/>
  <c r="BE155" i="26"/>
  <c r="BC155" i="26"/>
  <c r="BB155" i="26"/>
  <c r="AZ155" i="26"/>
  <c r="AX155" i="26"/>
  <c r="AW155" i="26"/>
  <c r="AV155" i="26"/>
  <c r="BE154" i="26"/>
  <c r="BC154" i="26"/>
  <c r="BB154" i="26"/>
  <c r="AZ154" i="26"/>
  <c r="AX154" i="26"/>
  <c r="AW154" i="26"/>
  <c r="AV154" i="26"/>
  <c r="BE153" i="26"/>
  <c r="BC153" i="26"/>
  <c r="BB153" i="26"/>
  <c r="AZ153" i="26"/>
  <c r="AX153" i="26"/>
  <c r="AW153" i="26"/>
  <c r="AV153" i="26"/>
  <c r="BE152" i="26"/>
  <c r="BC152" i="26"/>
  <c r="BB152" i="26"/>
  <c r="AZ152" i="26"/>
  <c r="AX152" i="26"/>
  <c r="AW152" i="26"/>
  <c r="AV152" i="26"/>
  <c r="BE151" i="26"/>
  <c r="BC151" i="26"/>
  <c r="BB151" i="26"/>
  <c r="AZ151" i="26"/>
  <c r="AX151" i="26"/>
  <c r="AW151" i="26"/>
  <c r="AV151" i="26"/>
  <c r="BE150" i="26"/>
  <c r="BC150" i="26"/>
  <c r="BB150" i="26"/>
  <c r="AZ150" i="26"/>
  <c r="AX150" i="26"/>
  <c r="AW150" i="26"/>
  <c r="AV150" i="26"/>
  <c r="BE149" i="26"/>
  <c r="BC149" i="26"/>
  <c r="BB149" i="26"/>
  <c r="AZ149" i="26"/>
  <c r="AX149" i="26"/>
  <c r="AW149" i="26"/>
  <c r="AV149" i="26"/>
  <c r="BE148" i="26"/>
  <c r="BC148" i="26"/>
  <c r="BB148" i="26"/>
  <c r="AZ148" i="26"/>
  <c r="AX148" i="26"/>
  <c r="AW148" i="26"/>
  <c r="AV148" i="26"/>
  <c r="BE147" i="26"/>
  <c r="BC147" i="26"/>
  <c r="BB147" i="26"/>
  <c r="AZ147" i="26"/>
  <c r="AX147" i="26"/>
  <c r="AW147" i="26"/>
  <c r="AV147" i="26"/>
  <c r="BE146" i="26"/>
  <c r="BC146" i="26"/>
  <c r="BB146" i="26"/>
  <c r="AZ146" i="26"/>
  <c r="AX146" i="26"/>
  <c r="AW146" i="26"/>
  <c r="AV146" i="26"/>
  <c r="BE145" i="26"/>
  <c r="BC145" i="26"/>
  <c r="BB145" i="26"/>
  <c r="AZ145" i="26"/>
  <c r="AX145" i="26"/>
  <c r="AW145" i="26"/>
  <c r="AV145" i="26"/>
  <c r="BE144" i="26"/>
  <c r="BC144" i="26"/>
  <c r="BB144" i="26"/>
  <c r="AZ144" i="26"/>
  <c r="AX144" i="26"/>
  <c r="AW144" i="26"/>
  <c r="AV144" i="26"/>
  <c r="BE143" i="26"/>
  <c r="BC143" i="26"/>
  <c r="BB143" i="26"/>
  <c r="AZ143" i="26"/>
  <c r="AX143" i="26"/>
  <c r="AW143" i="26"/>
  <c r="AV143" i="26"/>
  <c r="BE142" i="26"/>
  <c r="BC142" i="26"/>
  <c r="BB142" i="26"/>
  <c r="AZ142" i="26"/>
  <c r="AX142" i="26"/>
  <c r="AW142" i="26"/>
  <c r="AV142" i="26"/>
  <c r="BE141" i="26"/>
  <c r="BC141" i="26"/>
  <c r="BB141" i="26"/>
  <c r="AZ141" i="26"/>
  <c r="AX141" i="26"/>
  <c r="AW141" i="26"/>
  <c r="AV141" i="26"/>
  <c r="BE140" i="26"/>
  <c r="BC140" i="26"/>
  <c r="BB140" i="26"/>
  <c r="AZ140" i="26"/>
  <c r="AX140" i="26"/>
  <c r="AW140" i="26"/>
  <c r="AV140" i="26"/>
  <c r="BE139" i="26"/>
  <c r="BC139" i="26"/>
  <c r="BB139" i="26"/>
  <c r="AZ139" i="26"/>
  <c r="AX139" i="26"/>
  <c r="AW139" i="26"/>
  <c r="AV139" i="26"/>
  <c r="BE138" i="26"/>
  <c r="BC138" i="26"/>
  <c r="BB138" i="26"/>
  <c r="AZ138" i="26"/>
  <c r="AX138" i="26"/>
  <c r="AW138" i="26"/>
  <c r="AV138" i="26"/>
  <c r="BE137" i="26"/>
  <c r="BC137" i="26"/>
  <c r="BB137" i="26"/>
  <c r="AZ137" i="26"/>
  <c r="AX137" i="26"/>
  <c r="AW137" i="26"/>
  <c r="AV137" i="26"/>
  <c r="BE136" i="26"/>
  <c r="BC136" i="26"/>
  <c r="BB136" i="26"/>
  <c r="AZ136" i="26"/>
  <c r="AX136" i="26"/>
  <c r="AW136" i="26"/>
  <c r="AV136" i="26"/>
  <c r="BE135" i="26"/>
  <c r="BC135" i="26"/>
  <c r="BB135" i="26"/>
  <c r="AZ135" i="26"/>
  <c r="AX135" i="26"/>
  <c r="AW135" i="26"/>
  <c r="AV135" i="26"/>
  <c r="BE134" i="26"/>
  <c r="BC134" i="26"/>
  <c r="BB134" i="26"/>
  <c r="AZ134" i="26"/>
  <c r="AX134" i="26"/>
  <c r="AW134" i="26"/>
  <c r="AV134" i="26"/>
  <c r="BE133" i="26"/>
  <c r="BC133" i="26"/>
  <c r="BB133" i="26"/>
  <c r="AZ133" i="26"/>
  <c r="AX133" i="26"/>
  <c r="AW133" i="26"/>
  <c r="AV133" i="26"/>
  <c r="BE132" i="26"/>
  <c r="BC132" i="26"/>
  <c r="BB132" i="26"/>
  <c r="AZ132" i="26"/>
  <c r="AX132" i="26"/>
  <c r="AW132" i="26"/>
  <c r="AV132" i="26"/>
  <c r="BE131" i="26"/>
  <c r="BC131" i="26"/>
  <c r="BB131" i="26"/>
  <c r="AZ131" i="26"/>
  <c r="AX131" i="26"/>
  <c r="AW131" i="26"/>
  <c r="AV131" i="26"/>
  <c r="BE130" i="26"/>
  <c r="BC130" i="26"/>
  <c r="BB130" i="26"/>
  <c r="AZ130" i="26"/>
  <c r="AX130" i="26"/>
  <c r="AW130" i="26"/>
  <c r="AV130" i="26"/>
  <c r="BE129" i="26"/>
  <c r="BC129" i="26"/>
  <c r="BB129" i="26"/>
  <c r="AZ129" i="26"/>
  <c r="AX129" i="26"/>
  <c r="AW129" i="26"/>
  <c r="AV129" i="26"/>
  <c r="BE128" i="26"/>
  <c r="BC128" i="26"/>
  <c r="BB128" i="26"/>
  <c r="AZ128" i="26"/>
  <c r="AX128" i="26"/>
  <c r="AW128" i="26"/>
  <c r="AV128" i="26"/>
  <c r="BE127" i="26"/>
  <c r="BC127" i="26"/>
  <c r="BB127" i="26"/>
  <c r="AZ127" i="26"/>
  <c r="AX127" i="26"/>
  <c r="AW127" i="26"/>
  <c r="AV127" i="26"/>
  <c r="BE126" i="26"/>
  <c r="BC126" i="26"/>
  <c r="BB126" i="26"/>
  <c r="AZ126" i="26"/>
  <c r="AX126" i="26"/>
  <c r="AW126" i="26"/>
  <c r="AV126" i="26"/>
  <c r="BE125" i="26"/>
  <c r="BC125" i="26"/>
  <c r="BB125" i="26"/>
  <c r="AZ125" i="26"/>
  <c r="AX125" i="26"/>
  <c r="AW125" i="26"/>
  <c r="AV125" i="26"/>
  <c r="BE124" i="26"/>
  <c r="BC124" i="26"/>
  <c r="BB124" i="26"/>
  <c r="AZ124" i="26"/>
  <c r="AX124" i="26"/>
  <c r="AW124" i="26"/>
  <c r="AV124" i="26"/>
  <c r="BE123" i="26"/>
  <c r="BC123" i="26"/>
  <c r="BB123" i="26"/>
  <c r="AZ123" i="26"/>
  <c r="AX123" i="26"/>
  <c r="AW123" i="26"/>
  <c r="AV123" i="26"/>
  <c r="BE122" i="26"/>
  <c r="BC122" i="26"/>
  <c r="BB122" i="26"/>
  <c r="AZ122" i="26"/>
  <c r="AX122" i="26"/>
  <c r="AW122" i="26"/>
  <c r="AV122" i="26"/>
  <c r="BE121" i="26"/>
  <c r="BC121" i="26"/>
  <c r="BB121" i="26"/>
  <c r="AZ121" i="26"/>
  <c r="AX121" i="26"/>
  <c r="AW121" i="26"/>
  <c r="AV121" i="26"/>
  <c r="BE120" i="26"/>
  <c r="BC120" i="26"/>
  <c r="BB120" i="26"/>
  <c r="AZ120" i="26"/>
  <c r="AX120" i="26"/>
  <c r="AW120" i="26"/>
  <c r="AV120" i="26"/>
  <c r="BE119" i="26"/>
  <c r="BC119" i="26"/>
  <c r="BB119" i="26"/>
  <c r="AZ119" i="26"/>
  <c r="AX119" i="26"/>
  <c r="AW119" i="26"/>
  <c r="AV119" i="26"/>
  <c r="BE118" i="26"/>
  <c r="BC118" i="26"/>
  <c r="BB118" i="26"/>
  <c r="AZ118" i="26"/>
  <c r="AX118" i="26"/>
  <c r="AW118" i="26"/>
  <c r="AV118" i="26"/>
  <c r="BE117" i="26"/>
  <c r="BC117" i="26"/>
  <c r="BB117" i="26"/>
  <c r="AZ117" i="26"/>
  <c r="AX117" i="26"/>
  <c r="AW117" i="26"/>
  <c r="AV117" i="26"/>
  <c r="BE116" i="26"/>
  <c r="BC116" i="26"/>
  <c r="BB116" i="26"/>
  <c r="AZ116" i="26"/>
  <c r="AX116" i="26"/>
  <c r="AW116" i="26"/>
  <c r="AV116" i="26"/>
  <c r="BE115" i="26"/>
  <c r="BC115" i="26"/>
  <c r="BB115" i="26"/>
  <c r="AZ115" i="26"/>
  <c r="AX115" i="26"/>
  <c r="AW115" i="26"/>
  <c r="AV115" i="26"/>
  <c r="BE114" i="26"/>
  <c r="BC114" i="26"/>
  <c r="BB114" i="26"/>
  <c r="AZ114" i="26"/>
  <c r="AX114" i="26"/>
  <c r="AW114" i="26"/>
  <c r="AV114" i="26"/>
  <c r="BE113" i="26"/>
  <c r="BC113" i="26"/>
  <c r="BB113" i="26"/>
  <c r="AZ113" i="26"/>
  <c r="AX113" i="26"/>
  <c r="AW113" i="26"/>
  <c r="AV113" i="26"/>
  <c r="BE112" i="26"/>
  <c r="BC112" i="26"/>
  <c r="BB112" i="26"/>
  <c r="AZ112" i="26"/>
  <c r="AX112" i="26"/>
  <c r="AW112" i="26"/>
  <c r="AV112" i="26"/>
  <c r="BE111" i="26"/>
  <c r="BC111" i="26"/>
  <c r="BB111" i="26"/>
  <c r="AZ111" i="26"/>
  <c r="AX111" i="26"/>
  <c r="AW111" i="26"/>
  <c r="AV111" i="26"/>
  <c r="BE110" i="26"/>
  <c r="BC110" i="26"/>
  <c r="BB110" i="26"/>
  <c r="AZ110" i="26"/>
  <c r="AX110" i="26"/>
  <c r="AW110" i="26"/>
  <c r="AV110" i="26"/>
  <c r="BE109" i="26"/>
  <c r="BC109" i="26"/>
  <c r="BB109" i="26"/>
  <c r="AZ109" i="26"/>
  <c r="AX109" i="26"/>
  <c r="AW109" i="26"/>
  <c r="AV109" i="26"/>
  <c r="BE108" i="26"/>
  <c r="BC108" i="26"/>
  <c r="BB108" i="26"/>
  <c r="AZ108" i="26"/>
  <c r="AX108" i="26"/>
  <c r="AW108" i="26"/>
  <c r="AV108" i="26"/>
  <c r="BE107" i="26"/>
  <c r="BC107" i="26"/>
  <c r="BB107" i="26"/>
  <c r="AZ107" i="26"/>
  <c r="AX107" i="26"/>
  <c r="AW107" i="26"/>
  <c r="AV107" i="26"/>
  <c r="BE106" i="26"/>
  <c r="BC106" i="26"/>
  <c r="BB106" i="26"/>
  <c r="AZ106" i="26"/>
  <c r="AX106" i="26"/>
  <c r="AW106" i="26"/>
  <c r="AV106" i="26"/>
  <c r="BE105" i="26"/>
  <c r="BC105" i="26"/>
  <c r="BB105" i="26"/>
  <c r="AZ105" i="26"/>
  <c r="AX105" i="26"/>
  <c r="AW105" i="26"/>
  <c r="AV105" i="26"/>
  <c r="BE104" i="26"/>
  <c r="BC104" i="26"/>
  <c r="BB104" i="26"/>
  <c r="AZ104" i="26"/>
  <c r="AX104" i="26"/>
  <c r="AW104" i="26"/>
  <c r="AV104" i="26"/>
  <c r="BE103" i="26"/>
  <c r="BC103" i="26"/>
  <c r="BB103" i="26"/>
  <c r="AZ103" i="26"/>
  <c r="AX103" i="26"/>
  <c r="AW103" i="26"/>
  <c r="AV103" i="26"/>
  <c r="BE102" i="26"/>
  <c r="BC102" i="26"/>
  <c r="BB102" i="26"/>
  <c r="AZ102" i="26"/>
  <c r="AX102" i="26"/>
  <c r="AW102" i="26"/>
  <c r="AV102" i="26"/>
  <c r="BE101" i="26"/>
  <c r="BC101" i="26"/>
  <c r="BB101" i="26"/>
  <c r="AZ101" i="26"/>
  <c r="AX101" i="26"/>
  <c r="AW101" i="26"/>
  <c r="AV101" i="26"/>
  <c r="BE100" i="26"/>
  <c r="BC100" i="26"/>
  <c r="BB100" i="26"/>
  <c r="AZ100" i="26"/>
  <c r="AX100" i="26"/>
  <c r="AW100" i="26"/>
  <c r="AV100" i="26"/>
  <c r="BE99" i="26"/>
  <c r="BC99" i="26"/>
  <c r="BB99" i="26"/>
  <c r="AZ99" i="26"/>
  <c r="AX99" i="26"/>
  <c r="AW99" i="26"/>
  <c r="AV99" i="26"/>
  <c r="BE98" i="26"/>
  <c r="BC98" i="26"/>
  <c r="BB98" i="26"/>
  <c r="AZ98" i="26"/>
  <c r="AX98" i="26"/>
  <c r="AW98" i="26"/>
  <c r="AV98" i="26"/>
  <c r="BE97" i="26"/>
  <c r="BC97" i="26"/>
  <c r="BB97" i="26"/>
  <c r="AZ97" i="26"/>
  <c r="AX97" i="26"/>
  <c r="AW97" i="26"/>
  <c r="AV97" i="26"/>
  <c r="BE96" i="26"/>
  <c r="BC96" i="26"/>
  <c r="BB96" i="26"/>
  <c r="AZ96" i="26"/>
  <c r="AX96" i="26"/>
  <c r="AW96" i="26"/>
  <c r="AV96" i="26"/>
  <c r="BE95" i="26"/>
  <c r="BC95" i="26"/>
  <c r="BB95" i="26"/>
  <c r="AZ95" i="26"/>
  <c r="AX95" i="26"/>
  <c r="AW95" i="26"/>
  <c r="AV95" i="26"/>
  <c r="BE94" i="26"/>
  <c r="BC94" i="26"/>
  <c r="BB94" i="26"/>
  <c r="AZ94" i="26"/>
  <c r="AX94" i="26"/>
  <c r="AW94" i="26"/>
  <c r="AV94" i="26"/>
  <c r="BE93" i="26"/>
  <c r="BC93" i="26"/>
  <c r="BB93" i="26"/>
  <c r="AZ93" i="26"/>
  <c r="AX93" i="26"/>
  <c r="AW93" i="26"/>
  <c r="AV93" i="26"/>
  <c r="BE92" i="26"/>
  <c r="BC92" i="26"/>
  <c r="BB92" i="26"/>
  <c r="AZ92" i="26"/>
  <c r="AX92" i="26"/>
  <c r="AW92" i="26"/>
  <c r="AV92" i="26"/>
  <c r="BE91" i="26"/>
  <c r="BC91" i="26"/>
  <c r="BB91" i="26"/>
  <c r="AZ91" i="26"/>
  <c r="AX91" i="26"/>
  <c r="AW91" i="26"/>
  <c r="AV91" i="26"/>
  <c r="BE90" i="26"/>
  <c r="BC90" i="26"/>
  <c r="BB90" i="26"/>
  <c r="AZ90" i="26"/>
  <c r="AX90" i="26"/>
  <c r="AW90" i="26"/>
  <c r="AV90" i="26"/>
  <c r="BE89" i="26"/>
  <c r="BC89" i="26"/>
  <c r="BB89" i="26"/>
  <c r="AZ89" i="26"/>
  <c r="AX89" i="26"/>
  <c r="AW89" i="26"/>
  <c r="AV89" i="26"/>
  <c r="BE88" i="26"/>
  <c r="BC88" i="26"/>
  <c r="BB88" i="26"/>
  <c r="AZ88" i="26"/>
  <c r="AX88" i="26"/>
  <c r="AW88" i="26"/>
  <c r="AV88" i="26"/>
  <c r="BE87" i="26"/>
  <c r="BC87" i="26"/>
  <c r="BB87" i="26"/>
  <c r="AZ87" i="26"/>
  <c r="AX87" i="26"/>
  <c r="AW87" i="26"/>
  <c r="AV87" i="26"/>
  <c r="BE86" i="26"/>
  <c r="BC86" i="26"/>
  <c r="BB86" i="26"/>
  <c r="AZ86" i="26"/>
  <c r="AX86" i="26"/>
  <c r="AW86" i="26"/>
  <c r="AV86" i="26"/>
  <c r="BE85" i="26"/>
  <c r="BC85" i="26"/>
  <c r="BB85" i="26"/>
  <c r="AZ85" i="26"/>
  <c r="AX85" i="26"/>
  <c r="AW85" i="26"/>
  <c r="AV85" i="26"/>
  <c r="BE84" i="26"/>
  <c r="BC84" i="26"/>
  <c r="BB84" i="26"/>
  <c r="AZ84" i="26"/>
  <c r="AX84" i="26"/>
  <c r="AW84" i="26"/>
  <c r="AV84" i="26"/>
  <c r="BE83" i="26"/>
  <c r="BC83" i="26"/>
  <c r="BB83" i="26"/>
  <c r="AZ83" i="26"/>
  <c r="AX83" i="26"/>
  <c r="AW83" i="26"/>
  <c r="AV83" i="26"/>
  <c r="BE82" i="26"/>
  <c r="BC82" i="26"/>
  <c r="BB82" i="26"/>
  <c r="AZ82" i="26"/>
  <c r="AX82" i="26"/>
  <c r="AW82" i="26"/>
  <c r="AV82" i="26"/>
  <c r="BE81" i="26"/>
  <c r="BC81" i="26"/>
  <c r="BB81" i="26"/>
  <c r="AZ81" i="26"/>
  <c r="AX81" i="26"/>
  <c r="AW81" i="26"/>
  <c r="AV81" i="26"/>
  <c r="BE80" i="26"/>
  <c r="BC80" i="26"/>
  <c r="BB80" i="26"/>
  <c r="AZ80" i="26"/>
  <c r="AX80" i="26"/>
  <c r="AW80" i="26"/>
  <c r="AV80" i="26"/>
  <c r="BE79" i="26"/>
  <c r="BC79" i="26"/>
  <c r="BB79" i="26"/>
  <c r="AZ79" i="26"/>
  <c r="AX79" i="26"/>
  <c r="AW79" i="26"/>
  <c r="AV79" i="26"/>
  <c r="BE78" i="26"/>
  <c r="BC78" i="26"/>
  <c r="BB78" i="26"/>
  <c r="AZ78" i="26"/>
  <c r="AX78" i="26"/>
  <c r="AW78" i="26"/>
  <c r="AV78" i="26"/>
  <c r="BE77" i="26"/>
  <c r="BC77" i="26"/>
  <c r="BB77" i="26"/>
  <c r="AZ77" i="26"/>
  <c r="AX77" i="26"/>
  <c r="AW77" i="26"/>
  <c r="AV77" i="26"/>
  <c r="BE76" i="26"/>
  <c r="BC76" i="26"/>
  <c r="BB76" i="26"/>
  <c r="AZ76" i="26"/>
  <c r="AX76" i="26"/>
  <c r="AW76" i="26"/>
  <c r="AV76" i="26"/>
  <c r="BE75" i="26"/>
  <c r="BC75" i="26"/>
  <c r="BB75" i="26"/>
  <c r="AZ75" i="26"/>
  <c r="AX75" i="26"/>
  <c r="AW75" i="26"/>
  <c r="AV75" i="26"/>
  <c r="BE74" i="26"/>
  <c r="BC74" i="26"/>
  <c r="BB74" i="26"/>
  <c r="AZ74" i="26"/>
  <c r="AX74" i="26"/>
  <c r="AW74" i="26"/>
  <c r="AV74" i="26"/>
  <c r="BE73" i="26"/>
  <c r="BC73" i="26"/>
  <c r="BB73" i="26"/>
  <c r="AZ73" i="26"/>
  <c r="AX73" i="26"/>
  <c r="AW73" i="26"/>
  <c r="AV73" i="26"/>
  <c r="BE72" i="26"/>
  <c r="BC72" i="26"/>
  <c r="BB72" i="26"/>
  <c r="AZ72" i="26"/>
  <c r="AX72" i="26"/>
  <c r="AW72" i="26"/>
  <c r="AV72" i="26"/>
  <c r="BE71" i="26"/>
  <c r="BC71" i="26"/>
  <c r="BB71" i="26"/>
  <c r="AZ71" i="26"/>
  <c r="AX71" i="26"/>
  <c r="AW71" i="26"/>
  <c r="AV71" i="26"/>
  <c r="BE70" i="26"/>
  <c r="BC70" i="26"/>
  <c r="BB70" i="26"/>
  <c r="AZ70" i="26"/>
  <c r="AX70" i="26"/>
  <c r="AW70" i="26"/>
  <c r="AV70" i="26"/>
  <c r="BE69" i="26"/>
  <c r="BC69" i="26"/>
  <c r="BB69" i="26"/>
  <c r="AZ69" i="26"/>
  <c r="AX69" i="26"/>
  <c r="AW69" i="26"/>
  <c r="AV69" i="26"/>
  <c r="BE68" i="26"/>
  <c r="BC68" i="26"/>
  <c r="BB68" i="26"/>
  <c r="AZ68" i="26"/>
  <c r="AX68" i="26"/>
  <c r="AW68" i="26"/>
  <c r="AV68" i="26"/>
  <c r="BE67" i="26"/>
  <c r="BC67" i="26"/>
  <c r="BB67" i="26"/>
  <c r="AZ67" i="26"/>
  <c r="AX67" i="26"/>
  <c r="AW67" i="26"/>
  <c r="AV67" i="26"/>
  <c r="BE66" i="26"/>
  <c r="BC66" i="26"/>
  <c r="BB66" i="26"/>
  <c r="AZ66" i="26"/>
  <c r="AX66" i="26"/>
  <c r="AW66" i="26"/>
  <c r="AV66" i="26"/>
  <c r="BE65" i="26"/>
  <c r="BC65" i="26"/>
  <c r="BB65" i="26"/>
  <c r="AZ65" i="26"/>
  <c r="AX65" i="26"/>
  <c r="AW65" i="26"/>
  <c r="AV65" i="26"/>
  <c r="BE64" i="26"/>
  <c r="BC64" i="26"/>
  <c r="BB64" i="26"/>
  <c r="AZ64" i="26"/>
  <c r="AX64" i="26"/>
  <c r="AW64" i="26"/>
  <c r="AV64" i="26"/>
  <c r="BE63" i="26"/>
  <c r="BC63" i="26"/>
  <c r="BB63" i="26"/>
  <c r="AZ63" i="26"/>
  <c r="AX63" i="26"/>
  <c r="AW63" i="26"/>
  <c r="AV63" i="26"/>
  <c r="BE62" i="26"/>
  <c r="BC62" i="26"/>
  <c r="BB62" i="26"/>
  <c r="AZ62" i="26"/>
  <c r="AX62" i="26"/>
  <c r="AW62" i="26"/>
  <c r="AV62" i="26"/>
  <c r="BE61" i="26"/>
  <c r="BC61" i="26"/>
  <c r="BB61" i="26"/>
  <c r="AZ61" i="26"/>
  <c r="AX61" i="26"/>
  <c r="AW61" i="26"/>
  <c r="AV61" i="26"/>
  <c r="BE60" i="26"/>
  <c r="BC60" i="26"/>
  <c r="BB60" i="26"/>
  <c r="AZ60" i="26"/>
  <c r="AX60" i="26"/>
  <c r="AW60" i="26"/>
  <c r="AV60" i="26"/>
  <c r="BE59" i="26"/>
  <c r="BC59" i="26"/>
  <c r="BB59" i="26"/>
  <c r="AZ59" i="26"/>
  <c r="AX59" i="26"/>
  <c r="AW59" i="26"/>
  <c r="AV59" i="26"/>
  <c r="BE58" i="26"/>
  <c r="BC58" i="26"/>
  <c r="BB58" i="26"/>
  <c r="AZ58" i="26"/>
  <c r="AX58" i="26"/>
  <c r="AW58" i="26"/>
  <c r="AV58" i="26"/>
  <c r="BE57" i="26"/>
  <c r="BC57" i="26"/>
  <c r="BB57" i="26"/>
  <c r="AZ57" i="26"/>
  <c r="AX57" i="26"/>
  <c r="AW57" i="26"/>
  <c r="AV57" i="26"/>
  <c r="BE56" i="26"/>
  <c r="BC56" i="26"/>
  <c r="BB56" i="26"/>
  <c r="AZ56" i="26"/>
  <c r="AX56" i="26"/>
  <c r="AW56" i="26"/>
  <c r="AV56" i="26"/>
  <c r="BE55" i="26"/>
  <c r="BC55" i="26"/>
  <c r="BB55" i="26"/>
  <c r="AZ55" i="26"/>
  <c r="AX55" i="26"/>
  <c r="AW55" i="26"/>
  <c r="AV55" i="26"/>
  <c r="BE54" i="26"/>
  <c r="BC54" i="26"/>
  <c r="BB54" i="26"/>
  <c r="AZ54" i="26"/>
  <c r="AX54" i="26"/>
  <c r="AW54" i="26"/>
  <c r="AV54" i="26"/>
  <c r="BE53" i="26"/>
  <c r="BC53" i="26"/>
  <c r="BB53" i="26"/>
  <c r="AZ53" i="26"/>
  <c r="AX53" i="26"/>
  <c r="AW53" i="26"/>
  <c r="AV53" i="26"/>
  <c r="BE52" i="26"/>
  <c r="BC52" i="26"/>
  <c r="BB52" i="26"/>
  <c r="AZ52" i="26"/>
  <c r="AX52" i="26"/>
  <c r="AW52" i="26"/>
  <c r="AV52" i="26"/>
  <c r="BE51" i="26"/>
  <c r="BC51" i="26"/>
  <c r="BB51" i="26"/>
  <c r="AZ51" i="26"/>
  <c r="AX51" i="26"/>
  <c r="AW51" i="26"/>
  <c r="AV51" i="26"/>
  <c r="BE50" i="26"/>
  <c r="BC50" i="26"/>
  <c r="BB50" i="26"/>
  <c r="AZ50" i="26"/>
  <c r="AX50" i="26"/>
  <c r="AW50" i="26"/>
  <c r="AV50" i="26"/>
  <c r="BE49" i="26"/>
  <c r="BC49" i="26"/>
  <c r="BB49" i="26"/>
  <c r="AZ49" i="26"/>
  <c r="AX49" i="26"/>
  <c r="AW49" i="26"/>
  <c r="AV49" i="26"/>
  <c r="BE48" i="26"/>
  <c r="BC48" i="26"/>
  <c r="BB48" i="26"/>
  <c r="AZ48" i="26"/>
  <c r="AX48" i="26"/>
  <c r="AW48" i="26"/>
  <c r="AV48" i="26"/>
  <c r="BE47" i="26"/>
  <c r="BC47" i="26"/>
  <c r="BB47" i="26"/>
  <c r="AZ47" i="26"/>
  <c r="AX47" i="26"/>
  <c r="AW47" i="26"/>
  <c r="AV47" i="26"/>
  <c r="BE46" i="26"/>
  <c r="BC46" i="26"/>
  <c r="BB46" i="26"/>
  <c r="AZ46" i="26"/>
  <c r="AX46" i="26"/>
  <c r="AW46" i="26"/>
  <c r="AV46" i="26"/>
  <c r="BE45" i="26"/>
  <c r="BC45" i="26"/>
  <c r="BB45" i="26"/>
  <c r="AZ45" i="26"/>
  <c r="AX45" i="26"/>
  <c r="AW45" i="26"/>
  <c r="AV45" i="26"/>
  <c r="BE44" i="26"/>
  <c r="BC44" i="26"/>
  <c r="BB44" i="26"/>
  <c r="AZ44" i="26"/>
  <c r="AX44" i="26"/>
  <c r="AW44" i="26"/>
  <c r="AV44" i="26"/>
  <c r="BE43" i="26"/>
  <c r="BC43" i="26"/>
  <c r="BB43" i="26"/>
  <c r="AZ43" i="26"/>
  <c r="AX43" i="26"/>
  <c r="AW43" i="26"/>
  <c r="AV43" i="26"/>
  <c r="BE42" i="26"/>
  <c r="BC42" i="26"/>
  <c r="BB42" i="26"/>
  <c r="AZ42" i="26"/>
  <c r="AX42" i="26"/>
  <c r="AW42" i="26"/>
  <c r="AV42" i="26"/>
  <c r="BE41" i="26"/>
  <c r="BC41" i="26"/>
  <c r="BB41" i="26"/>
  <c r="AZ41" i="26"/>
  <c r="AX41" i="26"/>
  <c r="AW41" i="26"/>
  <c r="AV41" i="26"/>
  <c r="BE40" i="26"/>
  <c r="BC40" i="26"/>
  <c r="BB40" i="26"/>
  <c r="AZ40" i="26"/>
  <c r="AX40" i="26"/>
  <c r="AW40" i="26"/>
  <c r="AV40" i="26"/>
  <c r="BE39" i="26"/>
  <c r="BC39" i="26"/>
  <c r="BB39" i="26"/>
  <c r="AZ39" i="26"/>
  <c r="AX39" i="26"/>
  <c r="AW39" i="26"/>
  <c r="AV39" i="26"/>
  <c r="BE38" i="26"/>
  <c r="BC38" i="26"/>
  <c r="BB38" i="26"/>
  <c r="AZ38" i="26"/>
  <c r="AX38" i="26"/>
  <c r="AW38" i="26"/>
  <c r="AV38" i="26"/>
  <c r="BE37" i="26"/>
  <c r="BC37" i="26"/>
  <c r="BB37" i="26"/>
  <c r="AZ37" i="26"/>
  <c r="AX37" i="26"/>
  <c r="AW37" i="26"/>
  <c r="AV37" i="26"/>
  <c r="BE36" i="26"/>
  <c r="BC36" i="26"/>
  <c r="BB36" i="26"/>
  <c r="AZ36" i="26"/>
  <c r="AX36" i="26"/>
  <c r="AW36" i="26"/>
  <c r="AV36" i="26"/>
  <c r="BE35" i="26"/>
  <c r="BC35" i="26"/>
  <c r="BB35" i="26"/>
  <c r="AZ35" i="26"/>
  <c r="AX35" i="26"/>
  <c r="AW35" i="26"/>
  <c r="AV35" i="26"/>
  <c r="BE34" i="26"/>
  <c r="BC34" i="26"/>
  <c r="BB34" i="26"/>
  <c r="AZ34" i="26"/>
  <c r="AX34" i="26"/>
  <c r="AW34" i="26"/>
  <c r="AV34" i="26"/>
  <c r="BE33" i="26"/>
  <c r="BC33" i="26"/>
  <c r="BB33" i="26"/>
  <c r="AZ33" i="26"/>
  <c r="AX33" i="26"/>
  <c r="AW33" i="26"/>
  <c r="AV33" i="26"/>
  <c r="BE32" i="26"/>
  <c r="BC32" i="26"/>
  <c r="BB32" i="26"/>
  <c r="AZ32" i="26"/>
  <c r="AX32" i="26"/>
  <c r="AW32" i="26"/>
  <c r="AV32" i="26"/>
  <c r="BE31" i="26"/>
  <c r="BC31" i="26"/>
  <c r="BB31" i="26"/>
  <c r="AZ31" i="26"/>
  <c r="AX31" i="26"/>
  <c r="AW31" i="26"/>
  <c r="AV31" i="26"/>
  <c r="BE30" i="26"/>
  <c r="BC30" i="26"/>
  <c r="BB30" i="26"/>
  <c r="AZ30" i="26"/>
  <c r="AX30" i="26"/>
  <c r="AW30" i="26"/>
  <c r="AV30" i="26"/>
  <c r="BE29" i="26"/>
  <c r="BC29" i="26"/>
  <c r="BB29" i="26"/>
  <c r="AZ29" i="26"/>
  <c r="AX29" i="26"/>
  <c r="AW29" i="26"/>
  <c r="AV29" i="26"/>
  <c r="BE28" i="26"/>
  <c r="BC28" i="26"/>
  <c r="BB28" i="26"/>
  <c r="AZ28" i="26"/>
  <c r="AX28" i="26"/>
  <c r="AW28" i="26"/>
  <c r="AV28" i="26"/>
  <c r="BE27" i="26"/>
  <c r="BC27" i="26"/>
  <c r="BB27" i="26"/>
  <c r="AZ27" i="26"/>
  <c r="AX27" i="26"/>
  <c r="AW27" i="26"/>
  <c r="AV27" i="26"/>
  <c r="BE26" i="26"/>
  <c r="BC26" i="26"/>
  <c r="BB26" i="26"/>
  <c r="AZ26" i="26"/>
  <c r="AX26" i="26"/>
  <c r="AW26" i="26"/>
  <c r="AV26" i="26"/>
  <c r="BE25" i="26"/>
  <c r="BC25" i="26"/>
  <c r="BB25" i="26"/>
  <c r="AZ25" i="26"/>
  <c r="AX25" i="26"/>
  <c r="AW25" i="26"/>
  <c r="AV25" i="26"/>
  <c r="BE24" i="26"/>
  <c r="BC24" i="26"/>
  <c r="BB24" i="26"/>
  <c r="AZ24" i="26"/>
  <c r="AX24" i="26"/>
  <c r="AW24" i="26"/>
  <c r="AV24" i="26"/>
  <c r="BE23" i="26"/>
  <c r="BC23" i="26"/>
  <c r="BB23" i="26"/>
  <c r="AZ23" i="26"/>
  <c r="AX23" i="26"/>
  <c r="AW23" i="26"/>
  <c r="AV23" i="26"/>
  <c r="BE22" i="26"/>
  <c r="BC22" i="26"/>
  <c r="BB22" i="26"/>
  <c r="AZ22" i="26"/>
  <c r="AX22" i="26"/>
  <c r="AW22" i="26"/>
  <c r="AV22" i="26"/>
  <c r="BE21" i="26"/>
  <c r="BC21" i="26"/>
  <c r="BB21" i="26"/>
  <c r="AZ21" i="26"/>
  <c r="AX21" i="26"/>
  <c r="AW21" i="26"/>
  <c r="AV21" i="26"/>
  <c r="BE20" i="26"/>
  <c r="BC20" i="26"/>
  <c r="BB20" i="26"/>
  <c r="AZ20" i="26"/>
  <c r="AX20" i="26"/>
  <c r="AW20" i="26"/>
  <c r="AV20" i="26"/>
  <c r="BE19" i="26"/>
  <c r="BC19" i="26"/>
  <c r="BB19" i="26"/>
  <c r="AZ19" i="26"/>
  <c r="AX19" i="26"/>
  <c r="AW19" i="26"/>
  <c r="AV19" i="26"/>
  <c r="BE18" i="26"/>
  <c r="BC18" i="26"/>
  <c r="BB18" i="26"/>
  <c r="AZ18" i="26"/>
  <c r="AX18" i="26"/>
  <c r="AW18" i="26"/>
  <c r="AV18" i="26"/>
  <c r="BE17" i="26"/>
  <c r="BC17" i="26"/>
  <c r="BB17" i="26"/>
  <c r="AZ17" i="26"/>
  <c r="AX17" i="26"/>
  <c r="AW17" i="26"/>
  <c r="AV17" i="26"/>
  <c r="BE16" i="26"/>
  <c r="BC16" i="26"/>
  <c r="BB16" i="26"/>
  <c r="AZ16" i="26"/>
  <c r="AX16" i="26"/>
  <c r="AW16" i="26"/>
  <c r="AV16" i="26"/>
  <c r="BE15" i="26"/>
  <c r="BC15" i="26"/>
  <c r="BB15" i="26"/>
  <c r="AZ15" i="26"/>
  <c r="AX15" i="26"/>
  <c r="AW15" i="26"/>
  <c r="AV15" i="26"/>
  <c r="BE14" i="26"/>
  <c r="BC14" i="26"/>
  <c r="BB14" i="26"/>
  <c r="AZ14" i="26"/>
  <c r="AX14" i="26"/>
  <c r="AW14" i="26"/>
  <c r="AV14" i="26"/>
  <c r="BE13" i="26"/>
  <c r="BC13" i="26"/>
  <c r="BB13" i="26"/>
  <c r="AZ13" i="26"/>
  <c r="AX13" i="26"/>
  <c r="AW13" i="26"/>
  <c r="AV13" i="26"/>
  <c r="BE12" i="26"/>
  <c r="BC12" i="26"/>
  <c r="BB12" i="26"/>
  <c r="AZ12" i="26"/>
  <c r="AX12" i="26"/>
  <c r="AW12" i="26"/>
  <c r="AV12" i="26"/>
  <c r="BE11" i="26"/>
  <c r="BC11" i="26"/>
  <c r="BB11" i="26"/>
  <c r="AZ11" i="26"/>
  <c r="AX11" i="26"/>
  <c r="AW11" i="26"/>
  <c r="AV11" i="26"/>
  <c r="BE10" i="26"/>
  <c r="BC10" i="26"/>
  <c r="BB10" i="26"/>
  <c r="AZ10" i="26"/>
  <c r="AX10" i="26"/>
  <c r="AW10" i="26"/>
  <c r="AV10" i="26"/>
  <c r="BE9" i="26"/>
  <c r="BC9" i="26"/>
  <c r="BB9" i="26"/>
  <c r="AZ9" i="26"/>
  <c r="AX9" i="26"/>
  <c r="AW9" i="26"/>
  <c r="AV9" i="26"/>
  <c r="BE8" i="26"/>
  <c r="BC8" i="26"/>
  <c r="BB8" i="26"/>
  <c r="AZ8" i="26"/>
  <c r="AX8" i="26"/>
  <c r="AW8" i="26"/>
  <c r="AV8" i="26"/>
  <c r="BE7" i="26"/>
  <c r="BC7" i="26"/>
  <c r="BB7" i="26"/>
  <c r="AZ7" i="26"/>
  <c r="AX7" i="26"/>
  <c r="AW7" i="26"/>
  <c r="AV7" i="26"/>
  <c r="BE6" i="26"/>
  <c r="BC6" i="26"/>
  <c r="BB6" i="26"/>
  <c r="AZ6" i="26"/>
  <c r="AX6" i="26"/>
  <c r="AW6" i="26"/>
  <c r="AV6" i="26"/>
  <c r="BE5" i="26"/>
  <c r="BC5" i="26"/>
  <c r="BB5" i="26"/>
  <c r="AZ5" i="26"/>
  <c r="AX5" i="26"/>
  <c r="AW5" i="26"/>
  <c r="AV5" i="26"/>
  <c r="BF4" i="26"/>
  <c r="BD4" i="26"/>
  <c r="BA4" i="26"/>
  <c r="AY4" i="26"/>
  <c r="BE300" i="5"/>
  <c r="BC300" i="5"/>
  <c r="BB300" i="5"/>
  <c r="AZ300" i="5"/>
  <c r="AX300" i="5"/>
  <c r="AW300" i="5"/>
  <c r="AV300" i="5"/>
  <c r="BE299" i="5"/>
  <c r="BC299" i="5"/>
  <c r="BB299" i="5"/>
  <c r="AZ299" i="5"/>
  <c r="AX299" i="5"/>
  <c r="AW299" i="5"/>
  <c r="AV299" i="5"/>
  <c r="BE298" i="5"/>
  <c r="BC298" i="5"/>
  <c r="BB298" i="5"/>
  <c r="AZ298" i="5"/>
  <c r="AX298" i="5"/>
  <c r="AW298" i="5"/>
  <c r="AV298" i="5"/>
  <c r="BE297" i="5"/>
  <c r="BC297" i="5"/>
  <c r="BB297" i="5"/>
  <c r="AZ297" i="5"/>
  <c r="AX297" i="5"/>
  <c r="AW297" i="5"/>
  <c r="AV297" i="5"/>
  <c r="BE296" i="5"/>
  <c r="BC296" i="5"/>
  <c r="BB296" i="5"/>
  <c r="AZ296" i="5"/>
  <c r="AX296" i="5"/>
  <c r="AW296" i="5"/>
  <c r="AV296" i="5"/>
  <c r="BE295" i="5"/>
  <c r="BC295" i="5"/>
  <c r="BB295" i="5"/>
  <c r="AZ295" i="5"/>
  <c r="AX295" i="5"/>
  <c r="AW295" i="5"/>
  <c r="AV295" i="5"/>
  <c r="BE294" i="5"/>
  <c r="BC294" i="5"/>
  <c r="BB294" i="5"/>
  <c r="AZ294" i="5"/>
  <c r="AX294" i="5"/>
  <c r="AW294" i="5"/>
  <c r="AV294" i="5"/>
  <c r="BE293" i="5"/>
  <c r="BC293" i="5"/>
  <c r="BB293" i="5"/>
  <c r="AZ293" i="5"/>
  <c r="AX293" i="5"/>
  <c r="AW293" i="5"/>
  <c r="AV293" i="5"/>
  <c r="BE292" i="5"/>
  <c r="BC292" i="5"/>
  <c r="BB292" i="5"/>
  <c r="AZ292" i="5"/>
  <c r="AX292" i="5"/>
  <c r="AW292" i="5"/>
  <c r="AV292" i="5"/>
  <c r="BE291" i="5"/>
  <c r="BC291" i="5"/>
  <c r="BB291" i="5"/>
  <c r="AZ291" i="5"/>
  <c r="AX291" i="5"/>
  <c r="AW291" i="5"/>
  <c r="AV291" i="5"/>
  <c r="BE290" i="5"/>
  <c r="BC290" i="5"/>
  <c r="BB290" i="5"/>
  <c r="AZ290" i="5"/>
  <c r="AX290" i="5"/>
  <c r="AW290" i="5"/>
  <c r="AV290" i="5"/>
  <c r="BE289" i="5"/>
  <c r="BC289" i="5"/>
  <c r="BB289" i="5"/>
  <c r="AZ289" i="5"/>
  <c r="AX289" i="5"/>
  <c r="AW289" i="5"/>
  <c r="AV289" i="5"/>
  <c r="BE288" i="5"/>
  <c r="BC288" i="5"/>
  <c r="BB288" i="5"/>
  <c r="AZ288" i="5"/>
  <c r="AX288" i="5"/>
  <c r="AW288" i="5"/>
  <c r="AV288" i="5"/>
  <c r="BE287" i="5"/>
  <c r="BC287" i="5"/>
  <c r="BB287" i="5"/>
  <c r="AZ287" i="5"/>
  <c r="AX287" i="5"/>
  <c r="AW287" i="5"/>
  <c r="AV287" i="5"/>
  <c r="BE286" i="5"/>
  <c r="BC286" i="5"/>
  <c r="BB286" i="5"/>
  <c r="AZ286" i="5"/>
  <c r="AX286" i="5"/>
  <c r="AW286" i="5"/>
  <c r="AV286" i="5"/>
  <c r="BE285" i="5"/>
  <c r="BC285" i="5"/>
  <c r="BB285" i="5"/>
  <c r="AZ285" i="5"/>
  <c r="AX285" i="5"/>
  <c r="AW285" i="5"/>
  <c r="AV285" i="5"/>
  <c r="BE284" i="5"/>
  <c r="BC284" i="5"/>
  <c r="BB284" i="5"/>
  <c r="AZ284" i="5"/>
  <c r="AX284" i="5"/>
  <c r="AW284" i="5"/>
  <c r="AV284" i="5"/>
  <c r="BE283" i="5"/>
  <c r="BC283" i="5"/>
  <c r="BB283" i="5"/>
  <c r="AZ283" i="5"/>
  <c r="AX283" i="5"/>
  <c r="AW283" i="5"/>
  <c r="AV283" i="5"/>
  <c r="BE282" i="5"/>
  <c r="BC282" i="5"/>
  <c r="BB282" i="5"/>
  <c r="AZ282" i="5"/>
  <c r="AX282" i="5"/>
  <c r="AW282" i="5"/>
  <c r="AV282" i="5"/>
  <c r="BE281" i="5"/>
  <c r="BC281" i="5"/>
  <c r="BB281" i="5"/>
  <c r="AZ281" i="5"/>
  <c r="AX281" i="5"/>
  <c r="AW281" i="5"/>
  <c r="AV281" i="5"/>
  <c r="BE280" i="5"/>
  <c r="BC280" i="5"/>
  <c r="BB280" i="5"/>
  <c r="AZ280" i="5"/>
  <c r="AX280" i="5"/>
  <c r="AW280" i="5"/>
  <c r="AV280" i="5"/>
  <c r="BE279" i="5"/>
  <c r="BC279" i="5"/>
  <c r="BB279" i="5"/>
  <c r="AZ279" i="5"/>
  <c r="AX279" i="5"/>
  <c r="AW279" i="5"/>
  <c r="AV279" i="5"/>
  <c r="BE278" i="5"/>
  <c r="BC278" i="5"/>
  <c r="BB278" i="5"/>
  <c r="AZ278" i="5"/>
  <c r="AX278" i="5"/>
  <c r="AW278" i="5"/>
  <c r="AV278" i="5"/>
  <c r="BE277" i="5"/>
  <c r="BC277" i="5"/>
  <c r="BB277" i="5"/>
  <c r="AZ277" i="5"/>
  <c r="AX277" i="5"/>
  <c r="AW277" i="5"/>
  <c r="AV277" i="5"/>
  <c r="BE276" i="5"/>
  <c r="BC276" i="5"/>
  <c r="BB276" i="5"/>
  <c r="AZ276" i="5"/>
  <c r="AX276" i="5"/>
  <c r="AW276" i="5"/>
  <c r="AV276" i="5"/>
  <c r="BE275" i="5"/>
  <c r="BC275" i="5"/>
  <c r="BB275" i="5"/>
  <c r="AZ275" i="5"/>
  <c r="AX275" i="5"/>
  <c r="AW275" i="5"/>
  <c r="AV275" i="5"/>
  <c r="BE274" i="5"/>
  <c r="BC274" i="5"/>
  <c r="BB274" i="5"/>
  <c r="AZ274" i="5"/>
  <c r="AX274" i="5"/>
  <c r="AW274" i="5"/>
  <c r="AV274" i="5"/>
  <c r="BE273" i="5"/>
  <c r="BC273" i="5"/>
  <c r="BB273" i="5"/>
  <c r="AZ273" i="5"/>
  <c r="AX273" i="5"/>
  <c r="AW273" i="5"/>
  <c r="AV273" i="5"/>
  <c r="BE272" i="5"/>
  <c r="BC272" i="5"/>
  <c r="BB272" i="5"/>
  <c r="AZ272" i="5"/>
  <c r="AX272" i="5"/>
  <c r="AW272" i="5"/>
  <c r="AV272" i="5"/>
  <c r="BE271" i="5"/>
  <c r="BC271" i="5"/>
  <c r="BB271" i="5"/>
  <c r="AZ271" i="5"/>
  <c r="AX271" i="5"/>
  <c r="AW271" i="5"/>
  <c r="AV271" i="5"/>
  <c r="BE270" i="5"/>
  <c r="BC270" i="5"/>
  <c r="BB270" i="5"/>
  <c r="AZ270" i="5"/>
  <c r="AX270" i="5"/>
  <c r="AW270" i="5"/>
  <c r="AV270" i="5"/>
  <c r="BE269" i="5"/>
  <c r="BC269" i="5"/>
  <c r="BB269" i="5"/>
  <c r="AZ269" i="5"/>
  <c r="AX269" i="5"/>
  <c r="AW269" i="5"/>
  <c r="AV269" i="5"/>
  <c r="BE268" i="5"/>
  <c r="BC268" i="5"/>
  <c r="BB268" i="5"/>
  <c r="AZ268" i="5"/>
  <c r="AX268" i="5"/>
  <c r="AW268" i="5"/>
  <c r="AV268" i="5"/>
  <c r="BE267" i="5"/>
  <c r="BC267" i="5"/>
  <c r="BB267" i="5"/>
  <c r="AZ267" i="5"/>
  <c r="AX267" i="5"/>
  <c r="AW267" i="5"/>
  <c r="AV267" i="5"/>
  <c r="BE266" i="5"/>
  <c r="BC266" i="5"/>
  <c r="BB266" i="5"/>
  <c r="AZ266" i="5"/>
  <c r="AX266" i="5"/>
  <c r="AW266" i="5"/>
  <c r="AV266" i="5"/>
  <c r="BE265" i="5"/>
  <c r="BC265" i="5"/>
  <c r="BB265" i="5"/>
  <c r="AZ265" i="5"/>
  <c r="AX265" i="5"/>
  <c r="AW265" i="5"/>
  <c r="AV265" i="5"/>
  <c r="BE264" i="5"/>
  <c r="BC264" i="5"/>
  <c r="BB264" i="5"/>
  <c r="AZ264" i="5"/>
  <c r="AX264" i="5"/>
  <c r="AW264" i="5"/>
  <c r="AV264" i="5"/>
  <c r="BE263" i="5"/>
  <c r="BC263" i="5"/>
  <c r="BB263" i="5"/>
  <c r="AZ263" i="5"/>
  <c r="AX263" i="5"/>
  <c r="AW263" i="5"/>
  <c r="AV263" i="5"/>
  <c r="BE262" i="5"/>
  <c r="BC262" i="5"/>
  <c r="BB262" i="5"/>
  <c r="AZ262" i="5"/>
  <c r="AX262" i="5"/>
  <c r="AW262" i="5"/>
  <c r="AV262" i="5"/>
  <c r="BE261" i="5"/>
  <c r="BC261" i="5"/>
  <c r="BB261" i="5"/>
  <c r="AZ261" i="5"/>
  <c r="AX261" i="5"/>
  <c r="AW261" i="5"/>
  <c r="AV261" i="5"/>
  <c r="BE260" i="5"/>
  <c r="BC260" i="5"/>
  <c r="BB260" i="5"/>
  <c r="AZ260" i="5"/>
  <c r="AX260" i="5"/>
  <c r="AW260" i="5"/>
  <c r="AV260" i="5"/>
  <c r="BE259" i="5"/>
  <c r="BC259" i="5"/>
  <c r="BB259" i="5"/>
  <c r="AZ259" i="5"/>
  <c r="AX259" i="5"/>
  <c r="AW259" i="5"/>
  <c r="AV259" i="5"/>
  <c r="BE258" i="5"/>
  <c r="BC258" i="5"/>
  <c r="BB258" i="5"/>
  <c r="AZ258" i="5"/>
  <c r="AX258" i="5"/>
  <c r="AW258" i="5"/>
  <c r="AV258" i="5"/>
  <c r="BE257" i="5"/>
  <c r="BC257" i="5"/>
  <c r="BB257" i="5"/>
  <c r="AZ257" i="5"/>
  <c r="AX257" i="5"/>
  <c r="AW257" i="5"/>
  <c r="AV257" i="5"/>
  <c r="BE256" i="5"/>
  <c r="BC256" i="5"/>
  <c r="BB256" i="5"/>
  <c r="AZ256" i="5"/>
  <c r="AX256" i="5"/>
  <c r="AW256" i="5"/>
  <c r="AV256" i="5"/>
  <c r="BE255" i="5"/>
  <c r="BC255" i="5"/>
  <c r="BB255" i="5"/>
  <c r="AZ255" i="5"/>
  <c r="AX255" i="5"/>
  <c r="AW255" i="5"/>
  <c r="AV255" i="5"/>
  <c r="BE254" i="5"/>
  <c r="BC254" i="5"/>
  <c r="BB254" i="5"/>
  <c r="AZ254" i="5"/>
  <c r="AX254" i="5"/>
  <c r="AW254" i="5"/>
  <c r="AV254" i="5"/>
  <c r="BE253" i="5"/>
  <c r="BC253" i="5"/>
  <c r="BB253" i="5"/>
  <c r="AZ253" i="5"/>
  <c r="AX253" i="5"/>
  <c r="AW253" i="5"/>
  <c r="AV253" i="5"/>
  <c r="BE252" i="5"/>
  <c r="BC252" i="5"/>
  <c r="BB252" i="5"/>
  <c r="AZ252" i="5"/>
  <c r="AX252" i="5"/>
  <c r="AW252" i="5"/>
  <c r="AV252" i="5"/>
  <c r="BE251" i="5"/>
  <c r="BC251" i="5"/>
  <c r="BB251" i="5"/>
  <c r="AZ251" i="5"/>
  <c r="AX251" i="5"/>
  <c r="AW251" i="5"/>
  <c r="AV251" i="5"/>
  <c r="BE250" i="5"/>
  <c r="BC250" i="5"/>
  <c r="BB250" i="5"/>
  <c r="AZ250" i="5"/>
  <c r="AX250" i="5"/>
  <c r="AW250" i="5"/>
  <c r="AV250" i="5"/>
  <c r="BE249" i="5"/>
  <c r="BC249" i="5"/>
  <c r="BB249" i="5"/>
  <c r="AZ249" i="5"/>
  <c r="AX249" i="5"/>
  <c r="AW249" i="5"/>
  <c r="AV249" i="5"/>
  <c r="BE248" i="5"/>
  <c r="BC248" i="5"/>
  <c r="BB248" i="5"/>
  <c r="AZ248" i="5"/>
  <c r="AX248" i="5"/>
  <c r="AW248" i="5"/>
  <c r="AV248" i="5"/>
  <c r="BE247" i="5"/>
  <c r="BC247" i="5"/>
  <c r="BB247" i="5"/>
  <c r="AZ247" i="5"/>
  <c r="AX247" i="5"/>
  <c r="AW247" i="5"/>
  <c r="AV247" i="5"/>
  <c r="BE246" i="5"/>
  <c r="BC246" i="5"/>
  <c r="BB246" i="5"/>
  <c r="AZ246" i="5"/>
  <c r="AX246" i="5"/>
  <c r="AW246" i="5"/>
  <c r="AV246" i="5"/>
  <c r="BE245" i="5"/>
  <c r="BC245" i="5"/>
  <c r="BB245" i="5"/>
  <c r="AZ245" i="5"/>
  <c r="AX245" i="5"/>
  <c r="AW245" i="5"/>
  <c r="AV245" i="5"/>
  <c r="BE244" i="5"/>
  <c r="BC244" i="5"/>
  <c r="BB244" i="5"/>
  <c r="AZ244" i="5"/>
  <c r="AX244" i="5"/>
  <c r="AW244" i="5"/>
  <c r="AV244" i="5"/>
  <c r="BE243" i="5"/>
  <c r="BC243" i="5"/>
  <c r="BB243" i="5"/>
  <c r="AZ243" i="5"/>
  <c r="AX243" i="5"/>
  <c r="AW243" i="5"/>
  <c r="AV243" i="5"/>
  <c r="BE242" i="5"/>
  <c r="BC242" i="5"/>
  <c r="BB242" i="5"/>
  <c r="AZ242" i="5"/>
  <c r="AX242" i="5"/>
  <c r="AW242" i="5"/>
  <c r="AV242" i="5"/>
  <c r="BE241" i="5"/>
  <c r="BC241" i="5"/>
  <c r="BB241" i="5"/>
  <c r="AZ241" i="5"/>
  <c r="AX241" i="5"/>
  <c r="AW241" i="5"/>
  <c r="AV241" i="5"/>
  <c r="BE240" i="5"/>
  <c r="BC240" i="5"/>
  <c r="BB240" i="5"/>
  <c r="AZ240" i="5"/>
  <c r="AX240" i="5"/>
  <c r="AW240" i="5"/>
  <c r="AV240" i="5"/>
  <c r="BE239" i="5"/>
  <c r="BC239" i="5"/>
  <c r="BB239" i="5"/>
  <c r="AZ239" i="5"/>
  <c r="AX239" i="5"/>
  <c r="AW239" i="5"/>
  <c r="AV239" i="5"/>
  <c r="BE238" i="5"/>
  <c r="BC238" i="5"/>
  <c r="BB238" i="5"/>
  <c r="AZ238" i="5"/>
  <c r="AX238" i="5"/>
  <c r="AW238" i="5"/>
  <c r="AV238" i="5"/>
  <c r="BE237" i="5"/>
  <c r="BC237" i="5"/>
  <c r="BB237" i="5"/>
  <c r="AZ237" i="5"/>
  <c r="AX237" i="5"/>
  <c r="AW237" i="5"/>
  <c r="AV237" i="5"/>
  <c r="BE236" i="5"/>
  <c r="BC236" i="5"/>
  <c r="BB236" i="5"/>
  <c r="AZ236" i="5"/>
  <c r="AX236" i="5"/>
  <c r="AW236" i="5"/>
  <c r="AV236" i="5"/>
  <c r="BE235" i="5"/>
  <c r="BC235" i="5"/>
  <c r="BB235" i="5"/>
  <c r="AZ235" i="5"/>
  <c r="AX235" i="5"/>
  <c r="AW235" i="5"/>
  <c r="AV235" i="5"/>
  <c r="BE234" i="5"/>
  <c r="BC234" i="5"/>
  <c r="BB234" i="5"/>
  <c r="AZ234" i="5"/>
  <c r="AX234" i="5"/>
  <c r="AW234" i="5"/>
  <c r="AV234" i="5"/>
  <c r="BE233" i="5"/>
  <c r="BC233" i="5"/>
  <c r="BB233" i="5"/>
  <c r="AZ233" i="5"/>
  <c r="AX233" i="5"/>
  <c r="AW233" i="5"/>
  <c r="AV233" i="5"/>
  <c r="BE232" i="5"/>
  <c r="BC232" i="5"/>
  <c r="BB232" i="5"/>
  <c r="AZ232" i="5"/>
  <c r="AX232" i="5"/>
  <c r="AW232" i="5"/>
  <c r="AV232" i="5"/>
  <c r="BE231" i="5"/>
  <c r="BC231" i="5"/>
  <c r="BB231" i="5"/>
  <c r="AZ231" i="5"/>
  <c r="AX231" i="5"/>
  <c r="AW231" i="5"/>
  <c r="AV231" i="5"/>
  <c r="BE230" i="5"/>
  <c r="BC230" i="5"/>
  <c r="BB230" i="5"/>
  <c r="AZ230" i="5"/>
  <c r="AX230" i="5"/>
  <c r="AW230" i="5"/>
  <c r="AV230" i="5"/>
  <c r="BE229" i="5"/>
  <c r="BC229" i="5"/>
  <c r="BB229" i="5"/>
  <c r="AZ229" i="5"/>
  <c r="AX229" i="5"/>
  <c r="AW229" i="5"/>
  <c r="AV229" i="5"/>
  <c r="BE228" i="5"/>
  <c r="BC228" i="5"/>
  <c r="BB228" i="5"/>
  <c r="AZ228" i="5"/>
  <c r="AX228" i="5"/>
  <c r="AW228" i="5"/>
  <c r="AV228" i="5"/>
  <c r="BE227" i="5"/>
  <c r="BC227" i="5"/>
  <c r="BB227" i="5"/>
  <c r="AZ227" i="5"/>
  <c r="AX227" i="5"/>
  <c r="AW227" i="5"/>
  <c r="AV227" i="5"/>
  <c r="BE226" i="5"/>
  <c r="BC226" i="5"/>
  <c r="BB226" i="5"/>
  <c r="AZ226" i="5"/>
  <c r="AX226" i="5"/>
  <c r="AW226" i="5"/>
  <c r="AV226" i="5"/>
  <c r="BE225" i="5"/>
  <c r="BC225" i="5"/>
  <c r="BB225" i="5"/>
  <c r="AZ225" i="5"/>
  <c r="AX225" i="5"/>
  <c r="AW225" i="5"/>
  <c r="AV225" i="5"/>
  <c r="BE224" i="5"/>
  <c r="BC224" i="5"/>
  <c r="BB224" i="5"/>
  <c r="AZ224" i="5"/>
  <c r="AX224" i="5"/>
  <c r="AW224" i="5"/>
  <c r="AV224" i="5"/>
  <c r="BE223" i="5"/>
  <c r="BC223" i="5"/>
  <c r="BB223" i="5"/>
  <c r="AZ223" i="5"/>
  <c r="AX223" i="5"/>
  <c r="AW223" i="5"/>
  <c r="AV223" i="5"/>
  <c r="BE222" i="5"/>
  <c r="BC222" i="5"/>
  <c r="BB222" i="5"/>
  <c r="AZ222" i="5"/>
  <c r="AX222" i="5"/>
  <c r="AW222" i="5"/>
  <c r="AV222" i="5"/>
  <c r="BE221" i="5"/>
  <c r="BC221" i="5"/>
  <c r="BB221" i="5"/>
  <c r="AZ221" i="5"/>
  <c r="AX221" i="5"/>
  <c r="AW221" i="5"/>
  <c r="AV221" i="5"/>
  <c r="BE220" i="5"/>
  <c r="BC220" i="5"/>
  <c r="BB220" i="5"/>
  <c r="AZ220" i="5"/>
  <c r="AX220" i="5"/>
  <c r="AW220" i="5"/>
  <c r="AV220" i="5"/>
  <c r="BE219" i="5"/>
  <c r="BC219" i="5"/>
  <c r="BB219" i="5"/>
  <c r="AZ219" i="5"/>
  <c r="AX219" i="5"/>
  <c r="AW219" i="5"/>
  <c r="AV219" i="5"/>
  <c r="BE218" i="5"/>
  <c r="BC218" i="5"/>
  <c r="BB218" i="5"/>
  <c r="AZ218" i="5"/>
  <c r="AX218" i="5"/>
  <c r="AW218" i="5"/>
  <c r="AV218" i="5"/>
  <c r="BE217" i="5"/>
  <c r="BC217" i="5"/>
  <c r="BB217" i="5"/>
  <c r="AZ217" i="5"/>
  <c r="AX217" i="5"/>
  <c r="AW217" i="5"/>
  <c r="AV217" i="5"/>
  <c r="BE216" i="5"/>
  <c r="BC216" i="5"/>
  <c r="BB216" i="5"/>
  <c r="AZ216" i="5"/>
  <c r="AX216" i="5"/>
  <c r="AW216" i="5"/>
  <c r="AV216" i="5"/>
  <c r="BE215" i="5"/>
  <c r="BC215" i="5"/>
  <c r="BB215" i="5"/>
  <c r="AZ215" i="5"/>
  <c r="AX215" i="5"/>
  <c r="AW215" i="5"/>
  <c r="AV215" i="5"/>
  <c r="BE214" i="5"/>
  <c r="BC214" i="5"/>
  <c r="BB214" i="5"/>
  <c r="AZ214" i="5"/>
  <c r="AX214" i="5"/>
  <c r="AW214" i="5"/>
  <c r="AV214" i="5"/>
  <c r="BE213" i="5"/>
  <c r="BC213" i="5"/>
  <c r="BB213" i="5"/>
  <c r="AZ213" i="5"/>
  <c r="AX213" i="5"/>
  <c r="AW213" i="5"/>
  <c r="AV213" i="5"/>
  <c r="BE212" i="5"/>
  <c r="BC212" i="5"/>
  <c r="BB212" i="5"/>
  <c r="AZ212" i="5"/>
  <c r="AX212" i="5"/>
  <c r="AW212" i="5"/>
  <c r="AV212" i="5"/>
  <c r="BE211" i="5"/>
  <c r="BC211" i="5"/>
  <c r="BB211" i="5"/>
  <c r="AZ211" i="5"/>
  <c r="AX211" i="5"/>
  <c r="AW211" i="5"/>
  <c r="AV211" i="5"/>
  <c r="BE210" i="5"/>
  <c r="BC210" i="5"/>
  <c r="BB210" i="5"/>
  <c r="AZ210" i="5"/>
  <c r="AX210" i="5"/>
  <c r="AW210" i="5"/>
  <c r="AV210" i="5"/>
  <c r="BE209" i="5"/>
  <c r="BC209" i="5"/>
  <c r="BB209" i="5"/>
  <c r="AZ209" i="5"/>
  <c r="AX209" i="5"/>
  <c r="AW209" i="5"/>
  <c r="AV209" i="5"/>
  <c r="BE208" i="5"/>
  <c r="BC208" i="5"/>
  <c r="BB208" i="5"/>
  <c r="AZ208" i="5"/>
  <c r="AX208" i="5"/>
  <c r="AW208" i="5"/>
  <c r="AV208" i="5"/>
  <c r="BE207" i="5"/>
  <c r="BC207" i="5"/>
  <c r="BB207" i="5"/>
  <c r="AZ207" i="5"/>
  <c r="AX207" i="5"/>
  <c r="AW207" i="5"/>
  <c r="AV207" i="5"/>
  <c r="BE206" i="5"/>
  <c r="BC206" i="5"/>
  <c r="BB206" i="5"/>
  <c r="AZ206" i="5"/>
  <c r="AX206" i="5"/>
  <c r="AW206" i="5"/>
  <c r="AV206" i="5"/>
  <c r="BE205" i="5"/>
  <c r="BC205" i="5"/>
  <c r="BB205" i="5"/>
  <c r="AZ205" i="5"/>
  <c r="AX205" i="5"/>
  <c r="AW205" i="5"/>
  <c r="AV205" i="5"/>
  <c r="BE204" i="5"/>
  <c r="BC204" i="5"/>
  <c r="BB204" i="5"/>
  <c r="AZ204" i="5"/>
  <c r="AX204" i="5"/>
  <c r="AW204" i="5"/>
  <c r="AV204" i="5"/>
  <c r="BE203" i="5"/>
  <c r="BC203" i="5"/>
  <c r="BB203" i="5"/>
  <c r="AZ203" i="5"/>
  <c r="AX203" i="5"/>
  <c r="AW203" i="5"/>
  <c r="AV203" i="5"/>
  <c r="BE202" i="5"/>
  <c r="BC202" i="5"/>
  <c r="BB202" i="5"/>
  <c r="AZ202" i="5"/>
  <c r="AX202" i="5"/>
  <c r="AW202" i="5"/>
  <c r="AV202" i="5"/>
  <c r="BE201" i="5"/>
  <c r="BC201" i="5"/>
  <c r="BB201" i="5"/>
  <c r="AZ201" i="5"/>
  <c r="AX201" i="5"/>
  <c r="AW201" i="5"/>
  <c r="AV201" i="5"/>
  <c r="BE200" i="5"/>
  <c r="BC200" i="5"/>
  <c r="BB200" i="5"/>
  <c r="AZ200" i="5"/>
  <c r="AX200" i="5"/>
  <c r="AW200" i="5"/>
  <c r="AV200" i="5"/>
  <c r="BE199" i="5"/>
  <c r="BC199" i="5"/>
  <c r="BB199" i="5"/>
  <c r="AZ199" i="5"/>
  <c r="AX199" i="5"/>
  <c r="AW199" i="5"/>
  <c r="AV199" i="5"/>
  <c r="BE198" i="5"/>
  <c r="BC198" i="5"/>
  <c r="BB198" i="5"/>
  <c r="AZ198" i="5"/>
  <c r="AX198" i="5"/>
  <c r="AW198" i="5"/>
  <c r="AV198" i="5"/>
  <c r="BE197" i="5"/>
  <c r="BC197" i="5"/>
  <c r="BB197" i="5"/>
  <c r="AZ197" i="5"/>
  <c r="AX197" i="5"/>
  <c r="AW197" i="5"/>
  <c r="AV197" i="5"/>
  <c r="BE196" i="5"/>
  <c r="BC196" i="5"/>
  <c r="BB196" i="5"/>
  <c r="AZ196" i="5"/>
  <c r="AX196" i="5"/>
  <c r="AW196" i="5"/>
  <c r="AV196" i="5"/>
  <c r="BE195" i="5"/>
  <c r="BC195" i="5"/>
  <c r="BB195" i="5"/>
  <c r="AZ195" i="5"/>
  <c r="AX195" i="5"/>
  <c r="AW195" i="5"/>
  <c r="AV195" i="5"/>
  <c r="BE194" i="5"/>
  <c r="BC194" i="5"/>
  <c r="BB194" i="5"/>
  <c r="AZ194" i="5"/>
  <c r="AX194" i="5"/>
  <c r="AW194" i="5"/>
  <c r="AV194" i="5"/>
  <c r="BE193" i="5"/>
  <c r="BC193" i="5"/>
  <c r="BB193" i="5"/>
  <c r="AZ193" i="5"/>
  <c r="AX193" i="5"/>
  <c r="AW193" i="5"/>
  <c r="AV193" i="5"/>
  <c r="BE192" i="5"/>
  <c r="BC192" i="5"/>
  <c r="BB192" i="5"/>
  <c r="AZ192" i="5"/>
  <c r="AX192" i="5"/>
  <c r="AW192" i="5"/>
  <c r="AV192" i="5"/>
  <c r="BE191" i="5"/>
  <c r="BC191" i="5"/>
  <c r="BB191" i="5"/>
  <c r="AZ191" i="5"/>
  <c r="AX191" i="5"/>
  <c r="AW191" i="5"/>
  <c r="AV191" i="5"/>
  <c r="BE190" i="5"/>
  <c r="BC190" i="5"/>
  <c r="BB190" i="5"/>
  <c r="AZ190" i="5"/>
  <c r="AX190" i="5"/>
  <c r="AW190" i="5"/>
  <c r="AV190" i="5"/>
  <c r="BE189" i="5"/>
  <c r="BC189" i="5"/>
  <c r="BB189" i="5"/>
  <c r="AZ189" i="5"/>
  <c r="AX189" i="5"/>
  <c r="AW189" i="5"/>
  <c r="AV189" i="5"/>
  <c r="BE188" i="5"/>
  <c r="BC188" i="5"/>
  <c r="BB188" i="5"/>
  <c r="AZ188" i="5"/>
  <c r="AX188" i="5"/>
  <c r="AW188" i="5"/>
  <c r="AV188" i="5"/>
  <c r="BE187" i="5"/>
  <c r="BC187" i="5"/>
  <c r="BB187" i="5"/>
  <c r="AZ187" i="5"/>
  <c r="AX187" i="5"/>
  <c r="AW187" i="5"/>
  <c r="AV187" i="5"/>
  <c r="BE186" i="5"/>
  <c r="BC186" i="5"/>
  <c r="BB186" i="5"/>
  <c r="AZ186" i="5"/>
  <c r="AX186" i="5"/>
  <c r="AW186" i="5"/>
  <c r="AV186" i="5"/>
  <c r="BE185" i="5"/>
  <c r="BC185" i="5"/>
  <c r="BB185" i="5"/>
  <c r="AZ185" i="5"/>
  <c r="AX185" i="5"/>
  <c r="AW185" i="5"/>
  <c r="AV185" i="5"/>
  <c r="BE184" i="5"/>
  <c r="BC184" i="5"/>
  <c r="BB184" i="5"/>
  <c r="AZ184" i="5"/>
  <c r="AX184" i="5"/>
  <c r="AW184" i="5"/>
  <c r="AV184" i="5"/>
  <c r="BE183" i="5"/>
  <c r="BC183" i="5"/>
  <c r="BB183" i="5"/>
  <c r="AZ183" i="5"/>
  <c r="AX183" i="5"/>
  <c r="AW183" i="5"/>
  <c r="AV183" i="5"/>
  <c r="BE182" i="5"/>
  <c r="BC182" i="5"/>
  <c r="BB182" i="5"/>
  <c r="AZ182" i="5"/>
  <c r="AX182" i="5"/>
  <c r="AW182" i="5"/>
  <c r="AV182" i="5"/>
  <c r="BE181" i="5"/>
  <c r="BC181" i="5"/>
  <c r="BB181" i="5"/>
  <c r="AZ181" i="5"/>
  <c r="AX181" i="5"/>
  <c r="AW181" i="5"/>
  <c r="AV181" i="5"/>
  <c r="BE180" i="5"/>
  <c r="BC180" i="5"/>
  <c r="BB180" i="5"/>
  <c r="AZ180" i="5"/>
  <c r="AX180" i="5"/>
  <c r="AW180" i="5"/>
  <c r="AV180" i="5"/>
  <c r="BE179" i="5"/>
  <c r="BC179" i="5"/>
  <c r="BB179" i="5"/>
  <c r="AZ179" i="5"/>
  <c r="AX179" i="5"/>
  <c r="AW179" i="5"/>
  <c r="AV179" i="5"/>
  <c r="BE178" i="5"/>
  <c r="BC178" i="5"/>
  <c r="BB178" i="5"/>
  <c r="AZ178" i="5"/>
  <c r="AX178" i="5"/>
  <c r="AW178" i="5"/>
  <c r="AV178" i="5"/>
  <c r="BE177" i="5"/>
  <c r="BC177" i="5"/>
  <c r="BB177" i="5"/>
  <c r="AZ177" i="5"/>
  <c r="AX177" i="5"/>
  <c r="AW177" i="5"/>
  <c r="AV177" i="5"/>
  <c r="BE176" i="5"/>
  <c r="BC176" i="5"/>
  <c r="BB176" i="5"/>
  <c r="AZ176" i="5"/>
  <c r="AX176" i="5"/>
  <c r="AW176" i="5"/>
  <c r="AV176" i="5"/>
  <c r="BE175" i="5"/>
  <c r="BC175" i="5"/>
  <c r="BB175" i="5"/>
  <c r="AZ175" i="5"/>
  <c r="AX175" i="5"/>
  <c r="AW175" i="5"/>
  <c r="AV175" i="5"/>
  <c r="BE174" i="5"/>
  <c r="BC174" i="5"/>
  <c r="BB174" i="5"/>
  <c r="AZ174" i="5"/>
  <c r="AX174" i="5"/>
  <c r="AW174" i="5"/>
  <c r="AV174" i="5"/>
  <c r="BE173" i="5"/>
  <c r="BC173" i="5"/>
  <c r="BB173" i="5"/>
  <c r="AZ173" i="5"/>
  <c r="AX173" i="5"/>
  <c r="AW173" i="5"/>
  <c r="AV173" i="5"/>
  <c r="BE172" i="5"/>
  <c r="BC172" i="5"/>
  <c r="BB172" i="5"/>
  <c r="AZ172" i="5"/>
  <c r="AX172" i="5"/>
  <c r="AW172" i="5"/>
  <c r="AV172" i="5"/>
  <c r="BE171" i="5"/>
  <c r="BC171" i="5"/>
  <c r="BB171" i="5"/>
  <c r="AZ171" i="5"/>
  <c r="AX171" i="5"/>
  <c r="AW171" i="5"/>
  <c r="AV171" i="5"/>
  <c r="BE170" i="5"/>
  <c r="BC170" i="5"/>
  <c r="BB170" i="5"/>
  <c r="AZ170" i="5"/>
  <c r="AX170" i="5"/>
  <c r="AW170" i="5"/>
  <c r="AV170" i="5"/>
  <c r="BE169" i="5"/>
  <c r="BC169" i="5"/>
  <c r="BB169" i="5"/>
  <c r="AZ169" i="5"/>
  <c r="AX169" i="5"/>
  <c r="AW169" i="5"/>
  <c r="AV169" i="5"/>
  <c r="BE168" i="5"/>
  <c r="BC168" i="5"/>
  <c r="BB168" i="5"/>
  <c r="AZ168" i="5"/>
  <c r="AX168" i="5"/>
  <c r="AW168" i="5"/>
  <c r="AV168" i="5"/>
  <c r="BE167" i="5"/>
  <c r="BC167" i="5"/>
  <c r="BB167" i="5"/>
  <c r="AZ167" i="5"/>
  <c r="AX167" i="5"/>
  <c r="AW167" i="5"/>
  <c r="AV167" i="5"/>
  <c r="BE166" i="5"/>
  <c r="BC166" i="5"/>
  <c r="BB166" i="5"/>
  <c r="AZ166" i="5"/>
  <c r="AX166" i="5"/>
  <c r="AW166" i="5"/>
  <c r="AV166" i="5"/>
  <c r="BE165" i="5"/>
  <c r="BC165" i="5"/>
  <c r="BB165" i="5"/>
  <c r="AZ165" i="5"/>
  <c r="AX165" i="5"/>
  <c r="AW165" i="5"/>
  <c r="AV165" i="5"/>
  <c r="BE164" i="5"/>
  <c r="BC164" i="5"/>
  <c r="BB164" i="5"/>
  <c r="AZ164" i="5"/>
  <c r="AX164" i="5"/>
  <c r="AW164" i="5"/>
  <c r="AV164" i="5"/>
  <c r="BE163" i="5"/>
  <c r="BC163" i="5"/>
  <c r="BB163" i="5"/>
  <c r="AZ163" i="5"/>
  <c r="AX163" i="5"/>
  <c r="AW163" i="5"/>
  <c r="AV163" i="5"/>
  <c r="BE162" i="5"/>
  <c r="BC162" i="5"/>
  <c r="BB162" i="5"/>
  <c r="AZ162" i="5"/>
  <c r="AX162" i="5"/>
  <c r="AW162" i="5"/>
  <c r="AV162" i="5"/>
  <c r="BE161" i="5"/>
  <c r="BC161" i="5"/>
  <c r="BB161" i="5"/>
  <c r="AZ161" i="5"/>
  <c r="AX161" i="5"/>
  <c r="AW161" i="5"/>
  <c r="AV161" i="5"/>
  <c r="BE160" i="5"/>
  <c r="BC160" i="5"/>
  <c r="BB160" i="5"/>
  <c r="AZ160" i="5"/>
  <c r="AX160" i="5"/>
  <c r="AW160" i="5"/>
  <c r="AV160" i="5"/>
  <c r="BE159" i="5"/>
  <c r="BC159" i="5"/>
  <c r="BB159" i="5"/>
  <c r="AZ159" i="5"/>
  <c r="AX159" i="5"/>
  <c r="AW159" i="5"/>
  <c r="AV159" i="5"/>
  <c r="BE158" i="5"/>
  <c r="BC158" i="5"/>
  <c r="BB158" i="5"/>
  <c r="AZ158" i="5"/>
  <c r="AX158" i="5"/>
  <c r="AW158" i="5"/>
  <c r="AV158" i="5"/>
  <c r="BE157" i="5"/>
  <c r="BC157" i="5"/>
  <c r="BB157" i="5"/>
  <c r="AZ157" i="5"/>
  <c r="AX157" i="5"/>
  <c r="AW157" i="5"/>
  <c r="AV157" i="5"/>
  <c r="BE156" i="5"/>
  <c r="BC156" i="5"/>
  <c r="BB156" i="5"/>
  <c r="AZ156" i="5"/>
  <c r="AX156" i="5"/>
  <c r="AW156" i="5"/>
  <c r="AV156" i="5"/>
  <c r="BE155" i="5"/>
  <c r="BC155" i="5"/>
  <c r="BB155" i="5"/>
  <c r="AZ155" i="5"/>
  <c r="AX155" i="5"/>
  <c r="AW155" i="5"/>
  <c r="AV155" i="5"/>
  <c r="BE154" i="5"/>
  <c r="BC154" i="5"/>
  <c r="BB154" i="5"/>
  <c r="AZ154" i="5"/>
  <c r="AX154" i="5"/>
  <c r="AW154" i="5"/>
  <c r="AV154" i="5"/>
  <c r="BE153" i="5"/>
  <c r="BC153" i="5"/>
  <c r="BB153" i="5"/>
  <c r="AZ153" i="5"/>
  <c r="AX153" i="5"/>
  <c r="AW153" i="5"/>
  <c r="AV153" i="5"/>
  <c r="BE152" i="5"/>
  <c r="BC152" i="5"/>
  <c r="BB152" i="5"/>
  <c r="AZ152" i="5"/>
  <c r="AX152" i="5"/>
  <c r="AW152" i="5"/>
  <c r="AV152" i="5"/>
  <c r="BE151" i="5"/>
  <c r="BC151" i="5"/>
  <c r="BB151" i="5"/>
  <c r="AZ151" i="5"/>
  <c r="AX151" i="5"/>
  <c r="AW151" i="5"/>
  <c r="AV151" i="5"/>
  <c r="BE150" i="5"/>
  <c r="BC150" i="5"/>
  <c r="BB150" i="5"/>
  <c r="AZ150" i="5"/>
  <c r="AX150" i="5"/>
  <c r="AW150" i="5"/>
  <c r="AV150" i="5"/>
  <c r="BE149" i="5"/>
  <c r="BC149" i="5"/>
  <c r="BB149" i="5"/>
  <c r="AZ149" i="5"/>
  <c r="AX149" i="5"/>
  <c r="AW149" i="5"/>
  <c r="AV149" i="5"/>
  <c r="BE148" i="5"/>
  <c r="BC148" i="5"/>
  <c r="BB148" i="5"/>
  <c r="AZ148" i="5"/>
  <c r="AX148" i="5"/>
  <c r="AW148" i="5"/>
  <c r="AV148" i="5"/>
  <c r="BE147" i="5"/>
  <c r="BC147" i="5"/>
  <c r="BB147" i="5"/>
  <c r="AZ147" i="5"/>
  <c r="AX147" i="5"/>
  <c r="AW147" i="5"/>
  <c r="AV147" i="5"/>
  <c r="BE146" i="5"/>
  <c r="BC146" i="5"/>
  <c r="BB146" i="5"/>
  <c r="AZ146" i="5"/>
  <c r="AX146" i="5"/>
  <c r="AW146" i="5"/>
  <c r="AV146" i="5"/>
  <c r="BE145" i="5"/>
  <c r="BC145" i="5"/>
  <c r="BB145" i="5"/>
  <c r="AZ145" i="5"/>
  <c r="AX145" i="5"/>
  <c r="AW145" i="5"/>
  <c r="AV145" i="5"/>
  <c r="BE144" i="5"/>
  <c r="BC144" i="5"/>
  <c r="BB144" i="5"/>
  <c r="AZ144" i="5"/>
  <c r="AX144" i="5"/>
  <c r="AW144" i="5"/>
  <c r="AV144" i="5"/>
  <c r="BE143" i="5"/>
  <c r="BC143" i="5"/>
  <c r="BB143" i="5"/>
  <c r="AZ143" i="5"/>
  <c r="AX143" i="5"/>
  <c r="AW143" i="5"/>
  <c r="AV143" i="5"/>
  <c r="BE142" i="5"/>
  <c r="BC142" i="5"/>
  <c r="BB142" i="5"/>
  <c r="AZ142" i="5"/>
  <c r="AX142" i="5"/>
  <c r="AW142" i="5"/>
  <c r="AV142" i="5"/>
  <c r="BE141" i="5"/>
  <c r="BC141" i="5"/>
  <c r="BB141" i="5"/>
  <c r="AZ141" i="5"/>
  <c r="AX141" i="5"/>
  <c r="AW141" i="5"/>
  <c r="AV141" i="5"/>
  <c r="BE140" i="5"/>
  <c r="BC140" i="5"/>
  <c r="BB140" i="5"/>
  <c r="AZ140" i="5"/>
  <c r="AX140" i="5"/>
  <c r="AW140" i="5"/>
  <c r="AV140" i="5"/>
  <c r="BE139" i="5"/>
  <c r="BC139" i="5"/>
  <c r="BB139" i="5"/>
  <c r="AZ139" i="5"/>
  <c r="AX139" i="5"/>
  <c r="AW139" i="5"/>
  <c r="AV139" i="5"/>
  <c r="BE138" i="5"/>
  <c r="BC138" i="5"/>
  <c r="BB138" i="5"/>
  <c r="AZ138" i="5"/>
  <c r="AX138" i="5"/>
  <c r="AW138" i="5"/>
  <c r="AV138" i="5"/>
  <c r="BE137" i="5"/>
  <c r="BC137" i="5"/>
  <c r="BB137" i="5"/>
  <c r="AZ137" i="5"/>
  <c r="AX137" i="5"/>
  <c r="AW137" i="5"/>
  <c r="AV137" i="5"/>
  <c r="BE136" i="5"/>
  <c r="BC136" i="5"/>
  <c r="BB136" i="5"/>
  <c r="AZ136" i="5"/>
  <c r="AX136" i="5"/>
  <c r="AW136" i="5"/>
  <c r="AV136" i="5"/>
  <c r="BE135" i="5"/>
  <c r="BC135" i="5"/>
  <c r="BB135" i="5"/>
  <c r="AZ135" i="5"/>
  <c r="AX135" i="5"/>
  <c r="AW135" i="5"/>
  <c r="AV135" i="5"/>
  <c r="BE134" i="5"/>
  <c r="BC134" i="5"/>
  <c r="BB134" i="5"/>
  <c r="AZ134" i="5"/>
  <c r="AX134" i="5"/>
  <c r="AW134" i="5"/>
  <c r="AV134" i="5"/>
  <c r="BE133" i="5"/>
  <c r="BC133" i="5"/>
  <c r="BB133" i="5"/>
  <c r="AZ133" i="5"/>
  <c r="AX133" i="5"/>
  <c r="AW133" i="5"/>
  <c r="AV133" i="5"/>
  <c r="BE132" i="5"/>
  <c r="BC132" i="5"/>
  <c r="BB132" i="5"/>
  <c r="AZ132" i="5"/>
  <c r="AX132" i="5"/>
  <c r="AW132" i="5"/>
  <c r="AV132" i="5"/>
  <c r="BE131" i="5"/>
  <c r="BC131" i="5"/>
  <c r="BB131" i="5"/>
  <c r="AZ131" i="5"/>
  <c r="AX131" i="5"/>
  <c r="AW131" i="5"/>
  <c r="AV131" i="5"/>
  <c r="BE130" i="5"/>
  <c r="BC130" i="5"/>
  <c r="BB130" i="5"/>
  <c r="AZ130" i="5"/>
  <c r="AX130" i="5"/>
  <c r="AW130" i="5"/>
  <c r="AV130" i="5"/>
  <c r="BE129" i="5"/>
  <c r="BC129" i="5"/>
  <c r="BB129" i="5"/>
  <c r="AZ129" i="5"/>
  <c r="AX129" i="5"/>
  <c r="AW129" i="5"/>
  <c r="AV129" i="5"/>
  <c r="BE128" i="5"/>
  <c r="BC128" i="5"/>
  <c r="BB128" i="5"/>
  <c r="AZ128" i="5"/>
  <c r="AX128" i="5"/>
  <c r="AW128" i="5"/>
  <c r="AV128" i="5"/>
  <c r="BE127" i="5"/>
  <c r="BC127" i="5"/>
  <c r="BB127" i="5"/>
  <c r="AZ127" i="5"/>
  <c r="AX127" i="5"/>
  <c r="AW127" i="5"/>
  <c r="AV127" i="5"/>
  <c r="BE126" i="5"/>
  <c r="BC126" i="5"/>
  <c r="BB126" i="5"/>
  <c r="AZ126" i="5"/>
  <c r="AX126" i="5"/>
  <c r="AW126" i="5"/>
  <c r="AV126" i="5"/>
  <c r="BE125" i="5"/>
  <c r="BC125" i="5"/>
  <c r="BB125" i="5"/>
  <c r="AZ125" i="5"/>
  <c r="AX125" i="5"/>
  <c r="AW125" i="5"/>
  <c r="AV125" i="5"/>
  <c r="BE124" i="5"/>
  <c r="BC124" i="5"/>
  <c r="BB124" i="5"/>
  <c r="AZ124" i="5"/>
  <c r="AX124" i="5"/>
  <c r="AW124" i="5"/>
  <c r="AV124" i="5"/>
  <c r="BE123" i="5"/>
  <c r="BC123" i="5"/>
  <c r="BB123" i="5"/>
  <c r="AZ123" i="5"/>
  <c r="AX123" i="5"/>
  <c r="AW123" i="5"/>
  <c r="AV123" i="5"/>
  <c r="BE122" i="5"/>
  <c r="BC122" i="5"/>
  <c r="BB122" i="5"/>
  <c r="AZ122" i="5"/>
  <c r="AX122" i="5"/>
  <c r="AW122" i="5"/>
  <c r="AV122" i="5"/>
  <c r="BE121" i="5"/>
  <c r="BC121" i="5"/>
  <c r="BB121" i="5"/>
  <c r="AZ121" i="5"/>
  <c r="AX121" i="5"/>
  <c r="AW121" i="5"/>
  <c r="AV121" i="5"/>
  <c r="BE120" i="5"/>
  <c r="BC120" i="5"/>
  <c r="BB120" i="5"/>
  <c r="AZ120" i="5"/>
  <c r="AX120" i="5"/>
  <c r="AW120" i="5"/>
  <c r="AV120" i="5"/>
  <c r="BE119" i="5"/>
  <c r="BC119" i="5"/>
  <c r="BB119" i="5"/>
  <c r="AZ119" i="5"/>
  <c r="AX119" i="5"/>
  <c r="AW119" i="5"/>
  <c r="AV119" i="5"/>
  <c r="BE118" i="5"/>
  <c r="BC118" i="5"/>
  <c r="BB118" i="5"/>
  <c r="AZ118" i="5"/>
  <c r="AX118" i="5"/>
  <c r="AW118" i="5"/>
  <c r="AV118" i="5"/>
  <c r="BE117" i="5"/>
  <c r="BC117" i="5"/>
  <c r="BB117" i="5"/>
  <c r="AZ117" i="5"/>
  <c r="AX117" i="5"/>
  <c r="AW117" i="5"/>
  <c r="AV117" i="5"/>
  <c r="BE116" i="5"/>
  <c r="BC116" i="5"/>
  <c r="BB116" i="5"/>
  <c r="AZ116" i="5"/>
  <c r="AX116" i="5"/>
  <c r="AW116" i="5"/>
  <c r="AV116" i="5"/>
  <c r="BE115" i="5"/>
  <c r="BC115" i="5"/>
  <c r="BB115" i="5"/>
  <c r="AZ115" i="5"/>
  <c r="AX115" i="5"/>
  <c r="AW115" i="5"/>
  <c r="AV115" i="5"/>
  <c r="BE114" i="5"/>
  <c r="BC114" i="5"/>
  <c r="BB114" i="5"/>
  <c r="AZ114" i="5"/>
  <c r="AX114" i="5"/>
  <c r="AW114" i="5"/>
  <c r="AV114" i="5"/>
  <c r="BE113" i="5"/>
  <c r="BC113" i="5"/>
  <c r="BB113" i="5"/>
  <c r="AZ113" i="5"/>
  <c r="AX113" i="5"/>
  <c r="AW113" i="5"/>
  <c r="AV113" i="5"/>
  <c r="BE112" i="5"/>
  <c r="BC112" i="5"/>
  <c r="BB112" i="5"/>
  <c r="AZ112" i="5"/>
  <c r="AX112" i="5"/>
  <c r="AW112" i="5"/>
  <c r="AV112" i="5"/>
  <c r="BE111" i="5"/>
  <c r="BC111" i="5"/>
  <c r="BB111" i="5"/>
  <c r="AZ111" i="5"/>
  <c r="AX111" i="5"/>
  <c r="AW111" i="5"/>
  <c r="AV111" i="5"/>
  <c r="BE110" i="5"/>
  <c r="BC110" i="5"/>
  <c r="BB110" i="5"/>
  <c r="AZ110" i="5"/>
  <c r="AX110" i="5"/>
  <c r="AW110" i="5"/>
  <c r="AV110" i="5"/>
  <c r="BE109" i="5"/>
  <c r="BC109" i="5"/>
  <c r="BB109" i="5"/>
  <c r="AZ109" i="5"/>
  <c r="AX109" i="5"/>
  <c r="AW109" i="5"/>
  <c r="AV109" i="5"/>
  <c r="BE108" i="5"/>
  <c r="BC108" i="5"/>
  <c r="BB108" i="5"/>
  <c r="AZ108" i="5"/>
  <c r="AX108" i="5"/>
  <c r="AW108" i="5"/>
  <c r="AV108" i="5"/>
  <c r="BE107" i="5"/>
  <c r="BC107" i="5"/>
  <c r="BB107" i="5"/>
  <c r="AZ107" i="5"/>
  <c r="AX107" i="5"/>
  <c r="AW107" i="5"/>
  <c r="AV107" i="5"/>
  <c r="BE106" i="5"/>
  <c r="BC106" i="5"/>
  <c r="BB106" i="5"/>
  <c r="AZ106" i="5"/>
  <c r="AX106" i="5"/>
  <c r="AW106" i="5"/>
  <c r="AV106" i="5"/>
  <c r="BE105" i="5"/>
  <c r="BC105" i="5"/>
  <c r="BB105" i="5"/>
  <c r="AZ105" i="5"/>
  <c r="AX105" i="5"/>
  <c r="AW105" i="5"/>
  <c r="AV105" i="5"/>
  <c r="BE104" i="5"/>
  <c r="BC104" i="5"/>
  <c r="BB104" i="5"/>
  <c r="AZ104" i="5"/>
  <c r="AX104" i="5"/>
  <c r="AW104" i="5"/>
  <c r="AV104" i="5"/>
  <c r="BE103" i="5"/>
  <c r="BC103" i="5"/>
  <c r="BB103" i="5"/>
  <c r="AZ103" i="5"/>
  <c r="AX103" i="5"/>
  <c r="AW103" i="5"/>
  <c r="AV103" i="5"/>
  <c r="BE102" i="5"/>
  <c r="BC102" i="5"/>
  <c r="BB102" i="5"/>
  <c r="AZ102" i="5"/>
  <c r="AX102" i="5"/>
  <c r="AW102" i="5"/>
  <c r="AV102" i="5"/>
  <c r="BE101" i="5"/>
  <c r="BC101" i="5"/>
  <c r="BB101" i="5"/>
  <c r="AZ101" i="5"/>
  <c r="AX101" i="5"/>
  <c r="AW101" i="5"/>
  <c r="AV101" i="5"/>
  <c r="BE100" i="5"/>
  <c r="BC100" i="5"/>
  <c r="BB100" i="5"/>
  <c r="AZ100" i="5"/>
  <c r="AX100" i="5"/>
  <c r="AW100" i="5"/>
  <c r="AV100" i="5"/>
  <c r="BE99" i="5"/>
  <c r="BC99" i="5"/>
  <c r="BB99" i="5"/>
  <c r="AZ99" i="5"/>
  <c r="AX99" i="5"/>
  <c r="AW99" i="5"/>
  <c r="AV99" i="5"/>
  <c r="BE98" i="5"/>
  <c r="BC98" i="5"/>
  <c r="BB98" i="5"/>
  <c r="AZ98" i="5"/>
  <c r="AX98" i="5"/>
  <c r="AW98" i="5"/>
  <c r="AV98" i="5"/>
  <c r="BE97" i="5"/>
  <c r="BC97" i="5"/>
  <c r="BB97" i="5"/>
  <c r="AZ97" i="5"/>
  <c r="AX97" i="5"/>
  <c r="AW97" i="5"/>
  <c r="AV97" i="5"/>
  <c r="BE96" i="5"/>
  <c r="BC96" i="5"/>
  <c r="BB96" i="5"/>
  <c r="AZ96" i="5"/>
  <c r="AX96" i="5"/>
  <c r="AW96" i="5"/>
  <c r="AV96" i="5"/>
  <c r="BE95" i="5"/>
  <c r="BC95" i="5"/>
  <c r="BB95" i="5"/>
  <c r="AZ95" i="5"/>
  <c r="AX95" i="5"/>
  <c r="AW95" i="5"/>
  <c r="AV95" i="5"/>
  <c r="BE94" i="5"/>
  <c r="BC94" i="5"/>
  <c r="BB94" i="5"/>
  <c r="AZ94" i="5"/>
  <c r="AX94" i="5"/>
  <c r="AW94" i="5"/>
  <c r="AV94" i="5"/>
  <c r="BE93" i="5"/>
  <c r="BC93" i="5"/>
  <c r="BB93" i="5"/>
  <c r="AZ93" i="5"/>
  <c r="AX93" i="5"/>
  <c r="AW93" i="5"/>
  <c r="AV93" i="5"/>
  <c r="BE92" i="5"/>
  <c r="BC92" i="5"/>
  <c r="BB92" i="5"/>
  <c r="AZ92" i="5"/>
  <c r="AX92" i="5"/>
  <c r="AW92" i="5"/>
  <c r="AV92" i="5"/>
  <c r="BE91" i="5"/>
  <c r="BC91" i="5"/>
  <c r="BB91" i="5"/>
  <c r="AZ91" i="5"/>
  <c r="AX91" i="5"/>
  <c r="AW91" i="5"/>
  <c r="AV91" i="5"/>
  <c r="BE90" i="5"/>
  <c r="BC90" i="5"/>
  <c r="BB90" i="5"/>
  <c r="AZ90" i="5"/>
  <c r="AX90" i="5"/>
  <c r="AW90" i="5"/>
  <c r="AV90" i="5"/>
  <c r="BE89" i="5"/>
  <c r="BC89" i="5"/>
  <c r="BB89" i="5"/>
  <c r="AZ89" i="5"/>
  <c r="AX89" i="5"/>
  <c r="AW89" i="5"/>
  <c r="AV89" i="5"/>
  <c r="BE88" i="5"/>
  <c r="BC88" i="5"/>
  <c r="BB88" i="5"/>
  <c r="AZ88" i="5"/>
  <c r="AX88" i="5"/>
  <c r="AW88" i="5"/>
  <c r="AV88" i="5"/>
  <c r="BE87" i="5"/>
  <c r="BC87" i="5"/>
  <c r="BB87" i="5"/>
  <c r="AZ87" i="5"/>
  <c r="AX87" i="5"/>
  <c r="AW87" i="5"/>
  <c r="AV87" i="5"/>
  <c r="BE86" i="5"/>
  <c r="BC86" i="5"/>
  <c r="BB86" i="5"/>
  <c r="AZ86" i="5"/>
  <c r="AX86" i="5"/>
  <c r="AW86" i="5"/>
  <c r="AV86" i="5"/>
  <c r="BE85" i="5"/>
  <c r="BC85" i="5"/>
  <c r="BB85" i="5"/>
  <c r="AZ85" i="5"/>
  <c r="AX85" i="5"/>
  <c r="AW85" i="5"/>
  <c r="AV85" i="5"/>
  <c r="BE84" i="5"/>
  <c r="BC84" i="5"/>
  <c r="BB84" i="5"/>
  <c r="AZ84" i="5"/>
  <c r="AX84" i="5"/>
  <c r="AW84" i="5"/>
  <c r="AV84" i="5"/>
  <c r="BE83" i="5"/>
  <c r="BC83" i="5"/>
  <c r="BB83" i="5"/>
  <c r="AZ83" i="5"/>
  <c r="AX83" i="5"/>
  <c r="AW83" i="5"/>
  <c r="AV83" i="5"/>
  <c r="BE82" i="5"/>
  <c r="BC82" i="5"/>
  <c r="BB82" i="5"/>
  <c r="AZ82" i="5"/>
  <c r="AX82" i="5"/>
  <c r="AW82" i="5"/>
  <c r="AV82" i="5"/>
  <c r="BE81" i="5"/>
  <c r="BC81" i="5"/>
  <c r="BB81" i="5"/>
  <c r="AZ81" i="5"/>
  <c r="AX81" i="5"/>
  <c r="AW81" i="5"/>
  <c r="AV81" i="5"/>
  <c r="BE80" i="5"/>
  <c r="BC80" i="5"/>
  <c r="BB80" i="5"/>
  <c r="AZ80" i="5"/>
  <c r="AX80" i="5"/>
  <c r="AW80" i="5"/>
  <c r="AV80" i="5"/>
  <c r="BE79" i="5"/>
  <c r="BC79" i="5"/>
  <c r="BB79" i="5"/>
  <c r="AZ79" i="5"/>
  <c r="AX79" i="5"/>
  <c r="AW79" i="5"/>
  <c r="AV79" i="5"/>
  <c r="BE78" i="5"/>
  <c r="BC78" i="5"/>
  <c r="BB78" i="5"/>
  <c r="AZ78" i="5"/>
  <c r="AX78" i="5"/>
  <c r="AW78" i="5"/>
  <c r="AV78" i="5"/>
  <c r="BE77" i="5"/>
  <c r="BC77" i="5"/>
  <c r="BB77" i="5"/>
  <c r="AZ77" i="5"/>
  <c r="AX77" i="5"/>
  <c r="AW77" i="5"/>
  <c r="AV77" i="5"/>
  <c r="BE76" i="5"/>
  <c r="BC76" i="5"/>
  <c r="BB76" i="5"/>
  <c r="AZ76" i="5"/>
  <c r="AX76" i="5"/>
  <c r="AW76" i="5"/>
  <c r="AV76" i="5"/>
  <c r="BE75" i="5"/>
  <c r="BC75" i="5"/>
  <c r="BB75" i="5"/>
  <c r="AZ75" i="5"/>
  <c r="AX75" i="5"/>
  <c r="AW75" i="5"/>
  <c r="AV75" i="5"/>
  <c r="BE74" i="5"/>
  <c r="BC74" i="5"/>
  <c r="BB74" i="5"/>
  <c r="AZ74" i="5"/>
  <c r="AX74" i="5"/>
  <c r="AW74" i="5"/>
  <c r="AV74" i="5"/>
  <c r="BE73" i="5"/>
  <c r="BC73" i="5"/>
  <c r="BB73" i="5"/>
  <c r="AZ73" i="5"/>
  <c r="AX73" i="5"/>
  <c r="AW73" i="5"/>
  <c r="AV73" i="5"/>
  <c r="BE72" i="5"/>
  <c r="BC72" i="5"/>
  <c r="BB72" i="5"/>
  <c r="AZ72" i="5"/>
  <c r="AX72" i="5"/>
  <c r="AW72" i="5"/>
  <c r="AV72" i="5"/>
  <c r="BE71" i="5"/>
  <c r="BC71" i="5"/>
  <c r="BB71" i="5"/>
  <c r="AZ71" i="5"/>
  <c r="AX71" i="5"/>
  <c r="AW71" i="5"/>
  <c r="AV71" i="5"/>
  <c r="BE70" i="5"/>
  <c r="BC70" i="5"/>
  <c r="BB70" i="5"/>
  <c r="AZ70" i="5"/>
  <c r="AX70" i="5"/>
  <c r="AW70" i="5"/>
  <c r="AV70" i="5"/>
  <c r="BE69" i="5"/>
  <c r="BC69" i="5"/>
  <c r="BB69" i="5"/>
  <c r="AZ69" i="5"/>
  <c r="AX69" i="5"/>
  <c r="AW69" i="5"/>
  <c r="AV69" i="5"/>
  <c r="BE68" i="5"/>
  <c r="BC68" i="5"/>
  <c r="BB68" i="5"/>
  <c r="AZ68" i="5"/>
  <c r="AX68" i="5"/>
  <c r="AW68" i="5"/>
  <c r="AV68" i="5"/>
  <c r="BE67" i="5"/>
  <c r="BC67" i="5"/>
  <c r="BB67" i="5"/>
  <c r="AZ67" i="5"/>
  <c r="AX67" i="5"/>
  <c r="AW67" i="5"/>
  <c r="AV67" i="5"/>
  <c r="BE66" i="5"/>
  <c r="BC66" i="5"/>
  <c r="BB66" i="5"/>
  <c r="AZ66" i="5"/>
  <c r="AX66" i="5"/>
  <c r="AW66" i="5"/>
  <c r="AV66" i="5"/>
  <c r="BE65" i="5"/>
  <c r="BC65" i="5"/>
  <c r="BB65" i="5"/>
  <c r="AZ65" i="5"/>
  <c r="AX65" i="5"/>
  <c r="AW65" i="5"/>
  <c r="AV65" i="5"/>
  <c r="BE64" i="5"/>
  <c r="BC64" i="5"/>
  <c r="BB64" i="5"/>
  <c r="AZ64" i="5"/>
  <c r="AX64" i="5"/>
  <c r="AW64" i="5"/>
  <c r="AV64" i="5"/>
  <c r="BE63" i="5"/>
  <c r="BC63" i="5"/>
  <c r="BB63" i="5"/>
  <c r="AZ63" i="5"/>
  <c r="AX63" i="5"/>
  <c r="AW63" i="5"/>
  <c r="AV63" i="5"/>
  <c r="BE62" i="5"/>
  <c r="BC62" i="5"/>
  <c r="BB62" i="5"/>
  <c r="AZ62" i="5"/>
  <c r="AX62" i="5"/>
  <c r="AW62" i="5"/>
  <c r="AV62" i="5"/>
  <c r="BE61" i="5"/>
  <c r="BC61" i="5"/>
  <c r="BB61" i="5"/>
  <c r="AZ61" i="5"/>
  <c r="AX61" i="5"/>
  <c r="AW61" i="5"/>
  <c r="AV61" i="5"/>
  <c r="BE60" i="5"/>
  <c r="BC60" i="5"/>
  <c r="BB60" i="5"/>
  <c r="AZ60" i="5"/>
  <c r="AX60" i="5"/>
  <c r="AW60" i="5"/>
  <c r="AV60" i="5"/>
  <c r="BE59" i="5"/>
  <c r="BC59" i="5"/>
  <c r="BB59" i="5"/>
  <c r="AZ59" i="5"/>
  <c r="AX59" i="5"/>
  <c r="AW59" i="5"/>
  <c r="AV59" i="5"/>
  <c r="BE58" i="5"/>
  <c r="BC58" i="5"/>
  <c r="BB58" i="5"/>
  <c r="AZ58" i="5"/>
  <c r="AX58" i="5"/>
  <c r="AW58" i="5"/>
  <c r="AV58" i="5"/>
  <c r="BE57" i="5"/>
  <c r="BC57" i="5"/>
  <c r="BB57" i="5"/>
  <c r="AZ57" i="5"/>
  <c r="AX57" i="5"/>
  <c r="AW57" i="5"/>
  <c r="AV57" i="5"/>
  <c r="BE56" i="5"/>
  <c r="BC56" i="5"/>
  <c r="BB56" i="5"/>
  <c r="AZ56" i="5"/>
  <c r="AX56" i="5"/>
  <c r="AW56" i="5"/>
  <c r="AV56" i="5"/>
  <c r="BE55" i="5"/>
  <c r="BC55" i="5"/>
  <c r="BB55" i="5"/>
  <c r="AZ55" i="5"/>
  <c r="AX55" i="5"/>
  <c r="AW55" i="5"/>
  <c r="AV55" i="5"/>
  <c r="BE54" i="5"/>
  <c r="BC54" i="5"/>
  <c r="BB54" i="5"/>
  <c r="AZ54" i="5"/>
  <c r="AX54" i="5"/>
  <c r="AW54" i="5"/>
  <c r="AV54" i="5"/>
  <c r="BE53" i="5"/>
  <c r="BC53" i="5"/>
  <c r="BB53" i="5"/>
  <c r="AZ53" i="5"/>
  <c r="AX53" i="5"/>
  <c r="AW53" i="5"/>
  <c r="AV53" i="5"/>
  <c r="BE52" i="5"/>
  <c r="BC52" i="5"/>
  <c r="BB52" i="5"/>
  <c r="AZ52" i="5"/>
  <c r="AX52" i="5"/>
  <c r="AW52" i="5"/>
  <c r="AV52" i="5"/>
  <c r="BE51" i="5"/>
  <c r="BC51" i="5"/>
  <c r="BB51" i="5"/>
  <c r="AZ51" i="5"/>
  <c r="AX51" i="5"/>
  <c r="AW51" i="5"/>
  <c r="AV51" i="5"/>
  <c r="BE50" i="5"/>
  <c r="BC50" i="5"/>
  <c r="BB50" i="5"/>
  <c r="AZ50" i="5"/>
  <c r="AX50" i="5"/>
  <c r="AW50" i="5"/>
  <c r="AV50" i="5"/>
  <c r="BE49" i="5"/>
  <c r="BC49" i="5"/>
  <c r="BB49" i="5"/>
  <c r="AZ49" i="5"/>
  <c r="AX49" i="5"/>
  <c r="AW49" i="5"/>
  <c r="AV49" i="5"/>
  <c r="BE48" i="5"/>
  <c r="BC48" i="5"/>
  <c r="BB48" i="5"/>
  <c r="AZ48" i="5"/>
  <c r="AX48" i="5"/>
  <c r="AW48" i="5"/>
  <c r="AV48" i="5"/>
  <c r="BE47" i="5"/>
  <c r="BC47" i="5"/>
  <c r="BB47" i="5"/>
  <c r="AZ47" i="5"/>
  <c r="AX47" i="5"/>
  <c r="AW47" i="5"/>
  <c r="AV47" i="5"/>
  <c r="BE46" i="5"/>
  <c r="BC46" i="5"/>
  <c r="BB46" i="5"/>
  <c r="AZ46" i="5"/>
  <c r="AX46" i="5"/>
  <c r="AW46" i="5"/>
  <c r="AV46" i="5"/>
  <c r="BE45" i="5"/>
  <c r="BC45" i="5"/>
  <c r="BB45" i="5"/>
  <c r="AZ45" i="5"/>
  <c r="AX45" i="5"/>
  <c r="AW45" i="5"/>
  <c r="AV45" i="5"/>
  <c r="BE44" i="5"/>
  <c r="BC44" i="5"/>
  <c r="BB44" i="5"/>
  <c r="AZ44" i="5"/>
  <c r="AX44" i="5"/>
  <c r="AW44" i="5"/>
  <c r="AV44" i="5"/>
  <c r="BE43" i="5"/>
  <c r="BC43" i="5"/>
  <c r="BB43" i="5"/>
  <c r="AZ43" i="5"/>
  <c r="AX43" i="5"/>
  <c r="AW43" i="5"/>
  <c r="AV43" i="5"/>
  <c r="BE42" i="5"/>
  <c r="BC42" i="5"/>
  <c r="BB42" i="5"/>
  <c r="AZ42" i="5"/>
  <c r="AX42" i="5"/>
  <c r="AW42" i="5"/>
  <c r="AV42" i="5"/>
  <c r="BE41" i="5"/>
  <c r="BC41" i="5"/>
  <c r="BB41" i="5"/>
  <c r="AZ41" i="5"/>
  <c r="AX41" i="5"/>
  <c r="AW41" i="5"/>
  <c r="AV41" i="5"/>
  <c r="BE40" i="5"/>
  <c r="BC40" i="5"/>
  <c r="BB40" i="5"/>
  <c r="AZ40" i="5"/>
  <c r="AX40" i="5"/>
  <c r="AW40" i="5"/>
  <c r="AV40" i="5"/>
  <c r="BE39" i="5"/>
  <c r="BC39" i="5"/>
  <c r="BB39" i="5"/>
  <c r="AZ39" i="5"/>
  <c r="AX39" i="5"/>
  <c r="AW39" i="5"/>
  <c r="AV39" i="5"/>
  <c r="BE38" i="5"/>
  <c r="BC38" i="5"/>
  <c r="BB38" i="5"/>
  <c r="AZ38" i="5"/>
  <c r="AX38" i="5"/>
  <c r="AW38" i="5"/>
  <c r="AV38" i="5"/>
  <c r="BE37" i="5"/>
  <c r="BC37" i="5"/>
  <c r="BB37" i="5"/>
  <c r="AZ37" i="5"/>
  <c r="AX37" i="5"/>
  <c r="AW37" i="5"/>
  <c r="AV37" i="5"/>
  <c r="BE36" i="5"/>
  <c r="BC36" i="5"/>
  <c r="BB36" i="5"/>
  <c r="AZ36" i="5"/>
  <c r="AX36" i="5"/>
  <c r="AW36" i="5"/>
  <c r="AV36" i="5"/>
  <c r="BE35" i="5"/>
  <c r="BC35" i="5"/>
  <c r="BB35" i="5"/>
  <c r="AZ35" i="5"/>
  <c r="AX35" i="5"/>
  <c r="AW35" i="5"/>
  <c r="AV35" i="5"/>
  <c r="BE34" i="5"/>
  <c r="BC34" i="5"/>
  <c r="BB34" i="5"/>
  <c r="AZ34" i="5"/>
  <c r="AX34" i="5"/>
  <c r="AW34" i="5"/>
  <c r="AV34" i="5"/>
  <c r="BE33" i="5"/>
  <c r="BC33" i="5"/>
  <c r="BB33" i="5"/>
  <c r="AZ33" i="5"/>
  <c r="AX33" i="5"/>
  <c r="AW33" i="5"/>
  <c r="AV33" i="5"/>
  <c r="BE32" i="5"/>
  <c r="BC32" i="5"/>
  <c r="BB32" i="5"/>
  <c r="AZ32" i="5"/>
  <c r="AX32" i="5"/>
  <c r="AW32" i="5"/>
  <c r="AV32" i="5"/>
  <c r="BE31" i="5"/>
  <c r="BC31" i="5"/>
  <c r="BB31" i="5"/>
  <c r="AZ31" i="5"/>
  <c r="AX31" i="5"/>
  <c r="AW31" i="5"/>
  <c r="AV31" i="5"/>
  <c r="BE30" i="5"/>
  <c r="BC30" i="5"/>
  <c r="BB30" i="5"/>
  <c r="AZ30" i="5"/>
  <c r="AX30" i="5"/>
  <c r="AW30" i="5"/>
  <c r="AV30" i="5"/>
  <c r="BE29" i="5"/>
  <c r="BC29" i="5"/>
  <c r="BB29" i="5"/>
  <c r="AZ29" i="5"/>
  <c r="AX29" i="5"/>
  <c r="AW29" i="5"/>
  <c r="AV29" i="5"/>
  <c r="BE28" i="5"/>
  <c r="BC28" i="5"/>
  <c r="BB28" i="5"/>
  <c r="AZ28" i="5"/>
  <c r="AX28" i="5"/>
  <c r="AW28" i="5"/>
  <c r="AV28" i="5"/>
  <c r="BE27" i="5"/>
  <c r="BC27" i="5"/>
  <c r="BB27" i="5"/>
  <c r="AZ27" i="5"/>
  <c r="AX27" i="5"/>
  <c r="AW27" i="5"/>
  <c r="AV27" i="5"/>
  <c r="BE26" i="5"/>
  <c r="BC26" i="5"/>
  <c r="BB26" i="5"/>
  <c r="AZ26" i="5"/>
  <c r="AX26" i="5"/>
  <c r="AW26" i="5"/>
  <c r="AV26" i="5"/>
  <c r="BE25" i="5"/>
  <c r="BC25" i="5"/>
  <c r="BB25" i="5"/>
  <c r="AZ25" i="5"/>
  <c r="AX25" i="5"/>
  <c r="AW25" i="5"/>
  <c r="AV25" i="5"/>
  <c r="BE24" i="5"/>
  <c r="BC24" i="5"/>
  <c r="BB24" i="5"/>
  <c r="AZ24" i="5"/>
  <c r="AX24" i="5"/>
  <c r="AW24" i="5"/>
  <c r="AV24" i="5"/>
  <c r="BE23" i="5"/>
  <c r="BC23" i="5"/>
  <c r="BB23" i="5"/>
  <c r="AZ23" i="5"/>
  <c r="AX23" i="5"/>
  <c r="AW23" i="5"/>
  <c r="AV23" i="5"/>
  <c r="BE22" i="5"/>
  <c r="BC22" i="5"/>
  <c r="BB22" i="5"/>
  <c r="AZ22" i="5"/>
  <c r="AX22" i="5"/>
  <c r="AW22" i="5"/>
  <c r="AV22" i="5"/>
  <c r="BE21" i="5"/>
  <c r="BC21" i="5"/>
  <c r="BB21" i="5"/>
  <c r="AZ21" i="5"/>
  <c r="AX21" i="5"/>
  <c r="AW21" i="5"/>
  <c r="AV21" i="5"/>
  <c r="BE20" i="5"/>
  <c r="BC20" i="5"/>
  <c r="BB20" i="5"/>
  <c r="AZ20" i="5"/>
  <c r="AX20" i="5"/>
  <c r="AW20" i="5"/>
  <c r="AV20" i="5"/>
  <c r="BE19" i="5"/>
  <c r="BC19" i="5"/>
  <c r="BB19" i="5"/>
  <c r="AZ19" i="5"/>
  <c r="AX19" i="5"/>
  <c r="AW19" i="5"/>
  <c r="AV19" i="5"/>
  <c r="BE18" i="5"/>
  <c r="BC18" i="5"/>
  <c r="BB18" i="5"/>
  <c r="AZ18" i="5"/>
  <c r="AX18" i="5"/>
  <c r="AW18" i="5"/>
  <c r="AV18" i="5"/>
  <c r="BE17" i="5"/>
  <c r="BC17" i="5"/>
  <c r="BB17" i="5"/>
  <c r="AZ17" i="5"/>
  <c r="AX17" i="5"/>
  <c r="AW17" i="5"/>
  <c r="AV17" i="5"/>
  <c r="BE16" i="5"/>
  <c r="BC16" i="5"/>
  <c r="BB16" i="5"/>
  <c r="AZ16" i="5"/>
  <c r="AX16" i="5"/>
  <c r="AW16" i="5"/>
  <c r="AV16" i="5"/>
  <c r="BE15" i="5"/>
  <c r="BC15" i="5"/>
  <c r="BB15" i="5"/>
  <c r="AZ15" i="5"/>
  <c r="AX15" i="5"/>
  <c r="AW15" i="5"/>
  <c r="AV15" i="5"/>
  <c r="BE14" i="5"/>
  <c r="BC14" i="5"/>
  <c r="BB14" i="5"/>
  <c r="AZ14" i="5"/>
  <c r="AX14" i="5"/>
  <c r="AW14" i="5"/>
  <c r="AV14" i="5"/>
  <c r="BE13" i="5"/>
  <c r="BC13" i="5"/>
  <c r="BB13" i="5"/>
  <c r="AZ13" i="5"/>
  <c r="AX13" i="5"/>
  <c r="AW13" i="5"/>
  <c r="AV13" i="5"/>
  <c r="BE12" i="5"/>
  <c r="BC12" i="5"/>
  <c r="BB12" i="5"/>
  <c r="AZ12" i="5"/>
  <c r="AX12" i="5"/>
  <c r="AW12" i="5"/>
  <c r="AV12" i="5"/>
  <c r="BE11" i="5"/>
  <c r="BC11" i="5"/>
  <c r="BB11" i="5"/>
  <c r="AZ11" i="5"/>
  <c r="AX11" i="5"/>
  <c r="AW11" i="5"/>
  <c r="AV11" i="5"/>
  <c r="BE10" i="5"/>
  <c r="BC10" i="5"/>
  <c r="BB10" i="5"/>
  <c r="AZ10" i="5"/>
  <c r="AX10" i="5"/>
  <c r="AW10" i="5"/>
  <c r="AV10" i="5"/>
  <c r="BE9" i="5"/>
  <c r="BC9" i="5"/>
  <c r="BB9" i="5"/>
  <c r="AZ9" i="5"/>
  <c r="AX9" i="5"/>
  <c r="AW9" i="5"/>
  <c r="AV9" i="5"/>
  <c r="BE8" i="5"/>
  <c r="BC8" i="5"/>
  <c r="BB8" i="5"/>
  <c r="AZ8" i="5"/>
  <c r="AX8" i="5"/>
  <c r="AW8" i="5"/>
  <c r="AV8" i="5"/>
  <c r="BE7" i="5"/>
  <c r="BC7" i="5"/>
  <c r="BB7" i="5"/>
  <c r="AZ7" i="5"/>
  <c r="AX7" i="5"/>
  <c r="AW7" i="5"/>
  <c r="AV7" i="5"/>
  <c r="BE6" i="5"/>
  <c r="BC6" i="5"/>
  <c r="BB6" i="5"/>
  <c r="AZ6" i="5"/>
  <c r="AX6" i="5"/>
  <c r="AW6" i="5"/>
  <c r="AV6" i="5"/>
  <c r="BE5" i="5"/>
  <c r="BC5" i="5"/>
  <c r="BB5" i="5"/>
  <c r="AZ5" i="5"/>
  <c r="AX5" i="5"/>
  <c r="AW5" i="5"/>
  <c r="AV5" i="5"/>
  <c r="BF4" i="5"/>
  <c r="BD4" i="5"/>
  <c r="BA4" i="5"/>
  <c r="AY4" i="5"/>
  <c r="BE300" i="4"/>
  <c r="BC300" i="4"/>
  <c r="BB300" i="4"/>
  <c r="AZ300" i="4"/>
  <c r="AX300" i="4"/>
  <c r="AW300" i="4"/>
  <c r="AV300" i="4"/>
  <c r="BE299" i="4"/>
  <c r="BC299" i="4"/>
  <c r="BB299" i="4"/>
  <c r="AZ299" i="4"/>
  <c r="AX299" i="4"/>
  <c r="AW299" i="4"/>
  <c r="AV299" i="4"/>
  <c r="BE298" i="4"/>
  <c r="BC298" i="4"/>
  <c r="BB298" i="4"/>
  <c r="AZ298" i="4"/>
  <c r="AX298" i="4"/>
  <c r="AW298" i="4"/>
  <c r="AV298" i="4"/>
  <c r="BE297" i="4"/>
  <c r="BC297" i="4"/>
  <c r="BB297" i="4"/>
  <c r="AZ297" i="4"/>
  <c r="AX297" i="4"/>
  <c r="AW297" i="4"/>
  <c r="AV297" i="4"/>
  <c r="BE296" i="4"/>
  <c r="BC296" i="4"/>
  <c r="BB296" i="4"/>
  <c r="AZ296" i="4"/>
  <c r="AX296" i="4"/>
  <c r="AW296" i="4"/>
  <c r="AV296" i="4"/>
  <c r="BE295" i="4"/>
  <c r="BC295" i="4"/>
  <c r="BB295" i="4"/>
  <c r="AZ295" i="4"/>
  <c r="AX295" i="4"/>
  <c r="AW295" i="4"/>
  <c r="AV295" i="4"/>
  <c r="BE294" i="4"/>
  <c r="BC294" i="4"/>
  <c r="BB294" i="4"/>
  <c r="AZ294" i="4"/>
  <c r="AX294" i="4"/>
  <c r="AW294" i="4"/>
  <c r="AV294" i="4"/>
  <c r="BE293" i="4"/>
  <c r="BC293" i="4"/>
  <c r="BB293" i="4"/>
  <c r="AZ293" i="4"/>
  <c r="AX293" i="4"/>
  <c r="AW293" i="4"/>
  <c r="AV293" i="4"/>
  <c r="BE292" i="4"/>
  <c r="BC292" i="4"/>
  <c r="BB292" i="4"/>
  <c r="AZ292" i="4"/>
  <c r="AX292" i="4"/>
  <c r="AW292" i="4"/>
  <c r="AV292" i="4"/>
  <c r="BE291" i="4"/>
  <c r="BC291" i="4"/>
  <c r="BB291" i="4"/>
  <c r="AZ291" i="4"/>
  <c r="AX291" i="4"/>
  <c r="AW291" i="4"/>
  <c r="AV291" i="4"/>
  <c r="BE290" i="4"/>
  <c r="BC290" i="4"/>
  <c r="BB290" i="4"/>
  <c r="AZ290" i="4"/>
  <c r="AX290" i="4"/>
  <c r="AW290" i="4"/>
  <c r="AV290" i="4"/>
  <c r="BE289" i="4"/>
  <c r="BC289" i="4"/>
  <c r="BB289" i="4"/>
  <c r="AZ289" i="4"/>
  <c r="AX289" i="4"/>
  <c r="AW289" i="4"/>
  <c r="AV289" i="4"/>
  <c r="BE288" i="4"/>
  <c r="BC288" i="4"/>
  <c r="BB288" i="4"/>
  <c r="AZ288" i="4"/>
  <c r="AX288" i="4"/>
  <c r="AW288" i="4"/>
  <c r="AV288" i="4"/>
  <c r="BE287" i="4"/>
  <c r="BC287" i="4"/>
  <c r="BB287" i="4"/>
  <c r="AZ287" i="4"/>
  <c r="AX287" i="4"/>
  <c r="AW287" i="4"/>
  <c r="AV287" i="4"/>
  <c r="BE286" i="4"/>
  <c r="BC286" i="4"/>
  <c r="BB286" i="4"/>
  <c r="AZ286" i="4"/>
  <c r="AX286" i="4"/>
  <c r="AW286" i="4"/>
  <c r="AV286" i="4"/>
  <c r="BE285" i="4"/>
  <c r="BC285" i="4"/>
  <c r="BB285" i="4"/>
  <c r="AZ285" i="4"/>
  <c r="AX285" i="4"/>
  <c r="AW285" i="4"/>
  <c r="AV285" i="4"/>
  <c r="BE284" i="4"/>
  <c r="BC284" i="4"/>
  <c r="BB284" i="4"/>
  <c r="AZ284" i="4"/>
  <c r="AX284" i="4"/>
  <c r="AW284" i="4"/>
  <c r="AV284" i="4"/>
  <c r="BE283" i="4"/>
  <c r="BC283" i="4"/>
  <c r="BB283" i="4"/>
  <c r="AZ283" i="4"/>
  <c r="AX283" i="4"/>
  <c r="AW283" i="4"/>
  <c r="AV283" i="4"/>
  <c r="BE282" i="4"/>
  <c r="BC282" i="4"/>
  <c r="BB282" i="4"/>
  <c r="AZ282" i="4"/>
  <c r="AX282" i="4"/>
  <c r="AW282" i="4"/>
  <c r="AV282" i="4"/>
  <c r="BE281" i="4"/>
  <c r="BC281" i="4"/>
  <c r="BB281" i="4"/>
  <c r="AZ281" i="4"/>
  <c r="AX281" i="4"/>
  <c r="AW281" i="4"/>
  <c r="AV281" i="4"/>
  <c r="BE280" i="4"/>
  <c r="BC280" i="4"/>
  <c r="BB280" i="4"/>
  <c r="AZ280" i="4"/>
  <c r="AX280" i="4"/>
  <c r="AW280" i="4"/>
  <c r="AV280" i="4"/>
  <c r="BE279" i="4"/>
  <c r="BC279" i="4"/>
  <c r="BB279" i="4"/>
  <c r="AZ279" i="4"/>
  <c r="AX279" i="4"/>
  <c r="AW279" i="4"/>
  <c r="AV279" i="4"/>
  <c r="BE278" i="4"/>
  <c r="BC278" i="4"/>
  <c r="BB278" i="4"/>
  <c r="AZ278" i="4"/>
  <c r="AX278" i="4"/>
  <c r="AW278" i="4"/>
  <c r="AV278" i="4"/>
  <c r="BE277" i="4"/>
  <c r="BC277" i="4"/>
  <c r="BB277" i="4"/>
  <c r="AZ277" i="4"/>
  <c r="AX277" i="4"/>
  <c r="AW277" i="4"/>
  <c r="AV277" i="4"/>
  <c r="BE276" i="4"/>
  <c r="BC276" i="4"/>
  <c r="BB276" i="4"/>
  <c r="AZ276" i="4"/>
  <c r="AX276" i="4"/>
  <c r="AW276" i="4"/>
  <c r="AV276" i="4"/>
  <c r="BE275" i="4"/>
  <c r="BC275" i="4"/>
  <c r="BB275" i="4"/>
  <c r="AZ275" i="4"/>
  <c r="AX275" i="4"/>
  <c r="AW275" i="4"/>
  <c r="AV275" i="4"/>
  <c r="BE274" i="4"/>
  <c r="BC274" i="4"/>
  <c r="BB274" i="4"/>
  <c r="AZ274" i="4"/>
  <c r="AX274" i="4"/>
  <c r="AW274" i="4"/>
  <c r="AV274" i="4"/>
  <c r="BE273" i="4"/>
  <c r="BC273" i="4"/>
  <c r="BB273" i="4"/>
  <c r="AZ273" i="4"/>
  <c r="AX273" i="4"/>
  <c r="AW273" i="4"/>
  <c r="AV273" i="4"/>
  <c r="BE272" i="4"/>
  <c r="BC272" i="4"/>
  <c r="BB272" i="4"/>
  <c r="AZ272" i="4"/>
  <c r="AX272" i="4"/>
  <c r="AW272" i="4"/>
  <c r="AV272" i="4"/>
  <c r="BE271" i="4"/>
  <c r="BC271" i="4"/>
  <c r="BB271" i="4"/>
  <c r="AZ271" i="4"/>
  <c r="AX271" i="4"/>
  <c r="AW271" i="4"/>
  <c r="AV271" i="4"/>
  <c r="BE270" i="4"/>
  <c r="BC270" i="4"/>
  <c r="BB270" i="4"/>
  <c r="AZ270" i="4"/>
  <c r="AX270" i="4"/>
  <c r="AW270" i="4"/>
  <c r="AV270" i="4"/>
  <c r="BE269" i="4"/>
  <c r="BC269" i="4"/>
  <c r="BB269" i="4"/>
  <c r="AZ269" i="4"/>
  <c r="AX269" i="4"/>
  <c r="AW269" i="4"/>
  <c r="AV269" i="4"/>
  <c r="BE268" i="4"/>
  <c r="BC268" i="4"/>
  <c r="BB268" i="4"/>
  <c r="AZ268" i="4"/>
  <c r="AX268" i="4"/>
  <c r="AW268" i="4"/>
  <c r="AV268" i="4"/>
  <c r="BE267" i="4"/>
  <c r="BC267" i="4"/>
  <c r="BB267" i="4"/>
  <c r="AZ267" i="4"/>
  <c r="AX267" i="4"/>
  <c r="AW267" i="4"/>
  <c r="AV267" i="4"/>
  <c r="BE266" i="4"/>
  <c r="BC266" i="4"/>
  <c r="BB266" i="4"/>
  <c r="AZ266" i="4"/>
  <c r="AX266" i="4"/>
  <c r="AW266" i="4"/>
  <c r="AV266" i="4"/>
  <c r="BE265" i="4"/>
  <c r="BC265" i="4"/>
  <c r="BB265" i="4"/>
  <c r="AZ265" i="4"/>
  <c r="AX265" i="4"/>
  <c r="AW265" i="4"/>
  <c r="AV265" i="4"/>
  <c r="BE264" i="4"/>
  <c r="BC264" i="4"/>
  <c r="BB264" i="4"/>
  <c r="AZ264" i="4"/>
  <c r="AX264" i="4"/>
  <c r="AW264" i="4"/>
  <c r="AV264" i="4"/>
  <c r="BE263" i="4"/>
  <c r="BC263" i="4"/>
  <c r="BB263" i="4"/>
  <c r="AZ263" i="4"/>
  <c r="AX263" i="4"/>
  <c r="AW263" i="4"/>
  <c r="AV263" i="4"/>
  <c r="BE262" i="4"/>
  <c r="BC262" i="4"/>
  <c r="BB262" i="4"/>
  <c r="AZ262" i="4"/>
  <c r="AX262" i="4"/>
  <c r="AW262" i="4"/>
  <c r="AV262" i="4"/>
  <c r="BE261" i="4"/>
  <c r="BC261" i="4"/>
  <c r="BB261" i="4"/>
  <c r="AZ261" i="4"/>
  <c r="AX261" i="4"/>
  <c r="AW261" i="4"/>
  <c r="AV261" i="4"/>
  <c r="BE260" i="4"/>
  <c r="BC260" i="4"/>
  <c r="BB260" i="4"/>
  <c r="AZ260" i="4"/>
  <c r="AX260" i="4"/>
  <c r="AW260" i="4"/>
  <c r="AV260" i="4"/>
  <c r="BE259" i="4"/>
  <c r="BC259" i="4"/>
  <c r="BB259" i="4"/>
  <c r="AZ259" i="4"/>
  <c r="AX259" i="4"/>
  <c r="AW259" i="4"/>
  <c r="AV259" i="4"/>
  <c r="BE258" i="4"/>
  <c r="BC258" i="4"/>
  <c r="BB258" i="4"/>
  <c r="AZ258" i="4"/>
  <c r="AX258" i="4"/>
  <c r="AW258" i="4"/>
  <c r="AV258" i="4"/>
  <c r="BE257" i="4"/>
  <c r="BC257" i="4"/>
  <c r="BB257" i="4"/>
  <c r="AZ257" i="4"/>
  <c r="AX257" i="4"/>
  <c r="AW257" i="4"/>
  <c r="AV257" i="4"/>
  <c r="BE256" i="4"/>
  <c r="BC256" i="4"/>
  <c r="BB256" i="4"/>
  <c r="AZ256" i="4"/>
  <c r="AX256" i="4"/>
  <c r="AW256" i="4"/>
  <c r="AV256" i="4"/>
  <c r="BE255" i="4"/>
  <c r="BC255" i="4"/>
  <c r="BB255" i="4"/>
  <c r="AZ255" i="4"/>
  <c r="AX255" i="4"/>
  <c r="AW255" i="4"/>
  <c r="AV255" i="4"/>
  <c r="BE254" i="4"/>
  <c r="BC254" i="4"/>
  <c r="BB254" i="4"/>
  <c r="AZ254" i="4"/>
  <c r="AX254" i="4"/>
  <c r="AW254" i="4"/>
  <c r="AV254" i="4"/>
  <c r="BE253" i="4"/>
  <c r="BC253" i="4"/>
  <c r="BB253" i="4"/>
  <c r="AZ253" i="4"/>
  <c r="AX253" i="4"/>
  <c r="AW253" i="4"/>
  <c r="AV253" i="4"/>
  <c r="BE252" i="4"/>
  <c r="BC252" i="4"/>
  <c r="BB252" i="4"/>
  <c r="AZ252" i="4"/>
  <c r="AX252" i="4"/>
  <c r="AW252" i="4"/>
  <c r="AV252" i="4"/>
  <c r="BE251" i="4"/>
  <c r="BC251" i="4"/>
  <c r="BB251" i="4"/>
  <c r="AZ251" i="4"/>
  <c r="AX251" i="4"/>
  <c r="AW251" i="4"/>
  <c r="AV251" i="4"/>
  <c r="BE250" i="4"/>
  <c r="BC250" i="4"/>
  <c r="BB250" i="4"/>
  <c r="AZ250" i="4"/>
  <c r="AX250" i="4"/>
  <c r="AW250" i="4"/>
  <c r="AV250" i="4"/>
  <c r="BE249" i="4"/>
  <c r="BC249" i="4"/>
  <c r="BB249" i="4"/>
  <c r="AZ249" i="4"/>
  <c r="AX249" i="4"/>
  <c r="AW249" i="4"/>
  <c r="AV249" i="4"/>
  <c r="BE248" i="4"/>
  <c r="BC248" i="4"/>
  <c r="BB248" i="4"/>
  <c r="AZ248" i="4"/>
  <c r="AX248" i="4"/>
  <c r="AW248" i="4"/>
  <c r="AV248" i="4"/>
  <c r="BE247" i="4"/>
  <c r="BC247" i="4"/>
  <c r="BB247" i="4"/>
  <c r="AZ247" i="4"/>
  <c r="AX247" i="4"/>
  <c r="AW247" i="4"/>
  <c r="AV247" i="4"/>
  <c r="BE246" i="4"/>
  <c r="BC246" i="4"/>
  <c r="BB246" i="4"/>
  <c r="AZ246" i="4"/>
  <c r="AX246" i="4"/>
  <c r="AW246" i="4"/>
  <c r="AV246" i="4"/>
  <c r="BE245" i="4"/>
  <c r="BC245" i="4"/>
  <c r="BB245" i="4"/>
  <c r="AZ245" i="4"/>
  <c r="AX245" i="4"/>
  <c r="AW245" i="4"/>
  <c r="AV245" i="4"/>
  <c r="BE244" i="4"/>
  <c r="BC244" i="4"/>
  <c r="BB244" i="4"/>
  <c r="AZ244" i="4"/>
  <c r="AX244" i="4"/>
  <c r="AW244" i="4"/>
  <c r="AV244" i="4"/>
  <c r="BE243" i="4"/>
  <c r="BC243" i="4"/>
  <c r="BB243" i="4"/>
  <c r="AZ243" i="4"/>
  <c r="AX243" i="4"/>
  <c r="AW243" i="4"/>
  <c r="AV243" i="4"/>
  <c r="BE242" i="4"/>
  <c r="BC242" i="4"/>
  <c r="BB242" i="4"/>
  <c r="AZ242" i="4"/>
  <c r="AX242" i="4"/>
  <c r="AW242" i="4"/>
  <c r="AV242" i="4"/>
  <c r="BE241" i="4"/>
  <c r="BC241" i="4"/>
  <c r="BB241" i="4"/>
  <c r="AZ241" i="4"/>
  <c r="AX241" i="4"/>
  <c r="AW241" i="4"/>
  <c r="AV241" i="4"/>
  <c r="BE240" i="4"/>
  <c r="BC240" i="4"/>
  <c r="BB240" i="4"/>
  <c r="AZ240" i="4"/>
  <c r="AX240" i="4"/>
  <c r="AW240" i="4"/>
  <c r="AV240" i="4"/>
  <c r="BE239" i="4"/>
  <c r="BC239" i="4"/>
  <c r="BB239" i="4"/>
  <c r="AZ239" i="4"/>
  <c r="AX239" i="4"/>
  <c r="AW239" i="4"/>
  <c r="AV239" i="4"/>
  <c r="BE238" i="4"/>
  <c r="BC238" i="4"/>
  <c r="BB238" i="4"/>
  <c r="AZ238" i="4"/>
  <c r="AX238" i="4"/>
  <c r="AW238" i="4"/>
  <c r="AV238" i="4"/>
  <c r="BE237" i="4"/>
  <c r="BC237" i="4"/>
  <c r="BB237" i="4"/>
  <c r="AZ237" i="4"/>
  <c r="AX237" i="4"/>
  <c r="AW237" i="4"/>
  <c r="AV237" i="4"/>
  <c r="BE236" i="4"/>
  <c r="BC236" i="4"/>
  <c r="BB236" i="4"/>
  <c r="AZ236" i="4"/>
  <c r="AX236" i="4"/>
  <c r="AW236" i="4"/>
  <c r="AV236" i="4"/>
  <c r="BE235" i="4"/>
  <c r="BC235" i="4"/>
  <c r="BB235" i="4"/>
  <c r="AZ235" i="4"/>
  <c r="AX235" i="4"/>
  <c r="AW235" i="4"/>
  <c r="AV235" i="4"/>
  <c r="BE234" i="4"/>
  <c r="BC234" i="4"/>
  <c r="BB234" i="4"/>
  <c r="AZ234" i="4"/>
  <c r="AX234" i="4"/>
  <c r="AW234" i="4"/>
  <c r="AV234" i="4"/>
  <c r="BE233" i="4"/>
  <c r="BC233" i="4"/>
  <c r="BB233" i="4"/>
  <c r="AZ233" i="4"/>
  <c r="AX233" i="4"/>
  <c r="AW233" i="4"/>
  <c r="AV233" i="4"/>
  <c r="BE232" i="4"/>
  <c r="BC232" i="4"/>
  <c r="BB232" i="4"/>
  <c r="AZ232" i="4"/>
  <c r="AX232" i="4"/>
  <c r="AW232" i="4"/>
  <c r="AV232" i="4"/>
  <c r="BE231" i="4"/>
  <c r="BC231" i="4"/>
  <c r="BB231" i="4"/>
  <c r="AZ231" i="4"/>
  <c r="AX231" i="4"/>
  <c r="AW231" i="4"/>
  <c r="AV231" i="4"/>
  <c r="BE230" i="4"/>
  <c r="BC230" i="4"/>
  <c r="BB230" i="4"/>
  <c r="AZ230" i="4"/>
  <c r="AX230" i="4"/>
  <c r="AW230" i="4"/>
  <c r="AV230" i="4"/>
  <c r="BE229" i="4"/>
  <c r="BC229" i="4"/>
  <c r="BB229" i="4"/>
  <c r="AZ229" i="4"/>
  <c r="AX229" i="4"/>
  <c r="AW229" i="4"/>
  <c r="AV229" i="4"/>
  <c r="BE228" i="4"/>
  <c r="BC228" i="4"/>
  <c r="BB228" i="4"/>
  <c r="AZ228" i="4"/>
  <c r="AX228" i="4"/>
  <c r="AW228" i="4"/>
  <c r="AV228" i="4"/>
  <c r="BE227" i="4"/>
  <c r="BC227" i="4"/>
  <c r="BB227" i="4"/>
  <c r="AZ227" i="4"/>
  <c r="AX227" i="4"/>
  <c r="AW227" i="4"/>
  <c r="AV227" i="4"/>
  <c r="BE226" i="4"/>
  <c r="BC226" i="4"/>
  <c r="BB226" i="4"/>
  <c r="AZ226" i="4"/>
  <c r="AX226" i="4"/>
  <c r="AW226" i="4"/>
  <c r="AV226" i="4"/>
  <c r="BE225" i="4"/>
  <c r="BC225" i="4"/>
  <c r="BB225" i="4"/>
  <c r="AZ225" i="4"/>
  <c r="AX225" i="4"/>
  <c r="AW225" i="4"/>
  <c r="AV225" i="4"/>
  <c r="BE224" i="4"/>
  <c r="BC224" i="4"/>
  <c r="BB224" i="4"/>
  <c r="AZ224" i="4"/>
  <c r="AX224" i="4"/>
  <c r="AW224" i="4"/>
  <c r="AV224" i="4"/>
  <c r="BE223" i="4"/>
  <c r="BC223" i="4"/>
  <c r="BB223" i="4"/>
  <c r="AZ223" i="4"/>
  <c r="AX223" i="4"/>
  <c r="AW223" i="4"/>
  <c r="AV223" i="4"/>
  <c r="BE222" i="4"/>
  <c r="BC222" i="4"/>
  <c r="BB222" i="4"/>
  <c r="AZ222" i="4"/>
  <c r="AX222" i="4"/>
  <c r="AW222" i="4"/>
  <c r="AV222" i="4"/>
  <c r="BE221" i="4"/>
  <c r="BC221" i="4"/>
  <c r="BB221" i="4"/>
  <c r="AZ221" i="4"/>
  <c r="AX221" i="4"/>
  <c r="AW221" i="4"/>
  <c r="AV221" i="4"/>
  <c r="BE220" i="4"/>
  <c r="BC220" i="4"/>
  <c r="BB220" i="4"/>
  <c r="AZ220" i="4"/>
  <c r="AX220" i="4"/>
  <c r="AW220" i="4"/>
  <c r="AV220" i="4"/>
  <c r="BE219" i="4"/>
  <c r="BC219" i="4"/>
  <c r="BB219" i="4"/>
  <c r="AZ219" i="4"/>
  <c r="AX219" i="4"/>
  <c r="AW219" i="4"/>
  <c r="AV219" i="4"/>
  <c r="BE218" i="4"/>
  <c r="BC218" i="4"/>
  <c r="BB218" i="4"/>
  <c r="AZ218" i="4"/>
  <c r="AX218" i="4"/>
  <c r="AW218" i="4"/>
  <c r="AV218" i="4"/>
  <c r="BE217" i="4"/>
  <c r="BC217" i="4"/>
  <c r="BB217" i="4"/>
  <c r="AZ217" i="4"/>
  <c r="AX217" i="4"/>
  <c r="AW217" i="4"/>
  <c r="AV217" i="4"/>
  <c r="BE216" i="4"/>
  <c r="BC216" i="4"/>
  <c r="BB216" i="4"/>
  <c r="AZ216" i="4"/>
  <c r="AX216" i="4"/>
  <c r="AW216" i="4"/>
  <c r="AV216" i="4"/>
  <c r="BE215" i="4"/>
  <c r="BC215" i="4"/>
  <c r="BB215" i="4"/>
  <c r="AZ215" i="4"/>
  <c r="AX215" i="4"/>
  <c r="AW215" i="4"/>
  <c r="AV215" i="4"/>
  <c r="BE214" i="4"/>
  <c r="BC214" i="4"/>
  <c r="BB214" i="4"/>
  <c r="AZ214" i="4"/>
  <c r="AX214" i="4"/>
  <c r="AW214" i="4"/>
  <c r="AV214" i="4"/>
  <c r="BE213" i="4"/>
  <c r="BC213" i="4"/>
  <c r="BB213" i="4"/>
  <c r="AZ213" i="4"/>
  <c r="AX213" i="4"/>
  <c r="AW213" i="4"/>
  <c r="AV213" i="4"/>
  <c r="BE212" i="4"/>
  <c r="BC212" i="4"/>
  <c r="BB212" i="4"/>
  <c r="AZ212" i="4"/>
  <c r="AX212" i="4"/>
  <c r="AW212" i="4"/>
  <c r="AV212" i="4"/>
  <c r="BE211" i="4"/>
  <c r="BC211" i="4"/>
  <c r="BB211" i="4"/>
  <c r="AZ211" i="4"/>
  <c r="AX211" i="4"/>
  <c r="AW211" i="4"/>
  <c r="AV211" i="4"/>
  <c r="BE210" i="4"/>
  <c r="BC210" i="4"/>
  <c r="BB210" i="4"/>
  <c r="AZ210" i="4"/>
  <c r="AX210" i="4"/>
  <c r="AW210" i="4"/>
  <c r="AV210" i="4"/>
  <c r="BE209" i="4"/>
  <c r="BC209" i="4"/>
  <c r="BB209" i="4"/>
  <c r="AZ209" i="4"/>
  <c r="AX209" i="4"/>
  <c r="AW209" i="4"/>
  <c r="AV209" i="4"/>
  <c r="BE208" i="4"/>
  <c r="BC208" i="4"/>
  <c r="BB208" i="4"/>
  <c r="AZ208" i="4"/>
  <c r="AX208" i="4"/>
  <c r="AW208" i="4"/>
  <c r="AV208" i="4"/>
  <c r="BE207" i="4"/>
  <c r="BC207" i="4"/>
  <c r="BB207" i="4"/>
  <c r="AZ207" i="4"/>
  <c r="AX207" i="4"/>
  <c r="AW207" i="4"/>
  <c r="AV207" i="4"/>
  <c r="BE206" i="4"/>
  <c r="BC206" i="4"/>
  <c r="BB206" i="4"/>
  <c r="AZ206" i="4"/>
  <c r="AX206" i="4"/>
  <c r="AW206" i="4"/>
  <c r="AV206" i="4"/>
  <c r="BE205" i="4"/>
  <c r="BC205" i="4"/>
  <c r="BB205" i="4"/>
  <c r="AZ205" i="4"/>
  <c r="AX205" i="4"/>
  <c r="AW205" i="4"/>
  <c r="AV205" i="4"/>
  <c r="BE204" i="4"/>
  <c r="BC204" i="4"/>
  <c r="BB204" i="4"/>
  <c r="AZ204" i="4"/>
  <c r="AX204" i="4"/>
  <c r="AW204" i="4"/>
  <c r="AV204" i="4"/>
  <c r="BE203" i="4"/>
  <c r="BC203" i="4"/>
  <c r="BB203" i="4"/>
  <c r="AZ203" i="4"/>
  <c r="AX203" i="4"/>
  <c r="AW203" i="4"/>
  <c r="AV203" i="4"/>
  <c r="BE202" i="4"/>
  <c r="BC202" i="4"/>
  <c r="BB202" i="4"/>
  <c r="AZ202" i="4"/>
  <c r="AX202" i="4"/>
  <c r="AW202" i="4"/>
  <c r="AV202" i="4"/>
  <c r="BE201" i="4"/>
  <c r="BC201" i="4"/>
  <c r="BB201" i="4"/>
  <c r="AZ201" i="4"/>
  <c r="AX201" i="4"/>
  <c r="AW201" i="4"/>
  <c r="AV201" i="4"/>
  <c r="BE200" i="4"/>
  <c r="BC200" i="4"/>
  <c r="BB200" i="4"/>
  <c r="AZ200" i="4"/>
  <c r="AX200" i="4"/>
  <c r="AW200" i="4"/>
  <c r="AV200" i="4"/>
  <c r="BE199" i="4"/>
  <c r="BC199" i="4"/>
  <c r="BB199" i="4"/>
  <c r="AZ199" i="4"/>
  <c r="AX199" i="4"/>
  <c r="AW199" i="4"/>
  <c r="AV199" i="4"/>
  <c r="BE198" i="4"/>
  <c r="BC198" i="4"/>
  <c r="BB198" i="4"/>
  <c r="AZ198" i="4"/>
  <c r="AX198" i="4"/>
  <c r="AW198" i="4"/>
  <c r="AV198" i="4"/>
  <c r="BE197" i="4"/>
  <c r="BC197" i="4"/>
  <c r="BB197" i="4"/>
  <c r="AZ197" i="4"/>
  <c r="AX197" i="4"/>
  <c r="AW197" i="4"/>
  <c r="AV197" i="4"/>
  <c r="BE196" i="4"/>
  <c r="BC196" i="4"/>
  <c r="BB196" i="4"/>
  <c r="AZ196" i="4"/>
  <c r="AX196" i="4"/>
  <c r="AW196" i="4"/>
  <c r="AV196" i="4"/>
  <c r="BE195" i="4"/>
  <c r="BC195" i="4"/>
  <c r="BB195" i="4"/>
  <c r="AZ195" i="4"/>
  <c r="AX195" i="4"/>
  <c r="AW195" i="4"/>
  <c r="AV195" i="4"/>
  <c r="BE194" i="4"/>
  <c r="BC194" i="4"/>
  <c r="BB194" i="4"/>
  <c r="AZ194" i="4"/>
  <c r="AX194" i="4"/>
  <c r="AW194" i="4"/>
  <c r="AV194" i="4"/>
  <c r="BE193" i="4"/>
  <c r="BC193" i="4"/>
  <c r="BB193" i="4"/>
  <c r="AZ193" i="4"/>
  <c r="AX193" i="4"/>
  <c r="AW193" i="4"/>
  <c r="AV193" i="4"/>
  <c r="BE192" i="4"/>
  <c r="BC192" i="4"/>
  <c r="BB192" i="4"/>
  <c r="AZ192" i="4"/>
  <c r="AX192" i="4"/>
  <c r="AW192" i="4"/>
  <c r="AV192" i="4"/>
  <c r="BE191" i="4"/>
  <c r="BC191" i="4"/>
  <c r="BB191" i="4"/>
  <c r="AZ191" i="4"/>
  <c r="AX191" i="4"/>
  <c r="AW191" i="4"/>
  <c r="AV191" i="4"/>
  <c r="BE190" i="4"/>
  <c r="BC190" i="4"/>
  <c r="BB190" i="4"/>
  <c r="AZ190" i="4"/>
  <c r="AX190" i="4"/>
  <c r="AW190" i="4"/>
  <c r="AV190" i="4"/>
  <c r="BE189" i="4"/>
  <c r="BC189" i="4"/>
  <c r="BB189" i="4"/>
  <c r="AZ189" i="4"/>
  <c r="AX189" i="4"/>
  <c r="AW189" i="4"/>
  <c r="AV189" i="4"/>
  <c r="BE188" i="4"/>
  <c r="BC188" i="4"/>
  <c r="BB188" i="4"/>
  <c r="AZ188" i="4"/>
  <c r="AX188" i="4"/>
  <c r="AW188" i="4"/>
  <c r="AV188" i="4"/>
  <c r="BE187" i="4"/>
  <c r="BC187" i="4"/>
  <c r="BB187" i="4"/>
  <c r="AZ187" i="4"/>
  <c r="AX187" i="4"/>
  <c r="AW187" i="4"/>
  <c r="AV187" i="4"/>
  <c r="BE186" i="4"/>
  <c r="BC186" i="4"/>
  <c r="BB186" i="4"/>
  <c r="AZ186" i="4"/>
  <c r="AX186" i="4"/>
  <c r="AW186" i="4"/>
  <c r="AV186" i="4"/>
  <c r="BE185" i="4"/>
  <c r="BC185" i="4"/>
  <c r="BB185" i="4"/>
  <c r="AZ185" i="4"/>
  <c r="AX185" i="4"/>
  <c r="AW185" i="4"/>
  <c r="AV185" i="4"/>
  <c r="BE184" i="4"/>
  <c r="BC184" i="4"/>
  <c r="BB184" i="4"/>
  <c r="AZ184" i="4"/>
  <c r="AX184" i="4"/>
  <c r="AW184" i="4"/>
  <c r="AV184" i="4"/>
  <c r="BE183" i="4"/>
  <c r="BC183" i="4"/>
  <c r="BB183" i="4"/>
  <c r="AZ183" i="4"/>
  <c r="AX183" i="4"/>
  <c r="AW183" i="4"/>
  <c r="AV183" i="4"/>
  <c r="BE182" i="4"/>
  <c r="BC182" i="4"/>
  <c r="BB182" i="4"/>
  <c r="AZ182" i="4"/>
  <c r="AX182" i="4"/>
  <c r="AW182" i="4"/>
  <c r="AV182" i="4"/>
  <c r="BE181" i="4"/>
  <c r="BC181" i="4"/>
  <c r="BB181" i="4"/>
  <c r="AZ181" i="4"/>
  <c r="AX181" i="4"/>
  <c r="AW181" i="4"/>
  <c r="AV181" i="4"/>
  <c r="BE180" i="4"/>
  <c r="BC180" i="4"/>
  <c r="BB180" i="4"/>
  <c r="AZ180" i="4"/>
  <c r="AX180" i="4"/>
  <c r="AW180" i="4"/>
  <c r="AV180" i="4"/>
  <c r="BE179" i="4"/>
  <c r="BC179" i="4"/>
  <c r="BB179" i="4"/>
  <c r="AZ179" i="4"/>
  <c r="AX179" i="4"/>
  <c r="AW179" i="4"/>
  <c r="AV179" i="4"/>
  <c r="BE178" i="4"/>
  <c r="BC178" i="4"/>
  <c r="BB178" i="4"/>
  <c r="AZ178" i="4"/>
  <c r="AX178" i="4"/>
  <c r="AW178" i="4"/>
  <c r="AV178" i="4"/>
  <c r="BE177" i="4"/>
  <c r="BC177" i="4"/>
  <c r="BB177" i="4"/>
  <c r="AZ177" i="4"/>
  <c r="AX177" i="4"/>
  <c r="AW177" i="4"/>
  <c r="AV177" i="4"/>
  <c r="BE176" i="4"/>
  <c r="BC176" i="4"/>
  <c r="BB176" i="4"/>
  <c r="AZ176" i="4"/>
  <c r="AX176" i="4"/>
  <c r="AW176" i="4"/>
  <c r="AV176" i="4"/>
  <c r="BE175" i="4"/>
  <c r="BC175" i="4"/>
  <c r="BB175" i="4"/>
  <c r="AZ175" i="4"/>
  <c r="AX175" i="4"/>
  <c r="AW175" i="4"/>
  <c r="AV175" i="4"/>
  <c r="BE174" i="4"/>
  <c r="BC174" i="4"/>
  <c r="BB174" i="4"/>
  <c r="AZ174" i="4"/>
  <c r="AX174" i="4"/>
  <c r="AW174" i="4"/>
  <c r="AV174" i="4"/>
  <c r="BE173" i="4"/>
  <c r="BC173" i="4"/>
  <c r="BB173" i="4"/>
  <c r="AZ173" i="4"/>
  <c r="AX173" i="4"/>
  <c r="AW173" i="4"/>
  <c r="AV173" i="4"/>
  <c r="BE172" i="4"/>
  <c r="BC172" i="4"/>
  <c r="BB172" i="4"/>
  <c r="AZ172" i="4"/>
  <c r="AX172" i="4"/>
  <c r="AW172" i="4"/>
  <c r="AV172" i="4"/>
  <c r="BE171" i="4"/>
  <c r="BC171" i="4"/>
  <c r="BB171" i="4"/>
  <c r="AZ171" i="4"/>
  <c r="AX171" i="4"/>
  <c r="AW171" i="4"/>
  <c r="AV171" i="4"/>
  <c r="BE170" i="4"/>
  <c r="BC170" i="4"/>
  <c r="BB170" i="4"/>
  <c r="AZ170" i="4"/>
  <c r="AX170" i="4"/>
  <c r="AW170" i="4"/>
  <c r="AV170" i="4"/>
  <c r="BE169" i="4"/>
  <c r="BC169" i="4"/>
  <c r="BB169" i="4"/>
  <c r="AZ169" i="4"/>
  <c r="AX169" i="4"/>
  <c r="AW169" i="4"/>
  <c r="AV169" i="4"/>
  <c r="BE168" i="4"/>
  <c r="BC168" i="4"/>
  <c r="BB168" i="4"/>
  <c r="AZ168" i="4"/>
  <c r="AX168" i="4"/>
  <c r="AW168" i="4"/>
  <c r="AV168" i="4"/>
  <c r="BE167" i="4"/>
  <c r="BC167" i="4"/>
  <c r="BB167" i="4"/>
  <c r="AZ167" i="4"/>
  <c r="AX167" i="4"/>
  <c r="AW167" i="4"/>
  <c r="AV167" i="4"/>
  <c r="BE166" i="4"/>
  <c r="BC166" i="4"/>
  <c r="BB166" i="4"/>
  <c r="AZ166" i="4"/>
  <c r="AX166" i="4"/>
  <c r="AW166" i="4"/>
  <c r="AV166" i="4"/>
  <c r="BE165" i="4"/>
  <c r="BC165" i="4"/>
  <c r="BB165" i="4"/>
  <c r="AZ165" i="4"/>
  <c r="AX165" i="4"/>
  <c r="AW165" i="4"/>
  <c r="AV165" i="4"/>
  <c r="BE164" i="4"/>
  <c r="BC164" i="4"/>
  <c r="BB164" i="4"/>
  <c r="AZ164" i="4"/>
  <c r="AX164" i="4"/>
  <c r="AW164" i="4"/>
  <c r="AV164" i="4"/>
  <c r="BE163" i="4"/>
  <c r="BC163" i="4"/>
  <c r="BB163" i="4"/>
  <c r="AZ163" i="4"/>
  <c r="AX163" i="4"/>
  <c r="AW163" i="4"/>
  <c r="AV163" i="4"/>
  <c r="BE162" i="4"/>
  <c r="BC162" i="4"/>
  <c r="BB162" i="4"/>
  <c r="AZ162" i="4"/>
  <c r="AX162" i="4"/>
  <c r="AW162" i="4"/>
  <c r="AV162" i="4"/>
  <c r="BE161" i="4"/>
  <c r="BC161" i="4"/>
  <c r="BB161" i="4"/>
  <c r="AZ161" i="4"/>
  <c r="AX161" i="4"/>
  <c r="AW161" i="4"/>
  <c r="AV161" i="4"/>
  <c r="BE160" i="4"/>
  <c r="BC160" i="4"/>
  <c r="BB160" i="4"/>
  <c r="AZ160" i="4"/>
  <c r="AX160" i="4"/>
  <c r="AW160" i="4"/>
  <c r="AV160" i="4"/>
  <c r="BE159" i="4"/>
  <c r="BC159" i="4"/>
  <c r="BB159" i="4"/>
  <c r="AZ159" i="4"/>
  <c r="AX159" i="4"/>
  <c r="AW159" i="4"/>
  <c r="AV159" i="4"/>
  <c r="BE158" i="4"/>
  <c r="BC158" i="4"/>
  <c r="BB158" i="4"/>
  <c r="AZ158" i="4"/>
  <c r="AX158" i="4"/>
  <c r="AW158" i="4"/>
  <c r="AV158" i="4"/>
  <c r="BE157" i="4"/>
  <c r="BC157" i="4"/>
  <c r="BB157" i="4"/>
  <c r="AZ157" i="4"/>
  <c r="AX157" i="4"/>
  <c r="AW157" i="4"/>
  <c r="AV157" i="4"/>
  <c r="BE156" i="4"/>
  <c r="BC156" i="4"/>
  <c r="BB156" i="4"/>
  <c r="AZ156" i="4"/>
  <c r="AX156" i="4"/>
  <c r="AW156" i="4"/>
  <c r="AV156" i="4"/>
  <c r="BE155" i="4"/>
  <c r="BC155" i="4"/>
  <c r="BB155" i="4"/>
  <c r="AZ155" i="4"/>
  <c r="AX155" i="4"/>
  <c r="AW155" i="4"/>
  <c r="AV155" i="4"/>
  <c r="BE154" i="4"/>
  <c r="BC154" i="4"/>
  <c r="BB154" i="4"/>
  <c r="AZ154" i="4"/>
  <c r="AX154" i="4"/>
  <c r="AW154" i="4"/>
  <c r="AV154" i="4"/>
  <c r="BE153" i="4"/>
  <c r="BC153" i="4"/>
  <c r="BB153" i="4"/>
  <c r="AZ153" i="4"/>
  <c r="AX153" i="4"/>
  <c r="AW153" i="4"/>
  <c r="AV153" i="4"/>
  <c r="BE152" i="4"/>
  <c r="BC152" i="4"/>
  <c r="BB152" i="4"/>
  <c r="AZ152" i="4"/>
  <c r="AX152" i="4"/>
  <c r="AW152" i="4"/>
  <c r="AV152" i="4"/>
  <c r="BE151" i="4"/>
  <c r="BC151" i="4"/>
  <c r="BB151" i="4"/>
  <c r="AZ151" i="4"/>
  <c r="AX151" i="4"/>
  <c r="AW151" i="4"/>
  <c r="AV151" i="4"/>
  <c r="BE150" i="4"/>
  <c r="BC150" i="4"/>
  <c r="BB150" i="4"/>
  <c r="AZ150" i="4"/>
  <c r="AX150" i="4"/>
  <c r="AW150" i="4"/>
  <c r="AV150" i="4"/>
  <c r="BE149" i="4"/>
  <c r="BC149" i="4"/>
  <c r="BB149" i="4"/>
  <c r="AZ149" i="4"/>
  <c r="AX149" i="4"/>
  <c r="AW149" i="4"/>
  <c r="AV149" i="4"/>
  <c r="BE148" i="4"/>
  <c r="BC148" i="4"/>
  <c r="BB148" i="4"/>
  <c r="AZ148" i="4"/>
  <c r="AX148" i="4"/>
  <c r="AW148" i="4"/>
  <c r="AV148" i="4"/>
  <c r="BE147" i="4"/>
  <c r="BC147" i="4"/>
  <c r="BB147" i="4"/>
  <c r="AZ147" i="4"/>
  <c r="AX147" i="4"/>
  <c r="AW147" i="4"/>
  <c r="AV147" i="4"/>
  <c r="BE146" i="4"/>
  <c r="BC146" i="4"/>
  <c r="BB146" i="4"/>
  <c r="AZ146" i="4"/>
  <c r="AX146" i="4"/>
  <c r="AW146" i="4"/>
  <c r="AV146" i="4"/>
  <c r="BE145" i="4"/>
  <c r="BC145" i="4"/>
  <c r="BB145" i="4"/>
  <c r="AZ145" i="4"/>
  <c r="AX145" i="4"/>
  <c r="AW145" i="4"/>
  <c r="AV145" i="4"/>
  <c r="BE144" i="4"/>
  <c r="BC144" i="4"/>
  <c r="BB144" i="4"/>
  <c r="AZ144" i="4"/>
  <c r="AX144" i="4"/>
  <c r="AW144" i="4"/>
  <c r="AV144" i="4"/>
  <c r="BE143" i="4"/>
  <c r="BC143" i="4"/>
  <c r="BB143" i="4"/>
  <c r="AZ143" i="4"/>
  <c r="AX143" i="4"/>
  <c r="AW143" i="4"/>
  <c r="AV143" i="4"/>
  <c r="BE142" i="4"/>
  <c r="BC142" i="4"/>
  <c r="BB142" i="4"/>
  <c r="AZ142" i="4"/>
  <c r="AX142" i="4"/>
  <c r="AW142" i="4"/>
  <c r="AV142" i="4"/>
  <c r="BE141" i="4"/>
  <c r="BC141" i="4"/>
  <c r="BB141" i="4"/>
  <c r="AZ141" i="4"/>
  <c r="AX141" i="4"/>
  <c r="AW141" i="4"/>
  <c r="AV141" i="4"/>
  <c r="BE140" i="4"/>
  <c r="BC140" i="4"/>
  <c r="BB140" i="4"/>
  <c r="AZ140" i="4"/>
  <c r="AX140" i="4"/>
  <c r="AW140" i="4"/>
  <c r="AV140" i="4"/>
  <c r="BE139" i="4"/>
  <c r="BC139" i="4"/>
  <c r="BB139" i="4"/>
  <c r="AZ139" i="4"/>
  <c r="AX139" i="4"/>
  <c r="AW139" i="4"/>
  <c r="AV139" i="4"/>
  <c r="BE138" i="4"/>
  <c r="BC138" i="4"/>
  <c r="BB138" i="4"/>
  <c r="AZ138" i="4"/>
  <c r="AX138" i="4"/>
  <c r="AW138" i="4"/>
  <c r="AV138" i="4"/>
  <c r="BE137" i="4"/>
  <c r="BC137" i="4"/>
  <c r="BB137" i="4"/>
  <c r="AZ137" i="4"/>
  <c r="AX137" i="4"/>
  <c r="AW137" i="4"/>
  <c r="AV137" i="4"/>
  <c r="BE136" i="4"/>
  <c r="BC136" i="4"/>
  <c r="BB136" i="4"/>
  <c r="AZ136" i="4"/>
  <c r="AX136" i="4"/>
  <c r="AW136" i="4"/>
  <c r="AV136" i="4"/>
  <c r="BE135" i="4"/>
  <c r="BC135" i="4"/>
  <c r="BB135" i="4"/>
  <c r="AZ135" i="4"/>
  <c r="AX135" i="4"/>
  <c r="AW135" i="4"/>
  <c r="AV135" i="4"/>
  <c r="BE134" i="4"/>
  <c r="BC134" i="4"/>
  <c r="BB134" i="4"/>
  <c r="AZ134" i="4"/>
  <c r="AX134" i="4"/>
  <c r="AW134" i="4"/>
  <c r="AV134" i="4"/>
  <c r="BE133" i="4"/>
  <c r="BC133" i="4"/>
  <c r="BB133" i="4"/>
  <c r="AZ133" i="4"/>
  <c r="AX133" i="4"/>
  <c r="AW133" i="4"/>
  <c r="AV133" i="4"/>
  <c r="BE132" i="4"/>
  <c r="BC132" i="4"/>
  <c r="BB132" i="4"/>
  <c r="AZ132" i="4"/>
  <c r="AX132" i="4"/>
  <c r="AW132" i="4"/>
  <c r="AV132" i="4"/>
  <c r="BE131" i="4"/>
  <c r="BC131" i="4"/>
  <c r="BB131" i="4"/>
  <c r="AZ131" i="4"/>
  <c r="AX131" i="4"/>
  <c r="AW131" i="4"/>
  <c r="AV131" i="4"/>
  <c r="BE130" i="4"/>
  <c r="BC130" i="4"/>
  <c r="BB130" i="4"/>
  <c r="AZ130" i="4"/>
  <c r="AX130" i="4"/>
  <c r="AW130" i="4"/>
  <c r="AV130" i="4"/>
  <c r="BE129" i="4"/>
  <c r="BC129" i="4"/>
  <c r="BB129" i="4"/>
  <c r="AZ129" i="4"/>
  <c r="AX129" i="4"/>
  <c r="AW129" i="4"/>
  <c r="AV129" i="4"/>
  <c r="BE128" i="4"/>
  <c r="BC128" i="4"/>
  <c r="BB128" i="4"/>
  <c r="AZ128" i="4"/>
  <c r="AX128" i="4"/>
  <c r="AW128" i="4"/>
  <c r="AV128" i="4"/>
  <c r="BE127" i="4"/>
  <c r="BC127" i="4"/>
  <c r="BB127" i="4"/>
  <c r="AZ127" i="4"/>
  <c r="AX127" i="4"/>
  <c r="AW127" i="4"/>
  <c r="AV127" i="4"/>
  <c r="BE126" i="4"/>
  <c r="BC126" i="4"/>
  <c r="BB126" i="4"/>
  <c r="AZ126" i="4"/>
  <c r="AX126" i="4"/>
  <c r="AW126" i="4"/>
  <c r="AV126" i="4"/>
  <c r="BE125" i="4"/>
  <c r="BC125" i="4"/>
  <c r="BB125" i="4"/>
  <c r="AZ125" i="4"/>
  <c r="AX125" i="4"/>
  <c r="AW125" i="4"/>
  <c r="AV125" i="4"/>
  <c r="BE124" i="4"/>
  <c r="BC124" i="4"/>
  <c r="BB124" i="4"/>
  <c r="AZ124" i="4"/>
  <c r="AX124" i="4"/>
  <c r="AW124" i="4"/>
  <c r="AV124" i="4"/>
  <c r="BE123" i="4"/>
  <c r="BC123" i="4"/>
  <c r="BB123" i="4"/>
  <c r="AZ123" i="4"/>
  <c r="AX123" i="4"/>
  <c r="AW123" i="4"/>
  <c r="AV123" i="4"/>
  <c r="BE122" i="4"/>
  <c r="BC122" i="4"/>
  <c r="BB122" i="4"/>
  <c r="AZ122" i="4"/>
  <c r="AX122" i="4"/>
  <c r="AW122" i="4"/>
  <c r="AV122" i="4"/>
  <c r="BE121" i="4"/>
  <c r="BC121" i="4"/>
  <c r="BB121" i="4"/>
  <c r="AZ121" i="4"/>
  <c r="AX121" i="4"/>
  <c r="AW121" i="4"/>
  <c r="AV121" i="4"/>
  <c r="BE120" i="4"/>
  <c r="BC120" i="4"/>
  <c r="BB120" i="4"/>
  <c r="AZ120" i="4"/>
  <c r="AX120" i="4"/>
  <c r="AW120" i="4"/>
  <c r="AV120" i="4"/>
  <c r="BE119" i="4"/>
  <c r="BC119" i="4"/>
  <c r="BB119" i="4"/>
  <c r="AZ119" i="4"/>
  <c r="AX119" i="4"/>
  <c r="AW119" i="4"/>
  <c r="AV119" i="4"/>
  <c r="BE118" i="4"/>
  <c r="BC118" i="4"/>
  <c r="BB118" i="4"/>
  <c r="AZ118" i="4"/>
  <c r="AX118" i="4"/>
  <c r="AW118" i="4"/>
  <c r="AV118" i="4"/>
  <c r="BE117" i="4"/>
  <c r="BC117" i="4"/>
  <c r="BB117" i="4"/>
  <c r="AZ117" i="4"/>
  <c r="AX117" i="4"/>
  <c r="AW117" i="4"/>
  <c r="AV117" i="4"/>
  <c r="BE116" i="4"/>
  <c r="BC116" i="4"/>
  <c r="BB116" i="4"/>
  <c r="AZ116" i="4"/>
  <c r="AX116" i="4"/>
  <c r="AW116" i="4"/>
  <c r="AV116" i="4"/>
  <c r="BE115" i="4"/>
  <c r="BC115" i="4"/>
  <c r="BB115" i="4"/>
  <c r="AZ115" i="4"/>
  <c r="AX115" i="4"/>
  <c r="AW115" i="4"/>
  <c r="AV115" i="4"/>
  <c r="BE114" i="4"/>
  <c r="BC114" i="4"/>
  <c r="BB114" i="4"/>
  <c r="AZ114" i="4"/>
  <c r="AX114" i="4"/>
  <c r="AW114" i="4"/>
  <c r="AV114" i="4"/>
  <c r="BE113" i="4"/>
  <c r="BC113" i="4"/>
  <c r="BB113" i="4"/>
  <c r="AZ113" i="4"/>
  <c r="AX113" i="4"/>
  <c r="AW113" i="4"/>
  <c r="AV113" i="4"/>
  <c r="BE112" i="4"/>
  <c r="BC112" i="4"/>
  <c r="BB112" i="4"/>
  <c r="AZ112" i="4"/>
  <c r="AX112" i="4"/>
  <c r="AW112" i="4"/>
  <c r="AV112" i="4"/>
  <c r="BE111" i="4"/>
  <c r="BC111" i="4"/>
  <c r="BB111" i="4"/>
  <c r="AZ111" i="4"/>
  <c r="AX111" i="4"/>
  <c r="AW111" i="4"/>
  <c r="AV111" i="4"/>
  <c r="BE110" i="4"/>
  <c r="BC110" i="4"/>
  <c r="BB110" i="4"/>
  <c r="AZ110" i="4"/>
  <c r="AX110" i="4"/>
  <c r="AW110" i="4"/>
  <c r="AV110" i="4"/>
  <c r="BE109" i="4"/>
  <c r="BC109" i="4"/>
  <c r="BB109" i="4"/>
  <c r="AZ109" i="4"/>
  <c r="AX109" i="4"/>
  <c r="AW109" i="4"/>
  <c r="AV109" i="4"/>
  <c r="BE108" i="4"/>
  <c r="BC108" i="4"/>
  <c r="BB108" i="4"/>
  <c r="AZ108" i="4"/>
  <c r="AX108" i="4"/>
  <c r="AW108" i="4"/>
  <c r="AV108" i="4"/>
  <c r="BE107" i="4"/>
  <c r="BC107" i="4"/>
  <c r="BB107" i="4"/>
  <c r="AZ107" i="4"/>
  <c r="AX107" i="4"/>
  <c r="AW107" i="4"/>
  <c r="AV107" i="4"/>
  <c r="BE106" i="4"/>
  <c r="BC106" i="4"/>
  <c r="BB106" i="4"/>
  <c r="AZ106" i="4"/>
  <c r="AX106" i="4"/>
  <c r="AW106" i="4"/>
  <c r="AV106" i="4"/>
  <c r="BE105" i="4"/>
  <c r="BC105" i="4"/>
  <c r="BB105" i="4"/>
  <c r="AZ105" i="4"/>
  <c r="AX105" i="4"/>
  <c r="AW105" i="4"/>
  <c r="AV105" i="4"/>
  <c r="BE104" i="4"/>
  <c r="BC104" i="4"/>
  <c r="BB104" i="4"/>
  <c r="AZ104" i="4"/>
  <c r="AX104" i="4"/>
  <c r="AW104" i="4"/>
  <c r="AV104" i="4"/>
  <c r="BE103" i="4"/>
  <c r="BC103" i="4"/>
  <c r="BB103" i="4"/>
  <c r="AZ103" i="4"/>
  <c r="AX103" i="4"/>
  <c r="AW103" i="4"/>
  <c r="AV103" i="4"/>
  <c r="BE102" i="4"/>
  <c r="BC102" i="4"/>
  <c r="BB102" i="4"/>
  <c r="AZ102" i="4"/>
  <c r="AX102" i="4"/>
  <c r="AW102" i="4"/>
  <c r="AV102" i="4"/>
  <c r="BE101" i="4"/>
  <c r="BC101" i="4"/>
  <c r="BB101" i="4"/>
  <c r="AZ101" i="4"/>
  <c r="AX101" i="4"/>
  <c r="AW101" i="4"/>
  <c r="AV101" i="4"/>
  <c r="BE100" i="4"/>
  <c r="BC100" i="4"/>
  <c r="BB100" i="4"/>
  <c r="AZ100" i="4"/>
  <c r="AX100" i="4"/>
  <c r="AW100" i="4"/>
  <c r="AV100" i="4"/>
  <c r="BE99" i="4"/>
  <c r="BC99" i="4"/>
  <c r="BB99" i="4"/>
  <c r="AZ99" i="4"/>
  <c r="AX99" i="4"/>
  <c r="AW99" i="4"/>
  <c r="AV99" i="4"/>
  <c r="BE98" i="4"/>
  <c r="BC98" i="4"/>
  <c r="BB98" i="4"/>
  <c r="AZ98" i="4"/>
  <c r="AX98" i="4"/>
  <c r="AW98" i="4"/>
  <c r="AV98" i="4"/>
  <c r="BE97" i="4"/>
  <c r="BC97" i="4"/>
  <c r="BB97" i="4"/>
  <c r="AZ97" i="4"/>
  <c r="AX97" i="4"/>
  <c r="AW97" i="4"/>
  <c r="AV97" i="4"/>
  <c r="BE96" i="4"/>
  <c r="BC96" i="4"/>
  <c r="BB96" i="4"/>
  <c r="AZ96" i="4"/>
  <c r="AX96" i="4"/>
  <c r="AW96" i="4"/>
  <c r="AV96" i="4"/>
  <c r="BE95" i="4"/>
  <c r="BC95" i="4"/>
  <c r="BB95" i="4"/>
  <c r="AZ95" i="4"/>
  <c r="AX95" i="4"/>
  <c r="AW95" i="4"/>
  <c r="AV95" i="4"/>
  <c r="BE94" i="4"/>
  <c r="BC94" i="4"/>
  <c r="BB94" i="4"/>
  <c r="AZ94" i="4"/>
  <c r="AX94" i="4"/>
  <c r="AW94" i="4"/>
  <c r="AV94" i="4"/>
  <c r="BE93" i="4"/>
  <c r="BC93" i="4"/>
  <c r="BB93" i="4"/>
  <c r="AZ93" i="4"/>
  <c r="AX93" i="4"/>
  <c r="AW93" i="4"/>
  <c r="AV93" i="4"/>
  <c r="BE92" i="4"/>
  <c r="BC92" i="4"/>
  <c r="BB92" i="4"/>
  <c r="AZ92" i="4"/>
  <c r="AX92" i="4"/>
  <c r="AW92" i="4"/>
  <c r="AV92" i="4"/>
  <c r="BE91" i="4"/>
  <c r="BC91" i="4"/>
  <c r="BB91" i="4"/>
  <c r="AZ91" i="4"/>
  <c r="AX91" i="4"/>
  <c r="AW91" i="4"/>
  <c r="AV91" i="4"/>
  <c r="BE90" i="4"/>
  <c r="BC90" i="4"/>
  <c r="BB90" i="4"/>
  <c r="AZ90" i="4"/>
  <c r="AX90" i="4"/>
  <c r="AW90" i="4"/>
  <c r="AV90" i="4"/>
  <c r="BE89" i="4"/>
  <c r="BC89" i="4"/>
  <c r="BB89" i="4"/>
  <c r="AZ89" i="4"/>
  <c r="AX89" i="4"/>
  <c r="AW89" i="4"/>
  <c r="AV89" i="4"/>
  <c r="BE88" i="4"/>
  <c r="BC88" i="4"/>
  <c r="BB88" i="4"/>
  <c r="AZ88" i="4"/>
  <c r="AX88" i="4"/>
  <c r="AW88" i="4"/>
  <c r="AV88" i="4"/>
  <c r="BE87" i="4"/>
  <c r="BC87" i="4"/>
  <c r="BB87" i="4"/>
  <c r="AZ87" i="4"/>
  <c r="AX87" i="4"/>
  <c r="AW87" i="4"/>
  <c r="AV87" i="4"/>
  <c r="BE86" i="4"/>
  <c r="BC86" i="4"/>
  <c r="BB86" i="4"/>
  <c r="AZ86" i="4"/>
  <c r="AX86" i="4"/>
  <c r="AW86" i="4"/>
  <c r="AV86" i="4"/>
  <c r="BE85" i="4"/>
  <c r="BC85" i="4"/>
  <c r="BB85" i="4"/>
  <c r="AZ85" i="4"/>
  <c r="AX85" i="4"/>
  <c r="AW85" i="4"/>
  <c r="AV85" i="4"/>
  <c r="BE84" i="4"/>
  <c r="BC84" i="4"/>
  <c r="BB84" i="4"/>
  <c r="AZ84" i="4"/>
  <c r="AX84" i="4"/>
  <c r="AW84" i="4"/>
  <c r="AV84" i="4"/>
  <c r="BE83" i="4"/>
  <c r="BC83" i="4"/>
  <c r="BB83" i="4"/>
  <c r="AZ83" i="4"/>
  <c r="AX83" i="4"/>
  <c r="AW83" i="4"/>
  <c r="AV83" i="4"/>
  <c r="BE82" i="4"/>
  <c r="BC82" i="4"/>
  <c r="BB82" i="4"/>
  <c r="AZ82" i="4"/>
  <c r="AX82" i="4"/>
  <c r="AW82" i="4"/>
  <c r="AV82" i="4"/>
  <c r="BE81" i="4"/>
  <c r="BC81" i="4"/>
  <c r="BB81" i="4"/>
  <c r="AZ81" i="4"/>
  <c r="AX81" i="4"/>
  <c r="AW81" i="4"/>
  <c r="AV81" i="4"/>
  <c r="BE80" i="4"/>
  <c r="BC80" i="4"/>
  <c r="BB80" i="4"/>
  <c r="AZ80" i="4"/>
  <c r="AX80" i="4"/>
  <c r="AW80" i="4"/>
  <c r="AV80" i="4"/>
  <c r="BE79" i="4"/>
  <c r="BC79" i="4"/>
  <c r="BB79" i="4"/>
  <c r="AZ79" i="4"/>
  <c r="AX79" i="4"/>
  <c r="AW79" i="4"/>
  <c r="AV79" i="4"/>
  <c r="BE78" i="4"/>
  <c r="BC78" i="4"/>
  <c r="BB78" i="4"/>
  <c r="AZ78" i="4"/>
  <c r="AX78" i="4"/>
  <c r="AW78" i="4"/>
  <c r="AV78" i="4"/>
  <c r="BE77" i="4"/>
  <c r="BC77" i="4"/>
  <c r="BB77" i="4"/>
  <c r="AZ77" i="4"/>
  <c r="AX77" i="4"/>
  <c r="AW77" i="4"/>
  <c r="AV77" i="4"/>
  <c r="BE76" i="4"/>
  <c r="BC76" i="4"/>
  <c r="BB76" i="4"/>
  <c r="AZ76" i="4"/>
  <c r="AX76" i="4"/>
  <c r="AW76" i="4"/>
  <c r="AV76" i="4"/>
  <c r="BE75" i="4"/>
  <c r="BC75" i="4"/>
  <c r="BB75" i="4"/>
  <c r="AZ75" i="4"/>
  <c r="AX75" i="4"/>
  <c r="AW75" i="4"/>
  <c r="AV75" i="4"/>
  <c r="BE74" i="4"/>
  <c r="BC74" i="4"/>
  <c r="BB74" i="4"/>
  <c r="AZ74" i="4"/>
  <c r="AX74" i="4"/>
  <c r="AW74" i="4"/>
  <c r="AV74" i="4"/>
  <c r="BE73" i="4"/>
  <c r="BC73" i="4"/>
  <c r="BB73" i="4"/>
  <c r="AZ73" i="4"/>
  <c r="AX73" i="4"/>
  <c r="AW73" i="4"/>
  <c r="AV73" i="4"/>
  <c r="BE72" i="4"/>
  <c r="BC72" i="4"/>
  <c r="BB72" i="4"/>
  <c r="AZ72" i="4"/>
  <c r="AX72" i="4"/>
  <c r="AW72" i="4"/>
  <c r="AV72" i="4"/>
  <c r="BE71" i="4"/>
  <c r="BC71" i="4"/>
  <c r="BB71" i="4"/>
  <c r="AZ71" i="4"/>
  <c r="AX71" i="4"/>
  <c r="AW71" i="4"/>
  <c r="AV71" i="4"/>
  <c r="BE70" i="4"/>
  <c r="BC70" i="4"/>
  <c r="BB70" i="4"/>
  <c r="AZ70" i="4"/>
  <c r="AX70" i="4"/>
  <c r="AW70" i="4"/>
  <c r="AV70" i="4"/>
  <c r="BE69" i="4"/>
  <c r="BC69" i="4"/>
  <c r="BB69" i="4"/>
  <c r="AZ69" i="4"/>
  <c r="AX69" i="4"/>
  <c r="AW69" i="4"/>
  <c r="AV69" i="4"/>
  <c r="BE68" i="4"/>
  <c r="BC68" i="4"/>
  <c r="BB68" i="4"/>
  <c r="AZ68" i="4"/>
  <c r="AX68" i="4"/>
  <c r="AW68" i="4"/>
  <c r="AV68" i="4"/>
  <c r="BE67" i="4"/>
  <c r="BC67" i="4"/>
  <c r="BB67" i="4"/>
  <c r="AZ67" i="4"/>
  <c r="AX67" i="4"/>
  <c r="AW67" i="4"/>
  <c r="AV67" i="4"/>
  <c r="BE66" i="4"/>
  <c r="BC66" i="4"/>
  <c r="BB66" i="4"/>
  <c r="AZ66" i="4"/>
  <c r="AX66" i="4"/>
  <c r="AW66" i="4"/>
  <c r="AV66" i="4"/>
  <c r="BE65" i="4"/>
  <c r="BC65" i="4"/>
  <c r="BB65" i="4"/>
  <c r="AZ65" i="4"/>
  <c r="AX65" i="4"/>
  <c r="AW65" i="4"/>
  <c r="AV65" i="4"/>
  <c r="BE64" i="4"/>
  <c r="BC64" i="4"/>
  <c r="BB64" i="4"/>
  <c r="AZ64" i="4"/>
  <c r="AX64" i="4"/>
  <c r="AW64" i="4"/>
  <c r="AV64" i="4"/>
  <c r="BE63" i="4"/>
  <c r="BC63" i="4"/>
  <c r="BB63" i="4"/>
  <c r="AZ63" i="4"/>
  <c r="AX63" i="4"/>
  <c r="AW63" i="4"/>
  <c r="AV63" i="4"/>
  <c r="BE62" i="4"/>
  <c r="BC62" i="4"/>
  <c r="BB62" i="4"/>
  <c r="AZ62" i="4"/>
  <c r="AX62" i="4"/>
  <c r="AW62" i="4"/>
  <c r="AV62" i="4"/>
  <c r="BE61" i="4"/>
  <c r="BC61" i="4"/>
  <c r="BB61" i="4"/>
  <c r="AZ61" i="4"/>
  <c r="AX61" i="4"/>
  <c r="AW61" i="4"/>
  <c r="AV61" i="4"/>
  <c r="BE60" i="4"/>
  <c r="BC60" i="4"/>
  <c r="BB60" i="4"/>
  <c r="AZ60" i="4"/>
  <c r="AX60" i="4"/>
  <c r="AW60" i="4"/>
  <c r="AV60" i="4"/>
  <c r="BE59" i="4"/>
  <c r="BC59" i="4"/>
  <c r="BB59" i="4"/>
  <c r="AZ59" i="4"/>
  <c r="AX59" i="4"/>
  <c r="AW59" i="4"/>
  <c r="AV59" i="4"/>
  <c r="BE58" i="4"/>
  <c r="BC58" i="4"/>
  <c r="BB58" i="4"/>
  <c r="AZ58" i="4"/>
  <c r="AX58" i="4"/>
  <c r="AW58" i="4"/>
  <c r="AV58" i="4"/>
  <c r="BE57" i="4"/>
  <c r="BC57" i="4"/>
  <c r="BB57" i="4"/>
  <c r="AZ57" i="4"/>
  <c r="AX57" i="4"/>
  <c r="AW57" i="4"/>
  <c r="AV57" i="4"/>
  <c r="BE56" i="4"/>
  <c r="BC56" i="4"/>
  <c r="BB56" i="4"/>
  <c r="AZ56" i="4"/>
  <c r="AX56" i="4"/>
  <c r="AW56" i="4"/>
  <c r="AV56" i="4"/>
  <c r="BE55" i="4"/>
  <c r="BC55" i="4"/>
  <c r="BB55" i="4"/>
  <c r="AZ55" i="4"/>
  <c r="AX55" i="4"/>
  <c r="AW55" i="4"/>
  <c r="AV55" i="4"/>
  <c r="BE54" i="4"/>
  <c r="BC54" i="4"/>
  <c r="BB54" i="4"/>
  <c r="AZ54" i="4"/>
  <c r="AX54" i="4"/>
  <c r="AW54" i="4"/>
  <c r="AV54" i="4"/>
  <c r="BE53" i="4"/>
  <c r="BC53" i="4"/>
  <c r="BB53" i="4"/>
  <c r="AZ53" i="4"/>
  <c r="AX53" i="4"/>
  <c r="AW53" i="4"/>
  <c r="AV53" i="4"/>
  <c r="BE52" i="4"/>
  <c r="BC52" i="4"/>
  <c r="BB52" i="4"/>
  <c r="AZ52" i="4"/>
  <c r="AX52" i="4"/>
  <c r="AW52" i="4"/>
  <c r="AV52" i="4"/>
  <c r="BE51" i="4"/>
  <c r="BC51" i="4"/>
  <c r="BB51" i="4"/>
  <c r="AZ51" i="4"/>
  <c r="AX51" i="4"/>
  <c r="AW51" i="4"/>
  <c r="AV51" i="4"/>
  <c r="BE50" i="4"/>
  <c r="BC50" i="4"/>
  <c r="BB50" i="4"/>
  <c r="AZ50" i="4"/>
  <c r="AX50" i="4"/>
  <c r="AW50" i="4"/>
  <c r="AV50" i="4"/>
  <c r="BE49" i="4"/>
  <c r="BC49" i="4"/>
  <c r="BB49" i="4"/>
  <c r="AZ49" i="4"/>
  <c r="AX49" i="4"/>
  <c r="AW49" i="4"/>
  <c r="AV49" i="4"/>
  <c r="BE48" i="4"/>
  <c r="BC48" i="4"/>
  <c r="BB48" i="4"/>
  <c r="AZ48" i="4"/>
  <c r="AX48" i="4"/>
  <c r="AW48" i="4"/>
  <c r="AV48" i="4"/>
  <c r="BE47" i="4"/>
  <c r="BC47" i="4"/>
  <c r="BB47" i="4"/>
  <c r="AZ47" i="4"/>
  <c r="AX47" i="4"/>
  <c r="AW47" i="4"/>
  <c r="AV47" i="4"/>
  <c r="BE46" i="4"/>
  <c r="BC46" i="4"/>
  <c r="BB46" i="4"/>
  <c r="AZ46" i="4"/>
  <c r="AX46" i="4"/>
  <c r="AW46" i="4"/>
  <c r="AV46" i="4"/>
  <c r="BE45" i="4"/>
  <c r="BC45" i="4"/>
  <c r="BB45" i="4"/>
  <c r="AZ45" i="4"/>
  <c r="AX45" i="4"/>
  <c r="AW45" i="4"/>
  <c r="AV45" i="4"/>
  <c r="BE44" i="4"/>
  <c r="BC44" i="4"/>
  <c r="BB44" i="4"/>
  <c r="AZ44" i="4"/>
  <c r="AX44" i="4"/>
  <c r="AW44" i="4"/>
  <c r="AV44" i="4"/>
  <c r="BE43" i="4"/>
  <c r="BC43" i="4"/>
  <c r="BB43" i="4"/>
  <c r="AZ43" i="4"/>
  <c r="AX43" i="4"/>
  <c r="AW43" i="4"/>
  <c r="AV43" i="4"/>
  <c r="BE42" i="4"/>
  <c r="BC42" i="4"/>
  <c r="BB42" i="4"/>
  <c r="AZ42" i="4"/>
  <c r="AX42" i="4"/>
  <c r="AW42" i="4"/>
  <c r="AV42" i="4"/>
  <c r="BE41" i="4"/>
  <c r="BC41" i="4"/>
  <c r="BB41" i="4"/>
  <c r="AZ41" i="4"/>
  <c r="AX41" i="4"/>
  <c r="AW41" i="4"/>
  <c r="AV41" i="4"/>
  <c r="BE40" i="4"/>
  <c r="BC40" i="4"/>
  <c r="BB40" i="4"/>
  <c r="AZ40" i="4"/>
  <c r="AX40" i="4"/>
  <c r="AW40" i="4"/>
  <c r="AV40" i="4"/>
  <c r="BE39" i="4"/>
  <c r="BC39" i="4"/>
  <c r="BB39" i="4"/>
  <c r="AZ39" i="4"/>
  <c r="AX39" i="4"/>
  <c r="AW39" i="4"/>
  <c r="AV39" i="4"/>
  <c r="BE38" i="4"/>
  <c r="BC38" i="4"/>
  <c r="BB38" i="4"/>
  <c r="AZ38" i="4"/>
  <c r="AX38" i="4"/>
  <c r="AW38" i="4"/>
  <c r="AV38" i="4"/>
  <c r="BE37" i="4"/>
  <c r="BC37" i="4"/>
  <c r="BB37" i="4"/>
  <c r="AZ37" i="4"/>
  <c r="AX37" i="4"/>
  <c r="AW37" i="4"/>
  <c r="AV37" i="4"/>
  <c r="BE36" i="4"/>
  <c r="BC36" i="4"/>
  <c r="BB36" i="4"/>
  <c r="AZ36" i="4"/>
  <c r="AX36" i="4"/>
  <c r="AW36" i="4"/>
  <c r="AV36" i="4"/>
  <c r="BE35" i="4"/>
  <c r="BC35" i="4"/>
  <c r="BB35" i="4"/>
  <c r="AZ35" i="4"/>
  <c r="AX35" i="4"/>
  <c r="AW35" i="4"/>
  <c r="AV35" i="4"/>
  <c r="BE34" i="4"/>
  <c r="BC34" i="4"/>
  <c r="BB34" i="4"/>
  <c r="AZ34" i="4"/>
  <c r="AX34" i="4"/>
  <c r="AW34" i="4"/>
  <c r="AV34" i="4"/>
  <c r="BE33" i="4"/>
  <c r="BC33" i="4"/>
  <c r="BB33" i="4"/>
  <c r="AZ33" i="4"/>
  <c r="AX33" i="4"/>
  <c r="AW33" i="4"/>
  <c r="AV33" i="4"/>
  <c r="BE32" i="4"/>
  <c r="BC32" i="4"/>
  <c r="BB32" i="4"/>
  <c r="AZ32" i="4"/>
  <c r="AX32" i="4"/>
  <c r="AW32" i="4"/>
  <c r="AV32" i="4"/>
  <c r="BE31" i="4"/>
  <c r="BC31" i="4"/>
  <c r="BB31" i="4"/>
  <c r="AZ31" i="4"/>
  <c r="AX31" i="4"/>
  <c r="AW31" i="4"/>
  <c r="AV31" i="4"/>
  <c r="BE30" i="4"/>
  <c r="BC30" i="4"/>
  <c r="BB30" i="4"/>
  <c r="AZ30" i="4"/>
  <c r="AX30" i="4"/>
  <c r="AW30" i="4"/>
  <c r="AV30" i="4"/>
  <c r="BE29" i="4"/>
  <c r="BC29" i="4"/>
  <c r="BB29" i="4"/>
  <c r="AZ29" i="4"/>
  <c r="AX29" i="4"/>
  <c r="AW29" i="4"/>
  <c r="AV29" i="4"/>
  <c r="BE28" i="4"/>
  <c r="BC28" i="4"/>
  <c r="BB28" i="4"/>
  <c r="AZ28" i="4"/>
  <c r="AX28" i="4"/>
  <c r="AW28" i="4"/>
  <c r="AV28" i="4"/>
  <c r="BE27" i="4"/>
  <c r="BC27" i="4"/>
  <c r="BB27" i="4"/>
  <c r="AZ27" i="4"/>
  <c r="AX27" i="4"/>
  <c r="AW27" i="4"/>
  <c r="AV27" i="4"/>
  <c r="BE26" i="4"/>
  <c r="BC26" i="4"/>
  <c r="BB26" i="4"/>
  <c r="AZ26" i="4"/>
  <c r="AX26" i="4"/>
  <c r="AW26" i="4"/>
  <c r="AV26" i="4"/>
  <c r="BE25" i="4"/>
  <c r="BC25" i="4"/>
  <c r="BB25" i="4"/>
  <c r="AZ25" i="4"/>
  <c r="AX25" i="4"/>
  <c r="AW25" i="4"/>
  <c r="AV25" i="4"/>
  <c r="BE24" i="4"/>
  <c r="BC24" i="4"/>
  <c r="BB24" i="4"/>
  <c r="AZ24" i="4"/>
  <c r="AX24" i="4"/>
  <c r="AW24" i="4"/>
  <c r="AV24" i="4"/>
  <c r="BE23" i="4"/>
  <c r="BC23" i="4"/>
  <c r="BB23" i="4"/>
  <c r="AZ23" i="4"/>
  <c r="AX23" i="4"/>
  <c r="AW23" i="4"/>
  <c r="AV23" i="4"/>
  <c r="BE22" i="4"/>
  <c r="BC22" i="4"/>
  <c r="BB22" i="4"/>
  <c r="AZ22" i="4"/>
  <c r="AX22" i="4"/>
  <c r="AW22" i="4"/>
  <c r="AV22" i="4"/>
  <c r="BE21" i="4"/>
  <c r="BC21" i="4"/>
  <c r="BB21" i="4"/>
  <c r="AZ21" i="4"/>
  <c r="AX21" i="4"/>
  <c r="AW21" i="4"/>
  <c r="AV21" i="4"/>
  <c r="BE20" i="4"/>
  <c r="BC20" i="4"/>
  <c r="BB20" i="4"/>
  <c r="AZ20" i="4"/>
  <c r="AX20" i="4"/>
  <c r="AW20" i="4"/>
  <c r="AV20" i="4"/>
  <c r="BE19" i="4"/>
  <c r="BC19" i="4"/>
  <c r="BB19" i="4"/>
  <c r="AZ19" i="4"/>
  <c r="AX19" i="4"/>
  <c r="AW19" i="4"/>
  <c r="AV19" i="4"/>
  <c r="BE18" i="4"/>
  <c r="BC18" i="4"/>
  <c r="BB18" i="4"/>
  <c r="AZ18" i="4"/>
  <c r="AX18" i="4"/>
  <c r="AW18" i="4"/>
  <c r="AV18" i="4"/>
  <c r="BE17" i="4"/>
  <c r="BC17" i="4"/>
  <c r="BB17" i="4"/>
  <c r="AZ17" i="4"/>
  <c r="AX17" i="4"/>
  <c r="AW17" i="4"/>
  <c r="AV17" i="4"/>
  <c r="BE16" i="4"/>
  <c r="BC16" i="4"/>
  <c r="BB16" i="4"/>
  <c r="AZ16" i="4"/>
  <c r="AX16" i="4"/>
  <c r="AW16" i="4"/>
  <c r="AV16" i="4"/>
  <c r="BE15" i="4"/>
  <c r="BC15" i="4"/>
  <c r="BB15" i="4"/>
  <c r="AZ15" i="4"/>
  <c r="AX15" i="4"/>
  <c r="AW15" i="4"/>
  <c r="AV15" i="4"/>
  <c r="BE14" i="4"/>
  <c r="BC14" i="4"/>
  <c r="BB14" i="4"/>
  <c r="AZ14" i="4"/>
  <c r="AX14" i="4"/>
  <c r="AW14" i="4"/>
  <c r="AV14" i="4"/>
  <c r="BE13" i="4"/>
  <c r="BC13" i="4"/>
  <c r="BB13" i="4"/>
  <c r="AZ13" i="4"/>
  <c r="AX13" i="4"/>
  <c r="AW13" i="4"/>
  <c r="AV13" i="4"/>
  <c r="BE12" i="4"/>
  <c r="BC12" i="4"/>
  <c r="BB12" i="4"/>
  <c r="AZ12" i="4"/>
  <c r="AX12" i="4"/>
  <c r="AW12" i="4"/>
  <c r="AV12" i="4"/>
  <c r="BE11" i="4"/>
  <c r="BC11" i="4"/>
  <c r="BB11" i="4"/>
  <c r="AZ11" i="4"/>
  <c r="AX11" i="4"/>
  <c r="AW11" i="4"/>
  <c r="AV11" i="4"/>
  <c r="BE10" i="4"/>
  <c r="BC10" i="4"/>
  <c r="BB10" i="4"/>
  <c r="AZ10" i="4"/>
  <c r="AX10" i="4"/>
  <c r="AW10" i="4"/>
  <c r="AV10" i="4"/>
  <c r="BE9" i="4"/>
  <c r="BC9" i="4"/>
  <c r="BB9" i="4"/>
  <c r="AZ9" i="4"/>
  <c r="AX9" i="4"/>
  <c r="AW9" i="4"/>
  <c r="AV9" i="4"/>
  <c r="BE8" i="4"/>
  <c r="BC8" i="4"/>
  <c r="BB8" i="4"/>
  <c r="AZ8" i="4"/>
  <c r="AX8" i="4"/>
  <c r="AW8" i="4"/>
  <c r="AV8" i="4"/>
  <c r="BE7" i="4"/>
  <c r="BC7" i="4"/>
  <c r="BB7" i="4"/>
  <c r="AZ7" i="4"/>
  <c r="AX7" i="4"/>
  <c r="AW7" i="4"/>
  <c r="AV7" i="4"/>
  <c r="BE6" i="4"/>
  <c r="BC6" i="4"/>
  <c r="BB6" i="4"/>
  <c r="AZ6" i="4"/>
  <c r="AX6" i="4"/>
  <c r="AW6" i="4"/>
  <c r="AV6" i="4"/>
  <c r="BE5" i="4"/>
  <c r="BC5" i="4"/>
  <c r="BB5" i="4"/>
  <c r="AZ5" i="4"/>
  <c r="AX5" i="4"/>
  <c r="AW5" i="4"/>
  <c r="AV5" i="4"/>
  <c r="BF4" i="4"/>
  <c r="BD4" i="4"/>
  <c r="BA4" i="4"/>
  <c r="AY4" i="4"/>
  <c r="BE300" i="25"/>
  <c r="BC300" i="25"/>
  <c r="BB300" i="25"/>
  <c r="AZ300" i="25"/>
  <c r="AX300" i="25"/>
  <c r="AW300" i="25"/>
  <c r="AV300" i="25"/>
  <c r="BE299" i="25"/>
  <c r="BC299" i="25"/>
  <c r="BB299" i="25"/>
  <c r="AZ299" i="25"/>
  <c r="AX299" i="25"/>
  <c r="AW299" i="25"/>
  <c r="AV299" i="25"/>
  <c r="BE298" i="25"/>
  <c r="BC298" i="25"/>
  <c r="BB298" i="25"/>
  <c r="AZ298" i="25"/>
  <c r="AX298" i="25"/>
  <c r="AW298" i="25"/>
  <c r="AV298" i="25"/>
  <c r="BE297" i="25"/>
  <c r="BC297" i="25"/>
  <c r="BB297" i="25"/>
  <c r="AZ297" i="25"/>
  <c r="AX297" i="25"/>
  <c r="AW297" i="25"/>
  <c r="AV297" i="25"/>
  <c r="BE296" i="25"/>
  <c r="BC296" i="25"/>
  <c r="BB296" i="25"/>
  <c r="AZ296" i="25"/>
  <c r="AX296" i="25"/>
  <c r="AW296" i="25"/>
  <c r="AV296" i="25"/>
  <c r="BE295" i="25"/>
  <c r="BC295" i="25"/>
  <c r="BB295" i="25"/>
  <c r="AZ295" i="25"/>
  <c r="AX295" i="25"/>
  <c r="AW295" i="25"/>
  <c r="AV295" i="25"/>
  <c r="BE294" i="25"/>
  <c r="BC294" i="25"/>
  <c r="BB294" i="25"/>
  <c r="AZ294" i="25"/>
  <c r="AX294" i="25"/>
  <c r="AW294" i="25"/>
  <c r="AV294" i="25"/>
  <c r="BE293" i="25"/>
  <c r="BC293" i="25"/>
  <c r="BB293" i="25"/>
  <c r="AZ293" i="25"/>
  <c r="AX293" i="25"/>
  <c r="AW293" i="25"/>
  <c r="AV293" i="25"/>
  <c r="BE292" i="25"/>
  <c r="BC292" i="25"/>
  <c r="BB292" i="25"/>
  <c r="AZ292" i="25"/>
  <c r="AX292" i="25"/>
  <c r="AW292" i="25"/>
  <c r="AV292" i="25"/>
  <c r="BE291" i="25"/>
  <c r="BC291" i="25"/>
  <c r="BB291" i="25"/>
  <c r="AZ291" i="25"/>
  <c r="AX291" i="25"/>
  <c r="AW291" i="25"/>
  <c r="AV291" i="25"/>
  <c r="BE290" i="25"/>
  <c r="BC290" i="25"/>
  <c r="BB290" i="25"/>
  <c r="AZ290" i="25"/>
  <c r="AX290" i="25"/>
  <c r="AW290" i="25"/>
  <c r="AV290" i="25"/>
  <c r="BE289" i="25"/>
  <c r="BC289" i="25"/>
  <c r="BB289" i="25"/>
  <c r="AZ289" i="25"/>
  <c r="AX289" i="25"/>
  <c r="AW289" i="25"/>
  <c r="AV289" i="25"/>
  <c r="BE288" i="25"/>
  <c r="BC288" i="25"/>
  <c r="BB288" i="25"/>
  <c r="AZ288" i="25"/>
  <c r="AX288" i="25"/>
  <c r="AW288" i="25"/>
  <c r="AV288" i="25"/>
  <c r="BE287" i="25"/>
  <c r="BC287" i="25"/>
  <c r="BB287" i="25"/>
  <c r="AZ287" i="25"/>
  <c r="AX287" i="25"/>
  <c r="AW287" i="25"/>
  <c r="AV287" i="25"/>
  <c r="BE286" i="25"/>
  <c r="BC286" i="25"/>
  <c r="BB286" i="25"/>
  <c r="AZ286" i="25"/>
  <c r="AX286" i="25"/>
  <c r="AW286" i="25"/>
  <c r="AV286" i="25"/>
  <c r="BE285" i="25"/>
  <c r="BC285" i="25"/>
  <c r="BB285" i="25"/>
  <c r="AZ285" i="25"/>
  <c r="AX285" i="25"/>
  <c r="AW285" i="25"/>
  <c r="AV285" i="25"/>
  <c r="BE284" i="25"/>
  <c r="BC284" i="25"/>
  <c r="BB284" i="25"/>
  <c r="AZ284" i="25"/>
  <c r="AX284" i="25"/>
  <c r="AW284" i="25"/>
  <c r="AV284" i="25"/>
  <c r="BE283" i="25"/>
  <c r="BC283" i="25"/>
  <c r="BB283" i="25"/>
  <c r="AZ283" i="25"/>
  <c r="AX283" i="25"/>
  <c r="AW283" i="25"/>
  <c r="AV283" i="25"/>
  <c r="BE282" i="25"/>
  <c r="BC282" i="25"/>
  <c r="BB282" i="25"/>
  <c r="AZ282" i="25"/>
  <c r="AX282" i="25"/>
  <c r="AW282" i="25"/>
  <c r="AV282" i="25"/>
  <c r="BE281" i="25"/>
  <c r="BC281" i="25"/>
  <c r="BB281" i="25"/>
  <c r="AZ281" i="25"/>
  <c r="AX281" i="25"/>
  <c r="AW281" i="25"/>
  <c r="AV281" i="25"/>
  <c r="BE280" i="25"/>
  <c r="BC280" i="25"/>
  <c r="BB280" i="25"/>
  <c r="AZ280" i="25"/>
  <c r="AX280" i="25"/>
  <c r="AW280" i="25"/>
  <c r="AV280" i="25"/>
  <c r="BE279" i="25"/>
  <c r="BC279" i="25"/>
  <c r="BB279" i="25"/>
  <c r="AZ279" i="25"/>
  <c r="AX279" i="25"/>
  <c r="AW279" i="25"/>
  <c r="AV279" i="25"/>
  <c r="BE278" i="25"/>
  <c r="BC278" i="25"/>
  <c r="BB278" i="25"/>
  <c r="AZ278" i="25"/>
  <c r="AX278" i="25"/>
  <c r="AW278" i="25"/>
  <c r="AV278" i="25"/>
  <c r="BE277" i="25"/>
  <c r="BC277" i="25"/>
  <c r="BB277" i="25"/>
  <c r="AZ277" i="25"/>
  <c r="AX277" i="25"/>
  <c r="AW277" i="25"/>
  <c r="AV277" i="25"/>
  <c r="BE276" i="25"/>
  <c r="BC276" i="25"/>
  <c r="BB276" i="25"/>
  <c r="AZ276" i="25"/>
  <c r="AX276" i="25"/>
  <c r="AW276" i="25"/>
  <c r="AV276" i="25"/>
  <c r="BE275" i="25"/>
  <c r="BC275" i="25"/>
  <c r="BB275" i="25"/>
  <c r="AZ275" i="25"/>
  <c r="AX275" i="25"/>
  <c r="AW275" i="25"/>
  <c r="AV275" i="25"/>
  <c r="BE274" i="25"/>
  <c r="BC274" i="25"/>
  <c r="BB274" i="25"/>
  <c r="AZ274" i="25"/>
  <c r="AX274" i="25"/>
  <c r="AW274" i="25"/>
  <c r="AV274" i="25"/>
  <c r="BE273" i="25"/>
  <c r="BC273" i="25"/>
  <c r="BB273" i="25"/>
  <c r="AZ273" i="25"/>
  <c r="AX273" i="25"/>
  <c r="AW273" i="25"/>
  <c r="AV273" i="25"/>
  <c r="BE272" i="25"/>
  <c r="BC272" i="25"/>
  <c r="BB272" i="25"/>
  <c r="AZ272" i="25"/>
  <c r="AX272" i="25"/>
  <c r="AW272" i="25"/>
  <c r="AV272" i="25"/>
  <c r="BE271" i="25"/>
  <c r="BC271" i="25"/>
  <c r="BB271" i="25"/>
  <c r="AZ271" i="25"/>
  <c r="AX271" i="25"/>
  <c r="AW271" i="25"/>
  <c r="AV271" i="25"/>
  <c r="BE270" i="25"/>
  <c r="BC270" i="25"/>
  <c r="BB270" i="25"/>
  <c r="AZ270" i="25"/>
  <c r="AX270" i="25"/>
  <c r="AW270" i="25"/>
  <c r="AV270" i="25"/>
  <c r="BE269" i="25"/>
  <c r="BC269" i="25"/>
  <c r="BB269" i="25"/>
  <c r="AZ269" i="25"/>
  <c r="AX269" i="25"/>
  <c r="AW269" i="25"/>
  <c r="AV269" i="25"/>
  <c r="BE268" i="25"/>
  <c r="BC268" i="25"/>
  <c r="BB268" i="25"/>
  <c r="AZ268" i="25"/>
  <c r="AX268" i="25"/>
  <c r="AW268" i="25"/>
  <c r="AV268" i="25"/>
  <c r="BE267" i="25"/>
  <c r="BC267" i="25"/>
  <c r="BB267" i="25"/>
  <c r="AZ267" i="25"/>
  <c r="AX267" i="25"/>
  <c r="AW267" i="25"/>
  <c r="AV267" i="25"/>
  <c r="BE266" i="25"/>
  <c r="BC266" i="25"/>
  <c r="BB266" i="25"/>
  <c r="AZ266" i="25"/>
  <c r="AX266" i="25"/>
  <c r="AW266" i="25"/>
  <c r="AV266" i="25"/>
  <c r="BE265" i="25"/>
  <c r="BC265" i="25"/>
  <c r="BB265" i="25"/>
  <c r="AZ265" i="25"/>
  <c r="AX265" i="25"/>
  <c r="AW265" i="25"/>
  <c r="AV265" i="25"/>
  <c r="BE264" i="25"/>
  <c r="BC264" i="25"/>
  <c r="BB264" i="25"/>
  <c r="AZ264" i="25"/>
  <c r="AX264" i="25"/>
  <c r="AW264" i="25"/>
  <c r="AV264" i="25"/>
  <c r="BE263" i="25"/>
  <c r="BC263" i="25"/>
  <c r="BB263" i="25"/>
  <c r="AZ263" i="25"/>
  <c r="AX263" i="25"/>
  <c r="AW263" i="25"/>
  <c r="AV263" i="25"/>
  <c r="BE262" i="25"/>
  <c r="BC262" i="25"/>
  <c r="BB262" i="25"/>
  <c r="AZ262" i="25"/>
  <c r="AX262" i="25"/>
  <c r="AW262" i="25"/>
  <c r="AV262" i="25"/>
  <c r="BE261" i="25"/>
  <c r="BC261" i="25"/>
  <c r="BB261" i="25"/>
  <c r="AZ261" i="25"/>
  <c r="AX261" i="25"/>
  <c r="AW261" i="25"/>
  <c r="AV261" i="25"/>
  <c r="BE260" i="25"/>
  <c r="BC260" i="25"/>
  <c r="BB260" i="25"/>
  <c r="AZ260" i="25"/>
  <c r="AX260" i="25"/>
  <c r="AW260" i="25"/>
  <c r="AV260" i="25"/>
  <c r="BE259" i="25"/>
  <c r="BC259" i="25"/>
  <c r="BB259" i="25"/>
  <c r="AZ259" i="25"/>
  <c r="AX259" i="25"/>
  <c r="AW259" i="25"/>
  <c r="AV259" i="25"/>
  <c r="BE258" i="25"/>
  <c r="BC258" i="25"/>
  <c r="BB258" i="25"/>
  <c r="AZ258" i="25"/>
  <c r="AX258" i="25"/>
  <c r="AW258" i="25"/>
  <c r="AV258" i="25"/>
  <c r="BE257" i="25"/>
  <c r="BC257" i="25"/>
  <c r="BB257" i="25"/>
  <c r="AZ257" i="25"/>
  <c r="AX257" i="25"/>
  <c r="AW257" i="25"/>
  <c r="AV257" i="25"/>
  <c r="BE256" i="25"/>
  <c r="BC256" i="25"/>
  <c r="BB256" i="25"/>
  <c r="AZ256" i="25"/>
  <c r="AX256" i="25"/>
  <c r="AW256" i="25"/>
  <c r="AV256" i="25"/>
  <c r="BE255" i="25"/>
  <c r="BC255" i="25"/>
  <c r="BB255" i="25"/>
  <c r="AZ255" i="25"/>
  <c r="AX255" i="25"/>
  <c r="AW255" i="25"/>
  <c r="AV255" i="25"/>
  <c r="BE254" i="25"/>
  <c r="BC254" i="25"/>
  <c r="BB254" i="25"/>
  <c r="AZ254" i="25"/>
  <c r="AX254" i="25"/>
  <c r="AW254" i="25"/>
  <c r="AV254" i="25"/>
  <c r="BE253" i="25"/>
  <c r="BC253" i="25"/>
  <c r="BB253" i="25"/>
  <c r="AZ253" i="25"/>
  <c r="AX253" i="25"/>
  <c r="AW253" i="25"/>
  <c r="AV253" i="25"/>
  <c r="BE252" i="25"/>
  <c r="BC252" i="25"/>
  <c r="BB252" i="25"/>
  <c r="AZ252" i="25"/>
  <c r="AX252" i="25"/>
  <c r="AW252" i="25"/>
  <c r="AV252" i="25"/>
  <c r="BE251" i="25"/>
  <c r="BC251" i="25"/>
  <c r="BB251" i="25"/>
  <c r="AZ251" i="25"/>
  <c r="AX251" i="25"/>
  <c r="AW251" i="25"/>
  <c r="AV251" i="25"/>
  <c r="BE250" i="25"/>
  <c r="BC250" i="25"/>
  <c r="BB250" i="25"/>
  <c r="AZ250" i="25"/>
  <c r="AX250" i="25"/>
  <c r="AW250" i="25"/>
  <c r="AV250" i="25"/>
  <c r="BE249" i="25"/>
  <c r="BC249" i="25"/>
  <c r="BB249" i="25"/>
  <c r="AZ249" i="25"/>
  <c r="AX249" i="25"/>
  <c r="AW249" i="25"/>
  <c r="AV249" i="25"/>
  <c r="BE248" i="25"/>
  <c r="BC248" i="25"/>
  <c r="BB248" i="25"/>
  <c r="AZ248" i="25"/>
  <c r="AX248" i="25"/>
  <c r="AW248" i="25"/>
  <c r="AV248" i="25"/>
  <c r="BE247" i="25"/>
  <c r="BC247" i="25"/>
  <c r="BB247" i="25"/>
  <c r="AZ247" i="25"/>
  <c r="AX247" i="25"/>
  <c r="AW247" i="25"/>
  <c r="AV247" i="25"/>
  <c r="BE246" i="25"/>
  <c r="BC246" i="25"/>
  <c r="BB246" i="25"/>
  <c r="AZ246" i="25"/>
  <c r="AX246" i="25"/>
  <c r="AW246" i="25"/>
  <c r="AV246" i="25"/>
  <c r="BE245" i="25"/>
  <c r="BC245" i="25"/>
  <c r="BB245" i="25"/>
  <c r="AZ245" i="25"/>
  <c r="AX245" i="25"/>
  <c r="AW245" i="25"/>
  <c r="AV245" i="25"/>
  <c r="BE244" i="25"/>
  <c r="BC244" i="25"/>
  <c r="BB244" i="25"/>
  <c r="AZ244" i="25"/>
  <c r="AX244" i="25"/>
  <c r="AW244" i="25"/>
  <c r="AV244" i="25"/>
  <c r="BE243" i="25"/>
  <c r="BC243" i="25"/>
  <c r="BB243" i="25"/>
  <c r="AZ243" i="25"/>
  <c r="AX243" i="25"/>
  <c r="AW243" i="25"/>
  <c r="AV243" i="25"/>
  <c r="BE242" i="25"/>
  <c r="BC242" i="25"/>
  <c r="BB242" i="25"/>
  <c r="AZ242" i="25"/>
  <c r="AX242" i="25"/>
  <c r="AW242" i="25"/>
  <c r="AV242" i="25"/>
  <c r="BE241" i="25"/>
  <c r="BC241" i="25"/>
  <c r="BB241" i="25"/>
  <c r="AZ241" i="25"/>
  <c r="AX241" i="25"/>
  <c r="AW241" i="25"/>
  <c r="AV241" i="25"/>
  <c r="BE240" i="25"/>
  <c r="BC240" i="25"/>
  <c r="BB240" i="25"/>
  <c r="AZ240" i="25"/>
  <c r="AX240" i="25"/>
  <c r="AW240" i="25"/>
  <c r="AV240" i="25"/>
  <c r="BE239" i="25"/>
  <c r="BC239" i="25"/>
  <c r="BB239" i="25"/>
  <c r="AZ239" i="25"/>
  <c r="AX239" i="25"/>
  <c r="AW239" i="25"/>
  <c r="AV239" i="25"/>
  <c r="BE238" i="25"/>
  <c r="BC238" i="25"/>
  <c r="BB238" i="25"/>
  <c r="AZ238" i="25"/>
  <c r="AX238" i="25"/>
  <c r="AW238" i="25"/>
  <c r="AV238" i="25"/>
  <c r="BE237" i="25"/>
  <c r="BC237" i="25"/>
  <c r="BB237" i="25"/>
  <c r="AZ237" i="25"/>
  <c r="AX237" i="25"/>
  <c r="AW237" i="25"/>
  <c r="AV237" i="25"/>
  <c r="BE236" i="25"/>
  <c r="BC236" i="25"/>
  <c r="BB236" i="25"/>
  <c r="AZ236" i="25"/>
  <c r="AX236" i="25"/>
  <c r="AW236" i="25"/>
  <c r="AV236" i="25"/>
  <c r="BE235" i="25"/>
  <c r="BC235" i="25"/>
  <c r="BB235" i="25"/>
  <c r="AZ235" i="25"/>
  <c r="AX235" i="25"/>
  <c r="AW235" i="25"/>
  <c r="AV235" i="25"/>
  <c r="BE234" i="25"/>
  <c r="BC234" i="25"/>
  <c r="BB234" i="25"/>
  <c r="AZ234" i="25"/>
  <c r="AX234" i="25"/>
  <c r="AW234" i="25"/>
  <c r="AV234" i="25"/>
  <c r="BE233" i="25"/>
  <c r="BC233" i="25"/>
  <c r="BB233" i="25"/>
  <c r="AZ233" i="25"/>
  <c r="AX233" i="25"/>
  <c r="AW233" i="25"/>
  <c r="AV233" i="25"/>
  <c r="BE232" i="25"/>
  <c r="BC232" i="25"/>
  <c r="BB232" i="25"/>
  <c r="AZ232" i="25"/>
  <c r="AX232" i="25"/>
  <c r="AW232" i="25"/>
  <c r="AV232" i="25"/>
  <c r="BE231" i="25"/>
  <c r="BC231" i="25"/>
  <c r="BB231" i="25"/>
  <c r="AZ231" i="25"/>
  <c r="AX231" i="25"/>
  <c r="AW231" i="25"/>
  <c r="AV231" i="25"/>
  <c r="BE230" i="25"/>
  <c r="BC230" i="25"/>
  <c r="BB230" i="25"/>
  <c r="AZ230" i="25"/>
  <c r="AX230" i="25"/>
  <c r="AW230" i="25"/>
  <c r="AV230" i="25"/>
  <c r="BE229" i="25"/>
  <c r="BC229" i="25"/>
  <c r="BB229" i="25"/>
  <c r="AZ229" i="25"/>
  <c r="AX229" i="25"/>
  <c r="AW229" i="25"/>
  <c r="AV229" i="25"/>
  <c r="BE228" i="25"/>
  <c r="BC228" i="25"/>
  <c r="BB228" i="25"/>
  <c r="AZ228" i="25"/>
  <c r="AX228" i="25"/>
  <c r="AW228" i="25"/>
  <c r="AV228" i="25"/>
  <c r="BE227" i="25"/>
  <c r="BC227" i="25"/>
  <c r="BB227" i="25"/>
  <c r="AZ227" i="25"/>
  <c r="AX227" i="25"/>
  <c r="AW227" i="25"/>
  <c r="AV227" i="25"/>
  <c r="BE226" i="25"/>
  <c r="BC226" i="25"/>
  <c r="BB226" i="25"/>
  <c r="AZ226" i="25"/>
  <c r="AX226" i="25"/>
  <c r="AW226" i="25"/>
  <c r="AV226" i="25"/>
  <c r="BE225" i="25"/>
  <c r="BC225" i="25"/>
  <c r="BB225" i="25"/>
  <c r="AZ225" i="25"/>
  <c r="AX225" i="25"/>
  <c r="AW225" i="25"/>
  <c r="AV225" i="25"/>
  <c r="BE224" i="25"/>
  <c r="BC224" i="25"/>
  <c r="BB224" i="25"/>
  <c r="AZ224" i="25"/>
  <c r="AX224" i="25"/>
  <c r="AW224" i="25"/>
  <c r="AV224" i="25"/>
  <c r="BE223" i="25"/>
  <c r="BC223" i="25"/>
  <c r="BB223" i="25"/>
  <c r="AZ223" i="25"/>
  <c r="AX223" i="25"/>
  <c r="AW223" i="25"/>
  <c r="AV223" i="25"/>
  <c r="BE222" i="25"/>
  <c r="BC222" i="25"/>
  <c r="BB222" i="25"/>
  <c r="AZ222" i="25"/>
  <c r="AX222" i="25"/>
  <c r="AW222" i="25"/>
  <c r="AV222" i="25"/>
  <c r="BE221" i="25"/>
  <c r="BC221" i="25"/>
  <c r="BB221" i="25"/>
  <c r="AZ221" i="25"/>
  <c r="AX221" i="25"/>
  <c r="AW221" i="25"/>
  <c r="AV221" i="25"/>
  <c r="BE220" i="25"/>
  <c r="BC220" i="25"/>
  <c r="BB220" i="25"/>
  <c r="AZ220" i="25"/>
  <c r="AX220" i="25"/>
  <c r="AW220" i="25"/>
  <c r="AV220" i="25"/>
  <c r="BE219" i="25"/>
  <c r="BC219" i="25"/>
  <c r="BB219" i="25"/>
  <c r="AZ219" i="25"/>
  <c r="AX219" i="25"/>
  <c r="AW219" i="25"/>
  <c r="AV219" i="25"/>
  <c r="BE218" i="25"/>
  <c r="BC218" i="25"/>
  <c r="BB218" i="25"/>
  <c r="AZ218" i="25"/>
  <c r="AX218" i="25"/>
  <c r="AW218" i="25"/>
  <c r="AV218" i="25"/>
  <c r="BE217" i="25"/>
  <c r="BC217" i="25"/>
  <c r="BB217" i="25"/>
  <c r="AZ217" i="25"/>
  <c r="AX217" i="25"/>
  <c r="AW217" i="25"/>
  <c r="AV217" i="25"/>
  <c r="BE216" i="25"/>
  <c r="BC216" i="25"/>
  <c r="BB216" i="25"/>
  <c r="AZ216" i="25"/>
  <c r="AX216" i="25"/>
  <c r="AW216" i="25"/>
  <c r="AV216" i="25"/>
  <c r="BE215" i="25"/>
  <c r="BC215" i="25"/>
  <c r="BB215" i="25"/>
  <c r="AZ215" i="25"/>
  <c r="AX215" i="25"/>
  <c r="AW215" i="25"/>
  <c r="AV215" i="25"/>
  <c r="BE214" i="25"/>
  <c r="BC214" i="25"/>
  <c r="BB214" i="25"/>
  <c r="AZ214" i="25"/>
  <c r="AX214" i="25"/>
  <c r="AW214" i="25"/>
  <c r="AV214" i="25"/>
  <c r="BE213" i="25"/>
  <c r="BC213" i="25"/>
  <c r="BB213" i="25"/>
  <c r="AZ213" i="25"/>
  <c r="AX213" i="25"/>
  <c r="AW213" i="25"/>
  <c r="AV213" i="25"/>
  <c r="BE212" i="25"/>
  <c r="BC212" i="25"/>
  <c r="BB212" i="25"/>
  <c r="AZ212" i="25"/>
  <c r="AX212" i="25"/>
  <c r="AW212" i="25"/>
  <c r="AV212" i="25"/>
  <c r="BE211" i="25"/>
  <c r="BC211" i="25"/>
  <c r="BB211" i="25"/>
  <c r="AZ211" i="25"/>
  <c r="AX211" i="25"/>
  <c r="AW211" i="25"/>
  <c r="AV211" i="25"/>
  <c r="BE210" i="25"/>
  <c r="BC210" i="25"/>
  <c r="BB210" i="25"/>
  <c r="AZ210" i="25"/>
  <c r="AX210" i="25"/>
  <c r="AW210" i="25"/>
  <c r="AV210" i="25"/>
  <c r="BE209" i="25"/>
  <c r="BC209" i="25"/>
  <c r="BB209" i="25"/>
  <c r="AZ209" i="25"/>
  <c r="AX209" i="25"/>
  <c r="AW209" i="25"/>
  <c r="AV209" i="25"/>
  <c r="BE208" i="25"/>
  <c r="BC208" i="25"/>
  <c r="BB208" i="25"/>
  <c r="AZ208" i="25"/>
  <c r="AX208" i="25"/>
  <c r="AW208" i="25"/>
  <c r="AV208" i="25"/>
  <c r="BE207" i="25"/>
  <c r="BC207" i="25"/>
  <c r="BB207" i="25"/>
  <c r="AZ207" i="25"/>
  <c r="AX207" i="25"/>
  <c r="AW207" i="25"/>
  <c r="AV207" i="25"/>
  <c r="BE206" i="25"/>
  <c r="BC206" i="25"/>
  <c r="BB206" i="25"/>
  <c r="AZ206" i="25"/>
  <c r="AX206" i="25"/>
  <c r="AW206" i="25"/>
  <c r="AV206" i="25"/>
  <c r="BE205" i="25"/>
  <c r="BC205" i="25"/>
  <c r="BB205" i="25"/>
  <c r="AZ205" i="25"/>
  <c r="AX205" i="25"/>
  <c r="AW205" i="25"/>
  <c r="AV205" i="25"/>
  <c r="BE204" i="25"/>
  <c r="BC204" i="25"/>
  <c r="BB204" i="25"/>
  <c r="AZ204" i="25"/>
  <c r="AX204" i="25"/>
  <c r="AW204" i="25"/>
  <c r="AV204" i="25"/>
  <c r="BE203" i="25"/>
  <c r="BC203" i="25"/>
  <c r="BB203" i="25"/>
  <c r="AZ203" i="25"/>
  <c r="AX203" i="25"/>
  <c r="AW203" i="25"/>
  <c r="AV203" i="25"/>
  <c r="BE202" i="25"/>
  <c r="BC202" i="25"/>
  <c r="BB202" i="25"/>
  <c r="AZ202" i="25"/>
  <c r="AX202" i="25"/>
  <c r="AW202" i="25"/>
  <c r="AV202" i="25"/>
  <c r="BE201" i="25"/>
  <c r="BC201" i="25"/>
  <c r="BB201" i="25"/>
  <c r="AZ201" i="25"/>
  <c r="AX201" i="25"/>
  <c r="AW201" i="25"/>
  <c r="AV201" i="25"/>
  <c r="BE200" i="25"/>
  <c r="BC200" i="25"/>
  <c r="BB200" i="25"/>
  <c r="AZ200" i="25"/>
  <c r="AX200" i="25"/>
  <c r="AW200" i="25"/>
  <c r="AV200" i="25"/>
  <c r="BE199" i="25"/>
  <c r="BC199" i="25"/>
  <c r="BB199" i="25"/>
  <c r="AZ199" i="25"/>
  <c r="AX199" i="25"/>
  <c r="AW199" i="25"/>
  <c r="AV199" i="25"/>
  <c r="BE198" i="25"/>
  <c r="BC198" i="25"/>
  <c r="BB198" i="25"/>
  <c r="AZ198" i="25"/>
  <c r="AX198" i="25"/>
  <c r="AW198" i="25"/>
  <c r="AV198" i="25"/>
  <c r="BE197" i="25"/>
  <c r="BC197" i="25"/>
  <c r="BB197" i="25"/>
  <c r="AZ197" i="25"/>
  <c r="AX197" i="25"/>
  <c r="AW197" i="25"/>
  <c r="AV197" i="25"/>
  <c r="BE196" i="25"/>
  <c r="BC196" i="25"/>
  <c r="BB196" i="25"/>
  <c r="AZ196" i="25"/>
  <c r="AX196" i="25"/>
  <c r="AW196" i="25"/>
  <c r="AV196" i="25"/>
  <c r="BE195" i="25"/>
  <c r="BC195" i="25"/>
  <c r="BB195" i="25"/>
  <c r="AZ195" i="25"/>
  <c r="AX195" i="25"/>
  <c r="AW195" i="25"/>
  <c r="AV195" i="25"/>
  <c r="BE194" i="25"/>
  <c r="BC194" i="25"/>
  <c r="BB194" i="25"/>
  <c r="AZ194" i="25"/>
  <c r="AX194" i="25"/>
  <c r="AW194" i="25"/>
  <c r="AV194" i="25"/>
  <c r="BE193" i="25"/>
  <c r="BC193" i="25"/>
  <c r="BB193" i="25"/>
  <c r="AZ193" i="25"/>
  <c r="AX193" i="25"/>
  <c r="AW193" i="25"/>
  <c r="AV193" i="25"/>
  <c r="BE192" i="25"/>
  <c r="BC192" i="25"/>
  <c r="BB192" i="25"/>
  <c r="AZ192" i="25"/>
  <c r="AX192" i="25"/>
  <c r="AW192" i="25"/>
  <c r="AV192" i="25"/>
  <c r="BE191" i="25"/>
  <c r="BC191" i="25"/>
  <c r="BB191" i="25"/>
  <c r="AZ191" i="25"/>
  <c r="AX191" i="25"/>
  <c r="AW191" i="25"/>
  <c r="AV191" i="25"/>
  <c r="BE190" i="25"/>
  <c r="BC190" i="25"/>
  <c r="BB190" i="25"/>
  <c r="AZ190" i="25"/>
  <c r="AX190" i="25"/>
  <c r="AW190" i="25"/>
  <c r="AV190" i="25"/>
  <c r="BE189" i="25"/>
  <c r="BC189" i="25"/>
  <c r="BB189" i="25"/>
  <c r="AZ189" i="25"/>
  <c r="AX189" i="25"/>
  <c r="AW189" i="25"/>
  <c r="AV189" i="25"/>
  <c r="BE188" i="25"/>
  <c r="BC188" i="25"/>
  <c r="BB188" i="25"/>
  <c r="AZ188" i="25"/>
  <c r="AX188" i="25"/>
  <c r="AW188" i="25"/>
  <c r="AV188" i="25"/>
  <c r="BE187" i="25"/>
  <c r="BC187" i="25"/>
  <c r="BB187" i="25"/>
  <c r="AZ187" i="25"/>
  <c r="AX187" i="25"/>
  <c r="AW187" i="25"/>
  <c r="AV187" i="25"/>
  <c r="BE186" i="25"/>
  <c r="BC186" i="25"/>
  <c r="BB186" i="25"/>
  <c r="AZ186" i="25"/>
  <c r="AX186" i="25"/>
  <c r="AW186" i="25"/>
  <c r="AV186" i="25"/>
  <c r="BE185" i="25"/>
  <c r="BC185" i="25"/>
  <c r="BB185" i="25"/>
  <c r="AZ185" i="25"/>
  <c r="AX185" i="25"/>
  <c r="AW185" i="25"/>
  <c r="AV185" i="25"/>
  <c r="BE184" i="25"/>
  <c r="BC184" i="25"/>
  <c r="BB184" i="25"/>
  <c r="AZ184" i="25"/>
  <c r="AX184" i="25"/>
  <c r="AW184" i="25"/>
  <c r="AV184" i="25"/>
  <c r="BE183" i="25"/>
  <c r="BC183" i="25"/>
  <c r="BB183" i="25"/>
  <c r="AZ183" i="25"/>
  <c r="AX183" i="25"/>
  <c r="AW183" i="25"/>
  <c r="AV183" i="25"/>
  <c r="BE182" i="25"/>
  <c r="BC182" i="25"/>
  <c r="BB182" i="25"/>
  <c r="AZ182" i="25"/>
  <c r="AX182" i="25"/>
  <c r="AW182" i="25"/>
  <c r="AV182" i="25"/>
  <c r="BE181" i="25"/>
  <c r="BC181" i="25"/>
  <c r="BB181" i="25"/>
  <c r="AZ181" i="25"/>
  <c r="AX181" i="25"/>
  <c r="AW181" i="25"/>
  <c r="AV181" i="25"/>
  <c r="BE180" i="25"/>
  <c r="BC180" i="25"/>
  <c r="BB180" i="25"/>
  <c r="AZ180" i="25"/>
  <c r="AX180" i="25"/>
  <c r="AW180" i="25"/>
  <c r="AV180" i="25"/>
  <c r="BE179" i="25"/>
  <c r="BC179" i="25"/>
  <c r="BB179" i="25"/>
  <c r="AZ179" i="25"/>
  <c r="AX179" i="25"/>
  <c r="AW179" i="25"/>
  <c r="AV179" i="25"/>
  <c r="BE178" i="25"/>
  <c r="BC178" i="25"/>
  <c r="BB178" i="25"/>
  <c r="AZ178" i="25"/>
  <c r="AX178" i="25"/>
  <c r="AW178" i="25"/>
  <c r="AV178" i="25"/>
  <c r="BE177" i="25"/>
  <c r="BC177" i="25"/>
  <c r="BB177" i="25"/>
  <c r="AZ177" i="25"/>
  <c r="AX177" i="25"/>
  <c r="AW177" i="25"/>
  <c r="AV177" i="25"/>
  <c r="BE176" i="25"/>
  <c r="BC176" i="25"/>
  <c r="BB176" i="25"/>
  <c r="AZ176" i="25"/>
  <c r="AX176" i="25"/>
  <c r="AW176" i="25"/>
  <c r="AV176" i="25"/>
  <c r="BE175" i="25"/>
  <c r="BC175" i="25"/>
  <c r="BB175" i="25"/>
  <c r="AZ175" i="25"/>
  <c r="AX175" i="25"/>
  <c r="AW175" i="25"/>
  <c r="AV175" i="25"/>
  <c r="BE174" i="25"/>
  <c r="BC174" i="25"/>
  <c r="BB174" i="25"/>
  <c r="AZ174" i="25"/>
  <c r="AX174" i="25"/>
  <c r="AW174" i="25"/>
  <c r="AV174" i="25"/>
  <c r="BE173" i="25"/>
  <c r="BC173" i="25"/>
  <c r="BB173" i="25"/>
  <c r="AZ173" i="25"/>
  <c r="AX173" i="25"/>
  <c r="AW173" i="25"/>
  <c r="AV173" i="25"/>
  <c r="BE172" i="25"/>
  <c r="BC172" i="25"/>
  <c r="BB172" i="25"/>
  <c r="AZ172" i="25"/>
  <c r="AX172" i="25"/>
  <c r="AW172" i="25"/>
  <c r="AV172" i="25"/>
  <c r="BE171" i="25"/>
  <c r="BC171" i="25"/>
  <c r="BB171" i="25"/>
  <c r="AZ171" i="25"/>
  <c r="AX171" i="25"/>
  <c r="AW171" i="25"/>
  <c r="AV171" i="25"/>
  <c r="BE170" i="25"/>
  <c r="BC170" i="25"/>
  <c r="BB170" i="25"/>
  <c r="AZ170" i="25"/>
  <c r="AX170" i="25"/>
  <c r="AW170" i="25"/>
  <c r="AV170" i="25"/>
  <c r="BE169" i="25"/>
  <c r="BC169" i="25"/>
  <c r="BB169" i="25"/>
  <c r="AZ169" i="25"/>
  <c r="AX169" i="25"/>
  <c r="AW169" i="25"/>
  <c r="AV169" i="25"/>
  <c r="BE168" i="25"/>
  <c r="BC168" i="25"/>
  <c r="BB168" i="25"/>
  <c r="AZ168" i="25"/>
  <c r="AX168" i="25"/>
  <c r="AW168" i="25"/>
  <c r="AV168" i="25"/>
  <c r="BE167" i="25"/>
  <c r="BC167" i="25"/>
  <c r="BB167" i="25"/>
  <c r="AZ167" i="25"/>
  <c r="AX167" i="25"/>
  <c r="AW167" i="25"/>
  <c r="AV167" i="25"/>
  <c r="BE166" i="25"/>
  <c r="BC166" i="25"/>
  <c r="BB166" i="25"/>
  <c r="AZ166" i="25"/>
  <c r="AX166" i="25"/>
  <c r="AW166" i="25"/>
  <c r="AV166" i="25"/>
  <c r="BE165" i="25"/>
  <c r="BC165" i="25"/>
  <c r="BB165" i="25"/>
  <c r="AZ165" i="25"/>
  <c r="AX165" i="25"/>
  <c r="AW165" i="25"/>
  <c r="AV165" i="25"/>
  <c r="BE164" i="25"/>
  <c r="BC164" i="25"/>
  <c r="BB164" i="25"/>
  <c r="AZ164" i="25"/>
  <c r="AX164" i="25"/>
  <c r="AW164" i="25"/>
  <c r="AV164" i="25"/>
  <c r="BE163" i="25"/>
  <c r="BC163" i="25"/>
  <c r="BB163" i="25"/>
  <c r="AZ163" i="25"/>
  <c r="AX163" i="25"/>
  <c r="AW163" i="25"/>
  <c r="AV163" i="25"/>
  <c r="BE162" i="25"/>
  <c r="BC162" i="25"/>
  <c r="BB162" i="25"/>
  <c r="AZ162" i="25"/>
  <c r="AX162" i="25"/>
  <c r="AW162" i="25"/>
  <c r="AV162" i="25"/>
  <c r="BE161" i="25"/>
  <c r="BC161" i="25"/>
  <c r="BB161" i="25"/>
  <c r="AZ161" i="25"/>
  <c r="AX161" i="25"/>
  <c r="AW161" i="25"/>
  <c r="AV161" i="25"/>
  <c r="BE160" i="25"/>
  <c r="BC160" i="25"/>
  <c r="BB160" i="25"/>
  <c r="AZ160" i="25"/>
  <c r="AX160" i="25"/>
  <c r="AW160" i="25"/>
  <c r="AV160" i="25"/>
  <c r="BE159" i="25"/>
  <c r="BC159" i="25"/>
  <c r="BB159" i="25"/>
  <c r="AZ159" i="25"/>
  <c r="AX159" i="25"/>
  <c r="AW159" i="25"/>
  <c r="AV159" i="25"/>
  <c r="BE158" i="25"/>
  <c r="BC158" i="25"/>
  <c r="BB158" i="25"/>
  <c r="AZ158" i="25"/>
  <c r="AX158" i="25"/>
  <c r="AW158" i="25"/>
  <c r="AV158" i="25"/>
  <c r="BE157" i="25"/>
  <c r="BC157" i="25"/>
  <c r="BB157" i="25"/>
  <c r="AZ157" i="25"/>
  <c r="AX157" i="25"/>
  <c r="AW157" i="25"/>
  <c r="AV157" i="25"/>
  <c r="BE156" i="25"/>
  <c r="BC156" i="25"/>
  <c r="BB156" i="25"/>
  <c r="AZ156" i="25"/>
  <c r="AX156" i="25"/>
  <c r="AW156" i="25"/>
  <c r="AV156" i="25"/>
  <c r="BE155" i="25"/>
  <c r="BC155" i="25"/>
  <c r="BB155" i="25"/>
  <c r="AZ155" i="25"/>
  <c r="AX155" i="25"/>
  <c r="AW155" i="25"/>
  <c r="AV155" i="25"/>
  <c r="BE154" i="25"/>
  <c r="BC154" i="25"/>
  <c r="BB154" i="25"/>
  <c r="AZ154" i="25"/>
  <c r="AX154" i="25"/>
  <c r="AW154" i="25"/>
  <c r="AV154" i="25"/>
  <c r="BE153" i="25"/>
  <c r="BC153" i="25"/>
  <c r="BB153" i="25"/>
  <c r="AZ153" i="25"/>
  <c r="AX153" i="25"/>
  <c r="AW153" i="25"/>
  <c r="AV153" i="25"/>
  <c r="BE152" i="25"/>
  <c r="BC152" i="25"/>
  <c r="BB152" i="25"/>
  <c r="AZ152" i="25"/>
  <c r="AX152" i="25"/>
  <c r="AW152" i="25"/>
  <c r="AV152" i="25"/>
  <c r="BE151" i="25"/>
  <c r="BC151" i="25"/>
  <c r="BB151" i="25"/>
  <c r="AZ151" i="25"/>
  <c r="AX151" i="25"/>
  <c r="AW151" i="25"/>
  <c r="AV151" i="25"/>
  <c r="BE150" i="25"/>
  <c r="BC150" i="25"/>
  <c r="BB150" i="25"/>
  <c r="AZ150" i="25"/>
  <c r="AX150" i="25"/>
  <c r="AW150" i="25"/>
  <c r="AV150" i="25"/>
  <c r="BE149" i="25"/>
  <c r="BC149" i="25"/>
  <c r="BB149" i="25"/>
  <c r="AZ149" i="25"/>
  <c r="AX149" i="25"/>
  <c r="AW149" i="25"/>
  <c r="AV149" i="25"/>
  <c r="BE148" i="25"/>
  <c r="BC148" i="25"/>
  <c r="BB148" i="25"/>
  <c r="AZ148" i="25"/>
  <c r="AX148" i="25"/>
  <c r="AW148" i="25"/>
  <c r="AV148" i="25"/>
  <c r="BE147" i="25"/>
  <c r="BC147" i="25"/>
  <c r="BB147" i="25"/>
  <c r="AZ147" i="25"/>
  <c r="AX147" i="25"/>
  <c r="AW147" i="25"/>
  <c r="AV147" i="25"/>
  <c r="BE146" i="25"/>
  <c r="BC146" i="25"/>
  <c r="BB146" i="25"/>
  <c r="AZ146" i="25"/>
  <c r="AX146" i="25"/>
  <c r="AW146" i="25"/>
  <c r="AV146" i="25"/>
  <c r="BE145" i="25"/>
  <c r="BC145" i="25"/>
  <c r="BB145" i="25"/>
  <c r="AZ145" i="25"/>
  <c r="AX145" i="25"/>
  <c r="AW145" i="25"/>
  <c r="AV145" i="25"/>
  <c r="BE144" i="25"/>
  <c r="BC144" i="25"/>
  <c r="BB144" i="25"/>
  <c r="AZ144" i="25"/>
  <c r="AX144" i="25"/>
  <c r="AW144" i="25"/>
  <c r="AV144" i="25"/>
  <c r="BE143" i="25"/>
  <c r="BC143" i="25"/>
  <c r="BB143" i="25"/>
  <c r="AZ143" i="25"/>
  <c r="AX143" i="25"/>
  <c r="AW143" i="25"/>
  <c r="AV143" i="25"/>
  <c r="BE142" i="25"/>
  <c r="BC142" i="25"/>
  <c r="BB142" i="25"/>
  <c r="AZ142" i="25"/>
  <c r="AX142" i="25"/>
  <c r="AW142" i="25"/>
  <c r="AV142" i="25"/>
  <c r="BE141" i="25"/>
  <c r="BC141" i="25"/>
  <c r="BB141" i="25"/>
  <c r="AZ141" i="25"/>
  <c r="AX141" i="25"/>
  <c r="AW141" i="25"/>
  <c r="AV141" i="25"/>
  <c r="BE140" i="25"/>
  <c r="BC140" i="25"/>
  <c r="BB140" i="25"/>
  <c r="AZ140" i="25"/>
  <c r="AX140" i="25"/>
  <c r="AW140" i="25"/>
  <c r="AV140" i="25"/>
  <c r="BE139" i="25"/>
  <c r="BC139" i="25"/>
  <c r="BB139" i="25"/>
  <c r="AZ139" i="25"/>
  <c r="AX139" i="25"/>
  <c r="AW139" i="25"/>
  <c r="AV139" i="25"/>
  <c r="BE138" i="25"/>
  <c r="BC138" i="25"/>
  <c r="BB138" i="25"/>
  <c r="AZ138" i="25"/>
  <c r="AX138" i="25"/>
  <c r="AW138" i="25"/>
  <c r="AV138" i="25"/>
  <c r="BE137" i="25"/>
  <c r="BC137" i="25"/>
  <c r="BB137" i="25"/>
  <c r="AZ137" i="25"/>
  <c r="AX137" i="25"/>
  <c r="AW137" i="25"/>
  <c r="AV137" i="25"/>
  <c r="BE136" i="25"/>
  <c r="BC136" i="25"/>
  <c r="BB136" i="25"/>
  <c r="AZ136" i="25"/>
  <c r="AX136" i="25"/>
  <c r="AW136" i="25"/>
  <c r="AV136" i="25"/>
  <c r="BE135" i="25"/>
  <c r="BC135" i="25"/>
  <c r="BB135" i="25"/>
  <c r="AZ135" i="25"/>
  <c r="AX135" i="25"/>
  <c r="AW135" i="25"/>
  <c r="AV135" i="25"/>
  <c r="BE134" i="25"/>
  <c r="BC134" i="25"/>
  <c r="BB134" i="25"/>
  <c r="AZ134" i="25"/>
  <c r="AX134" i="25"/>
  <c r="AW134" i="25"/>
  <c r="AV134" i="25"/>
  <c r="BE133" i="25"/>
  <c r="BC133" i="25"/>
  <c r="BB133" i="25"/>
  <c r="AZ133" i="25"/>
  <c r="AX133" i="25"/>
  <c r="AW133" i="25"/>
  <c r="AV133" i="25"/>
  <c r="BE132" i="25"/>
  <c r="BC132" i="25"/>
  <c r="BB132" i="25"/>
  <c r="AZ132" i="25"/>
  <c r="AX132" i="25"/>
  <c r="AW132" i="25"/>
  <c r="AV132" i="25"/>
  <c r="BE131" i="25"/>
  <c r="BC131" i="25"/>
  <c r="BB131" i="25"/>
  <c r="AZ131" i="25"/>
  <c r="AX131" i="25"/>
  <c r="AW131" i="25"/>
  <c r="AV131" i="25"/>
  <c r="BE130" i="25"/>
  <c r="BC130" i="25"/>
  <c r="BB130" i="25"/>
  <c r="AZ130" i="25"/>
  <c r="AX130" i="25"/>
  <c r="AW130" i="25"/>
  <c r="AV130" i="25"/>
  <c r="BE129" i="25"/>
  <c r="BC129" i="25"/>
  <c r="BB129" i="25"/>
  <c r="AZ129" i="25"/>
  <c r="AX129" i="25"/>
  <c r="AW129" i="25"/>
  <c r="AV129" i="25"/>
  <c r="BE128" i="25"/>
  <c r="BC128" i="25"/>
  <c r="BB128" i="25"/>
  <c r="AZ128" i="25"/>
  <c r="AX128" i="25"/>
  <c r="AW128" i="25"/>
  <c r="AV128" i="25"/>
  <c r="BE127" i="25"/>
  <c r="BC127" i="25"/>
  <c r="BB127" i="25"/>
  <c r="AZ127" i="25"/>
  <c r="AX127" i="25"/>
  <c r="AW127" i="25"/>
  <c r="AV127" i="25"/>
  <c r="BE126" i="25"/>
  <c r="BC126" i="25"/>
  <c r="BB126" i="25"/>
  <c r="AZ126" i="25"/>
  <c r="AX126" i="25"/>
  <c r="AW126" i="25"/>
  <c r="AV126" i="25"/>
  <c r="BE125" i="25"/>
  <c r="BC125" i="25"/>
  <c r="BB125" i="25"/>
  <c r="AZ125" i="25"/>
  <c r="AX125" i="25"/>
  <c r="AW125" i="25"/>
  <c r="AV125" i="25"/>
  <c r="BE124" i="25"/>
  <c r="BC124" i="25"/>
  <c r="BB124" i="25"/>
  <c r="AZ124" i="25"/>
  <c r="AX124" i="25"/>
  <c r="AW124" i="25"/>
  <c r="AV124" i="25"/>
  <c r="BE123" i="25"/>
  <c r="BC123" i="25"/>
  <c r="BB123" i="25"/>
  <c r="AZ123" i="25"/>
  <c r="AX123" i="25"/>
  <c r="AW123" i="25"/>
  <c r="AV123" i="25"/>
  <c r="BE122" i="25"/>
  <c r="BC122" i="25"/>
  <c r="BB122" i="25"/>
  <c r="AZ122" i="25"/>
  <c r="AX122" i="25"/>
  <c r="AW122" i="25"/>
  <c r="AV122" i="25"/>
  <c r="BE121" i="25"/>
  <c r="BC121" i="25"/>
  <c r="BB121" i="25"/>
  <c r="AZ121" i="25"/>
  <c r="AX121" i="25"/>
  <c r="AW121" i="25"/>
  <c r="AV121" i="25"/>
  <c r="BE120" i="25"/>
  <c r="BC120" i="25"/>
  <c r="BB120" i="25"/>
  <c r="AZ120" i="25"/>
  <c r="AX120" i="25"/>
  <c r="AW120" i="25"/>
  <c r="AV120" i="25"/>
  <c r="BE119" i="25"/>
  <c r="BC119" i="25"/>
  <c r="BB119" i="25"/>
  <c r="AZ119" i="25"/>
  <c r="AX119" i="25"/>
  <c r="AW119" i="25"/>
  <c r="AV119" i="25"/>
  <c r="BE118" i="25"/>
  <c r="BC118" i="25"/>
  <c r="BB118" i="25"/>
  <c r="AZ118" i="25"/>
  <c r="AX118" i="25"/>
  <c r="AW118" i="25"/>
  <c r="AV118" i="25"/>
  <c r="BE117" i="25"/>
  <c r="BC117" i="25"/>
  <c r="BB117" i="25"/>
  <c r="AZ117" i="25"/>
  <c r="AX117" i="25"/>
  <c r="AW117" i="25"/>
  <c r="AV117" i="25"/>
  <c r="BE116" i="25"/>
  <c r="BC116" i="25"/>
  <c r="BB116" i="25"/>
  <c r="AZ116" i="25"/>
  <c r="AX116" i="25"/>
  <c r="AW116" i="25"/>
  <c r="AV116" i="25"/>
  <c r="BE115" i="25"/>
  <c r="BC115" i="25"/>
  <c r="BB115" i="25"/>
  <c r="AZ115" i="25"/>
  <c r="AX115" i="25"/>
  <c r="AW115" i="25"/>
  <c r="AV115" i="25"/>
  <c r="BE114" i="25"/>
  <c r="BC114" i="25"/>
  <c r="BB114" i="25"/>
  <c r="AZ114" i="25"/>
  <c r="AX114" i="25"/>
  <c r="AW114" i="25"/>
  <c r="AV114" i="25"/>
  <c r="BE113" i="25"/>
  <c r="BC113" i="25"/>
  <c r="BB113" i="25"/>
  <c r="AZ113" i="25"/>
  <c r="AX113" i="25"/>
  <c r="AW113" i="25"/>
  <c r="AV113" i="25"/>
  <c r="BE112" i="25"/>
  <c r="BC112" i="25"/>
  <c r="BB112" i="25"/>
  <c r="AZ112" i="25"/>
  <c r="AX112" i="25"/>
  <c r="AW112" i="25"/>
  <c r="AV112" i="25"/>
  <c r="BE111" i="25"/>
  <c r="BC111" i="25"/>
  <c r="BB111" i="25"/>
  <c r="AZ111" i="25"/>
  <c r="AX111" i="25"/>
  <c r="AW111" i="25"/>
  <c r="AV111" i="25"/>
  <c r="BE110" i="25"/>
  <c r="BC110" i="25"/>
  <c r="BB110" i="25"/>
  <c r="AZ110" i="25"/>
  <c r="AX110" i="25"/>
  <c r="AW110" i="25"/>
  <c r="AV110" i="25"/>
  <c r="BE109" i="25"/>
  <c r="BC109" i="25"/>
  <c r="BB109" i="25"/>
  <c r="AZ109" i="25"/>
  <c r="AX109" i="25"/>
  <c r="AW109" i="25"/>
  <c r="AV109" i="25"/>
  <c r="BE108" i="25"/>
  <c r="BC108" i="25"/>
  <c r="BB108" i="25"/>
  <c r="AZ108" i="25"/>
  <c r="AX108" i="25"/>
  <c r="AW108" i="25"/>
  <c r="AV108" i="25"/>
  <c r="BE107" i="25"/>
  <c r="BC107" i="25"/>
  <c r="BB107" i="25"/>
  <c r="AZ107" i="25"/>
  <c r="AX107" i="25"/>
  <c r="AW107" i="25"/>
  <c r="AV107" i="25"/>
  <c r="BE106" i="25"/>
  <c r="BC106" i="25"/>
  <c r="BB106" i="25"/>
  <c r="AZ106" i="25"/>
  <c r="AX106" i="25"/>
  <c r="AW106" i="25"/>
  <c r="AV106" i="25"/>
  <c r="BE105" i="25"/>
  <c r="BC105" i="25"/>
  <c r="BB105" i="25"/>
  <c r="AZ105" i="25"/>
  <c r="AX105" i="25"/>
  <c r="AW105" i="25"/>
  <c r="AV105" i="25"/>
  <c r="BE104" i="25"/>
  <c r="BC104" i="25"/>
  <c r="BB104" i="25"/>
  <c r="AZ104" i="25"/>
  <c r="AX104" i="25"/>
  <c r="AW104" i="25"/>
  <c r="AV104" i="25"/>
  <c r="BE103" i="25"/>
  <c r="BC103" i="25"/>
  <c r="BB103" i="25"/>
  <c r="AZ103" i="25"/>
  <c r="AX103" i="25"/>
  <c r="AW103" i="25"/>
  <c r="AV103" i="25"/>
  <c r="BE102" i="25"/>
  <c r="BC102" i="25"/>
  <c r="BB102" i="25"/>
  <c r="AZ102" i="25"/>
  <c r="AX102" i="25"/>
  <c r="AW102" i="25"/>
  <c r="AV102" i="25"/>
  <c r="BE101" i="25"/>
  <c r="BC101" i="25"/>
  <c r="BB101" i="25"/>
  <c r="AZ101" i="25"/>
  <c r="AX101" i="25"/>
  <c r="AW101" i="25"/>
  <c r="AV101" i="25"/>
  <c r="BE100" i="25"/>
  <c r="BC100" i="25"/>
  <c r="BB100" i="25"/>
  <c r="AZ100" i="25"/>
  <c r="AX100" i="25"/>
  <c r="AW100" i="25"/>
  <c r="AV100" i="25"/>
  <c r="BE99" i="25"/>
  <c r="BC99" i="25"/>
  <c r="BB99" i="25"/>
  <c r="AZ99" i="25"/>
  <c r="AX99" i="25"/>
  <c r="AW99" i="25"/>
  <c r="AV99" i="25"/>
  <c r="BE98" i="25"/>
  <c r="BC98" i="25"/>
  <c r="BB98" i="25"/>
  <c r="AZ98" i="25"/>
  <c r="AX98" i="25"/>
  <c r="AW98" i="25"/>
  <c r="AV98" i="25"/>
  <c r="BE97" i="25"/>
  <c r="BC97" i="25"/>
  <c r="BB97" i="25"/>
  <c r="AZ97" i="25"/>
  <c r="AX97" i="25"/>
  <c r="AW97" i="25"/>
  <c r="AV97" i="25"/>
  <c r="BE96" i="25"/>
  <c r="BC96" i="25"/>
  <c r="BB96" i="25"/>
  <c r="AZ96" i="25"/>
  <c r="AX96" i="25"/>
  <c r="AW96" i="25"/>
  <c r="AV96" i="25"/>
  <c r="BE95" i="25"/>
  <c r="BC95" i="25"/>
  <c r="BB95" i="25"/>
  <c r="AZ95" i="25"/>
  <c r="AX95" i="25"/>
  <c r="AW95" i="25"/>
  <c r="AV95" i="25"/>
  <c r="BE94" i="25"/>
  <c r="BC94" i="25"/>
  <c r="BB94" i="25"/>
  <c r="AZ94" i="25"/>
  <c r="AX94" i="25"/>
  <c r="AW94" i="25"/>
  <c r="AV94" i="25"/>
  <c r="BE93" i="25"/>
  <c r="BC93" i="25"/>
  <c r="BB93" i="25"/>
  <c r="AZ93" i="25"/>
  <c r="AX93" i="25"/>
  <c r="AW93" i="25"/>
  <c r="AV93" i="25"/>
  <c r="BE92" i="25"/>
  <c r="BC92" i="25"/>
  <c r="BB92" i="25"/>
  <c r="AZ92" i="25"/>
  <c r="AX92" i="25"/>
  <c r="AW92" i="25"/>
  <c r="AV92" i="25"/>
  <c r="BE91" i="25"/>
  <c r="BC91" i="25"/>
  <c r="BB91" i="25"/>
  <c r="AZ91" i="25"/>
  <c r="AX91" i="25"/>
  <c r="AW91" i="25"/>
  <c r="AV91" i="25"/>
  <c r="BE90" i="25"/>
  <c r="BC90" i="25"/>
  <c r="BB90" i="25"/>
  <c r="AZ90" i="25"/>
  <c r="AX90" i="25"/>
  <c r="AW90" i="25"/>
  <c r="AV90" i="25"/>
  <c r="BE89" i="25"/>
  <c r="BC89" i="25"/>
  <c r="BB89" i="25"/>
  <c r="AZ89" i="25"/>
  <c r="AX89" i="25"/>
  <c r="AW89" i="25"/>
  <c r="AV89" i="25"/>
  <c r="BE88" i="25"/>
  <c r="BC88" i="25"/>
  <c r="BB88" i="25"/>
  <c r="AZ88" i="25"/>
  <c r="AX88" i="25"/>
  <c r="AW88" i="25"/>
  <c r="AV88" i="25"/>
  <c r="BE87" i="25"/>
  <c r="BC87" i="25"/>
  <c r="BB87" i="25"/>
  <c r="AZ87" i="25"/>
  <c r="AX87" i="25"/>
  <c r="AW87" i="25"/>
  <c r="AV87" i="25"/>
  <c r="BE86" i="25"/>
  <c r="BC86" i="25"/>
  <c r="BB86" i="25"/>
  <c r="AZ86" i="25"/>
  <c r="AX86" i="25"/>
  <c r="AW86" i="25"/>
  <c r="AV86" i="25"/>
  <c r="BE85" i="25"/>
  <c r="BC85" i="25"/>
  <c r="BB85" i="25"/>
  <c r="AZ85" i="25"/>
  <c r="AX85" i="25"/>
  <c r="AW85" i="25"/>
  <c r="AV85" i="25"/>
  <c r="BE84" i="25"/>
  <c r="BC84" i="25"/>
  <c r="BB84" i="25"/>
  <c r="AZ84" i="25"/>
  <c r="AX84" i="25"/>
  <c r="AW84" i="25"/>
  <c r="AV84" i="25"/>
  <c r="BE83" i="25"/>
  <c r="BC83" i="25"/>
  <c r="BB83" i="25"/>
  <c r="AZ83" i="25"/>
  <c r="AX83" i="25"/>
  <c r="AW83" i="25"/>
  <c r="AV83" i="25"/>
  <c r="BE82" i="25"/>
  <c r="BC82" i="25"/>
  <c r="BB82" i="25"/>
  <c r="AZ82" i="25"/>
  <c r="AX82" i="25"/>
  <c r="AW82" i="25"/>
  <c r="AV82" i="25"/>
  <c r="BE81" i="25"/>
  <c r="BC81" i="25"/>
  <c r="BB81" i="25"/>
  <c r="AZ81" i="25"/>
  <c r="AX81" i="25"/>
  <c r="AW81" i="25"/>
  <c r="AV81" i="25"/>
  <c r="BE80" i="25"/>
  <c r="BC80" i="25"/>
  <c r="BB80" i="25"/>
  <c r="AZ80" i="25"/>
  <c r="AX80" i="25"/>
  <c r="AW80" i="25"/>
  <c r="AV80" i="25"/>
  <c r="BE79" i="25"/>
  <c r="BC79" i="25"/>
  <c r="BB79" i="25"/>
  <c r="AZ79" i="25"/>
  <c r="AX79" i="25"/>
  <c r="AW79" i="25"/>
  <c r="AV79" i="25"/>
  <c r="BE78" i="25"/>
  <c r="BC78" i="25"/>
  <c r="BB78" i="25"/>
  <c r="AZ78" i="25"/>
  <c r="AX78" i="25"/>
  <c r="AW78" i="25"/>
  <c r="AV78" i="25"/>
  <c r="BE77" i="25"/>
  <c r="BC77" i="25"/>
  <c r="BB77" i="25"/>
  <c r="AZ77" i="25"/>
  <c r="AX77" i="25"/>
  <c r="AW77" i="25"/>
  <c r="AV77" i="25"/>
  <c r="BE76" i="25"/>
  <c r="BC76" i="25"/>
  <c r="BB76" i="25"/>
  <c r="AZ76" i="25"/>
  <c r="AX76" i="25"/>
  <c r="AW76" i="25"/>
  <c r="AV76" i="25"/>
  <c r="BE75" i="25"/>
  <c r="BC75" i="25"/>
  <c r="BB75" i="25"/>
  <c r="AZ75" i="25"/>
  <c r="AX75" i="25"/>
  <c r="AW75" i="25"/>
  <c r="AV75" i="25"/>
  <c r="BE74" i="25"/>
  <c r="BC74" i="25"/>
  <c r="BB74" i="25"/>
  <c r="AZ74" i="25"/>
  <c r="AX74" i="25"/>
  <c r="AW74" i="25"/>
  <c r="AV74" i="25"/>
  <c r="BE73" i="25"/>
  <c r="BC73" i="25"/>
  <c r="BB73" i="25"/>
  <c r="AZ73" i="25"/>
  <c r="AX73" i="25"/>
  <c r="AW73" i="25"/>
  <c r="AV73" i="25"/>
  <c r="BE72" i="25"/>
  <c r="BC72" i="25"/>
  <c r="BB72" i="25"/>
  <c r="AZ72" i="25"/>
  <c r="AX72" i="25"/>
  <c r="AW72" i="25"/>
  <c r="AV72" i="25"/>
  <c r="BE71" i="25"/>
  <c r="BC71" i="25"/>
  <c r="BB71" i="25"/>
  <c r="AZ71" i="25"/>
  <c r="AX71" i="25"/>
  <c r="AW71" i="25"/>
  <c r="AV71" i="25"/>
  <c r="BE70" i="25"/>
  <c r="BC70" i="25"/>
  <c r="BB70" i="25"/>
  <c r="AZ70" i="25"/>
  <c r="AX70" i="25"/>
  <c r="AW70" i="25"/>
  <c r="AV70" i="25"/>
  <c r="BE69" i="25"/>
  <c r="BC69" i="25"/>
  <c r="BB69" i="25"/>
  <c r="AZ69" i="25"/>
  <c r="AX69" i="25"/>
  <c r="AW69" i="25"/>
  <c r="AV69" i="25"/>
  <c r="BE68" i="25"/>
  <c r="BC68" i="25"/>
  <c r="BB68" i="25"/>
  <c r="AZ68" i="25"/>
  <c r="AX68" i="25"/>
  <c r="AW68" i="25"/>
  <c r="AV68" i="25"/>
  <c r="BE67" i="25"/>
  <c r="BC67" i="25"/>
  <c r="BB67" i="25"/>
  <c r="AZ67" i="25"/>
  <c r="AX67" i="25"/>
  <c r="AW67" i="25"/>
  <c r="AV67" i="25"/>
  <c r="BE66" i="25"/>
  <c r="BC66" i="25"/>
  <c r="BB66" i="25"/>
  <c r="AZ66" i="25"/>
  <c r="AX66" i="25"/>
  <c r="AW66" i="25"/>
  <c r="AV66" i="25"/>
  <c r="BE65" i="25"/>
  <c r="BC65" i="25"/>
  <c r="BB65" i="25"/>
  <c r="AZ65" i="25"/>
  <c r="AX65" i="25"/>
  <c r="AW65" i="25"/>
  <c r="AV65" i="25"/>
  <c r="BE64" i="25"/>
  <c r="BC64" i="25"/>
  <c r="BB64" i="25"/>
  <c r="AZ64" i="25"/>
  <c r="AX64" i="25"/>
  <c r="AW64" i="25"/>
  <c r="AV64" i="25"/>
  <c r="BE63" i="25"/>
  <c r="BC63" i="25"/>
  <c r="BB63" i="25"/>
  <c r="AZ63" i="25"/>
  <c r="AX63" i="25"/>
  <c r="AW63" i="25"/>
  <c r="AV63" i="25"/>
  <c r="BE62" i="25"/>
  <c r="BC62" i="25"/>
  <c r="BB62" i="25"/>
  <c r="AZ62" i="25"/>
  <c r="AX62" i="25"/>
  <c r="AW62" i="25"/>
  <c r="AV62" i="25"/>
  <c r="BE61" i="25"/>
  <c r="BC61" i="25"/>
  <c r="BB61" i="25"/>
  <c r="AZ61" i="25"/>
  <c r="AX61" i="25"/>
  <c r="AW61" i="25"/>
  <c r="AV61" i="25"/>
  <c r="BE60" i="25"/>
  <c r="BC60" i="25"/>
  <c r="BB60" i="25"/>
  <c r="AZ60" i="25"/>
  <c r="AX60" i="25"/>
  <c r="AW60" i="25"/>
  <c r="AV60" i="25"/>
  <c r="BE59" i="25"/>
  <c r="BC59" i="25"/>
  <c r="BB59" i="25"/>
  <c r="AZ59" i="25"/>
  <c r="AX59" i="25"/>
  <c r="AW59" i="25"/>
  <c r="AV59" i="25"/>
  <c r="BE58" i="25"/>
  <c r="BC58" i="25"/>
  <c r="BB58" i="25"/>
  <c r="AZ58" i="25"/>
  <c r="AX58" i="25"/>
  <c r="AW58" i="25"/>
  <c r="AV58" i="25"/>
  <c r="BE57" i="25"/>
  <c r="BC57" i="25"/>
  <c r="BB57" i="25"/>
  <c r="AZ57" i="25"/>
  <c r="AX57" i="25"/>
  <c r="AW57" i="25"/>
  <c r="AV57" i="25"/>
  <c r="BE56" i="25"/>
  <c r="BC56" i="25"/>
  <c r="BB56" i="25"/>
  <c r="AZ56" i="25"/>
  <c r="AX56" i="25"/>
  <c r="AW56" i="25"/>
  <c r="AV56" i="25"/>
  <c r="BE55" i="25"/>
  <c r="BC55" i="25"/>
  <c r="BB55" i="25"/>
  <c r="AZ55" i="25"/>
  <c r="AX55" i="25"/>
  <c r="AW55" i="25"/>
  <c r="AV55" i="25"/>
  <c r="BE54" i="25"/>
  <c r="BC54" i="25"/>
  <c r="BB54" i="25"/>
  <c r="AZ54" i="25"/>
  <c r="AX54" i="25"/>
  <c r="AW54" i="25"/>
  <c r="AV54" i="25"/>
  <c r="BE53" i="25"/>
  <c r="BC53" i="25"/>
  <c r="BB53" i="25"/>
  <c r="AZ53" i="25"/>
  <c r="AX53" i="25"/>
  <c r="AW53" i="25"/>
  <c r="AV53" i="25"/>
  <c r="BE52" i="25"/>
  <c r="BC52" i="25"/>
  <c r="BB52" i="25"/>
  <c r="AZ52" i="25"/>
  <c r="AX52" i="25"/>
  <c r="AW52" i="25"/>
  <c r="AV52" i="25"/>
  <c r="BE51" i="25"/>
  <c r="BC51" i="25"/>
  <c r="BB51" i="25"/>
  <c r="AZ51" i="25"/>
  <c r="AX51" i="25"/>
  <c r="AW51" i="25"/>
  <c r="AV51" i="25"/>
  <c r="BE50" i="25"/>
  <c r="BC50" i="25"/>
  <c r="BB50" i="25"/>
  <c r="AZ50" i="25"/>
  <c r="AX50" i="25"/>
  <c r="AW50" i="25"/>
  <c r="AV50" i="25"/>
  <c r="BE49" i="25"/>
  <c r="BC49" i="25"/>
  <c r="BB49" i="25"/>
  <c r="AZ49" i="25"/>
  <c r="AX49" i="25"/>
  <c r="AW49" i="25"/>
  <c r="AV49" i="25"/>
  <c r="BE48" i="25"/>
  <c r="BC48" i="25"/>
  <c r="BB48" i="25"/>
  <c r="AZ48" i="25"/>
  <c r="AX48" i="25"/>
  <c r="AW48" i="25"/>
  <c r="AV48" i="25"/>
  <c r="BE47" i="25"/>
  <c r="BC47" i="25"/>
  <c r="BB47" i="25"/>
  <c r="AZ47" i="25"/>
  <c r="AX47" i="25"/>
  <c r="AW47" i="25"/>
  <c r="AV47" i="25"/>
  <c r="BE46" i="25"/>
  <c r="BC46" i="25"/>
  <c r="BB46" i="25"/>
  <c r="AZ46" i="25"/>
  <c r="AX46" i="25"/>
  <c r="AW46" i="25"/>
  <c r="AV46" i="25"/>
  <c r="BE45" i="25"/>
  <c r="BC45" i="25"/>
  <c r="BB45" i="25"/>
  <c r="AZ45" i="25"/>
  <c r="AX45" i="25"/>
  <c r="AW45" i="25"/>
  <c r="AV45" i="25"/>
  <c r="BE44" i="25"/>
  <c r="BC44" i="25"/>
  <c r="BB44" i="25"/>
  <c r="AZ44" i="25"/>
  <c r="AX44" i="25"/>
  <c r="AW44" i="25"/>
  <c r="AV44" i="25"/>
  <c r="BE43" i="25"/>
  <c r="BC43" i="25"/>
  <c r="BB43" i="25"/>
  <c r="AZ43" i="25"/>
  <c r="AX43" i="25"/>
  <c r="AW43" i="25"/>
  <c r="AV43" i="25"/>
  <c r="BE42" i="25"/>
  <c r="BC42" i="25"/>
  <c r="BB42" i="25"/>
  <c r="AZ42" i="25"/>
  <c r="AX42" i="25"/>
  <c r="AW42" i="25"/>
  <c r="AV42" i="25"/>
  <c r="BE41" i="25"/>
  <c r="BC41" i="25"/>
  <c r="BB41" i="25"/>
  <c r="AZ41" i="25"/>
  <c r="AX41" i="25"/>
  <c r="AW41" i="25"/>
  <c r="AV41" i="25"/>
  <c r="BE40" i="25"/>
  <c r="BC40" i="25"/>
  <c r="BB40" i="25"/>
  <c r="AZ40" i="25"/>
  <c r="AX40" i="25"/>
  <c r="AW40" i="25"/>
  <c r="AV40" i="25"/>
  <c r="BE39" i="25"/>
  <c r="BC39" i="25"/>
  <c r="BB39" i="25"/>
  <c r="AZ39" i="25"/>
  <c r="AX39" i="25"/>
  <c r="AW39" i="25"/>
  <c r="AV39" i="25"/>
  <c r="BE38" i="25"/>
  <c r="BC38" i="25"/>
  <c r="BB38" i="25"/>
  <c r="AZ38" i="25"/>
  <c r="AX38" i="25"/>
  <c r="AW38" i="25"/>
  <c r="AV38" i="25"/>
  <c r="BE37" i="25"/>
  <c r="BC37" i="25"/>
  <c r="BB37" i="25"/>
  <c r="AZ37" i="25"/>
  <c r="AX37" i="25"/>
  <c r="AW37" i="25"/>
  <c r="AV37" i="25"/>
  <c r="BE36" i="25"/>
  <c r="BC36" i="25"/>
  <c r="BB36" i="25"/>
  <c r="AZ36" i="25"/>
  <c r="AX36" i="25"/>
  <c r="AW36" i="25"/>
  <c r="AV36" i="25"/>
  <c r="BE35" i="25"/>
  <c r="BC35" i="25"/>
  <c r="BB35" i="25"/>
  <c r="AZ35" i="25"/>
  <c r="AX35" i="25"/>
  <c r="AW35" i="25"/>
  <c r="AV35" i="25"/>
  <c r="BE34" i="25"/>
  <c r="BC34" i="25"/>
  <c r="BB34" i="25"/>
  <c r="AZ34" i="25"/>
  <c r="AX34" i="25"/>
  <c r="AW34" i="25"/>
  <c r="AV34" i="25"/>
  <c r="BE33" i="25"/>
  <c r="BC33" i="25"/>
  <c r="BB33" i="25"/>
  <c r="AZ33" i="25"/>
  <c r="AX33" i="25"/>
  <c r="AW33" i="25"/>
  <c r="AV33" i="25"/>
  <c r="BE32" i="25"/>
  <c r="BC32" i="25"/>
  <c r="BB32" i="25"/>
  <c r="AZ32" i="25"/>
  <c r="AX32" i="25"/>
  <c r="AW32" i="25"/>
  <c r="AV32" i="25"/>
  <c r="BE31" i="25"/>
  <c r="BC31" i="25"/>
  <c r="BB31" i="25"/>
  <c r="AZ31" i="25"/>
  <c r="AX31" i="25"/>
  <c r="AW31" i="25"/>
  <c r="AV31" i="25"/>
  <c r="BE30" i="25"/>
  <c r="BC30" i="25"/>
  <c r="BB30" i="25"/>
  <c r="AZ30" i="25"/>
  <c r="AX30" i="25"/>
  <c r="AW30" i="25"/>
  <c r="AV30" i="25"/>
  <c r="BE29" i="25"/>
  <c r="BC29" i="25"/>
  <c r="BB29" i="25"/>
  <c r="AZ29" i="25"/>
  <c r="AX29" i="25"/>
  <c r="AW29" i="25"/>
  <c r="AV29" i="25"/>
  <c r="BE28" i="25"/>
  <c r="BC28" i="25"/>
  <c r="BB28" i="25"/>
  <c r="AZ28" i="25"/>
  <c r="AX28" i="25"/>
  <c r="AW28" i="25"/>
  <c r="AV28" i="25"/>
  <c r="BE27" i="25"/>
  <c r="BC27" i="25"/>
  <c r="BB27" i="25"/>
  <c r="AZ27" i="25"/>
  <c r="AX27" i="25"/>
  <c r="AW27" i="25"/>
  <c r="AV27" i="25"/>
  <c r="BE26" i="25"/>
  <c r="BC26" i="25"/>
  <c r="BB26" i="25"/>
  <c r="AZ26" i="25"/>
  <c r="AX26" i="25"/>
  <c r="AW26" i="25"/>
  <c r="AV26" i="25"/>
  <c r="BE25" i="25"/>
  <c r="BC25" i="25"/>
  <c r="BB25" i="25"/>
  <c r="AZ25" i="25"/>
  <c r="AX25" i="25"/>
  <c r="AW25" i="25"/>
  <c r="AV25" i="25"/>
  <c r="BE24" i="25"/>
  <c r="BC24" i="25"/>
  <c r="BB24" i="25"/>
  <c r="AZ24" i="25"/>
  <c r="AX24" i="25"/>
  <c r="AW24" i="25"/>
  <c r="AV24" i="25"/>
  <c r="BE23" i="25"/>
  <c r="BC23" i="25"/>
  <c r="BB23" i="25"/>
  <c r="AZ23" i="25"/>
  <c r="AX23" i="25"/>
  <c r="AW23" i="25"/>
  <c r="AV23" i="25"/>
  <c r="BE22" i="25"/>
  <c r="BC22" i="25"/>
  <c r="BB22" i="25"/>
  <c r="AZ22" i="25"/>
  <c r="AX22" i="25"/>
  <c r="AW22" i="25"/>
  <c r="AV22" i="25"/>
  <c r="BE21" i="25"/>
  <c r="BC21" i="25"/>
  <c r="BB21" i="25"/>
  <c r="AZ21" i="25"/>
  <c r="AX21" i="25"/>
  <c r="AW21" i="25"/>
  <c r="AV21" i="25"/>
  <c r="BE20" i="25"/>
  <c r="BC20" i="25"/>
  <c r="BB20" i="25"/>
  <c r="AZ20" i="25"/>
  <c r="AX20" i="25"/>
  <c r="AW20" i="25"/>
  <c r="AV20" i="25"/>
  <c r="BE19" i="25"/>
  <c r="BC19" i="25"/>
  <c r="BB19" i="25"/>
  <c r="AZ19" i="25"/>
  <c r="AX19" i="25"/>
  <c r="AW19" i="25"/>
  <c r="AV19" i="25"/>
  <c r="BE18" i="25"/>
  <c r="BC18" i="25"/>
  <c r="BB18" i="25"/>
  <c r="AZ18" i="25"/>
  <c r="AX18" i="25"/>
  <c r="AW18" i="25"/>
  <c r="AV18" i="25"/>
  <c r="BE17" i="25"/>
  <c r="BC17" i="25"/>
  <c r="BB17" i="25"/>
  <c r="AZ17" i="25"/>
  <c r="AX17" i="25"/>
  <c r="AW17" i="25"/>
  <c r="AV17" i="25"/>
  <c r="BE16" i="25"/>
  <c r="BC16" i="25"/>
  <c r="BB16" i="25"/>
  <c r="AZ16" i="25"/>
  <c r="AX16" i="25"/>
  <c r="AW16" i="25"/>
  <c r="AV16" i="25"/>
  <c r="BE15" i="25"/>
  <c r="BC15" i="25"/>
  <c r="BB15" i="25"/>
  <c r="AZ15" i="25"/>
  <c r="AX15" i="25"/>
  <c r="AW15" i="25"/>
  <c r="AV15" i="25"/>
  <c r="BE14" i="25"/>
  <c r="BC14" i="25"/>
  <c r="BB14" i="25"/>
  <c r="AZ14" i="25"/>
  <c r="AX14" i="25"/>
  <c r="AW14" i="25"/>
  <c r="AV14" i="25"/>
  <c r="BE13" i="25"/>
  <c r="BC13" i="25"/>
  <c r="BB13" i="25"/>
  <c r="AZ13" i="25"/>
  <c r="AX13" i="25"/>
  <c r="AW13" i="25"/>
  <c r="AV13" i="25"/>
  <c r="BE12" i="25"/>
  <c r="BC12" i="25"/>
  <c r="BB12" i="25"/>
  <c r="AZ12" i="25"/>
  <c r="AX12" i="25"/>
  <c r="AW12" i="25"/>
  <c r="AV12" i="25"/>
  <c r="BE11" i="25"/>
  <c r="BC11" i="25"/>
  <c r="BB11" i="25"/>
  <c r="AZ11" i="25"/>
  <c r="AX11" i="25"/>
  <c r="AW11" i="25"/>
  <c r="AV11" i="25"/>
  <c r="BE10" i="25"/>
  <c r="BC10" i="25"/>
  <c r="BB10" i="25"/>
  <c r="AZ10" i="25"/>
  <c r="AX10" i="25"/>
  <c r="AW10" i="25"/>
  <c r="AV10" i="25"/>
  <c r="BE9" i="25"/>
  <c r="BC9" i="25"/>
  <c r="BB9" i="25"/>
  <c r="AZ9" i="25"/>
  <c r="AX9" i="25"/>
  <c r="AW9" i="25"/>
  <c r="AV9" i="25"/>
  <c r="BE8" i="25"/>
  <c r="BC8" i="25"/>
  <c r="BB8" i="25"/>
  <c r="AZ8" i="25"/>
  <c r="AX8" i="25"/>
  <c r="AW8" i="25"/>
  <c r="AV8" i="25"/>
  <c r="BE7" i="25"/>
  <c r="BC7" i="25"/>
  <c r="BB7" i="25"/>
  <c r="AZ7" i="25"/>
  <c r="AX7" i="25"/>
  <c r="AW7" i="25"/>
  <c r="AV7" i="25"/>
  <c r="BE6" i="25"/>
  <c r="BC6" i="25"/>
  <c r="BB6" i="25"/>
  <c r="AZ6" i="25"/>
  <c r="AX6" i="25"/>
  <c r="AW6" i="25"/>
  <c r="AV6" i="25"/>
  <c r="BE5" i="25"/>
  <c r="BC5" i="25"/>
  <c r="BB5" i="25"/>
  <c r="AZ5" i="25"/>
  <c r="AX5" i="25"/>
  <c r="AW5" i="25"/>
  <c r="AV5" i="25"/>
  <c r="BF4" i="25"/>
  <c r="BD4" i="25"/>
  <c r="BA4" i="25"/>
  <c r="AY4" i="25"/>
  <c r="BD300" i="3"/>
  <c r="BB300" i="3"/>
  <c r="BA300" i="3"/>
  <c r="AY300" i="3"/>
  <c r="AW300" i="3"/>
  <c r="AV300" i="3"/>
  <c r="AU300" i="3"/>
  <c r="BD299" i="3"/>
  <c r="BB299" i="3"/>
  <c r="BA299" i="3"/>
  <c r="AY299" i="3"/>
  <c r="AW299" i="3"/>
  <c r="AV299" i="3"/>
  <c r="AU299" i="3"/>
  <c r="BD298" i="3"/>
  <c r="BB298" i="3"/>
  <c r="BA298" i="3"/>
  <c r="AY298" i="3"/>
  <c r="AW298" i="3"/>
  <c r="AV298" i="3"/>
  <c r="AU298" i="3"/>
  <c r="BD297" i="3"/>
  <c r="BB297" i="3"/>
  <c r="BA297" i="3"/>
  <c r="AY297" i="3"/>
  <c r="AW297" i="3"/>
  <c r="AV297" i="3"/>
  <c r="AU297" i="3"/>
  <c r="BD296" i="3"/>
  <c r="BB296" i="3"/>
  <c r="BA296" i="3"/>
  <c r="AY296" i="3"/>
  <c r="AW296" i="3"/>
  <c r="AV296" i="3"/>
  <c r="AU296" i="3"/>
  <c r="BD295" i="3"/>
  <c r="BB295" i="3"/>
  <c r="BA295" i="3"/>
  <c r="AY295" i="3"/>
  <c r="AW295" i="3"/>
  <c r="AV295" i="3"/>
  <c r="AU295" i="3"/>
  <c r="BD294" i="3"/>
  <c r="BB294" i="3"/>
  <c r="BA294" i="3"/>
  <c r="AY294" i="3"/>
  <c r="AW294" i="3"/>
  <c r="AV294" i="3"/>
  <c r="AU294" i="3"/>
  <c r="BD293" i="3"/>
  <c r="BB293" i="3"/>
  <c r="BA293" i="3"/>
  <c r="AY293" i="3"/>
  <c r="AW293" i="3"/>
  <c r="AV293" i="3"/>
  <c r="AU293" i="3"/>
  <c r="BD292" i="3"/>
  <c r="BB292" i="3"/>
  <c r="BA292" i="3"/>
  <c r="AY292" i="3"/>
  <c r="AW292" i="3"/>
  <c r="AV292" i="3"/>
  <c r="AU292" i="3"/>
  <c r="BD291" i="3"/>
  <c r="BB291" i="3"/>
  <c r="BA291" i="3"/>
  <c r="AY291" i="3"/>
  <c r="AW291" i="3"/>
  <c r="AV291" i="3"/>
  <c r="AU291" i="3"/>
  <c r="BD290" i="3"/>
  <c r="BB290" i="3"/>
  <c r="BA290" i="3"/>
  <c r="AY290" i="3"/>
  <c r="AW290" i="3"/>
  <c r="AV290" i="3"/>
  <c r="AU290" i="3"/>
  <c r="BD289" i="3"/>
  <c r="BB289" i="3"/>
  <c r="BA289" i="3"/>
  <c r="AY289" i="3"/>
  <c r="AW289" i="3"/>
  <c r="AV289" i="3"/>
  <c r="AU289" i="3"/>
  <c r="BD288" i="3"/>
  <c r="BB288" i="3"/>
  <c r="BA288" i="3"/>
  <c r="AY288" i="3"/>
  <c r="AW288" i="3"/>
  <c r="AV288" i="3"/>
  <c r="AU288" i="3"/>
  <c r="BD287" i="3"/>
  <c r="BB287" i="3"/>
  <c r="BA287" i="3"/>
  <c r="AY287" i="3"/>
  <c r="AW287" i="3"/>
  <c r="AV287" i="3"/>
  <c r="AU287" i="3"/>
  <c r="BD286" i="3"/>
  <c r="BB286" i="3"/>
  <c r="BA286" i="3"/>
  <c r="AY286" i="3"/>
  <c r="AW286" i="3"/>
  <c r="AV286" i="3"/>
  <c r="AU286" i="3"/>
  <c r="BD285" i="3"/>
  <c r="BB285" i="3"/>
  <c r="BA285" i="3"/>
  <c r="AY285" i="3"/>
  <c r="AW285" i="3"/>
  <c r="AV285" i="3"/>
  <c r="AU285" i="3"/>
  <c r="BD284" i="3"/>
  <c r="BB284" i="3"/>
  <c r="BA284" i="3"/>
  <c r="AY284" i="3"/>
  <c r="AW284" i="3"/>
  <c r="AV284" i="3"/>
  <c r="AU284" i="3"/>
  <c r="BD283" i="3"/>
  <c r="BB283" i="3"/>
  <c r="BA283" i="3"/>
  <c r="AY283" i="3"/>
  <c r="AW283" i="3"/>
  <c r="AV283" i="3"/>
  <c r="AU283" i="3"/>
  <c r="BD282" i="3"/>
  <c r="BB282" i="3"/>
  <c r="BA282" i="3"/>
  <c r="AY282" i="3"/>
  <c r="AW282" i="3"/>
  <c r="AV282" i="3"/>
  <c r="AU282" i="3"/>
  <c r="BD281" i="3"/>
  <c r="BB281" i="3"/>
  <c r="BA281" i="3"/>
  <c r="AY281" i="3"/>
  <c r="AW281" i="3"/>
  <c r="AV281" i="3"/>
  <c r="AU281" i="3"/>
  <c r="BD280" i="3"/>
  <c r="BB280" i="3"/>
  <c r="BA280" i="3"/>
  <c r="AY280" i="3"/>
  <c r="AW280" i="3"/>
  <c r="AV280" i="3"/>
  <c r="AU280" i="3"/>
  <c r="BD279" i="3"/>
  <c r="BB279" i="3"/>
  <c r="BA279" i="3"/>
  <c r="AY279" i="3"/>
  <c r="AW279" i="3"/>
  <c r="AV279" i="3"/>
  <c r="AU279" i="3"/>
  <c r="BD278" i="3"/>
  <c r="BB278" i="3"/>
  <c r="BA278" i="3"/>
  <c r="AY278" i="3"/>
  <c r="AW278" i="3"/>
  <c r="AV278" i="3"/>
  <c r="AU278" i="3"/>
  <c r="BD277" i="3"/>
  <c r="BB277" i="3"/>
  <c r="BA277" i="3"/>
  <c r="AY277" i="3"/>
  <c r="AW277" i="3"/>
  <c r="AV277" i="3"/>
  <c r="AU277" i="3"/>
  <c r="BD276" i="3"/>
  <c r="BB276" i="3"/>
  <c r="BA276" i="3"/>
  <c r="AY276" i="3"/>
  <c r="AW276" i="3"/>
  <c r="AV276" i="3"/>
  <c r="AU276" i="3"/>
  <c r="BD275" i="3"/>
  <c r="BB275" i="3"/>
  <c r="BA275" i="3"/>
  <c r="AY275" i="3"/>
  <c r="AW275" i="3"/>
  <c r="AV275" i="3"/>
  <c r="AU275" i="3"/>
  <c r="BD274" i="3"/>
  <c r="BB274" i="3"/>
  <c r="BA274" i="3"/>
  <c r="AY274" i="3"/>
  <c r="AW274" i="3"/>
  <c r="AV274" i="3"/>
  <c r="AU274" i="3"/>
  <c r="BD273" i="3"/>
  <c r="BB273" i="3"/>
  <c r="BA273" i="3"/>
  <c r="AY273" i="3"/>
  <c r="AW273" i="3"/>
  <c r="AV273" i="3"/>
  <c r="AU273" i="3"/>
  <c r="BD272" i="3"/>
  <c r="BB272" i="3"/>
  <c r="BA272" i="3"/>
  <c r="AY272" i="3"/>
  <c r="AW272" i="3"/>
  <c r="AV272" i="3"/>
  <c r="AU272" i="3"/>
  <c r="BD271" i="3"/>
  <c r="BB271" i="3"/>
  <c r="BA271" i="3"/>
  <c r="AY271" i="3"/>
  <c r="AW271" i="3"/>
  <c r="AV271" i="3"/>
  <c r="AU271" i="3"/>
  <c r="BD270" i="3"/>
  <c r="BB270" i="3"/>
  <c r="BA270" i="3"/>
  <c r="AY270" i="3"/>
  <c r="AW270" i="3"/>
  <c r="AV270" i="3"/>
  <c r="AU270" i="3"/>
  <c r="BD269" i="3"/>
  <c r="BB269" i="3"/>
  <c r="BA269" i="3"/>
  <c r="AY269" i="3"/>
  <c r="AW269" i="3"/>
  <c r="AV269" i="3"/>
  <c r="AU269" i="3"/>
  <c r="BD268" i="3"/>
  <c r="BB268" i="3"/>
  <c r="BA268" i="3"/>
  <c r="AY268" i="3"/>
  <c r="AW268" i="3"/>
  <c r="AV268" i="3"/>
  <c r="AU268" i="3"/>
  <c r="BD267" i="3"/>
  <c r="BB267" i="3"/>
  <c r="BA267" i="3"/>
  <c r="AY267" i="3"/>
  <c r="AW267" i="3"/>
  <c r="AV267" i="3"/>
  <c r="AU267" i="3"/>
  <c r="BD266" i="3"/>
  <c r="BB266" i="3"/>
  <c r="BA266" i="3"/>
  <c r="AY266" i="3"/>
  <c r="AW266" i="3"/>
  <c r="AV266" i="3"/>
  <c r="AU266" i="3"/>
  <c r="BD265" i="3"/>
  <c r="BB265" i="3"/>
  <c r="BA265" i="3"/>
  <c r="AY265" i="3"/>
  <c r="AW265" i="3"/>
  <c r="AV265" i="3"/>
  <c r="AU265" i="3"/>
  <c r="BD264" i="3"/>
  <c r="BB264" i="3"/>
  <c r="BA264" i="3"/>
  <c r="AY264" i="3"/>
  <c r="AW264" i="3"/>
  <c r="AV264" i="3"/>
  <c r="AU264" i="3"/>
  <c r="BD263" i="3"/>
  <c r="BB263" i="3"/>
  <c r="BA263" i="3"/>
  <c r="AY263" i="3"/>
  <c r="AW263" i="3"/>
  <c r="AV263" i="3"/>
  <c r="AU263" i="3"/>
  <c r="BD262" i="3"/>
  <c r="BB262" i="3"/>
  <c r="BA262" i="3"/>
  <c r="AY262" i="3"/>
  <c r="AW262" i="3"/>
  <c r="AV262" i="3"/>
  <c r="AU262" i="3"/>
  <c r="BD261" i="3"/>
  <c r="BB261" i="3"/>
  <c r="BA261" i="3"/>
  <c r="AY261" i="3"/>
  <c r="AW261" i="3"/>
  <c r="AV261" i="3"/>
  <c r="AU261" i="3"/>
  <c r="BD260" i="3"/>
  <c r="BB260" i="3"/>
  <c r="BA260" i="3"/>
  <c r="AY260" i="3"/>
  <c r="AW260" i="3"/>
  <c r="AV260" i="3"/>
  <c r="AU260" i="3"/>
  <c r="BD259" i="3"/>
  <c r="BB259" i="3"/>
  <c r="BA259" i="3"/>
  <c r="AY259" i="3"/>
  <c r="AW259" i="3"/>
  <c r="AV259" i="3"/>
  <c r="AU259" i="3"/>
  <c r="BD258" i="3"/>
  <c r="BB258" i="3"/>
  <c r="BA258" i="3"/>
  <c r="AY258" i="3"/>
  <c r="AW258" i="3"/>
  <c r="AV258" i="3"/>
  <c r="AU258" i="3"/>
  <c r="BD257" i="3"/>
  <c r="BB257" i="3"/>
  <c r="BA257" i="3"/>
  <c r="AY257" i="3"/>
  <c r="AW257" i="3"/>
  <c r="AV257" i="3"/>
  <c r="AU257" i="3"/>
  <c r="BD256" i="3"/>
  <c r="BB256" i="3"/>
  <c r="BA256" i="3"/>
  <c r="AY256" i="3"/>
  <c r="AW256" i="3"/>
  <c r="AV256" i="3"/>
  <c r="AU256" i="3"/>
  <c r="BD255" i="3"/>
  <c r="BB255" i="3"/>
  <c r="BA255" i="3"/>
  <c r="AY255" i="3"/>
  <c r="AW255" i="3"/>
  <c r="AV255" i="3"/>
  <c r="AU255" i="3"/>
  <c r="BD254" i="3"/>
  <c r="BB254" i="3"/>
  <c r="BA254" i="3"/>
  <c r="AY254" i="3"/>
  <c r="AW254" i="3"/>
  <c r="AV254" i="3"/>
  <c r="AU254" i="3"/>
  <c r="BD253" i="3"/>
  <c r="BB253" i="3"/>
  <c r="BA253" i="3"/>
  <c r="AY253" i="3"/>
  <c r="AW253" i="3"/>
  <c r="AV253" i="3"/>
  <c r="AU253" i="3"/>
  <c r="BD252" i="3"/>
  <c r="BB252" i="3"/>
  <c r="BA252" i="3"/>
  <c r="AY252" i="3"/>
  <c r="AW252" i="3"/>
  <c r="AV252" i="3"/>
  <c r="AU252" i="3"/>
  <c r="BD251" i="3"/>
  <c r="BB251" i="3"/>
  <c r="BA251" i="3"/>
  <c r="AY251" i="3"/>
  <c r="AW251" i="3"/>
  <c r="AV251" i="3"/>
  <c r="AU251" i="3"/>
  <c r="BD250" i="3"/>
  <c r="BB250" i="3"/>
  <c r="BA250" i="3"/>
  <c r="AY250" i="3"/>
  <c r="AW250" i="3"/>
  <c r="AV250" i="3"/>
  <c r="AU250" i="3"/>
  <c r="BD249" i="3"/>
  <c r="BB249" i="3"/>
  <c r="BA249" i="3"/>
  <c r="AY249" i="3"/>
  <c r="AW249" i="3"/>
  <c r="AV249" i="3"/>
  <c r="AU249" i="3"/>
  <c r="BD248" i="3"/>
  <c r="BB248" i="3"/>
  <c r="BA248" i="3"/>
  <c r="AY248" i="3"/>
  <c r="AW248" i="3"/>
  <c r="AV248" i="3"/>
  <c r="AU248" i="3"/>
  <c r="BD247" i="3"/>
  <c r="BB247" i="3"/>
  <c r="BA247" i="3"/>
  <c r="AY247" i="3"/>
  <c r="AW247" i="3"/>
  <c r="AV247" i="3"/>
  <c r="AU247" i="3"/>
  <c r="BD246" i="3"/>
  <c r="BB246" i="3"/>
  <c r="BA246" i="3"/>
  <c r="AY246" i="3"/>
  <c r="AW246" i="3"/>
  <c r="AV246" i="3"/>
  <c r="AU246" i="3"/>
  <c r="BD245" i="3"/>
  <c r="BB245" i="3"/>
  <c r="BA245" i="3"/>
  <c r="AY245" i="3"/>
  <c r="AW245" i="3"/>
  <c r="AV245" i="3"/>
  <c r="AU245" i="3"/>
  <c r="BD244" i="3"/>
  <c r="BB244" i="3"/>
  <c r="BA244" i="3"/>
  <c r="AY244" i="3"/>
  <c r="AW244" i="3"/>
  <c r="AV244" i="3"/>
  <c r="AU244" i="3"/>
  <c r="BD243" i="3"/>
  <c r="BB243" i="3"/>
  <c r="BA243" i="3"/>
  <c r="AY243" i="3"/>
  <c r="AW243" i="3"/>
  <c r="AV243" i="3"/>
  <c r="AU243" i="3"/>
  <c r="BD242" i="3"/>
  <c r="BB242" i="3"/>
  <c r="BA242" i="3"/>
  <c r="AY242" i="3"/>
  <c r="AW242" i="3"/>
  <c r="AV242" i="3"/>
  <c r="AU242" i="3"/>
  <c r="BD241" i="3"/>
  <c r="BB241" i="3"/>
  <c r="BA241" i="3"/>
  <c r="AY241" i="3"/>
  <c r="AW241" i="3"/>
  <c r="AV241" i="3"/>
  <c r="AU241" i="3"/>
  <c r="BD240" i="3"/>
  <c r="BB240" i="3"/>
  <c r="BA240" i="3"/>
  <c r="AY240" i="3"/>
  <c r="AW240" i="3"/>
  <c r="AV240" i="3"/>
  <c r="AU240" i="3"/>
  <c r="BD239" i="3"/>
  <c r="BB239" i="3"/>
  <c r="BA239" i="3"/>
  <c r="AY239" i="3"/>
  <c r="AW239" i="3"/>
  <c r="AV239" i="3"/>
  <c r="AU239" i="3"/>
  <c r="BD238" i="3"/>
  <c r="BB238" i="3"/>
  <c r="BA238" i="3"/>
  <c r="AY238" i="3"/>
  <c r="AW238" i="3"/>
  <c r="AV238" i="3"/>
  <c r="AU238" i="3"/>
  <c r="BD237" i="3"/>
  <c r="BB237" i="3"/>
  <c r="BA237" i="3"/>
  <c r="AY237" i="3"/>
  <c r="AW237" i="3"/>
  <c r="AV237" i="3"/>
  <c r="AU237" i="3"/>
  <c r="BD236" i="3"/>
  <c r="BB236" i="3"/>
  <c r="BA236" i="3"/>
  <c r="AY236" i="3"/>
  <c r="AW236" i="3"/>
  <c r="AV236" i="3"/>
  <c r="AU236" i="3"/>
  <c r="BD235" i="3"/>
  <c r="BB235" i="3"/>
  <c r="BA235" i="3"/>
  <c r="AY235" i="3"/>
  <c r="AW235" i="3"/>
  <c r="AV235" i="3"/>
  <c r="AU235" i="3"/>
  <c r="BD234" i="3"/>
  <c r="BB234" i="3"/>
  <c r="BA234" i="3"/>
  <c r="AY234" i="3"/>
  <c r="AW234" i="3"/>
  <c r="AV234" i="3"/>
  <c r="AU234" i="3"/>
  <c r="BD233" i="3"/>
  <c r="BB233" i="3"/>
  <c r="BA233" i="3"/>
  <c r="AY233" i="3"/>
  <c r="AW233" i="3"/>
  <c r="AV233" i="3"/>
  <c r="AU233" i="3"/>
  <c r="BD232" i="3"/>
  <c r="BB232" i="3"/>
  <c r="BA232" i="3"/>
  <c r="AY232" i="3"/>
  <c r="AW232" i="3"/>
  <c r="AV232" i="3"/>
  <c r="AU232" i="3"/>
  <c r="BD231" i="3"/>
  <c r="BB231" i="3"/>
  <c r="BA231" i="3"/>
  <c r="AY231" i="3"/>
  <c r="AW231" i="3"/>
  <c r="AV231" i="3"/>
  <c r="AU231" i="3"/>
  <c r="BD230" i="3"/>
  <c r="BB230" i="3"/>
  <c r="BA230" i="3"/>
  <c r="AY230" i="3"/>
  <c r="AW230" i="3"/>
  <c r="AV230" i="3"/>
  <c r="AU230" i="3"/>
  <c r="BD229" i="3"/>
  <c r="BB229" i="3"/>
  <c r="BA229" i="3"/>
  <c r="AY229" i="3"/>
  <c r="AW229" i="3"/>
  <c r="AV229" i="3"/>
  <c r="AU229" i="3"/>
  <c r="BD228" i="3"/>
  <c r="BB228" i="3"/>
  <c r="BA228" i="3"/>
  <c r="AY228" i="3"/>
  <c r="AW228" i="3"/>
  <c r="AV228" i="3"/>
  <c r="AU228" i="3"/>
  <c r="BD227" i="3"/>
  <c r="BB227" i="3"/>
  <c r="BA227" i="3"/>
  <c r="AY227" i="3"/>
  <c r="AW227" i="3"/>
  <c r="AV227" i="3"/>
  <c r="AU227" i="3"/>
  <c r="BD226" i="3"/>
  <c r="BB226" i="3"/>
  <c r="BA226" i="3"/>
  <c r="AY226" i="3"/>
  <c r="AW226" i="3"/>
  <c r="AV226" i="3"/>
  <c r="AU226" i="3"/>
  <c r="BD225" i="3"/>
  <c r="BB225" i="3"/>
  <c r="BA225" i="3"/>
  <c r="AY225" i="3"/>
  <c r="AW225" i="3"/>
  <c r="AV225" i="3"/>
  <c r="AU225" i="3"/>
  <c r="BD224" i="3"/>
  <c r="BB224" i="3"/>
  <c r="BA224" i="3"/>
  <c r="AY224" i="3"/>
  <c r="AW224" i="3"/>
  <c r="AV224" i="3"/>
  <c r="AU224" i="3"/>
  <c r="BD223" i="3"/>
  <c r="BB223" i="3"/>
  <c r="BA223" i="3"/>
  <c r="AY223" i="3"/>
  <c r="AW223" i="3"/>
  <c r="AV223" i="3"/>
  <c r="AU223" i="3"/>
  <c r="BD222" i="3"/>
  <c r="BB222" i="3"/>
  <c r="BA222" i="3"/>
  <c r="AY222" i="3"/>
  <c r="AW222" i="3"/>
  <c r="AV222" i="3"/>
  <c r="AU222" i="3"/>
  <c r="BD221" i="3"/>
  <c r="BB221" i="3"/>
  <c r="BA221" i="3"/>
  <c r="AY221" i="3"/>
  <c r="AW221" i="3"/>
  <c r="AV221" i="3"/>
  <c r="AU221" i="3"/>
  <c r="BD220" i="3"/>
  <c r="BB220" i="3"/>
  <c r="BA220" i="3"/>
  <c r="AY220" i="3"/>
  <c r="AW220" i="3"/>
  <c r="AV220" i="3"/>
  <c r="AU220" i="3"/>
  <c r="BD219" i="3"/>
  <c r="BB219" i="3"/>
  <c r="BA219" i="3"/>
  <c r="AY219" i="3"/>
  <c r="AW219" i="3"/>
  <c r="AV219" i="3"/>
  <c r="AU219" i="3"/>
  <c r="BD218" i="3"/>
  <c r="BB218" i="3"/>
  <c r="BA218" i="3"/>
  <c r="AY218" i="3"/>
  <c r="AW218" i="3"/>
  <c r="AV218" i="3"/>
  <c r="AU218" i="3"/>
  <c r="BD217" i="3"/>
  <c r="BB217" i="3"/>
  <c r="BA217" i="3"/>
  <c r="AY217" i="3"/>
  <c r="AW217" i="3"/>
  <c r="AV217" i="3"/>
  <c r="AU217" i="3"/>
  <c r="BD216" i="3"/>
  <c r="BB216" i="3"/>
  <c r="BA216" i="3"/>
  <c r="AY216" i="3"/>
  <c r="AW216" i="3"/>
  <c r="AV216" i="3"/>
  <c r="AU216" i="3"/>
  <c r="BD215" i="3"/>
  <c r="BB215" i="3"/>
  <c r="BA215" i="3"/>
  <c r="AY215" i="3"/>
  <c r="AW215" i="3"/>
  <c r="AV215" i="3"/>
  <c r="AU215" i="3"/>
  <c r="BD214" i="3"/>
  <c r="BB214" i="3"/>
  <c r="BA214" i="3"/>
  <c r="AY214" i="3"/>
  <c r="AW214" i="3"/>
  <c r="AV214" i="3"/>
  <c r="AU214" i="3"/>
  <c r="BD213" i="3"/>
  <c r="BB213" i="3"/>
  <c r="BA213" i="3"/>
  <c r="AY213" i="3"/>
  <c r="AW213" i="3"/>
  <c r="AV213" i="3"/>
  <c r="AU213" i="3"/>
  <c r="BD212" i="3"/>
  <c r="BB212" i="3"/>
  <c r="BA212" i="3"/>
  <c r="AY212" i="3"/>
  <c r="AW212" i="3"/>
  <c r="AV212" i="3"/>
  <c r="AU212" i="3"/>
  <c r="BD211" i="3"/>
  <c r="BB211" i="3"/>
  <c r="BA211" i="3"/>
  <c r="AY211" i="3"/>
  <c r="AW211" i="3"/>
  <c r="AV211" i="3"/>
  <c r="AU211" i="3"/>
  <c r="BD210" i="3"/>
  <c r="BB210" i="3"/>
  <c r="BA210" i="3"/>
  <c r="AY210" i="3"/>
  <c r="AW210" i="3"/>
  <c r="AV210" i="3"/>
  <c r="AU210" i="3"/>
  <c r="BD209" i="3"/>
  <c r="BB209" i="3"/>
  <c r="BA209" i="3"/>
  <c r="AY209" i="3"/>
  <c r="AW209" i="3"/>
  <c r="AV209" i="3"/>
  <c r="AU209" i="3"/>
  <c r="BD208" i="3"/>
  <c r="BB208" i="3"/>
  <c r="BA208" i="3"/>
  <c r="AY208" i="3"/>
  <c r="AW208" i="3"/>
  <c r="AV208" i="3"/>
  <c r="AU208" i="3"/>
  <c r="BD207" i="3"/>
  <c r="BB207" i="3"/>
  <c r="BA207" i="3"/>
  <c r="AY207" i="3"/>
  <c r="AW207" i="3"/>
  <c r="AV207" i="3"/>
  <c r="AU207" i="3"/>
  <c r="BD206" i="3"/>
  <c r="BB206" i="3"/>
  <c r="BA206" i="3"/>
  <c r="AY206" i="3"/>
  <c r="AW206" i="3"/>
  <c r="AV206" i="3"/>
  <c r="AU206" i="3"/>
  <c r="BD205" i="3"/>
  <c r="BB205" i="3"/>
  <c r="BA205" i="3"/>
  <c r="AY205" i="3"/>
  <c r="AW205" i="3"/>
  <c r="AV205" i="3"/>
  <c r="AU205" i="3"/>
  <c r="BD204" i="3"/>
  <c r="BB204" i="3"/>
  <c r="BA204" i="3"/>
  <c r="AY204" i="3"/>
  <c r="AW204" i="3"/>
  <c r="AV204" i="3"/>
  <c r="AU204" i="3"/>
  <c r="BD203" i="3"/>
  <c r="BB203" i="3"/>
  <c r="BA203" i="3"/>
  <c r="AY203" i="3"/>
  <c r="AW203" i="3"/>
  <c r="AV203" i="3"/>
  <c r="AU203" i="3"/>
  <c r="BD202" i="3"/>
  <c r="BB202" i="3"/>
  <c r="BA202" i="3"/>
  <c r="AY202" i="3"/>
  <c r="AW202" i="3"/>
  <c r="AV202" i="3"/>
  <c r="AU202" i="3"/>
  <c r="BD201" i="3"/>
  <c r="BB201" i="3"/>
  <c r="BA201" i="3"/>
  <c r="AY201" i="3"/>
  <c r="AW201" i="3"/>
  <c r="AV201" i="3"/>
  <c r="AU201" i="3"/>
  <c r="BD200" i="3"/>
  <c r="BB200" i="3"/>
  <c r="BA200" i="3"/>
  <c r="AY200" i="3"/>
  <c r="AW200" i="3"/>
  <c r="AV200" i="3"/>
  <c r="AU200" i="3"/>
  <c r="BD199" i="3"/>
  <c r="BB199" i="3"/>
  <c r="BA199" i="3"/>
  <c r="AY199" i="3"/>
  <c r="AW199" i="3"/>
  <c r="AV199" i="3"/>
  <c r="AU199" i="3"/>
  <c r="BD198" i="3"/>
  <c r="BB198" i="3"/>
  <c r="BA198" i="3"/>
  <c r="AY198" i="3"/>
  <c r="AW198" i="3"/>
  <c r="AV198" i="3"/>
  <c r="AU198" i="3"/>
  <c r="BD197" i="3"/>
  <c r="BB197" i="3"/>
  <c r="BA197" i="3"/>
  <c r="AY197" i="3"/>
  <c r="AW197" i="3"/>
  <c r="AV197" i="3"/>
  <c r="AU197" i="3"/>
  <c r="BD196" i="3"/>
  <c r="BB196" i="3"/>
  <c r="BA196" i="3"/>
  <c r="AY196" i="3"/>
  <c r="AW196" i="3"/>
  <c r="AV196" i="3"/>
  <c r="AU196" i="3"/>
  <c r="BD195" i="3"/>
  <c r="BB195" i="3"/>
  <c r="BA195" i="3"/>
  <c r="AY195" i="3"/>
  <c r="AW195" i="3"/>
  <c r="AV195" i="3"/>
  <c r="AU195" i="3"/>
  <c r="BD194" i="3"/>
  <c r="BB194" i="3"/>
  <c r="BA194" i="3"/>
  <c r="AY194" i="3"/>
  <c r="AW194" i="3"/>
  <c r="AV194" i="3"/>
  <c r="AU194" i="3"/>
  <c r="BD193" i="3"/>
  <c r="BB193" i="3"/>
  <c r="BA193" i="3"/>
  <c r="AY193" i="3"/>
  <c r="AW193" i="3"/>
  <c r="AV193" i="3"/>
  <c r="AU193" i="3"/>
  <c r="BD192" i="3"/>
  <c r="BB192" i="3"/>
  <c r="BA192" i="3"/>
  <c r="AY192" i="3"/>
  <c r="AW192" i="3"/>
  <c r="AV192" i="3"/>
  <c r="AU192" i="3"/>
  <c r="BD191" i="3"/>
  <c r="BB191" i="3"/>
  <c r="BA191" i="3"/>
  <c r="AY191" i="3"/>
  <c r="AW191" i="3"/>
  <c r="AV191" i="3"/>
  <c r="AU191" i="3"/>
  <c r="BD190" i="3"/>
  <c r="BB190" i="3"/>
  <c r="BA190" i="3"/>
  <c r="AY190" i="3"/>
  <c r="AW190" i="3"/>
  <c r="AV190" i="3"/>
  <c r="AU190" i="3"/>
  <c r="BD189" i="3"/>
  <c r="BB189" i="3"/>
  <c r="BA189" i="3"/>
  <c r="AY189" i="3"/>
  <c r="AW189" i="3"/>
  <c r="AV189" i="3"/>
  <c r="AU189" i="3"/>
  <c r="BD188" i="3"/>
  <c r="BB188" i="3"/>
  <c r="BA188" i="3"/>
  <c r="AY188" i="3"/>
  <c r="AW188" i="3"/>
  <c r="AV188" i="3"/>
  <c r="AU188" i="3"/>
  <c r="BD187" i="3"/>
  <c r="BB187" i="3"/>
  <c r="BA187" i="3"/>
  <c r="AY187" i="3"/>
  <c r="AW187" i="3"/>
  <c r="AV187" i="3"/>
  <c r="AU187" i="3"/>
  <c r="BD186" i="3"/>
  <c r="BB186" i="3"/>
  <c r="BA186" i="3"/>
  <c r="AY186" i="3"/>
  <c r="AW186" i="3"/>
  <c r="AV186" i="3"/>
  <c r="AU186" i="3"/>
  <c r="BD185" i="3"/>
  <c r="BB185" i="3"/>
  <c r="BA185" i="3"/>
  <c r="AY185" i="3"/>
  <c r="AW185" i="3"/>
  <c r="AV185" i="3"/>
  <c r="AU185" i="3"/>
  <c r="BD184" i="3"/>
  <c r="BB184" i="3"/>
  <c r="BA184" i="3"/>
  <c r="AY184" i="3"/>
  <c r="AW184" i="3"/>
  <c r="AV184" i="3"/>
  <c r="AU184" i="3"/>
  <c r="BD183" i="3"/>
  <c r="BB183" i="3"/>
  <c r="BA183" i="3"/>
  <c r="AY183" i="3"/>
  <c r="AW183" i="3"/>
  <c r="AV183" i="3"/>
  <c r="AU183" i="3"/>
  <c r="BD182" i="3"/>
  <c r="BB182" i="3"/>
  <c r="BA182" i="3"/>
  <c r="AY182" i="3"/>
  <c r="AW182" i="3"/>
  <c r="AV182" i="3"/>
  <c r="AU182" i="3"/>
  <c r="BD181" i="3"/>
  <c r="BB181" i="3"/>
  <c r="BA181" i="3"/>
  <c r="AY181" i="3"/>
  <c r="AW181" i="3"/>
  <c r="AV181" i="3"/>
  <c r="AU181" i="3"/>
  <c r="BD180" i="3"/>
  <c r="BB180" i="3"/>
  <c r="BA180" i="3"/>
  <c r="AY180" i="3"/>
  <c r="AW180" i="3"/>
  <c r="AV180" i="3"/>
  <c r="AU180" i="3"/>
  <c r="BD179" i="3"/>
  <c r="BB179" i="3"/>
  <c r="BA179" i="3"/>
  <c r="AY179" i="3"/>
  <c r="AW179" i="3"/>
  <c r="AV179" i="3"/>
  <c r="AU179" i="3"/>
  <c r="BD178" i="3"/>
  <c r="BB178" i="3"/>
  <c r="BA178" i="3"/>
  <c r="AY178" i="3"/>
  <c r="AW178" i="3"/>
  <c r="AV178" i="3"/>
  <c r="AU178" i="3"/>
  <c r="BD177" i="3"/>
  <c r="BB177" i="3"/>
  <c r="BA177" i="3"/>
  <c r="AY177" i="3"/>
  <c r="AW177" i="3"/>
  <c r="AV177" i="3"/>
  <c r="AU177" i="3"/>
  <c r="BD176" i="3"/>
  <c r="BB176" i="3"/>
  <c r="BA176" i="3"/>
  <c r="AY176" i="3"/>
  <c r="AW176" i="3"/>
  <c r="AV176" i="3"/>
  <c r="AU176" i="3"/>
  <c r="BD175" i="3"/>
  <c r="BB175" i="3"/>
  <c r="BA175" i="3"/>
  <c r="AY175" i="3"/>
  <c r="AW175" i="3"/>
  <c r="AV175" i="3"/>
  <c r="AU175" i="3"/>
  <c r="BD174" i="3"/>
  <c r="BB174" i="3"/>
  <c r="BA174" i="3"/>
  <c r="AY174" i="3"/>
  <c r="AW174" i="3"/>
  <c r="AV174" i="3"/>
  <c r="AU174" i="3"/>
  <c r="BD173" i="3"/>
  <c r="BB173" i="3"/>
  <c r="BA173" i="3"/>
  <c r="AY173" i="3"/>
  <c r="AW173" i="3"/>
  <c r="AV173" i="3"/>
  <c r="AU173" i="3"/>
  <c r="BD172" i="3"/>
  <c r="BB172" i="3"/>
  <c r="BA172" i="3"/>
  <c r="AY172" i="3"/>
  <c r="AW172" i="3"/>
  <c r="AV172" i="3"/>
  <c r="AU172" i="3"/>
  <c r="BD171" i="3"/>
  <c r="BB171" i="3"/>
  <c r="BA171" i="3"/>
  <c r="AY171" i="3"/>
  <c r="AW171" i="3"/>
  <c r="AV171" i="3"/>
  <c r="AU171" i="3"/>
  <c r="BD170" i="3"/>
  <c r="BB170" i="3"/>
  <c r="BA170" i="3"/>
  <c r="AY170" i="3"/>
  <c r="AW170" i="3"/>
  <c r="AV170" i="3"/>
  <c r="AU170" i="3"/>
  <c r="BD169" i="3"/>
  <c r="BB169" i="3"/>
  <c r="BA169" i="3"/>
  <c r="AY169" i="3"/>
  <c r="AW169" i="3"/>
  <c r="AV169" i="3"/>
  <c r="AU169" i="3"/>
  <c r="BD168" i="3"/>
  <c r="BB168" i="3"/>
  <c r="BA168" i="3"/>
  <c r="AY168" i="3"/>
  <c r="AW168" i="3"/>
  <c r="AV168" i="3"/>
  <c r="AU168" i="3"/>
  <c r="BD167" i="3"/>
  <c r="BB167" i="3"/>
  <c r="BA167" i="3"/>
  <c r="AY167" i="3"/>
  <c r="AW167" i="3"/>
  <c r="AV167" i="3"/>
  <c r="AU167" i="3"/>
  <c r="BD166" i="3"/>
  <c r="BB166" i="3"/>
  <c r="BA166" i="3"/>
  <c r="AY166" i="3"/>
  <c r="AW166" i="3"/>
  <c r="AV166" i="3"/>
  <c r="AU166" i="3"/>
  <c r="BD165" i="3"/>
  <c r="BB165" i="3"/>
  <c r="BA165" i="3"/>
  <c r="AY165" i="3"/>
  <c r="AW165" i="3"/>
  <c r="AV165" i="3"/>
  <c r="AU165" i="3"/>
  <c r="BD164" i="3"/>
  <c r="BB164" i="3"/>
  <c r="BA164" i="3"/>
  <c r="AY164" i="3"/>
  <c r="AW164" i="3"/>
  <c r="AV164" i="3"/>
  <c r="AU164" i="3"/>
  <c r="BD163" i="3"/>
  <c r="BB163" i="3"/>
  <c r="BA163" i="3"/>
  <c r="AY163" i="3"/>
  <c r="AW163" i="3"/>
  <c r="AV163" i="3"/>
  <c r="AU163" i="3"/>
  <c r="BD162" i="3"/>
  <c r="BB162" i="3"/>
  <c r="BA162" i="3"/>
  <c r="AY162" i="3"/>
  <c r="AW162" i="3"/>
  <c r="AV162" i="3"/>
  <c r="AU162" i="3"/>
  <c r="BD161" i="3"/>
  <c r="BB161" i="3"/>
  <c r="BA161" i="3"/>
  <c r="AY161" i="3"/>
  <c r="AW161" i="3"/>
  <c r="AV161" i="3"/>
  <c r="AU161" i="3"/>
  <c r="BD160" i="3"/>
  <c r="BB160" i="3"/>
  <c r="BA160" i="3"/>
  <c r="AY160" i="3"/>
  <c r="AW160" i="3"/>
  <c r="AV160" i="3"/>
  <c r="AU160" i="3"/>
  <c r="BD159" i="3"/>
  <c r="BB159" i="3"/>
  <c r="BA159" i="3"/>
  <c r="AY159" i="3"/>
  <c r="AW159" i="3"/>
  <c r="AV159" i="3"/>
  <c r="AU159" i="3"/>
  <c r="BD158" i="3"/>
  <c r="BB158" i="3"/>
  <c r="BA158" i="3"/>
  <c r="AY158" i="3"/>
  <c r="AW158" i="3"/>
  <c r="AV158" i="3"/>
  <c r="AU158" i="3"/>
  <c r="BD157" i="3"/>
  <c r="BB157" i="3"/>
  <c r="BA157" i="3"/>
  <c r="AY157" i="3"/>
  <c r="AW157" i="3"/>
  <c r="AV157" i="3"/>
  <c r="AU157" i="3"/>
  <c r="BD156" i="3"/>
  <c r="BB156" i="3"/>
  <c r="BA156" i="3"/>
  <c r="AY156" i="3"/>
  <c r="AW156" i="3"/>
  <c r="AV156" i="3"/>
  <c r="AU156" i="3"/>
  <c r="BD155" i="3"/>
  <c r="BB155" i="3"/>
  <c r="BA155" i="3"/>
  <c r="AY155" i="3"/>
  <c r="AW155" i="3"/>
  <c r="AV155" i="3"/>
  <c r="AU155" i="3"/>
  <c r="BD154" i="3"/>
  <c r="BB154" i="3"/>
  <c r="BA154" i="3"/>
  <c r="AY154" i="3"/>
  <c r="AW154" i="3"/>
  <c r="AV154" i="3"/>
  <c r="AU154" i="3"/>
  <c r="BD153" i="3"/>
  <c r="BB153" i="3"/>
  <c r="BA153" i="3"/>
  <c r="AY153" i="3"/>
  <c r="AW153" i="3"/>
  <c r="AV153" i="3"/>
  <c r="AU153" i="3"/>
  <c r="BD152" i="3"/>
  <c r="BB152" i="3"/>
  <c r="BA152" i="3"/>
  <c r="AY152" i="3"/>
  <c r="AW152" i="3"/>
  <c r="AV152" i="3"/>
  <c r="AU152" i="3"/>
  <c r="BD151" i="3"/>
  <c r="BB151" i="3"/>
  <c r="BA151" i="3"/>
  <c r="AY151" i="3"/>
  <c r="AW151" i="3"/>
  <c r="AV151" i="3"/>
  <c r="AU151" i="3"/>
  <c r="BD150" i="3"/>
  <c r="BB150" i="3"/>
  <c r="BA150" i="3"/>
  <c r="AY150" i="3"/>
  <c r="AW150" i="3"/>
  <c r="AV150" i="3"/>
  <c r="AU150" i="3"/>
  <c r="BD149" i="3"/>
  <c r="BB149" i="3"/>
  <c r="BA149" i="3"/>
  <c r="AY149" i="3"/>
  <c r="AW149" i="3"/>
  <c r="AV149" i="3"/>
  <c r="AU149" i="3"/>
  <c r="BD148" i="3"/>
  <c r="BB148" i="3"/>
  <c r="BA148" i="3"/>
  <c r="AY148" i="3"/>
  <c r="AW148" i="3"/>
  <c r="AV148" i="3"/>
  <c r="AU148" i="3"/>
  <c r="BD147" i="3"/>
  <c r="BB147" i="3"/>
  <c r="BA147" i="3"/>
  <c r="AY147" i="3"/>
  <c r="AW147" i="3"/>
  <c r="AV147" i="3"/>
  <c r="AU147" i="3"/>
  <c r="BD146" i="3"/>
  <c r="BB146" i="3"/>
  <c r="BA146" i="3"/>
  <c r="AY146" i="3"/>
  <c r="AW146" i="3"/>
  <c r="AV146" i="3"/>
  <c r="AU146" i="3"/>
  <c r="BD145" i="3"/>
  <c r="BB145" i="3"/>
  <c r="BA145" i="3"/>
  <c r="AY145" i="3"/>
  <c r="AW145" i="3"/>
  <c r="AV145" i="3"/>
  <c r="AU145" i="3"/>
  <c r="BD144" i="3"/>
  <c r="BB144" i="3"/>
  <c r="BA144" i="3"/>
  <c r="AY144" i="3"/>
  <c r="AW144" i="3"/>
  <c r="AV144" i="3"/>
  <c r="AU144" i="3"/>
  <c r="BD143" i="3"/>
  <c r="BB143" i="3"/>
  <c r="BA143" i="3"/>
  <c r="AY143" i="3"/>
  <c r="AW143" i="3"/>
  <c r="AV143" i="3"/>
  <c r="AU143" i="3"/>
  <c r="BD142" i="3"/>
  <c r="BB142" i="3"/>
  <c r="BA142" i="3"/>
  <c r="AY142" i="3"/>
  <c r="AW142" i="3"/>
  <c r="AV142" i="3"/>
  <c r="AU142" i="3"/>
  <c r="BD141" i="3"/>
  <c r="BB141" i="3"/>
  <c r="BA141" i="3"/>
  <c r="AY141" i="3"/>
  <c r="AW141" i="3"/>
  <c r="AV141" i="3"/>
  <c r="AU141" i="3"/>
  <c r="BD140" i="3"/>
  <c r="BB140" i="3"/>
  <c r="BA140" i="3"/>
  <c r="AY140" i="3"/>
  <c r="AW140" i="3"/>
  <c r="AV140" i="3"/>
  <c r="AU140" i="3"/>
  <c r="BD139" i="3"/>
  <c r="BB139" i="3"/>
  <c r="BA139" i="3"/>
  <c r="AY139" i="3"/>
  <c r="AW139" i="3"/>
  <c r="AV139" i="3"/>
  <c r="AU139" i="3"/>
  <c r="BD138" i="3"/>
  <c r="BB138" i="3"/>
  <c r="BA138" i="3"/>
  <c r="AY138" i="3"/>
  <c r="AW138" i="3"/>
  <c r="AV138" i="3"/>
  <c r="AU138" i="3"/>
  <c r="BD137" i="3"/>
  <c r="BB137" i="3"/>
  <c r="BA137" i="3"/>
  <c r="AY137" i="3"/>
  <c r="AW137" i="3"/>
  <c r="AV137" i="3"/>
  <c r="AU137" i="3"/>
  <c r="BD136" i="3"/>
  <c r="BB136" i="3"/>
  <c r="BA136" i="3"/>
  <c r="AY136" i="3"/>
  <c r="AW136" i="3"/>
  <c r="AV136" i="3"/>
  <c r="AU136" i="3"/>
  <c r="BD135" i="3"/>
  <c r="BB135" i="3"/>
  <c r="BA135" i="3"/>
  <c r="AY135" i="3"/>
  <c r="AW135" i="3"/>
  <c r="AV135" i="3"/>
  <c r="AU135" i="3"/>
  <c r="BD134" i="3"/>
  <c r="BB134" i="3"/>
  <c r="BA134" i="3"/>
  <c r="AY134" i="3"/>
  <c r="AW134" i="3"/>
  <c r="AV134" i="3"/>
  <c r="AU134" i="3"/>
  <c r="BD133" i="3"/>
  <c r="BB133" i="3"/>
  <c r="BA133" i="3"/>
  <c r="AY133" i="3"/>
  <c r="AW133" i="3"/>
  <c r="AV133" i="3"/>
  <c r="AU133" i="3"/>
  <c r="BD132" i="3"/>
  <c r="BB132" i="3"/>
  <c r="BA132" i="3"/>
  <c r="AY132" i="3"/>
  <c r="AW132" i="3"/>
  <c r="AV132" i="3"/>
  <c r="AU132" i="3"/>
  <c r="BD131" i="3"/>
  <c r="BB131" i="3"/>
  <c r="BA131" i="3"/>
  <c r="AY131" i="3"/>
  <c r="AW131" i="3"/>
  <c r="AV131" i="3"/>
  <c r="AU131" i="3"/>
  <c r="BD130" i="3"/>
  <c r="BB130" i="3"/>
  <c r="BA130" i="3"/>
  <c r="AY130" i="3"/>
  <c r="AW130" i="3"/>
  <c r="AV130" i="3"/>
  <c r="AU130" i="3"/>
  <c r="BD129" i="3"/>
  <c r="BB129" i="3"/>
  <c r="BA129" i="3"/>
  <c r="AY129" i="3"/>
  <c r="AW129" i="3"/>
  <c r="AV129" i="3"/>
  <c r="AU129" i="3"/>
  <c r="BD128" i="3"/>
  <c r="BB128" i="3"/>
  <c r="BA128" i="3"/>
  <c r="AY128" i="3"/>
  <c r="AW128" i="3"/>
  <c r="AV128" i="3"/>
  <c r="AU128" i="3"/>
  <c r="BD127" i="3"/>
  <c r="BB127" i="3"/>
  <c r="BA127" i="3"/>
  <c r="AY127" i="3"/>
  <c r="AW127" i="3"/>
  <c r="AV127" i="3"/>
  <c r="AU127" i="3"/>
  <c r="BD126" i="3"/>
  <c r="BB126" i="3"/>
  <c r="BA126" i="3"/>
  <c r="AY126" i="3"/>
  <c r="AW126" i="3"/>
  <c r="AV126" i="3"/>
  <c r="AU126" i="3"/>
  <c r="BD125" i="3"/>
  <c r="BB125" i="3"/>
  <c r="BA125" i="3"/>
  <c r="AY125" i="3"/>
  <c r="AW125" i="3"/>
  <c r="AV125" i="3"/>
  <c r="AU125" i="3"/>
  <c r="BD124" i="3"/>
  <c r="BB124" i="3"/>
  <c r="BA124" i="3"/>
  <c r="AY124" i="3"/>
  <c r="AW124" i="3"/>
  <c r="AV124" i="3"/>
  <c r="AU124" i="3"/>
  <c r="BD123" i="3"/>
  <c r="BB123" i="3"/>
  <c r="BA123" i="3"/>
  <c r="AY123" i="3"/>
  <c r="AW123" i="3"/>
  <c r="AV123" i="3"/>
  <c r="AU123" i="3"/>
  <c r="BD122" i="3"/>
  <c r="BB122" i="3"/>
  <c r="BA122" i="3"/>
  <c r="AY122" i="3"/>
  <c r="AW122" i="3"/>
  <c r="AV122" i="3"/>
  <c r="AU122" i="3"/>
  <c r="BD121" i="3"/>
  <c r="BB121" i="3"/>
  <c r="BA121" i="3"/>
  <c r="AY121" i="3"/>
  <c r="AW121" i="3"/>
  <c r="AV121" i="3"/>
  <c r="AU121" i="3"/>
  <c r="BD120" i="3"/>
  <c r="BB120" i="3"/>
  <c r="BA120" i="3"/>
  <c r="AY120" i="3"/>
  <c r="AW120" i="3"/>
  <c r="AV120" i="3"/>
  <c r="AU120" i="3"/>
  <c r="BD119" i="3"/>
  <c r="BB119" i="3"/>
  <c r="BA119" i="3"/>
  <c r="AY119" i="3"/>
  <c r="AW119" i="3"/>
  <c r="AV119" i="3"/>
  <c r="AU119" i="3"/>
  <c r="BD118" i="3"/>
  <c r="BB118" i="3"/>
  <c r="BA118" i="3"/>
  <c r="AY118" i="3"/>
  <c r="AW118" i="3"/>
  <c r="AV118" i="3"/>
  <c r="AU118" i="3"/>
  <c r="BD117" i="3"/>
  <c r="BB117" i="3"/>
  <c r="BA117" i="3"/>
  <c r="AY117" i="3"/>
  <c r="AW117" i="3"/>
  <c r="AV117" i="3"/>
  <c r="AU117" i="3"/>
  <c r="BD116" i="3"/>
  <c r="BB116" i="3"/>
  <c r="BA116" i="3"/>
  <c r="AY116" i="3"/>
  <c r="AW116" i="3"/>
  <c r="AV116" i="3"/>
  <c r="AU116" i="3"/>
  <c r="BD115" i="3"/>
  <c r="BB115" i="3"/>
  <c r="BA115" i="3"/>
  <c r="AY115" i="3"/>
  <c r="AW115" i="3"/>
  <c r="AV115" i="3"/>
  <c r="AU115" i="3"/>
  <c r="BD114" i="3"/>
  <c r="BB114" i="3"/>
  <c r="BA114" i="3"/>
  <c r="AY114" i="3"/>
  <c r="AW114" i="3"/>
  <c r="AV114" i="3"/>
  <c r="AU114" i="3"/>
  <c r="BD113" i="3"/>
  <c r="BB113" i="3"/>
  <c r="BA113" i="3"/>
  <c r="AY113" i="3"/>
  <c r="AW113" i="3"/>
  <c r="AV113" i="3"/>
  <c r="AU113" i="3"/>
  <c r="BD112" i="3"/>
  <c r="BB112" i="3"/>
  <c r="BA112" i="3"/>
  <c r="AY112" i="3"/>
  <c r="AW112" i="3"/>
  <c r="AV112" i="3"/>
  <c r="AU112" i="3"/>
  <c r="BD111" i="3"/>
  <c r="BB111" i="3"/>
  <c r="BA111" i="3"/>
  <c r="AY111" i="3"/>
  <c r="AW111" i="3"/>
  <c r="AV111" i="3"/>
  <c r="AU111" i="3"/>
  <c r="BD110" i="3"/>
  <c r="BB110" i="3"/>
  <c r="BA110" i="3"/>
  <c r="AY110" i="3"/>
  <c r="AW110" i="3"/>
  <c r="AV110" i="3"/>
  <c r="AU110" i="3"/>
  <c r="BD109" i="3"/>
  <c r="BB109" i="3"/>
  <c r="BA109" i="3"/>
  <c r="AY109" i="3"/>
  <c r="AW109" i="3"/>
  <c r="AV109" i="3"/>
  <c r="AU109" i="3"/>
  <c r="BD108" i="3"/>
  <c r="BB108" i="3"/>
  <c r="BA108" i="3"/>
  <c r="AY108" i="3"/>
  <c r="AW108" i="3"/>
  <c r="AV108" i="3"/>
  <c r="AU108" i="3"/>
  <c r="BD107" i="3"/>
  <c r="BB107" i="3"/>
  <c r="BA107" i="3"/>
  <c r="AY107" i="3"/>
  <c r="AW107" i="3"/>
  <c r="AV107" i="3"/>
  <c r="AU107" i="3"/>
  <c r="BD106" i="3"/>
  <c r="BB106" i="3"/>
  <c r="BA106" i="3"/>
  <c r="AY106" i="3"/>
  <c r="AW106" i="3"/>
  <c r="AV106" i="3"/>
  <c r="AU106" i="3"/>
  <c r="BD105" i="3"/>
  <c r="BB105" i="3"/>
  <c r="BA105" i="3"/>
  <c r="AY105" i="3"/>
  <c r="AW105" i="3"/>
  <c r="AV105" i="3"/>
  <c r="AU105" i="3"/>
  <c r="BD104" i="3"/>
  <c r="BB104" i="3"/>
  <c r="BA104" i="3"/>
  <c r="AY104" i="3"/>
  <c r="AW104" i="3"/>
  <c r="AV104" i="3"/>
  <c r="AU104" i="3"/>
  <c r="BD103" i="3"/>
  <c r="BB103" i="3"/>
  <c r="BA103" i="3"/>
  <c r="AY103" i="3"/>
  <c r="AW103" i="3"/>
  <c r="AV103" i="3"/>
  <c r="AU103" i="3"/>
  <c r="BD102" i="3"/>
  <c r="BB102" i="3"/>
  <c r="BA102" i="3"/>
  <c r="AY102" i="3"/>
  <c r="AW102" i="3"/>
  <c r="AV102" i="3"/>
  <c r="AU102" i="3"/>
  <c r="BD101" i="3"/>
  <c r="BB101" i="3"/>
  <c r="BA101" i="3"/>
  <c r="AY101" i="3"/>
  <c r="AW101" i="3"/>
  <c r="AV101" i="3"/>
  <c r="AU101" i="3"/>
  <c r="BD100" i="3"/>
  <c r="BB100" i="3"/>
  <c r="BA100" i="3"/>
  <c r="AY100" i="3"/>
  <c r="AW100" i="3"/>
  <c r="AV100" i="3"/>
  <c r="AU100" i="3"/>
  <c r="BD99" i="3"/>
  <c r="BB99" i="3"/>
  <c r="BA99" i="3"/>
  <c r="AY99" i="3"/>
  <c r="AW99" i="3"/>
  <c r="AV99" i="3"/>
  <c r="AU99" i="3"/>
  <c r="BD98" i="3"/>
  <c r="BB98" i="3"/>
  <c r="BA98" i="3"/>
  <c r="AY98" i="3"/>
  <c r="AW98" i="3"/>
  <c r="AV98" i="3"/>
  <c r="AU98" i="3"/>
  <c r="BD97" i="3"/>
  <c r="BB97" i="3"/>
  <c r="BA97" i="3"/>
  <c r="AY97" i="3"/>
  <c r="AW97" i="3"/>
  <c r="AV97" i="3"/>
  <c r="AU97" i="3"/>
  <c r="BD96" i="3"/>
  <c r="BB96" i="3"/>
  <c r="BA96" i="3"/>
  <c r="AY96" i="3"/>
  <c r="AW96" i="3"/>
  <c r="AV96" i="3"/>
  <c r="AU96" i="3"/>
  <c r="BD95" i="3"/>
  <c r="BB95" i="3"/>
  <c r="BA95" i="3"/>
  <c r="AY95" i="3"/>
  <c r="AW95" i="3"/>
  <c r="AV95" i="3"/>
  <c r="AU95" i="3"/>
  <c r="BD94" i="3"/>
  <c r="BB94" i="3"/>
  <c r="BA94" i="3"/>
  <c r="AY94" i="3"/>
  <c r="AW94" i="3"/>
  <c r="AV94" i="3"/>
  <c r="AU94" i="3"/>
  <c r="BD93" i="3"/>
  <c r="BB93" i="3"/>
  <c r="BA93" i="3"/>
  <c r="AY93" i="3"/>
  <c r="AW93" i="3"/>
  <c r="AV93" i="3"/>
  <c r="AU93" i="3"/>
  <c r="BD92" i="3"/>
  <c r="BB92" i="3"/>
  <c r="BA92" i="3"/>
  <c r="AY92" i="3"/>
  <c r="AW92" i="3"/>
  <c r="AV92" i="3"/>
  <c r="AU92" i="3"/>
  <c r="BD91" i="3"/>
  <c r="BB91" i="3"/>
  <c r="BA91" i="3"/>
  <c r="AY91" i="3"/>
  <c r="AW91" i="3"/>
  <c r="AV91" i="3"/>
  <c r="AU91" i="3"/>
  <c r="BD90" i="3"/>
  <c r="BB90" i="3"/>
  <c r="BA90" i="3"/>
  <c r="AY90" i="3"/>
  <c r="AW90" i="3"/>
  <c r="AV90" i="3"/>
  <c r="AU90" i="3"/>
  <c r="BD89" i="3"/>
  <c r="BB89" i="3"/>
  <c r="BA89" i="3"/>
  <c r="AY89" i="3"/>
  <c r="AW89" i="3"/>
  <c r="AV89" i="3"/>
  <c r="AU89" i="3"/>
  <c r="BD88" i="3"/>
  <c r="BB88" i="3"/>
  <c r="BA88" i="3"/>
  <c r="AY88" i="3"/>
  <c r="AW88" i="3"/>
  <c r="AV88" i="3"/>
  <c r="AU88" i="3"/>
  <c r="BD87" i="3"/>
  <c r="BB87" i="3"/>
  <c r="BA87" i="3"/>
  <c r="AY87" i="3"/>
  <c r="AW87" i="3"/>
  <c r="AV87" i="3"/>
  <c r="AU87" i="3"/>
  <c r="BD86" i="3"/>
  <c r="BB86" i="3"/>
  <c r="BA86" i="3"/>
  <c r="AY86" i="3"/>
  <c r="AW86" i="3"/>
  <c r="AV86" i="3"/>
  <c r="AU86" i="3"/>
  <c r="BD85" i="3"/>
  <c r="BB85" i="3"/>
  <c r="BA85" i="3"/>
  <c r="AY85" i="3"/>
  <c r="AW85" i="3"/>
  <c r="AV85" i="3"/>
  <c r="AU85" i="3"/>
  <c r="BD84" i="3"/>
  <c r="BB84" i="3"/>
  <c r="BA84" i="3"/>
  <c r="AY84" i="3"/>
  <c r="AW84" i="3"/>
  <c r="AV84" i="3"/>
  <c r="AU84" i="3"/>
  <c r="BD83" i="3"/>
  <c r="BB83" i="3"/>
  <c r="BA83" i="3"/>
  <c r="AY83" i="3"/>
  <c r="AW83" i="3"/>
  <c r="AV83" i="3"/>
  <c r="AU83" i="3"/>
  <c r="BD82" i="3"/>
  <c r="BB82" i="3"/>
  <c r="BA82" i="3"/>
  <c r="AY82" i="3"/>
  <c r="AW82" i="3"/>
  <c r="AV82" i="3"/>
  <c r="AU82" i="3"/>
  <c r="BD81" i="3"/>
  <c r="BB81" i="3"/>
  <c r="BA81" i="3"/>
  <c r="AY81" i="3"/>
  <c r="AW81" i="3"/>
  <c r="AV81" i="3"/>
  <c r="AU81" i="3"/>
  <c r="BD80" i="3"/>
  <c r="BB80" i="3"/>
  <c r="BA80" i="3"/>
  <c r="AY80" i="3"/>
  <c r="AW80" i="3"/>
  <c r="AV80" i="3"/>
  <c r="AU80" i="3"/>
  <c r="BD79" i="3"/>
  <c r="BB79" i="3"/>
  <c r="BA79" i="3"/>
  <c r="AY79" i="3"/>
  <c r="AW79" i="3"/>
  <c r="AV79" i="3"/>
  <c r="AU79" i="3"/>
  <c r="BD78" i="3"/>
  <c r="BB78" i="3"/>
  <c r="BA78" i="3"/>
  <c r="AY78" i="3"/>
  <c r="AW78" i="3"/>
  <c r="AV78" i="3"/>
  <c r="AU78" i="3"/>
  <c r="BD77" i="3"/>
  <c r="BB77" i="3"/>
  <c r="BA77" i="3"/>
  <c r="AY77" i="3"/>
  <c r="AW77" i="3"/>
  <c r="AV77" i="3"/>
  <c r="AU77" i="3"/>
  <c r="BD76" i="3"/>
  <c r="BB76" i="3"/>
  <c r="BA76" i="3"/>
  <c r="AY76" i="3"/>
  <c r="AW76" i="3"/>
  <c r="AV76" i="3"/>
  <c r="AU76" i="3"/>
  <c r="BD75" i="3"/>
  <c r="BB75" i="3"/>
  <c r="BA75" i="3"/>
  <c r="AY75" i="3"/>
  <c r="AW75" i="3"/>
  <c r="AV75" i="3"/>
  <c r="AU75" i="3"/>
  <c r="BD74" i="3"/>
  <c r="BB74" i="3"/>
  <c r="BA74" i="3"/>
  <c r="AY74" i="3"/>
  <c r="AW74" i="3"/>
  <c r="AV74" i="3"/>
  <c r="AU74" i="3"/>
  <c r="BD73" i="3"/>
  <c r="BB73" i="3"/>
  <c r="BA73" i="3"/>
  <c r="AY73" i="3"/>
  <c r="AW73" i="3"/>
  <c r="AV73" i="3"/>
  <c r="AU73" i="3"/>
  <c r="BD72" i="3"/>
  <c r="BB72" i="3"/>
  <c r="BA72" i="3"/>
  <c r="AY72" i="3"/>
  <c r="AW72" i="3"/>
  <c r="AV72" i="3"/>
  <c r="AU72" i="3"/>
  <c r="BD71" i="3"/>
  <c r="BB71" i="3"/>
  <c r="BA71" i="3"/>
  <c r="AY71" i="3"/>
  <c r="AW71" i="3"/>
  <c r="AV71" i="3"/>
  <c r="AU71" i="3"/>
  <c r="BD70" i="3"/>
  <c r="BB70" i="3"/>
  <c r="BA70" i="3"/>
  <c r="AY70" i="3"/>
  <c r="AW70" i="3"/>
  <c r="AV70" i="3"/>
  <c r="AU70" i="3"/>
  <c r="BD69" i="3"/>
  <c r="BB69" i="3"/>
  <c r="BA69" i="3"/>
  <c r="AY69" i="3"/>
  <c r="AW69" i="3"/>
  <c r="AV69" i="3"/>
  <c r="AU69" i="3"/>
  <c r="BD68" i="3"/>
  <c r="BB68" i="3"/>
  <c r="BA68" i="3"/>
  <c r="AY68" i="3"/>
  <c r="AW68" i="3"/>
  <c r="AV68" i="3"/>
  <c r="AU68" i="3"/>
  <c r="BD67" i="3"/>
  <c r="BB67" i="3"/>
  <c r="BA67" i="3"/>
  <c r="AY67" i="3"/>
  <c r="AW67" i="3"/>
  <c r="AV67" i="3"/>
  <c r="AU67" i="3"/>
  <c r="BD66" i="3"/>
  <c r="BB66" i="3"/>
  <c r="BA66" i="3"/>
  <c r="AY66" i="3"/>
  <c r="AW66" i="3"/>
  <c r="AV66" i="3"/>
  <c r="AU66" i="3"/>
  <c r="BD65" i="3"/>
  <c r="BB65" i="3"/>
  <c r="BA65" i="3"/>
  <c r="AY65" i="3"/>
  <c r="AW65" i="3"/>
  <c r="AV65" i="3"/>
  <c r="AU65" i="3"/>
  <c r="BD64" i="3"/>
  <c r="BB64" i="3"/>
  <c r="BA64" i="3"/>
  <c r="AY64" i="3"/>
  <c r="AW64" i="3"/>
  <c r="AV64" i="3"/>
  <c r="AU64" i="3"/>
  <c r="BD63" i="3"/>
  <c r="BB63" i="3"/>
  <c r="BA63" i="3"/>
  <c r="AY63" i="3"/>
  <c r="AW63" i="3"/>
  <c r="AV63" i="3"/>
  <c r="AU63" i="3"/>
  <c r="BD62" i="3"/>
  <c r="BB62" i="3"/>
  <c r="BA62" i="3"/>
  <c r="AY62" i="3"/>
  <c r="AW62" i="3"/>
  <c r="AV62" i="3"/>
  <c r="AU62" i="3"/>
  <c r="BD61" i="3"/>
  <c r="BB61" i="3"/>
  <c r="BA61" i="3"/>
  <c r="AY61" i="3"/>
  <c r="AW61" i="3"/>
  <c r="AV61" i="3"/>
  <c r="AU61" i="3"/>
  <c r="BD60" i="3"/>
  <c r="BB60" i="3"/>
  <c r="BA60" i="3"/>
  <c r="AY60" i="3"/>
  <c r="AW60" i="3"/>
  <c r="AV60" i="3"/>
  <c r="AU60" i="3"/>
  <c r="BD59" i="3"/>
  <c r="BB59" i="3"/>
  <c r="BA59" i="3"/>
  <c r="AY59" i="3"/>
  <c r="AW59" i="3"/>
  <c r="AV59" i="3"/>
  <c r="AU59" i="3"/>
  <c r="BD58" i="3"/>
  <c r="BB58" i="3"/>
  <c r="BA58" i="3"/>
  <c r="AY58" i="3"/>
  <c r="AW58" i="3"/>
  <c r="AV58" i="3"/>
  <c r="AU58" i="3"/>
  <c r="BD57" i="3"/>
  <c r="BB57" i="3"/>
  <c r="BA57" i="3"/>
  <c r="AY57" i="3"/>
  <c r="AW57" i="3"/>
  <c r="AV57" i="3"/>
  <c r="AU57" i="3"/>
  <c r="BD56" i="3"/>
  <c r="BB56" i="3"/>
  <c r="BA56" i="3"/>
  <c r="AY56" i="3"/>
  <c r="AW56" i="3"/>
  <c r="AV56" i="3"/>
  <c r="AU56" i="3"/>
  <c r="BD55" i="3"/>
  <c r="BB55" i="3"/>
  <c r="BA55" i="3"/>
  <c r="AY55" i="3"/>
  <c r="AW55" i="3"/>
  <c r="AV55" i="3"/>
  <c r="AU55" i="3"/>
  <c r="BD54" i="3"/>
  <c r="BB54" i="3"/>
  <c r="BA54" i="3"/>
  <c r="AY54" i="3"/>
  <c r="AW54" i="3"/>
  <c r="AV54" i="3"/>
  <c r="AU54" i="3"/>
  <c r="BD53" i="3"/>
  <c r="BB53" i="3"/>
  <c r="BA53" i="3"/>
  <c r="AY53" i="3"/>
  <c r="AW53" i="3"/>
  <c r="AV53" i="3"/>
  <c r="AU53" i="3"/>
  <c r="BD52" i="3"/>
  <c r="BB52" i="3"/>
  <c r="BA52" i="3"/>
  <c r="AY52" i="3"/>
  <c r="AW52" i="3"/>
  <c r="AV52" i="3"/>
  <c r="AU52" i="3"/>
  <c r="BD51" i="3"/>
  <c r="BB51" i="3"/>
  <c r="BA51" i="3"/>
  <c r="AY51" i="3"/>
  <c r="AW51" i="3"/>
  <c r="AV51" i="3"/>
  <c r="AU51" i="3"/>
  <c r="BD50" i="3"/>
  <c r="BB50" i="3"/>
  <c r="BA50" i="3"/>
  <c r="AY50" i="3"/>
  <c r="AW50" i="3"/>
  <c r="AV50" i="3"/>
  <c r="AU50" i="3"/>
  <c r="BD49" i="3"/>
  <c r="BB49" i="3"/>
  <c r="BA49" i="3"/>
  <c r="AY49" i="3"/>
  <c r="AW49" i="3"/>
  <c r="AV49" i="3"/>
  <c r="AU49" i="3"/>
  <c r="BD48" i="3"/>
  <c r="BB48" i="3"/>
  <c r="BA48" i="3"/>
  <c r="AY48" i="3"/>
  <c r="AW48" i="3"/>
  <c r="AV48" i="3"/>
  <c r="AU48" i="3"/>
  <c r="BD47" i="3"/>
  <c r="BB47" i="3"/>
  <c r="BA47" i="3"/>
  <c r="AY47" i="3"/>
  <c r="AW47" i="3"/>
  <c r="AV47" i="3"/>
  <c r="AU47" i="3"/>
  <c r="BD46" i="3"/>
  <c r="BB46" i="3"/>
  <c r="BA46" i="3"/>
  <c r="AY46" i="3"/>
  <c r="AW46" i="3"/>
  <c r="AV46" i="3"/>
  <c r="AU46" i="3"/>
  <c r="BD45" i="3"/>
  <c r="BB45" i="3"/>
  <c r="BA45" i="3"/>
  <c r="AY45" i="3"/>
  <c r="AW45" i="3"/>
  <c r="AV45" i="3"/>
  <c r="AU45" i="3"/>
  <c r="BD44" i="3"/>
  <c r="BB44" i="3"/>
  <c r="BA44" i="3"/>
  <c r="AY44" i="3"/>
  <c r="AW44" i="3"/>
  <c r="AV44" i="3"/>
  <c r="AU44" i="3"/>
  <c r="BD43" i="3"/>
  <c r="BB43" i="3"/>
  <c r="BA43" i="3"/>
  <c r="AY43" i="3"/>
  <c r="AW43" i="3"/>
  <c r="AV43" i="3"/>
  <c r="AU43" i="3"/>
  <c r="BD42" i="3"/>
  <c r="BB42" i="3"/>
  <c r="BA42" i="3"/>
  <c r="AY42" i="3"/>
  <c r="AW42" i="3"/>
  <c r="AV42" i="3"/>
  <c r="AU42" i="3"/>
  <c r="BD41" i="3"/>
  <c r="BB41" i="3"/>
  <c r="BA41" i="3"/>
  <c r="AY41" i="3"/>
  <c r="AW41" i="3"/>
  <c r="AV41" i="3"/>
  <c r="AU41" i="3"/>
  <c r="BD40" i="3"/>
  <c r="BB40" i="3"/>
  <c r="BA40" i="3"/>
  <c r="AY40" i="3"/>
  <c r="AW40" i="3"/>
  <c r="AV40" i="3"/>
  <c r="AU40" i="3"/>
  <c r="BD39" i="3"/>
  <c r="BB39" i="3"/>
  <c r="BA39" i="3"/>
  <c r="AY39" i="3"/>
  <c r="AW39" i="3"/>
  <c r="AV39" i="3"/>
  <c r="AU39" i="3"/>
  <c r="BD38" i="3"/>
  <c r="BB38" i="3"/>
  <c r="BA38" i="3"/>
  <c r="AY38" i="3"/>
  <c r="AW38" i="3"/>
  <c r="AV38" i="3"/>
  <c r="AU38" i="3"/>
  <c r="BD37" i="3"/>
  <c r="BB37" i="3"/>
  <c r="BA37" i="3"/>
  <c r="AY37" i="3"/>
  <c r="AW37" i="3"/>
  <c r="AV37" i="3"/>
  <c r="AU37" i="3"/>
  <c r="BD36" i="3"/>
  <c r="BB36" i="3"/>
  <c r="BA36" i="3"/>
  <c r="AY36" i="3"/>
  <c r="AW36" i="3"/>
  <c r="AV36" i="3"/>
  <c r="AU36" i="3"/>
  <c r="BD35" i="3"/>
  <c r="BB35" i="3"/>
  <c r="BA35" i="3"/>
  <c r="AY35" i="3"/>
  <c r="AW35" i="3"/>
  <c r="AV35" i="3"/>
  <c r="AU35" i="3"/>
  <c r="BD34" i="3"/>
  <c r="BB34" i="3"/>
  <c r="BA34" i="3"/>
  <c r="AY34" i="3"/>
  <c r="AW34" i="3"/>
  <c r="AV34" i="3"/>
  <c r="AU34" i="3"/>
  <c r="BD33" i="3"/>
  <c r="BB33" i="3"/>
  <c r="BA33" i="3"/>
  <c r="AY33" i="3"/>
  <c r="AW33" i="3"/>
  <c r="AV33" i="3"/>
  <c r="AU33" i="3"/>
  <c r="BD32" i="3"/>
  <c r="BB32" i="3"/>
  <c r="BA32" i="3"/>
  <c r="AY32" i="3"/>
  <c r="AW32" i="3"/>
  <c r="AV32" i="3"/>
  <c r="AU32" i="3"/>
  <c r="BD31" i="3"/>
  <c r="BB31" i="3"/>
  <c r="BA31" i="3"/>
  <c r="AY31" i="3"/>
  <c r="AW31" i="3"/>
  <c r="AV31" i="3"/>
  <c r="AU31" i="3"/>
  <c r="BD30" i="3"/>
  <c r="BB30" i="3"/>
  <c r="BA30" i="3"/>
  <c r="AY30" i="3"/>
  <c r="AW30" i="3"/>
  <c r="AV30" i="3"/>
  <c r="AU30" i="3"/>
  <c r="BD29" i="3"/>
  <c r="BB29" i="3"/>
  <c r="BA29" i="3"/>
  <c r="AY29" i="3"/>
  <c r="AW29" i="3"/>
  <c r="AV29" i="3"/>
  <c r="AU29" i="3"/>
  <c r="BD28" i="3"/>
  <c r="BB28" i="3"/>
  <c r="BA28" i="3"/>
  <c r="AY28" i="3"/>
  <c r="AW28" i="3"/>
  <c r="AV28" i="3"/>
  <c r="AU28" i="3"/>
  <c r="BD27" i="3"/>
  <c r="BB27" i="3"/>
  <c r="BA27" i="3"/>
  <c r="AY27" i="3"/>
  <c r="AW27" i="3"/>
  <c r="AV27" i="3"/>
  <c r="AU27" i="3"/>
  <c r="BD26" i="3"/>
  <c r="BB26" i="3"/>
  <c r="BA26" i="3"/>
  <c r="AY26" i="3"/>
  <c r="AW26" i="3"/>
  <c r="AV26" i="3"/>
  <c r="AU26" i="3"/>
  <c r="BD25" i="3"/>
  <c r="BB25" i="3"/>
  <c r="BA25" i="3"/>
  <c r="AY25" i="3"/>
  <c r="AW25" i="3"/>
  <c r="AV25" i="3"/>
  <c r="AU25" i="3"/>
  <c r="BD24" i="3"/>
  <c r="BB24" i="3"/>
  <c r="BA24" i="3"/>
  <c r="AY24" i="3"/>
  <c r="AW24" i="3"/>
  <c r="AV24" i="3"/>
  <c r="AU24" i="3"/>
  <c r="BD23" i="3"/>
  <c r="BB23" i="3"/>
  <c r="BA23" i="3"/>
  <c r="AY23" i="3"/>
  <c r="AW23" i="3"/>
  <c r="AV23" i="3"/>
  <c r="AU23" i="3"/>
  <c r="BD22" i="3"/>
  <c r="BB22" i="3"/>
  <c r="BA22" i="3"/>
  <c r="AY22" i="3"/>
  <c r="AW22" i="3"/>
  <c r="AV22" i="3"/>
  <c r="AU22" i="3"/>
  <c r="BD21" i="3"/>
  <c r="BB21" i="3"/>
  <c r="BA21" i="3"/>
  <c r="AY21" i="3"/>
  <c r="AW21" i="3"/>
  <c r="AV21" i="3"/>
  <c r="AU21" i="3"/>
  <c r="BD20" i="3"/>
  <c r="BB20" i="3"/>
  <c r="BA20" i="3"/>
  <c r="AY20" i="3"/>
  <c r="AW20" i="3"/>
  <c r="AV20" i="3"/>
  <c r="AU20" i="3"/>
  <c r="BD19" i="3"/>
  <c r="BB19" i="3"/>
  <c r="BA19" i="3"/>
  <c r="AY19" i="3"/>
  <c r="AW19" i="3"/>
  <c r="AV19" i="3"/>
  <c r="AU19" i="3"/>
  <c r="BD18" i="3"/>
  <c r="BB18" i="3"/>
  <c r="BA18" i="3"/>
  <c r="AY18" i="3"/>
  <c r="AW18" i="3"/>
  <c r="AV18" i="3"/>
  <c r="AU18" i="3"/>
  <c r="BD17" i="3"/>
  <c r="BB17" i="3"/>
  <c r="BA17" i="3"/>
  <c r="AY17" i="3"/>
  <c r="AW17" i="3"/>
  <c r="AV17" i="3"/>
  <c r="AU17" i="3"/>
  <c r="BD16" i="3"/>
  <c r="BB16" i="3"/>
  <c r="BA16" i="3"/>
  <c r="AY16" i="3"/>
  <c r="AW16" i="3"/>
  <c r="AV16" i="3"/>
  <c r="AU16" i="3"/>
  <c r="BD15" i="3"/>
  <c r="BB15" i="3"/>
  <c r="BA15" i="3"/>
  <c r="AY15" i="3"/>
  <c r="AW15" i="3"/>
  <c r="AV15" i="3"/>
  <c r="AU15" i="3"/>
  <c r="BD14" i="3"/>
  <c r="BB14" i="3"/>
  <c r="BA14" i="3"/>
  <c r="AY14" i="3"/>
  <c r="AW14" i="3"/>
  <c r="AV14" i="3"/>
  <c r="AU14" i="3"/>
  <c r="BD13" i="3"/>
  <c r="BB13" i="3"/>
  <c r="BA13" i="3"/>
  <c r="AY13" i="3"/>
  <c r="AW13" i="3"/>
  <c r="AV13" i="3"/>
  <c r="AU13" i="3"/>
  <c r="BD12" i="3"/>
  <c r="BB12" i="3"/>
  <c r="BA12" i="3"/>
  <c r="AY12" i="3"/>
  <c r="AW12" i="3"/>
  <c r="AV12" i="3"/>
  <c r="AU12" i="3"/>
  <c r="BD11" i="3"/>
  <c r="BB11" i="3"/>
  <c r="BA11" i="3"/>
  <c r="AY11" i="3"/>
  <c r="AW11" i="3"/>
  <c r="AV11" i="3"/>
  <c r="AU11" i="3"/>
  <c r="BD10" i="3"/>
  <c r="BB10" i="3"/>
  <c r="BA10" i="3"/>
  <c r="AY10" i="3"/>
  <c r="AW10" i="3"/>
  <c r="AV10" i="3"/>
  <c r="AU10" i="3"/>
  <c r="BD9" i="3"/>
  <c r="BB9" i="3"/>
  <c r="BA9" i="3"/>
  <c r="AY9" i="3"/>
  <c r="AW9" i="3"/>
  <c r="AV9" i="3"/>
  <c r="AU9" i="3"/>
  <c r="BD8" i="3"/>
  <c r="BB8" i="3"/>
  <c r="BA8" i="3"/>
  <c r="AY8" i="3"/>
  <c r="AW8" i="3"/>
  <c r="AV8" i="3"/>
  <c r="AU8" i="3"/>
  <c r="BD7" i="3"/>
  <c r="BB7" i="3"/>
  <c r="BA7" i="3"/>
  <c r="AY7" i="3"/>
  <c r="AW7" i="3"/>
  <c r="AV7" i="3"/>
  <c r="AU7" i="3"/>
  <c r="BD6" i="3"/>
  <c r="BB6" i="3"/>
  <c r="BA6" i="3"/>
  <c r="AY6" i="3"/>
  <c r="AW6" i="3"/>
  <c r="AV6" i="3"/>
  <c r="AU6" i="3"/>
  <c r="BD5" i="3"/>
  <c r="BB5" i="3"/>
  <c r="BA5" i="3"/>
  <c r="AY5" i="3"/>
  <c r="AW5" i="3"/>
  <c r="AV5" i="3"/>
  <c r="AU5" i="3"/>
  <c r="BE4" i="3"/>
  <c r="BC4" i="3"/>
  <c r="AZ4" i="3"/>
  <c r="AX4" i="3"/>
  <c r="BE300" i="2"/>
  <c r="BC300" i="2"/>
  <c r="BB300" i="2"/>
  <c r="AZ300" i="2"/>
  <c r="AX300" i="2"/>
  <c r="AW300" i="2"/>
  <c r="AV300" i="2"/>
  <c r="BE299" i="2"/>
  <c r="BC299" i="2"/>
  <c r="BB299" i="2"/>
  <c r="AZ299" i="2"/>
  <c r="AX299" i="2"/>
  <c r="AW299" i="2"/>
  <c r="AV299" i="2"/>
  <c r="BE298" i="2"/>
  <c r="BC298" i="2"/>
  <c r="BB298" i="2"/>
  <c r="AZ298" i="2"/>
  <c r="AX298" i="2"/>
  <c r="AW298" i="2"/>
  <c r="AV298" i="2"/>
  <c r="BE297" i="2"/>
  <c r="BC297" i="2"/>
  <c r="BB297" i="2"/>
  <c r="AZ297" i="2"/>
  <c r="AX297" i="2"/>
  <c r="AW297" i="2"/>
  <c r="AV297" i="2"/>
  <c r="BE296" i="2"/>
  <c r="BC296" i="2"/>
  <c r="BB296" i="2"/>
  <c r="AZ296" i="2"/>
  <c r="AX296" i="2"/>
  <c r="AW296" i="2"/>
  <c r="AV296" i="2"/>
  <c r="BE295" i="2"/>
  <c r="BC295" i="2"/>
  <c r="BB295" i="2"/>
  <c r="AZ295" i="2"/>
  <c r="AX295" i="2"/>
  <c r="AW295" i="2"/>
  <c r="AV295" i="2"/>
  <c r="BE294" i="2"/>
  <c r="BC294" i="2"/>
  <c r="BB294" i="2"/>
  <c r="AZ294" i="2"/>
  <c r="AX294" i="2"/>
  <c r="AW294" i="2"/>
  <c r="AV294" i="2"/>
  <c r="BE293" i="2"/>
  <c r="BC293" i="2"/>
  <c r="BB293" i="2"/>
  <c r="AZ293" i="2"/>
  <c r="AX293" i="2"/>
  <c r="AW293" i="2"/>
  <c r="AV293" i="2"/>
  <c r="BE292" i="2"/>
  <c r="BC292" i="2"/>
  <c r="BB292" i="2"/>
  <c r="AZ292" i="2"/>
  <c r="AX292" i="2"/>
  <c r="AW292" i="2"/>
  <c r="AV292" i="2"/>
  <c r="BE291" i="2"/>
  <c r="BC291" i="2"/>
  <c r="BB291" i="2"/>
  <c r="AZ291" i="2"/>
  <c r="AX291" i="2"/>
  <c r="AW291" i="2"/>
  <c r="AV291" i="2"/>
  <c r="BE290" i="2"/>
  <c r="BC290" i="2"/>
  <c r="BB290" i="2"/>
  <c r="AZ290" i="2"/>
  <c r="AX290" i="2"/>
  <c r="AW290" i="2"/>
  <c r="AV290" i="2"/>
  <c r="BE289" i="2"/>
  <c r="BC289" i="2"/>
  <c r="BB289" i="2"/>
  <c r="AZ289" i="2"/>
  <c r="AX289" i="2"/>
  <c r="AW289" i="2"/>
  <c r="AV289" i="2"/>
  <c r="BE288" i="2"/>
  <c r="BC288" i="2"/>
  <c r="BB288" i="2"/>
  <c r="AZ288" i="2"/>
  <c r="AX288" i="2"/>
  <c r="AW288" i="2"/>
  <c r="AV288" i="2"/>
  <c r="BE287" i="2"/>
  <c r="BC287" i="2"/>
  <c r="BB287" i="2"/>
  <c r="AZ287" i="2"/>
  <c r="AX287" i="2"/>
  <c r="AW287" i="2"/>
  <c r="AV287" i="2"/>
  <c r="BE286" i="2"/>
  <c r="BC286" i="2"/>
  <c r="BB286" i="2"/>
  <c r="AZ286" i="2"/>
  <c r="AX286" i="2"/>
  <c r="AW286" i="2"/>
  <c r="AV286" i="2"/>
  <c r="BE285" i="2"/>
  <c r="BC285" i="2"/>
  <c r="BB285" i="2"/>
  <c r="AZ285" i="2"/>
  <c r="AX285" i="2"/>
  <c r="AW285" i="2"/>
  <c r="AV285" i="2"/>
  <c r="BE284" i="2"/>
  <c r="BC284" i="2"/>
  <c r="BB284" i="2"/>
  <c r="AZ284" i="2"/>
  <c r="AX284" i="2"/>
  <c r="AW284" i="2"/>
  <c r="AV284" i="2"/>
  <c r="BE283" i="2"/>
  <c r="BC283" i="2"/>
  <c r="BB283" i="2"/>
  <c r="AZ283" i="2"/>
  <c r="AX283" i="2"/>
  <c r="AW283" i="2"/>
  <c r="AV283" i="2"/>
  <c r="BE282" i="2"/>
  <c r="BC282" i="2"/>
  <c r="BB282" i="2"/>
  <c r="AZ282" i="2"/>
  <c r="AX282" i="2"/>
  <c r="AW282" i="2"/>
  <c r="AV282" i="2"/>
  <c r="BE281" i="2"/>
  <c r="BC281" i="2"/>
  <c r="BB281" i="2"/>
  <c r="AZ281" i="2"/>
  <c r="AX281" i="2"/>
  <c r="AW281" i="2"/>
  <c r="AV281" i="2"/>
  <c r="BE280" i="2"/>
  <c r="BC280" i="2"/>
  <c r="BB280" i="2"/>
  <c r="AZ280" i="2"/>
  <c r="AX280" i="2"/>
  <c r="AW280" i="2"/>
  <c r="AV280" i="2"/>
  <c r="BE279" i="2"/>
  <c r="BC279" i="2"/>
  <c r="BB279" i="2"/>
  <c r="AZ279" i="2"/>
  <c r="AX279" i="2"/>
  <c r="AW279" i="2"/>
  <c r="AV279" i="2"/>
  <c r="BE278" i="2"/>
  <c r="BC278" i="2"/>
  <c r="BB278" i="2"/>
  <c r="AZ278" i="2"/>
  <c r="AX278" i="2"/>
  <c r="AW278" i="2"/>
  <c r="AV278" i="2"/>
  <c r="BE277" i="2"/>
  <c r="BC277" i="2"/>
  <c r="BB277" i="2"/>
  <c r="AZ277" i="2"/>
  <c r="AX277" i="2"/>
  <c r="AW277" i="2"/>
  <c r="AV277" i="2"/>
  <c r="BE276" i="2"/>
  <c r="BC276" i="2"/>
  <c r="BB276" i="2"/>
  <c r="AZ276" i="2"/>
  <c r="AX276" i="2"/>
  <c r="AW276" i="2"/>
  <c r="AV276" i="2"/>
  <c r="BE275" i="2"/>
  <c r="BC275" i="2"/>
  <c r="BB275" i="2"/>
  <c r="AZ275" i="2"/>
  <c r="AX275" i="2"/>
  <c r="AW275" i="2"/>
  <c r="AV275" i="2"/>
  <c r="BE274" i="2"/>
  <c r="BC274" i="2"/>
  <c r="BB274" i="2"/>
  <c r="AZ274" i="2"/>
  <c r="AX274" i="2"/>
  <c r="AW274" i="2"/>
  <c r="AV274" i="2"/>
  <c r="BE273" i="2"/>
  <c r="BC273" i="2"/>
  <c r="BB273" i="2"/>
  <c r="AZ273" i="2"/>
  <c r="AX273" i="2"/>
  <c r="AW273" i="2"/>
  <c r="AV273" i="2"/>
  <c r="BE272" i="2"/>
  <c r="BC272" i="2"/>
  <c r="BB272" i="2"/>
  <c r="AZ272" i="2"/>
  <c r="AX272" i="2"/>
  <c r="AW272" i="2"/>
  <c r="AV272" i="2"/>
  <c r="BE271" i="2"/>
  <c r="BC271" i="2"/>
  <c r="BB271" i="2"/>
  <c r="AZ271" i="2"/>
  <c r="AX271" i="2"/>
  <c r="AW271" i="2"/>
  <c r="AV271" i="2"/>
  <c r="BE270" i="2"/>
  <c r="BC270" i="2"/>
  <c r="BB270" i="2"/>
  <c r="AZ270" i="2"/>
  <c r="AX270" i="2"/>
  <c r="AW270" i="2"/>
  <c r="AV270" i="2"/>
  <c r="BE269" i="2"/>
  <c r="BC269" i="2"/>
  <c r="BB269" i="2"/>
  <c r="AZ269" i="2"/>
  <c r="AX269" i="2"/>
  <c r="AW269" i="2"/>
  <c r="AV269" i="2"/>
  <c r="BE268" i="2"/>
  <c r="BC268" i="2"/>
  <c r="BB268" i="2"/>
  <c r="AZ268" i="2"/>
  <c r="AX268" i="2"/>
  <c r="AW268" i="2"/>
  <c r="AV268" i="2"/>
  <c r="BE267" i="2"/>
  <c r="BC267" i="2"/>
  <c r="BB267" i="2"/>
  <c r="AZ267" i="2"/>
  <c r="AX267" i="2"/>
  <c r="AW267" i="2"/>
  <c r="AV267" i="2"/>
  <c r="BE266" i="2"/>
  <c r="BC266" i="2"/>
  <c r="BB266" i="2"/>
  <c r="AZ266" i="2"/>
  <c r="AX266" i="2"/>
  <c r="AW266" i="2"/>
  <c r="AV266" i="2"/>
  <c r="BE265" i="2"/>
  <c r="BC265" i="2"/>
  <c r="BB265" i="2"/>
  <c r="AZ265" i="2"/>
  <c r="AX265" i="2"/>
  <c r="AW265" i="2"/>
  <c r="AV265" i="2"/>
  <c r="BE264" i="2"/>
  <c r="BC264" i="2"/>
  <c r="BB264" i="2"/>
  <c r="AZ264" i="2"/>
  <c r="AX264" i="2"/>
  <c r="AW264" i="2"/>
  <c r="AV264" i="2"/>
  <c r="BE263" i="2"/>
  <c r="BC263" i="2"/>
  <c r="BB263" i="2"/>
  <c r="AZ263" i="2"/>
  <c r="AX263" i="2"/>
  <c r="AW263" i="2"/>
  <c r="AV263" i="2"/>
  <c r="BE262" i="2"/>
  <c r="BC262" i="2"/>
  <c r="BB262" i="2"/>
  <c r="AZ262" i="2"/>
  <c r="AX262" i="2"/>
  <c r="AW262" i="2"/>
  <c r="AV262" i="2"/>
  <c r="BE261" i="2"/>
  <c r="BC261" i="2"/>
  <c r="BB261" i="2"/>
  <c r="AZ261" i="2"/>
  <c r="AX261" i="2"/>
  <c r="AW261" i="2"/>
  <c r="AV261" i="2"/>
  <c r="BE260" i="2"/>
  <c r="BC260" i="2"/>
  <c r="BB260" i="2"/>
  <c r="AZ260" i="2"/>
  <c r="AX260" i="2"/>
  <c r="AW260" i="2"/>
  <c r="AV260" i="2"/>
  <c r="BE259" i="2"/>
  <c r="BC259" i="2"/>
  <c r="BB259" i="2"/>
  <c r="AZ259" i="2"/>
  <c r="AX259" i="2"/>
  <c r="AW259" i="2"/>
  <c r="AV259" i="2"/>
  <c r="BE258" i="2"/>
  <c r="BC258" i="2"/>
  <c r="BB258" i="2"/>
  <c r="AZ258" i="2"/>
  <c r="AX258" i="2"/>
  <c r="AW258" i="2"/>
  <c r="AV258" i="2"/>
  <c r="BE257" i="2"/>
  <c r="BC257" i="2"/>
  <c r="BB257" i="2"/>
  <c r="AZ257" i="2"/>
  <c r="AX257" i="2"/>
  <c r="AW257" i="2"/>
  <c r="AV257" i="2"/>
  <c r="BE256" i="2"/>
  <c r="BC256" i="2"/>
  <c r="BB256" i="2"/>
  <c r="AZ256" i="2"/>
  <c r="AX256" i="2"/>
  <c r="AW256" i="2"/>
  <c r="AV256" i="2"/>
  <c r="BE255" i="2"/>
  <c r="BC255" i="2"/>
  <c r="BB255" i="2"/>
  <c r="AZ255" i="2"/>
  <c r="AX255" i="2"/>
  <c r="AW255" i="2"/>
  <c r="AV255" i="2"/>
  <c r="BE254" i="2"/>
  <c r="BC254" i="2"/>
  <c r="BB254" i="2"/>
  <c r="AZ254" i="2"/>
  <c r="AX254" i="2"/>
  <c r="AW254" i="2"/>
  <c r="AV254" i="2"/>
  <c r="BE253" i="2"/>
  <c r="BC253" i="2"/>
  <c r="BB253" i="2"/>
  <c r="AZ253" i="2"/>
  <c r="AX253" i="2"/>
  <c r="AW253" i="2"/>
  <c r="AV253" i="2"/>
  <c r="BE252" i="2"/>
  <c r="BC252" i="2"/>
  <c r="BB252" i="2"/>
  <c r="AZ252" i="2"/>
  <c r="AX252" i="2"/>
  <c r="AW252" i="2"/>
  <c r="AV252" i="2"/>
  <c r="BE251" i="2"/>
  <c r="BC251" i="2"/>
  <c r="BB251" i="2"/>
  <c r="AZ251" i="2"/>
  <c r="AX251" i="2"/>
  <c r="AW251" i="2"/>
  <c r="AV251" i="2"/>
  <c r="BE250" i="2"/>
  <c r="BC250" i="2"/>
  <c r="BB250" i="2"/>
  <c r="AZ250" i="2"/>
  <c r="AX250" i="2"/>
  <c r="AW250" i="2"/>
  <c r="AV250" i="2"/>
  <c r="BE249" i="2"/>
  <c r="BC249" i="2"/>
  <c r="BB249" i="2"/>
  <c r="AZ249" i="2"/>
  <c r="AX249" i="2"/>
  <c r="AW249" i="2"/>
  <c r="AV249" i="2"/>
  <c r="BE248" i="2"/>
  <c r="BC248" i="2"/>
  <c r="BB248" i="2"/>
  <c r="AZ248" i="2"/>
  <c r="AX248" i="2"/>
  <c r="AW248" i="2"/>
  <c r="AV248" i="2"/>
  <c r="BE247" i="2"/>
  <c r="BC247" i="2"/>
  <c r="BB247" i="2"/>
  <c r="AZ247" i="2"/>
  <c r="AX247" i="2"/>
  <c r="AW247" i="2"/>
  <c r="AV247" i="2"/>
  <c r="BE246" i="2"/>
  <c r="BC246" i="2"/>
  <c r="BB246" i="2"/>
  <c r="AZ246" i="2"/>
  <c r="AX246" i="2"/>
  <c r="AW246" i="2"/>
  <c r="AV246" i="2"/>
  <c r="BE245" i="2"/>
  <c r="BC245" i="2"/>
  <c r="BB245" i="2"/>
  <c r="AZ245" i="2"/>
  <c r="AX245" i="2"/>
  <c r="AW245" i="2"/>
  <c r="AV245" i="2"/>
  <c r="BE244" i="2"/>
  <c r="BC244" i="2"/>
  <c r="BB244" i="2"/>
  <c r="AZ244" i="2"/>
  <c r="AX244" i="2"/>
  <c r="AW244" i="2"/>
  <c r="AV244" i="2"/>
  <c r="BE243" i="2"/>
  <c r="BC243" i="2"/>
  <c r="BB243" i="2"/>
  <c r="AZ243" i="2"/>
  <c r="AX243" i="2"/>
  <c r="AW243" i="2"/>
  <c r="AV243" i="2"/>
  <c r="BE242" i="2"/>
  <c r="BC242" i="2"/>
  <c r="BB242" i="2"/>
  <c r="AZ242" i="2"/>
  <c r="AX242" i="2"/>
  <c r="AW242" i="2"/>
  <c r="AV242" i="2"/>
  <c r="BE241" i="2"/>
  <c r="BC241" i="2"/>
  <c r="BB241" i="2"/>
  <c r="AZ241" i="2"/>
  <c r="AX241" i="2"/>
  <c r="AW241" i="2"/>
  <c r="AV241" i="2"/>
  <c r="BE240" i="2"/>
  <c r="BC240" i="2"/>
  <c r="BB240" i="2"/>
  <c r="AZ240" i="2"/>
  <c r="AX240" i="2"/>
  <c r="AW240" i="2"/>
  <c r="AV240" i="2"/>
  <c r="BE239" i="2"/>
  <c r="BC239" i="2"/>
  <c r="BB239" i="2"/>
  <c r="AZ239" i="2"/>
  <c r="AX239" i="2"/>
  <c r="AW239" i="2"/>
  <c r="AV239" i="2"/>
  <c r="BE238" i="2"/>
  <c r="BC238" i="2"/>
  <c r="BB238" i="2"/>
  <c r="AZ238" i="2"/>
  <c r="AX238" i="2"/>
  <c r="AW238" i="2"/>
  <c r="AV238" i="2"/>
  <c r="BE237" i="2"/>
  <c r="BC237" i="2"/>
  <c r="BB237" i="2"/>
  <c r="AZ237" i="2"/>
  <c r="AX237" i="2"/>
  <c r="AW237" i="2"/>
  <c r="AV237" i="2"/>
  <c r="BE236" i="2"/>
  <c r="BC236" i="2"/>
  <c r="BB236" i="2"/>
  <c r="AZ236" i="2"/>
  <c r="AX236" i="2"/>
  <c r="AW236" i="2"/>
  <c r="AV236" i="2"/>
  <c r="BE235" i="2"/>
  <c r="BC235" i="2"/>
  <c r="BB235" i="2"/>
  <c r="AZ235" i="2"/>
  <c r="AX235" i="2"/>
  <c r="AW235" i="2"/>
  <c r="AV235" i="2"/>
  <c r="BE234" i="2"/>
  <c r="BC234" i="2"/>
  <c r="BB234" i="2"/>
  <c r="AZ234" i="2"/>
  <c r="AX234" i="2"/>
  <c r="AW234" i="2"/>
  <c r="AV234" i="2"/>
  <c r="BE233" i="2"/>
  <c r="BC233" i="2"/>
  <c r="BB233" i="2"/>
  <c r="AZ233" i="2"/>
  <c r="AX233" i="2"/>
  <c r="AW233" i="2"/>
  <c r="AV233" i="2"/>
  <c r="BE232" i="2"/>
  <c r="BC232" i="2"/>
  <c r="BB232" i="2"/>
  <c r="AZ232" i="2"/>
  <c r="AX232" i="2"/>
  <c r="AW232" i="2"/>
  <c r="AV232" i="2"/>
  <c r="BE231" i="2"/>
  <c r="BC231" i="2"/>
  <c r="BB231" i="2"/>
  <c r="AZ231" i="2"/>
  <c r="AX231" i="2"/>
  <c r="AW231" i="2"/>
  <c r="AV231" i="2"/>
  <c r="BE230" i="2"/>
  <c r="BC230" i="2"/>
  <c r="BB230" i="2"/>
  <c r="AZ230" i="2"/>
  <c r="AX230" i="2"/>
  <c r="AW230" i="2"/>
  <c r="AV230" i="2"/>
  <c r="BE229" i="2"/>
  <c r="BC229" i="2"/>
  <c r="BB229" i="2"/>
  <c r="AZ229" i="2"/>
  <c r="AX229" i="2"/>
  <c r="AW229" i="2"/>
  <c r="AV229" i="2"/>
  <c r="BE228" i="2"/>
  <c r="BC228" i="2"/>
  <c r="BB228" i="2"/>
  <c r="AZ228" i="2"/>
  <c r="AX228" i="2"/>
  <c r="AW228" i="2"/>
  <c r="AV228" i="2"/>
  <c r="BE227" i="2"/>
  <c r="BC227" i="2"/>
  <c r="BB227" i="2"/>
  <c r="AZ227" i="2"/>
  <c r="AX227" i="2"/>
  <c r="AW227" i="2"/>
  <c r="AV227" i="2"/>
  <c r="BE226" i="2"/>
  <c r="BC226" i="2"/>
  <c r="BB226" i="2"/>
  <c r="AZ226" i="2"/>
  <c r="AX226" i="2"/>
  <c r="AW226" i="2"/>
  <c r="AV226" i="2"/>
  <c r="BE225" i="2"/>
  <c r="BC225" i="2"/>
  <c r="BB225" i="2"/>
  <c r="AZ225" i="2"/>
  <c r="AX225" i="2"/>
  <c r="AW225" i="2"/>
  <c r="AV225" i="2"/>
  <c r="BE224" i="2"/>
  <c r="BC224" i="2"/>
  <c r="BB224" i="2"/>
  <c r="AZ224" i="2"/>
  <c r="AX224" i="2"/>
  <c r="AW224" i="2"/>
  <c r="AV224" i="2"/>
  <c r="BE223" i="2"/>
  <c r="BC223" i="2"/>
  <c r="BB223" i="2"/>
  <c r="AZ223" i="2"/>
  <c r="AX223" i="2"/>
  <c r="AW223" i="2"/>
  <c r="AV223" i="2"/>
  <c r="BE222" i="2"/>
  <c r="BC222" i="2"/>
  <c r="BB222" i="2"/>
  <c r="AZ222" i="2"/>
  <c r="AX222" i="2"/>
  <c r="AW222" i="2"/>
  <c r="AV222" i="2"/>
  <c r="BE221" i="2"/>
  <c r="BC221" i="2"/>
  <c r="BB221" i="2"/>
  <c r="AZ221" i="2"/>
  <c r="AX221" i="2"/>
  <c r="AW221" i="2"/>
  <c r="AV221" i="2"/>
  <c r="BE220" i="2"/>
  <c r="BC220" i="2"/>
  <c r="BB220" i="2"/>
  <c r="AZ220" i="2"/>
  <c r="AX220" i="2"/>
  <c r="AW220" i="2"/>
  <c r="AV220" i="2"/>
  <c r="BE219" i="2"/>
  <c r="BC219" i="2"/>
  <c r="BB219" i="2"/>
  <c r="AZ219" i="2"/>
  <c r="AX219" i="2"/>
  <c r="AW219" i="2"/>
  <c r="AV219" i="2"/>
  <c r="BE218" i="2"/>
  <c r="BC218" i="2"/>
  <c r="BB218" i="2"/>
  <c r="AZ218" i="2"/>
  <c r="AX218" i="2"/>
  <c r="AW218" i="2"/>
  <c r="AV218" i="2"/>
  <c r="BE217" i="2"/>
  <c r="BC217" i="2"/>
  <c r="BB217" i="2"/>
  <c r="AZ217" i="2"/>
  <c r="AX217" i="2"/>
  <c r="AW217" i="2"/>
  <c r="AV217" i="2"/>
  <c r="BE216" i="2"/>
  <c r="BC216" i="2"/>
  <c r="BB216" i="2"/>
  <c r="AZ216" i="2"/>
  <c r="AX216" i="2"/>
  <c r="AW216" i="2"/>
  <c r="AV216" i="2"/>
  <c r="BE215" i="2"/>
  <c r="BC215" i="2"/>
  <c r="BB215" i="2"/>
  <c r="AZ215" i="2"/>
  <c r="AX215" i="2"/>
  <c r="AW215" i="2"/>
  <c r="AV215" i="2"/>
  <c r="BE214" i="2"/>
  <c r="BC214" i="2"/>
  <c r="BB214" i="2"/>
  <c r="AZ214" i="2"/>
  <c r="AX214" i="2"/>
  <c r="AW214" i="2"/>
  <c r="AV214" i="2"/>
  <c r="BE213" i="2"/>
  <c r="BC213" i="2"/>
  <c r="BB213" i="2"/>
  <c r="AZ213" i="2"/>
  <c r="AX213" i="2"/>
  <c r="AW213" i="2"/>
  <c r="AV213" i="2"/>
  <c r="BE212" i="2"/>
  <c r="BC212" i="2"/>
  <c r="BB212" i="2"/>
  <c r="AZ212" i="2"/>
  <c r="AX212" i="2"/>
  <c r="AW212" i="2"/>
  <c r="AV212" i="2"/>
  <c r="BE211" i="2"/>
  <c r="BC211" i="2"/>
  <c r="BB211" i="2"/>
  <c r="AZ211" i="2"/>
  <c r="AX211" i="2"/>
  <c r="AW211" i="2"/>
  <c r="AV211" i="2"/>
  <c r="BE210" i="2"/>
  <c r="BC210" i="2"/>
  <c r="BB210" i="2"/>
  <c r="AZ210" i="2"/>
  <c r="AX210" i="2"/>
  <c r="AW210" i="2"/>
  <c r="AV210" i="2"/>
  <c r="BE209" i="2"/>
  <c r="BC209" i="2"/>
  <c r="BB209" i="2"/>
  <c r="AZ209" i="2"/>
  <c r="AX209" i="2"/>
  <c r="AW209" i="2"/>
  <c r="AV209" i="2"/>
  <c r="BE208" i="2"/>
  <c r="BC208" i="2"/>
  <c r="BB208" i="2"/>
  <c r="AZ208" i="2"/>
  <c r="AX208" i="2"/>
  <c r="AW208" i="2"/>
  <c r="AV208" i="2"/>
  <c r="BE207" i="2"/>
  <c r="BC207" i="2"/>
  <c r="BB207" i="2"/>
  <c r="AZ207" i="2"/>
  <c r="AX207" i="2"/>
  <c r="AW207" i="2"/>
  <c r="AV207" i="2"/>
  <c r="BE206" i="2"/>
  <c r="BC206" i="2"/>
  <c r="BB206" i="2"/>
  <c r="AZ206" i="2"/>
  <c r="AX206" i="2"/>
  <c r="AW206" i="2"/>
  <c r="AV206" i="2"/>
  <c r="BE205" i="2"/>
  <c r="BC205" i="2"/>
  <c r="BB205" i="2"/>
  <c r="AZ205" i="2"/>
  <c r="AX205" i="2"/>
  <c r="AW205" i="2"/>
  <c r="AV205" i="2"/>
  <c r="BE204" i="2"/>
  <c r="BC204" i="2"/>
  <c r="BB204" i="2"/>
  <c r="AZ204" i="2"/>
  <c r="AX204" i="2"/>
  <c r="AW204" i="2"/>
  <c r="AV204" i="2"/>
  <c r="BE203" i="2"/>
  <c r="BC203" i="2"/>
  <c r="BB203" i="2"/>
  <c r="AZ203" i="2"/>
  <c r="AX203" i="2"/>
  <c r="AW203" i="2"/>
  <c r="AV203" i="2"/>
  <c r="BE202" i="2"/>
  <c r="BC202" i="2"/>
  <c r="BB202" i="2"/>
  <c r="AZ202" i="2"/>
  <c r="AX202" i="2"/>
  <c r="AW202" i="2"/>
  <c r="AV202" i="2"/>
  <c r="BE201" i="2"/>
  <c r="BC201" i="2"/>
  <c r="BB201" i="2"/>
  <c r="AZ201" i="2"/>
  <c r="AX201" i="2"/>
  <c r="AW201" i="2"/>
  <c r="AV201" i="2"/>
  <c r="BE200" i="2"/>
  <c r="BC200" i="2"/>
  <c r="BB200" i="2"/>
  <c r="AZ200" i="2"/>
  <c r="AX200" i="2"/>
  <c r="AW200" i="2"/>
  <c r="AV200" i="2"/>
  <c r="BE199" i="2"/>
  <c r="BC199" i="2"/>
  <c r="BB199" i="2"/>
  <c r="AZ199" i="2"/>
  <c r="AX199" i="2"/>
  <c r="AW199" i="2"/>
  <c r="AV199" i="2"/>
  <c r="BE198" i="2"/>
  <c r="BC198" i="2"/>
  <c r="BB198" i="2"/>
  <c r="AZ198" i="2"/>
  <c r="AX198" i="2"/>
  <c r="AW198" i="2"/>
  <c r="AV198" i="2"/>
  <c r="BE197" i="2"/>
  <c r="BC197" i="2"/>
  <c r="BB197" i="2"/>
  <c r="AZ197" i="2"/>
  <c r="AX197" i="2"/>
  <c r="AW197" i="2"/>
  <c r="AV197" i="2"/>
  <c r="BE196" i="2"/>
  <c r="BC196" i="2"/>
  <c r="BB196" i="2"/>
  <c r="AZ196" i="2"/>
  <c r="AX196" i="2"/>
  <c r="AW196" i="2"/>
  <c r="AV196" i="2"/>
  <c r="BE195" i="2"/>
  <c r="BC195" i="2"/>
  <c r="BB195" i="2"/>
  <c r="AZ195" i="2"/>
  <c r="AX195" i="2"/>
  <c r="AW195" i="2"/>
  <c r="AV195" i="2"/>
  <c r="BE194" i="2"/>
  <c r="BC194" i="2"/>
  <c r="BB194" i="2"/>
  <c r="AZ194" i="2"/>
  <c r="AX194" i="2"/>
  <c r="AW194" i="2"/>
  <c r="AV194" i="2"/>
  <c r="BE193" i="2"/>
  <c r="BC193" i="2"/>
  <c r="BB193" i="2"/>
  <c r="AZ193" i="2"/>
  <c r="AX193" i="2"/>
  <c r="AW193" i="2"/>
  <c r="AV193" i="2"/>
  <c r="BE192" i="2"/>
  <c r="BC192" i="2"/>
  <c r="BB192" i="2"/>
  <c r="AZ192" i="2"/>
  <c r="AX192" i="2"/>
  <c r="AW192" i="2"/>
  <c r="AV192" i="2"/>
  <c r="BE191" i="2"/>
  <c r="BC191" i="2"/>
  <c r="BB191" i="2"/>
  <c r="AZ191" i="2"/>
  <c r="AX191" i="2"/>
  <c r="AW191" i="2"/>
  <c r="AV191" i="2"/>
  <c r="BE190" i="2"/>
  <c r="BC190" i="2"/>
  <c r="BB190" i="2"/>
  <c r="AZ190" i="2"/>
  <c r="AX190" i="2"/>
  <c r="AW190" i="2"/>
  <c r="AV190" i="2"/>
  <c r="BE189" i="2"/>
  <c r="BC189" i="2"/>
  <c r="BB189" i="2"/>
  <c r="AZ189" i="2"/>
  <c r="AX189" i="2"/>
  <c r="AW189" i="2"/>
  <c r="AV189" i="2"/>
  <c r="BE188" i="2"/>
  <c r="BC188" i="2"/>
  <c r="BB188" i="2"/>
  <c r="AZ188" i="2"/>
  <c r="AX188" i="2"/>
  <c r="AW188" i="2"/>
  <c r="AV188" i="2"/>
  <c r="BE187" i="2"/>
  <c r="BC187" i="2"/>
  <c r="BB187" i="2"/>
  <c r="AZ187" i="2"/>
  <c r="AX187" i="2"/>
  <c r="AW187" i="2"/>
  <c r="AV187" i="2"/>
  <c r="BE186" i="2"/>
  <c r="BC186" i="2"/>
  <c r="BB186" i="2"/>
  <c r="AZ186" i="2"/>
  <c r="AX186" i="2"/>
  <c r="AW186" i="2"/>
  <c r="AV186" i="2"/>
  <c r="BE185" i="2"/>
  <c r="BC185" i="2"/>
  <c r="BB185" i="2"/>
  <c r="AZ185" i="2"/>
  <c r="AX185" i="2"/>
  <c r="AW185" i="2"/>
  <c r="AV185" i="2"/>
  <c r="BE184" i="2"/>
  <c r="BC184" i="2"/>
  <c r="BB184" i="2"/>
  <c r="AZ184" i="2"/>
  <c r="AX184" i="2"/>
  <c r="AW184" i="2"/>
  <c r="AV184" i="2"/>
  <c r="BE183" i="2"/>
  <c r="BC183" i="2"/>
  <c r="BB183" i="2"/>
  <c r="AZ183" i="2"/>
  <c r="AX183" i="2"/>
  <c r="AW183" i="2"/>
  <c r="AV183" i="2"/>
  <c r="BE182" i="2"/>
  <c r="BC182" i="2"/>
  <c r="BB182" i="2"/>
  <c r="AZ182" i="2"/>
  <c r="AX182" i="2"/>
  <c r="AW182" i="2"/>
  <c r="AV182" i="2"/>
  <c r="BE181" i="2"/>
  <c r="BC181" i="2"/>
  <c r="BB181" i="2"/>
  <c r="AZ181" i="2"/>
  <c r="AX181" i="2"/>
  <c r="AW181" i="2"/>
  <c r="AV181" i="2"/>
  <c r="BE180" i="2"/>
  <c r="BC180" i="2"/>
  <c r="BB180" i="2"/>
  <c r="AZ180" i="2"/>
  <c r="AX180" i="2"/>
  <c r="AW180" i="2"/>
  <c r="AV180" i="2"/>
  <c r="BE179" i="2"/>
  <c r="BC179" i="2"/>
  <c r="BB179" i="2"/>
  <c r="AZ179" i="2"/>
  <c r="AX179" i="2"/>
  <c r="AW179" i="2"/>
  <c r="AV179" i="2"/>
  <c r="BE178" i="2"/>
  <c r="BC178" i="2"/>
  <c r="BB178" i="2"/>
  <c r="AZ178" i="2"/>
  <c r="AX178" i="2"/>
  <c r="AW178" i="2"/>
  <c r="AV178" i="2"/>
  <c r="BE177" i="2"/>
  <c r="BC177" i="2"/>
  <c r="BB177" i="2"/>
  <c r="AZ177" i="2"/>
  <c r="AX177" i="2"/>
  <c r="AW177" i="2"/>
  <c r="AV177" i="2"/>
  <c r="BE176" i="2"/>
  <c r="BC176" i="2"/>
  <c r="BB176" i="2"/>
  <c r="AZ176" i="2"/>
  <c r="AX176" i="2"/>
  <c r="AW176" i="2"/>
  <c r="AV176" i="2"/>
  <c r="BE175" i="2"/>
  <c r="BC175" i="2"/>
  <c r="BB175" i="2"/>
  <c r="AZ175" i="2"/>
  <c r="AX175" i="2"/>
  <c r="AW175" i="2"/>
  <c r="AV175" i="2"/>
  <c r="BE174" i="2"/>
  <c r="BC174" i="2"/>
  <c r="BB174" i="2"/>
  <c r="AZ174" i="2"/>
  <c r="AX174" i="2"/>
  <c r="AW174" i="2"/>
  <c r="AV174" i="2"/>
  <c r="BE173" i="2"/>
  <c r="BC173" i="2"/>
  <c r="BB173" i="2"/>
  <c r="AZ173" i="2"/>
  <c r="AX173" i="2"/>
  <c r="AW173" i="2"/>
  <c r="AV173" i="2"/>
  <c r="BE172" i="2"/>
  <c r="BC172" i="2"/>
  <c r="BB172" i="2"/>
  <c r="AZ172" i="2"/>
  <c r="AX172" i="2"/>
  <c r="AW172" i="2"/>
  <c r="AV172" i="2"/>
  <c r="BE171" i="2"/>
  <c r="BC171" i="2"/>
  <c r="BB171" i="2"/>
  <c r="AZ171" i="2"/>
  <c r="AX171" i="2"/>
  <c r="AW171" i="2"/>
  <c r="AV171" i="2"/>
  <c r="BE170" i="2"/>
  <c r="BC170" i="2"/>
  <c r="BB170" i="2"/>
  <c r="AZ170" i="2"/>
  <c r="AX170" i="2"/>
  <c r="AW170" i="2"/>
  <c r="AV170" i="2"/>
  <c r="BE169" i="2"/>
  <c r="BC169" i="2"/>
  <c r="BB169" i="2"/>
  <c r="AZ169" i="2"/>
  <c r="AX169" i="2"/>
  <c r="AW169" i="2"/>
  <c r="AV169" i="2"/>
  <c r="BE168" i="2"/>
  <c r="BC168" i="2"/>
  <c r="BB168" i="2"/>
  <c r="AZ168" i="2"/>
  <c r="AX168" i="2"/>
  <c r="AW168" i="2"/>
  <c r="AV168" i="2"/>
  <c r="BE167" i="2"/>
  <c r="BC167" i="2"/>
  <c r="BB167" i="2"/>
  <c r="AZ167" i="2"/>
  <c r="AX167" i="2"/>
  <c r="AW167" i="2"/>
  <c r="AV167" i="2"/>
  <c r="BE166" i="2"/>
  <c r="BC166" i="2"/>
  <c r="BB166" i="2"/>
  <c r="AZ166" i="2"/>
  <c r="AX166" i="2"/>
  <c r="AW166" i="2"/>
  <c r="AV166" i="2"/>
  <c r="BE165" i="2"/>
  <c r="BC165" i="2"/>
  <c r="BB165" i="2"/>
  <c r="AZ165" i="2"/>
  <c r="AX165" i="2"/>
  <c r="AW165" i="2"/>
  <c r="AV165" i="2"/>
  <c r="BE164" i="2"/>
  <c r="BC164" i="2"/>
  <c r="BB164" i="2"/>
  <c r="AZ164" i="2"/>
  <c r="AX164" i="2"/>
  <c r="AW164" i="2"/>
  <c r="AV164" i="2"/>
  <c r="BE163" i="2"/>
  <c r="BC163" i="2"/>
  <c r="BB163" i="2"/>
  <c r="AZ163" i="2"/>
  <c r="AX163" i="2"/>
  <c r="AW163" i="2"/>
  <c r="AV163" i="2"/>
  <c r="BE162" i="2"/>
  <c r="BC162" i="2"/>
  <c r="BB162" i="2"/>
  <c r="AZ162" i="2"/>
  <c r="AX162" i="2"/>
  <c r="AW162" i="2"/>
  <c r="AV162" i="2"/>
  <c r="BE161" i="2"/>
  <c r="BC161" i="2"/>
  <c r="BB161" i="2"/>
  <c r="AZ161" i="2"/>
  <c r="AX161" i="2"/>
  <c r="AW161" i="2"/>
  <c r="AV161" i="2"/>
  <c r="BE160" i="2"/>
  <c r="BC160" i="2"/>
  <c r="BB160" i="2"/>
  <c r="AZ160" i="2"/>
  <c r="AX160" i="2"/>
  <c r="AW160" i="2"/>
  <c r="AV160" i="2"/>
  <c r="BE159" i="2"/>
  <c r="BC159" i="2"/>
  <c r="BB159" i="2"/>
  <c r="AZ159" i="2"/>
  <c r="AX159" i="2"/>
  <c r="AW159" i="2"/>
  <c r="AV159" i="2"/>
  <c r="BE158" i="2"/>
  <c r="BC158" i="2"/>
  <c r="BB158" i="2"/>
  <c r="AZ158" i="2"/>
  <c r="AX158" i="2"/>
  <c r="AW158" i="2"/>
  <c r="AV158" i="2"/>
  <c r="BE157" i="2"/>
  <c r="BC157" i="2"/>
  <c r="BB157" i="2"/>
  <c r="AZ157" i="2"/>
  <c r="AX157" i="2"/>
  <c r="AW157" i="2"/>
  <c r="AV157" i="2"/>
  <c r="BE156" i="2"/>
  <c r="BC156" i="2"/>
  <c r="BB156" i="2"/>
  <c r="AZ156" i="2"/>
  <c r="AX156" i="2"/>
  <c r="AW156" i="2"/>
  <c r="AV156" i="2"/>
  <c r="BE155" i="2"/>
  <c r="BC155" i="2"/>
  <c r="BB155" i="2"/>
  <c r="AZ155" i="2"/>
  <c r="AX155" i="2"/>
  <c r="AW155" i="2"/>
  <c r="AV155" i="2"/>
  <c r="BE154" i="2"/>
  <c r="BC154" i="2"/>
  <c r="BB154" i="2"/>
  <c r="AZ154" i="2"/>
  <c r="AX154" i="2"/>
  <c r="AW154" i="2"/>
  <c r="AV154" i="2"/>
  <c r="BE153" i="2"/>
  <c r="BC153" i="2"/>
  <c r="BB153" i="2"/>
  <c r="AZ153" i="2"/>
  <c r="AX153" i="2"/>
  <c r="AW153" i="2"/>
  <c r="AV153" i="2"/>
  <c r="BE152" i="2"/>
  <c r="BC152" i="2"/>
  <c r="BB152" i="2"/>
  <c r="AZ152" i="2"/>
  <c r="AX152" i="2"/>
  <c r="AW152" i="2"/>
  <c r="AV152" i="2"/>
  <c r="BE151" i="2"/>
  <c r="BC151" i="2"/>
  <c r="BB151" i="2"/>
  <c r="AZ151" i="2"/>
  <c r="AX151" i="2"/>
  <c r="AW151" i="2"/>
  <c r="AV151" i="2"/>
  <c r="BE150" i="2"/>
  <c r="BC150" i="2"/>
  <c r="BB150" i="2"/>
  <c r="AZ150" i="2"/>
  <c r="AX150" i="2"/>
  <c r="AW150" i="2"/>
  <c r="AV150" i="2"/>
  <c r="BE149" i="2"/>
  <c r="BC149" i="2"/>
  <c r="BB149" i="2"/>
  <c r="AZ149" i="2"/>
  <c r="AX149" i="2"/>
  <c r="AW149" i="2"/>
  <c r="AV149" i="2"/>
  <c r="BE148" i="2"/>
  <c r="BC148" i="2"/>
  <c r="BB148" i="2"/>
  <c r="AZ148" i="2"/>
  <c r="AX148" i="2"/>
  <c r="AW148" i="2"/>
  <c r="AV148" i="2"/>
  <c r="BE147" i="2"/>
  <c r="BC147" i="2"/>
  <c r="BB147" i="2"/>
  <c r="AZ147" i="2"/>
  <c r="AX147" i="2"/>
  <c r="AW147" i="2"/>
  <c r="AV147" i="2"/>
  <c r="BE146" i="2"/>
  <c r="BC146" i="2"/>
  <c r="BB146" i="2"/>
  <c r="AZ146" i="2"/>
  <c r="AX146" i="2"/>
  <c r="AW146" i="2"/>
  <c r="AV146" i="2"/>
  <c r="BE145" i="2"/>
  <c r="BC145" i="2"/>
  <c r="BB145" i="2"/>
  <c r="AZ145" i="2"/>
  <c r="AX145" i="2"/>
  <c r="AW145" i="2"/>
  <c r="AV145" i="2"/>
  <c r="BE144" i="2"/>
  <c r="BC144" i="2"/>
  <c r="BB144" i="2"/>
  <c r="AZ144" i="2"/>
  <c r="AX144" i="2"/>
  <c r="AW144" i="2"/>
  <c r="AV144" i="2"/>
  <c r="BE143" i="2"/>
  <c r="BC143" i="2"/>
  <c r="BB143" i="2"/>
  <c r="AZ143" i="2"/>
  <c r="AX143" i="2"/>
  <c r="AW143" i="2"/>
  <c r="AV143" i="2"/>
  <c r="BE142" i="2"/>
  <c r="BC142" i="2"/>
  <c r="BB142" i="2"/>
  <c r="AZ142" i="2"/>
  <c r="AX142" i="2"/>
  <c r="AW142" i="2"/>
  <c r="AV142" i="2"/>
  <c r="BE141" i="2"/>
  <c r="BC141" i="2"/>
  <c r="BB141" i="2"/>
  <c r="AZ141" i="2"/>
  <c r="AX141" i="2"/>
  <c r="AW141" i="2"/>
  <c r="AV141" i="2"/>
  <c r="BE140" i="2"/>
  <c r="BC140" i="2"/>
  <c r="BB140" i="2"/>
  <c r="AZ140" i="2"/>
  <c r="AX140" i="2"/>
  <c r="AW140" i="2"/>
  <c r="AV140" i="2"/>
  <c r="BE139" i="2"/>
  <c r="BC139" i="2"/>
  <c r="BB139" i="2"/>
  <c r="AZ139" i="2"/>
  <c r="AX139" i="2"/>
  <c r="AW139" i="2"/>
  <c r="AV139" i="2"/>
  <c r="BE138" i="2"/>
  <c r="BC138" i="2"/>
  <c r="BB138" i="2"/>
  <c r="AZ138" i="2"/>
  <c r="AX138" i="2"/>
  <c r="AW138" i="2"/>
  <c r="AV138" i="2"/>
  <c r="BE137" i="2"/>
  <c r="BC137" i="2"/>
  <c r="BB137" i="2"/>
  <c r="AZ137" i="2"/>
  <c r="AX137" i="2"/>
  <c r="AW137" i="2"/>
  <c r="AV137" i="2"/>
  <c r="BE136" i="2"/>
  <c r="BC136" i="2"/>
  <c r="BB136" i="2"/>
  <c r="AZ136" i="2"/>
  <c r="AX136" i="2"/>
  <c r="AW136" i="2"/>
  <c r="AV136" i="2"/>
  <c r="BE135" i="2"/>
  <c r="BC135" i="2"/>
  <c r="BB135" i="2"/>
  <c r="AZ135" i="2"/>
  <c r="AX135" i="2"/>
  <c r="AW135" i="2"/>
  <c r="AV135" i="2"/>
  <c r="BE134" i="2"/>
  <c r="BC134" i="2"/>
  <c r="BB134" i="2"/>
  <c r="AZ134" i="2"/>
  <c r="AX134" i="2"/>
  <c r="AW134" i="2"/>
  <c r="AV134" i="2"/>
  <c r="BE133" i="2"/>
  <c r="BC133" i="2"/>
  <c r="BB133" i="2"/>
  <c r="AZ133" i="2"/>
  <c r="AX133" i="2"/>
  <c r="AW133" i="2"/>
  <c r="AV133" i="2"/>
  <c r="BE132" i="2"/>
  <c r="BC132" i="2"/>
  <c r="BB132" i="2"/>
  <c r="AZ132" i="2"/>
  <c r="AX132" i="2"/>
  <c r="AW132" i="2"/>
  <c r="AV132" i="2"/>
  <c r="BE131" i="2"/>
  <c r="BC131" i="2"/>
  <c r="BB131" i="2"/>
  <c r="AZ131" i="2"/>
  <c r="AX131" i="2"/>
  <c r="AW131" i="2"/>
  <c r="AV131" i="2"/>
  <c r="BE130" i="2"/>
  <c r="BC130" i="2"/>
  <c r="BB130" i="2"/>
  <c r="AZ130" i="2"/>
  <c r="AX130" i="2"/>
  <c r="AW130" i="2"/>
  <c r="AV130" i="2"/>
  <c r="BE129" i="2"/>
  <c r="BC129" i="2"/>
  <c r="BB129" i="2"/>
  <c r="AZ129" i="2"/>
  <c r="AX129" i="2"/>
  <c r="AW129" i="2"/>
  <c r="AV129" i="2"/>
  <c r="BE128" i="2"/>
  <c r="BC128" i="2"/>
  <c r="BB128" i="2"/>
  <c r="AZ128" i="2"/>
  <c r="AX128" i="2"/>
  <c r="AW128" i="2"/>
  <c r="AV128" i="2"/>
  <c r="BE127" i="2"/>
  <c r="BC127" i="2"/>
  <c r="BB127" i="2"/>
  <c r="AZ127" i="2"/>
  <c r="AX127" i="2"/>
  <c r="AW127" i="2"/>
  <c r="AV127" i="2"/>
  <c r="BE126" i="2"/>
  <c r="BC126" i="2"/>
  <c r="BB126" i="2"/>
  <c r="AZ126" i="2"/>
  <c r="AX126" i="2"/>
  <c r="AW126" i="2"/>
  <c r="AV126" i="2"/>
  <c r="BE125" i="2"/>
  <c r="BC125" i="2"/>
  <c r="BB125" i="2"/>
  <c r="AZ125" i="2"/>
  <c r="AX125" i="2"/>
  <c r="AW125" i="2"/>
  <c r="AV125" i="2"/>
  <c r="BE124" i="2"/>
  <c r="BC124" i="2"/>
  <c r="BB124" i="2"/>
  <c r="AZ124" i="2"/>
  <c r="AX124" i="2"/>
  <c r="AW124" i="2"/>
  <c r="AV124" i="2"/>
  <c r="BE123" i="2"/>
  <c r="BC123" i="2"/>
  <c r="BB123" i="2"/>
  <c r="AZ123" i="2"/>
  <c r="AX123" i="2"/>
  <c r="AW123" i="2"/>
  <c r="AV123" i="2"/>
  <c r="BE122" i="2"/>
  <c r="BC122" i="2"/>
  <c r="BB122" i="2"/>
  <c r="AZ122" i="2"/>
  <c r="AX122" i="2"/>
  <c r="AW122" i="2"/>
  <c r="AV122" i="2"/>
  <c r="BE121" i="2"/>
  <c r="BC121" i="2"/>
  <c r="BB121" i="2"/>
  <c r="AZ121" i="2"/>
  <c r="AX121" i="2"/>
  <c r="AW121" i="2"/>
  <c r="AV121" i="2"/>
  <c r="BE120" i="2"/>
  <c r="BC120" i="2"/>
  <c r="BB120" i="2"/>
  <c r="AZ120" i="2"/>
  <c r="AX120" i="2"/>
  <c r="AW120" i="2"/>
  <c r="AV120" i="2"/>
  <c r="BE119" i="2"/>
  <c r="BC119" i="2"/>
  <c r="BB119" i="2"/>
  <c r="AZ119" i="2"/>
  <c r="AX119" i="2"/>
  <c r="AW119" i="2"/>
  <c r="AV119" i="2"/>
  <c r="BE118" i="2"/>
  <c r="BC118" i="2"/>
  <c r="BB118" i="2"/>
  <c r="AZ118" i="2"/>
  <c r="AX118" i="2"/>
  <c r="AW118" i="2"/>
  <c r="AV118" i="2"/>
  <c r="BE117" i="2"/>
  <c r="BC117" i="2"/>
  <c r="BB117" i="2"/>
  <c r="AZ117" i="2"/>
  <c r="AX117" i="2"/>
  <c r="AW117" i="2"/>
  <c r="AV117" i="2"/>
  <c r="BE116" i="2"/>
  <c r="BC116" i="2"/>
  <c r="BB116" i="2"/>
  <c r="AZ116" i="2"/>
  <c r="AX116" i="2"/>
  <c r="AW116" i="2"/>
  <c r="AV116" i="2"/>
  <c r="BE115" i="2"/>
  <c r="BC115" i="2"/>
  <c r="BB115" i="2"/>
  <c r="AZ115" i="2"/>
  <c r="AX115" i="2"/>
  <c r="AW115" i="2"/>
  <c r="AV115" i="2"/>
  <c r="BE114" i="2"/>
  <c r="BC114" i="2"/>
  <c r="BB114" i="2"/>
  <c r="AZ114" i="2"/>
  <c r="AX114" i="2"/>
  <c r="AW114" i="2"/>
  <c r="AV114" i="2"/>
  <c r="BE113" i="2"/>
  <c r="BC113" i="2"/>
  <c r="BB113" i="2"/>
  <c r="AZ113" i="2"/>
  <c r="AX113" i="2"/>
  <c r="AW113" i="2"/>
  <c r="AV113" i="2"/>
  <c r="BE112" i="2"/>
  <c r="BC112" i="2"/>
  <c r="BB112" i="2"/>
  <c r="AZ112" i="2"/>
  <c r="AX112" i="2"/>
  <c r="AW112" i="2"/>
  <c r="AV112" i="2"/>
  <c r="BE111" i="2"/>
  <c r="BC111" i="2"/>
  <c r="BB111" i="2"/>
  <c r="AZ111" i="2"/>
  <c r="AX111" i="2"/>
  <c r="AW111" i="2"/>
  <c r="AV111" i="2"/>
  <c r="BE110" i="2"/>
  <c r="BC110" i="2"/>
  <c r="BB110" i="2"/>
  <c r="AZ110" i="2"/>
  <c r="AX110" i="2"/>
  <c r="AW110" i="2"/>
  <c r="AV110" i="2"/>
  <c r="BE109" i="2"/>
  <c r="BC109" i="2"/>
  <c r="BB109" i="2"/>
  <c r="AZ109" i="2"/>
  <c r="AX109" i="2"/>
  <c r="AW109" i="2"/>
  <c r="AV109" i="2"/>
  <c r="BE108" i="2"/>
  <c r="BC108" i="2"/>
  <c r="BB108" i="2"/>
  <c r="AZ108" i="2"/>
  <c r="AX108" i="2"/>
  <c r="AW108" i="2"/>
  <c r="AV108" i="2"/>
  <c r="BE107" i="2"/>
  <c r="BC107" i="2"/>
  <c r="BB107" i="2"/>
  <c r="AZ107" i="2"/>
  <c r="AX107" i="2"/>
  <c r="AW107" i="2"/>
  <c r="AV107" i="2"/>
  <c r="BE106" i="2"/>
  <c r="BC106" i="2"/>
  <c r="BB106" i="2"/>
  <c r="AZ106" i="2"/>
  <c r="AX106" i="2"/>
  <c r="AW106" i="2"/>
  <c r="AV106" i="2"/>
  <c r="BE105" i="2"/>
  <c r="BC105" i="2"/>
  <c r="BB105" i="2"/>
  <c r="AZ105" i="2"/>
  <c r="AX105" i="2"/>
  <c r="AW105" i="2"/>
  <c r="AV105" i="2"/>
  <c r="BE104" i="2"/>
  <c r="BC104" i="2"/>
  <c r="BB104" i="2"/>
  <c r="AZ104" i="2"/>
  <c r="AX104" i="2"/>
  <c r="AW104" i="2"/>
  <c r="AV104" i="2"/>
  <c r="BE103" i="2"/>
  <c r="BC103" i="2"/>
  <c r="BB103" i="2"/>
  <c r="AZ103" i="2"/>
  <c r="AX103" i="2"/>
  <c r="AW103" i="2"/>
  <c r="AV103" i="2"/>
  <c r="BE102" i="2"/>
  <c r="BC102" i="2"/>
  <c r="BB102" i="2"/>
  <c r="AZ102" i="2"/>
  <c r="AX102" i="2"/>
  <c r="AW102" i="2"/>
  <c r="AV102" i="2"/>
  <c r="BE101" i="2"/>
  <c r="BC101" i="2"/>
  <c r="BB101" i="2"/>
  <c r="AZ101" i="2"/>
  <c r="AX101" i="2"/>
  <c r="AW101" i="2"/>
  <c r="AV101" i="2"/>
  <c r="BE100" i="2"/>
  <c r="BC100" i="2"/>
  <c r="BB100" i="2"/>
  <c r="AZ100" i="2"/>
  <c r="AX100" i="2"/>
  <c r="AW100" i="2"/>
  <c r="AV100" i="2"/>
  <c r="BE99" i="2"/>
  <c r="BC99" i="2"/>
  <c r="BB99" i="2"/>
  <c r="AZ99" i="2"/>
  <c r="AX99" i="2"/>
  <c r="AW99" i="2"/>
  <c r="AV99" i="2"/>
  <c r="BE98" i="2"/>
  <c r="BC98" i="2"/>
  <c r="BB98" i="2"/>
  <c r="AZ98" i="2"/>
  <c r="AX98" i="2"/>
  <c r="AW98" i="2"/>
  <c r="AV98" i="2"/>
  <c r="BE97" i="2"/>
  <c r="BC97" i="2"/>
  <c r="BB97" i="2"/>
  <c r="AZ97" i="2"/>
  <c r="AX97" i="2"/>
  <c r="AW97" i="2"/>
  <c r="AV97" i="2"/>
  <c r="BE96" i="2"/>
  <c r="BC96" i="2"/>
  <c r="BB96" i="2"/>
  <c r="AZ96" i="2"/>
  <c r="AX96" i="2"/>
  <c r="AW96" i="2"/>
  <c r="AV96" i="2"/>
  <c r="BE95" i="2"/>
  <c r="BC95" i="2"/>
  <c r="BB95" i="2"/>
  <c r="AZ95" i="2"/>
  <c r="AX95" i="2"/>
  <c r="AW95" i="2"/>
  <c r="AV95" i="2"/>
  <c r="BE94" i="2"/>
  <c r="BC94" i="2"/>
  <c r="BB94" i="2"/>
  <c r="AZ94" i="2"/>
  <c r="AX94" i="2"/>
  <c r="AW94" i="2"/>
  <c r="AV94" i="2"/>
  <c r="BE93" i="2"/>
  <c r="BC93" i="2"/>
  <c r="BB93" i="2"/>
  <c r="AZ93" i="2"/>
  <c r="AX93" i="2"/>
  <c r="AW93" i="2"/>
  <c r="AV93" i="2"/>
  <c r="BE92" i="2"/>
  <c r="BC92" i="2"/>
  <c r="BB92" i="2"/>
  <c r="AZ92" i="2"/>
  <c r="AX92" i="2"/>
  <c r="AW92" i="2"/>
  <c r="AV92" i="2"/>
  <c r="BE91" i="2"/>
  <c r="BC91" i="2"/>
  <c r="BB91" i="2"/>
  <c r="AZ91" i="2"/>
  <c r="AX91" i="2"/>
  <c r="AW91" i="2"/>
  <c r="AV91" i="2"/>
  <c r="BE90" i="2"/>
  <c r="BC90" i="2"/>
  <c r="BB90" i="2"/>
  <c r="AZ90" i="2"/>
  <c r="AX90" i="2"/>
  <c r="AW90" i="2"/>
  <c r="AV90" i="2"/>
  <c r="BE89" i="2"/>
  <c r="BC89" i="2"/>
  <c r="BB89" i="2"/>
  <c r="AZ89" i="2"/>
  <c r="AX89" i="2"/>
  <c r="AW89" i="2"/>
  <c r="AV89" i="2"/>
  <c r="BE88" i="2"/>
  <c r="BC88" i="2"/>
  <c r="BB88" i="2"/>
  <c r="AZ88" i="2"/>
  <c r="AX88" i="2"/>
  <c r="AW88" i="2"/>
  <c r="AV88" i="2"/>
  <c r="BE87" i="2"/>
  <c r="BC87" i="2"/>
  <c r="BB87" i="2"/>
  <c r="AZ87" i="2"/>
  <c r="AX87" i="2"/>
  <c r="AW87" i="2"/>
  <c r="AV87" i="2"/>
  <c r="BE86" i="2"/>
  <c r="BC86" i="2"/>
  <c r="BB86" i="2"/>
  <c r="AZ86" i="2"/>
  <c r="AX86" i="2"/>
  <c r="AW86" i="2"/>
  <c r="AV86" i="2"/>
  <c r="BE85" i="2"/>
  <c r="BC85" i="2"/>
  <c r="BB85" i="2"/>
  <c r="AZ85" i="2"/>
  <c r="AX85" i="2"/>
  <c r="AW85" i="2"/>
  <c r="AV85" i="2"/>
  <c r="BE84" i="2"/>
  <c r="BC84" i="2"/>
  <c r="BB84" i="2"/>
  <c r="AZ84" i="2"/>
  <c r="AX84" i="2"/>
  <c r="AW84" i="2"/>
  <c r="AV84" i="2"/>
  <c r="BE83" i="2"/>
  <c r="BC83" i="2"/>
  <c r="BB83" i="2"/>
  <c r="AZ83" i="2"/>
  <c r="AX83" i="2"/>
  <c r="AW83" i="2"/>
  <c r="AV83" i="2"/>
  <c r="BE82" i="2"/>
  <c r="BC82" i="2"/>
  <c r="BB82" i="2"/>
  <c r="AZ82" i="2"/>
  <c r="AX82" i="2"/>
  <c r="AW82" i="2"/>
  <c r="AV82" i="2"/>
  <c r="BE81" i="2"/>
  <c r="BC81" i="2"/>
  <c r="BB81" i="2"/>
  <c r="AZ81" i="2"/>
  <c r="AX81" i="2"/>
  <c r="AW81" i="2"/>
  <c r="AV81" i="2"/>
  <c r="BE80" i="2"/>
  <c r="BC80" i="2"/>
  <c r="BB80" i="2"/>
  <c r="AZ80" i="2"/>
  <c r="AX80" i="2"/>
  <c r="AW80" i="2"/>
  <c r="AV80" i="2"/>
  <c r="BE79" i="2"/>
  <c r="BC79" i="2"/>
  <c r="BB79" i="2"/>
  <c r="AZ79" i="2"/>
  <c r="AX79" i="2"/>
  <c r="AW79" i="2"/>
  <c r="AV79" i="2"/>
  <c r="BE78" i="2"/>
  <c r="BC78" i="2"/>
  <c r="BB78" i="2"/>
  <c r="AZ78" i="2"/>
  <c r="AX78" i="2"/>
  <c r="AW78" i="2"/>
  <c r="AV78" i="2"/>
  <c r="BE77" i="2"/>
  <c r="BC77" i="2"/>
  <c r="BB77" i="2"/>
  <c r="AZ77" i="2"/>
  <c r="AX77" i="2"/>
  <c r="AW77" i="2"/>
  <c r="AV77" i="2"/>
  <c r="BE76" i="2"/>
  <c r="BC76" i="2"/>
  <c r="BB76" i="2"/>
  <c r="AZ76" i="2"/>
  <c r="AX76" i="2"/>
  <c r="AW76" i="2"/>
  <c r="AV76" i="2"/>
  <c r="BE75" i="2"/>
  <c r="BC75" i="2"/>
  <c r="BB75" i="2"/>
  <c r="AZ75" i="2"/>
  <c r="AX75" i="2"/>
  <c r="AW75" i="2"/>
  <c r="AV75" i="2"/>
  <c r="BE74" i="2"/>
  <c r="BC74" i="2"/>
  <c r="BB74" i="2"/>
  <c r="AZ74" i="2"/>
  <c r="AX74" i="2"/>
  <c r="AW74" i="2"/>
  <c r="AV74" i="2"/>
  <c r="BE73" i="2"/>
  <c r="BC73" i="2"/>
  <c r="BB73" i="2"/>
  <c r="AZ73" i="2"/>
  <c r="AX73" i="2"/>
  <c r="AW73" i="2"/>
  <c r="AV73" i="2"/>
  <c r="BE72" i="2"/>
  <c r="BC72" i="2"/>
  <c r="BB72" i="2"/>
  <c r="AZ72" i="2"/>
  <c r="AX72" i="2"/>
  <c r="AW72" i="2"/>
  <c r="AV72" i="2"/>
  <c r="BE71" i="2"/>
  <c r="BC71" i="2"/>
  <c r="BB71" i="2"/>
  <c r="AZ71" i="2"/>
  <c r="AX71" i="2"/>
  <c r="AW71" i="2"/>
  <c r="AV71" i="2"/>
  <c r="BE70" i="2"/>
  <c r="BC70" i="2"/>
  <c r="BB70" i="2"/>
  <c r="AZ70" i="2"/>
  <c r="AX70" i="2"/>
  <c r="AW70" i="2"/>
  <c r="AV70" i="2"/>
  <c r="BE69" i="2"/>
  <c r="BC69" i="2"/>
  <c r="BB69" i="2"/>
  <c r="AZ69" i="2"/>
  <c r="AX69" i="2"/>
  <c r="AW69" i="2"/>
  <c r="AV69" i="2"/>
  <c r="BE68" i="2"/>
  <c r="BC68" i="2"/>
  <c r="BB68" i="2"/>
  <c r="AZ68" i="2"/>
  <c r="AX68" i="2"/>
  <c r="AW68" i="2"/>
  <c r="AV68" i="2"/>
  <c r="BE67" i="2"/>
  <c r="BC67" i="2"/>
  <c r="BB67" i="2"/>
  <c r="AZ67" i="2"/>
  <c r="AX67" i="2"/>
  <c r="AW67" i="2"/>
  <c r="AV67" i="2"/>
  <c r="BE66" i="2"/>
  <c r="BC66" i="2"/>
  <c r="BB66" i="2"/>
  <c r="AZ66" i="2"/>
  <c r="AX66" i="2"/>
  <c r="AW66" i="2"/>
  <c r="AV66" i="2"/>
  <c r="BE65" i="2"/>
  <c r="BC65" i="2"/>
  <c r="BB65" i="2"/>
  <c r="AZ65" i="2"/>
  <c r="AX65" i="2"/>
  <c r="AW65" i="2"/>
  <c r="AV65" i="2"/>
  <c r="BE64" i="2"/>
  <c r="BC64" i="2"/>
  <c r="BB64" i="2"/>
  <c r="AZ64" i="2"/>
  <c r="AX64" i="2"/>
  <c r="AW64" i="2"/>
  <c r="AV64" i="2"/>
  <c r="BE63" i="2"/>
  <c r="BC63" i="2"/>
  <c r="BB63" i="2"/>
  <c r="AZ63" i="2"/>
  <c r="AX63" i="2"/>
  <c r="AW63" i="2"/>
  <c r="AV63" i="2"/>
  <c r="BE62" i="2"/>
  <c r="BC62" i="2"/>
  <c r="BB62" i="2"/>
  <c r="AZ62" i="2"/>
  <c r="AX62" i="2"/>
  <c r="AW62" i="2"/>
  <c r="AV62" i="2"/>
  <c r="BE61" i="2"/>
  <c r="BC61" i="2"/>
  <c r="BB61" i="2"/>
  <c r="AZ61" i="2"/>
  <c r="AX61" i="2"/>
  <c r="AW61" i="2"/>
  <c r="AV61" i="2"/>
  <c r="BE60" i="2"/>
  <c r="BC60" i="2"/>
  <c r="BB60" i="2"/>
  <c r="AZ60" i="2"/>
  <c r="AX60" i="2"/>
  <c r="AW60" i="2"/>
  <c r="AV60" i="2"/>
  <c r="BE59" i="2"/>
  <c r="BC59" i="2"/>
  <c r="BB59" i="2"/>
  <c r="AZ59" i="2"/>
  <c r="AX59" i="2"/>
  <c r="AW59" i="2"/>
  <c r="AV59" i="2"/>
  <c r="BE58" i="2"/>
  <c r="BC58" i="2"/>
  <c r="BB58" i="2"/>
  <c r="AZ58" i="2"/>
  <c r="AX58" i="2"/>
  <c r="AW58" i="2"/>
  <c r="AV58" i="2"/>
  <c r="BE57" i="2"/>
  <c r="BC57" i="2"/>
  <c r="BB57" i="2"/>
  <c r="AZ57" i="2"/>
  <c r="AX57" i="2"/>
  <c r="AW57" i="2"/>
  <c r="AV57" i="2"/>
  <c r="BE56" i="2"/>
  <c r="BC56" i="2"/>
  <c r="BB56" i="2"/>
  <c r="AZ56" i="2"/>
  <c r="AX56" i="2"/>
  <c r="AW56" i="2"/>
  <c r="AV56" i="2"/>
  <c r="BE55" i="2"/>
  <c r="BC55" i="2"/>
  <c r="BB55" i="2"/>
  <c r="AZ55" i="2"/>
  <c r="AX55" i="2"/>
  <c r="AW55" i="2"/>
  <c r="AV55" i="2"/>
  <c r="BE54" i="2"/>
  <c r="BC54" i="2"/>
  <c r="BB54" i="2"/>
  <c r="AZ54" i="2"/>
  <c r="AX54" i="2"/>
  <c r="AW54" i="2"/>
  <c r="AV54" i="2"/>
  <c r="BE53" i="2"/>
  <c r="BC53" i="2"/>
  <c r="BB53" i="2"/>
  <c r="AZ53" i="2"/>
  <c r="AX53" i="2"/>
  <c r="AW53" i="2"/>
  <c r="AV53" i="2"/>
  <c r="BE52" i="2"/>
  <c r="BC52" i="2"/>
  <c r="BB52" i="2"/>
  <c r="AZ52" i="2"/>
  <c r="AX52" i="2"/>
  <c r="AW52" i="2"/>
  <c r="AV52" i="2"/>
  <c r="BE51" i="2"/>
  <c r="BC51" i="2"/>
  <c r="BB51" i="2"/>
  <c r="AZ51" i="2"/>
  <c r="AX51" i="2"/>
  <c r="AW51" i="2"/>
  <c r="AV51" i="2"/>
  <c r="BE50" i="2"/>
  <c r="BC50" i="2"/>
  <c r="BB50" i="2"/>
  <c r="AZ50" i="2"/>
  <c r="AX50" i="2"/>
  <c r="AW50" i="2"/>
  <c r="AV50" i="2"/>
  <c r="BE49" i="2"/>
  <c r="BC49" i="2"/>
  <c r="BB49" i="2"/>
  <c r="AZ49" i="2"/>
  <c r="AX49" i="2"/>
  <c r="AW49" i="2"/>
  <c r="AV49" i="2"/>
  <c r="BE48" i="2"/>
  <c r="BC48" i="2"/>
  <c r="BB48" i="2"/>
  <c r="AZ48" i="2"/>
  <c r="AX48" i="2"/>
  <c r="AW48" i="2"/>
  <c r="AV48" i="2"/>
  <c r="BE47" i="2"/>
  <c r="BC47" i="2"/>
  <c r="BB47" i="2"/>
  <c r="AZ47" i="2"/>
  <c r="AX47" i="2"/>
  <c r="AW47" i="2"/>
  <c r="AV47" i="2"/>
  <c r="BE46" i="2"/>
  <c r="BC46" i="2"/>
  <c r="BB46" i="2"/>
  <c r="AZ46" i="2"/>
  <c r="AX46" i="2"/>
  <c r="AW46" i="2"/>
  <c r="AV46" i="2"/>
  <c r="BE45" i="2"/>
  <c r="BC45" i="2"/>
  <c r="BB45" i="2"/>
  <c r="AZ45" i="2"/>
  <c r="AX45" i="2"/>
  <c r="AW45" i="2"/>
  <c r="AV45" i="2"/>
  <c r="BE44" i="2"/>
  <c r="BC44" i="2"/>
  <c r="BB44" i="2"/>
  <c r="AZ44" i="2"/>
  <c r="AX44" i="2"/>
  <c r="AW44" i="2"/>
  <c r="AV44" i="2"/>
  <c r="BE43" i="2"/>
  <c r="BC43" i="2"/>
  <c r="BB43" i="2"/>
  <c r="AZ43" i="2"/>
  <c r="AX43" i="2"/>
  <c r="AW43" i="2"/>
  <c r="AV43" i="2"/>
  <c r="BE42" i="2"/>
  <c r="BC42" i="2"/>
  <c r="BB42" i="2"/>
  <c r="AZ42" i="2"/>
  <c r="AX42" i="2"/>
  <c r="AW42" i="2"/>
  <c r="AV42" i="2"/>
  <c r="BE41" i="2"/>
  <c r="BC41" i="2"/>
  <c r="BB41" i="2"/>
  <c r="AZ41" i="2"/>
  <c r="AX41" i="2"/>
  <c r="AW41" i="2"/>
  <c r="AV41" i="2"/>
  <c r="BE40" i="2"/>
  <c r="BC40" i="2"/>
  <c r="BB40" i="2"/>
  <c r="AZ40" i="2"/>
  <c r="AX40" i="2"/>
  <c r="AW40" i="2"/>
  <c r="AV40" i="2"/>
  <c r="BE39" i="2"/>
  <c r="BC39" i="2"/>
  <c r="BB39" i="2"/>
  <c r="AZ39" i="2"/>
  <c r="AX39" i="2"/>
  <c r="AW39" i="2"/>
  <c r="AV39" i="2"/>
  <c r="BE38" i="2"/>
  <c r="BC38" i="2"/>
  <c r="BB38" i="2"/>
  <c r="AZ38" i="2"/>
  <c r="AX38" i="2"/>
  <c r="AW38" i="2"/>
  <c r="AV38" i="2"/>
  <c r="BE37" i="2"/>
  <c r="BC37" i="2"/>
  <c r="BB37" i="2"/>
  <c r="AZ37" i="2"/>
  <c r="AX37" i="2"/>
  <c r="AW37" i="2"/>
  <c r="AV37" i="2"/>
  <c r="BE36" i="2"/>
  <c r="BC36" i="2"/>
  <c r="BB36" i="2"/>
  <c r="AZ36" i="2"/>
  <c r="AX36" i="2"/>
  <c r="AW36" i="2"/>
  <c r="AV36" i="2"/>
  <c r="BE35" i="2"/>
  <c r="BC35" i="2"/>
  <c r="BB35" i="2"/>
  <c r="AZ35" i="2"/>
  <c r="AX35" i="2"/>
  <c r="AW35" i="2"/>
  <c r="AV35" i="2"/>
  <c r="BE34" i="2"/>
  <c r="BC34" i="2"/>
  <c r="BB34" i="2"/>
  <c r="AZ34" i="2"/>
  <c r="AX34" i="2"/>
  <c r="AW34" i="2"/>
  <c r="AV34" i="2"/>
  <c r="BE33" i="2"/>
  <c r="BC33" i="2"/>
  <c r="BB33" i="2"/>
  <c r="AZ33" i="2"/>
  <c r="AX33" i="2"/>
  <c r="AW33" i="2"/>
  <c r="AV33" i="2"/>
  <c r="BE32" i="2"/>
  <c r="BC32" i="2"/>
  <c r="BB32" i="2"/>
  <c r="AZ32" i="2"/>
  <c r="AX32" i="2"/>
  <c r="AW32" i="2"/>
  <c r="AV32" i="2"/>
  <c r="BE31" i="2"/>
  <c r="BC31" i="2"/>
  <c r="BB31" i="2"/>
  <c r="AZ31" i="2"/>
  <c r="AX31" i="2"/>
  <c r="AW31" i="2"/>
  <c r="AV31" i="2"/>
  <c r="BE30" i="2"/>
  <c r="BC30" i="2"/>
  <c r="BB30" i="2"/>
  <c r="AZ30" i="2"/>
  <c r="AX30" i="2"/>
  <c r="AW30" i="2"/>
  <c r="AV30" i="2"/>
  <c r="BE29" i="2"/>
  <c r="BC29" i="2"/>
  <c r="BB29" i="2"/>
  <c r="AZ29" i="2"/>
  <c r="AX29" i="2"/>
  <c r="AW29" i="2"/>
  <c r="AV29" i="2"/>
  <c r="BE28" i="2"/>
  <c r="BC28" i="2"/>
  <c r="BB28" i="2"/>
  <c r="AZ28" i="2"/>
  <c r="AX28" i="2"/>
  <c r="AW28" i="2"/>
  <c r="AV28" i="2"/>
  <c r="BE27" i="2"/>
  <c r="BC27" i="2"/>
  <c r="BB27" i="2"/>
  <c r="AZ27" i="2"/>
  <c r="AX27" i="2"/>
  <c r="AW27" i="2"/>
  <c r="AV27" i="2"/>
  <c r="BE26" i="2"/>
  <c r="BC26" i="2"/>
  <c r="BB26" i="2"/>
  <c r="AZ26" i="2"/>
  <c r="AX26" i="2"/>
  <c r="AW26" i="2"/>
  <c r="AV26" i="2"/>
  <c r="BE25" i="2"/>
  <c r="BC25" i="2"/>
  <c r="BB25" i="2"/>
  <c r="AZ25" i="2"/>
  <c r="AX25" i="2"/>
  <c r="AW25" i="2"/>
  <c r="AV25" i="2"/>
  <c r="BE24" i="2"/>
  <c r="BC24" i="2"/>
  <c r="BB24" i="2"/>
  <c r="AZ24" i="2"/>
  <c r="AX24" i="2"/>
  <c r="AW24" i="2"/>
  <c r="AV24" i="2"/>
  <c r="BE23" i="2"/>
  <c r="BC23" i="2"/>
  <c r="BB23" i="2"/>
  <c r="AZ23" i="2"/>
  <c r="AX23" i="2"/>
  <c r="AW23" i="2"/>
  <c r="AV23" i="2"/>
  <c r="BE22" i="2"/>
  <c r="BC22" i="2"/>
  <c r="BB22" i="2"/>
  <c r="AZ22" i="2"/>
  <c r="AX22" i="2"/>
  <c r="AW22" i="2"/>
  <c r="AV22" i="2"/>
  <c r="BE21" i="2"/>
  <c r="BC21" i="2"/>
  <c r="BB21" i="2"/>
  <c r="AZ21" i="2"/>
  <c r="AX21" i="2"/>
  <c r="AW21" i="2"/>
  <c r="AV21" i="2"/>
  <c r="BE20" i="2"/>
  <c r="BC20" i="2"/>
  <c r="BB20" i="2"/>
  <c r="AZ20" i="2"/>
  <c r="AX20" i="2"/>
  <c r="AW20" i="2"/>
  <c r="AV20" i="2"/>
  <c r="BE19" i="2"/>
  <c r="BC19" i="2"/>
  <c r="BB19" i="2"/>
  <c r="AZ19" i="2"/>
  <c r="AX19" i="2"/>
  <c r="AW19" i="2"/>
  <c r="AV19" i="2"/>
  <c r="BE18" i="2"/>
  <c r="BC18" i="2"/>
  <c r="BB18" i="2"/>
  <c r="AZ18" i="2"/>
  <c r="AX18" i="2"/>
  <c r="AW18" i="2"/>
  <c r="AV18" i="2"/>
  <c r="BE17" i="2"/>
  <c r="BC17" i="2"/>
  <c r="BB17" i="2"/>
  <c r="AZ17" i="2"/>
  <c r="AX17" i="2"/>
  <c r="AW17" i="2"/>
  <c r="AV17" i="2"/>
  <c r="BE16" i="2"/>
  <c r="BC16" i="2"/>
  <c r="BB16" i="2"/>
  <c r="AZ16" i="2"/>
  <c r="AX16" i="2"/>
  <c r="AW16" i="2"/>
  <c r="AV16" i="2"/>
  <c r="BE15" i="2"/>
  <c r="BC15" i="2"/>
  <c r="BB15" i="2"/>
  <c r="AZ15" i="2"/>
  <c r="AX15" i="2"/>
  <c r="AW15" i="2"/>
  <c r="AV15" i="2"/>
  <c r="BE14" i="2"/>
  <c r="BC14" i="2"/>
  <c r="BB14" i="2"/>
  <c r="AZ14" i="2"/>
  <c r="AX14" i="2"/>
  <c r="AW14" i="2"/>
  <c r="AV14" i="2"/>
  <c r="BE13" i="2"/>
  <c r="BC13" i="2"/>
  <c r="BB13" i="2"/>
  <c r="AZ13" i="2"/>
  <c r="AX13" i="2"/>
  <c r="AW13" i="2"/>
  <c r="AV13" i="2"/>
  <c r="BE12" i="2"/>
  <c r="BC12" i="2"/>
  <c r="BB12" i="2"/>
  <c r="AZ12" i="2"/>
  <c r="AX12" i="2"/>
  <c r="AW12" i="2"/>
  <c r="AV12" i="2"/>
  <c r="BE11" i="2"/>
  <c r="BC11" i="2"/>
  <c r="BB11" i="2"/>
  <c r="AZ11" i="2"/>
  <c r="AX11" i="2"/>
  <c r="AW11" i="2"/>
  <c r="AV11" i="2"/>
  <c r="BE10" i="2"/>
  <c r="BC10" i="2"/>
  <c r="BB10" i="2"/>
  <c r="AZ10" i="2"/>
  <c r="AX10" i="2"/>
  <c r="AW10" i="2"/>
  <c r="AV10" i="2"/>
  <c r="BE9" i="2"/>
  <c r="BC9" i="2"/>
  <c r="BB9" i="2"/>
  <c r="AZ9" i="2"/>
  <c r="AX9" i="2"/>
  <c r="AW9" i="2"/>
  <c r="AV9" i="2"/>
  <c r="BE8" i="2"/>
  <c r="BC8" i="2"/>
  <c r="BB8" i="2"/>
  <c r="AZ8" i="2"/>
  <c r="AX8" i="2"/>
  <c r="AW8" i="2"/>
  <c r="AV8" i="2"/>
  <c r="BE7" i="2"/>
  <c r="BC7" i="2"/>
  <c r="BB7" i="2"/>
  <c r="AZ7" i="2"/>
  <c r="AX7" i="2"/>
  <c r="AW7" i="2"/>
  <c r="AV7" i="2"/>
  <c r="BE6" i="2"/>
  <c r="BC6" i="2"/>
  <c r="BB6" i="2"/>
  <c r="AZ6" i="2"/>
  <c r="AX6" i="2"/>
  <c r="AW6" i="2"/>
  <c r="AV6" i="2"/>
  <c r="BB4" i="2" l="1"/>
  <c r="AW4" i="34"/>
  <c r="BB4" i="34"/>
  <c r="AU4" i="34"/>
  <c r="AV4" i="34"/>
  <c r="AY4" i="34"/>
  <c r="BA4" i="34"/>
  <c r="BD4" i="34"/>
  <c r="BA4" i="3"/>
  <c r="BB4" i="25"/>
  <c r="BB4" i="4"/>
  <c r="BB4" i="5"/>
  <c r="BB4" i="26"/>
  <c r="BB4" i="35"/>
  <c r="BB4" i="7"/>
  <c r="BB4" i="38"/>
  <c r="BB4" i="27"/>
  <c r="BB4" i="37"/>
  <c r="BB4" i="36"/>
  <c r="BB4" i="6"/>
  <c r="BB4" i="9"/>
  <c r="BA4" i="8"/>
  <c r="BB4" i="39"/>
  <c r="BB4" i="10"/>
  <c r="BB4" i="11"/>
  <c r="BB4" i="40"/>
  <c r="BB4" i="41"/>
  <c r="BB4" i="13"/>
  <c r="BB4" i="42"/>
  <c r="BB4" i="12"/>
  <c r="BB4" i="31"/>
  <c r="BB4" i="43"/>
  <c r="BB4" i="44"/>
  <c r="BB4" i="14"/>
  <c r="BB4" i="15"/>
  <c r="BB4" i="29"/>
  <c r="BB4" i="45"/>
  <c r="BB4" i="32"/>
  <c r="BB4" i="16"/>
  <c r="BB4" i="46"/>
  <c r="BB4" i="17"/>
  <c r="BB4" i="18"/>
  <c r="BB4" i="20"/>
  <c r="BB4" i="50"/>
  <c r="BB4" i="47"/>
  <c r="BB4" i="30"/>
  <c r="BB4" i="21"/>
  <c r="BB4" i="51"/>
  <c r="BB4" i="22"/>
  <c r="BB4" i="48"/>
  <c r="BB4" i="24"/>
  <c r="BB4" i="49"/>
  <c r="BB4" i="23"/>
  <c r="BC4" i="21"/>
  <c r="BC4" i="14"/>
  <c r="AW4" i="16"/>
  <c r="AV4" i="8"/>
  <c r="AW4" i="18"/>
  <c r="AW4" i="21"/>
  <c r="BC4" i="12"/>
  <c r="BC4" i="43"/>
  <c r="BC4" i="11"/>
  <c r="AW4" i="35"/>
  <c r="AW4" i="12"/>
  <c r="AX4" i="47"/>
  <c r="AW4" i="49"/>
  <c r="BC4" i="4"/>
  <c r="BC4" i="17"/>
  <c r="BC4" i="45"/>
  <c r="BC4" i="48"/>
  <c r="AW4" i="26"/>
  <c r="AX4" i="36"/>
  <c r="AX4" i="9"/>
  <c r="AW4" i="9"/>
  <c r="AV4" i="9"/>
  <c r="BE4" i="9"/>
  <c r="AW4" i="15"/>
  <c r="BC4" i="15"/>
  <c r="AW4" i="38"/>
  <c r="AW4" i="11"/>
  <c r="AW4" i="4"/>
  <c r="AX4" i="37"/>
  <c r="AW4" i="37"/>
  <c r="AV4" i="37"/>
  <c r="BE4" i="37"/>
  <c r="AZ4" i="37"/>
  <c r="AW4" i="6"/>
  <c r="BB4" i="8"/>
  <c r="BC4" i="40"/>
  <c r="AW4" i="32"/>
  <c r="BC4" i="32"/>
  <c r="BC4" i="16"/>
  <c r="BC4" i="50"/>
  <c r="AW4" i="14"/>
  <c r="AW4" i="46"/>
  <c r="BC4" i="46"/>
  <c r="BC4" i="18"/>
  <c r="BC4" i="30"/>
  <c r="AW4" i="48"/>
  <c r="AX4" i="23"/>
  <c r="BC4" i="5"/>
  <c r="BC4" i="26"/>
  <c r="BC4" i="35"/>
  <c r="AW4" i="27"/>
  <c r="AX4" i="10"/>
  <c r="AW4" i="10"/>
  <c r="AV4" i="10"/>
  <c r="BE4" i="10"/>
  <c r="BC4" i="10"/>
  <c r="AZ4" i="10"/>
  <c r="BC4" i="44"/>
  <c r="AW4" i="45"/>
  <c r="AX4" i="17"/>
  <c r="AW4" i="17"/>
  <c r="AV4" i="17"/>
  <c r="BE4" i="17"/>
  <c r="AZ4" i="17"/>
  <c r="AW4" i="20"/>
  <c r="BC4" i="20"/>
  <c r="AW4" i="50"/>
  <c r="BC4" i="51"/>
  <c r="BC4" i="22"/>
  <c r="AV4" i="25"/>
  <c r="AV4" i="3"/>
  <c r="BC4" i="7"/>
  <c r="BC4" i="38"/>
  <c r="BC4" i="27"/>
  <c r="AX4" i="41"/>
  <c r="AW4" i="41"/>
  <c r="AV4" i="41"/>
  <c r="BE4" i="41"/>
  <c r="BC4" i="41"/>
  <c r="AZ4" i="41"/>
  <c r="AX4" i="42"/>
  <c r="BC4" i="29"/>
  <c r="AW4" i="29"/>
  <c r="AX4" i="50"/>
  <c r="AV4" i="50"/>
  <c r="BE4" i="50"/>
  <c r="AZ4" i="50"/>
  <c r="BC4" i="24"/>
  <c r="BC4" i="49"/>
  <c r="BB4" i="3"/>
  <c r="AX4" i="25"/>
  <c r="AX4" i="5"/>
  <c r="AW4" i="5"/>
  <c r="AV4" i="5"/>
  <c r="BE4" i="5"/>
  <c r="AZ4" i="5"/>
  <c r="BC4" i="37"/>
  <c r="BC4" i="6"/>
  <c r="AW4" i="39"/>
  <c r="AZ4" i="13"/>
  <c r="AX4" i="13"/>
  <c r="AW4" i="13"/>
  <c r="AV4" i="13"/>
  <c r="BE4" i="13"/>
  <c r="BC4" i="13"/>
  <c r="AW4" i="43"/>
  <c r="AW4" i="44"/>
  <c r="AW4" i="30"/>
  <c r="AW4" i="51"/>
  <c r="AX4" i="7"/>
  <c r="AW4" i="7"/>
  <c r="BE4" i="7"/>
  <c r="AZ4" i="7"/>
  <c r="BC4" i="9"/>
  <c r="BC4" i="39"/>
  <c r="AW4" i="40"/>
  <c r="AX4" i="31"/>
  <c r="AW4" i="22"/>
  <c r="AW4" i="24"/>
  <c r="AW4" i="3"/>
  <c r="AU4" i="3"/>
  <c r="BD4" i="3"/>
  <c r="AY4" i="3"/>
  <c r="AZ4" i="9"/>
  <c r="AX4" i="43"/>
  <c r="AV4" i="43"/>
  <c r="BE4" i="43"/>
  <c r="AZ4" i="43"/>
  <c r="AX4" i="15"/>
  <c r="AV4" i="15"/>
  <c r="BE4" i="15"/>
  <c r="AZ4" i="15"/>
  <c r="AX4" i="32"/>
  <c r="AV4" i="32"/>
  <c r="BE4" i="32"/>
  <c r="AZ4" i="32"/>
  <c r="AV4" i="26"/>
  <c r="AX4" i="38"/>
  <c r="AV4" i="38"/>
  <c r="BE4" i="38"/>
  <c r="AZ4" i="38"/>
  <c r="AZ4" i="36"/>
  <c r="AW4" i="36"/>
  <c r="AV4" i="36"/>
  <c r="BE4" i="36"/>
  <c r="BC4" i="36"/>
  <c r="AW4" i="8"/>
  <c r="AU4" i="8"/>
  <c r="BD4" i="8"/>
  <c r="AY4" i="8"/>
  <c r="AX4" i="11"/>
  <c r="AV4" i="11"/>
  <c r="BE4" i="11"/>
  <c r="AZ4" i="11"/>
  <c r="AX4" i="51"/>
  <c r="AV4" i="51"/>
  <c r="BE4" i="51"/>
  <c r="AZ4" i="51"/>
  <c r="AX4" i="24"/>
  <c r="AV4" i="24"/>
  <c r="BE4" i="24"/>
  <c r="AZ4" i="24"/>
  <c r="AV4" i="49"/>
  <c r="AX4" i="26"/>
  <c r="BE4" i="26"/>
  <c r="AZ4" i="26"/>
  <c r="AZ4" i="25"/>
  <c r="AW4" i="25"/>
  <c r="BE4" i="25"/>
  <c r="AX4" i="6"/>
  <c r="AV4" i="6"/>
  <c r="BE4" i="6"/>
  <c r="AZ4" i="6"/>
  <c r="AZ4" i="42"/>
  <c r="AW4" i="42"/>
  <c r="AV4" i="42"/>
  <c r="BE4" i="42"/>
  <c r="BC4" i="42"/>
  <c r="AX4" i="44"/>
  <c r="AV4" i="44"/>
  <c r="BE4" i="44"/>
  <c r="AZ4" i="44"/>
  <c r="AX4" i="29"/>
  <c r="AV4" i="29"/>
  <c r="BE4" i="29"/>
  <c r="AZ4" i="29"/>
  <c r="AX4" i="16"/>
  <c r="AV4" i="16"/>
  <c r="BE4" i="16"/>
  <c r="AZ4" i="16"/>
  <c r="AX4" i="18"/>
  <c r="AV4" i="18"/>
  <c r="BE4" i="18"/>
  <c r="AZ4" i="18"/>
  <c r="AZ4" i="47"/>
  <c r="AW4" i="47"/>
  <c r="AV4" i="47"/>
  <c r="BE4" i="47"/>
  <c r="BC4" i="47"/>
  <c r="AX4" i="4"/>
  <c r="AV4" i="4"/>
  <c r="BE4" i="4"/>
  <c r="AZ4" i="4"/>
  <c r="AX4" i="35"/>
  <c r="AV4" i="35"/>
  <c r="BE4" i="35"/>
  <c r="AZ4" i="35"/>
  <c r="AV4" i="7"/>
  <c r="AX4" i="27"/>
  <c r="AV4" i="27"/>
  <c r="BE4" i="27"/>
  <c r="AZ4" i="27"/>
  <c r="AX4" i="39"/>
  <c r="AV4" i="39"/>
  <c r="BE4" i="39"/>
  <c r="AZ4" i="39"/>
  <c r="AX4" i="40"/>
  <c r="AV4" i="40"/>
  <c r="BE4" i="40"/>
  <c r="AZ4" i="40"/>
  <c r="AX4" i="12"/>
  <c r="AV4" i="12"/>
  <c r="BE4" i="12"/>
  <c r="AZ4" i="12"/>
  <c r="BE4" i="46"/>
  <c r="AZ4" i="46"/>
  <c r="AX4" i="30"/>
  <c r="AV4" i="30"/>
  <c r="BE4" i="30"/>
  <c r="AZ4" i="30"/>
  <c r="AX4" i="22"/>
  <c r="AV4" i="22"/>
  <c r="BE4" i="22"/>
  <c r="AZ4" i="22"/>
  <c r="AX4" i="49"/>
  <c r="BE4" i="49"/>
  <c r="AZ4" i="49"/>
  <c r="BC4" i="25"/>
  <c r="AX4" i="14"/>
  <c r="AV4" i="14"/>
  <c r="BE4" i="14"/>
  <c r="AZ4" i="14"/>
  <c r="AX4" i="45"/>
  <c r="AV4" i="45"/>
  <c r="BE4" i="45"/>
  <c r="AZ4" i="45"/>
  <c r="AX4" i="46"/>
  <c r="AV4" i="46"/>
  <c r="AX4" i="20"/>
  <c r="AV4" i="20"/>
  <c r="BE4" i="20"/>
  <c r="AZ4" i="20"/>
  <c r="AZ4" i="31"/>
  <c r="AW4" i="31"/>
  <c r="AV4" i="31"/>
  <c r="BE4" i="31"/>
  <c r="BC4" i="31"/>
  <c r="AX4" i="21"/>
  <c r="AV4" i="21"/>
  <c r="BE4" i="21"/>
  <c r="AZ4" i="21"/>
  <c r="AX4" i="48"/>
  <c r="AV4" i="48"/>
  <c r="BE4" i="48"/>
  <c r="AZ4" i="48"/>
  <c r="AZ4" i="23"/>
  <c r="AW4" i="23"/>
  <c r="AV4" i="23"/>
  <c r="BE4" i="23"/>
  <c r="BC4" i="23"/>
  <c r="AW4" i="2" l="1"/>
  <c r="AZ4" i="2"/>
  <c r="BD4" i="2"/>
  <c r="BF4" i="2"/>
  <c r="BE4" i="2"/>
  <c r="BC4" i="2"/>
  <c r="BA4" i="2"/>
  <c r="AX4" i="2"/>
  <c r="AV4" i="2" l="1"/>
  <c r="AY4" i="2"/>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5" i="20"/>
  <c r="AS6" i="20"/>
  <c r="AS7" i="20"/>
  <c r="AS8" i="20"/>
  <c r="AS9" i="20"/>
  <c r="AS10" i="20"/>
  <c r="AS11" i="20"/>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5" i="20"/>
  <c r="AT4" i="20"/>
  <c r="AR4" i="20"/>
  <c r="AK6" i="20"/>
  <c r="AL6" i="20"/>
  <c r="AM6" i="20"/>
  <c r="AN6" i="20"/>
  <c r="AO6" i="20"/>
  <c r="AP6" i="20"/>
  <c r="AQ6" i="20"/>
  <c r="AK7" i="20"/>
  <c r="AL7" i="20"/>
  <c r="AM7" i="20"/>
  <c r="AN7" i="20"/>
  <c r="AO7" i="20"/>
  <c r="AP7" i="20"/>
  <c r="AQ7" i="20"/>
  <c r="AK8" i="20"/>
  <c r="AL8" i="20"/>
  <c r="AM8" i="20"/>
  <c r="AN8" i="20"/>
  <c r="AO8" i="20"/>
  <c r="AP8" i="20"/>
  <c r="AQ8" i="20"/>
  <c r="AK9" i="20"/>
  <c r="AL9" i="20"/>
  <c r="AM9" i="20"/>
  <c r="AN9" i="20"/>
  <c r="AO9" i="20"/>
  <c r="AP9" i="20"/>
  <c r="AQ9" i="20"/>
  <c r="AK10" i="20"/>
  <c r="AL10" i="20"/>
  <c r="AM10" i="20"/>
  <c r="AN10" i="20"/>
  <c r="AO10" i="20"/>
  <c r="AP10" i="20"/>
  <c r="AQ10" i="20"/>
  <c r="AK11" i="20"/>
  <c r="AL11" i="20"/>
  <c r="AM11" i="20"/>
  <c r="AN11" i="20"/>
  <c r="AO11" i="20"/>
  <c r="AP11" i="20"/>
  <c r="AQ11" i="20"/>
  <c r="AK12" i="20"/>
  <c r="AL12" i="20"/>
  <c r="AM12" i="20"/>
  <c r="AN12" i="20"/>
  <c r="AO12" i="20"/>
  <c r="AP12" i="20"/>
  <c r="AQ12" i="20"/>
  <c r="AK13" i="20"/>
  <c r="AL13" i="20"/>
  <c r="AM13" i="20"/>
  <c r="AN13" i="20"/>
  <c r="AO13" i="20"/>
  <c r="AP13" i="20"/>
  <c r="AQ13" i="20"/>
  <c r="AK14" i="20"/>
  <c r="AL14" i="20"/>
  <c r="AM14" i="20"/>
  <c r="AN14" i="20"/>
  <c r="AO14" i="20"/>
  <c r="AP14" i="20"/>
  <c r="AQ14" i="20"/>
  <c r="AK15" i="20"/>
  <c r="AL15" i="20"/>
  <c r="AM15" i="20"/>
  <c r="AN15" i="20"/>
  <c r="AO15" i="20"/>
  <c r="AP15" i="20"/>
  <c r="AQ15" i="20"/>
  <c r="AK16" i="20"/>
  <c r="AL16" i="20"/>
  <c r="AM16" i="20"/>
  <c r="AN16" i="20"/>
  <c r="AO16" i="20"/>
  <c r="AP16" i="20"/>
  <c r="AQ16" i="20"/>
  <c r="AK17" i="20"/>
  <c r="AL17" i="20"/>
  <c r="AM17" i="20"/>
  <c r="AN17" i="20"/>
  <c r="AO17" i="20"/>
  <c r="AP17" i="20"/>
  <c r="AQ17" i="20"/>
  <c r="AK18" i="20"/>
  <c r="AL18" i="20"/>
  <c r="AM18" i="20"/>
  <c r="AN18" i="20"/>
  <c r="AO18" i="20"/>
  <c r="AP18" i="20"/>
  <c r="AQ18" i="20"/>
  <c r="AK19" i="20"/>
  <c r="AL19" i="20"/>
  <c r="AM19" i="20"/>
  <c r="AN19" i="20"/>
  <c r="AO19" i="20"/>
  <c r="AP19" i="20"/>
  <c r="AQ19" i="20"/>
  <c r="AK20" i="20"/>
  <c r="AL20" i="20"/>
  <c r="AM20" i="20"/>
  <c r="AN20" i="20"/>
  <c r="AO20" i="20"/>
  <c r="AP20" i="20"/>
  <c r="AQ20" i="20"/>
  <c r="AK21" i="20"/>
  <c r="AL21" i="20"/>
  <c r="AM21" i="20"/>
  <c r="AN21" i="20"/>
  <c r="AO21" i="20"/>
  <c r="AP21" i="20"/>
  <c r="AQ21" i="20"/>
  <c r="AK22" i="20"/>
  <c r="AL22" i="20"/>
  <c r="AM22" i="20"/>
  <c r="AN22" i="20"/>
  <c r="AO22" i="20"/>
  <c r="AP22" i="20"/>
  <c r="AQ22" i="20"/>
  <c r="AK23" i="20"/>
  <c r="AL23" i="20"/>
  <c r="AM23" i="20"/>
  <c r="AN23" i="20"/>
  <c r="AO23" i="20"/>
  <c r="AP23" i="20"/>
  <c r="AQ23" i="20"/>
  <c r="AK24" i="20"/>
  <c r="AL24" i="20"/>
  <c r="AM24" i="20"/>
  <c r="AN24" i="20"/>
  <c r="AO24" i="20"/>
  <c r="AP24" i="20"/>
  <c r="AQ24" i="20"/>
  <c r="AK25" i="20"/>
  <c r="AL25" i="20"/>
  <c r="AM25" i="20"/>
  <c r="AN25" i="20"/>
  <c r="AO25" i="20"/>
  <c r="AP25" i="20"/>
  <c r="AQ25" i="20"/>
  <c r="AK26" i="20"/>
  <c r="AL26" i="20"/>
  <c r="AM26" i="20"/>
  <c r="AN26" i="20"/>
  <c r="AO26" i="20"/>
  <c r="AP26" i="20"/>
  <c r="AQ26" i="20"/>
  <c r="AK27" i="20"/>
  <c r="AL27" i="20"/>
  <c r="AM27" i="20"/>
  <c r="AN27" i="20"/>
  <c r="AO27" i="20"/>
  <c r="AP27" i="20"/>
  <c r="AQ27" i="20"/>
  <c r="AK28" i="20"/>
  <c r="AL28" i="20"/>
  <c r="AM28" i="20"/>
  <c r="AN28" i="20"/>
  <c r="AO28" i="20"/>
  <c r="AP28" i="20"/>
  <c r="AQ28" i="20"/>
  <c r="AK29" i="20"/>
  <c r="AL29" i="20"/>
  <c r="AM29" i="20"/>
  <c r="AN29" i="20"/>
  <c r="AO29" i="20"/>
  <c r="AP29" i="20"/>
  <c r="AQ29" i="20"/>
  <c r="AK30" i="20"/>
  <c r="AL30" i="20"/>
  <c r="AM30" i="20"/>
  <c r="AN30" i="20"/>
  <c r="AO30" i="20"/>
  <c r="AP30" i="20"/>
  <c r="AQ30" i="20"/>
  <c r="AK31" i="20"/>
  <c r="AL31" i="20"/>
  <c r="AM31" i="20"/>
  <c r="AN31" i="20"/>
  <c r="AO31" i="20"/>
  <c r="AP31" i="20"/>
  <c r="AQ31" i="20"/>
  <c r="AK32" i="20"/>
  <c r="AL32" i="20"/>
  <c r="AM32" i="20"/>
  <c r="AN32" i="20"/>
  <c r="AO32" i="20"/>
  <c r="AP32" i="20"/>
  <c r="AQ32" i="20"/>
  <c r="AK33" i="20"/>
  <c r="AL33" i="20"/>
  <c r="AM33" i="20"/>
  <c r="AN33" i="20"/>
  <c r="AO33" i="20"/>
  <c r="AP33" i="20"/>
  <c r="AQ33" i="20"/>
  <c r="AK34" i="20"/>
  <c r="AL34" i="20"/>
  <c r="AM34" i="20"/>
  <c r="AN34" i="20"/>
  <c r="AO34" i="20"/>
  <c r="AP34" i="20"/>
  <c r="AQ34" i="20"/>
  <c r="AK35" i="20"/>
  <c r="AL35" i="20"/>
  <c r="AM35" i="20"/>
  <c r="AN35" i="20"/>
  <c r="AO35" i="20"/>
  <c r="AP35" i="20"/>
  <c r="AQ35" i="20"/>
  <c r="AK36" i="20"/>
  <c r="AL36" i="20"/>
  <c r="AM36" i="20"/>
  <c r="AN36" i="20"/>
  <c r="AO36" i="20"/>
  <c r="AP36" i="20"/>
  <c r="AQ36" i="20"/>
  <c r="AQ5" i="20"/>
  <c r="AP5" i="20"/>
  <c r="AO5" i="20"/>
  <c r="AN5" i="20"/>
  <c r="AM5" i="20"/>
  <c r="AL5" i="20"/>
  <c r="AK5" i="20"/>
  <c r="AU225" i="54" l="1"/>
  <c r="AS225" i="54"/>
  <c r="AP225" i="54"/>
  <c r="AU224" i="54"/>
  <c r="AS224" i="54"/>
  <c r="AQ224" i="54"/>
  <c r="AP224" i="54"/>
  <c r="AO224" i="54"/>
  <c r="AN224" i="54"/>
  <c r="AM224" i="54"/>
  <c r="AL224" i="54"/>
  <c r="AK224" i="54"/>
  <c r="AU223" i="54"/>
  <c r="AS223" i="54"/>
  <c r="AQ223" i="54"/>
  <c r="AP223" i="54"/>
  <c r="AO223" i="54"/>
  <c r="AN223" i="54"/>
  <c r="AM223" i="54"/>
  <c r="AL223" i="54"/>
  <c r="AK223" i="54"/>
  <c r="AU222" i="54"/>
  <c r="AS222" i="54"/>
  <c r="AQ222" i="54"/>
  <c r="AP222" i="54"/>
  <c r="AO222" i="54"/>
  <c r="AN222" i="54"/>
  <c r="AM222" i="54"/>
  <c r="AL222" i="54"/>
  <c r="AK222" i="54"/>
  <c r="AU221" i="54"/>
  <c r="AS221" i="54"/>
  <c r="AQ221" i="54"/>
  <c r="AP221" i="54"/>
  <c r="AO221" i="54"/>
  <c r="AN221" i="54"/>
  <c r="AM221" i="54"/>
  <c r="AL221" i="54"/>
  <c r="AK221" i="54"/>
  <c r="AU220" i="54"/>
  <c r="AS220" i="54"/>
  <c r="AQ220" i="54"/>
  <c r="AP220" i="54"/>
  <c r="AO220" i="54"/>
  <c r="AN220" i="54"/>
  <c r="AM220" i="54"/>
  <c r="AL220" i="54"/>
  <c r="AK220" i="54"/>
  <c r="AU219" i="54"/>
  <c r="AS219" i="54"/>
  <c r="AQ219" i="54"/>
  <c r="AP219" i="54"/>
  <c r="AO219" i="54"/>
  <c r="AN219" i="54"/>
  <c r="AM219" i="54"/>
  <c r="AL219" i="54"/>
  <c r="AK219" i="54"/>
  <c r="AU218" i="54"/>
  <c r="AS218" i="54"/>
  <c r="AQ218" i="54"/>
  <c r="AP218" i="54"/>
  <c r="AO218" i="54"/>
  <c r="AN218" i="54"/>
  <c r="AM218" i="54"/>
  <c r="AL218" i="54"/>
  <c r="AK218" i="54"/>
  <c r="AU217" i="54"/>
  <c r="AS217" i="54"/>
  <c r="AQ217" i="54"/>
  <c r="AP217" i="54"/>
  <c r="AO217" i="54"/>
  <c r="AN217" i="54"/>
  <c r="AM217" i="54"/>
  <c r="AL217" i="54"/>
  <c r="AK217" i="54"/>
  <c r="AU216" i="54"/>
  <c r="AS216" i="54"/>
  <c r="AQ216" i="54"/>
  <c r="AP216" i="54"/>
  <c r="AO216" i="54"/>
  <c r="AN216" i="54"/>
  <c r="AM216" i="54"/>
  <c r="AL216" i="54"/>
  <c r="AK216" i="54"/>
  <c r="AU215" i="54"/>
  <c r="AS215" i="54"/>
  <c r="AQ215" i="54"/>
  <c r="AP215" i="54"/>
  <c r="AO215" i="54"/>
  <c r="AN215" i="54"/>
  <c r="AM215" i="54"/>
  <c r="AL215" i="54"/>
  <c r="AK215" i="54"/>
  <c r="AU214" i="54"/>
  <c r="AS214" i="54"/>
  <c r="AQ214" i="54"/>
  <c r="AP214" i="54"/>
  <c r="AO214" i="54"/>
  <c r="AN214" i="54"/>
  <c r="AM214" i="54"/>
  <c r="AL214" i="54"/>
  <c r="AK214" i="54"/>
  <c r="AU213" i="54"/>
  <c r="AS213" i="54"/>
  <c r="AQ213" i="54"/>
  <c r="AP213" i="54"/>
  <c r="AO213" i="54"/>
  <c r="AN213" i="54"/>
  <c r="AM213" i="54"/>
  <c r="AL213" i="54"/>
  <c r="AK213" i="54"/>
  <c r="AU212" i="54"/>
  <c r="AS212" i="54"/>
  <c r="AQ212" i="54"/>
  <c r="AP212" i="54"/>
  <c r="AO212" i="54"/>
  <c r="AN212" i="54"/>
  <c r="AM212" i="54"/>
  <c r="AL212" i="54"/>
  <c r="AK212" i="54"/>
  <c r="AU211" i="54"/>
  <c r="AS211" i="54"/>
  <c r="AQ211" i="54"/>
  <c r="AP211" i="54"/>
  <c r="AO211" i="54"/>
  <c r="AN211" i="54"/>
  <c r="AM211" i="54"/>
  <c r="AL211" i="54"/>
  <c r="AK211" i="54"/>
  <c r="AU210" i="54"/>
  <c r="AS210" i="54"/>
  <c r="AQ210" i="54"/>
  <c r="AP210" i="54"/>
  <c r="AO210" i="54"/>
  <c r="AN210" i="54"/>
  <c r="AM210" i="54"/>
  <c r="AL210" i="54"/>
  <c r="AK210" i="54"/>
  <c r="AU209" i="54"/>
  <c r="AS209" i="54"/>
  <c r="AQ209" i="54"/>
  <c r="AP209" i="54"/>
  <c r="AO209" i="54"/>
  <c r="AN209" i="54"/>
  <c r="AM209" i="54"/>
  <c r="AL209" i="54"/>
  <c r="AK209" i="54"/>
  <c r="AU208" i="54"/>
  <c r="AS208" i="54"/>
  <c r="AQ208" i="54"/>
  <c r="AP208" i="54"/>
  <c r="AO208" i="54"/>
  <c r="AN208" i="54"/>
  <c r="AM208" i="54"/>
  <c r="AL208" i="54"/>
  <c r="AK208" i="54"/>
  <c r="AU207" i="54"/>
  <c r="AS207" i="54"/>
  <c r="AQ207" i="54"/>
  <c r="AP207" i="54"/>
  <c r="AO207" i="54"/>
  <c r="AN207" i="54"/>
  <c r="AM207" i="54"/>
  <c r="AL207" i="54"/>
  <c r="AK207" i="54"/>
  <c r="AU206" i="54"/>
  <c r="AS206" i="54"/>
  <c r="AQ206" i="54"/>
  <c r="AP206" i="54"/>
  <c r="AO206" i="54"/>
  <c r="AN206" i="54"/>
  <c r="AM206" i="54"/>
  <c r="AL206" i="54"/>
  <c r="AK206" i="54"/>
  <c r="AU205" i="54"/>
  <c r="AS205" i="54"/>
  <c r="AQ205" i="54"/>
  <c r="AP205" i="54"/>
  <c r="AO205" i="54"/>
  <c r="AN205" i="54"/>
  <c r="AM205" i="54"/>
  <c r="AL205" i="54"/>
  <c r="AK205" i="54"/>
  <c r="AU204" i="54"/>
  <c r="AS204" i="54"/>
  <c r="AQ204" i="54"/>
  <c r="AP204" i="54"/>
  <c r="AO204" i="54"/>
  <c r="AN204" i="54"/>
  <c r="AM204" i="54"/>
  <c r="AL204" i="54"/>
  <c r="AK204" i="54"/>
  <c r="AU203" i="54"/>
  <c r="AS203" i="54"/>
  <c r="AQ203" i="54"/>
  <c r="AP203" i="54"/>
  <c r="AO203" i="54"/>
  <c r="AN203" i="54"/>
  <c r="AM203" i="54"/>
  <c r="AL203" i="54"/>
  <c r="AK203" i="54"/>
  <c r="AU202" i="54"/>
  <c r="AS202" i="54"/>
  <c r="AQ202" i="54"/>
  <c r="AP202" i="54"/>
  <c r="AO202" i="54"/>
  <c r="AN202" i="54"/>
  <c r="AM202" i="54"/>
  <c r="AL202" i="54"/>
  <c r="AK202" i="54"/>
  <c r="AU201" i="54"/>
  <c r="AS201" i="54"/>
  <c r="AQ201" i="54"/>
  <c r="AP201" i="54"/>
  <c r="AO201" i="54"/>
  <c r="AN201" i="54"/>
  <c r="AM201" i="54"/>
  <c r="AL201" i="54"/>
  <c r="AK201" i="54"/>
  <c r="AU200" i="54"/>
  <c r="AS200" i="54"/>
  <c r="AQ200" i="54"/>
  <c r="AP200" i="54"/>
  <c r="AO200" i="54"/>
  <c r="AN200" i="54"/>
  <c r="AM200" i="54"/>
  <c r="AL200" i="54"/>
  <c r="AK200" i="54"/>
  <c r="AU199" i="54"/>
  <c r="AS199" i="54"/>
  <c r="AQ199" i="54"/>
  <c r="AP199" i="54"/>
  <c r="AO199" i="54"/>
  <c r="AN199" i="54"/>
  <c r="AM199" i="54"/>
  <c r="AL199" i="54"/>
  <c r="AK199" i="54"/>
  <c r="AU198" i="54"/>
  <c r="AS198" i="54"/>
  <c r="AQ198" i="54"/>
  <c r="AP198" i="54"/>
  <c r="AO198" i="54"/>
  <c r="AN198" i="54"/>
  <c r="AM198" i="54"/>
  <c r="AL198" i="54"/>
  <c r="AK198" i="54"/>
  <c r="AU197" i="54"/>
  <c r="AS197" i="54"/>
  <c r="AQ197" i="54"/>
  <c r="AP197" i="54"/>
  <c r="AO197" i="54"/>
  <c r="AN197" i="54"/>
  <c r="AM197" i="54"/>
  <c r="AL197" i="54"/>
  <c r="AK197" i="54"/>
  <c r="AU196" i="54"/>
  <c r="AS196" i="54"/>
  <c r="AQ196" i="54"/>
  <c r="AP196" i="54"/>
  <c r="AO196" i="54"/>
  <c r="AN196" i="54"/>
  <c r="AM196" i="54"/>
  <c r="AL196" i="54"/>
  <c r="AK196" i="54"/>
  <c r="AU195" i="54"/>
  <c r="AS195" i="54"/>
  <c r="AQ195" i="54"/>
  <c r="AP195" i="54"/>
  <c r="AO195" i="54"/>
  <c r="AN195" i="54"/>
  <c r="AM195" i="54"/>
  <c r="AL195" i="54"/>
  <c r="AK195" i="54"/>
  <c r="AU194" i="54"/>
  <c r="AS194" i="54"/>
  <c r="AQ194" i="54"/>
  <c r="AP194" i="54"/>
  <c r="AO194" i="54"/>
  <c r="AN194" i="54"/>
  <c r="AM194" i="54"/>
  <c r="AL194" i="54"/>
  <c r="AK194" i="54"/>
  <c r="AU193" i="54"/>
  <c r="AS193" i="54"/>
  <c r="AQ193" i="54"/>
  <c r="AP193" i="54"/>
  <c r="AO193" i="54"/>
  <c r="AN193" i="54"/>
  <c r="AM193" i="54"/>
  <c r="AL193" i="54"/>
  <c r="AK193" i="54"/>
  <c r="AU192" i="54"/>
  <c r="AS192" i="54"/>
  <c r="AQ192" i="54"/>
  <c r="AP192" i="54"/>
  <c r="AO192" i="54"/>
  <c r="AN192" i="54"/>
  <c r="AM192" i="54"/>
  <c r="AL192" i="54"/>
  <c r="AK192" i="54"/>
  <c r="AU191" i="54"/>
  <c r="AS191" i="54"/>
  <c r="AQ191" i="54"/>
  <c r="AP191" i="54"/>
  <c r="AO191" i="54"/>
  <c r="AN191" i="54"/>
  <c r="AM191" i="54"/>
  <c r="AL191" i="54"/>
  <c r="AK191" i="54"/>
  <c r="AU190" i="54"/>
  <c r="AS190" i="54"/>
  <c r="AQ190" i="54"/>
  <c r="AP190" i="54"/>
  <c r="AO190" i="54"/>
  <c r="AN190" i="54"/>
  <c r="AM190" i="54"/>
  <c r="AL190" i="54"/>
  <c r="AK190" i="54"/>
  <c r="AU189" i="54"/>
  <c r="AS189" i="54"/>
  <c r="AQ189" i="54"/>
  <c r="AP189" i="54"/>
  <c r="AO189" i="54"/>
  <c r="AN189" i="54"/>
  <c r="AM189" i="54"/>
  <c r="AL189" i="54"/>
  <c r="AK189" i="54"/>
  <c r="AU188" i="54"/>
  <c r="AS188" i="54"/>
  <c r="AQ188" i="54"/>
  <c r="AP188" i="54"/>
  <c r="AO188" i="54"/>
  <c r="AN188" i="54"/>
  <c r="AM188" i="54"/>
  <c r="AL188" i="54"/>
  <c r="AK188" i="54"/>
  <c r="AU187" i="54"/>
  <c r="AS187" i="54"/>
  <c r="AQ187" i="54"/>
  <c r="AP187" i="54"/>
  <c r="AO187" i="54"/>
  <c r="AN187" i="54"/>
  <c r="AM187" i="54"/>
  <c r="AL187" i="54"/>
  <c r="AK187" i="54"/>
  <c r="AU186" i="54"/>
  <c r="AS186" i="54"/>
  <c r="AQ186" i="54"/>
  <c r="AP186" i="54"/>
  <c r="AO186" i="54"/>
  <c r="AN186" i="54"/>
  <c r="AM186" i="54"/>
  <c r="AL186" i="54"/>
  <c r="AK186" i="54"/>
  <c r="AU185" i="54"/>
  <c r="AS185" i="54"/>
  <c r="AQ185" i="54"/>
  <c r="AP185" i="54"/>
  <c r="AO185" i="54"/>
  <c r="AN185" i="54"/>
  <c r="AM185" i="54"/>
  <c r="AL185" i="54"/>
  <c r="AK185" i="54"/>
  <c r="AU184" i="54"/>
  <c r="AS184" i="54"/>
  <c r="AQ184" i="54"/>
  <c r="AP184" i="54"/>
  <c r="AO184" i="54"/>
  <c r="AN184" i="54"/>
  <c r="AM184" i="54"/>
  <c r="AL184" i="54"/>
  <c r="AK184" i="54"/>
  <c r="AU183" i="54"/>
  <c r="AS183" i="54"/>
  <c r="AQ183" i="54"/>
  <c r="AP183" i="54"/>
  <c r="AO183" i="54"/>
  <c r="AN183" i="54"/>
  <c r="AM183" i="54"/>
  <c r="AL183" i="54"/>
  <c r="AK183" i="54"/>
  <c r="AU182" i="54"/>
  <c r="AS182" i="54"/>
  <c r="AQ182" i="54"/>
  <c r="AP182" i="54"/>
  <c r="AO182" i="54"/>
  <c r="AN182" i="54"/>
  <c r="AM182" i="54"/>
  <c r="AL182" i="54"/>
  <c r="AK182" i="54"/>
  <c r="AU181" i="54"/>
  <c r="AS181" i="54"/>
  <c r="AQ181" i="54"/>
  <c r="AP181" i="54"/>
  <c r="AO181" i="54"/>
  <c r="AN181" i="54"/>
  <c r="AM181" i="54"/>
  <c r="AL181" i="54"/>
  <c r="AK181" i="54"/>
  <c r="AU180" i="54"/>
  <c r="AS180" i="54"/>
  <c r="AQ180" i="54"/>
  <c r="AP180" i="54"/>
  <c r="AO180" i="54"/>
  <c r="AN180" i="54"/>
  <c r="AM180" i="54"/>
  <c r="AL180" i="54"/>
  <c r="AK180" i="54"/>
  <c r="AU179" i="54"/>
  <c r="AS179" i="54"/>
  <c r="AQ179" i="54"/>
  <c r="AP179" i="54"/>
  <c r="AO179" i="54"/>
  <c r="AN179" i="54"/>
  <c r="AM179" i="54"/>
  <c r="AL179" i="54"/>
  <c r="AK179" i="54"/>
  <c r="AU178" i="54"/>
  <c r="AS178" i="54"/>
  <c r="AQ178" i="54"/>
  <c r="AP178" i="54"/>
  <c r="AO178" i="54"/>
  <c r="AN178" i="54"/>
  <c r="AM178" i="54"/>
  <c r="AL178" i="54"/>
  <c r="AK178" i="54"/>
  <c r="AU177" i="54"/>
  <c r="AS177" i="54"/>
  <c r="AQ177" i="54"/>
  <c r="AP177" i="54"/>
  <c r="AO177" i="54"/>
  <c r="AN177" i="54"/>
  <c r="AM177" i="54"/>
  <c r="AL177" i="54"/>
  <c r="AK177" i="54"/>
  <c r="AU176" i="54"/>
  <c r="AS176" i="54"/>
  <c r="AQ176" i="54"/>
  <c r="AP176" i="54"/>
  <c r="AO176" i="54"/>
  <c r="AN176" i="54"/>
  <c r="AM176" i="54"/>
  <c r="AL176" i="54"/>
  <c r="AK176" i="54"/>
  <c r="AU175" i="54"/>
  <c r="AS175" i="54"/>
  <c r="AQ175" i="54"/>
  <c r="AP175" i="54"/>
  <c r="AO175" i="54"/>
  <c r="AN175" i="54"/>
  <c r="AM175" i="54"/>
  <c r="AL175" i="54"/>
  <c r="AK175" i="54"/>
  <c r="AU174" i="54"/>
  <c r="AS174" i="54"/>
  <c r="AQ174" i="54"/>
  <c r="AP174" i="54"/>
  <c r="AO174" i="54"/>
  <c r="AN174" i="54"/>
  <c r="AM174" i="54"/>
  <c r="AL174" i="54"/>
  <c r="AK174" i="54"/>
  <c r="AU173" i="54"/>
  <c r="AS173" i="54"/>
  <c r="AQ173" i="54"/>
  <c r="AP173" i="54"/>
  <c r="AO173" i="54"/>
  <c r="AN173" i="54"/>
  <c r="AM173" i="54"/>
  <c r="AL173" i="54"/>
  <c r="AK173" i="54"/>
  <c r="AU172" i="54"/>
  <c r="AS172" i="54"/>
  <c r="AQ172" i="54"/>
  <c r="AP172" i="54"/>
  <c r="AO172" i="54"/>
  <c r="AN172" i="54"/>
  <c r="AM172" i="54"/>
  <c r="AL172" i="54"/>
  <c r="AK172" i="54"/>
  <c r="AU171" i="54"/>
  <c r="AS171" i="54"/>
  <c r="AQ171" i="54"/>
  <c r="AP171" i="54"/>
  <c r="AO171" i="54"/>
  <c r="AN171" i="54"/>
  <c r="AM171" i="54"/>
  <c r="AL171" i="54"/>
  <c r="AK171" i="54"/>
  <c r="AU170" i="54"/>
  <c r="AS170" i="54"/>
  <c r="AQ170" i="54"/>
  <c r="AP170" i="54"/>
  <c r="AO170" i="54"/>
  <c r="AN170" i="54"/>
  <c r="AM170" i="54"/>
  <c r="AL170" i="54"/>
  <c r="AK170" i="54"/>
  <c r="AU169" i="54"/>
  <c r="AS169" i="54"/>
  <c r="AQ169" i="54"/>
  <c r="AP169" i="54"/>
  <c r="AO169" i="54"/>
  <c r="AN169" i="54"/>
  <c r="AM169" i="54"/>
  <c r="AL169" i="54"/>
  <c r="AK169" i="54"/>
  <c r="AU168" i="54"/>
  <c r="AS168" i="54"/>
  <c r="AQ168" i="54"/>
  <c r="AP168" i="54"/>
  <c r="AO168" i="54"/>
  <c r="AN168" i="54"/>
  <c r="AM168" i="54"/>
  <c r="AL168" i="54"/>
  <c r="AK168" i="54"/>
  <c r="AU167" i="54"/>
  <c r="AS167" i="54"/>
  <c r="AQ167" i="54"/>
  <c r="AP167" i="54"/>
  <c r="AO167" i="54"/>
  <c r="AN167" i="54"/>
  <c r="AM167" i="54"/>
  <c r="AL167" i="54"/>
  <c r="AK167" i="54"/>
  <c r="AU166" i="54"/>
  <c r="AS166" i="54"/>
  <c r="AQ166" i="54"/>
  <c r="AP166" i="54"/>
  <c r="AO166" i="54"/>
  <c r="AN166" i="54"/>
  <c r="AM166" i="54"/>
  <c r="AL166" i="54"/>
  <c r="AK166" i="54"/>
  <c r="AU165" i="54"/>
  <c r="AS165" i="54"/>
  <c r="AQ165" i="54"/>
  <c r="AP165" i="54"/>
  <c r="AO165" i="54"/>
  <c r="AN165" i="54"/>
  <c r="AM165" i="54"/>
  <c r="AL165" i="54"/>
  <c r="AK165" i="54"/>
  <c r="AU164" i="54"/>
  <c r="AS164" i="54"/>
  <c r="AQ164" i="54"/>
  <c r="AP164" i="54"/>
  <c r="AO164" i="54"/>
  <c r="AN164" i="54"/>
  <c r="AM164" i="54"/>
  <c r="AL164" i="54"/>
  <c r="AK164" i="54"/>
  <c r="AU163" i="54"/>
  <c r="AS163" i="54"/>
  <c r="AQ163" i="54"/>
  <c r="AP163" i="54"/>
  <c r="AO163" i="54"/>
  <c r="AN163" i="54"/>
  <c r="AM163" i="54"/>
  <c r="AL163" i="54"/>
  <c r="AK163" i="54"/>
  <c r="AU162" i="54"/>
  <c r="AS162" i="54"/>
  <c r="AQ162" i="54"/>
  <c r="AP162" i="54"/>
  <c r="AO162" i="54"/>
  <c r="AN162" i="54"/>
  <c r="AM162" i="54"/>
  <c r="AL162" i="54"/>
  <c r="AK162" i="54"/>
  <c r="AU161" i="54"/>
  <c r="AS161" i="54"/>
  <c r="AQ161" i="54"/>
  <c r="AP161" i="54"/>
  <c r="AO161" i="54"/>
  <c r="AN161" i="54"/>
  <c r="AM161" i="54"/>
  <c r="AL161" i="54"/>
  <c r="AK161" i="54"/>
  <c r="AU160" i="54"/>
  <c r="AS160" i="54"/>
  <c r="AQ160" i="54"/>
  <c r="AP160" i="54"/>
  <c r="AO160" i="54"/>
  <c r="AN160" i="54"/>
  <c r="AM160" i="54"/>
  <c r="AL160" i="54"/>
  <c r="AK160" i="54"/>
  <c r="AU159" i="54"/>
  <c r="AS159" i="54"/>
  <c r="AQ159" i="54"/>
  <c r="AP159" i="54"/>
  <c r="AO159" i="54"/>
  <c r="AN159" i="54"/>
  <c r="AM159" i="54"/>
  <c r="AL159" i="54"/>
  <c r="AK159" i="54"/>
  <c r="AU158" i="54"/>
  <c r="AS158" i="54"/>
  <c r="AQ158" i="54"/>
  <c r="AP158" i="54"/>
  <c r="AO158" i="54"/>
  <c r="AN158" i="54"/>
  <c r="AM158" i="54"/>
  <c r="AL158" i="54"/>
  <c r="AK158" i="54"/>
  <c r="AU157" i="54"/>
  <c r="AS157" i="54"/>
  <c r="AQ157" i="54"/>
  <c r="AP157" i="54"/>
  <c r="AO157" i="54"/>
  <c r="AN157" i="54"/>
  <c r="AM157" i="54"/>
  <c r="AL157" i="54"/>
  <c r="AK157" i="54"/>
  <c r="AU156" i="54"/>
  <c r="AS156" i="54"/>
  <c r="AQ156" i="54"/>
  <c r="AP156" i="54"/>
  <c r="AO156" i="54"/>
  <c r="AN156" i="54"/>
  <c r="AM156" i="54"/>
  <c r="AL156" i="54"/>
  <c r="AK156" i="54"/>
  <c r="AU155" i="54"/>
  <c r="AS155" i="54"/>
  <c r="AQ155" i="54"/>
  <c r="AP155" i="54"/>
  <c r="AO155" i="54"/>
  <c r="AN155" i="54"/>
  <c r="AM155" i="54"/>
  <c r="AL155" i="54"/>
  <c r="AK155" i="54"/>
  <c r="AU154" i="54"/>
  <c r="AS154" i="54"/>
  <c r="AQ154" i="54"/>
  <c r="AP154" i="54"/>
  <c r="AO154" i="54"/>
  <c r="AN154" i="54"/>
  <c r="AM154" i="54"/>
  <c r="AL154" i="54"/>
  <c r="AK154" i="54"/>
  <c r="AU153" i="54"/>
  <c r="AS153" i="54"/>
  <c r="AQ153" i="54"/>
  <c r="AP153" i="54"/>
  <c r="AO153" i="54"/>
  <c r="AN153" i="54"/>
  <c r="AM153" i="54"/>
  <c r="AL153" i="54"/>
  <c r="AK153" i="54"/>
  <c r="AU152" i="54"/>
  <c r="AS152" i="54"/>
  <c r="AQ152" i="54"/>
  <c r="AP152" i="54"/>
  <c r="AO152" i="54"/>
  <c r="AN152" i="54"/>
  <c r="AM152" i="54"/>
  <c r="AL152" i="54"/>
  <c r="AK152" i="54"/>
  <c r="AU151" i="54"/>
  <c r="AS151" i="54"/>
  <c r="AQ151" i="54"/>
  <c r="AP151" i="54"/>
  <c r="AO151" i="54"/>
  <c r="AN151" i="54"/>
  <c r="AM151" i="54"/>
  <c r="AL151" i="54"/>
  <c r="AK151" i="54"/>
  <c r="AU150" i="54"/>
  <c r="AS150" i="54"/>
  <c r="AQ150" i="54"/>
  <c r="AP150" i="54"/>
  <c r="AO150" i="54"/>
  <c r="AN150" i="54"/>
  <c r="AM150" i="54"/>
  <c r="AL150" i="54"/>
  <c r="AK150" i="54"/>
  <c r="AU149" i="54"/>
  <c r="AS149" i="54"/>
  <c r="AQ149" i="54"/>
  <c r="AP149" i="54"/>
  <c r="AO149" i="54"/>
  <c r="AN149" i="54"/>
  <c r="AM149" i="54"/>
  <c r="AL149" i="54"/>
  <c r="AK149" i="54"/>
  <c r="AU148" i="54"/>
  <c r="AS148" i="54"/>
  <c r="AQ148" i="54"/>
  <c r="AP148" i="54"/>
  <c r="AO148" i="54"/>
  <c r="AN148" i="54"/>
  <c r="AM148" i="54"/>
  <c r="AL148" i="54"/>
  <c r="AK148" i="54"/>
  <c r="AU147" i="54"/>
  <c r="AS147" i="54"/>
  <c r="AQ147" i="54"/>
  <c r="AP147" i="54"/>
  <c r="AO147" i="54"/>
  <c r="AN147" i="54"/>
  <c r="AM147" i="54"/>
  <c r="AL147" i="54"/>
  <c r="AK147" i="54"/>
  <c r="AU146" i="54"/>
  <c r="AS146" i="54"/>
  <c r="AQ146" i="54"/>
  <c r="AP146" i="54"/>
  <c r="AO146" i="54"/>
  <c r="AN146" i="54"/>
  <c r="AM146" i="54"/>
  <c r="AL146" i="54"/>
  <c r="AK146" i="54"/>
  <c r="AU145" i="54"/>
  <c r="AS145" i="54"/>
  <c r="AQ145" i="54"/>
  <c r="AP145" i="54"/>
  <c r="AO145" i="54"/>
  <c r="AN145" i="54"/>
  <c r="AM145" i="54"/>
  <c r="AL145" i="54"/>
  <c r="AK145" i="54"/>
  <c r="AU144" i="54"/>
  <c r="AS144" i="54"/>
  <c r="AQ144" i="54"/>
  <c r="AP144" i="54"/>
  <c r="AO144" i="54"/>
  <c r="AN144" i="54"/>
  <c r="AM144" i="54"/>
  <c r="AL144" i="54"/>
  <c r="AK144" i="54"/>
  <c r="AU143" i="54"/>
  <c r="AS143" i="54"/>
  <c r="AQ143" i="54"/>
  <c r="AP143" i="54"/>
  <c r="AO143" i="54"/>
  <c r="AN143" i="54"/>
  <c r="AM143" i="54"/>
  <c r="AL143" i="54"/>
  <c r="AK143" i="54"/>
  <c r="AU142" i="54"/>
  <c r="AS142" i="54"/>
  <c r="AQ142" i="54"/>
  <c r="AP142" i="54"/>
  <c r="AO142" i="54"/>
  <c r="AN142" i="54"/>
  <c r="AM142" i="54"/>
  <c r="AL142" i="54"/>
  <c r="AK142" i="54"/>
  <c r="AU141" i="54"/>
  <c r="AS141" i="54"/>
  <c r="AQ141" i="54"/>
  <c r="AP141" i="54"/>
  <c r="AO141" i="54"/>
  <c r="AN141" i="54"/>
  <c r="AM141" i="54"/>
  <c r="AL141" i="54"/>
  <c r="AK141" i="54"/>
  <c r="AU140" i="54"/>
  <c r="AS140" i="54"/>
  <c r="AQ140" i="54"/>
  <c r="AP140" i="54"/>
  <c r="AO140" i="54"/>
  <c r="AN140" i="54"/>
  <c r="AM140" i="54"/>
  <c r="AL140" i="54"/>
  <c r="AK140" i="54"/>
  <c r="AU139" i="54"/>
  <c r="AS139" i="54"/>
  <c r="AQ139" i="54"/>
  <c r="AP139" i="54"/>
  <c r="AO139" i="54"/>
  <c r="AN139" i="54"/>
  <c r="AM139" i="54"/>
  <c r="AL139" i="54"/>
  <c r="AK139" i="54"/>
  <c r="AU138" i="54"/>
  <c r="AS138" i="54"/>
  <c r="AQ138" i="54"/>
  <c r="AP138" i="54"/>
  <c r="AO138" i="54"/>
  <c r="AN138" i="54"/>
  <c r="AM138" i="54"/>
  <c r="AL138" i="54"/>
  <c r="AK138" i="54"/>
  <c r="AU137" i="54"/>
  <c r="AS137" i="54"/>
  <c r="AQ137" i="54"/>
  <c r="AP137" i="54"/>
  <c r="AO137" i="54"/>
  <c r="AN137" i="54"/>
  <c r="AM137" i="54"/>
  <c r="AL137" i="54"/>
  <c r="AK137" i="54"/>
  <c r="AU136" i="54"/>
  <c r="AS136" i="54"/>
  <c r="AQ136" i="54"/>
  <c r="AP136" i="54"/>
  <c r="AO136" i="54"/>
  <c r="AN136" i="54"/>
  <c r="AM136" i="54"/>
  <c r="AL136" i="54"/>
  <c r="AK136" i="54"/>
  <c r="AU135" i="54"/>
  <c r="AS135" i="54"/>
  <c r="AQ135" i="54"/>
  <c r="AP135" i="54"/>
  <c r="AO135" i="54"/>
  <c r="AN135" i="54"/>
  <c r="AM135" i="54"/>
  <c r="AL135" i="54"/>
  <c r="AK135" i="54"/>
  <c r="AU134" i="54"/>
  <c r="AS134" i="54"/>
  <c r="AQ134" i="54"/>
  <c r="AP134" i="54"/>
  <c r="AO134" i="54"/>
  <c r="AN134" i="54"/>
  <c r="AM134" i="54"/>
  <c r="AL134" i="54"/>
  <c r="AK134" i="54"/>
  <c r="AU133" i="54"/>
  <c r="AS133" i="54"/>
  <c r="AQ133" i="54"/>
  <c r="AP133" i="54"/>
  <c r="AO133" i="54"/>
  <c r="AN133" i="54"/>
  <c r="AM133" i="54"/>
  <c r="AL133" i="54"/>
  <c r="AK133" i="54"/>
  <c r="AU132" i="54"/>
  <c r="AS132" i="54"/>
  <c r="AQ132" i="54"/>
  <c r="AP132" i="54"/>
  <c r="AO132" i="54"/>
  <c r="AN132" i="54"/>
  <c r="AM132" i="54"/>
  <c r="AL132" i="54"/>
  <c r="AK132" i="54"/>
  <c r="AU131" i="54"/>
  <c r="AS131" i="54"/>
  <c r="AQ131" i="54"/>
  <c r="AP131" i="54"/>
  <c r="AO131" i="54"/>
  <c r="AN131" i="54"/>
  <c r="AM131" i="54"/>
  <c r="AL131" i="54"/>
  <c r="AK131" i="54"/>
  <c r="AU130" i="54"/>
  <c r="AS130" i="54"/>
  <c r="AQ130" i="54"/>
  <c r="AP130" i="54"/>
  <c r="AO130" i="54"/>
  <c r="AN130" i="54"/>
  <c r="AM130" i="54"/>
  <c r="AL130" i="54"/>
  <c r="AK130" i="54"/>
  <c r="AU129" i="54"/>
  <c r="AS129" i="54"/>
  <c r="AQ129" i="54"/>
  <c r="AP129" i="54"/>
  <c r="AO129" i="54"/>
  <c r="AN129" i="54"/>
  <c r="AM129" i="54"/>
  <c r="AL129" i="54"/>
  <c r="AK129" i="54"/>
  <c r="AU128" i="54"/>
  <c r="AS128" i="54"/>
  <c r="AQ128" i="54"/>
  <c r="AP128" i="54"/>
  <c r="AO128" i="54"/>
  <c r="AN128" i="54"/>
  <c r="AM128" i="54"/>
  <c r="AL128" i="54"/>
  <c r="AK128" i="54"/>
  <c r="AU127" i="54"/>
  <c r="AS127" i="54"/>
  <c r="AQ127" i="54"/>
  <c r="AP127" i="54"/>
  <c r="AO127" i="54"/>
  <c r="AN127" i="54"/>
  <c r="AM127" i="54"/>
  <c r="AL127" i="54"/>
  <c r="AK127" i="54"/>
  <c r="AU126" i="54"/>
  <c r="AS126" i="54"/>
  <c r="AQ126" i="54"/>
  <c r="AP126" i="54"/>
  <c r="AO126" i="54"/>
  <c r="AN126" i="54"/>
  <c r="AM126" i="54"/>
  <c r="AL126" i="54"/>
  <c r="AK126" i="54"/>
  <c r="AU125" i="54"/>
  <c r="AS125" i="54"/>
  <c r="AQ125" i="54"/>
  <c r="AP125" i="54"/>
  <c r="AO125" i="54"/>
  <c r="AN125" i="54"/>
  <c r="AM125" i="54"/>
  <c r="AL125" i="54"/>
  <c r="AK125" i="54"/>
  <c r="AU124" i="54"/>
  <c r="AS124" i="54"/>
  <c r="AQ124" i="54"/>
  <c r="AP124" i="54"/>
  <c r="AO124" i="54"/>
  <c r="AN124" i="54"/>
  <c r="AM124" i="54"/>
  <c r="AL124" i="54"/>
  <c r="AK124" i="54"/>
  <c r="AU123" i="54"/>
  <c r="AS123" i="54"/>
  <c r="AQ123" i="54"/>
  <c r="AP123" i="54"/>
  <c r="AO123" i="54"/>
  <c r="AN123" i="54"/>
  <c r="AM123" i="54"/>
  <c r="AL123" i="54"/>
  <c r="AK123" i="54"/>
  <c r="AU122" i="54"/>
  <c r="AS122" i="54"/>
  <c r="AQ122" i="54"/>
  <c r="AP122" i="54"/>
  <c r="AO122" i="54"/>
  <c r="AN122" i="54"/>
  <c r="AM122" i="54"/>
  <c r="AL122" i="54"/>
  <c r="AK122" i="54"/>
  <c r="AU121" i="54"/>
  <c r="AS121" i="54"/>
  <c r="AQ121" i="54"/>
  <c r="AP121" i="54"/>
  <c r="AO121" i="54"/>
  <c r="AN121" i="54"/>
  <c r="AM121" i="54"/>
  <c r="AL121" i="54"/>
  <c r="AK121" i="54"/>
  <c r="AU120" i="54"/>
  <c r="AS120" i="54"/>
  <c r="AQ120" i="54"/>
  <c r="AP120" i="54"/>
  <c r="AO120" i="54"/>
  <c r="AN120" i="54"/>
  <c r="AM120" i="54"/>
  <c r="AL120" i="54"/>
  <c r="AK120" i="54"/>
  <c r="AU119" i="54"/>
  <c r="AS119" i="54"/>
  <c r="AQ119" i="54"/>
  <c r="AP119" i="54"/>
  <c r="AO119" i="54"/>
  <c r="AN119" i="54"/>
  <c r="AM119" i="54"/>
  <c r="AL119" i="54"/>
  <c r="AK119" i="54"/>
  <c r="AU118" i="54"/>
  <c r="AS118" i="54"/>
  <c r="AQ118" i="54"/>
  <c r="AP118" i="54"/>
  <c r="AO118" i="54"/>
  <c r="AN118" i="54"/>
  <c r="AM118" i="54"/>
  <c r="AL118" i="54"/>
  <c r="AK118" i="54"/>
  <c r="AU117" i="54"/>
  <c r="AS117" i="54"/>
  <c r="AQ117" i="54"/>
  <c r="AP117" i="54"/>
  <c r="AO117" i="54"/>
  <c r="AN117" i="54"/>
  <c r="AM117" i="54"/>
  <c r="AL117" i="54"/>
  <c r="AK117" i="54"/>
  <c r="AU116" i="54"/>
  <c r="AS116" i="54"/>
  <c r="AQ116" i="54"/>
  <c r="AP116" i="54"/>
  <c r="AO116" i="54"/>
  <c r="AN116" i="54"/>
  <c r="AM116" i="54"/>
  <c r="AL116" i="54"/>
  <c r="AK116" i="54"/>
  <c r="AU115" i="54"/>
  <c r="AS115" i="54"/>
  <c r="AQ115" i="54"/>
  <c r="AP115" i="54"/>
  <c r="AO115" i="54"/>
  <c r="AN115" i="54"/>
  <c r="AM115" i="54"/>
  <c r="AL115" i="54"/>
  <c r="AK115" i="54"/>
  <c r="AU114" i="54"/>
  <c r="AS114" i="54"/>
  <c r="AQ114" i="54"/>
  <c r="AP114" i="54"/>
  <c r="AO114" i="54"/>
  <c r="AN114" i="54"/>
  <c r="AM114" i="54"/>
  <c r="AL114" i="54"/>
  <c r="AK114" i="54"/>
  <c r="AU113" i="54"/>
  <c r="AS113" i="54"/>
  <c r="AQ113" i="54"/>
  <c r="AP113" i="54"/>
  <c r="AO113" i="54"/>
  <c r="AN113" i="54"/>
  <c r="AM113" i="54"/>
  <c r="AL113" i="54"/>
  <c r="AK113" i="54"/>
  <c r="AU112" i="54"/>
  <c r="AS112" i="54"/>
  <c r="AQ112" i="54"/>
  <c r="AP112" i="54"/>
  <c r="AO112" i="54"/>
  <c r="AN112" i="54"/>
  <c r="AM112" i="54"/>
  <c r="AL112" i="54"/>
  <c r="AK112" i="54"/>
  <c r="AU111" i="54"/>
  <c r="AS111" i="54"/>
  <c r="AQ111" i="54"/>
  <c r="AP111" i="54"/>
  <c r="AO111" i="54"/>
  <c r="AN111" i="54"/>
  <c r="AM111" i="54"/>
  <c r="AL111" i="54"/>
  <c r="AK111" i="54"/>
  <c r="AU110" i="54"/>
  <c r="AS110" i="54"/>
  <c r="AQ110" i="54"/>
  <c r="AP110" i="54"/>
  <c r="AO110" i="54"/>
  <c r="AN110" i="54"/>
  <c r="AM110" i="54"/>
  <c r="AL110" i="54"/>
  <c r="AK110" i="54"/>
  <c r="AU109" i="54"/>
  <c r="AS109" i="54"/>
  <c r="AQ109" i="54"/>
  <c r="AP109" i="54"/>
  <c r="AO109" i="54"/>
  <c r="AN109" i="54"/>
  <c r="AM109" i="54"/>
  <c r="AL109" i="54"/>
  <c r="AK109" i="54"/>
  <c r="AU108" i="54"/>
  <c r="AS108" i="54"/>
  <c r="AQ108" i="54"/>
  <c r="AP108" i="54"/>
  <c r="AO108" i="54"/>
  <c r="AN108" i="54"/>
  <c r="AM108" i="54"/>
  <c r="AL108" i="54"/>
  <c r="AK108" i="54"/>
  <c r="AU107" i="54"/>
  <c r="AS107" i="54"/>
  <c r="AQ107" i="54"/>
  <c r="AP107" i="54"/>
  <c r="AO107" i="54"/>
  <c r="AN107" i="54"/>
  <c r="AM107" i="54"/>
  <c r="AL107" i="54"/>
  <c r="AK107" i="54"/>
  <c r="AU106" i="54"/>
  <c r="AS106" i="54"/>
  <c r="AQ106" i="54"/>
  <c r="AP106" i="54"/>
  <c r="AO106" i="54"/>
  <c r="AN106" i="54"/>
  <c r="AM106" i="54"/>
  <c r="AL106" i="54"/>
  <c r="AK106" i="54"/>
  <c r="AU105" i="54"/>
  <c r="AS105" i="54"/>
  <c r="AQ105" i="54"/>
  <c r="AP105" i="54"/>
  <c r="AO105" i="54"/>
  <c r="AN105" i="54"/>
  <c r="AM105" i="54"/>
  <c r="AL105" i="54"/>
  <c r="AK105" i="54"/>
  <c r="AU104" i="54"/>
  <c r="AS104" i="54"/>
  <c r="AQ104" i="54"/>
  <c r="AP104" i="54"/>
  <c r="AO104" i="54"/>
  <c r="AN104" i="54"/>
  <c r="AM104" i="54"/>
  <c r="AL104" i="54"/>
  <c r="AK104" i="54"/>
  <c r="AU103" i="54"/>
  <c r="AS103" i="54"/>
  <c r="AQ103" i="54"/>
  <c r="AP103" i="54"/>
  <c r="AO103" i="54"/>
  <c r="AN103" i="54"/>
  <c r="AM103" i="54"/>
  <c r="AL103" i="54"/>
  <c r="AK103" i="54"/>
  <c r="AU102" i="54"/>
  <c r="AS102" i="54"/>
  <c r="AQ102" i="54"/>
  <c r="AP102" i="54"/>
  <c r="AO102" i="54"/>
  <c r="AN102" i="54"/>
  <c r="AM102" i="54"/>
  <c r="AL102" i="54"/>
  <c r="AK102" i="54"/>
  <c r="AU101" i="54"/>
  <c r="AS101" i="54"/>
  <c r="AQ101" i="54"/>
  <c r="AP101" i="54"/>
  <c r="AO101" i="54"/>
  <c r="AN101" i="54"/>
  <c r="AM101" i="54"/>
  <c r="AL101" i="54"/>
  <c r="AK101" i="54"/>
  <c r="AU100" i="54"/>
  <c r="AS100" i="54"/>
  <c r="AQ100" i="54"/>
  <c r="AP100" i="54"/>
  <c r="AO100" i="54"/>
  <c r="AN100" i="54"/>
  <c r="AM100" i="54"/>
  <c r="AL100" i="54"/>
  <c r="AK100" i="54"/>
  <c r="AU99" i="54"/>
  <c r="AS99" i="54"/>
  <c r="AQ99" i="54"/>
  <c r="AP99" i="54"/>
  <c r="AO99" i="54"/>
  <c r="AN99" i="54"/>
  <c r="AM99" i="54"/>
  <c r="AL99" i="54"/>
  <c r="AK99" i="54"/>
  <c r="AU98" i="54"/>
  <c r="AS98" i="54"/>
  <c r="AQ98" i="54"/>
  <c r="AP98" i="54"/>
  <c r="AO98" i="54"/>
  <c r="AN98" i="54"/>
  <c r="AM98" i="54"/>
  <c r="AL98" i="54"/>
  <c r="AK98" i="54"/>
  <c r="AU97" i="54"/>
  <c r="AS97" i="54"/>
  <c r="AQ97" i="54"/>
  <c r="AP97" i="54"/>
  <c r="AO97" i="54"/>
  <c r="AN97" i="54"/>
  <c r="AM97" i="54"/>
  <c r="AL97" i="54"/>
  <c r="AK97" i="54"/>
  <c r="AU96" i="54"/>
  <c r="AS96" i="54"/>
  <c r="AQ96" i="54"/>
  <c r="AP96" i="54"/>
  <c r="AO96" i="54"/>
  <c r="AN96" i="54"/>
  <c r="AM96" i="54"/>
  <c r="AL96" i="54"/>
  <c r="AK96" i="54"/>
  <c r="AU95" i="54"/>
  <c r="AS95" i="54"/>
  <c r="AQ95" i="54"/>
  <c r="AP95" i="54"/>
  <c r="AO95" i="54"/>
  <c r="AN95" i="54"/>
  <c r="AM95" i="54"/>
  <c r="AL95" i="54"/>
  <c r="AK95" i="54"/>
  <c r="AU94" i="54"/>
  <c r="AS94" i="54"/>
  <c r="AQ94" i="54"/>
  <c r="AP94" i="54"/>
  <c r="AO94" i="54"/>
  <c r="AN94" i="54"/>
  <c r="AM94" i="54"/>
  <c r="AL94" i="54"/>
  <c r="AK94" i="54"/>
  <c r="AU93" i="54"/>
  <c r="AS93" i="54"/>
  <c r="AQ93" i="54"/>
  <c r="AP93" i="54"/>
  <c r="AO93" i="54"/>
  <c r="AN93" i="54"/>
  <c r="AM93" i="54"/>
  <c r="AL93" i="54"/>
  <c r="AK93" i="54"/>
  <c r="AU92" i="54"/>
  <c r="AS92" i="54"/>
  <c r="AQ92" i="54"/>
  <c r="AP92" i="54"/>
  <c r="AO92" i="54"/>
  <c r="AN92" i="54"/>
  <c r="AM92" i="54"/>
  <c r="AL92" i="54"/>
  <c r="AK92" i="54"/>
  <c r="AU91" i="54"/>
  <c r="AS91" i="54"/>
  <c r="AQ91" i="54"/>
  <c r="AP91" i="54"/>
  <c r="AO91" i="54"/>
  <c r="AN91" i="54"/>
  <c r="AM91" i="54"/>
  <c r="AL91" i="54"/>
  <c r="AK91" i="54"/>
  <c r="AU90" i="54"/>
  <c r="AS90" i="54"/>
  <c r="AQ90" i="54"/>
  <c r="AP90" i="54"/>
  <c r="AO90" i="54"/>
  <c r="AN90" i="54"/>
  <c r="AM90" i="54"/>
  <c r="AL90" i="54"/>
  <c r="AK90" i="54"/>
  <c r="AU89" i="54"/>
  <c r="AS89" i="54"/>
  <c r="AQ89" i="54"/>
  <c r="AP89" i="54"/>
  <c r="AO89" i="54"/>
  <c r="AN89" i="54"/>
  <c r="AM89" i="54"/>
  <c r="AL89" i="54"/>
  <c r="AK89" i="54"/>
  <c r="AU88" i="54"/>
  <c r="AS88" i="54"/>
  <c r="AQ88" i="54"/>
  <c r="AP88" i="54"/>
  <c r="AO88" i="54"/>
  <c r="AN88" i="54"/>
  <c r="AM88" i="54"/>
  <c r="AL88" i="54"/>
  <c r="AK88" i="54"/>
  <c r="AU87" i="54"/>
  <c r="AS87" i="54"/>
  <c r="AQ87" i="54"/>
  <c r="AP87" i="54"/>
  <c r="AO87" i="54"/>
  <c r="AN87" i="54"/>
  <c r="AM87" i="54"/>
  <c r="AL87" i="54"/>
  <c r="AK87" i="54"/>
  <c r="AU86" i="54"/>
  <c r="AS86" i="54"/>
  <c r="AQ86" i="54"/>
  <c r="AP86" i="54"/>
  <c r="AO86" i="54"/>
  <c r="AN86" i="54"/>
  <c r="AM86" i="54"/>
  <c r="AL86" i="54"/>
  <c r="AK86" i="54"/>
  <c r="AU85" i="54"/>
  <c r="AS85" i="54"/>
  <c r="AQ85" i="54"/>
  <c r="AP85" i="54"/>
  <c r="AO85" i="54"/>
  <c r="AN85" i="54"/>
  <c r="AM85" i="54"/>
  <c r="AL85" i="54"/>
  <c r="AK85" i="54"/>
  <c r="AU84" i="54"/>
  <c r="AS84" i="54"/>
  <c r="AQ84" i="54"/>
  <c r="AP84" i="54"/>
  <c r="AO84" i="54"/>
  <c r="AN84" i="54"/>
  <c r="AM84" i="54"/>
  <c r="AL84" i="54"/>
  <c r="AK84" i="54"/>
  <c r="AU83" i="54"/>
  <c r="AS83" i="54"/>
  <c r="AQ83" i="54"/>
  <c r="AP83" i="54"/>
  <c r="AO83" i="54"/>
  <c r="AN83" i="54"/>
  <c r="AM83" i="54"/>
  <c r="AL83" i="54"/>
  <c r="AK83" i="54"/>
  <c r="AU82" i="54"/>
  <c r="AS82" i="54"/>
  <c r="AQ82" i="54"/>
  <c r="AP82" i="54"/>
  <c r="AO82" i="54"/>
  <c r="AN82" i="54"/>
  <c r="AM82" i="54"/>
  <c r="AL82" i="54"/>
  <c r="AK82" i="54"/>
  <c r="AU81" i="54"/>
  <c r="AS81" i="54"/>
  <c r="AQ81" i="54"/>
  <c r="AP81" i="54"/>
  <c r="AO81" i="54"/>
  <c r="AN81" i="54"/>
  <c r="AM81" i="54"/>
  <c r="AL81" i="54"/>
  <c r="AK81" i="54"/>
  <c r="AU80" i="54"/>
  <c r="AS80" i="54"/>
  <c r="AQ80" i="54"/>
  <c r="AP80" i="54"/>
  <c r="AO80" i="54"/>
  <c r="AN80" i="54"/>
  <c r="AM80" i="54"/>
  <c r="AL80" i="54"/>
  <c r="AK80" i="54"/>
  <c r="AU79" i="54"/>
  <c r="AS79" i="54"/>
  <c r="AQ79" i="54"/>
  <c r="AP79" i="54"/>
  <c r="AO79" i="54"/>
  <c r="AN79" i="54"/>
  <c r="AM79" i="54"/>
  <c r="AL79" i="54"/>
  <c r="AK79" i="54"/>
  <c r="AU78" i="54"/>
  <c r="AS78" i="54"/>
  <c r="AQ78" i="54"/>
  <c r="AP78" i="54"/>
  <c r="AO78" i="54"/>
  <c r="AN78" i="54"/>
  <c r="AM78" i="54"/>
  <c r="AL78" i="54"/>
  <c r="AK78" i="54"/>
  <c r="AU77" i="54"/>
  <c r="AS77" i="54"/>
  <c r="AQ77" i="54"/>
  <c r="AP77" i="54"/>
  <c r="AO77" i="54"/>
  <c r="AN77" i="54"/>
  <c r="AM77" i="54"/>
  <c r="AL77" i="54"/>
  <c r="AK77" i="54"/>
  <c r="AU76" i="54"/>
  <c r="AS76" i="54"/>
  <c r="AQ76" i="54"/>
  <c r="AP76" i="54"/>
  <c r="AO76" i="54"/>
  <c r="AN76" i="54"/>
  <c r="AM76" i="54"/>
  <c r="AL76" i="54"/>
  <c r="AK76" i="54"/>
  <c r="AU75" i="54"/>
  <c r="AS75" i="54"/>
  <c r="AQ75" i="54"/>
  <c r="AP75" i="54"/>
  <c r="AO75" i="54"/>
  <c r="AN75" i="54"/>
  <c r="AM75" i="54"/>
  <c r="AL75" i="54"/>
  <c r="AK75" i="54"/>
  <c r="AU74" i="54"/>
  <c r="AS74" i="54"/>
  <c r="AQ74" i="54"/>
  <c r="AP74" i="54"/>
  <c r="AO74" i="54"/>
  <c r="AN74" i="54"/>
  <c r="AM74" i="54"/>
  <c r="AL74" i="54"/>
  <c r="AK74" i="54"/>
  <c r="AU73" i="54"/>
  <c r="AS73" i="54"/>
  <c r="AQ73" i="54"/>
  <c r="AP73" i="54"/>
  <c r="AO73" i="54"/>
  <c r="AN73" i="54"/>
  <c r="AM73" i="54"/>
  <c r="AL73" i="54"/>
  <c r="AK73" i="54"/>
  <c r="AU72" i="54"/>
  <c r="AS72" i="54"/>
  <c r="AQ72" i="54"/>
  <c r="AP72" i="54"/>
  <c r="AO72" i="54"/>
  <c r="AN72" i="54"/>
  <c r="AM72" i="54"/>
  <c r="AL72" i="54"/>
  <c r="AK72" i="54"/>
  <c r="AU71" i="54"/>
  <c r="AS71" i="54"/>
  <c r="AQ71" i="54"/>
  <c r="AP71" i="54"/>
  <c r="AO71" i="54"/>
  <c r="AN71" i="54"/>
  <c r="AM71" i="54"/>
  <c r="AL71" i="54"/>
  <c r="AK71" i="54"/>
  <c r="AU70" i="54"/>
  <c r="AS70" i="54"/>
  <c r="AQ70" i="54"/>
  <c r="AP70" i="54"/>
  <c r="AO70" i="54"/>
  <c r="AN70" i="54"/>
  <c r="AM70" i="54"/>
  <c r="AL70" i="54"/>
  <c r="AK70" i="54"/>
  <c r="AU69" i="54"/>
  <c r="AS69" i="54"/>
  <c r="AQ69" i="54"/>
  <c r="AP69" i="54"/>
  <c r="AO69" i="54"/>
  <c r="AN69" i="54"/>
  <c r="AM69" i="54"/>
  <c r="AL69" i="54"/>
  <c r="AK69" i="54"/>
  <c r="AU68" i="54"/>
  <c r="AS68" i="54"/>
  <c r="AQ68" i="54"/>
  <c r="AP68" i="54"/>
  <c r="AO68" i="54"/>
  <c r="AN68" i="54"/>
  <c r="AM68" i="54"/>
  <c r="AL68" i="54"/>
  <c r="AK68" i="54"/>
  <c r="AU67" i="54"/>
  <c r="AS67" i="54"/>
  <c r="AQ67" i="54"/>
  <c r="AP67" i="54"/>
  <c r="AO67" i="54"/>
  <c r="AN67" i="54"/>
  <c r="AM67" i="54"/>
  <c r="AL67" i="54"/>
  <c r="AK67" i="54"/>
  <c r="AU66" i="54"/>
  <c r="AS66" i="54"/>
  <c r="AQ66" i="54"/>
  <c r="AP66" i="54"/>
  <c r="AO66" i="54"/>
  <c r="AN66" i="54"/>
  <c r="AM66" i="54"/>
  <c r="AL66" i="54"/>
  <c r="AK66" i="54"/>
  <c r="AU65" i="54"/>
  <c r="AS65" i="54"/>
  <c r="AQ65" i="54"/>
  <c r="AP65" i="54"/>
  <c r="AO65" i="54"/>
  <c r="AN65" i="54"/>
  <c r="AM65" i="54"/>
  <c r="AL65" i="54"/>
  <c r="AK65" i="54"/>
  <c r="AU64" i="54"/>
  <c r="AS64" i="54"/>
  <c r="AQ64" i="54"/>
  <c r="AP64" i="54"/>
  <c r="AO64" i="54"/>
  <c r="AN64" i="54"/>
  <c r="AM64" i="54"/>
  <c r="AL64" i="54"/>
  <c r="AK64" i="54"/>
  <c r="AU63" i="54"/>
  <c r="AS63" i="54"/>
  <c r="AQ63" i="54"/>
  <c r="AP63" i="54"/>
  <c r="AO63" i="54"/>
  <c r="AN63" i="54"/>
  <c r="AM63" i="54"/>
  <c r="AL63" i="54"/>
  <c r="AK63" i="54"/>
  <c r="AU62" i="54"/>
  <c r="AS62" i="54"/>
  <c r="AQ62" i="54"/>
  <c r="AP62" i="54"/>
  <c r="AO62" i="54"/>
  <c r="AN62" i="54"/>
  <c r="AM62" i="54"/>
  <c r="AL62" i="54"/>
  <c r="AK62" i="54"/>
  <c r="AU61" i="54"/>
  <c r="AS61" i="54"/>
  <c r="AQ61" i="54"/>
  <c r="AP61" i="54"/>
  <c r="AO61" i="54"/>
  <c r="AN61" i="54"/>
  <c r="AM61" i="54"/>
  <c r="AL61" i="54"/>
  <c r="AK61" i="54"/>
  <c r="AU60" i="54"/>
  <c r="AS60" i="54"/>
  <c r="AQ60" i="54"/>
  <c r="AP60" i="54"/>
  <c r="AO60" i="54"/>
  <c r="AN60" i="54"/>
  <c r="AM60" i="54"/>
  <c r="AL60" i="54"/>
  <c r="AK60" i="54"/>
  <c r="AU59" i="54"/>
  <c r="AS59" i="54"/>
  <c r="AQ59" i="54"/>
  <c r="AP59" i="54"/>
  <c r="AO59" i="54"/>
  <c r="AN59" i="54"/>
  <c r="AM59" i="54"/>
  <c r="AL59" i="54"/>
  <c r="AK59" i="54"/>
  <c r="AU58" i="54"/>
  <c r="AS58" i="54"/>
  <c r="AQ58" i="54"/>
  <c r="AP58" i="54"/>
  <c r="AO58" i="54"/>
  <c r="AN58" i="54"/>
  <c r="AM58" i="54"/>
  <c r="AL58" i="54"/>
  <c r="AK58" i="54"/>
  <c r="AU57" i="54"/>
  <c r="AS57" i="54"/>
  <c r="AQ57" i="54"/>
  <c r="AP57" i="54"/>
  <c r="AO57" i="54"/>
  <c r="AN57" i="54"/>
  <c r="AM57" i="54"/>
  <c r="AL57" i="54"/>
  <c r="AK57" i="54"/>
  <c r="AU56" i="54"/>
  <c r="AS56" i="54"/>
  <c r="AQ56" i="54"/>
  <c r="AP56" i="54"/>
  <c r="AO56" i="54"/>
  <c r="AN56" i="54"/>
  <c r="AM56" i="54"/>
  <c r="AL56" i="54"/>
  <c r="AK56" i="54"/>
  <c r="AU55" i="54"/>
  <c r="AS55" i="54"/>
  <c r="AQ55" i="54"/>
  <c r="AP55" i="54"/>
  <c r="AO55" i="54"/>
  <c r="AN55" i="54"/>
  <c r="AM55" i="54"/>
  <c r="AL55" i="54"/>
  <c r="AK55" i="54"/>
  <c r="AU54" i="54"/>
  <c r="AS54" i="54"/>
  <c r="AQ54" i="54"/>
  <c r="AP54" i="54"/>
  <c r="AO54" i="54"/>
  <c r="AN54" i="54"/>
  <c r="AM54" i="54"/>
  <c r="AL54" i="54"/>
  <c r="AK54" i="54"/>
  <c r="AU53" i="54"/>
  <c r="AS53" i="54"/>
  <c r="AQ53" i="54"/>
  <c r="AP53" i="54"/>
  <c r="AO53" i="54"/>
  <c r="AN53" i="54"/>
  <c r="AM53" i="54"/>
  <c r="AL53" i="54"/>
  <c r="AK53" i="54"/>
  <c r="AU52" i="54"/>
  <c r="AS52" i="54"/>
  <c r="AQ52" i="54"/>
  <c r="AP52" i="54"/>
  <c r="AO52" i="54"/>
  <c r="AN52" i="54"/>
  <c r="AM52" i="54"/>
  <c r="AL52" i="54"/>
  <c r="AK52" i="54"/>
  <c r="AU51" i="54"/>
  <c r="AS51" i="54"/>
  <c r="AQ51" i="54"/>
  <c r="AP51" i="54"/>
  <c r="AO51" i="54"/>
  <c r="AN51" i="54"/>
  <c r="AM51" i="54"/>
  <c r="AL51" i="54"/>
  <c r="AK51" i="54"/>
  <c r="AU50" i="54"/>
  <c r="AS50" i="54"/>
  <c r="AQ50" i="54"/>
  <c r="AP50" i="54"/>
  <c r="AO50" i="54"/>
  <c r="AN50" i="54"/>
  <c r="AM50" i="54"/>
  <c r="AL50" i="54"/>
  <c r="AK50" i="54"/>
  <c r="AU49" i="54"/>
  <c r="AS49" i="54"/>
  <c r="AQ49" i="54"/>
  <c r="AP49" i="54"/>
  <c r="AO49" i="54"/>
  <c r="AN49" i="54"/>
  <c r="AM49" i="54"/>
  <c r="AL49" i="54"/>
  <c r="AK49" i="54"/>
  <c r="AU48" i="54"/>
  <c r="AS48" i="54"/>
  <c r="AQ48" i="54"/>
  <c r="AP48" i="54"/>
  <c r="AO48" i="54"/>
  <c r="AN48" i="54"/>
  <c r="AM48" i="54"/>
  <c r="AL48" i="54"/>
  <c r="AK48" i="54"/>
  <c r="AU47" i="54"/>
  <c r="AS47" i="54"/>
  <c r="AQ47" i="54"/>
  <c r="AP47" i="54"/>
  <c r="AO47" i="54"/>
  <c r="AN47" i="54"/>
  <c r="AM47" i="54"/>
  <c r="AL47" i="54"/>
  <c r="AK47" i="54"/>
  <c r="AU46" i="54"/>
  <c r="AS46" i="54"/>
  <c r="AQ46" i="54"/>
  <c r="AP46" i="54"/>
  <c r="AO46" i="54"/>
  <c r="AN46" i="54"/>
  <c r="AM46" i="54"/>
  <c r="AL46" i="54"/>
  <c r="AK46" i="54"/>
  <c r="AU45" i="54"/>
  <c r="AS45" i="54"/>
  <c r="AQ45" i="54"/>
  <c r="AP45" i="54"/>
  <c r="AO45" i="54"/>
  <c r="AN45" i="54"/>
  <c r="AM45" i="54"/>
  <c r="AL45" i="54"/>
  <c r="AK45" i="54"/>
  <c r="AU44" i="54"/>
  <c r="AS44" i="54"/>
  <c r="AQ44" i="54"/>
  <c r="AP44" i="54"/>
  <c r="AO44" i="54"/>
  <c r="AN44" i="54"/>
  <c r="AM44" i="54"/>
  <c r="AL44" i="54"/>
  <c r="AK44" i="54"/>
  <c r="AU43" i="54"/>
  <c r="AS43" i="54"/>
  <c r="AQ43" i="54"/>
  <c r="AP43" i="54"/>
  <c r="AO43" i="54"/>
  <c r="AN43" i="54"/>
  <c r="AM43" i="54"/>
  <c r="AL43" i="54"/>
  <c r="AK43" i="54"/>
  <c r="AU42" i="54"/>
  <c r="AS42" i="54"/>
  <c r="AQ42" i="54"/>
  <c r="AP42" i="54"/>
  <c r="AO42" i="54"/>
  <c r="AN42" i="54"/>
  <c r="AM42" i="54"/>
  <c r="AL42" i="54"/>
  <c r="AK42" i="54"/>
  <c r="AU41" i="54"/>
  <c r="AS41" i="54"/>
  <c r="AQ41" i="54"/>
  <c r="AP41" i="54"/>
  <c r="AO41" i="54"/>
  <c r="AN41" i="54"/>
  <c r="AM41" i="54"/>
  <c r="AL41" i="54"/>
  <c r="AK41" i="54"/>
  <c r="AU40" i="54"/>
  <c r="AS40" i="54"/>
  <c r="AQ40" i="54"/>
  <c r="AP40" i="54"/>
  <c r="AO40" i="54"/>
  <c r="AN40" i="54"/>
  <c r="AM40" i="54"/>
  <c r="AL40" i="54"/>
  <c r="AK40" i="54"/>
  <c r="AU39" i="54"/>
  <c r="AS39" i="54"/>
  <c r="AQ39" i="54"/>
  <c r="AP39" i="54"/>
  <c r="AO39" i="54"/>
  <c r="AN39" i="54"/>
  <c r="AM39" i="54"/>
  <c r="AL39" i="54"/>
  <c r="AK39" i="54"/>
  <c r="AU38" i="54"/>
  <c r="AS38" i="54"/>
  <c r="AQ38" i="54"/>
  <c r="AP38" i="54"/>
  <c r="AO38" i="54"/>
  <c r="AN38" i="54"/>
  <c r="AM38" i="54"/>
  <c r="AL38" i="54"/>
  <c r="AK38" i="54"/>
  <c r="AU37" i="54"/>
  <c r="AS37" i="54"/>
  <c r="AQ37" i="54"/>
  <c r="AP37" i="54"/>
  <c r="AO37" i="54"/>
  <c r="AN37" i="54"/>
  <c r="AM37" i="54"/>
  <c r="AL37" i="54"/>
  <c r="AK37" i="54"/>
  <c r="AU36" i="54"/>
  <c r="AS36" i="54"/>
  <c r="AQ36" i="54"/>
  <c r="AP36" i="54"/>
  <c r="AO36" i="54"/>
  <c r="AN36" i="54"/>
  <c r="AM36" i="54"/>
  <c r="AL36" i="54"/>
  <c r="AK36" i="54"/>
  <c r="AU35" i="54"/>
  <c r="AS35" i="54"/>
  <c r="AQ35" i="54"/>
  <c r="AP35" i="54"/>
  <c r="AO35" i="54"/>
  <c r="AN35" i="54"/>
  <c r="AM35" i="54"/>
  <c r="AL35" i="54"/>
  <c r="AK35" i="54"/>
  <c r="AU34" i="54"/>
  <c r="AS34" i="54"/>
  <c r="AQ34" i="54"/>
  <c r="AP34" i="54"/>
  <c r="AO34" i="54"/>
  <c r="AN34" i="54"/>
  <c r="AM34" i="54"/>
  <c r="AL34" i="54"/>
  <c r="AK34" i="54"/>
  <c r="AU33" i="54"/>
  <c r="AS33" i="54"/>
  <c r="AQ33" i="54"/>
  <c r="AP33" i="54"/>
  <c r="AO33" i="54"/>
  <c r="AN33" i="54"/>
  <c r="AM33" i="54"/>
  <c r="AL33" i="54"/>
  <c r="AK33" i="54"/>
  <c r="AU32" i="54"/>
  <c r="AS32" i="54"/>
  <c r="AQ32" i="54"/>
  <c r="AP32" i="54"/>
  <c r="AO32" i="54"/>
  <c r="AN32" i="54"/>
  <c r="AM32" i="54"/>
  <c r="AL32" i="54"/>
  <c r="AK32" i="54"/>
  <c r="AU31" i="54"/>
  <c r="AS31" i="54"/>
  <c r="AQ31" i="54"/>
  <c r="AP31" i="54"/>
  <c r="AO31" i="54"/>
  <c r="AN31" i="54"/>
  <c r="AM31" i="54"/>
  <c r="AL31" i="54"/>
  <c r="AK31" i="54"/>
  <c r="AU30" i="54"/>
  <c r="AS30" i="54"/>
  <c r="AQ30" i="54"/>
  <c r="AP30" i="54"/>
  <c r="AO30" i="54"/>
  <c r="AN30" i="54"/>
  <c r="AM30" i="54"/>
  <c r="AL30" i="54"/>
  <c r="AK30" i="54"/>
  <c r="AU29" i="54"/>
  <c r="AS29" i="54"/>
  <c r="AQ29" i="54"/>
  <c r="AP29" i="54"/>
  <c r="AO29" i="54"/>
  <c r="AN29" i="54"/>
  <c r="AM29" i="54"/>
  <c r="AL29" i="54"/>
  <c r="AK29" i="54"/>
  <c r="AU28" i="54"/>
  <c r="AS28" i="54"/>
  <c r="AQ28" i="54"/>
  <c r="AP28" i="54"/>
  <c r="AO28" i="54"/>
  <c r="AN28" i="54"/>
  <c r="AM28" i="54"/>
  <c r="AL28" i="54"/>
  <c r="AK28" i="54"/>
  <c r="AU27" i="54"/>
  <c r="AS27" i="54"/>
  <c r="AQ27" i="54"/>
  <c r="AP27" i="54"/>
  <c r="AO27" i="54"/>
  <c r="AN27" i="54"/>
  <c r="AM27" i="54"/>
  <c r="AL27" i="54"/>
  <c r="AK27" i="54"/>
  <c r="AU26" i="54"/>
  <c r="AS26" i="54"/>
  <c r="AQ26" i="54"/>
  <c r="AP26" i="54"/>
  <c r="AO26" i="54"/>
  <c r="AN26" i="54"/>
  <c r="AM26" i="54"/>
  <c r="AL26" i="54"/>
  <c r="AK26" i="54"/>
  <c r="AU25" i="54"/>
  <c r="AS25" i="54"/>
  <c r="AQ25" i="54"/>
  <c r="AP25" i="54"/>
  <c r="AO25" i="54"/>
  <c r="AN25" i="54"/>
  <c r="AM25" i="54"/>
  <c r="AL25" i="54"/>
  <c r="AK25" i="54"/>
  <c r="AU24" i="54"/>
  <c r="AS24" i="54"/>
  <c r="AQ24" i="54"/>
  <c r="AP24" i="54"/>
  <c r="AO24" i="54"/>
  <c r="AN24" i="54"/>
  <c r="AM24" i="54"/>
  <c r="AL24" i="54"/>
  <c r="AK24" i="54"/>
  <c r="AU23" i="54"/>
  <c r="AS23" i="54"/>
  <c r="AQ23" i="54"/>
  <c r="AP23" i="54"/>
  <c r="AO23" i="54"/>
  <c r="AN23" i="54"/>
  <c r="AM23" i="54"/>
  <c r="AL23" i="54"/>
  <c r="AK23" i="54"/>
  <c r="AU22" i="54"/>
  <c r="AS22" i="54"/>
  <c r="AQ22" i="54"/>
  <c r="AP22" i="54"/>
  <c r="AO22" i="54"/>
  <c r="AN22" i="54"/>
  <c r="AM22" i="54"/>
  <c r="AL22" i="54"/>
  <c r="AK22" i="54"/>
  <c r="AU21" i="54"/>
  <c r="AS21" i="54"/>
  <c r="AQ21" i="54"/>
  <c r="AP21" i="54"/>
  <c r="AO21" i="54"/>
  <c r="AN21" i="54"/>
  <c r="AM21" i="54"/>
  <c r="AL21" i="54"/>
  <c r="AK21" i="54"/>
  <c r="AU20" i="54"/>
  <c r="AS20" i="54"/>
  <c r="AQ20" i="54"/>
  <c r="AP20" i="54"/>
  <c r="AO20" i="54"/>
  <c r="AN20" i="54"/>
  <c r="AM20" i="54"/>
  <c r="AL20" i="54"/>
  <c r="AK20" i="54"/>
  <c r="AU19" i="54"/>
  <c r="AS19" i="54"/>
  <c r="AQ19" i="54"/>
  <c r="AP19" i="54"/>
  <c r="AO19" i="54"/>
  <c r="AN19" i="54"/>
  <c r="AM19" i="54"/>
  <c r="AL19" i="54"/>
  <c r="AK19" i="54"/>
  <c r="AU18" i="54"/>
  <c r="AS18" i="54"/>
  <c r="AQ18" i="54"/>
  <c r="AP18" i="54"/>
  <c r="AO18" i="54"/>
  <c r="AN18" i="54"/>
  <c r="AM18" i="54"/>
  <c r="AL18" i="54"/>
  <c r="AK18" i="54"/>
  <c r="AU17" i="54"/>
  <c r="AS17" i="54"/>
  <c r="AQ17" i="54"/>
  <c r="AP17" i="54"/>
  <c r="AO17" i="54"/>
  <c r="AN17" i="54"/>
  <c r="AM17" i="54"/>
  <c r="AL17" i="54"/>
  <c r="AK17" i="54"/>
  <c r="AU16" i="54"/>
  <c r="AS16" i="54"/>
  <c r="AQ16" i="54"/>
  <c r="AP16" i="54"/>
  <c r="AO16" i="54"/>
  <c r="AN16" i="54"/>
  <c r="AM16" i="54"/>
  <c r="AL16" i="54"/>
  <c r="AK16" i="54"/>
  <c r="AU15" i="54"/>
  <c r="AS15" i="54"/>
  <c r="AQ15" i="54"/>
  <c r="AP15" i="54"/>
  <c r="AO15" i="54"/>
  <c r="AN15" i="54"/>
  <c r="AM15" i="54"/>
  <c r="AL15" i="54"/>
  <c r="AK15" i="54"/>
  <c r="AU14" i="54"/>
  <c r="AS14" i="54"/>
  <c r="AQ14" i="54"/>
  <c r="AP14" i="54"/>
  <c r="AO14" i="54"/>
  <c r="AN14" i="54"/>
  <c r="AM14" i="54"/>
  <c r="AL14" i="54"/>
  <c r="AK14" i="54"/>
  <c r="AU13" i="54"/>
  <c r="AS13" i="54"/>
  <c r="AQ13" i="54"/>
  <c r="AP13" i="54"/>
  <c r="AO13" i="54"/>
  <c r="AN13" i="54"/>
  <c r="AM13" i="54"/>
  <c r="AL13" i="54"/>
  <c r="AK13" i="54"/>
  <c r="AU12" i="54"/>
  <c r="AS12" i="54"/>
  <c r="AQ12" i="54"/>
  <c r="AP12" i="54"/>
  <c r="AO12" i="54"/>
  <c r="AN12" i="54"/>
  <c r="AM12" i="54"/>
  <c r="AL12" i="54"/>
  <c r="AK12" i="54"/>
  <c r="AU11" i="54"/>
  <c r="AS11" i="54"/>
  <c r="AQ11" i="54"/>
  <c r="AP11" i="54"/>
  <c r="AO11" i="54"/>
  <c r="AN11" i="54"/>
  <c r="AM11" i="54"/>
  <c r="AL11" i="54"/>
  <c r="AK11" i="54"/>
  <c r="AU10" i="54"/>
  <c r="AS10" i="54"/>
  <c r="AQ10" i="54"/>
  <c r="AP10" i="54"/>
  <c r="AO10" i="54"/>
  <c r="AN10" i="54"/>
  <c r="AM10" i="54"/>
  <c r="AL10" i="54"/>
  <c r="AK10" i="54"/>
  <c r="AU9" i="54"/>
  <c r="AS9" i="54"/>
  <c r="AQ9" i="54"/>
  <c r="AP9" i="54"/>
  <c r="AO9" i="54"/>
  <c r="AN9" i="54"/>
  <c r="AM9" i="54"/>
  <c r="AL9" i="54"/>
  <c r="AK9" i="54"/>
  <c r="AU8" i="54"/>
  <c r="AS8" i="54"/>
  <c r="AS4" i="54" s="1"/>
  <c r="AQ8" i="54"/>
  <c r="AP8" i="54"/>
  <c r="AO8" i="54"/>
  <c r="AN8" i="54"/>
  <c r="AM8" i="54"/>
  <c r="AL8" i="54"/>
  <c r="AK8" i="54"/>
  <c r="AU7" i="54"/>
  <c r="AS7" i="54"/>
  <c r="AQ7" i="54"/>
  <c r="AP7" i="54"/>
  <c r="AO7" i="54"/>
  <c r="AN7" i="54"/>
  <c r="AM7" i="54"/>
  <c r="AL7" i="54"/>
  <c r="AK7" i="54"/>
  <c r="AU6" i="54"/>
  <c r="AS6" i="54"/>
  <c r="AQ6" i="54"/>
  <c r="AP6" i="54"/>
  <c r="AO6" i="54"/>
  <c r="AN6" i="54"/>
  <c r="AM6" i="54"/>
  <c r="AL6" i="54"/>
  <c r="AK6" i="54"/>
  <c r="AU5" i="54"/>
  <c r="AS5" i="54"/>
  <c r="AQ5" i="54"/>
  <c r="AQ4" i="54" s="1"/>
  <c r="AP5" i="54"/>
  <c r="AO5" i="54"/>
  <c r="AN5" i="54"/>
  <c r="AM5" i="54"/>
  <c r="AL5" i="54"/>
  <c r="AK5" i="54"/>
  <c r="AK4" i="54" l="1"/>
  <c r="AU4" i="54"/>
  <c r="AO4" i="54"/>
  <c r="AP4" i="54"/>
  <c r="AL4" i="54"/>
  <c r="AM4" i="54"/>
  <c r="AU37" i="20"/>
  <c r="AS37" i="20"/>
  <c r="AS4" i="20" l="1"/>
  <c r="AQ4" i="20"/>
  <c r="AU4" i="20"/>
  <c r="AL4" i="20"/>
  <c r="AO4" i="20"/>
  <c r="AM4" i="20"/>
  <c r="AK4" i="20"/>
  <c r="AP37" i="20" l="1"/>
  <c r="AP4" i="20" s="1"/>
  <c r="B45" i="53"/>
  <c r="B6" i="53"/>
  <c r="B7" i="53"/>
  <c r="B8" i="53"/>
  <c r="B9" i="53"/>
  <c r="B10" i="53"/>
  <c r="B11" i="53"/>
  <c r="B12" i="53"/>
  <c r="B13" i="53"/>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B40" i="53"/>
  <c r="B41" i="53"/>
  <c r="B42" i="53"/>
  <c r="B43" i="53"/>
  <c r="B44" i="53"/>
  <c r="B46" i="53"/>
  <c r="B47" i="53"/>
  <c r="B48" i="53"/>
  <c r="B49" i="53"/>
  <c r="B50" i="53"/>
  <c r="B51" i="53"/>
  <c r="B52" i="53"/>
  <c r="B53" i="53"/>
  <c r="B54" i="53"/>
  <c r="B55" i="53"/>
  <c r="B56" i="53"/>
  <c r="B57" i="53"/>
  <c r="B58" i="53"/>
  <c r="B59" i="53"/>
  <c r="B60" i="53"/>
  <c r="B61" i="53"/>
  <c r="B62" i="53"/>
  <c r="B63" i="53"/>
  <c r="B64" i="53"/>
  <c r="B65" i="53"/>
  <c r="B66" i="53"/>
  <c r="B67" i="53"/>
  <c r="B68" i="53"/>
  <c r="B69" i="53"/>
  <c r="B70" i="53"/>
  <c r="B71" i="53"/>
  <c r="B72" i="53"/>
  <c r="B73" i="53"/>
  <c r="B74" i="53"/>
  <c r="B75" i="53"/>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146" i="53"/>
  <c r="B147" i="53"/>
  <c r="B148" i="53"/>
  <c r="B149" i="53"/>
  <c r="B150" i="53"/>
  <c r="B151" i="53"/>
  <c r="B152" i="53"/>
  <c r="B153" i="53"/>
  <c r="B154" i="53"/>
  <c r="B155" i="53"/>
  <c r="B156" i="53"/>
  <c r="B157" i="53"/>
  <c r="B158" i="53"/>
  <c r="B159" i="53"/>
  <c r="B160" i="53"/>
  <c r="B161" i="53"/>
  <c r="B162" i="53"/>
  <c r="B163" i="53"/>
  <c r="B164" i="53"/>
  <c r="B165" i="53"/>
  <c r="B166" i="53"/>
  <c r="B167" i="53"/>
  <c r="B168"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5" i="53"/>
  <c r="A5" i="53"/>
  <c r="A6" i="53" l="1"/>
  <c r="A7" i="53"/>
  <c r="A8" i="53"/>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49" i="53"/>
  <c r="A50" i="53"/>
  <c r="A51" i="53"/>
  <c r="A52" i="53"/>
  <c r="A53" i="53"/>
  <c r="A54" i="53"/>
  <c r="A55" i="53"/>
  <c r="A56" i="53"/>
  <c r="A57" i="53"/>
  <c r="A58" i="53"/>
  <c r="A59" i="53"/>
  <c r="A60" i="53"/>
  <c r="A61" i="53"/>
  <c r="A62" i="53"/>
  <c r="A63" i="53"/>
  <c r="A64" i="53"/>
  <c r="A65" i="53"/>
  <c r="A66" i="53"/>
  <c r="A67" i="53"/>
  <c r="A68" i="53"/>
  <c r="A69" i="53"/>
  <c r="A70" i="53"/>
  <c r="A71" i="53"/>
  <c r="A72" i="53"/>
  <c r="A73" i="53"/>
  <c r="A74" i="53"/>
  <c r="A75" i="53"/>
  <c r="A76" i="53"/>
  <c r="A77" i="53"/>
  <c r="A78" i="53"/>
  <c r="A79" i="53"/>
  <c r="A80" i="53"/>
  <c r="A81" i="53"/>
  <c r="A82" i="53"/>
  <c r="A83" i="53"/>
  <c r="A84" i="53"/>
  <c r="A85" i="53"/>
  <c r="A86" i="53"/>
  <c r="A87" i="53"/>
  <c r="A88" i="53"/>
  <c r="A89" i="53"/>
  <c r="A90" i="53"/>
  <c r="A91" i="53"/>
  <c r="A92" i="53"/>
  <c r="A93" i="53"/>
  <c r="A94" i="53"/>
  <c r="A95" i="53"/>
  <c r="A96" i="53"/>
  <c r="A97" i="53"/>
  <c r="A98" i="53"/>
  <c r="A99" i="53"/>
  <c r="A100" i="53"/>
  <c r="A101" i="53"/>
  <c r="A102" i="53"/>
  <c r="A103" i="53"/>
  <c r="A104" i="53"/>
  <c r="A105" i="53"/>
  <c r="A106" i="53"/>
  <c r="A107" i="53"/>
  <c r="A108" i="53"/>
  <c r="A109" i="53"/>
  <c r="A110" i="53"/>
  <c r="A111" i="53"/>
  <c r="A112" i="53"/>
  <c r="A113" i="53"/>
  <c r="A114" i="53"/>
  <c r="A115" i="53"/>
  <c r="A116" i="53"/>
  <c r="A117" i="53"/>
  <c r="A118" i="53"/>
  <c r="A119" i="53"/>
  <c r="A120" i="53"/>
  <c r="A121" i="53"/>
  <c r="A122" i="53"/>
  <c r="A123" i="53"/>
  <c r="A124" i="53"/>
  <c r="A125" i="53"/>
  <c r="A126" i="53"/>
  <c r="A127" i="53"/>
  <c r="A128" i="53"/>
  <c r="A129" i="53"/>
  <c r="A130" i="53"/>
  <c r="A131" i="53"/>
  <c r="A132" i="53"/>
  <c r="A133" i="53"/>
  <c r="A134" i="53"/>
  <c r="A135" i="53"/>
  <c r="A136" i="53"/>
  <c r="A137" i="53"/>
  <c r="A138" i="53"/>
  <c r="A139" i="53"/>
  <c r="A140" i="53"/>
  <c r="A141" i="53"/>
  <c r="A142" i="53"/>
  <c r="A143" i="53"/>
  <c r="A144" i="53"/>
  <c r="A145" i="53"/>
  <c r="A146" i="53"/>
  <c r="A147" i="53"/>
  <c r="A148" i="53"/>
  <c r="A149" i="53"/>
  <c r="A150" i="53"/>
  <c r="A151" i="53"/>
  <c r="A152" i="53"/>
  <c r="A153" i="53"/>
  <c r="A154" i="53"/>
  <c r="A155" i="53"/>
  <c r="A156" i="53"/>
  <c r="A157" i="53"/>
  <c r="A158" i="53"/>
  <c r="A159" i="53"/>
  <c r="A160" i="53"/>
  <c r="A161" i="53"/>
  <c r="A162" i="53"/>
  <c r="A163" i="53"/>
  <c r="A164" i="53"/>
  <c r="A165" i="53"/>
  <c r="A166" i="53"/>
  <c r="A167" i="53"/>
  <c r="A168" i="53"/>
  <c r="A169" i="53"/>
  <c r="A170" i="53"/>
  <c r="A171" i="53"/>
  <c r="A172" i="53"/>
  <c r="A173" i="53"/>
  <c r="A174" i="53"/>
  <c r="A175" i="53"/>
  <c r="A176" i="53"/>
  <c r="A177" i="53"/>
  <c r="A178" i="53"/>
  <c r="A179" i="53"/>
  <c r="A180" i="53"/>
  <c r="A181" i="53"/>
  <c r="A182" i="53"/>
  <c r="A183" i="53"/>
  <c r="A184" i="53"/>
  <c r="A185" i="53"/>
  <c r="A186" i="53"/>
  <c r="A187" i="53"/>
  <c r="A188" i="53"/>
  <c r="A189" i="53"/>
  <c r="A190" i="53"/>
  <c r="A191" i="53"/>
  <c r="A192" i="53"/>
  <c r="A193" i="53"/>
  <c r="A194" i="53"/>
  <c r="A195" i="53"/>
  <c r="A196" i="53"/>
  <c r="A197" i="53"/>
  <c r="A198" i="53"/>
  <c r="A199" i="53"/>
  <c r="A200" i="53"/>
  <c r="A201" i="53"/>
  <c r="A202" i="53"/>
  <c r="A203" i="53"/>
  <c r="A204" i="53"/>
  <c r="A205" i="53"/>
  <c r="A206" i="53"/>
  <c r="A207" i="53"/>
  <c r="A208" i="53"/>
  <c r="A209" i="53"/>
  <c r="A210" i="53"/>
  <c r="A211" i="53"/>
  <c r="A212" i="53"/>
  <c r="A213" i="53"/>
  <c r="A214" i="53"/>
  <c r="A215" i="53"/>
  <c r="A216" i="53"/>
  <c r="A217" i="53"/>
  <c r="A218" i="53"/>
  <c r="A219" i="53"/>
  <c r="A220" i="53"/>
  <c r="A221" i="53"/>
  <c r="A222" i="53"/>
  <c r="A223" i="53"/>
  <c r="A224" i="53"/>
  <c r="A225" i="53"/>
  <c r="A226" i="53"/>
  <c r="A227" i="53"/>
  <c r="A228" i="53"/>
  <c r="A229" i="53"/>
  <c r="A230" i="53"/>
  <c r="A231" i="53"/>
  <c r="A232" i="53"/>
  <c r="A233" i="53"/>
  <c r="A234" i="53"/>
  <c r="A235" i="53"/>
  <c r="A236" i="53"/>
  <c r="A237" i="53"/>
  <c r="A238" i="53"/>
  <c r="A239" i="53"/>
  <c r="A240" i="53"/>
  <c r="A241" i="53"/>
  <c r="A242" i="53"/>
  <c r="A243" i="53"/>
  <c r="A244" i="53"/>
  <c r="A245" i="53"/>
  <c r="A246" i="53"/>
  <c r="A247" i="53"/>
  <c r="A248" i="53"/>
  <c r="A249" i="53"/>
  <c r="A250" i="53"/>
  <c r="A251" i="53"/>
  <c r="A252" i="53"/>
  <c r="A253" i="53"/>
  <c r="A254" i="53"/>
  <c r="A255" i="53"/>
  <c r="A256" i="53"/>
  <c r="A257" i="53"/>
  <c r="A258" i="53"/>
  <c r="A259" i="53"/>
  <c r="A260" i="53"/>
  <c r="A261" i="53"/>
  <c r="A262" i="53"/>
  <c r="A263" i="53"/>
  <c r="A264" i="53"/>
  <c r="A265" i="53"/>
  <c r="A266" i="53"/>
  <c r="A267" i="53"/>
  <c r="A268" i="53"/>
  <c r="A269" i="53"/>
  <c r="A270" i="53"/>
  <c r="A271" i="53"/>
  <c r="A272" i="53"/>
  <c r="A273" i="53"/>
  <c r="A274" i="53"/>
  <c r="A275" i="53"/>
  <c r="A276" i="53"/>
  <c r="A277" i="53"/>
  <c r="A278" i="53"/>
  <c r="A279" i="53"/>
  <c r="A280" i="53"/>
  <c r="A281" i="53"/>
  <c r="A282" i="53"/>
  <c r="A283" i="53"/>
  <c r="A284" i="53"/>
  <c r="A285" i="53"/>
  <c r="A286" i="53"/>
  <c r="A287" i="53"/>
  <c r="A288" i="53"/>
  <c r="A289" i="53"/>
  <c r="A290" i="53"/>
  <c r="A291" i="53"/>
  <c r="A292" i="53"/>
  <c r="A293" i="53"/>
  <c r="A294" i="53"/>
  <c r="A295" i="53"/>
  <c r="A296" i="53"/>
  <c r="A297" i="53"/>
  <c r="A298" i="53"/>
  <c r="A299" i="53"/>
  <c r="A300" i="53"/>
  <c r="AN225" i="54" l="1"/>
  <c r="AN4" i="54" s="1"/>
  <c r="AN37" i="20"/>
  <c r="AN4" i="20" s="1"/>
  <c r="AJ4" i="51" l="1"/>
  <c r="AI4" i="51"/>
  <c r="AH4" i="51"/>
  <c r="AG4" i="51"/>
  <c r="AF4" i="51"/>
  <c r="AE4" i="51"/>
  <c r="AD4" i="51"/>
  <c r="AC4" i="51"/>
  <c r="AB4" i="51"/>
  <c r="Z4" i="51"/>
  <c r="Y4" i="51"/>
  <c r="X4" i="51"/>
  <c r="W4" i="51"/>
  <c r="V4" i="51"/>
  <c r="U4" i="51"/>
  <c r="T4" i="51"/>
  <c r="S4" i="51"/>
  <c r="R4" i="51"/>
  <c r="Q4" i="51"/>
  <c r="O4" i="51"/>
  <c r="N4" i="51"/>
  <c r="M4" i="51"/>
  <c r="L4" i="51"/>
  <c r="K4" i="51"/>
  <c r="J4" i="51"/>
  <c r="I4" i="51"/>
  <c r="H4" i="51"/>
  <c r="G4" i="51"/>
  <c r="F4" i="51"/>
  <c r="D4" i="51"/>
  <c r="C4" i="51"/>
  <c r="AJ4" i="48" l="1"/>
  <c r="AI4" i="48"/>
  <c r="AH4" i="48"/>
  <c r="AG4" i="48"/>
  <c r="AF4" i="48"/>
  <c r="AE4" i="48"/>
  <c r="AD4" i="48"/>
  <c r="AC4" i="48"/>
  <c r="AB4" i="48"/>
  <c r="Z4" i="48"/>
  <c r="Y4" i="48"/>
  <c r="X4" i="48"/>
  <c r="W4" i="48"/>
  <c r="V4" i="48"/>
  <c r="U4" i="48"/>
  <c r="T4" i="48"/>
  <c r="S4" i="48"/>
  <c r="R4" i="48"/>
  <c r="Q4" i="48"/>
  <c r="O4" i="48"/>
  <c r="N4" i="48"/>
  <c r="M4" i="48"/>
  <c r="L4" i="48"/>
  <c r="K4" i="48"/>
  <c r="J4" i="48"/>
  <c r="I4" i="48"/>
  <c r="H4" i="48"/>
  <c r="G4" i="48"/>
  <c r="F4" i="48"/>
  <c r="D4" i="48"/>
  <c r="C4"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唐牛遊太</author>
  </authors>
  <commentList>
    <comment ref="L558" authorId="0" shapeId="0" xr:uid="{00000000-0006-0000-3100-000001000000}">
      <text>
        <r>
          <rPr>
            <b/>
            <sz val="9"/>
            <color indexed="81"/>
            <rFont val="MS P ゴシック"/>
            <family val="3"/>
            <charset val="128"/>
          </rPr>
          <t>唐牛遊太:</t>
        </r>
        <r>
          <rPr>
            <sz val="9"/>
            <color indexed="81"/>
            <rFont val="MS P ゴシック"/>
            <family val="3"/>
            <charset val="128"/>
          </rPr>
          <t xml:space="preserve">
手入力で「秋闘」回答だったので、④に変更
</t>
        </r>
      </text>
    </comment>
  </commentList>
</comments>
</file>

<file path=xl/sharedStrings.xml><?xml version="1.0" encoding="utf-8"?>
<sst xmlns="http://schemas.openxmlformats.org/spreadsheetml/2006/main" count="85090" uniqueCount="4768">
  <si>
    <t>2020現業公企統一闘争</t>
    <rPh sb="4" eb="12">
      <t>ゲンギョウコウキトウイツトウソウ</t>
    </rPh>
    <phoneticPr fontId="2"/>
  </si>
  <si>
    <t>2021現業公企統一闘争</t>
    <rPh sb="4" eb="12">
      <t>ゲンギョウコウキトウイツトウソウ</t>
    </rPh>
    <phoneticPr fontId="2"/>
  </si>
  <si>
    <t>2022現業公企統一闘争</t>
    <rPh sb="4" eb="12">
      <t>ゲンギョウコウキトウイツトウソウ</t>
    </rPh>
    <phoneticPr fontId="2"/>
  </si>
  <si>
    <t>2023現業公企統一闘争</t>
    <rPh sb="4" eb="12">
      <t>ゲンギョウコウキトウイツトウソウ</t>
    </rPh>
    <phoneticPr fontId="2"/>
  </si>
  <si>
    <t>単　　　　　　　組</t>
    <rPh sb="0" eb="1">
      <t>タン</t>
    </rPh>
    <rPh sb="8" eb="9">
      <t>クミ</t>
    </rPh>
    <phoneticPr fontId="2"/>
  </si>
  <si>
    <t>評議会有無</t>
    <rPh sb="0" eb="3">
      <t>ヒョウギカイ</t>
    </rPh>
    <rPh sb="3" eb="5">
      <t>ウム</t>
    </rPh>
    <phoneticPr fontId="2"/>
  </si>
  <si>
    <t>要求書提出</t>
    <rPh sb="0" eb="5">
      <t>ヨウキュウショテイシュツ</t>
    </rPh>
    <phoneticPr fontId="2"/>
  </si>
  <si>
    <t>交　　渉</t>
    <rPh sb="0" eb="1">
      <t>コウ</t>
    </rPh>
    <rPh sb="3" eb="4">
      <t>ワタル</t>
    </rPh>
    <phoneticPr fontId="2"/>
  </si>
  <si>
    <t>協約締結</t>
    <rPh sb="0" eb="2">
      <t>キョウヤク</t>
    </rPh>
    <rPh sb="2" eb="4">
      <t>テイケツ</t>
    </rPh>
    <phoneticPr fontId="2"/>
  </si>
  <si>
    <t>住民アピール行動</t>
    <rPh sb="0" eb="2">
      <t>ジュウミン</t>
    </rPh>
    <rPh sb="6" eb="8">
      <t>コウドウ</t>
    </rPh>
    <phoneticPr fontId="2"/>
  </si>
  <si>
    <t>規約有無</t>
    <rPh sb="0" eb="2">
      <t>キヤク</t>
    </rPh>
    <rPh sb="2" eb="4">
      <t>ウム</t>
    </rPh>
    <phoneticPr fontId="2"/>
  </si>
  <si>
    <t>基準日の行動</t>
    <rPh sb="0" eb="3">
      <t>キジュンビ</t>
    </rPh>
    <rPh sb="4" eb="6">
      <t>コウドウ</t>
    </rPh>
    <phoneticPr fontId="2"/>
  </si>
  <si>
    <t>登録
番号</t>
    <rPh sb="0" eb="2">
      <t>トウロク</t>
    </rPh>
    <rPh sb="3" eb="5">
      <t>バンゴウ</t>
    </rPh>
    <phoneticPr fontId="2"/>
  </si>
  <si>
    <t>単    組    名</t>
    <rPh sb="0" eb="1">
      <t>タン</t>
    </rPh>
    <rPh sb="5" eb="6">
      <t>グミ</t>
    </rPh>
    <rPh sb="10" eb="11">
      <t>ナ</t>
    </rPh>
    <phoneticPr fontId="2"/>
  </si>
  <si>
    <t>現業</t>
    <rPh sb="0" eb="2">
      <t>ゲンギョウ</t>
    </rPh>
    <phoneticPr fontId="2"/>
  </si>
  <si>
    <t>公企</t>
    <rPh sb="0" eb="2">
      <t>コウキ</t>
    </rPh>
    <phoneticPr fontId="2"/>
  </si>
  <si>
    <t>非表示</t>
    <rPh sb="0" eb="3">
      <t>ヒヒョウジ</t>
    </rPh>
    <phoneticPr fontId="2"/>
  </si>
  <si>
    <t>第一次</t>
    <rPh sb="0" eb="3">
      <t>ダイイチジ</t>
    </rPh>
    <phoneticPr fontId="2"/>
  </si>
  <si>
    <t>第二次</t>
    <rPh sb="0" eb="3">
      <t>ダイニジ</t>
    </rPh>
    <phoneticPr fontId="2"/>
  </si>
  <si>
    <t>合　　　計</t>
    <rPh sb="0" eb="1">
      <t>ゴウ</t>
    </rPh>
    <rPh sb="4" eb="5">
      <t>ケイ</t>
    </rPh>
    <phoneticPr fontId="2"/>
  </si>
  <si>
    <t>全北海道庁労働組合連合会</t>
  </si>
  <si>
    <t>×</t>
  </si>
  <si>
    <t>×</t>
    <phoneticPr fontId="2"/>
  </si>
  <si>
    <t/>
  </si>
  <si>
    <t>自治労札幌市役所職員組合連合会</t>
  </si>
  <si>
    <t>○</t>
  </si>
  <si>
    <t>○</t>
    <phoneticPr fontId="2"/>
  </si>
  <si>
    <t>千歳市職員労働組合</t>
    <phoneticPr fontId="2"/>
  </si>
  <si>
    <t>江別市役所職員労働組合</t>
  </si>
  <si>
    <t>自治労小樽市役所職員労働組合</t>
  </si>
  <si>
    <t>旭川市職員労働組合</t>
  </si>
  <si>
    <t>自治労富良野市労働組合連合会</t>
  </si>
  <si>
    <t>自治労留萌市職員労働組合連合会</t>
  </si>
  <si>
    <t>自治労岩見沢市職員組合</t>
  </si>
  <si>
    <t>室蘭市役所職員労働組合</t>
  </si>
  <si>
    <t>苫小牧市役所職員労働組合</t>
  </si>
  <si>
    <t>網走市役所労働組合連合会</t>
  </si>
  <si>
    <t>自治労北見市職員労働組合</t>
  </si>
  <si>
    <t>紋別市役所職員労働組合連合会</t>
  </si>
  <si>
    <t>自治労士別市職員労働組合連合会</t>
  </si>
  <si>
    <t>自治労名寄市職員労働組合連合会</t>
  </si>
  <si>
    <t>稚内市労働組合連合会</t>
  </si>
  <si>
    <t>函館市役所職員労働組合</t>
  </si>
  <si>
    <t>深川市職員労働組合</t>
  </si>
  <si>
    <t>自治労芦別市職員労働組合連合会</t>
  </si>
  <si>
    <t>赤平市職員労働組合</t>
  </si>
  <si>
    <t>滝川市職員労働組合</t>
  </si>
  <si>
    <t>自治労砂川市職員労働組合連合会</t>
  </si>
  <si>
    <t>歌志内市職員労働組合</t>
  </si>
  <si>
    <t>美唄市職員労働組合</t>
  </si>
  <si>
    <t>三笠市職員労働組合</t>
  </si>
  <si>
    <t>夕張市職員労働組合</t>
  </si>
  <si>
    <t>釧路市役所労働組合</t>
  </si>
  <si>
    <t>帯広市役所労働組合連合会</t>
  </si>
  <si>
    <t>札幌市役所労働組合</t>
  </si>
  <si>
    <t>市立札幌病院職員労働組合</t>
  </si>
  <si>
    <t>小樽市立病院職員労働組合</t>
  </si>
  <si>
    <t>自治労市立旭川病院労働組合</t>
  </si>
  <si>
    <t>市立函館病院労働組合</t>
  </si>
  <si>
    <t>自治労市立岩見沢病院職員組合</t>
  </si>
  <si>
    <t>自治労市立室蘭総合病院労働組合</t>
  </si>
  <si>
    <t>自治労苫小牧市立病院職員組合</t>
  </si>
  <si>
    <t>当別町職員組合</t>
  </si>
  <si>
    <t>自治労余市町職員労働組合</t>
  </si>
  <si>
    <t>倶知安町役場職員組合</t>
  </si>
  <si>
    <t>寿都町職員組合</t>
  </si>
  <si>
    <t>黒松内町職員組合</t>
  </si>
  <si>
    <t>岩内町職員組合</t>
  </si>
  <si>
    <t>比布町職員組合</t>
  </si>
  <si>
    <t>美深町職員組合</t>
  </si>
  <si>
    <t>上川町職員労働組合</t>
  </si>
  <si>
    <t>美瑛町職員組合</t>
  </si>
  <si>
    <t>羽幌町職員組合</t>
  </si>
  <si>
    <t>小平町職員組合</t>
  </si>
  <si>
    <t>苫前町職員組合</t>
  </si>
  <si>
    <t>遠別町職員組合</t>
  </si>
  <si>
    <t>自治労枝幸町役場職員組合</t>
  </si>
  <si>
    <t>浜頓別町職員労働組合</t>
  </si>
  <si>
    <t>中頓別町職員組合</t>
  </si>
  <si>
    <t>知内町役場職員組合</t>
  </si>
  <si>
    <t>福島町職員労働組合</t>
  </si>
  <si>
    <t>木古内町職員労働組合連合会</t>
  </si>
  <si>
    <t>自治労北斗市職員労働組合</t>
  </si>
  <si>
    <t>自治労七飯町労働組合連合会</t>
  </si>
  <si>
    <t>自治労長万部町職員労働組合</t>
  </si>
  <si>
    <t>自治労森町職員労働組合</t>
  </si>
  <si>
    <t>江差町役場職員労働組合</t>
  </si>
  <si>
    <t>乙部町職員労働組合</t>
  </si>
  <si>
    <t>上砂川町職員労働組合</t>
  </si>
  <si>
    <t>奈井江町職員組合</t>
  </si>
  <si>
    <t>月形町職員労働組合</t>
  </si>
  <si>
    <t>自治労むかわ町職員組合</t>
  </si>
  <si>
    <t>自治労安平町役場職員組合</t>
  </si>
  <si>
    <t>厚真町職員組合</t>
  </si>
  <si>
    <t>浦河町職員労働組合</t>
  </si>
  <si>
    <t>えりも町職員組合</t>
  </si>
  <si>
    <t>自治労様似町役場職員組合</t>
  </si>
  <si>
    <t>自治労新ひだか町職員組合</t>
  </si>
  <si>
    <t>平取町職員労働組合</t>
  </si>
  <si>
    <t>標茶町役場職員労働組合</t>
  </si>
  <si>
    <t>厚岸町職員組合</t>
  </si>
  <si>
    <t>池田町職員労働組合</t>
  </si>
  <si>
    <t>幕別町職員組合</t>
  </si>
  <si>
    <t>士幌町職員組合</t>
  </si>
  <si>
    <t>新得町職員組合</t>
  </si>
  <si>
    <t>陸別町職員組合</t>
  </si>
  <si>
    <t>斜里町職員労働組合連合会</t>
  </si>
  <si>
    <t>小清水町職員組合</t>
  </si>
  <si>
    <t>美幌町職員労働組合</t>
  </si>
  <si>
    <t>佐呂間町職員組合</t>
  </si>
  <si>
    <t>自治労遠軽町職員労働組合連合会</t>
  </si>
  <si>
    <t>滝上町職員組合</t>
  </si>
  <si>
    <t>雄武町職員組合</t>
  </si>
  <si>
    <t>置戸町職員組合</t>
  </si>
  <si>
    <t>津別町職員組合</t>
  </si>
  <si>
    <t>自治労中標津町職員労働組合連合会</t>
  </si>
  <si>
    <t>標津町職員組合</t>
  </si>
  <si>
    <t>鷹栖町職員組合</t>
  </si>
  <si>
    <t>東神楽町職員組合</t>
  </si>
  <si>
    <t>初山別村職員組合</t>
  </si>
  <si>
    <t>猿払村職員組合</t>
  </si>
  <si>
    <t>鹿部町職員組合</t>
  </si>
  <si>
    <t>別海町職員組合</t>
  </si>
  <si>
    <t>音威子府村職員組合</t>
  </si>
  <si>
    <t>中札内村役場職員組合</t>
  </si>
  <si>
    <t>羅臼町職員組合</t>
  </si>
  <si>
    <t>豊富町職員労働組合</t>
  </si>
  <si>
    <t>足寄町役場職員労働組合</t>
  </si>
  <si>
    <t>本別町役場職員組合</t>
  </si>
  <si>
    <t>剣淵町職員労働組合</t>
  </si>
  <si>
    <t>東川町役場職員組合</t>
  </si>
  <si>
    <t>自治労八雲町職員労働組合</t>
  </si>
  <si>
    <t>増毛町役場職員組合</t>
  </si>
  <si>
    <t>登別市職員労働組合</t>
  </si>
  <si>
    <t>下川町職員労働組合</t>
  </si>
  <si>
    <t>神恵内村職員組合</t>
  </si>
  <si>
    <t>南幌町職員組合</t>
  </si>
  <si>
    <t>北海道市町村職員共済組合職員労働組合</t>
  </si>
  <si>
    <t>上士幌町職員組合</t>
  </si>
  <si>
    <t>北海道都市職員共済組合労働組合</t>
  </si>
  <si>
    <t>伊達市労働組合連合会</t>
  </si>
  <si>
    <t>沼田町役場職員組合</t>
  </si>
  <si>
    <t>妹背牛町職員組合</t>
  </si>
  <si>
    <t>蘭越町役場職員組合</t>
  </si>
  <si>
    <t>豊頃町役場職員組合</t>
  </si>
  <si>
    <t>栗山町職員労働組合</t>
  </si>
  <si>
    <t>南富良野町職員組合</t>
  </si>
  <si>
    <t>中川町職員労働組合</t>
  </si>
  <si>
    <t>愛別町職員労働組合</t>
  </si>
  <si>
    <t>自治労大空町職員組合</t>
  </si>
  <si>
    <t>ニセコ町職員組合</t>
  </si>
  <si>
    <t>占冠村職員組合</t>
  </si>
  <si>
    <t>広尾町職員組合連合会</t>
  </si>
  <si>
    <t>興部町職員組合</t>
  </si>
  <si>
    <t>恵庭市職員労働組合</t>
  </si>
  <si>
    <t>浜中町役場職員組合</t>
  </si>
  <si>
    <t>訓子府町職員組合</t>
  </si>
  <si>
    <t>上ノ国町役場職員組合</t>
  </si>
  <si>
    <t>喜茂別町役場職員組合</t>
  </si>
  <si>
    <t>真狩村役場職員組合</t>
  </si>
  <si>
    <t>浦幌町役場職員組合</t>
  </si>
  <si>
    <t>松前町労働職員組合連合会</t>
  </si>
  <si>
    <t>新篠津村職員組合</t>
  </si>
  <si>
    <t>京極町役場職員組合</t>
  </si>
  <si>
    <t>留寿都村役場職員組合</t>
  </si>
  <si>
    <t>清里町職員労働組合</t>
  </si>
  <si>
    <t>自治労せたな町役場職員組合</t>
  </si>
  <si>
    <t>西興部村役場職員組合</t>
  </si>
  <si>
    <t>自治労北広島市職員労働組合</t>
  </si>
  <si>
    <t>自治労日高町職員組合</t>
  </si>
  <si>
    <t>島牧村役場職員組合</t>
  </si>
  <si>
    <t>更別村役場職員組合</t>
  </si>
  <si>
    <t>自治労石狩市職員労働組合</t>
  </si>
  <si>
    <t>鹿追町役場職員組合</t>
  </si>
  <si>
    <t>自治労洞爺湖町職員労働組合連合会</t>
  </si>
  <si>
    <t>鶴居村役場職員組合</t>
  </si>
  <si>
    <t>和寒町職員労働組合</t>
  </si>
  <si>
    <t>仁木町職員労働組合</t>
  </si>
  <si>
    <t>清水町役場職員組合</t>
  </si>
  <si>
    <t>共和町職員組合</t>
  </si>
  <si>
    <t>北海道本部直属支部</t>
  </si>
  <si>
    <t>当麻町役場職員組合</t>
  </si>
  <si>
    <t>天塩町職員組合</t>
  </si>
  <si>
    <t>赤井川村役場職員組合</t>
  </si>
  <si>
    <t>古平町職員組合</t>
  </si>
  <si>
    <t>上富良野町職員組合</t>
  </si>
  <si>
    <t>芽室町職員組合</t>
  </si>
  <si>
    <t>泊村職員労働組合</t>
  </si>
  <si>
    <t>白老町職員労働組合</t>
  </si>
  <si>
    <t>音更町職員組合</t>
  </si>
  <si>
    <t>雨竜町職員労働組合</t>
  </si>
  <si>
    <t>自治労大樹町職員労働組合連合会</t>
  </si>
  <si>
    <t>北海道国民健康保険団体連合会職員労働組合</t>
  </si>
  <si>
    <t>北竜町職員労働組合</t>
  </si>
  <si>
    <t>釧路町役場職員組合</t>
  </si>
  <si>
    <t>今金町職員組合</t>
  </si>
  <si>
    <t>積丹町職員組合</t>
  </si>
  <si>
    <t>自治労根室市職員労働組合</t>
  </si>
  <si>
    <t>北海道学校事務労働組合</t>
  </si>
  <si>
    <t>ウォーターエージェンシー北海道労働組合</t>
  </si>
  <si>
    <t>自治労函館環境衛生労働組合</t>
  </si>
  <si>
    <t>自治労亀田清掃労働組合</t>
  </si>
  <si>
    <t>北海道企業局労働組合</t>
  </si>
  <si>
    <t>自治労奥尻町職員組合</t>
  </si>
  <si>
    <t>北海道社会福祉事業団労働組合</t>
  </si>
  <si>
    <t>北海道社会福祉協議会職員組合</t>
  </si>
  <si>
    <t>自治労白老町社会福祉協議会職員労働組合</t>
  </si>
  <si>
    <t>旭川市浄化職員労働組合</t>
  </si>
  <si>
    <t>自治労苫小牧市社会福祉協議会職員労働組合</t>
  </si>
  <si>
    <t>北海道福祉ユニオン</t>
  </si>
  <si>
    <t>根室隣保院労働組合</t>
  </si>
  <si>
    <t>自治労くしろ児童厚生員ユニオン</t>
  </si>
  <si>
    <t>日本クリーン北海道労働組合</t>
  </si>
  <si>
    <t>北海道環境施設ユニオン</t>
  </si>
  <si>
    <t>自治労音威子府診療所労働組合</t>
  </si>
  <si>
    <t>自治労池田社会福祉事業協会ユニオン</t>
  </si>
  <si>
    <t>自治労室蘭福祉事業協会職員労働組合</t>
  </si>
  <si>
    <t>自治労松前なでん荘職員組合</t>
  </si>
  <si>
    <t>東神楽町社会福祉協議会職員組合</t>
  </si>
  <si>
    <t>自治労南部檜山衛生処理施設労働組合</t>
  </si>
  <si>
    <t>共和町社協ユニオン</t>
  </si>
  <si>
    <t>白糠町役場職員組合</t>
  </si>
  <si>
    <t>苫小牧市スポーツ協会職員労働組合</t>
  </si>
  <si>
    <t>厚沢部町職員組合</t>
  </si>
  <si>
    <t>自治労名寄市社会福祉事業団職員労働組合</t>
  </si>
  <si>
    <t>豊和会・一徹労働組合</t>
  </si>
  <si>
    <t>全北海道指定自動車学校労働組合協議会</t>
  </si>
  <si>
    <t>自治労富良野広域連合職員労働組合</t>
  </si>
  <si>
    <t>札幌パーク・ユニオン</t>
  </si>
  <si>
    <t>自治労広域紋別病院労働組合</t>
  </si>
  <si>
    <t>自治労釧路市住宅公社労働組合</t>
  </si>
  <si>
    <t>自治労恵山公清ユニオン</t>
  </si>
  <si>
    <t>札幌市交通労働組合</t>
  </si>
  <si>
    <t>函館市交通局労働組合</t>
  </si>
  <si>
    <t>上富良野町社会福祉協議会職員労働組合</t>
  </si>
  <si>
    <t>自治労函館市公共サービス労働組合</t>
  </si>
  <si>
    <t>北海道医療生協職員労働組合</t>
  </si>
  <si>
    <t>みどりの会労働組合</t>
  </si>
  <si>
    <t>釧路市生活福祉事務所嘱託職員ユニオン</t>
  </si>
  <si>
    <t>新・共友会労働組合</t>
  </si>
  <si>
    <t>札幌市交通事業振興公社労働組合</t>
  </si>
  <si>
    <t>札幌市手をつなぐ育成会ユニオン</t>
  </si>
  <si>
    <t>現業・公企どちらかの評議会がある</t>
    <rPh sb="0" eb="2">
      <t>ゲンギョウ</t>
    </rPh>
    <rPh sb="3" eb="5">
      <t>コウキ</t>
    </rPh>
    <rPh sb="10" eb="13">
      <t>ヒョウギカイ</t>
    </rPh>
    <phoneticPr fontId="2"/>
  </si>
  <si>
    <t>規約
有無</t>
    <rPh sb="0" eb="2">
      <t>キヤク</t>
    </rPh>
    <rPh sb="3" eb="5">
      <t>ウム</t>
    </rPh>
    <phoneticPr fontId="2"/>
  </si>
  <si>
    <t>青森県職員労働組合</t>
  </si>
  <si>
    <t>八戸市職員労働組合</t>
  </si>
  <si>
    <t>弘前市職員労働組合連合会</t>
    <phoneticPr fontId="2"/>
  </si>
  <si>
    <t>黒石市職員労働組合</t>
  </si>
  <si>
    <t>十和田市職員労働組合</t>
  </si>
  <si>
    <t>三沢市職員労働組合</t>
  </si>
  <si>
    <t>むつ地区自治団体職員労働組合連合会</t>
  </si>
  <si>
    <t>今別町職員組合</t>
  </si>
  <si>
    <t>つがる市職員労働組合</t>
  </si>
  <si>
    <t>五所川原市職員組合</t>
  </si>
  <si>
    <t>七戸町職員組合</t>
  </si>
  <si>
    <t>平川市職員労働組合</t>
  </si>
  <si>
    <t>平内町職員労働組合</t>
  </si>
  <si>
    <t>蓬田村職員組合</t>
  </si>
  <si>
    <t>藤崎町職員組合</t>
  </si>
  <si>
    <t>六戸町職員組合</t>
  </si>
  <si>
    <t>青森市役所職員労働組合</t>
  </si>
  <si>
    <t>おいらせ町職員組合</t>
  </si>
  <si>
    <t>鯵ケ沢町職員労働組合</t>
  </si>
  <si>
    <t>鶴田町職員労働組合</t>
  </si>
  <si>
    <t>横浜町職員組合</t>
  </si>
  <si>
    <t>深浦町職員組合</t>
  </si>
  <si>
    <t>中泊町職員労働組合</t>
  </si>
  <si>
    <t>田舎館村職員組合</t>
  </si>
  <si>
    <t>自治労東北町職員組合</t>
  </si>
  <si>
    <t>西目屋村職員組合</t>
  </si>
  <si>
    <t>大間町職員労働組合</t>
  </si>
  <si>
    <t>板柳町職員組合</t>
  </si>
  <si>
    <t>野辺地町職員組合</t>
    <phoneticPr fontId="2"/>
  </si>
  <si>
    <t>外ヶ浜町職員労働組合</t>
  </si>
  <si>
    <t>風間浦村職員組合</t>
  </si>
  <si>
    <t>中部上北地方職員労働組合</t>
  </si>
  <si>
    <t>田子町職員組合</t>
  </si>
  <si>
    <t>階上町職員組合</t>
  </si>
  <si>
    <t>自治労つがる西北五広域連合労働組合</t>
  </si>
  <si>
    <t>三戸町職員組合</t>
  </si>
  <si>
    <t>大鰐町職員組合</t>
    <phoneticPr fontId="2"/>
  </si>
  <si>
    <t>南部町職員組合</t>
  </si>
  <si>
    <t>東通村職員組合</t>
  </si>
  <si>
    <t>青森交通労働組合</t>
  </si>
  <si>
    <t>八戸交通労働組合</t>
  </si>
  <si>
    <t>宮城県職員組合</t>
  </si>
  <si>
    <t>仙台市で働く労働組合連合会</t>
  </si>
  <si>
    <t>気仙沼市職員労働組合</t>
  </si>
  <si>
    <t>石巻市職員労働組合</t>
    <phoneticPr fontId="2"/>
  </si>
  <si>
    <t>塩釜市職員労働組合</t>
  </si>
  <si>
    <t>白石市職員組合</t>
  </si>
  <si>
    <t>美里町職員組合</t>
  </si>
  <si>
    <t>大河原町職員組合</t>
  </si>
  <si>
    <t>南三陸町職員組合</t>
  </si>
  <si>
    <t>岩沼市職員労働組合</t>
  </si>
  <si>
    <t>東松島市職員組合</t>
  </si>
  <si>
    <t>大崎市職員労働組合</t>
  </si>
  <si>
    <t>名取市職員労働組合</t>
  </si>
  <si>
    <t>七ヶ宿町職員組合</t>
  </si>
  <si>
    <t>角田市職員労働組合</t>
  </si>
  <si>
    <t>大郷町職員組合</t>
  </si>
  <si>
    <t>気仙沼市ガス水道労働組合</t>
  </si>
  <si>
    <t>仙南地域広域行政事務組合職員組合</t>
  </si>
  <si>
    <t>仙台市立学校職員労働組合</t>
  </si>
  <si>
    <t>気仙沼市立病院職員労働組合</t>
  </si>
  <si>
    <t>登米市職員組合</t>
  </si>
  <si>
    <t>公立刈田綜合病院職員組合</t>
  </si>
  <si>
    <t>栗原市職員労働組合</t>
  </si>
  <si>
    <t>大崎広域職員労働組合</t>
  </si>
  <si>
    <t>村田町職員組合</t>
  </si>
  <si>
    <t>松島町職員組合</t>
  </si>
  <si>
    <t>仙台市立病院労働組合</t>
  </si>
  <si>
    <t>亘理名取共立衛生処理組合労働組合</t>
  </si>
  <si>
    <t>みやぎ県南中核病院職員労働組合</t>
  </si>
  <si>
    <t>石巻地区広域行政事務組合職員労働組合</t>
  </si>
  <si>
    <t>仙台市交通労働組合</t>
  </si>
  <si>
    <t>※第2次は県からの報告を反映。数式なし。</t>
    <rPh sb="1" eb="2">
      <t>ダイ</t>
    </rPh>
    <rPh sb="3" eb="4">
      <t>ジ</t>
    </rPh>
    <rPh sb="5" eb="6">
      <t>ケン</t>
    </rPh>
    <rPh sb="9" eb="11">
      <t>ホウコク</t>
    </rPh>
    <rPh sb="12" eb="14">
      <t>ハンエイ</t>
    </rPh>
    <rPh sb="15" eb="17">
      <t>スウシキ</t>
    </rPh>
    <phoneticPr fontId="2"/>
  </si>
  <si>
    <t>秋田県職員連合労働組合</t>
  </si>
  <si>
    <t>秋田県公営企業職員労働組合</t>
  </si>
  <si>
    <t>秋田市役所職員労働組合</t>
  </si>
  <si>
    <t>能代市役所職員労働組合</t>
  </si>
  <si>
    <t>大館市役所職員労働組合</t>
  </si>
  <si>
    <t>大館市立病院職員労働組合</t>
  </si>
  <si>
    <t>湯沢市役所職員労働組合</t>
  </si>
  <si>
    <t>由利本荘市職員労働組合</t>
  </si>
  <si>
    <t>男鹿市職員労働組合</t>
  </si>
  <si>
    <t>北秋田市役所職員労働組合</t>
  </si>
  <si>
    <t>にかほ市職員労働組合</t>
  </si>
  <si>
    <t>自治労横手市職員労働組合</t>
  </si>
  <si>
    <t>小坂町職員労働組合</t>
  </si>
  <si>
    <t>三種町職員労働組合</t>
  </si>
  <si>
    <t>八峰町職員労働組合</t>
  </si>
  <si>
    <t>藤里町役場職員労働組合</t>
  </si>
  <si>
    <t>大仙市職員組合</t>
  </si>
  <si>
    <t>仙北市職員労働組合</t>
  </si>
  <si>
    <t>仙北市立病院労働組合</t>
  </si>
  <si>
    <t>美郷町職員労働組合</t>
  </si>
  <si>
    <t>男鹿市企業局職員労働組合</t>
  </si>
  <si>
    <t>湯沢市水道労働組合</t>
  </si>
  <si>
    <t>鹿角市職員労働組合</t>
  </si>
  <si>
    <t>羽後町新職員組合</t>
  </si>
  <si>
    <t>鹿角広域行政職員労働組合</t>
  </si>
  <si>
    <t>田沢湖高原リフト労働組合</t>
  </si>
  <si>
    <t>ボートピア河辺労働組合</t>
  </si>
  <si>
    <t>上小阿仁村職員労働組合</t>
  </si>
  <si>
    <t>市立秋田総合病院職員労働組合</t>
  </si>
  <si>
    <t>自治労東京都庁職員労働組合</t>
  </si>
  <si>
    <t>八王子市職員組合</t>
  </si>
  <si>
    <t>　</t>
  </si>
  <si>
    <t>立川市職員労働組合</t>
  </si>
  <si>
    <t>武蔵野市職員労働組合</t>
  </si>
  <si>
    <t>三鷹市職員労働組合</t>
  </si>
  <si>
    <t>青梅市職員組合</t>
  </si>
  <si>
    <t>昭島市職員労働組合</t>
  </si>
  <si>
    <t>府中市職員労働組合</t>
  </si>
  <si>
    <t>町田市職員労働組合</t>
  </si>
  <si>
    <t>調布市職員労働組合</t>
  </si>
  <si>
    <t>自治労西東京市職員労働組合</t>
  </si>
  <si>
    <t>小金井市職員組合</t>
  </si>
  <si>
    <t>清瀬市職員組合</t>
  </si>
  <si>
    <t>国分寺市職員労働組合</t>
  </si>
  <si>
    <t>羽村市職員組合</t>
  </si>
  <si>
    <t>福生市職員組合</t>
  </si>
  <si>
    <t>東村山市職員労働組合</t>
  </si>
  <si>
    <t>柳泉園組合職員組合</t>
  </si>
  <si>
    <t>東久留米市職員組合</t>
  </si>
  <si>
    <t>あきる野市職員組合</t>
  </si>
  <si>
    <t>日の出町職員組合</t>
  </si>
  <si>
    <t>狛江市職員組合</t>
  </si>
  <si>
    <t>自治労多摩市職員組合</t>
  </si>
  <si>
    <t>日野市職員組合</t>
  </si>
  <si>
    <t>自治労八王子市臨時･非常勤職員組合</t>
  </si>
  <si>
    <t>府中市学童保育労働組合</t>
  </si>
  <si>
    <t>小金井市会計年度任用職員組合</t>
  </si>
  <si>
    <t>自治労武蔵野市保育嘱託労働組合</t>
  </si>
  <si>
    <t>青梅市学校給食配膳員労働組合</t>
  </si>
  <si>
    <t>自治労町田市役所ユニオン</t>
  </si>
  <si>
    <t>調布市会計年度任用職員労働組合</t>
  </si>
  <si>
    <t>練馬区立図書館専門員労働組合</t>
  </si>
  <si>
    <t>自治労調布市福祉・教育ユニオン</t>
  </si>
  <si>
    <t>自治労多摩ニュータウン環境労働組合</t>
  </si>
  <si>
    <t>自治労多摩市嘱託ユニオン</t>
  </si>
  <si>
    <t>自治労西東京市学童クラブユニオン</t>
  </si>
  <si>
    <t>東京職業安定行政職員労働組合</t>
  </si>
  <si>
    <t>自治労東久留米学童ユニオン</t>
  </si>
  <si>
    <t>東京都学校事務職員労働組合</t>
  </si>
  <si>
    <t>自治労昭島市社会福祉事業団労働組合</t>
  </si>
  <si>
    <t>多摩川競艇労働組合</t>
  </si>
  <si>
    <t>東京競輪労働組合</t>
  </si>
  <si>
    <t>豊島区職員労働組合（ネットワーク豊島）</t>
  </si>
  <si>
    <t>武蔵野市学校給食配置嘱託職員労働組合</t>
  </si>
  <si>
    <t>青梅市立総合病院労働組合</t>
  </si>
  <si>
    <t>自治労町田市図書館嘱託員労働組合</t>
  </si>
  <si>
    <t>中央区職員労働組合</t>
  </si>
  <si>
    <t>新宿区職員労働組合</t>
  </si>
  <si>
    <t>港区職員労働組合</t>
  </si>
  <si>
    <t>千代田区職員労働組合</t>
  </si>
  <si>
    <t>荒川区職員労働組合</t>
  </si>
  <si>
    <t>北区職員労働組合</t>
  </si>
  <si>
    <t>渋谷区職員労働組合</t>
  </si>
  <si>
    <t>大田区職員労働組合</t>
  </si>
  <si>
    <t>中野区職員労働組合</t>
  </si>
  <si>
    <t>練馬区職員労働組合</t>
  </si>
  <si>
    <t>江戸川区職員労働組合</t>
  </si>
  <si>
    <t>葛飾区職員労働組合</t>
  </si>
  <si>
    <t>東京清掃労働組合</t>
  </si>
  <si>
    <t>自治労町田市民病院ユニオン</t>
  </si>
  <si>
    <t>東村山市嘱託職員労働組合</t>
  </si>
  <si>
    <t>平和島ボート労働組合</t>
  </si>
  <si>
    <t>東京ハローワーク非正規職員労働組合</t>
  </si>
  <si>
    <t>東京交通労働組合</t>
  </si>
  <si>
    <t>調布市図書館組合</t>
  </si>
  <si>
    <t>自治労町田市会計年度任用職員労働組合</t>
  </si>
  <si>
    <t>新潟県職員労働組合</t>
  </si>
  <si>
    <t>新潟市職員労働組合</t>
  </si>
  <si>
    <t>自治労長岡市職員労働組合</t>
  </si>
  <si>
    <t>三条市職員労働組合連合会</t>
  </si>
  <si>
    <t>自治労柏崎市職員労働組合</t>
  </si>
  <si>
    <t>新発田市職員労働組合</t>
  </si>
  <si>
    <t>小千谷市職員労働組合</t>
  </si>
  <si>
    <t>加茂市役所職員労働組合</t>
  </si>
  <si>
    <t>糸魚川市職員労働組合</t>
  </si>
  <si>
    <t>十日町市職員労働組合連合会</t>
  </si>
  <si>
    <t>妙高市役所職員労働組合</t>
  </si>
  <si>
    <t>佐渡市職員労働組合</t>
  </si>
  <si>
    <t>燕市職員労働組合</t>
  </si>
  <si>
    <t>上越市職員労働組合</t>
  </si>
  <si>
    <t>見附市役所職員労働組合</t>
  </si>
  <si>
    <t>阿賀町職員労働組合</t>
  </si>
  <si>
    <t>魚沼市職員労働組合</t>
  </si>
  <si>
    <t>阿賀野市職員労働組合</t>
  </si>
  <si>
    <t>弥彦村役場職員組合</t>
  </si>
  <si>
    <t>五泉市職員労働組合</t>
  </si>
  <si>
    <t>村上市職員組合</t>
  </si>
  <si>
    <t>南魚沼市職員労働組合連合会</t>
  </si>
  <si>
    <t>津南町職員労働組合</t>
  </si>
  <si>
    <t>胎内市職員労働組合連合会</t>
  </si>
  <si>
    <t>田上町職員組合</t>
  </si>
  <si>
    <t>湯沢町職員労働組合</t>
  </si>
  <si>
    <t>有明職員労働組合</t>
  </si>
  <si>
    <t>聖籠町職員組合</t>
  </si>
  <si>
    <t>五泉地域衛生施設組合職員組合</t>
  </si>
  <si>
    <t>魚沼地域特別養護老人ホーム八色園職員組合</t>
  </si>
  <si>
    <t>中東福祉事務組合職員組合</t>
  </si>
  <si>
    <t>出雲崎町職員組合</t>
  </si>
  <si>
    <t>自治労横浜市従業員労働組合</t>
  </si>
  <si>
    <t>川崎市職員労働組合</t>
  </si>
  <si>
    <t>横須賀市職員労働組合</t>
  </si>
  <si>
    <t>厚木市職員組合</t>
  </si>
  <si>
    <t>相模原市職員労働組合</t>
  </si>
  <si>
    <t>自治労神奈川県公営企業労働組合</t>
  </si>
  <si>
    <t>大和市職員組合</t>
  </si>
  <si>
    <t>逗子市職員労働組合</t>
  </si>
  <si>
    <t>秦野市職員労働組合</t>
  </si>
  <si>
    <t>海老名市職員労働組合</t>
  </si>
  <si>
    <t>愛川町職員組合</t>
  </si>
  <si>
    <t>茅ヶ崎市職員労働組合</t>
  </si>
  <si>
    <t>藤沢市職員労働組合</t>
  </si>
  <si>
    <t>綾瀬市職員労働組合</t>
  </si>
  <si>
    <t>高座職員労働組合</t>
  </si>
  <si>
    <t>平塚市役所職員労働組合</t>
  </si>
  <si>
    <t>寒川町職員労働組合</t>
  </si>
  <si>
    <t>葉山町職員労働組合</t>
  </si>
  <si>
    <t>横浜市立大学病院従業員労働組合</t>
  </si>
  <si>
    <t>開成町職員組合</t>
  </si>
  <si>
    <t>山北町職員組合</t>
  </si>
  <si>
    <t>大井町職員組合</t>
  </si>
  <si>
    <t>南足柄市職員組合</t>
  </si>
  <si>
    <t>湯河原町職員労働組合</t>
  </si>
  <si>
    <t>伊勢原市職員組合</t>
  </si>
  <si>
    <t>自治労神奈川県職員労働組合</t>
  </si>
  <si>
    <t>横浜市芸術文化振興財団労働組合</t>
  </si>
  <si>
    <t>自治労座間市職員組合</t>
  </si>
  <si>
    <t>秦野市伊勢原市環境衛生組合職員労働組合</t>
  </si>
  <si>
    <t>神奈川県厚生農業協同組合連合会伊勢原協同病院従業員組合</t>
  </si>
  <si>
    <t>神奈川競輪競馬労働組合</t>
  </si>
  <si>
    <t>湘南競輪従業員労働組合</t>
  </si>
  <si>
    <t>自治労川崎市立病院労働組合</t>
  </si>
  <si>
    <t>自治労川崎市下水道労働組合</t>
  </si>
  <si>
    <t>川崎交通労働組合</t>
  </si>
  <si>
    <t>横浜交通労働組合</t>
  </si>
  <si>
    <t>千葉市職員労働組合</t>
  </si>
  <si>
    <t>我孫子市職員組合</t>
  </si>
  <si>
    <t>鎌ケ谷市職員組合</t>
  </si>
  <si>
    <t>神崎町職員労働組合</t>
  </si>
  <si>
    <t>芝山町職員組合</t>
  </si>
  <si>
    <t>香取市職員組合</t>
  </si>
  <si>
    <t>茂原市役所職員組合</t>
  </si>
  <si>
    <t>柏現業労働組合</t>
  </si>
  <si>
    <t>流山市職員組合</t>
  </si>
  <si>
    <t>自治労銚子市役所職員労働組合</t>
  </si>
  <si>
    <t>自治労松戸市職員組合</t>
  </si>
  <si>
    <t>市川市職員組合</t>
  </si>
  <si>
    <t>クリーンセンター職員労働組合</t>
  </si>
  <si>
    <t>柏市役所職員組合</t>
  </si>
  <si>
    <t>千葉県同和対策委託推進員組合</t>
  </si>
  <si>
    <t>千葉市保育所等会計年度任用職員労働組合</t>
  </si>
  <si>
    <t>自治労松戸市短時間保育職員組合</t>
  </si>
  <si>
    <t>柏市水道労働組合</t>
  </si>
  <si>
    <t>我孫子市学童保育指導員組合</t>
  </si>
  <si>
    <t>松戸競輪労働組合</t>
  </si>
  <si>
    <t>自治労千葉県本部書記協議会</t>
  </si>
  <si>
    <t>市川市会計年度任用職員労働組合</t>
  </si>
  <si>
    <t>千葉市病院局非常勤職員ユニオン</t>
  </si>
  <si>
    <t>長野県職員労働組合</t>
  </si>
  <si>
    <t>長野市職員労働組合</t>
  </si>
  <si>
    <t>松本市職員労働組合</t>
  </si>
  <si>
    <t>岡谷市職員労働組合</t>
  </si>
  <si>
    <t>飯田市職員労働組合</t>
  </si>
  <si>
    <t>諏訪市職員労働組合</t>
  </si>
  <si>
    <t>駒ケ根市職員労働組合</t>
  </si>
  <si>
    <t>伊那市職員労働組合</t>
  </si>
  <si>
    <t>大町市職員労働組合</t>
  </si>
  <si>
    <t>須坂市職員労働組合</t>
  </si>
  <si>
    <t>中野市職員労働組合</t>
  </si>
  <si>
    <t>飯山市職員労働組合</t>
  </si>
  <si>
    <t>小諸市職員労働組合</t>
  </si>
  <si>
    <t>茅野市職員労働組合</t>
  </si>
  <si>
    <t>安曇野市職員労働組合</t>
  </si>
  <si>
    <t>下諏訪町職員組合</t>
  </si>
  <si>
    <t>千曲市職員労働組合</t>
  </si>
  <si>
    <t>塩尻市職員労働組合</t>
  </si>
  <si>
    <t>富士見町職員労働組合</t>
  </si>
  <si>
    <t>豊丘村職員労働組合</t>
  </si>
  <si>
    <t>阿南町職員組合</t>
  </si>
  <si>
    <t>天龍村職員組合</t>
  </si>
  <si>
    <t>松川町職員組合</t>
  </si>
  <si>
    <t>喬木村職員組合</t>
  </si>
  <si>
    <t>泰阜村役場職員組合</t>
  </si>
  <si>
    <t>大鹿村役場職員組合</t>
  </si>
  <si>
    <t>高森町職員組合</t>
  </si>
  <si>
    <t>下條村役場職員組合</t>
  </si>
  <si>
    <t>飯綱町職員労働組合</t>
  </si>
  <si>
    <t>自治労佐久市職員労働組合</t>
  </si>
  <si>
    <t>信濃町職員労働組合</t>
  </si>
  <si>
    <t>山形村職員労働組合</t>
  </si>
  <si>
    <t>長和町職員労働組合</t>
  </si>
  <si>
    <t>青木村職員組合</t>
  </si>
  <si>
    <t>辰野町職員労働組合</t>
  </si>
  <si>
    <t>宮田村職員労働組合</t>
  </si>
  <si>
    <t>南箕輪村職員労働組合</t>
  </si>
  <si>
    <t>中川村職員労働組合</t>
  </si>
  <si>
    <t>東御市職員労働組合</t>
  </si>
  <si>
    <t>小海町職員労働組合</t>
  </si>
  <si>
    <t>立科町職員労働組合</t>
  </si>
  <si>
    <t>山ノ内町職員労働組合</t>
  </si>
  <si>
    <t>木曽町職員労働組合</t>
  </si>
  <si>
    <t>栄村職員労働組合</t>
  </si>
  <si>
    <t>箕輪町職員労働組合</t>
  </si>
  <si>
    <t>佐久穂町職員労働組合</t>
  </si>
  <si>
    <t>南木曽町職員労働組合</t>
  </si>
  <si>
    <t>川上村職員労働組合</t>
  </si>
  <si>
    <t>小川村職員組合</t>
  </si>
  <si>
    <t>松川村職員労働組合</t>
  </si>
  <si>
    <t>野沢温泉村職員労働組合</t>
  </si>
  <si>
    <t>木島平村職員労働組合</t>
  </si>
  <si>
    <t>木祖村職員労働組合</t>
  </si>
  <si>
    <t>白馬村職員労働組合</t>
  </si>
  <si>
    <t>上松町職員労働組合</t>
  </si>
  <si>
    <t>長野県企業局労働組合</t>
  </si>
  <si>
    <t>小谷村職員労働組合</t>
  </si>
  <si>
    <t>筑北村職員労働組合</t>
  </si>
  <si>
    <t>南牧村職員労働組合</t>
  </si>
  <si>
    <t>生坂村職員労働組合</t>
  </si>
  <si>
    <t>朝日村職員組合</t>
  </si>
  <si>
    <t>麻績村職員組合</t>
  </si>
  <si>
    <t>王滝村職員組合</t>
  </si>
  <si>
    <t>飯島町職員労働組合</t>
  </si>
  <si>
    <t>大桑村職員組合</t>
  </si>
  <si>
    <t>佐久穂町立千曲病院労働組合</t>
  </si>
  <si>
    <t>原村職員労働組合</t>
  </si>
  <si>
    <t>長野広域職員労働組合</t>
  </si>
  <si>
    <t>松塩地区広域施設組合職員労働組合</t>
  </si>
  <si>
    <t>北信広域連合職員労働組合</t>
  </si>
  <si>
    <t>木曽広域連合職員労働組合</t>
  </si>
  <si>
    <t>昭和伊南総合病院職員労働組合</t>
  </si>
  <si>
    <t>川西保健衛生施設組合職員労働組合</t>
  </si>
  <si>
    <t>長野市給食職員労働組合</t>
  </si>
  <si>
    <t>長野県上伊那広域水道用水企業団職員労働組合</t>
  </si>
  <si>
    <t>北アルプス広域連合職員労働組合</t>
  </si>
  <si>
    <t>市立大町総合病院職員労働組合</t>
  </si>
  <si>
    <t>松本市立病院職員労働組合</t>
  </si>
  <si>
    <t>自治労上田市職員労働組合</t>
  </si>
  <si>
    <t>伊那中央病院職員労働組合</t>
  </si>
  <si>
    <t>富山県職員労働組合</t>
  </si>
  <si>
    <t>富山市職員労働組合</t>
  </si>
  <si>
    <t>高岡市職員労働組合</t>
  </si>
  <si>
    <t>黒部市職員労働組合</t>
  </si>
  <si>
    <t>黒部市民病院職員組合</t>
  </si>
  <si>
    <t>魚津市役所職員組合</t>
  </si>
  <si>
    <t>滑川市職員組合</t>
  </si>
  <si>
    <t>射水市職員労働組合</t>
  </si>
  <si>
    <t>氷見市職員労働組合</t>
  </si>
  <si>
    <t>朝日町職員組合</t>
  </si>
  <si>
    <t>入善町職員組合</t>
  </si>
  <si>
    <t>砺波市職員労働組合</t>
  </si>
  <si>
    <t>小矢部市職員組合</t>
  </si>
  <si>
    <t>南砺市職員組合</t>
  </si>
  <si>
    <t>立山町職員組合</t>
  </si>
  <si>
    <t>上市町職員組合</t>
  </si>
  <si>
    <t>かみいち総合病院職員組合</t>
  </si>
  <si>
    <t>市立砺波総合病院職員労働組合</t>
  </si>
  <si>
    <t>砺波広域圏事務組合水道事業所職員労働組合</t>
  </si>
  <si>
    <t>富山地区広域圏職員労働組合</t>
  </si>
  <si>
    <t>新川広域圏職員労働組合</t>
  </si>
  <si>
    <t>砺波地方衛生施設組合職員労働組合</t>
  </si>
  <si>
    <t>富山市学校司書組合</t>
  </si>
  <si>
    <t>富山市民病院職員労働組合</t>
  </si>
  <si>
    <t>くろべ牧場まきばの風労働組合</t>
  </si>
  <si>
    <t>岐阜市職員労働組合</t>
  </si>
  <si>
    <t>大垣市役所職員労働組合連合会</t>
  </si>
  <si>
    <t>多治見市職員労働組合連合会</t>
  </si>
  <si>
    <t>関市職員労働組合連合会</t>
  </si>
  <si>
    <t>中津川市職員組合</t>
  </si>
  <si>
    <t>恵那市職員労働組合</t>
  </si>
  <si>
    <t>瑞浪市職員労働組合連合会</t>
  </si>
  <si>
    <t>美濃市職員組合</t>
  </si>
  <si>
    <t>高山市職員労働組合連合会</t>
  </si>
  <si>
    <t>土岐市職員労働組合連合会</t>
  </si>
  <si>
    <t>郡上市職員組合</t>
  </si>
  <si>
    <t>各務原市職員労働組合連合会</t>
  </si>
  <si>
    <t>岐阜県職員組合</t>
  </si>
  <si>
    <t>輪之内町職員組合</t>
  </si>
  <si>
    <t>下呂市職員組合</t>
  </si>
  <si>
    <t>垂井町職員組合</t>
  </si>
  <si>
    <t>岐阜県町村会職員労働組合</t>
  </si>
  <si>
    <t>岐阜市学校給食労働組合</t>
  </si>
  <si>
    <t>各務原市嘱託職員労働組合</t>
  </si>
  <si>
    <t>岐阜市嘱託員等公共ユニオン</t>
  </si>
  <si>
    <t>羽島市民病院職員労働組合</t>
  </si>
  <si>
    <t>岐阜市民病院パル職員労働組合</t>
  </si>
  <si>
    <t>岐阜市民病院労働組合</t>
  </si>
  <si>
    <t>各務原市会計年度任用職員労働組合</t>
  </si>
  <si>
    <t>岐阜県立病院労働組合</t>
  </si>
  <si>
    <t>静岡県職労連合・静岡県職員組合</t>
  </si>
  <si>
    <t>沼津市職員労働組合連合会</t>
  </si>
  <si>
    <t>三島市職員労働組合連合会</t>
  </si>
  <si>
    <t>磐田市役所職員組合</t>
  </si>
  <si>
    <t>藤枝市職員労働組合連合会</t>
  </si>
  <si>
    <t>掛川市職員組合</t>
  </si>
  <si>
    <t>焼津市職員組合</t>
  </si>
  <si>
    <t>富士宮市職員組合</t>
  </si>
  <si>
    <t>浜松市水道労働組合</t>
  </si>
  <si>
    <t>袋井市職員組合</t>
  </si>
  <si>
    <t>森町職員組合</t>
  </si>
  <si>
    <t>南伊豆町職員組合</t>
  </si>
  <si>
    <t>西伊豆町職員組合</t>
  </si>
  <si>
    <t>松崎町職員組合</t>
  </si>
  <si>
    <t>富士市職員組合</t>
  </si>
  <si>
    <t>東伊豆町職員組合</t>
  </si>
  <si>
    <t>裾野市職員組合</t>
  </si>
  <si>
    <t>菊川市職員組合</t>
  </si>
  <si>
    <t>浜松市職員労働組合</t>
  </si>
  <si>
    <t>自治労静岡地域公共サービスユニオン</t>
  </si>
  <si>
    <t>自治労静岡福祉ユニオン</t>
  </si>
  <si>
    <t>静岡競輪労働組合</t>
  </si>
  <si>
    <t>伊東競輪労働組合</t>
  </si>
  <si>
    <t>富士宮市水道労働組合</t>
  </si>
  <si>
    <t>中東遠総合医療センター職員労働組合</t>
  </si>
  <si>
    <t>静岡県職労連合・静岡県立静岡がんセンター労働組合</t>
  </si>
  <si>
    <t>焼津市立総合病院職員労働組合</t>
  </si>
  <si>
    <t>藤枝市病院事業労働組合</t>
  </si>
  <si>
    <t>東伊豆町水道事業労働組合</t>
  </si>
  <si>
    <t>富士市上下水道企業職員労働組合</t>
  </si>
  <si>
    <t>裾野市職員組合裾野市上下水道労働組合</t>
  </si>
  <si>
    <t>奈良県関係職員労働組合連合会</t>
  </si>
  <si>
    <t>奈良市職員組合</t>
  </si>
  <si>
    <t>奈良市従業員組合</t>
  </si>
  <si>
    <t>大和高田市職員組合</t>
  </si>
  <si>
    <t>橿原市職員労働組合</t>
  </si>
  <si>
    <t>五條市職員組合</t>
  </si>
  <si>
    <t>御所市職員労働組合</t>
  </si>
  <si>
    <t>天理市職員組合</t>
  </si>
  <si>
    <t>桜井市職員組合</t>
  </si>
  <si>
    <t>生駒市職員労働組合</t>
  </si>
  <si>
    <t>宇陀市職員労働組合</t>
  </si>
  <si>
    <t>曽爾村職員組合</t>
  </si>
  <si>
    <t>御杖村職員組合</t>
  </si>
  <si>
    <t>十津川村職員組合</t>
  </si>
  <si>
    <t>高取町職員労働組合</t>
  </si>
  <si>
    <t>葛城市従業員労働組合</t>
  </si>
  <si>
    <t>斑鳩町職員労働組合</t>
  </si>
  <si>
    <t>平群町職員労働組合</t>
  </si>
  <si>
    <t>東吉野村職員労働組合</t>
  </si>
  <si>
    <t>三宅町職員労働組合</t>
  </si>
  <si>
    <t>自治労香芝市職員労働組合</t>
  </si>
  <si>
    <t>自治労大宇陀寮職員労働組合</t>
  </si>
  <si>
    <t>奈良県競走労働組合</t>
  </si>
  <si>
    <t>大和高田市立病院職員組合</t>
  </si>
  <si>
    <t>奈良消費生活相談員労働組合</t>
  </si>
  <si>
    <t>大淀町保育所職員労働組合</t>
  </si>
  <si>
    <t>和歌山県職員労働組合</t>
  </si>
  <si>
    <t>和歌山市職員労働組合</t>
  </si>
  <si>
    <t>自治労海南市職員組合</t>
  </si>
  <si>
    <t>田辺市職員労働組合</t>
  </si>
  <si>
    <t>紀の川市職員労働組合</t>
  </si>
  <si>
    <t>岩出市職員労働組合</t>
  </si>
  <si>
    <t>かつらぎ町職員労働組合</t>
  </si>
  <si>
    <t>広川町職員組合</t>
  </si>
  <si>
    <t>那智勝浦町職員組合</t>
  </si>
  <si>
    <t>古座川町職員組合</t>
  </si>
  <si>
    <t>公立紀南病院職員労働組合</t>
  </si>
  <si>
    <t>すさみ町職員組合</t>
  </si>
  <si>
    <t>自治労白浜町職員労働組合</t>
  </si>
  <si>
    <t>串本町職員労働組合</t>
  </si>
  <si>
    <t>自治労上富田町職員組合</t>
  </si>
  <si>
    <t>九度山町職員労働組合</t>
  </si>
  <si>
    <t>白浜老人福祉施設職員組合</t>
  </si>
  <si>
    <t>紀の川市臨時非常勤等職員労働組合</t>
  </si>
  <si>
    <t>有田市臨時非常勤等職員労働組合</t>
  </si>
  <si>
    <t>和歌山市臨時非常勤等職員労働組合</t>
  </si>
  <si>
    <t>和歌山県職員労働組合(現業)</t>
    <rPh sb="11" eb="13">
      <t>ゲンギョウ</t>
    </rPh>
    <phoneticPr fontId="2"/>
  </si>
  <si>
    <t>和歌山県職員労働組合(公企)</t>
    <rPh sb="11" eb="13">
      <t>コウキ</t>
    </rPh>
    <phoneticPr fontId="2"/>
  </si>
  <si>
    <t>和歌山市職員労働組合(現業)</t>
    <rPh sb="11" eb="13">
      <t>ゲンギョウ</t>
    </rPh>
    <phoneticPr fontId="2"/>
  </si>
  <si>
    <t>和歌山市職員労働組合(公企)</t>
    <rPh sb="11" eb="13">
      <t>コウキ</t>
    </rPh>
    <phoneticPr fontId="2"/>
  </si>
  <si>
    <t>自治労広島県職員連合労働組合</t>
  </si>
  <si>
    <t>自治労広島市労働組合</t>
  </si>
  <si>
    <t>呉市職員労働組合</t>
  </si>
  <si>
    <t>三原市職員労働組合</t>
  </si>
  <si>
    <t>尾道市職員労働組合</t>
  </si>
  <si>
    <t>自治労福山市職員労働組合連合会</t>
  </si>
  <si>
    <t>大竹市職員労働組合</t>
  </si>
  <si>
    <t>竹原市職員労働組合</t>
  </si>
  <si>
    <t>三次市職員労働組合</t>
  </si>
  <si>
    <t>自治労庄原市職員労働組合</t>
  </si>
  <si>
    <t>世羅町職員労働組合</t>
  </si>
  <si>
    <t>安芸高田市職員労働組合</t>
  </si>
  <si>
    <t>大崎上島町職員労働組合</t>
  </si>
  <si>
    <t>自治労はつかいちユニオン</t>
  </si>
  <si>
    <t>神石高原町職員労働組合</t>
  </si>
  <si>
    <t>北広島町職員労働組合</t>
  </si>
  <si>
    <t>安芸太田町職員労働組合</t>
  </si>
  <si>
    <t>府中町職員労働組合</t>
  </si>
  <si>
    <t>自治労江田島市職員労働組合</t>
  </si>
  <si>
    <t>東広島市職員労働組合</t>
  </si>
  <si>
    <t>世羅中央病院職員労働組合</t>
  </si>
  <si>
    <t>熊野町職員労働組合</t>
  </si>
  <si>
    <t>広島競輪労働組合</t>
  </si>
  <si>
    <t>宮島競艇労働組合</t>
  </si>
  <si>
    <t>ＷＩＮＳ広島労働組合</t>
  </si>
  <si>
    <t>自治労安芸太田町病院職員労働組合</t>
  </si>
  <si>
    <t>宮島競艇施行組合職員労働組合</t>
  </si>
  <si>
    <t>島根県職員連合労働組合</t>
  </si>
  <si>
    <t>松江市職員ユニオン</t>
  </si>
  <si>
    <t>出雲市職員連合労働組合</t>
  </si>
  <si>
    <t>浜田市職員労働組合</t>
  </si>
  <si>
    <t>益田市職員労働組合</t>
  </si>
  <si>
    <t>安来市職員労働組合</t>
  </si>
  <si>
    <t>大田市職員連合労働組合</t>
  </si>
  <si>
    <t>江津市職員労働組合</t>
  </si>
  <si>
    <t>津和野町職員組合</t>
  </si>
  <si>
    <t>吉賀町職員労働組合</t>
  </si>
  <si>
    <t>川本町職員組合</t>
  </si>
  <si>
    <t>美郷町職員組合</t>
  </si>
  <si>
    <t>邑南町職員連合労働組合</t>
  </si>
  <si>
    <t>海士町職員組合</t>
  </si>
  <si>
    <t>隠岐の島町職員組合</t>
  </si>
  <si>
    <t>雲南市職員労働組合</t>
  </si>
  <si>
    <t>飯南町職員組合</t>
  </si>
  <si>
    <t>奥出雲町職員組合</t>
  </si>
  <si>
    <t>雲南市立病院職員労働組合</t>
  </si>
  <si>
    <t>西ノ島町職員組合</t>
  </si>
  <si>
    <t>知夫村職員組合</t>
  </si>
  <si>
    <t>邑智病院職員労働組合</t>
  </si>
  <si>
    <t>邑智郡総合事務組合職員労働組合</t>
  </si>
  <si>
    <t>隠岐広域連合職員組合</t>
  </si>
  <si>
    <t>雲南市・飯南町事務組合職員労働組合</t>
  </si>
  <si>
    <t>雲南広域連合職員組合</t>
  </si>
  <si>
    <t>益田地区一般合同労衛生公社労働組合</t>
    <rPh sb="0" eb="4">
      <t>マスダチク</t>
    </rPh>
    <rPh sb="4" eb="6">
      <t>イッパン</t>
    </rPh>
    <rPh sb="6" eb="8">
      <t>ゴウドウ</t>
    </rPh>
    <rPh sb="8" eb="9">
      <t>ロウ</t>
    </rPh>
    <rPh sb="9" eb="13">
      <t>エイセイコウシャ</t>
    </rPh>
    <rPh sb="13" eb="17">
      <t>ロウドウクミアイ</t>
    </rPh>
    <phoneticPr fontId="2"/>
  </si>
  <si>
    <t>山口県職員労働組合</t>
  </si>
  <si>
    <t>山口市職員労働組合</t>
  </si>
  <si>
    <t>下関市職員労働組合</t>
  </si>
  <si>
    <t>岩国市職員組合</t>
  </si>
  <si>
    <t>柳井市役所職員組合</t>
  </si>
  <si>
    <t>光市役所職員労働組合</t>
  </si>
  <si>
    <t>山陽小野田市職員労働組合</t>
  </si>
  <si>
    <t>美祢市職員労働組合</t>
  </si>
  <si>
    <t>長門市職員労働組合</t>
  </si>
  <si>
    <t>萩市職員労働組合</t>
  </si>
  <si>
    <t>下関市現業労働組合</t>
  </si>
  <si>
    <t>周防大島町職員労働組合</t>
  </si>
  <si>
    <t>平生町職員組合</t>
  </si>
  <si>
    <t>和木町職員労働組合</t>
  </si>
  <si>
    <t>山陽小野田市水道労働組合</t>
  </si>
  <si>
    <t>阿武町職員組合</t>
  </si>
  <si>
    <t>田布施町職員労働組合</t>
  </si>
  <si>
    <t>自治労宇部市職員組合</t>
  </si>
  <si>
    <t>山口県学校事務職員労働組合</t>
  </si>
  <si>
    <t>光市病院職員労働組合</t>
  </si>
  <si>
    <t>山陽小野田市病院職員労働組合</t>
  </si>
  <si>
    <t>宇部交通労働組合</t>
  </si>
  <si>
    <t>岩国市臨時非常勤職員組合</t>
  </si>
  <si>
    <t>山口県上下水道労働組合</t>
  </si>
  <si>
    <t>周防大島町病院事業局職員労働組合</t>
  </si>
  <si>
    <t>下関市立市民病院労働組合</t>
  </si>
  <si>
    <t>山口県上下水道労働組合周南支部</t>
    <rPh sb="11" eb="15">
      <t>シュウナンシブ</t>
    </rPh>
    <phoneticPr fontId="2"/>
  </si>
  <si>
    <t>山口県上下水道労働組合宇部支部</t>
    <rPh sb="11" eb="13">
      <t>ウベ</t>
    </rPh>
    <rPh sb="13" eb="15">
      <t>シブ</t>
    </rPh>
    <phoneticPr fontId="2"/>
  </si>
  <si>
    <t>山口県上下水道労働組合防府支部</t>
    <rPh sb="11" eb="13">
      <t>ボウフ</t>
    </rPh>
    <rPh sb="13" eb="15">
      <t>シブ</t>
    </rPh>
    <phoneticPr fontId="2"/>
  </si>
  <si>
    <t>山口県上下水道労働組合萩支部</t>
    <rPh sb="11" eb="12">
      <t>ハギ</t>
    </rPh>
    <rPh sb="12" eb="14">
      <t>シブ</t>
    </rPh>
    <phoneticPr fontId="2"/>
  </si>
  <si>
    <t>山口県公営企業労働評議会</t>
    <rPh sb="0" eb="3">
      <t>ヤマグチケン</t>
    </rPh>
    <rPh sb="3" eb="7">
      <t>コウエイキギョウ</t>
    </rPh>
    <rPh sb="7" eb="9">
      <t>ロウドウ</t>
    </rPh>
    <rPh sb="9" eb="12">
      <t>ヒョウギカイ</t>
    </rPh>
    <phoneticPr fontId="2"/>
  </si>
  <si>
    <t>山口県上下水道労働組合下関支部</t>
    <rPh sb="11" eb="13">
      <t>シモノセキ</t>
    </rPh>
    <rPh sb="13" eb="15">
      <t>シブ</t>
    </rPh>
    <phoneticPr fontId="2"/>
  </si>
  <si>
    <t>山口県上下水道労働組合下松支部</t>
    <rPh sb="11" eb="13">
      <t>シタマツ</t>
    </rPh>
    <rPh sb="13" eb="15">
      <t>シブ</t>
    </rPh>
    <phoneticPr fontId="2"/>
  </si>
  <si>
    <t>山口県上下水道労働組合岩国支部</t>
    <rPh sb="11" eb="13">
      <t>イワクニ</t>
    </rPh>
    <rPh sb="13" eb="15">
      <t>シブ</t>
    </rPh>
    <phoneticPr fontId="2"/>
  </si>
  <si>
    <t>山口県上下水道労働組合山陽小野田支部</t>
    <rPh sb="11" eb="16">
      <t>サンヨウオノダ</t>
    </rPh>
    <rPh sb="16" eb="18">
      <t>シブ</t>
    </rPh>
    <phoneticPr fontId="2"/>
  </si>
  <si>
    <t>香川県職員連合労働組合</t>
  </si>
  <si>
    <t>丸亀市職員労働組合</t>
  </si>
  <si>
    <t>善通寺市職員組合</t>
  </si>
  <si>
    <t>坂出市職員連合労働組合</t>
  </si>
  <si>
    <t>観音寺市職員労働組合</t>
  </si>
  <si>
    <t>小豆島町職員組合</t>
  </si>
  <si>
    <t>土庄町職員組合</t>
  </si>
  <si>
    <t>宇多津町職員組合</t>
  </si>
  <si>
    <t>琴平町職員組合</t>
  </si>
  <si>
    <t>三豊市職員労働組合</t>
  </si>
  <si>
    <t>まんのう町職員組合</t>
  </si>
  <si>
    <t>綾川町職員労働組合</t>
  </si>
  <si>
    <t>さぬき市職員連合労働組合</t>
  </si>
  <si>
    <t>多度津町職員組合</t>
  </si>
  <si>
    <t>直島町職員組合</t>
  </si>
  <si>
    <t>東かがわ市職員労働組合</t>
  </si>
  <si>
    <t>高松市職員連合労働組合</t>
  </si>
  <si>
    <t>坂出市教育委員会従業員労働組合</t>
  </si>
  <si>
    <t>自治労香川ユニオン</t>
  </si>
  <si>
    <t>丸亀市給食センター臨時職員労働組合</t>
  </si>
  <si>
    <t>香川町環境センター臨時職員労働組合</t>
  </si>
  <si>
    <t>善通寺市立保育所臨時職員労働組合</t>
  </si>
  <si>
    <t>高松市非常勤職員労働組合</t>
  </si>
  <si>
    <t>丸亀市立保育所臨時職員労働組合</t>
  </si>
  <si>
    <t>さざんか荘職員労働組合</t>
  </si>
  <si>
    <t>みとよ市現業ユニオン</t>
  </si>
  <si>
    <t>三木町職員労働組合</t>
  </si>
  <si>
    <t>永康病院ユニオン</t>
  </si>
  <si>
    <t>みとよ市保育所ユニオン</t>
  </si>
  <si>
    <t>福岡県職員労働組合</t>
  </si>
  <si>
    <t>福岡市職員労働組合</t>
  </si>
  <si>
    <t>福岡市役所現業職員労働組合</t>
  </si>
  <si>
    <t>豊前市職員労働組合</t>
  </si>
  <si>
    <t>行橋市職員労働組合</t>
  </si>
  <si>
    <t>中間市職員労働組合</t>
  </si>
  <si>
    <t>田川市職員労働組合</t>
  </si>
  <si>
    <t>自治労朝倉市職員労働組合</t>
  </si>
  <si>
    <t>久留米市従業員労働組合連合会</t>
  </si>
  <si>
    <t>筑後市職員労働組合</t>
  </si>
  <si>
    <t>自治労柳川市職員労働組合</t>
  </si>
  <si>
    <t>自治労大牟田市職員労働組合</t>
  </si>
  <si>
    <t>自治労糸島市職員労働組合</t>
  </si>
  <si>
    <t>自治労みやま市職員労働組合</t>
  </si>
  <si>
    <t>赤村職員労働組合</t>
  </si>
  <si>
    <t>自治労飯塚市職員労働組合</t>
  </si>
  <si>
    <t>自治労八女市職員労働組合</t>
  </si>
  <si>
    <t>小郡市職員労働組合</t>
  </si>
  <si>
    <t>自治労宗像市職員労働組合</t>
  </si>
  <si>
    <t>大刀洗町職員労働組合</t>
  </si>
  <si>
    <t>自治労みやこ町職員労働組合</t>
  </si>
  <si>
    <t>大川市職員労働組合</t>
  </si>
  <si>
    <t>自治労福智町職員労働組合</t>
  </si>
  <si>
    <t>自治労上毛町職員労働組合</t>
  </si>
  <si>
    <t>直方市職員労働組合</t>
  </si>
  <si>
    <t>自治労うきは市職員労働組合</t>
  </si>
  <si>
    <t>北九州市職員労働組合連合会</t>
  </si>
  <si>
    <t>糸田町職員労働組合</t>
  </si>
  <si>
    <t>大木町職員労働組合</t>
  </si>
  <si>
    <t>自治労築上町職員労働組合</t>
  </si>
  <si>
    <t>苅田町職員労働組合</t>
  </si>
  <si>
    <t>うきは市立自動車学校職員労働組合</t>
  </si>
  <si>
    <t>筑紫野市職員労働組合</t>
  </si>
  <si>
    <t>水巻町職員労働組合</t>
  </si>
  <si>
    <t>粕屋町職員労働組合</t>
  </si>
  <si>
    <t>遠賀町職員労働組合</t>
  </si>
  <si>
    <t>添田町職員労働組合</t>
  </si>
  <si>
    <t>広川町職員労働組合</t>
  </si>
  <si>
    <t>岡垣町職員労働組合</t>
  </si>
  <si>
    <t>桂川町職員労働組合</t>
  </si>
  <si>
    <t>自治労嘉麻市職員労働組合</t>
  </si>
  <si>
    <t>川崎町職員労働組合</t>
  </si>
  <si>
    <t>香春町職員労働組合</t>
  </si>
  <si>
    <t>篠栗町職員労働組合</t>
  </si>
  <si>
    <t>志免町職員労働組合</t>
  </si>
  <si>
    <t>吉富町職員労働組合</t>
  </si>
  <si>
    <t>八女総合病院職員労働組合</t>
  </si>
  <si>
    <t>遠賀・中間地域広域行政事務組合職員労働組合</t>
  </si>
  <si>
    <t>自治労古賀市職員労働組合</t>
  </si>
  <si>
    <t>自治労福津市職員労働組合</t>
  </si>
  <si>
    <t>自治労宮若市職員労働組合</t>
  </si>
  <si>
    <t>自治労那珂川市職員労働組合</t>
  </si>
  <si>
    <t>両筑衛生施設組合職員労働組合</t>
  </si>
  <si>
    <t>福岡市水道労働組合</t>
  </si>
  <si>
    <t>自治労芦屋町職員労働組合</t>
  </si>
  <si>
    <t>三井水道企業団労働組合</t>
  </si>
  <si>
    <t>大野城市職員労働組合</t>
  </si>
  <si>
    <t>太宰府市職員労働組合</t>
  </si>
  <si>
    <t>春日市職員労働組合</t>
  </si>
  <si>
    <t>自治労筑前町職員労働組合</t>
  </si>
  <si>
    <t>自治労東峰村職員労働組合</t>
  </si>
  <si>
    <t>福岡県南広域水道企業団職員労働組合</t>
  </si>
  <si>
    <t>久留米競輪労働組合</t>
  </si>
  <si>
    <t>自治労京築地区水道企業団職員労働組合</t>
  </si>
  <si>
    <t>久山町職員組合</t>
  </si>
  <si>
    <t>福岡競艇場労働組合</t>
  </si>
  <si>
    <t>芦屋競艇従業員労働組合</t>
  </si>
  <si>
    <t>飯塚オート労働組合</t>
  </si>
  <si>
    <t>自治労福岡市図書館司書ユニオン</t>
  </si>
  <si>
    <t>鞍手町職員労働組合</t>
  </si>
  <si>
    <t>小竹町職員労働組合</t>
  </si>
  <si>
    <t>春日那珂川水道企業団職員労働組合</t>
  </si>
  <si>
    <t>糸島市非常勤職員ユニオン</t>
  </si>
  <si>
    <t>北九州市交通局労働組合</t>
  </si>
  <si>
    <t>福岡交通労働組合</t>
  </si>
  <si>
    <t>自治労八女市非常勤職員労働組合</t>
  </si>
  <si>
    <t>若松競艇従業員労働組合</t>
  </si>
  <si>
    <t>自治労長崎県職員連合労働組合</t>
  </si>
  <si>
    <t>諫早市役所職員労働組合連合会</t>
  </si>
  <si>
    <t>島原市役所職員組合</t>
  </si>
  <si>
    <t>大村市役所職員組合</t>
  </si>
  <si>
    <t>自治労佐世保市職員連合労働組合</t>
  </si>
  <si>
    <t>自治労平戸市職員組合</t>
  </si>
  <si>
    <t>松浦市役所職員組合</t>
  </si>
  <si>
    <t>五島市職員労働組合</t>
  </si>
  <si>
    <t>川棚町役場職員組合</t>
  </si>
  <si>
    <t>自治労西海市職員組合</t>
  </si>
  <si>
    <t>東彼杵町役場職員組合</t>
  </si>
  <si>
    <t>波佐見町職員組合</t>
  </si>
  <si>
    <t>壱岐市職員組合</t>
  </si>
  <si>
    <t>自治労長崎市役所職員労働組合連合会</t>
  </si>
  <si>
    <t>自治労対馬市職員労働組合</t>
  </si>
  <si>
    <t>長与町役場職員労働組合</t>
  </si>
  <si>
    <t>時津町職員組合</t>
  </si>
  <si>
    <t>佐々町職員組合</t>
  </si>
  <si>
    <t>有明海自動車航送船組合職員組合</t>
  </si>
  <si>
    <t>自治労雲仙市職員労働組合</t>
  </si>
  <si>
    <t>五島中央病院職員労働組合</t>
  </si>
  <si>
    <t>自治労南島原市職員労働組合</t>
  </si>
  <si>
    <t>富江病院職員労働組合</t>
  </si>
  <si>
    <t>対馬市病院職員労働組合</t>
  </si>
  <si>
    <t>新上五島町職員組合</t>
  </si>
  <si>
    <t>東彼地区保健福祉組合職員組合</t>
  </si>
  <si>
    <t>大村競艇場労働組合</t>
  </si>
  <si>
    <t>奈留病院職員労働組合</t>
  </si>
  <si>
    <t>佐世保交通労働組合</t>
  </si>
  <si>
    <t>長崎交通労働組合</t>
  </si>
  <si>
    <t>壱岐市非常勤職員労働組合</t>
  </si>
  <si>
    <t>自治労壱岐病院非常勤職員労働組合</t>
  </si>
  <si>
    <t>自治労壱岐病院職員労働組合</t>
  </si>
  <si>
    <t>自治労五島中央病院非常勤職員労働組合</t>
  </si>
  <si>
    <t>上五島病院職員労働組合</t>
  </si>
  <si>
    <t>鹿児島県関係職員労働組合</t>
  </si>
  <si>
    <t>鹿児島市職員労働組合</t>
  </si>
  <si>
    <t>伊佐市職員労働組合</t>
  </si>
  <si>
    <t>阿久根市職員労働組合</t>
  </si>
  <si>
    <t>薩摩川内市職員労働組合</t>
  </si>
  <si>
    <t>枕崎市役所職員労働組合</t>
  </si>
  <si>
    <t>垂水市職員労働組合</t>
  </si>
  <si>
    <t>西之表市職員労働組合</t>
  </si>
  <si>
    <t>さつま町職員組合</t>
  </si>
  <si>
    <t>南九州市職員労働組合</t>
  </si>
  <si>
    <t>姶良市職員労働組合</t>
  </si>
  <si>
    <t>知名町職員労働組合</t>
  </si>
  <si>
    <t>瀬戸内町職員組合</t>
  </si>
  <si>
    <t>徳之島町職員組合</t>
  </si>
  <si>
    <t>龍郷町職員組合</t>
  </si>
  <si>
    <t>大和村職員労働組合</t>
  </si>
  <si>
    <t>伊仙町職員組合</t>
  </si>
  <si>
    <t>天城町職員組合</t>
  </si>
  <si>
    <t>南種子町職員労働組合</t>
  </si>
  <si>
    <t>中種子町役場職員組合</t>
  </si>
  <si>
    <t>屋久島町職員労働組合</t>
  </si>
  <si>
    <t>東串良町役場職員組合</t>
  </si>
  <si>
    <t>南大隅町職員組合</t>
  </si>
  <si>
    <t>宇検村職員組合</t>
  </si>
  <si>
    <t>喜界町職員組合</t>
  </si>
  <si>
    <t>鹿児島市桜島フェリー船員労働組合</t>
  </si>
  <si>
    <t>大崎町職員組合</t>
  </si>
  <si>
    <t>十島村職員組合</t>
  </si>
  <si>
    <t>日置市職員労働組合</t>
  </si>
  <si>
    <t>鹿児島市船舶局職員労働組合</t>
  </si>
  <si>
    <t>湧水町職員労働組合</t>
  </si>
  <si>
    <t>曽於市職員組合</t>
  </si>
  <si>
    <t>錦江町職員組合</t>
  </si>
  <si>
    <t>いちき串木野市職員労働組合</t>
  </si>
  <si>
    <t>南さつま市職員労働組合</t>
  </si>
  <si>
    <t>肝付町職員組合</t>
  </si>
  <si>
    <t>霧島市職員労働組合</t>
  </si>
  <si>
    <t>志布志市職員労働組合</t>
  </si>
  <si>
    <t>指宿市職員労働組合</t>
  </si>
  <si>
    <t>鹿屋市職員労働組合</t>
  </si>
  <si>
    <t>霧島市上下水道労働組合</t>
  </si>
  <si>
    <t>出水市職員等労働組合連合会</t>
  </si>
  <si>
    <t>長島町職員労働組合</t>
  </si>
  <si>
    <t>奄美市職員労働組合</t>
  </si>
  <si>
    <t>自治労いちき串木野市嘱託職員等労働組合</t>
  </si>
  <si>
    <t>鹿児島交通労働組合</t>
  </si>
  <si>
    <t>宮崎県職員労働組合</t>
  </si>
  <si>
    <t>宮崎市役所職員労働組合</t>
  </si>
  <si>
    <t>延岡市役所職員労働組合</t>
  </si>
  <si>
    <t>都城市役所職員労働組合</t>
  </si>
  <si>
    <t>日南市役所職員労働組合</t>
  </si>
  <si>
    <t>小林市役所職員労働組合</t>
  </si>
  <si>
    <t>日向市役所職員労働組合</t>
  </si>
  <si>
    <t>串間市役所職員労働組合</t>
  </si>
  <si>
    <t>西都市役所職員労働組合</t>
  </si>
  <si>
    <t>国富町職員組合</t>
  </si>
  <si>
    <t>高鍋町役場職員労働組合</t>
  </si>
  <si>
    <t>都農町役場職員労働組合</t>
  </si>
  <si>
    <t>木城町役場職員労働組合</t>
  </si>
  <si>
    <t>椎葉村役場職員労働組合</t>
  </si>
  <si>
    <t>川南町役場職員労働組合</t>
  </si>
  <si>
    <t>日之影町役場職員労働組合</t>
  </si>
  <si>
    <t>五ヶ瀬町役場職員組合</t>
  </si>
  <si>
    <t>高千穂町職員組合</t>
  </si>
  <si>
    <t>新富町役場職員労働組合</t>
  </si>
  <si>
    <t>三股町役場職員労働組合</t>
  </si>
  <si>
    <t>高原町役場職員組合</t>
  </si>
  <si>
    <t>門川町役場職員組合</t>
  </si>
  <si>
    <t>えびの市役所職員労働組合</t>
  </si>
  <si>
    <t>岩手県職員労働組合</t>
  </si>
  <si>
    <t>花巻市職員労働組合</t>
  </si>
  <si>
    <t>宮古市職員労働組合</t>
  </si>
  <si>
    <t>遠野市職員労働組合</t>
  </si>
  <si>
    <t>北上市職員労働組合</t>
  </si>
  <si>
    <t>自治労奥州市職員労働組合</t>
  </si>
  <si>
    <t>住田町職員組合</t>
  </si>
  <si>
    <t>二戸市職員労働組合</t>
  </si>
  <si>
    <t>自治労八幡平市職員労働組合</t>
  </si>
  <si>
    <t>一戸町職員組合</t>
  </si>
  <si>
    <t>雫石町職員組合</t>
  </si>
  <si>
    <t>自治労西和賀町職員労働組合</t>
  </si>
  <si>
    <t>金ケ崎町職員労働組合</t>
  </si>
  <si>
    <t>田野畑村職員組合</t>
  </si>
  <si>
    <t>岩手県立学校事務職員組合</t>
  </si>
  <si>
    <t>岩手県競馬組合職員組合</t>
  </si>
  <si>
    <t>自治労山形県職員連合労働組合</t>
  </si>
  <si>
    <t>山形市役所職員労働組合</t>
  </si>
  <si>
    <t>酒田市職員労働組合</t>
  </si>
  <si>
    <t>米沢市職員労働組合</t>
  </si>
  <si>
    <t>鶴岡市職員労働組合</t>
  </si>
  <si>
    <t>新庄市職員労働組合</t>
  </si>
  <si>
    <t>寒河江市職員労働組合</t>
  </si>
  <si>
    <t>村山市職員労働組合</t>
  </si>
  <si>
    <t>上山市職員労働組合</t>
  </si>
  <si>
    <t>長井市職員労働組合</t>
  </si>
  <si>
    <t>天童市職員連合労働組合</t>
  </si>
  <si>
    <t>東根市職員労働組合</t>
  </si>
  <si>
    <t>飯豊町職員労働組合</t>
  </si>
  <si>
    <t>中山町職員労働組合</t>
  </si>
  <si>
    <t>山辺町職員労働組合</t>
  </si>
  <si>
    <t>高畠町職員労働組合</t>
  </si>
  <si>
    <t>庄内町職員労働組合</t>
  </si>
  <si>
    <t>遊佐町職員労働組合</t>
  </si>
  <si>
    <t>三川町職員労働組合</t>
  </si>
  <si>
    <t>戸沢村職員労働組合</t>
  </si>
  <si>
    <t>置賜総合病院職員労働組合</t>
  </si>
  <si>
    <t>白鷹町役場職員労働組合</t>
  </si>
  <si>
    <t>舟形町役場職員労働組合</t>
  </si>
  <si>
    <t>尾花沢市職員労働組合</t>
  </si>
  <si>
    <t>最上町職員労働組合</t>
  </si>
  <si>
    <t>公立高畠病院職員労働組合</t>
  </si>
  <si>
    <t>大石田町職員労働組合</t>
  </si>
  <si>
    <t>西川町職員労働組合</t>
  </si>
  <si>
    <t>南陽市職員労働組合</t>
  </si>
  <si>
    <t>酒田市水道労働組合</t>
  </si>
  <si>
    <t>川西町職員労働組合</t>
  </si>
  <si>
    <t>鮭川村職員労働組合</t>
  </si>
  <si>
    <t>小国町職員組合</t>
  </si>
  <si>
    <t>河北町職員組合</t>
  </si>
  <si>
    <t>朝日町職員労働組合</t>
  </si>
  <si>
    <t>大江町職員労働組合</t>
  </si>
  <si>
    <t>金山町職員労働組合</t>
  </si>
  <si>
    <t>真室川町職員労働組合</t>
  </si>
  <si>
    <t>置賜広域行政事務組合職員労働組合</t>
  </si>
  <si>
    <t>東根市外二市一町共立衛生処理組合職員労働組合</t>
  </si>
  <si>
    <t>大蔵村職員労働組合</t>
  </si>
  <si>
    <t>栃木県職員労働組合</t>
  </si>
  <si>
    <t>足利市職員労働組合</t>
  </si>
  <si>
    <t>那須町職員組合</t>
  </si>
  <si>
    <t>小山市職員労働組合</t>
  </si>
  <si>
    <t>塩谷町職員労働組合</t>
  </si>
  <si>
    <t>自治労栃木県本部大田原市職員組合</t>
  </si>
  <si>
    <t>鹿沼市職員労働組合</t>
  </si>
  <si>
    <t>栃木市職員労働組合</t>
  </si>
  <si>
    <t>日光市職員労働組合</t>
  </si>
  <si>
    <t>栃木県企業局労働組合</t>
  </si>
  <si>
    <t>那須烏山市職員労働組合</t>
  </si>
  <si>
    <t>自治労栃木県本部那珂川町職員労働組合</t>
  </si>
  <si>
    <t>さくら市職員ユニオン</t>
  </si>
  <si>
    <t>自治労栃木県本部那須塩原市職員労働組合</t>
  </si>
  <si>
    <t>自治労佐野市職員労働組合</t>
  </si>
  <si>
    <t>宇都宮市職員労働組合</t>
  </si>
  <si>
    <t>上三川町職員労働組合</t>
  </si>
  <si>
    <t>真岡市職員労働組合</t>
  </si>
  <si>
    <t>益子町職員労働組合</t>
  </si>
  <si>
    <t>自治労栃木県本部野木町職員労働組合</t>
  </si>
  <si>
    <t>下野市職員労働組合</t>
  </si>
  <si>
    <t>茂木町職員組合</t>
  </si>
  <si>
    <t>芳賀町職員労働組合</t>
  </si>
  <si>
    <t>市貝町職員労働組合</t>
  </si>
  <si>
    <t>三重県職員労働組合</t>
  </si>
  <si>
    <t>津市職員組合</t>
  </si>
  <si>
    <t>自治労伊勢市職員労働組合</t>
  </si>
  <si>
    <t>松阪市職員組合</t>
  </si>
  <si>
    <t>自治労伊賀市職員労働組合</t>
  </si>
  <si>
    <t>鈴鹿市職員労働組合</t>
  </si>
  <si>
    <t>自治労亀山市職員組合</t>
  </si>
  <si>
    <t>鳥羽市役所職員組合</t>
  </si>
  <si>
    <t>自治労熊野市職員労働組合</t>
  </si>
  <si>
    <t>名張市職員労働組合</t>
  </si>
  <si>
    <t>いなべ市職員労働組合</t>
  </si>
  <si>
    <t>菰野町職員組合</t>
  </si>
  <si>
    <t>御浜町職員組合</t>
  </si>
  <si>
    <t>志摩市職員組合</t>
  </si>
  <si>
    <t>紀北町職員組合</t>
  </si>
  <si>
    <t>東員町職員組合</t>
  </si>
  <si>
    <t>川越町職員組合</t>
  </si>
  <si>
    <t>明和町職員労働組合</t>
  </si>
  <si>
    <t>玉城町職員組合</t>
  </si>
  <si>
    <t>紀宝町職員労働組合</t>
  </si>
  <si>
    <t>多気町職員組合</t>
  </si>
  <si>
    <t>大台町職員組合</t>
  </si>
  <si>
    <t>津市水道労働組合</t>
  </si>
  <si>
    <t>四日市港管理組合労働組合</t>
  </si>
  <si>
    <t>三重県企業庁労働組合</t>
    <phoneticPr fontId="2"/>
  </si>
  <si>
    <t>伊勢広域環境組合職員労働組合</t>
  </si>
  <si>
    <t>桑名市職員組合</t>
    <phoneticPr fontId="2"/>
  </si>
  <si>
    <t>鳥羽志勢広域連合職員労働組合</t>
  </si>
  <si>
    <t>伊賀市立上野総合市民病院職員組合</t>
  </si>
  <si>
    <t>松阪市民病院職員組合</t>
    <phoneticPr fontId="2"/>
  </si>
  <si>
    <t>大紀町職員組合</t>
  </si>
  <si>
    <t>三重県病院事業庁職員労働組合</t>
  </si>
  <si>
    <t>自治労四日市労働組合</t>
  </si>
  <si>
    <t>木曽岬町職員組合</t>
  </si>
  <si>
    <t>紀南病院組合職員労働組合</t>
  </si>
  <si>
    <t>自治労大阪府職員関係労働組合</t>
  </si>
  <si>
    <t>大阪府従業員組合</t>
  </si>
  <si>
    <t>大阪広域水道企業団労働組合</t>
  </si>
  <si>
    <t>大阪市職関係労働組合</t>
  </si>
  <si>
    <t>大阪市従業員労働組合</t>
  </si>
  <si>
    <t>大阪市学校職員労働組合</t>
  </si>
  <si>
    <t>大阪市学校給食調理員労働組合</t>
  </si>
  <si>
    <t>自治労貝塚市役所職員労働組合連合会</t>
  </si>
  <si>
    <t>八尾市水道労働組合</t>
  </si>
  <si>
    <t>門真市上下水道労働組合</t>
  </si>
  <si>
    <t>田尻町職員組合</t>
  </si>
  <si>
    <t>忠岡町職員組合</t>
  </si>
  <si>
    <t>豊中市上下水道労働組合</t>
  </si>
  <si>
    <t>島本町職員水道労働組合</t>
  </si>
  <si>
    <t>四條畷市職員組合</t>
  </si>
  <si>
    <t>池田市水道労働組合</t>
  </si>
  <si>
    <t>豊中市従業員労働組合</t>
  </si>
  <si>
    <t>摂津市職員労働組合</t>
  </si>
  <si>
    <t>豊中市職員組合</t>
  </si>
  <si>
    <t>泉大津市職員組合</t>
  </si>
  <si>
    <t>箕面市職員組合</t>
  </si>
  <si>
    <t>池田市職員組合</t>
  </si>
  <si>
    <t>八尾市現業労働組合</t>
  </si>
  <si>
    <t>泉大津市水道労働組合</t>
  </si>
  <si>
    <t>守口市水道労働組合</t>
  </si>
  <si>
    <t>摂津市水道労働組合</t>
  </si>
  <si>
    <t>能勢町職員組合</t>
  </si>
  <si>
    <t>柏原市職員労働組合</t>
  </si>
  <si>
    <t>高槻市職員労働組合</t>
  </si>
  <si>
    <t>泉南市職員組合</t>
  </si>
  <si>
    <t>豊中市伊丹市クリーンランド労働組合</t>
  </si>
  <si>
    <t>自治労東大阪市労働組合</t>
  </si>
  <si>
    <t>岬町職員組合</t>
  </si>
  <si>
    <t>豊能町職員組合</t>
  </si>
  <si>
    <t>茨木市役所現業職員労働組合</t>
  </si>
  <si>
    <t>熊取町職員組合</t>
  </si>
  <si>
    <t>豊中市国保推進員労働組合</t>
  </si>
  <si>
    <t>阪南市職員組合</t>
  </si>
  <si>
    <t>四條畷市交野市清掃施設職員労働組合</t>
  </si>
  <si>
    <t>高槻市学童保育指導員労働組合</t>
  </si>
  <si>
    <t>柏羽藤環境事業組合労働組合</t>
  </si>
  <si>
    <t>箕面市臨時職員労働組合</t>
  </si>
  <si>
    <t>大阪狭山市職員組合</t>
  </si>
  <si>
    <t>自治労堺市職員労働組合</t>
  </si>
  <si>
    <t>自治労枚方市職員関係労働組合</t>
  </si>
  <si>
    <t>太子町職員組合</t>
  </si>
  <si>
    <t>茨木市職員組合</t>
  </si>
  <si>
    <t>松原市職員組合</t>
  </si>
  <si>
    <t>大東市職員組合</t>
  </si>
  <si>
    <t>寝屋川市役所職員労働組合</t>
  </si>
  <si>
    <t>自治労八尾市役所職員労働組合</t>
  </si>
  <si>
    <t>自治労泉佐野市職員組合</t>
  </si>
  <si>
    <t>自治労和泉市職員組合</t>
  </si>
  <si>
    <t>自治労豊中市放課後こどもクラブ指導員労働組合</t>
  </si>
  <si>
    <t>茨木市臨時･非常勤職員労働組合</t>
  </si>
  <si>
    <t>市立池田病院職員組合</t>
  </si>
  <si>
    <t>自治労交野市職員組合</t>
  </si>
  <si>
    <t>富田林市職員ユニオン</t>
  </si>
  <si>
    <t>高槻市図書館非常勤組合</t>
  </si>
  <si>
    <t>羽曳野市職員連合組合</t>
  </si>
  <si>
    <t>千早赤阪村職員組合</t>
  </si>
  <si>
    <t>豊中市学校司書労働組合</t>
  </si>
  <si>
    <t>島本町公共サービスユニオン</t>
  </si>
  <si>
    <t>八尾市会計年度職員労働組合</t>
  </si>
  <si>
    <t>住之江競艇労働組合</t>
  </si>
  <si>
    <t>泉大津ＦＡＳ労働組合</t>
  </si>
  <si>
    <t>高槻市学校給食調理員非常勤労働組合</t>
  </si>
  <si>
    <t>四條畷市臨時非常勤職員労働組合</t>
  </si>
  <si>
    <t>泉北環境職員労働組合</t>
  </si>
  <si>
    <t>大阪市消費者センター消費生活相談員労働組合</t>
  </si>
  <si>
    <t>高槻市公共サービスユニオン</t>
  </si>
  <si>
    <t>池田市公共サービスユニオン</t>
  </si>
  <si>
    <t>高知県職員連合労働組合</t>
  </si>
  <si>
    <t>高知市職員労働組合</t>
  </si>
  <si>
    <t>土佐市職員労働組合</t>
  </si>
  <si>
    <t>須崎市職員労働組合</t>
  </si>
  <si>
    <t>土佐清水市職員労働組合</t>
  </si>
  <si>
    <t>香南市職員労働組合</t>
  </si>
  <si>
    <t>いの町職員労働組合</t>
  </si>
  <si>
    <t>中土佐町職員労働組合</t>
  </si>
  <si>
    <t>黒潮町職員労働組合</t>
  </si>
  <si>
    <t>宿毛市職員労働組合</t>
  </si>
  <si>
    <t>南国市職員労働組合</t>
  </si>
  <si>
    <t>仁淀川下流衛生事務組合職員労働組合</t>
  </si>
  <si>
    <t>馬路村職員労働組合</t>
  </si>
  <si>
    <t>日高村職員労働組合</t>
  </si>
  <si>
    <t>高知市放課後児童支援員労働組合</t>
  </si>
  <si>
    <t>仁淀川町職員労働組合</t>
  </si>
  <si>
    <t>高知競輪競馬労働組合</t>
  </si>
  <si>
    <t>高知医療センター労働組合</t>
  </si>
  <si>
    <t>高吾北広域町村事務組合職員労働組合</t>
  </si>
  <si>
    <t>自治労津野町職員労働組合</t>
  </si>
  <si>
    <t>岡山県関係職員労働組合連合</t>
  </si>
  <si>
    <t>岡山県企業局労働組合</t>
  </si>
  <si>
    <t>岡山市現業労働組合</t>
  </si>
  <si>
    <t>津山市職員労働組合</t>
  </si>
  <si>
    <t>総社市職員組合</t>
  </si>
  <si>
    <t>真庭市職員労働組合</t>
  </si>
  <si>
    <t>自治労美咲町職員労働組合</t>
  </si>
  <si>
    <t>自治労美作市職員労働組合</t>
  </si>
  <si>
    <t>自治労新見市職員組合</t>
  </si>
  <si>
    <t>早島町職員組合</t>
  </si>
  <si>
    <t>自治労倉敷市職員組合</t>
  </si>
  <si>
    <t>自治労鏡野町職員組合</t>
  </si>
  <si>
    <t>浅口市職員組合</t>
  </si>
  <si>
    <t>奈義町職員組合</t>
  </si>
  <si>
    <t>久米南町職員組合</t>
  </si>
  <si>
    <t>新庄村職員組合</t>
  </si>
  <si>
    <t>岡山県学校事務職員労働組合</t>
  </si>
  <si>
    <t>岡山県中部環境施設組合職員労働組合</t>
  </si>
  <si>
    <t>岡山市園務員職員組合</t>
  </si>
  <si>
    <t>岡山県広域水道企業団職員労働組合</t>
  </si>
  <si>
    <t>井原市民病院職員労働組合</t>
  </si>
  <si>
    <t>那覇市職員労働組合</t>
  </si>
  <si>
    <t>沖縄市職員労働組合</t>
  </si>
  <si>
    <t>うるま市職員労働組合</t>
  </si>
  <si>
    <t>嘉手納町職員労働組合</t>
  </si>
  <si>
    <t>読谷村職員労働組合</t>
  </si>
  <si>
    <t>北谷町職員労働組合</t>
  </si>
  <si>
    <t>浦添市職員労働組合</t>
  </si>
  <si>
    <t>糸満市職員労働組合</t>
  </si>
  <si>
    <t>南風原町職員労働組合</t>
  </si>
  <si>
    <t>大宜味村職員労働組合</t>
  </si>
  <si>
    <t>名護市職員労働組合</t>
  </si>
  <si>
    <t>宮古島市職員労働組合</t>
  </si>
  <si>
    <t>竹富町職員労働組合</t>
  </si>
  <si>
    <t>恩納村職員労働組合</t>
  </si>
  <si>
    <t>北中城村職員労働組合</t>
  </si>
  <si>
    <t>与那原町職員労働組合</t>
  </si>
  <si>
    <t>石垣市職員労働組合</t>
  </si>
  <si>
    <t>西原町職員労働組合</t>
  </si>
  <si>
    <t>宜野湾市職員労働組合</t>
  </si>
  <si>
    <t>豊見城市職員労働組合</t>
  </si>
  <si>
    <t>中城村職員労働組合</t>
  </si>
  <si>
    <t>南部水道企業団職員労働組合</t>
  </si>
  <si>
    <t>八重瀬町職員労働組合</t>
  </si>
  <si>
    <t>今帰仁村職員労働組合</t>
  </si>
  <si>
    <t>沖縄県関係職員連合労働組合</t>
  </si>
  <si>
    <t>倉浜衛生施設職員労働組合</t>
  </si>
  <si>
    <t>久米島町職員労働組合</t>
  </si>
  <si>
    <t>金武町職員労働組合</t>
  </si>
  <si>
    <t>宜野座村職員労働組合</t>
  </si>
  <si>
    <t>与那国町職員労働組合</t>
  </si>
  <si>
    <t>南城市職員労働組合</t>
  </si>
  <si>
    <t>宮古島市水道事業職員労働組合</t>
  </si>
  <si>
    <t>糸豊清掃職員労働組合</t>
  </si>
  <si>
    <t>県立北部病院委託職員労働組合</t>
  </si>
  <si>
    <t>粟国村職員労働組合</t>
  </si>
  <si>
    <t>渡嘉敷村職員労働組合</t>
  </si>
  <si>
    <t>２常任</t>
    <rPh sb="1" eb="3">
      <t>ジョウニン</t>
    </rPh>
    <phoneticPr fontId="2"/>
  </si>
  <si>
    <t xml:space="preserve"> </t>
    <phoneticPr fontId="2"/>
  </si>
  <si>
    <t>自治労福島県職員連合労働組合</t>
  </si>
  <si>
    <t>福島市役所職員労働組合</t>
  </si>
  <si>
    <t>須賀川市職員労働組合</t>
  </si>
  <si>
    <t>自治労白河市職員労働組合</t>
  </si>
  <si>
    <t>自治労喜多方市職員労働組合</t>
  </si>
  <si>
    <t>自治労南相馬市職員労働組合</t>
  </si>
  <si>
    <t>相馬市職員労働組合</t>
  </si>
  <si>
    <t>棚倉町職員労働組合</t>
  </si>
  <si>
    <t>西会津町職員組合</t>
  </si>
  <si>
    <t>楢葉町職員組合</t>
  </si>
  <si>
    <t>富岡町職員労働組合</t>
  </si>
  <si>
    <t>浪江町職員組合</t>
  </si>
  <si>
    <t>自治労南会津町職員労働組合</t>
  </si>
  <si>
    <t>下郷町職員労働組合</t>
  </si>
  <si>
    <t>新地町職員労働組合</t>
  </si>
  <si>
    <t>会津坂下町職員労働組合</t>
  </si>
  <si>
    <t>小野町職員労働組合</t>
  </si>
  <si>
    <t>湯川村職員労働組合</t>
  </si>
  <si>
    <t>広野町職員組合</t>
  </si>
  <si>
    <t>磐梯町職員労働組合</t>
  </si>
  <si>
    <t>塙町職員労働組合</t>
  </si>
  <si>
    <t>自治労二本松市職員労働組合</t>
  </si>
  <si>
    <t>本宮市職員労働組合</t>
  </si>
  <si>
    <t>浅川町職員組合</t>
  </si>
  <si>
    <t>猪苗代町職員労働組合</t>
  </si>
  <si>
    <t>只見町職員労働組合</t>
  </si>
  <si>
    <t>天栄村職員労働組合</t>
  </si>
  <si>
    <t>古殿町役場職員組合</t>
  </si>
  <si>
    <t>川俣町職員労働組合</t>
  </si>
  <si>
    <t>飯舘村職員組合</t>
  </si>
  <si>
    <t>大熊町職員労働組合</t>
  </si>
  <si>
    <t>大玉村職員労働組合</t>
  </si>
  <si>
    <t>石川町役場職員組合</t>
  </si>
  <si>
    <t>会津若松市職員労働組合</t>
  </si>
  <si>
    <t>平田村職員労働組合</t>
  </si>
  <si>
    <t>金山町職員組合</t>
  </si>
  <si>
    <t>双葉町職員組合</t>
  </si>
  <si>
    <t>いわき市職員連合労働組合</t>
  </si>
  <si>
    <t>自治労伊達市職員労働組合</t>
  </si>
  <si>
    <t>玉川村職員労働組合</t>
  </si>
  <si>
    <t>葛尾村職員組合</t>
  </si>
  <si>
    <t>公立小野町地方綜合病院職員組合</t>
  </si>
  <si>
    <t>鏡石町職員組合</t>
  </si>
  <si>
    <t>矢吹町職員労働組合</t>
  </si>
  <si>
    <t>自治労国見町職員労働組合</t>
  </si>
  <si>
    <t>伊達地方衛生処理組合職員労働組合</t>
  </si>
  <si>
    <t>桑折町職員労働組合</t>
  </si>
  <si>
    <t>泉崎村職員労働組合</t>
  </si>
  <si>
    <t>川内村職員労働組合</t>
  </si>
  <si>
    <t>中島村職員労働組合</t>
  </si>
  <si>
    <t>矢祭町職員組合</t>
  </si>
  <si>
    <t>公立岩瀬病院労働組合</t>
  </si>
  <si>
    <t>西郷村職員労働組合</t>
  </si>
  <si>
    <t>会津若松地方広域市町村圏整備組合職員労働組合</t>
  </si>
  <si>
    <t>柳津町職員労働組合</t>
  </si>
  <si>
    <t>白河地方広域市町村圏整備組合職員労働組合</t>
  </si>
  <si>
    <t>南会津地方環境衛生組合職員労働組合</t>
  </si>
  <si>
    <t>東白衛生組合職員労働組合</t>
  </si>
  <si>
    <t>自治労会津美里町職員労働組合</t>
  </si>
  <si>
    <t>相馬地方広域水道企業団職員組合</t>
  </si>
  <si>
    <t>双葉地方水道企業団職員労働組合</t>
  </si>
  <si>
    <t>川越市職員組合</t>
  </si>
  <si>
    <t>小川町職員労働組合</t>
  </si>
  <si>
    <t>滑川町職員労働組合</t>
  </si>
  <si>
    <t>吉見町職員組合</t>
  </si>
  <si>
    <t>ときがわ町職員組合</t>
  </si>
  <si>
    <t>自治労さいたま市職員労働組合</t>
  </si>
  <si>
    <t>越谷市職員組合</t>
  </si>
  <si>
    <t>熊谷市職員労働組合</t>
  </si>
  <si>
    <t>加須市職員組合</t>
  </si>
  <si>
    <t>秩父市職員組合</t>
  </si>
  <si>
    <t>羽生市職員組合</t>
  </si>
  <si>
    <t>嵐山町職員組合</t>
  </si>
  <si>
    <t>東松山市職員労働組合</t>
  </si>
  <si>
    <t>松伏町職員労働組合</t>
  </si>
  <si>
    <t>久喜市職員労働組合</t>
  </si>
  <si>
    <t>寄居町職員組合</t>
  </si>
  <si>
    <t>桶川市職員労働組合</t>
  </si>
  <si>
    <t>上里町役場職員組合</t>
  </si>
  <si>
    <t>教育・学校ネットワークさいたま</t>
  </si>
  <si>
    <t>北本市職員労働組合</t>
  </si>
  <si>
    <t>自治労埼玉県職員労働組合</t>
  </si>
  <si>
    <t>自治労上尾市職員組合</t>
  </si>
  <si>
    <t>×</t>
    <phoneticPr fontId="2"/>
  </si>
  <si>
    <t>自治労所沢市職員労働組合</t>
  </si>
  <si>
    <t>自治労川口市職員組合</t>
  </si>
  <si>
    <t>自治労桶川市放課後児童クラブ職員労働組合</t>
  </si>
  <si>
    <t>川島町職員組合</t>
  </si>
  <si>
    <t>東秩父村職員労働組合</t>
  </si>
  <si>
    <t>埼玉県競走労働組合</t>
  </si>
  <si>
    <t>浦和競馬従業員労働組合</t>
  </si>
  <si>
    <t>自治労川越市臨時非常勤職員労働組合</t>
  </si>
  <si>
    <t>自治労埼玉県本部鳩山町職員組合</t>
  </si>
  <si>
    <t>自治労越谷市会計年度任用職員労働組合フォルテ</t>
  </si>
  <si>
    <t>茨城県職員労働組合連合</t>
  </si>
  <si>
    <t>水戸市職員組合</t>
  </si>
  <si>
    <t>〇</t>
  </si>
  <si>
    <t>日立市職員労働組合</t>
  </si>
  <si>
    <t>土浦市職員組合</t>
  </si>
  <si>
    <t>高萩市役所職員組合</t>
  </si>
  <si>
    <t>北茨城市職員組合連合</t>
  </si>
  <si>
    <t>常陸太田市職員組合</t>
  </si>
  <si>
    <t>大子町職員組合</t>
  </si>
  <si>
    <t>常陸大宮市職員組合</t>
  </si>
  <si>
    <t>東海村職員組合</t>
  </si>
  <si>
    <t>行方市職員組合</t>
  </si>
  <si>
    <t>大洗町職員組合</t>
  </si>
  <si>
    <t>取手市職員組合</t>
  </si>
  <si>
    <t>ひたちなか市職員労働組合</t>
  </si>
  <si>
    <t>笠間市職員組合</t>
  </si>
  <si>
    <t>那珂市職員組合</t>
  </si>
  <si>
    <t>鹿嶋市職員組合</t>
  </si>
  <si>
    <t>鉾田市職員組合</t>
  </si>
  <si>
    <t>神栖市職員組合</t>
  </si>
  <si>
    <t>城里町職員組合</t>
  </si>
  <si>
    <t>龍ケ崎市職員労働組合</t>
  </si>
  <si>
    <t>守谷市職員組合</t>
  </si>
  <si>
    <t>かすみがうら市職員組合</t>
  </si>
  <si>
    <t>石岡市職員組合</t>
  </si>
  <si>
    <t>阿見町職員組合</t>
  </si>
  <si>
    <t>小美玉市職員組合</t>
  </si>
  <si>
    <t>茨城町職員労働組合</t>
  </si>
  <si>
    <t>美浦村職員組合</t>
  </si>
  <si>
    <t>河内町職員組合</t>
  </si>
  <si>
    <t>常陸太田市水道職員労働組合</t>
  </si>
  <si>
    <t>牛久市職員組合</t>
  </si>
  <si>
    <t>下妻市水道職員労働組合</t>
  </si>
  <si>
    <t>組合解散</t>
    <rPh sb="0" eb="2">
      <t>クミアイ</t>
    </rPh>
    <rPh sb="2" eb="4">
      <t>カイサン</t>
    </rPh>
    <phoneticPr fontId="2"/>
  </si>
  <si>
    <t>つくば市職員組合</t>
  </si>
  <si>
    <t>取手地方広域下水道組合職員組合</t>
  </si>
  <si>
    <t>茨城北農業共済事務組合職員組合</t>
  </si>
  <si>
    <t>取手競輪労働組合</t>
  </si>
  <si>
    <t>自治労茨城公共ユニオン</t>
  </si>
  <si>
    <t>自治労水戸市下水道職員労働組合</t>
  </si>
  <si>
    <t>群馬県職員労働組合</t>
  </si>
  <si>
    <t>活動停止中</t>
    <rPh sb="0" eb="5">
      <t>カツドウテイシチュウ</t>
    </rPh>
    <phoneticPr fontId="2"/>
  </si>
  <si>
    <t>群馬県企業局労働組合</t>
  </si>
  <si>
    <t>前橋市役所職員労働組合</t>
  </si>
  <si>
    <t>桐生市役所職員労働組合連合会</t>
  </si>
  <si>
    <t>伊勢崎市職員労働組合</t>
  </si>
  <si>
    <t>太田市役所職員労働組合</t>
  </si>
  <si>
    <t>沼田市役所職員労働組合</t>
  </si>
  <si>
    <t>富岡市役所職員労働組合</t>
  </si>
  <si>
    <t>渋川市役所職員労働組合</t>
  </si>
  <si>
    <t>藤岡市役所職員労働組合</t>
  </si>
  <si>
    <t>安中市職員労働組合</t>
  </si>
  <si>
    <t>高崎市役所職員労働組合</t>
  </si>
  <si>
    <t>榛東村職員組合</t>
  </si>
  <si>
    <t>現業組合員なし</t>
    <rPh sb="0" eb="2">
      <t>ゲンギョウ</t>
    </rPh>
    <rPh sb="2" eb="5">
      <t>クミアイイン</t>
    </rPh>
    <phoneticPr fontId="2"/>
  </si>
  <si>
    <t>吉岡町職員組合</t>
  </si>
  <si>
    <t>甘楽町職員労働組合</t>
  </si>
  <si>
    <t>中之条町職員労働組合</t>
  </si>
  <si>
    <t>東吾妻町職員組合</t>
  </si>
  <si>
    <t>長野原町職員組合</t>
  </si>
  <si>
    <t>嬬恋村職員組合</t>
  </si>
  <si>
    <t>片品村職員組合</t>
  </si>
  <si>
    <t>みなかみ町職員組合</t>
  </si>
  <si>
    <t>昭和村職員労働組合</t>
  </si>
  <si>
    <t>玉村町職員組合</t>
  </si>
  <si>
    <t>みどり市職員労働組合</t>
  </si>
  <si>
    <t>大泉町職員労働組合</t>
  </si>
  <si>
    <t>邑楽町職員労働組合</t>
  </si>
  <si>
    <t>下仁田町職員労働組合</t>
  </si>
  <si>
    <t>渋川地区広域市町村圏振興整備組合職員労働組合</t>
  </si>
  <si>
    <t>下仁田厚生病院従業員組合</t>
  </si>
  <si>
    <t>富岡地域医療企業団職員労働組合</t>
  </si>
  <si>
    <t>群馬東部水道企業団職員労働組合</t>
  </si>
  <si>
    <t>山梨県職員労働組合</t>
  </si>
  <si>
    <t>甲府市職員組合</t>
  </si>
  <si>
    <t>富士吉田市職員組合</t>
  </si>
  <si>
    <t>韮崎市職員組合</t>
  </si>
  <si>
    <t>大月市職員組合</t>
  </si>
  <si>
    <t>山梨市職員組合</t>
  </si>
  <si>
    <t>都留市職員組合</t>
  </si>
  <si>
    <t>甲州市職員組合</t>
  </si>
  <si>
    <t>笛吹市職員組合</t>
  </si>
  <si>
    <t>上野原市職員組合</t>
  </si>
  <si>
    <t>市川三郷町職員組合</t>
  </si>
  <si>
    <t>身延町職員組合</t>
  </si>
  <si>
    <t>中央市職員組合</t>
  </si>
  <si>
    <t>富士川町職員組合</t>
  </si>
  <si>
    <t>忍野村職員組合</t>
  </si>
  <si>
    <t>南アルプス市職員組合</t>
  </si>
  <si>
    <t>甲斐市職員組合</t>
  </si>
  <si>
    <t>昭和町職員組合</t>
  </si>
  <si>
    <t>早川町職員組合</t>
  </si>
  <si>
    <t>道志村職員組合</t>
  </si>
  <si>
    <t>丹波山村職員組合</t>
  </si>
  <si>
    <t>峡南広域行政組合情報センター職員組合</t>
  </si>
  <si>
    <t>峡南衛生労働組合</t>
  </si>
  <si>
    <t>大月都留広域労働組合</t>
  </si>
  <si>
    <t>富士吉田市外二ヶ村恩賜県有財産保護組合職員組合</t>
  </si>
  <si>
    <t>甲州市勝沼ぶどうの丘労働組合</t>
  </si>
  <si>
    <t>北杜市職員組合</t>
  </si>
  <si>
    <t>峡南医療センター労働組合</t>
  </si>
  <si>
    <t>石川県職員労働組合</t>
  </si>
  <si>
    <t>金沢市役所職員組合</t>
  </si>
  <si>
    <t>金沢市従業員労働組合</t>
  </si>
  <si>
    <t>加賀市職員組合</t>
  </si>
  <si>
    <t>小松市職員組合</t>
  </si>
  <si>
    <t>羽咋市職員労働組合</t>
  </si>
  <si>
    <t>七尾市職員労働組合</t>
  </si>
  <si>
    <t>輪島市職員組合</t>
  </si>
  <si>
    <t>珠洲市職員組合</t>
  </si>
  <si>
    <t>能登町職員組合</t>
  </si>
  <si>
    <t>宝達志水町職員組合</t>
  </si>
  <si>
    <t>石川県企業局労働組合</t>
  </si>
  <si>
    <t>公立能登総合病院職員労働組合</t>
  </si>
  <si>
    <t>白山市職員組合</t>
  </si>
  <si>
    <t>羽咋広域職員労働組合</t>
  </si>
  <si>
    <t>公立松任石川中央病院労働組合</t>
  </si>
  <si>
    <t>市立小松総合病院職員組合</t>
  </si>
  <si>
    <t>野々市市職員労働組合</t>
  </si>
  <si>
    <t>公立つるぎ病院労働組合</t>
  </si>
  <si>
    <t>内灘町職員組合</t>
  </si>
  <si>
    <t>石川県立学校事務職員組合</t>
  </si>
  <si>
    <t>公立羽咋病院職員労働組合</t>
  </si>
  <si>
    <t>松任石川広域事務組合環境クリーンセンター労働組合</t>
  </si>
  <si>
    <t>かほく市職員組合</t>
  </si>
  <si>
    <t>金沢市立病院労働組合</t>
  </si>
  <si>
    <t>加賀市医療センター労働組合</t>
  </si>
  <si>
    <t>穴水町職員組合</t>
  </si>
  <si>
    <t>社会福祉法人　なごみの郷労働組合</t>
  </si>
  <si>
    <t>福井県庁職員組合</t>
  </si>
  <si>
    <t>福井県公営企業労働組合</t>
  </si>
  <si>
    <t>自治労福井市職員労働組合</t>
  </si>
  <si>
    <t>越前市職員組合</t>
  </si>
  <si>
    <t>敦賀市職員労働組合</t>
  </si>
  <si>
    <t>鯖江市職員労働組合</t>
  </si>
  <si>
    <t>大野市職員労働組合</t>
  </si>
  <si>
    <t>勝山市職員組合</t>
  </si>
  <si>
    <t>あわら市職員組合</t>
  </si>
  <si>
    <t>坂井市職員組合</t>
  </si>
  <si>
    <t>小浜市職員組合</t>
  </si>
  <si>
    <t>越前市公民館職員組合</t>
  </si>
  <si>
    <t>福井県公共サービスユニオン</t>
  </si>
  <si>
    <t>鯖江市公民館職員労働組合</t>
  </si>
  <si>
    <t>福井競輪労働組合</t>
  </si>
  <si>
    <t>福井県丹南広域組合職員組合</t>
  </si>
  <si>
    <t>坂井市会計年度任用職員労働組合</t>
  </si>
  <si>
    <t>越前市会計年度任用職員組合</t>
  </si>
  <si>
    <t>福井市会計年度任用職員労働組合</t>
  </si>
  <si>
    <t>三国競艇従業員労働組合</t>
  </si>
  <si>
    <t>福井市公営企業労働組合</t>
    <rPh sb="0" eb="3">
      <t>フクイシ</t>
    </rPh>
    <rPh sb="3" eb="7">
      <t>コウエイキギョウ</t>
    </rPh>
    <rPh sb="7" eb="11">
      <t>ロウドウクミアイ</t>
    </rPh>
    <phoneticPr fontId="2"/>
  </si>
  <si>
    <t>岡崎市職員組合</t>
  </si>
  <si>
    <t>岡崎市役所従業員労働組合</t>
  </si>
  <si>
    <t>豊田市職員労働組合連合会</t>
  </si>
  <si>
    <t>津島市職員組合</t>
  </si>
  <si>
    <t>小牧市職員組合</t>
  </si>
  <si>
    <t>稲沢市職員労働組合</t>
  </si>
  <si>
    <t>豊明市職員組合</t>
  </si>
  <si>
    <t>豊山町職員労働組合</t>
  </si>
  <si>
    <t>常滑市職員連合労働組合</t>
  </si>
  <si>
    <t>自治労名古屋市労働組合</t>
  </si>
  <si>
    <t>東部水道企業労働組合</t>
  </si>
  <si>
    <t>日進市職員連帯会議</t>
  </si>
  <si>
    <t>自治労海部地区環境事務組合職員労働組合</t>
  </si>
  <si>
    <t>蒲郡競艇労働組合</t>
  </si>
  <si>
    <t>全競労常滑競艇労働組合</t>
  </si>
  <si>
    <t>豊川市従業員労働組合</t>
  </si>
  <si>
    <t>矢作川研究所ユニオン</t>
  </si>
  <si>
    <t>名古屋交通労働組合</t>
  </si>
  <si>
    <t>自治労名古屋市病院労働組合</t>
  </si>
  <si>
    <t>岡崎市非常勤職員労働組合</t>
  </si>
  <si>
    <t>常滑市会計年度保育ゆにおん</t>
  </si>
  <si>
    <t>東近江市職員組合</t>
  </si>
  <si>
    <t>近江八幡市職員労働組合連合会</t>
  </si>
  <si>
    <t>彦根市職員労働組合連合会</t>
  </si>
  <si>
    <t>長浜市職員組合</t>
  </si>
  <si>
    <t>湖南市職員労働組合</t>
  </si>
  <si>
    <t>甲賀市職員組合</t>
  </si>
  <si>
    <t>多賀町職員組合</t>
  </si>
  <si>
    <t>市立長浜病院労働組合</t>
  </si>
  <si>
    <t>守山市職員労働組合連合会</t>
  </si>
  <si>
    <t>野洲市職員労働組合</t>
  </si>
  <si>
    <t>甲良町職員組合</t>
  </si>
  <si>
    <t>米原市職員組合</t>
  </si>
  <si>
    <t>愛荘町職員組合</t>
  </si>
  <si>
    <t>竜王町職員組合</t>
  </si>
  <si>
    <t>自治労滋賀県職員労働組合</t>
  </si>
  <si>
    <t>自治労大津市職員労働組合</t>
  </si>
  <si>
    <t>びわこ競走労働組合</t>
  </si>
  <si>
    <t>甲賀広域行政組合職員労働組合</t>
  </si>
  <si>
    <t>守山市嘱託職員労働組合</t>
  </si>
  <si>
    <t>甲賀市会計年度任用職員労働組合</t>
  </si>
  <si>
    <t>自治労高島市職員労働組合</t>
  </si>
  <si>
    <t>長浜市立湖北病院・湖北やすらぎの里職員労働組合</t>
  </si>
  <si>
    <t>湖南市会計年度任用職員労働組合</t>
  </si>
  <si>
    <t>東近江市会計年度任用職員労働組合</t>
  </si>
  <si>
    <t>野洲市会計年度任用職員労働組合</t>
  </si>
  <si>
    <t>高島病院労働組合</t>
  </si>
  <si>
    <t>近江八幡市立総合医療センター会計年度任用職員労働組合</t>
  </si>
  <si>
    <t>彦根市立病院会計年度任用職員労働組合</t>
  </si>
  <si>
    <t>京都市学校職員労働組合</t>
  </si>
  <si>
    <t>京都市学校給食職員労働組合</t>
  </si>
  <si>
    <t>京田辺市職員組合</t>
  </si>
  <si>
    <t>井手町職員組合</t>
  </si>
  <si>
    <t>八幡市職員労働組合</t>
  </si>
  <si>
    <t>木津川市職員組合</t>
  </si>
  <si>
    <t>久御山町職員組合</t>
  </si>
  <si>
    <t>城南衛生管理組合労働組合</t>
  </si>
  <si>
    <t>笠置町職員組合</t>
  </si>
  <si>
    <t>宇治田原町職員組合</t>
  </si>
  <si>
    <t>自治労京都市職員労働組合</t>
  </si>
  <si>
    <t>自治労城陽市職員組合</t>
  </si>
  <si>
    <t>自治労京都府関係職員労働組合</t>
  </si>
  <si>
    <t>福知山市役所職員労働組合</t>
  </si>
  <si>
    <t>自治労京丹後市職員組合</t>
  </si>
  <si>
    <t>福知山市公営企業労働組合</t>
  </si>
  <si>
    <t>福知山市民病院職員労働組合</t>
  </si>
  <si>
    <t>宇治市学童保育指導員労働組合</t>
  </si>
  <si>
    <t>亀岡市水道職員労働組合</t>
  </si>
  <si>
    <t>京都交通労働組合</t>
  </si>
  <si>
    <t>兵庫県職員労働組合</t>
  </si>
  <si>
    <t>神戸市職員労働組合</t>
  </si>
  <si>
    <t>神戸市従業員労働組合</t>
  </si>
  <si>
    <t>尼崎市職員労働組合</t>
  </si>
  <si>
    <t>西宮市水道労働組合</t>
  </si>
  <si>
    <t>伊丹市職員労働組合</t>
  </si>
  <si>
    <t>芦屋市水道労働組合</t>
  </si>
  <si>
    <t>宝塚市職員労働組合</t>
  </si>
  <si>
    <t>三田市職員労働組合</t>
  </si>
  <si>
    <t>明石市職員労働組合</t>
  </si>
  <si>
    <t>加古川市職員労働組合</t>
  </si>
  <si>
    <t>三木市職員組合</t>
  </si>
  <si>
    <t>小野市職員組合</t>
  </si>
  <si>
    <t>西脇市労働組合連合</t>
  </si>
  <si>
    <t>自治労洲本市職員労働組合</t>
  </si>
  <si>
    <t>姫路市職員組合</t>
  </si>
  <si>
    <t>姫路市水道労働組合</t>
  </si>
  <si>
    <t>たつの市自治団体労働組合連合会</t>
  </si>
  <si>
    <t>相生市職員労働組合連合会</t>
  </si>
  <si>
    <t>赤穂市自治団体労働組合連合会</t>
  </si>
  <si>
    <t>豊岡市職員労働組合</t>
  </si>
  <si>
    <t>伊丹市水道労働組合</t>
  </si>
  <si>
    <t>姫路市従業員労働組合</t>
  </si>
  <si>
    <t>公立豊岡病院組合労働組合</t>
  </si>
  <si>
    <t>市立伊丹病院労働組合</t>
  </si>
  <si>
    <t>高砂市職員組合</t>
  </si>
  <si>
    <t>尼崎市水道労働組合</t>
  </si>
  <si>
    <t>加西市職員組合</t>
  </si>
  <si>
    <t>加東市労働組合連合</t>
  </si>
  <si>
    <t>多可町職員組合</t>
  </si>
  <si>
    <t>稲美町職員組合</t>
  </si>
  <si>
    <t>播磨町職員組合</t>
  </si>
  <si>
    <t>市川町職員組合</t>
  </si>
  <si>
    <t>福崎町職員組合</t>
  </si>
  <si>
    <t>神河町職員組合</t>
  </si>
  <si>
    <t>上郡町職員組合</t>
  </si>
  <si>
    <t>佐用町職員組合</t>
  </si>
  <si>
    <t>宍粟市職員労働組合</t>
  </si>
  <si>
    <t>養父市職員労働組合</t>
  </si>
  <si>
    <t>朝来市職員労働組合</t>
  </si>
  <si>
    <t>香美町職員組合</t>
  </si>
  <si>
    <t>新温泉町職員労働組合</t>
  </si>
  <si>
    <t>丹波市職員労働組合</t>
  </si>
  <si>
    <t>丹波篠山市職員労働組合</t>
  </si>
  <si>
    <t>南あわじ市職員労働組合</t>
  </si>
  <si>
    <t>淡路市職員労働組合</t>
  </si>
  <si>
    <t>猪名川町職員組合</t>
  </si>
  <si>
    <t>明石市非常勤給食調理員労働組合</t>
  </si>
  <si>
    <t>芦屋市留守家庭児童会指導員労働組合</t>
  </si>
  <si>
    <t>尼崎市嘱託職員労働組合</t>
  </si>
  <si>
    <t>明石市水道労働組合</t>
  </si>
  <si>
    <t>佐用ひまわり職員労働組合</t>
  </si>
  <si>
    <t>自治労川西市職員労働組合</t>
  </si>
  <si>
    <t>加西クローバー労働組合</t>
  </si>
  <si>
    <t>加西市嘱託調理・校務員労働組合</t>
  </si>
  <si>
    <t>芦屋市嘱託職員ユニオン</t>
  </si>
  <si>
    <t>宝塚市臨時職員労働組合</t>
  </si>
  <si>
    <t>尼崎競艇労働組合</t>
  </si>
  <si>
    <t>阪神公営競走労働組合</t>
  </si>
  <si>
    <t>公立八鹿病院職員組合</t>
  </si>
  <si>
    <t>公立神崎総合病院職員組合</t>
  </si>
  <si>
    <t>加東市臨時・嘱託等職員労働組合</t>
  </si>
  <si>
    <t>自治労丹波市臨時・非常勤職員労働組合</t>
  </si>
  <si>
    <t>姫路市関連北部労働組合</t>
  </si>
  <si>
    <t>新温泉町臨時等職員労働組合</t>
  </si>
  <si>
    <t>たつの市臨時・嘱託等職員労働組合</t>
  </si>
  <si>
    <t>自治労芦屋市臨時職員労働組合</t>
  </si>
  <si>
    <t>養父市臨時・嘱託等職員労働組合</t>
  </si>
  <si>
    <t>猪名川町臨時・嘱託等職員労働組合</t>
  </si>
  <si>
    <t>淡路広域水道企業団職員労働組合</t>
  </si>
  <si>
    <t>明石市保育所臨時職員労働組合</t>
  </si>
  <si>
    <t>伊丹交通労働組合</t>
  </si>
  <si>
    <t>神戸交通労働組合</t>
  </si>
  <si>
    <t>南但広域行政事務組合労働組合</t>
  </si>
  <si>
    <t>北播磨総合医療センター職員ユニオン</t>
  </si>
  <si>
    <t>伊丹市立児童くらぶ指導員等労働組合</t>
  </si>
  <si>
    <t>加西クローバー労働組合</t>
    <phoneticPr fontId="2"/>
  </si>
  <si>
    <t>尼崎市社会福祉協議会労働組合</t>
  </si>
  <si>
    <t>兵庫県社会福祉協議会・兵庫県共同募金会労働組合</t>
  </si>
  <si>
    <t>鳥取県職員連合労働組合</t>
  </si>
  <si>
    <t>鳥取市役所職員労働組合</t>
  </si>
  <si>
    <t>米子市職員労働組合</t>
  </si>
  <si>
    <t>倉吉市職員労働組合</t>
  </si>
  <si>
    <t>岩美町労働組合連合会</t>
  </si>
  <si>
    <t>三朝町職員労働組合</t>
  </si>
  <si>
    <t>琴浦町職員労働組合</t>
  </si>
  <si>
    <t>日南町職員労働組合</t>
  </si>
  <si>
    <t>北栄町職員労働組合</t>
  </si>
  <si>
    <t>境港市職員労働組合</t>
  </si>
  <si>
    <t>湯梨浜町職員労働組合</t>
  </si>
  <si>
    <t>南部町職員労働組合</t>
  </si>
  <si>
    <t>大山町職員労働組合</t>
  </si>
  <si>
    <t>伯耆町職員労働組合</t>
  </si>
  <si>
    <t>日野町職員労働組合</t>
  </si>
  <si>
    <t>若桜町役場職員労働組合</t>
  </si>
  <si>
    <t>江府町職員労働組合</t>
  </si>
  <si>
    <t>八頭町職員労働組合</t>
  </si>
  <si>
    <t>智頭町職員労働組合</t>
  </si>
  <si>
    <t>智頭病院職員労働組合</t>
  </si>
  <si>
    <t>日吉津村職員労働組合</t>
  </si>
  <si>
    <t>西伯病院職員労働組合</t>
  </si>
  <si>
    <t>鳥取市立病院労働組合</t>
  </si>
  <si>
    <t>愛媛県職員労働組合</t>
  </si>
  <si>
    <t>八幡浜市職員労働組合</t>
  </si>
  <si>
    <t>宇和島市職員労働組合</t>
  </si>
  <si>
    <t>自治労四国中央市職員労働組合</t>
  </si>
  <si>
    <t>自治労今治市職員労働組合</t>
  </si>
  <si>
    <t>自治労久万高原町職員労働組合</t>
  </si>
  <si>
    <t>砥部町職員組合</t>
  </si>
  <si>
    <t>松野町職員組合</t>
  </si>
  <si>
    <t>鬼北町職員組合</t>
  </si>
  <si>
    <t>伊方町職員組合</t>
  </si>
  <si>
    <t>松前町職員組合</t>
  </si>
  <si>
    <t>自治労大洲市職員労働組合</t>
  </si>
  <si>
    <t>宇和島市現業職員労働組合</t>
  </si>
  <si>
    <t>自治労松山市職員労働組合</t>
  </si>
  <si>
    <t>自治労新居浜市職員労働組合</t>
  </si>
  <si>
    <t>松山競輪労働組合</t>
  </si>
  <si>
    <t>愛媛県公営企業病院労働組合</t>
  </si>
  <si>
    <t>自治労宇和島市病院事業職員労働組合</t>
  </si>
  <si>
    <t>大分県職員連合労働組合</t>
  </si>
  <si>
    <t>大分県企業局労働組合</t>
  </si>
  <si>
    <t>大分市上下水道労働組合</t>
  </si>
  <si>
    <t>中津市職員労働組合</t>
  </si>
  <si>
    <t>竹田市職員労働組合</t>
  </si>
  <si>
    <t>佐伯市職員労働組合</t>
  </si>
  <si>
    <t>津久見市職員労働組合</t>
  </si>
  <si>
    <t>日田市職員労働組合</t>
  </si>
  <si>
    <t>臼杵市職員労働組合</t>
  </si>
  <si>
    <t>豊後高田市職員労働組合</t>
  </si>
  <si>
    <t>九重町職員労働組合</t>
  </si>
  <si>
    <t>国東市職員労働組合</t>
  </si>
  <si>
    <t>玖珠町職員労働組合</t>
  </si>
  <si>
    <t>日出町職員労働組合</t>
  </si>
  <si>
    <t>豊後大野市職員連合労働組合</t>
  </si>
  <si>
    <t>大分市職員労働組合</t>
  </si>
  <si>
    <t>別府市職員労働組合</t>
  </si>
  <si>
    <t>宇佐市職員労働組合</t>
  </si>
  <si>
    <t>杵築市職員連合労働組合</t>
  </si>
  <si>
    <t>国東市民病院職員労働組合</t>
  </si>
  <si>
    <t>由布市職員労働組合</t>
  </si>
  <si>
    <t>自治労熊本県職員連合労働組合</t>
  </si>
  <si>
    <t>熊本市役所職員組合</t>
  </si>
  <si>
    <t>荒尾市職員連合労働組合</t>
  </si>
  <si>
    <t>玉名市職員組合</t>
  </si>
  <si>
    <t>人吉市役所職員組合</t>
  </si>
  <si>
    <t>水俣市職員労働組合連合会</t>
  </si>
  <si>
    <t>山鹿市職員連合労働組合</t>
  </si>
  <si>
    <t>天草市職員連合労働組合</t>
  </si>
  <si>
    <t>菊池市役所職員労働組合</t>
  </si>
  <si>
    <t>芦北町自治職員労働組合</t>
  </si>
  <si>
    <t>あさぎり町役場職員組合</t>
  </si>
  <si>
    <t>大津町役場職員組合</t>
  </si>
  <si>
    <t>阿蘇市職員連合労働組合</t>
  </si>
  <si>
    <t>上天草市職員組合</t>
  </si>
  <si>
    <t>苓北町職員組合</t>
  </si>
  <si>
    <t>南関町職員組合</t>
  </si>
  <si>
    <t>湯前町職員組合</t>
  </si>
  <si>
    <t>津奈木町職員組合</t>
  </si>
  <si>
    <t>玉東町職員組合</t>
  </si>
  <si>
    <t>錦町職員組合</t>
  </si>
  <si>
    <t>西原村役場職員組合</t>
  </si>
  <si>
    <t>五木村職員組合</t>
  </si>
  <si>
    <t>相良村職員組合</t>
  </si>
  <si>
    <t>菊陽町職員組合</t>
  </si>
  <si>
    <t>山都町職員組合</t>
  </si>
  <si>
    <t>益城町役場職員組合</t>
  </si>
  <si>
    <t>御船町役場職員組合</t>
  </si>
  <si>
    <t>合志市職員組合</t>
  </si>
  <si>
    <t>南小国町職員組合</t>
  </si>
  <si>
    <t>南阿蘇村職員組合</t>
  </si>
  <si>
    <t>八代市職員労働組合</t>
  </si>
  <si>
    <t>宇城市職員労働組合</t>
  </si>
  <si>
    <t>公立多良木病院労働組合</t>
  </si>
  <si>
    <t>産山村職員組合</t>
  </si>
  <si>
    <t>氷川町役場職員組合</t>
  </si>
  <si>
    <t>宇土市職員組合</t>
  </si>
  <si>
    <t>多良木町役場職員組合</t>
  </si>
  <si>
    <t>山江村役場職員組合</t>
  </si>
  <si>
    <t>阿蘇広域行政職員組合</t>
  </si>
  <si>
    <t>宇城広域連合職員労働組合</t>
  </si>
  <si>
    <t>人吉球磨広域行政組合労働組合</t>
  </si>
  <si>
    <t>自治労熊本県本部社会福祉労働組合</t>
  </si>
  <si>
    <t>御船地区衛生施設組合職員労働組合</t>
  </si>
  <si>
    <t>益城・嘉島・西原環境衛生施設組合職員労働組合</t>
  </si>
  <si>
    <t>御船町甲佐町衛生施設組合職員労働組合</t>
  </si>
  <si>
    <t>上天草衛生施設組合職員労働組合</t>
  </si>
  <si>
    <t>上天草市立上天草総合病院労働組合</t>
  </si>
  <si>
    <t>自治労公立玉名中央病院労働組合</t>
  </si>
  <si>
    <t>熊本市交通局労働組合</t>
  </si>
  <si>
    <t>自治労球磨村役場職員組合</t>
  </si>
  <si>
    <t>熊本市学校事務労働組合</t>
  </si>
  <si>
    <t>交渉未実施</t>
  </si>
  <si>
    <t>現〇
公×</t>
  </si>
  <si>
    <t>22現業公企統一闘争</t>
    <rPh sb="2" eb="10">
      <t>ゲンギョウコウキトウイツトウソウ</t>
    </rPh>
    <phoneticPr fontId="2"/>
  </si>
  <si>
    <t>小松島市会計年度任用職員等労働組合</t>
  </si>
  <si>
    <t>徳島市交通労働組合</t>
  </si>
  <si>
    <t>半田病院職員労働組合</t>
  </si>
  <si>
    <t>小松島競輪労働組合</t>
  </si>
  <si>
    <t>徳島市民病院職員労働組合</t>
  </si>
  <si>
    <t>徳島県病院局職員労働組合</t>
  </si>
  <si>
    <t>板野町職員労働組合</t>
  </si>
  <si>
    <t>阿北特別養護老人ホーム職員労働組合</t>
  </si>
  <si>
    <t>石井町職員労働組合</t>
  </si>
  <si>
    <t>上板町職員労働組合</t>
  </si>
  <si>
    <t>北島町職員労働組合</t>
  </si>
  <si>
    <t>海部美化センター職員労働組合</t>
  </si>
  <si>
    <t>うらら荘職員労働組合</t>
  </si>
  <si>
    <t>藍住町職員労働組合</t>
  </si>
  <si>
    <t>海部老人ホーム職員労働組合</t>
  </si>
  <si>
    <t>神山町職員組合</t>
  </si>
  <si>
    <t>佐那河内村職員組合</t>
  </si>
  <si>
    <t>上勝町職員組合</t>
  </si>
  <si>
    <t>勝浦町職員組合</t>
  </si>
  <si>
    <t>那賀町職員組合</t>
  </si>
  <si>
    <t>美波町職員労働組合</t>
  </si>
  <si>
    <t>海陽町職員労働組合</t>
  </si>
  <si>
    <t>東みよし町職員労働組合連合会</t>
  </si>
  <si>
    <t>つるぎ町職員労働組合</t>
  </si>
  <si>
    <t>三好市職員労働組合連合会</t>
  </si>
  <si>
    <t>牟岐町職員労働組合</t>
  </si>
  <si>
    <t>阿波市職員労働組合連合会</t>
  </si>
  <si>
    <t>徳島県企業局労働組合</t>
  </si>
  <si>
    <t>美馬市職員労働組合連合会</t>
  </si>
  <si>
    <t>吉野川市職員労働組合</t>
  </si>
  <si>
    <t>阿南市職員労働組合連合会</t>
  </si>
  <si>
    <t>小松島市職員組合</t>
  </si>
  <si>
    <t>鳴門市役所職員組合</t>
  </si>
  <si>
    <t>徳島市役所職員労働組合連合会</t>
  </si>
  <si>
    <t>徳島県職員労働組合</t>
  </si>
  <si>
    <t>佐賀県関係職員連合労働組合</t>
  </si>
  <si>
    <t>鳥栖市職員労働組合</t>
  </si>
  <si>
    <t>佐賀市職員労働組合</t>
  </si>
  <si>
    <t>鹿島市職員労働組合</t>
  </si>
  <si>
    <t>自治労唐津市職員労働組合</t>
  </si>
  <si>
    <t>自治労武雄市職員労働組合</t>
  </si>
  <si>
    <t>伊万里市職員労働組合</t>
  </si>
  <si>
    <t>多久市職員労働組合</t>
  </si>
  <si>
    <t>神埼市職員労働組合</t>
  </si>
  <si>
    <t>吉野ヶ里町職員組合</t>
  </si>
  <si>
    <t>大町町職員組合</t>
  </si>
  <si>
    <t>嬉野市職員労働組合</t>
  </si>
  <si>
    <t>太良町職員組合</t>
  </si>
  <si>
    <t>佐賀競馬職員労働組合</t>
  </si>
  <si>
    <t>小城市職員労働組合連合</t>
  </si>
  <si>
    <t>江北町職員組合</t>
  </si>
  <si>
    <t>みやき町職員労働組合</t>
  </si>
  <si>
    <t>白石町職員労働組合</t>
  </si>
  <si>
    <t>上峰町職員労働組合</t>
  </si>
  <si>
    <t>杵島工業用水道企業団職員労働組合</t>
  </si>
  <si>
    <t>基山町職員労働組合</t>
  </si>
  <si>
    <t>自治労佐賀西部広域水道企業団労働組合</t>
  </si>
  <si>
    <t>天山衛生処理職員労働組合</t>
  </si>
  <si>
    <t>杵東地区衛生処理場組合労働組合</t>
  </si>
  <si>
    <t>有田町職員労働組合</t>
  </si>
  <si>
    <t>唐津市小中学校司書労働組合</t>
  </si>
  <si>
    <t>佐賀市立公民館職員労働組合</t>
  </si>
  <si>
    <t>伊万里有田共立病院労働組合</t>
  </si>
  <si>
    <t>佐賀交通労働組合</t>
  </si>
  <si>
    <t>①現業評議会の有無</t>
  </si>
  <si>
    <t>②公営企業評議会の有無</t>
  </si>
  <si>
    <t>その他</t>
  </si>
  <si>
    <t>【闘争の重点課題①】「現業・公企職場の直営堅持」の成果はありましたか。</t>
  </si>
  <si>
    <t>【闘争の重点課題①】の具体的な成果を記載してください。</t>
  </si>
  <si>
    <t>【闘争の重点課題②】「質の高い公共サービスの確立にむけた新規採用」の成果はありましたか。</t>
  </si>
  <si>
    <t>【闘争の重点課題②】の 具体的な成果を記載してください。</t>
  </si>
  <si>
    <t>【闘争の重点課題③】の 具体的な成果を記載してください。</t>
  </si>
  <si>
    <t>【闘争の重点課題④】の 具体的な成果を記載してください。</t>
  </si>
  <si>
    <t>【闘争の重点課題⑤】の 具体的な成果を記載してください。</t>
  </si>
  <si>
    <t>【闘争の重点課題⑥】の 具体的な成果を記載してください。</t>
  </si>
  <si>
    <t>【闘争の重点課題⑦】の 具体的な成果を記載してください。</t>
  </si>
  <si>
    <t>【闘争の重点課題⑧】「コンセッション方式導入や安易な事業統合の阻止」の成果はありましたか。</t>
  </si>
  <si>
    <t>【闘争の重点課題⑧】の 具体的な成果を記載してください。</t>
  </si>
  <si>
    <t>【闘争の重点課題⑨】「会計年度任用職員の処遇改善」の成果はありましたか。</t>
  </si>
  <si>
    <t>【闘争の重点課題⑨】の 具体的な成果を記載してください。</t>
  </si>
  <si>
    <t>【闘争の重点課題⑩】の 具体的な成果を記載してください。</t>
  </si>
  <si>
    <t>【闘争の重点課題⑪】の 具体的な成果を記載してください。</t>
  </si>
  <si>
    <t>【闘争の重点課題①】「業務委託後のサービス水準などの検証とチェック体制の確立」の成果はありましたか。</t>
  </si>
  <si>
    <t>【闘争の重点課題①】の 具体的な成果を記載してください。</t>
  </si>
  <si>
    <t>【闘争の重点課題②】「業務労働者の公正労働の実現」の成果はありましたか。</t>
  </si>
  <si>
    <t>【闘争の重点課題③】「業務委託受託業者に対する労働安全体制の指導強化」の成果はありましたか。</t>
  </si>
  <si>
    <t>【闘争の重点課題④】「災害対応や感染症対策など危機管理体制の強化」の成果はありましたか。</t>
  </si>
  <si>
    <t>独自要求の成果があった場合等、下記に記載してください。</t>
  </si>
  <si>
    <t>来年度に向けた課題など（自由記載）</t>
  </si>
  <si>
    <t>単組内評議会の有無</t>
    <rPh sb="0" eb="2">
      <t>タンソ</t>
    </rPh>
    <rPh sb="2" eb="3">
      <t>ナイ</t>
    </rPh>
    <rPh sb="3" eb="6">
      <t>ヒョウギカイ</t>
    </rPh>
    <rPh sb="7" eb="8">
      <t>ア</t>
    </rPh>
    <rPh sb="8" eb="9">
      <t>ム</t>
    </rPh>
    <phoneticPr fontId="2"/>
  </si>
  <si>
    <t>交渉</t>
    <rPh sb="0" eb="2">
      <t>コウショウ</t>
    </rPh>
    <phoneticPr fontId="2"/>
  </si>
  <si>
    <t>基準日の行動</t>
    <phoneticPr fontId="2"/>
  </si>
  <si>
    <t>住民アピール行動</t>
    <phoneticPr fontId="2"/>
  </si>
  <si>
    <t>2023現業・公企統一闘争第１次闘争（本部闘争基準日６月16日）で要求書を提出しましたか。</t>
  </si>
  <si>
    <t>2023現業・公企統一闘争第１次闘争で交渉を行いましたか。</t>
  </si>
  <si>
    <t>第１次闘争に取り組まなかった理由、交渉を行わなかった理由を記載してください。</t>
  </si>
  <si>
    <t>2023現業・公企統一闘争第２次に取り組みましたか。
※現業・公企課題を、確定闘争・その他の闘争等と一緒に取り組んだ場合も含む</t>
  </si>
  <si>
    <t>どの日程で取り組みましたか。</t>
  </si>
  <si>
    <t>要求書の提出日を記載してください。
記入例→○月○日
　　　→未定</t>
  </si>
  <si>
    <t>要求書作成にあたり、職場討議はしましたか。</t>
  </si>
  <si>
    <t>要求書作成に現業・公企の課題をいれましたか。</t>
  </si>
  <si>
    <t>第１次闘争・第２次闘争ともに要求書を提出しなかった理由を記載してください。</t>
  </si>
  <si>
    <t>2023現業・公企統一闘争第２次で、交渉を実施しましたか。（予定含む）</t>
  </si>
  <si>
    <t>交渉日（予定含む）
記入例→〇月〇日
　　　→未定</t>
  </si>
  <si>
    <t>交渉をしなかった理由を記載してください。</t>
  </si>
  <si>
    <t>単組、または評議会の規約はありますか。</t>
  </si>
  <si>
    <t xml:space="preserve">交渉を行った際に、協約締結(書面化)を行いましたか。
</t>
  </si>
  <si>
    <t>協約締結(書面化)を行わなかった理由を選択してください。</t>
  </si>
  <si>
    <t>基準日の行動を行いましたか。</t>
  </si>
  <si>
    <t>ストライキ</t>
  </si>
  <si>
    <t>時間内集会</t>
  </si>
  <si>
    <t>時間外集会</t>
  </si>
  <si>
    <t>機関紙・ビラ配布</t>
  </si>
  <si>
    <t>住民アピール行動を行いましたか。</t>
  </si>
  <si>
    <t>ビラ配布</t>
  </si>
  <si>
    <t>地域イベントの開催・参加</t>
  </si>
  <si>
    <t>現業・公企職員（会計年度任用職員を含む）が直営で配置されていますか。</t>
  </si>
  <si>
    <t>【闘争の重点課題③】「労働災害撲滅にむけた労働安全衛生の確立」の成果はありましたか。</t>
  </si>
  <si>
    <t>【闘争の重点課題④】「高齢期でも安心して働き続けられる職場の確立」の成果はありましたか。</t>
  </si>
  <si>
    <t>【闘争の重点課題⑤】「定年前再任用短時間勤務職員や暫定再任用職員を含めた技能労務職員の賃金改善の取り組み強化」の成果はありましたか。</t>
  </si>
  <si>
    <t>【闘争の重点課題⑥】「現場の声を反映した政策実現」の成果はありましたか。</t>
  </si>
  <si>
    <t>【闘争の重点課題⑦】「災害対応や感染症対策など危機管理体制の強化」の成果はありましたか。</t>
  </si>
  <si>
    <t>【闘争の重点課題⑩】「業務上必要となった資格取得にかかる全額公費負担の徹底」の成果はありましたか。</t>
  </si>
  <si>
    <t>【闘争の重点課題⑪】「事前協議制の確立、およびすべての労使合意事項に対する協約の締結」の成果はありましたか。</t>
  </si>
  <si>
    <t>「2023現業・公企統一闘争　取り組みの手引き(直営/非直営)」と、「動画　現業・公企統一闘争～いますぐやってみよう～」で活用しているものを選択してください。</t>
  </si>
  <si>
    <t>2023現業・公企統一闘争第２次闘争にとりくまなかった理由を記載してください。</t>
  </si>
  <si>
    <t>存在をしらない</t>
  </si>
  <si>
    <t>単組名等</t>
    <rPh sb="0" eb="4">
      <t>タンソメイナド</t>
    </rPh>
    <phoneticPr fontId="2"/>
  </si>
  <si>
    <r>
      <t>2023</t>
    </r>
    <r>
      <rPr>
        <sz val="10"/>
        <color theme="1"/>
        <rFont val="ＭＳ Ｐゴシック"/>
        <family val="3"/>
        <charset val="128"/>
      </rPr>
      <t>第</t>
    </r>
    <r>
      <rPr>
        <sz val="10"/>
        <color theme="1"/>
        <rFont val="Arial"/>
        <family val="2"/>
      </rPr>
      <t>1</t>
    </r>
    <r>
      <rPr>
        <sz val="10"/>
        <color theme="1"/>
        <rFont val="ＭＳ Ｐゴシック"/>
        <family val="3"/>
        <charset val="128"/>
      </rPr>
      <t>次闘争の取り組み</t>
    </r>
    <rPh sb="4" eb="5">
      <t>ダイ</t>
    </rPh>
    <rPh sb="6" eb="7">
      <t>ジ</t>
    </rPh>
    <rPh sb="7" eb="9">
      <t>トウソウ</t>
    </rPh>
    <rPh sb="10" eb="11">
      <t>ト</t>
    </rPh>
    <rPh sb="12" eb="13">
      <t>ク</t>
    </rPh>
    <phoneticPr fontId="2"/>
  </si>
  <si>
    <t>2023第2次闘争の取り組み</t>
    <rPh sb="4" eb="5">
      <t>ダイ</t>
    </rPh>
    <rPh sb="6" eb="7">
      <t>ジ</t>
    </rPh>
    <rPh sb="7" eb="9">
      <t>トウソウ</t>
    </rPh>
    <rPh sb="10" eb="11">
      <t>ト</t>
    </rPh>
    <rPh sb="12" eb="13">
      <t>ク</t>
    </rPh>
    <phoneticPr fontId="2"/>
  </si>
  <si>
    <r>
      <t>現業・公企職員（会計年度任用職員を含む）が直営で</t>
    </r>
    <r>
      <rPr>
        <b/>
        <sz val="11"/>
        <color theme="1"/>
        <rFont val="游ゴシック"/>
        <family val="3"/>
        <charset val="128"/>
        <scheme val="minor"/>
      </rPr>
      <t>配置あり</t>
    </r>
    <r>
      <rPr>
        <sz val="11"/>
        <color theme="1"/>
        <rFont val="游ゴシック"/>
        <family val="2"/>
        <charset val="128"/>
        <scheme val="minor"/>
      </rPr>
      <t>重点項目の成果</t>
    </r>
    <rPh sb="28" eb="32">
      <t>ジュウテンコウモク</t>
    </rPh>
    <rPh sb="33" eb="35">
      <t>セイカ</t>
    </rPh>
    <phoneticPr fontId="2"/>
  </si>
  <si>
    <r>
      <t>現業・公企職員（会計年度任用職員を含む）が直営で配置</t>
    </r>
    <r>
      <rPr>
        <b/>
        <sz val="11"/>
        <color theme="1"/>
        <rFont val="游ゴシック"/>
        <family val="3"/>
        <charset val="128"/>
        <scheme val="minor"/>
      </rPr>
      <t>なし</t>
    </r>
    <r>
      <rPr>
        <sz val="11"/>
        <color theme="1"/>
        <rFont val="游ゴシック"/>
        <family val="2"/>
        <charset val="128"/>
        <scheme val="minor"/>
      </rPr>
      <t>重点項目の成果</t>
    </r>
    <phoneticPr fontId="2"/>
  </si>
  <si>
    <t>タイムスタンプ</t>
  </si>
  <si>
    <t>2023現業・公企統一闘争第２次闘争　取り組み集約　フォームの登録回数</t>
  </si>
  <si>
    <t>県本部を選択してください。</t>
  </si>
  <si>
    <t>単組名を入力してください。　例：福島市役所職員労働組合</t>
  </si>
  <si>
    <t>単組番号を入力してください。※「単組番号一覧」参照</t>
  </si>
  <si>
    <t>ストライキ</t>
    <phoneticPr fontId="2"/>
  </si>
  <si>
    <t>時間内集会</t>
    <rPh sb="0" eb="2">
      <t>ジカン</t>
    </rPh>
    <rPh sb="2" eb="3">
      <t>ナイ</t>
    </rPh>
    <rPh sb="3" eb="5">
      <t>シュウカイ</t>
    </rPh>
    <phoneticPr fontId="2"/>
  </si>
  <si>
    <t>時間外集会</t>
    <rPh sb="0" eb="2">
      <t>ジカン</t>
    </rPh>
    <rPh sb="2" eb="3">
      <t>ソト</t>
    </rPh>
    <rPh sb="3" eb="5">
      <t>シュウカイ</t>
    </rPh>
    <phoneticPr fontId="2"/>
  </si>
  <si>
    <t>機関紙・ビラ配布</t>
    <rPh sb="0" eb="3">
      <t>キカンシ</t>
    </rPh>
    <rPh sb="6" eb="8">
      <t>ハイフ</t>
    </rPh>
    <phoneticPr fontId="2"/>
  </si>
  <si>
    <t>ビラ配布</t>
    <phoneticPr fontId="2"/>
  </si>
  <si>
    <t>地域イベントの開催・参加</t>
    <rPh sb="0" eb="2">
      <t>チイキ</t>
    </rPh>
    <rPh sb="7" eb="9">
      <t>カイサイ</t>
    </rPh>
    <rPh sb="10" eb="12">
      <t>サンカ</t>
    </rPh>
    <phoneticPr fontId="2"/>
  </si>
  <si>
    <t>北海道</t>
    <rPh sb="0" eb="3">
      <t>ホッカイドウ</t>
    </rPh>
    <phoneticPr fontId="13"/>
  </si>
  <si>
    <t>千歳市職労</t>
    <rPh sb="0" eb="5">
      <t>チトセシショクロウ</t>
    </rPh>
    <phoneticPr fontId="13"/>
  </si>
  <si>
    <t>手引きを活用した</t>
    <rPh sb="0" eb="2">
      <t>テビ</t>
    </rPh>
    <rPh sb="4" eb="6">
      <t>カツヨウ</t>
    </rPh>
    <phoneticPr fontId="13"/>
  </si>
  <si>
    <t>江別市職労</t>
    <rPh sb="0" eb="5">
      <t>エベツシショクロウ</t>
    </rPh>
    <phoneticPr fontId="13"/>
  </si>
  <si>
    <t>組合側から求めなかったため</t>
    <rPh sb="0" eb="3">
      <t>クミアイガワ</t>
    </rPh>
    <rPh sb="5" eb="6">
      <t>モト</t>
    </rPh>
    <phoneticPr fontId="13"/>
  </si>
  <si>
    <t>小樽市職労</t>
    <rPh sb="0" eb="5">
      <t>オタルシショクロウ</t>
    </rPh>
    <phoneticPr fontId="13"/>
  </si>
  <si>
    <t>交渉できていないため</t>
    <rPh sb="0" eb="2">
      <t>コウショウ</t>
    </rPh>
    <phoneticPr fontId="13"/>
  </si>
  <si>
    <t>用務員の採用試験を実施予定</t>
  </si>
  <si>
    <t>会計年度任用職員の給料表について改善を確認</t>
  </si>
  <si>
    <t>旭川市職労</t>
    <rPh sb="0" eb="5">
      <t>アサヒカワシショクロウ</t>
    </rPh>
    <phoneticPr fontId="13"/>
  </si>
  <si>
    <t>活用しなかった</t>
    <rPh sb="0" eb="2">
      <t>カツヨウ</t>
    </rPh>
    <phoneticPr fontId="13"/>
  </si>
  <si>
    <t>直営の現業職場はあるが、実質的に会計年度任用職員（組合組織率はわずか）が業務に従事しており、現業職場の組合員の声となると集約しづらく、また正職員・組合員で構成される職場が組合が要求する優先度が高くなっている。状況によっては組織率が低い現業職場の処遇改善に対し、組合員から異論がでてくる可能性もあるため、現業職場の重要性を正職員組合員に理解させること、そして現業職場で働く会計年度任用職員の組織化拡大が急務となっている。</t>
  </si>
  <si>
    <t>富良野市労連</t>
    <rPh sb="0" eb="6">
      <t>フラノシロウレン</t>
    </rPh>
    <phoneticPr fontId="13"/>
  </si>
  <si>
    <t>直営堅持の考えを当局から引き出している</t>
  </si>
  <si>
    <t>現在、採用に至っていない保育士について、採用に向けて職場と協議して採用の動きを継続していくことを確認した</t>
  </si>
  <si>
    <t>留萌市労連</t>
    <rPh sb="0" eb="5">
      <t>ルモイシロウレン</t>
    </rPh>
    <phoneticPr fontId="13"/>
  </si>
  <si>
    <t>岩見沢市職</t>
    <rPh sb="0" eb="5">
      <t>イワミザワシショク</t>
    </rPh>
    <phoneticPr fontId="13"/>
  </si>
  <si>
    <t>室蘭市職労</t>
    <rPh sb="0" eb="3">
      <t>ムロランシ</t>
    </rPh>
    <phoneticPr fontId="13"/>
  </si>
  <si>
    <t>苫小牧市職労</t>
    <rPh sb="0" eb="6">
      <t>トマコマイシショクロウ</t>
    </rPh>
    <phoneticPr fontId="13"/>
  </si>
  <si>
    <t>現業職員のあり方検討会での結論に基づき学校用務員・事務補については直営維持</t>
  </si>
  <si>
    <t>安全衛生委員会の月１回開催を今後も実施することを確認</t>
  </si>
  <si>
    <t>職場の安全衛生を確保し、公務災害の発生を防止するための取組として、高齢職員を対象とした健康管理に関する研修や情報提供などを行い、高齢職員が働きやすい職場環境づくりを進めている。</t>
  </si>
  <si>
    <t>必要に応じて労使協議の場を設置することを確認</t>
  </si>
  <si>
    <t>各種計画・マニュアルに基づき適切に対応することを確認</t>
  </si>
  <si>
    <t>恒常的業務については、正規職員を配置するよう努めることを確認</t>
  </si>
  <si>
    <t>職務上の必要性に応じて対応することを確認</t>
  </si>
  <si>
    <t>人勧部分について基本組織と連名で確認書を取り交わし、労働協約として締結した
協議における結果については現行のとおり確認書を取り交わすことを確認</t>
  </si>
  <si>
    <t>網走市労連</t>
    <rPh sb="0" eb="5">
      <t>アバシリシロウレン</t>
    </rPh>
    <phoneticPr fontId="13"/>
  </si>
  <si>
    <t>・現時点において、新たな民間委託の予定は無いことを確認した。</t>
  </si>
  <si>
    <t>・保育職場への保育士の配置について確認し、必要に応じた保育士の採用を継続していく旨の回答を得た。</t>
  </si>
  <si>
    <t>・安全衛生委員会および職場点検の定期的な実施に努めていくことを確認した。</t>
  </si>
  <si>
    <t>・定年引き上げにともない、高齢でも働き続けられるよう、加齢や体力の低下に伴う職種の受け皿、安全衛生面の確保について、当局の認識を確認した。</t>
  </si>
  <si>
    <t>・地域防災計画や初動マニュアル等の整備状況について確認し、現場職員の危機管理意識につながるような体制の確立を、改めて当局に求めた。</t>
  </si>
  <si>
    <t>・基本組合として交渉し、人勧どおりの引き上げ（一時金については期末手当での措置）の実施、年内差額支給、人事評価制度について可能な限り簡便な内容とすること等を確認した。</t>
  </si>
  <si>
    <t>・業務との関連を精査し、必要と認めたものについては負担している旨を確認した。</t>
  </si>
  <si>
    <t>・基本組合として、交渉全体の中で事前協議の確認および確認書の締結を行った。</t>
  </si>
  <si>
    <t>北見市労連</t>
    <rPh sb="0" eb="5">
      <t>キタミシロウレン</t>
    </rPh>
    <phoneticPr fontId="13"/>
  </si>
  <si>
    <t>公共サービスは直営が基本であること、直ちに合理化を予定しているものはないことを確認した</t>
  </si>
  <si>
    <t>労働安全衛生委員会について、法令通り継続して開催することを確認した</t>
  </si>
  <si>
    <t>定年前再任用短時間勤務職員、暫定再任用職員</t>
  </si>
  <si>
    <t>コンセッション方式導入にむけた動きはないことと、検討する場合は事前協議することを確認した。</t>
  </si>
  <si>
    <t>勤勉手当を次年度より支給することを確認した。</t>
  </si>
  <si>
    <t>職務に必要な資格取得は公費で負担することを確認した。</t>
  </si>
  <si>
    <t>紋別市労連</t>
    <rPh sb="0" eb="5">
      <t>モンベツシロウレン</t>
    </rPh>
    <phoneticPr fontId="13"/>
  </si>
  <si>
    <t>組側から求めなかった</t>
    <rPh sb="0" eb="2">
      <t>クミガワ</t>
    </rPh>
    <rPh sb="4" eb="5">
      <t>モト</t>
    </rPh>
    <phoneticPr fontId="13"/>
  </si>
  <si>
    <t>名寄市労連</t>
    <rPh sb="0" eb="5">
      <t>ナヨロシロウレン</t>
    </rPh>
    <phoneticPr fontId="13"/>
  </si>
  <si>
    <t>函館市職労</t>
    <rPh sb="0" eb="5">
      <t>ハコダテシショクロウ</t>
    </rPh>
    <phoneticPr fontId="13"/>
  </si>
  <si>
    <t>春闘気に要求書を提出しての年間の取り組みのため</t>
    <rPh sb="0" eb="3">
      <t>シュントウキ</t>
    </rPh>
    <rPh sb="4" eb="7">
      <t>ヨウキュウショ</t>
    </rPh>
    <phoneticPr fontId="13"/>
  </si>
  <si>
    <t>深川市職労</t>
    <rPh sb="0" eb="5">
      <t>フカガワシショクロウ</t>
    </rPh>
    <phoneticPr fontId="13"/>
  </si>
  <si>
    <t>委託業務の管理について、発注者としての責任のもと、適切に対応することを確認した</t>
  </si>
  <si>
    <t>組織、機構及び定員管理の適正化について確認した</t>
  </si>
  <si>
    <t>労働安全衛生委員会を定期的に開催し、職場環境改善について意見を聞きながら、安全衛生の充実に努めることを確認した</t>
  </si>
  <si>
    <t>定年引き上げに係る制度設計の検討を確認した</t>
  </si>
  <si>
    <t>技能労務職員の賃金について、適正化に努めることを確認した</t>
  </si>
  <si>
    <t>状況に応じて、協議の場を設けるよう努めることを確認した</t>
  </si>
  <si>
    <t>地域防災計画に基づき、適切な危機管理体制の確立に努めることを確認した</t>
  </si>
  <si>
    <t>コンセッション方式の導入や、事業統合等を検討する際には、十分な説明、協議を行うことを確認した</t>
  </si>
  <si>
    <t>会計年度任用職員の任用について、その業務内容なども考慮しながら、適切に対応することを確認した</t>
  </si>
  <si>
    <t>個人の資格取得にかかる経費負担について、慎重に検討することを確認した</t>
  </si>
  <si>
    <t>勤務条件の変更を伴う事項については、事前協議のもと進めることを確認した
労働協約締結について、関係法令に基づき協議のうえ対応することを確認した</t>
  </si>
  <si>
    <t>芦別市労連</t>
    <rPh sb="0" eb="5">
      <t>アシベツシロウレン</t>
    </rPh>
    <phoneticPr fontId="13"/>
  </si>
  <si>
    <t>赤平市職労</t>
    <rPh sb="0" eb="5">
      <t>アカビラシショクロウ</t>
    </rPh>
    <phoneticPr fontId="13"/>
  </si>
  <si>
    <t>要求内容等を議論・精査したが、提出には至らなかった</t>
  </si>
  <si>
    <t>滝川市職労</t>
    <rPh sb="0" eb="5">
      <t>タキカワシショクロウ</t>
    </rPh>
    <phoneticPr fontId="13"/>
  </si>
  <si>
    <t>・書面での確認に加え、定期的に面談を行う体制を取っていることを確認</t>
  </si>
  <si>
    <t>委託している学校給食調理現場において、有事の際には他の事業所から人員を確保することにより、組織的に体制を確保する環境となっていることを確認</t>
  </si>
  <si>
    <t>砂川市労連</t>
    <rPh sb="0" eb="5">
      <t>スナガワシロウレン</t>
    </rPh>
    <phoneticPr fontId="13"/>
  </si>
  <si>
    <t>三笠市職労</t>
    <rPh sb="0" eb="5">
      <t>ミカサシショクロウ</t>
    </rPh>
    <phoneticPr fontId="13"/>
  </si>
  <si>
    <t>夕張市職労</t>
    <rPh sb="0" eb="5">
      <t>ユウバリシショクロウ</t>
    </rPh>
    <phoneticPr fontId="13"/>
  </si>
  <si>
    <t>釧路市役所労組</t>
    <rPh sb="0" eb="7">
      <t>クシロシヤクショロウソ</t>
    </rPh>
    <phoneticPr fontId="13"/>
  </si>
  <si>
    <t>２級から３級に賃金改善を勝ち取っている。技能労務職員と一般事務の再任用職員と差がなく、同様に賃金改善されている。</t>
  </si>
  <si>
    <t>人事院勧告通り改善する。</t>
  </si>
  <si>
    <t>帯広市労連</t>
    <rPh sb="0" eb="5">
      <t>オビヒロシロウレン</t>
    </rPh>
    <phoneticPr fontId="13"/>
  </si>
  <si>
    <t>将来的には新規採用による職員の確保するとして、具体的な手法について検討するとの回答が示された。</t>
  </si>
  <si>
    <t>札幌市労</t>
    <rPh sb="0" eb="4">
      <t>サッポロシロウ</t>
    </rPh>
    <phoneticPr fontId="13"/>
  </si>
  <si>
    <t>当局も一定数の現業職員・職場の必要性について理解している</t>
  </si>
  <si>
    <t>次年度以降も採用試験の継続を確認</t>
  </si>
  <si>
    <t>安全衛生委員会について各部局で開催</t>
  </si>
  <si>
    <t>労使協議の場の設置を確認</t>
  </si>
  <si>
    <t>学校職場が避難所になる際のマニュアルを確認</t>
  </si>
  <si>
    <t>導入・検討する場合は事前協議・労使合意することを確認</t>
  </si>
  <si>
    <t>給料表や一時金の改善</t>
  </si>
  <si>
    <t>各種講習等の公費負担での受講を確認</t>
  </si>
  <si>
    <t>合意事項と労使関係ルールについて確認</t>
  </si>
  <si>
    <t>小樽病職労</t>
    <rPh sb="0" eb="5">
      <t>オタルビョウショクロウ</t>
    </rPh>
    <phoneticPr fontId="13"/>
  </si>
  <si>
    <t>当別町職</t>
    <rPh sb="0" eb="4">
      <t>トウベツチョウショク</t>
    </rPh>
    <phoneticPr fontId="13"/>
  </si>
  <si>
    <t>余市町職労</t>
    <rPh sb="0" eb="5">
      <t>ヨイチチョウショクロウ</t>
    </rPh>
    <phoneticPr fontId="13"/>
  </si>
  <si>
    <t>倶知安町職</t>
    <rPh sb="0" eb="5">
      <t>クッチャンチョウショク</t>
    </rPh>
    <phoneticPr fontId="13"/>
  </si>
  <si>
    <t>評議会や当該組合員との連携に至らず、提出には至らなかった</t>
  </si>
  <si>
    <t>交渉していないため</t>
    <rPh sb="0" eb="2">
      <t>コウショウ</t>
    </rPh>
    <phoneticPr fontId="13"/>
  </si>
  <si>
    <t>黒松内町職</t>
    <rPh sb="0" eb="5">
      <t>クロマツナイチョウショク</t>
    </rPh>
    <phoneticPr fontId="13"/>
  </si>
  <si>
    <t>岩内町職労</t>
    <rPh sb="0" eb="5">
      <t>イワナイチョウショクロウ</t>
    </rPh>
    <phoneticPr fontId="13"/>
  </si>
  <si>
    <t>比布町職</t>
    <rPh sb="0" eb="4">
      <t>ピップチョウショク</t>
    </rPh>
    <phoneticPr fontId="13"/>
  </si>
  <si>
    <t>美深町職労</t>
    <rPh sb="0" eb="5">
      <t>ビフカチョウショクロウ</t>
    </rPh>
    <phoneticPr fontId="13"/>
  </si>
  <si>
    <t>直営職場の必要性について概ね確認した</t>
  </si>
  <si>
    <t>業務上必要なものは予算措置することを確認。</t>
  </si>
  <si>
    <t>労使関係ルーツについて確認書を取り交した。</t>
  </si>
  <si>
    <t>上川町職労</t>
    <rPh sb="0" eb="5">
      <t>カミカワチョウショクロウ</t>
    </rPh>
    <phoneticPr fontId="13"/>
  </si>
  <si>
    <t>羽幌町職</t>
    <rPh sb="0" eb="4">
      <t>ハボロチョウショク</t>
    </rPh>
    <phoneticPr fontId="13"/>
  </si>
  <si>
    <t>小平町職</t>
    <rPh sb="0" eb="4">
      <t>オビラチョウショク</t>
    </rPh>
    <phoneticPr fontId="13"/>
  </si>
  <si>
    <t>要求書を提出していないため</t>
    <rPh sb="0" eb="3">
      <t>ヨウキュウショ</t>
    </rPh>
    <rPh sb="4" eb="6">
      <t>テイシュツ</t>
    </rPh>
    <phoneticPr fontId="13"/>
  </si>
  <si>
    <t>枝幸町職</t>
    <rPh sb="0" eb="4">
      <t>エサシチョウショク</t>
    </rPh>
    <phoneticPr fontId="13"/>
  </si>
  <si>
    <t>浜頓別町職</t>
    <rPh sb="0" eb="5">
      <t>ハマトンベツチョウショク</t>
    </rPh>
    <phoneticPr fontId="13"/>
  </si>
  <si>
    <t>福島町職労</t>
    <rPh sb="0" eb="5">
      <t>フクシマチョウショクロウ</t>
    </rPh>
    <phoneticPr fontId="13"/>
  </si>
  <si>
    <t>木古内町労連</t>
    <rPh sb="0" eb="6">
      <t>キコナイチョウロウレン</t>
    </rPh>
    <phoneticPr fontId="13"/>
  </si>
  <si>
    <t>北斗市職労</t>
    <rPh sb="0" eb="5">
      <t>ホクトシショクロウ</t>
    </rPh>
    <phoneticPr fontId="13"/>
  </si>
  <si>
    <t>七飯町労連</t>
    <rPh sb="0" eb="5">
      <t>ナナエチョウロウレン</t>
    </rPh>
    <phoneticPr fontId="13"/>
  </si>
  <si>
    <t>長万部町職労</t>
    <rPh sb="0" eb="6">
      <t>オシャマンベチョウショクロウ</t>
    </rPh>
    <phoneticPr fontId="13"/>
  </si>
  <si>
    <t>基本組織と合同で行っているため</t>
    <rPh sb="0" eb="4">
      <t>キホンソシキ</t>
    </rPh>
    <rPh sb="5" eb="7">
      <t>ゴウドウ</t>
    </rPh>
    <rPh sb="8" eb="9">
      <t>オコナ</t>
    </rPh>
    <phoneticPr fontId="13"/>
  </si>
  <si>
    <t>現状維持</t>
  </si>
  <si>
    <t>欠員補充を確約</t>
  </si>
  <si>
    <t>法令遵守</t>
  </si>
  <si>
    <t>柔軟に対応</t>
  </si>
  <si>
    <t>基本組合と同じ</t>
  </si>
  <si>
    <t>森町職労</t>
    <rPh sb="0" eb="4">
      <t>モリチョウショクロウ</t>
    </rPh>
    <phoneticPr fontId="13"/>
  </si>
  <si>
    <t>独自要求を出していないため</t>
    <rPh sb="0" eb="4">
      <t>ドクジヨウキュウ</t>
    </rPh>
    <rPh sb="5" eb="6">
      <t>ダ</t>
    </rPh>
    <phoneticPr fontId="13"/>
  </si>
  <si>
    <t>当面の間、現行どおり直営とする。</t>
  </si>
  <si>
    <t>次年度に労働安全衛生委員会開催</t>
  </si>
  <si>
    <t>江差町職労</t>
    <rPh sb="0" eb="5">
      <t>エサシチョウショクロウ</t>
    </rPh>
    <phoneticPr fontId="13"/>
  </si>
  <si>
    <t>上砂川町職労</t>
    <rPh sb="0" eb="6">
      <t>カミスナガワチョウショクロウ</t>
    </rPh>
    <phoneticPr fontId="13"/>
  </si>
  <si>
    <t>月形町職労</t>
    <rPh sb="0" eb="5">
      <t>ツキガタチョウショクロウ</t>
    </rPh>
    <phoneticPr fontId="13"/>
  </si>
  <si>
    <t>対象組合員がいないため</t>
    <rPh sb="0" eb="5">
      <t>タイショウクミアイイン</t>
    </rPh>
    <phoneticPr fontId="13"/>
  </si>
  <si>
    <t>安平町職</t>
    <rPh sb="0" eb="4">
      <t>アビラチョウショク</t>
    </rPh>
    <phoneticPr fontId="13"/>
  </si>
  <si>
    <t>えりも町職</t>
    <rPh sb="3" eb="5">
      <t>チョウショク</t>
    </rPh>
    <phoneticPr fontId="13"/>
  </si>
  <si>
    <t>新ひだか町職</t>
    <rPh sb="0" eb="1">
      <t>シン</t>
    </rPh>
    <rPh sb="4" eb="5">
      <t>チョウ</t>
    </rPh>
    <rPh sb="5" eb="6">
      <t>ショク</t>
    </rPh>
    <phoneticPr fontId="13"/>
  </si>
  <si>
    <t>組合員がいないため</t>
    <rPh sb="0" eb="3">
      <t>クミアイイン</t>
    </rPh>
    <phoneticPr fontId="13"/>
  </si>
  <si>
    <t>標茶町職</t>
    <rPh sb="0" eb="4">
      <t>シベチャチョウショク</t>
    </rPh>
    <phoneticPr fontId="13"/>
  </si>
  <si>
    <t>池田町職労</t>
    <rPh sb="0" eb="5">
      <t>イケダチョウショクロウ</t>
    </rPh>
    <phoneticPr fontId="13"/>
  </si>
  <si>
    <t>幕別町職</t>
    <rPh sb="0" eb="4">
      <t>マクベツチョウショク</t>
    </rPh>
    <phoneticPr fontId="13"/>
  </si>
  <si>
    <t>陸別町職</t>
    <rPh sb="0" eb="4">
      <t>リクベツチョウショク</t>
    </rPh>
    <phoneticPr fontId="13"/>
  </si>
  <si>
    <t>組合側から求めなかった</t>
    <rPh sb="0" eb="2">
      <t>クミアイ</t>
    </rPh>
    <rPh sb="2" eb="3">
      <t>ガワ</t>
    </rPh>
    <rPh sb="5" eb="6">
      <t>モト</t>
    </rPh>
    <phoneticPr fontId="13"/>
  </si>
  <si>
    <t>斜里町労連</t>
    <rPh sb="0" eb="5">
      <t>シャリチョウロウレン</t>
    </rPh>
    <phoneticPr fontId="13"/>
  </si>
  <si>
    <t>労働安全衛生委員会の開催に対しての認識を確認した。</t>
  </si>
  <si>
    <t>時間外や病院職場の状況に関して当局側に改善を求めた。</t>
  </si>
  <si>
    <t>災害の初動のための研修を実施する</t>
  </si>
  <si>
    <t>翌年度の勤勉手当は正規職員と同様に2.05月支給となる。</t>
  </si>
  <si>
    <t>公費での負担を確認した</t>
  </si>
  <si>
    <t>小清水町職</t>
    <rPh sb="0" eb="4">
      <t>コシミズチョウ</t>
    </rPh>
    <rPh sb="4" eb="5">
      <t>ショク</t>
    </rPh>
    <phoneticPr fontId="13"/>
  </si>
  <si>
    <t>遠軽町労連</t>
    <rPh sb="0" eb="5">
      <t>エンガルチョウロウレン</t>
    </rPh>
    <phoneticPr fontId="13"/>
  </si>
  <si>
    <t>津別町職</t>
    <rPh sb="0" eb="4">
      <t>ツベツチョウショク</t>
    </rPh>
    <phoneticPr fontId="13"/>
  </si>
  <si>
    <t>当局との信頼関係から</t>
    <rPh sb="0" eb="2">
      <t>トウキョク</t>
    </rPh>
    <rPh sb="4" eb="8">
      <t>シンライカンケイ</t>
    </rPh>
    <phoneticPr fontId="13"/>
  </si>
  <si>
    <t>標津町職</t>
    <rPh sb="0" eb="4">
      <t>シベツチョウショク</t>
    </rPh>
    <phoneticPr fontId="13"/>
  </si>
  <si>
    <t>初山別村職</t>
    <rPh sb="0" eb="5">
      <t>ショサンベツソンショク</t>
    </rPh>
    <phoneticPr fontId="13"/>
  </si>
  <si>
    <t>協約案を協議する段階へ至らなかった</t>
  </si>
  <si>
    <t>次年度はもう少し善処したい</t>
  </si>
  <si>
    <t>中札内村職</t>
    <rPh sb="0" eb="5">
      <t>ナカサツナイソンショク</t>
    </rPh>
    <phoneticPr fontId="13"/>
  </si>
  <si>
    <t>豊富町職</t>
    <rPh sb="0" eb="4">
      <t>トヨトミチョウショク</t>
    </rPh>
    <phoneticPr fontId="13"/>
  </si>
  <si>
    <t>足寄町職労</t>
    <rPh sb="0" eb="5">
      <t>アショロチョウショクロウ</t>
    </rPh>
    <phoneticPr fontId="13"/>
  </si>
  <si>
    <t>月に1回労働安全衛生小委員会を開催している。各現業職場の職場点検を行い職場の環境改善（予算化）につながっている。</t>
  </si>
  <si>
    <t>会計年度任用職員の勤勉手当の支給2024より（期末勤勉手当4.5ケ月）</t>
  </si>
  <si>
    <t>本別町職</t>
    <rPh sb="0" eb="4">
      <t>ホンベツチョウショク</t>
    </rPh>
    <phoneticPr fontId="13"/>
  </si>
  <si>
    <t>東川町職</t>
    <rPh sb="0" eb="4">
      <t>ヒガシカワチョウショク</t>
    </rPh>
    <phoneticPr fontId="13"/>
  </si>
  <si>
    <t>増毛町職</t>
    <rPh sb="0" eb="4">
      <t>マシケチョウショク</t>
    </rPh>
    <phoneticPr fontId="13"/>
  </si>
  <si>
    <t>登別市職労</t>
    <rPh sb="0" eb="5">
      <t>ノボリベツシショクロウ</t>
    </rPh>
    <phoneticPr fontId="13"/>
  </si>
  <si>
    <t>南幌町職</t>
    <rPh sb="0" eb="4">
      <t>ナンポロチョウショク</t>
    </rPh>
    <phoneticPr fontId="13"/>
  </si>
  <si>
    <t>上士幌町職</t>
    <rPh sb="0" eb="5">
      <t>カミシホロチョウショク</t>
    </rPh>
    <phoneticPr fontId="13"/>
  </si>
  <si>
    <t>定年まで働き続けられる職場環境の整備に努めることを確認した</t>
  </si>
  <si>
    <t>現在のところコンセッション方式及び広域化については行わないことを確認。今後も継続して確認していく</t>
  </si>
  <si>
    <t>人勧部分について基本組織と連名で確認書を取り交わし、労働協約として締結した</t>
  </si>
  <si>
    <t>伊達市労連</t>
    <rPh sb="0" eb="5">
      <t>ダテシロウレン</t>
    </rPh>
    <phoneticPr fontId="13"/>
  </si>
  <si>
    <t>闘争委員会を開催</t>
    <rPh sb="0" eb="5">
      <t>トウソウイインカイ</t>
    </rPh>
    <rPh sb="6" eb="8">
      <t>カイサイ</t>
    </rPh>
    <phoneticPr fontId="13"/>
  </si>
  <si>
    <t>妹背牛町職</t>
    <rPh sb="0" eb="5">
      <t>モセウシチョウショク</t>
    </rPh>
    <phoneticPr fontId="13"/>
  </si>
  <si>
    <t>豊頃町職</t>
    <rPh sb="0" eb="4">
      <t>トヨコロチョウショク</t>
    </rPh>
    <phoneticPr fontId="13"/>
  </si>
  <si>
    <t>栗山町職労</t>
    <rPh sb="0" eb="5">
      <t>クリヤマチョウショクロウ</t>
    </rPh>
    <phoneticPr fontId="13"/>
  </si>
  <si>
    <t>中川町職労</t>
    <rPh sb="0" eb="5">
      <t>ナカガワチョウショクロウ</t>
    </rPh>
    <phoneticPr fontId="13"/>
  </si>
  <si>
    <t>委託した場合は行うとのこと</t>
  </si>
  <si>
    <t>委託した場合は順守するとのこと</t>
  </si>
  <si>
    <t>本町においては、明確な現業職員はおらず、現業のような業務（運転、除雪、土木など）が存在しており、なかなか運動の構築が毎年ではあるが、難しいと感じる。
しかしながら、近い将来に委託業務は増えるものと予想しており、１歩づつではあるが運動を推進していきたいと考える。</t>
  </si>
  <si>
    <t>大空町職</t>
    <rPh sb="0" eb="4">
      <t>オオゾラチョウショク</t>
    </rPh>
    <phoneticPr fontId="13"/>
  </si>
  <si>
    <t>占冠村職</t>
    <rPh sb="0" eb="4">
      <t>シムカップソンショク</t>
    </rPh>
    <phoneticPr fontId="13"/>
  </si>
  <si>
    <t>広尾町労連</t>
    <rPh sb="0" eb="5">
      <t>ヒロオチョウロウレン</t>
    </rPh>
    <phoneticPr fontId="13"/>
  </si>
  <si>
    <t>恵庭市職労</t>
    <rPh sb="0" eb="5">
      <t>エニワシショクロウ</t>
    </rPh>
    <phoneticPr fontId="13"/>
  </si>
  <si>
    <t>引き続き直営とし、委託する際には協議したいとの回答を得た。</t>
  </si>
  <si>
    <t>訓子府町職</t>
    <rPh sb="0" eb="5">
      <t>クンネップチョウショク</t>
    </rPh>
    <phoneticPr fontId="13"/>
  </si>
  <si>
    <t>現業部門がないため</t>
    <rPh sb="0" eb="4">
      <t>ゲンギョウブモン</t>
    </rPh>
    <phoneticPr fontId="13"/>
  </si>
  <si>
    <t>真狩村職</t>
    <rPh sb="0" eb="4">
      <t>マッカリソンショク</t>
    </rPh>
    <phoneticPr fontId="13"/>
  </si>
  <si>
    <t>松前町労連</t>
    <rPh sb="0" eb="5">
      <t>マツマエチョウロウレン</t>
    </rPh>
    <phoneticPr fontId="13"/>
  </si>
  <si>
    <t>新篠津村職</t>
    <rPh sb="0" eb="5">
      <t>シンシノツソンショク</t>
    </rPh>
    <phoneticPr fontId="13"/>
  </si>
  <si>
    <t>清里町職</t>
    <rPh sb="0" eb="4">
      <t>キヨサトチョウショク</t>
    </rPh>
    <phoneticPr fontId="13"/>
  </si>
  <si>
    <t>日高町職</t>
    <rPh sb="0" eb="4">
      <t>ヒダカチョウショク</t>
    </rPh>
    <phoneticPr fontId="13"/>
  </si>
  <si>
    <t>更別村職</t>
    <rPh sb="0" eb="4">
      <t>サラベツソンショク</t>
    </rPh>
    <phoneticPr fontId="13"/>
  </si>
  <si>
    <t>採用抑制の考えはなく、計画的な職員の採用、適正な定員管理に努める。</t>
  </si>
  <si>
    <t>必要に応じて労災防止対策を講じ、労災撲滅に取り組む。</t>
  </si>
  <si>
    <t>定年まで働き続けることができる職場環境の構築に努め、60歳以後の勤務形態については条例等に定めるところによる。</t>
  </si>
  <si>
    <t>必要に応じて協約の締結を検討する。</t>
  </si>
  <si>
    <t>石狩市職労</t>
    <rPh sb="0" eb="5">
      <t>イシカリシショクロウ</t>
    </rPh>
    <phoneticPr fontId="13"/>
  </si>
  <si>
    <t>鹿追町職</t>
    <rPh sb="0" eb="4">
      <t>シカオイチョウショク</t>
    </rPh>
    <phoneticPr fontId="13"/>
  </si>
  <si>
    <t>鶴居村職</t>
    <rPh sb="0" eb="4">
      <t>ツルイソンショク</t>
    </rPh>
    <phoneticPr fontId="13"/>
  </si>
  <si>
    <t>和寒町職労</t>
    <rPh sb="0" eb="5">
      <t>ワッサムチョウショクロウ</t>
    </rPh>
    <phoneticPr fontId="13"/>
  </si>
  <si>
    <t>清水町職</t>
    <rPh sb="0" eb="4">
      <t>シミズチョウショク</t>
    </rPh>
    <phoneticPr fontId="13"/>
  </si>
  <si>
    <t>上富良野町職</t>
    <rPh sb="0" eb="6">
      <t>カミフラノチョウショク</t>
    </rPh>
    <phoneticPr fontId="13"/>
  </si>
  <si>
    <t>芽室町職</t>
    <rPh sb="0" eb="4">
      <t>メムロチョウショク</t>
    </rPh>
    <phoneticPr fontId="13"/>
  </si>
  <si>
    <t>白老町職労</t>
    <rPh sb="0" eb="5">
      <t>シラオイチョウショクロウ</t>
    </rPh>
    <phoneticPr fontId="13"/>
  </si>
  <si>
    <t>雨竜町職労</t>
    <rPh sb="0" eb="5">
      <t>ウリュウチョウショクロウ</t>
    </rPh>
    <phoneticPr fontId="13"/>
  </si>
  <si>
    <t>大樹町労連</t>
    <rPh sb="0" eb="5">
      <t>タイキチョウロウレン</t>
    </rPh>
    <phoneticPr fontId="13"/>
  </si>
  <si>
    <t>例年、民営化の考えはまだないとの回答</t>
  </si>
  <si>
    <t>締結している</t>
  </si>
  <si>
    <t>旭川浄化労組</t>
    <rPh sb="0" eb="6">
      <t>アサヒカワジョウカロウソ</t>
    </rPh>
    <phoneticPr fontId="13"/>
  </si>
  <si>
    <t>春闘交渉中のため</t>
    <rPh sb="0" eb="5">
      <t>シュントウコウショウチュウ</t>
    </rPh>
    <phoneticPr fontId="13"/>
  </si>
  <si>
    <t>労使関係ルールについて、確認書を交わした。</t>
  </si>
  <si>
    <t>広域紋別病院労組</t>
    <rPh sb="0" eb="8">
      <t>コウイキモンベツビョウインロウソ</t>
    </rPh>
    <phoneticPr fontId="13"/>
  </si>
  <si>
    <t>一部事務組合のため、要求項目が適当ではない</t>
  </si>
  <si>
    <t>函館交通労組</t>
    <rPh sb="0" eb="6">
      <t>ハコダテコウツウロウソ</t>
    </rPh>
    <phoneticPr fontId="13"/>
  </si>
  <si>
    <t>従来どおり</t>
  </si>
  <si>
    <t>青森</t>
  </si>
  <si>
    <t>6月期は要求書の提出のみとしてきた経緯があるため。</t>
  </si>
  <si>
    <t>②第１次闘争で提出済の要求書に、第２次闘争で要求書を提出</t>
  </si>
  <si>
    <t>10月31日、11月15日</t>
  </si>
  <si>
    <t>実施なし</t>
  </si>
  <si>
    <t>4月遡及改定、次年度から勤勉手当支給</t>
  </si>
  <si>
    <t>初任給基準の見直し、昇格基準（在級年数）の見直し</t>
  </si>
  <si>
    <t>別途単組独自で要求し10月の確定闘争期にまとめて交渉を行っている</t>
  </si>
  <si>
    <t>①第１次闘争で提出済（交渉を継続）</t>
  </si>
  <si>
    <t>組合側から求めていない</t>
  </si>
  <si>
    <t>使用しなかった</t>
  </si>
  <si>
    <t>正規職員の採用、賃金改善</t>
  </si>
  <si>
    <t>弘前市職員労働組合連合会</t>
  </si>
  <si>
    <t>新規採用の再開</t>
  </si>
  <si>
    <t>新規採用の継続</t>
  </si>
  <si>
    <t>労使対等な委員会の開催</t>
  </si>
  <si>
    <t>再任用職員の給与水準の大幅な改善</t>
  </si>
  <si>
    <t>技能労務職の配置計画への労働組合の関与</t>
  </si>
  <si>
    <t>２０２４年度から期末手当の支給率改善。勤勉手当の支給。</t>
  </si>
  <si>
    <t>技能技師の大型免許の公費取得。玉かけ、溶接等の資格については以前より公費取得。</t>
  </si>
  <si>
    <t>賃金水準の改善。</t>
  </si>
  <si>
    <t>未回答</t>
  </si>
  <si>
    <t>学習会</t>
  </si>
  <si>
    <t>県内での統一内容のため提出のみに留めている</t>
  </si>
  <si>
    <t>確定要求書を提出し、そちらで交渉回答をもらっているため</t>
  </si>
  <si>
    <t>現業、公企の組合員がいない為</t>
  </si>
  <si>
    <t>　未回答</t>
  </si>
  <si>
    <t>交渉日時が当局と調整できなかったため</t>
  </si>
  <si>
    <t>未定</t>
  </si>
  <si>
    <t>2022年度に現業職2名の採用があったため</t>
  </si>
  <si>
    <t>③第２次闘争で初めて提出</t>
  </si>
  <si>
    <t>2022年度に現業職2名の採用</t>
  </si>
  <si>
    <t>人数が少ない</t>
  </si>
  <si>
    <t>不明</t>
  </si>
  <si>
    <t>青森市職労</t>
  </si>
  <si>
    <t>中学校給食センターで昼時間職場集会実施（12時10分～12時30分）</t>
  </si>
  <si>
    <t>青森市では、本庁・市民病院・教育委員会・学校給食・浪岡・浪岡病院・水道に安全衛生委員会または衛星委員会が設置され月１回会議を開催し、職場巡視も行っている。</t>
  </si>
  <si>
    <t>従来から労使において、そのような対応を取っている。</t>
  </si>
  <si>
    <t>手引きのみ活用</t>
  </si>
  <si>
    <t>スケジュールがとれなかったため。</t>
  </si>
  <si>
    <t>現業職員がいないため</t>
  </si>
  <si>
    <t>⑤第１次闘争・第２次闘争とも提出なし</t>
  </si>
  <si>
    <t>現業職がいないため</t>
  </si>
  <si>
    <t>当局と日程調整がつかなかった</t>
  </si>
  <si>
    <t>当局と調整がとれなかった</t>
  </si>
  <si>
    <t>当局との日程調整が難しかった。</t>
  </si>
  <si>
    <t>評議会が組織されていないため</t>
  </si>
  <si>
    <t>特になし</t>
  </si>
  <si>
    <t>現業・公企ともに一般職員と同じ行１職員しかいないため。</t>
  </si>
  <si>
    <t>現業・公企ともに行１職員しかいないため。</t>
  </si>
  <si>
    <t>夏期休暇４→５日、さらなる基本給ＵＰ</t>
  </si>
  <si>
    <t>青森県市町村職員共済組合職員労働組合</t>
  </si>
  <si>
    <t>現業職がないため</t>
  </si>
  <si>
    <t>野辺地町職員組合</t>
  </si>
  <si>
    <t>例年、賃金確定期に併せて交渉をしているため。</t>
  </si>
  <si>
    <t>退職不補充の慢性的な人員不足であることから、直営堅持及び人員確保を主に取り組む。</t>
  </si>
  <si>
    <t>青森県国民健康保険団体連合会職員労働組合</t>
  </si>
  <si>
    <t>春闘期と確闘期での取り組みを基本としているため。</t>
  </si>
  <si>
    <t>春闘期と確闘期の取り組みを基本としているため。</t>
  </si>
  <si>
    <t>大鰐町職員組合</t>
  </si>
  <si>
    <t>該当組合員がいないから</t>
  </si>
  <si>
    <t>全国一般青森労組</t>
  </si>
  <si>
    <t>組織形態が違うので対象にならないと思います。</t>
  </si>
  <si>
    <t>組織形態が違うので対象にならないと思います。春闘で取り組んでいます。</t>
  </si>
  <si>
    <t>岩手</t>
    <rPh sb="0" eb="2">
      <t>イワテ</t>
    </rPh>
    <phoneticPr fontId="13"/>
  </si>
  <si>
    <t>交渉時、人事課長から直営堅持の回答有り。</t>
  </si>
  <si>
    <t>確定闘争において一般職と合同で取り組むこととしたため</t>
  </si>
  <si>
    <t>11月下旬頃</t>
  </si>
  <si>
    <t>交渉予定日が１１月下旬であるため、上記全ての重点課題における具体な成果はまだありませんでした。</t>
  </si>
  <si>
    <t>④その他の闘争で課題を盛り込み提出</t>
  </si>
  <si>
    <t>今後行う予定</t>
  </si>
  <si>
    <t>時期をずらして要求書を提出</t>
  </si>
  <si>
    <t>定年延長に関する課題</t>
  </si>
  <si>
    <t>親組織で人員要求の取り組みに注力したため</t>
  </si>
  <si>
    <t>労働安全衛生委員会の定期的な開催</t>
  </si>
  <si>
    <t>来年度以降、病気休暇の有給化の実施の検討を確認</t>
  </si>
  <si>
    <t>独自要求書の回答内容をもとに今後交渉予定</t>
  </si>
  <si>
    <t>現業職の採用１人あり。</t>
    <rPh sb="7" eb="8">
      <t>ニン</t>
    </rPh>
    <phoneticPr fontId="13"/>
  </si>
  <si>
    <t>要求書を提出しなかった。</t>
  </si>
  <si>
    <t>要求書は準備したがまだ未提出のため</t>
  </si>
  <si>
    <t>交渉時期を見逃した</t>
  </si>
  <si>
    <t>新採用の取り組みと、組合員の加入拡大</t>
  </si>
  <si>
    <t>競合単組のため、独自の交渉を行っていない。</t>
    <rPh sb="0" eb="4">
      <t>キョウゴウタンソ</t>
    </rPh>
    <rPh sb="8" eb="10">
      <t>ドクジ</t>
    </rPh>
    <rPh sb="11" eb="13">
      <t>コウショウ</t>
    </rPh>
    <rPh sb="14" eb="15">
      <t>オコナ</t>
    </rPh>
    <phoneticPr fontId="13"/>
  </si>
  <si>
    <t>基本組織の要求書で人員要求</t>
    <rPh sb="0" eb="4">
      <t>キホンソシキ</t>
    </rPh>
    <rPh sb="5" eb="8">
      <t>ヨウキュウショ</t>
    </rPh>
    <rPh sb="9" eb="13">
      <t>ジンインヨウキュウ</t>
    </rPh>
    <phoneticPr fontId="13"/>
  </si>
  <si>
    <t>11月</t>
    <rPh sb="2" eb="3">
      <t>ガツ</t>
    </rPh>
    <phoneticPr fontId="13"/>
  </si>
  <si>
    <t>未定</t>
    <rPh sb="0" eb="2">
      <t>ミテイ</t>
    </rPh>
    <phoneticPr fontId="13"/>
  </si>
  <si>
    <t>基本組織の確定闘争時に交渉</t>
    <rPh sb="0" eb="4">
      <t>キホンソシキ</t>
    </rPh>
    <rPh sb="5" eb="7">
      <t>カクテイ</t>
    </rPh>
    <rPh sb="7" eb="10">
      <t>トウソウジ</t>
    </rPh>
    <rPh sb="11" eb="13">
      <t>コウショウ</t>
    </rPh>
    <phoneticPr fontId="13"/>
  </si>
  <si>
    <t>まだ、職場懇談会等開催していないため</t>
  </si>
  <si>
    <t>現業職　特に用務員職員の正規雇用</t>
  </si>
  <si>
    <t>宮城</t>
    <rPh sb="0" eb="2">
      <t>ミヤギ</t>
    </rPh>
    <phoneticPr fontId="14"/>
  </si>
  <si>
    <t>無し</t>
  </si>
  <si>
    <t>全国統一職場集会の当局主催での実施</t>
  </si>
  <si>
    <t>協約の締結</t>
  </si>
  <si>
    <t>猛暑の中での作業について、空調服を課の予算で貸与できるよう。要求したことに対して、各職場に周知するという回答があった。</t>
  </si>
  <si>
    <t>現業評議会が活動していないため</t>
  </si>
  <si>
    <t>現業評議会が活動いないため</t>
  </si>
  <si>
    <t>引き続き交渉をしているため。</t>
  </si>
  <si>
    <t>危険物等の免許取得の公費負担</t>
  </si>
  <si>
    <t>職場の委託阻止と現業職員正職採用、賃金改善</t>
  </si>
  <si>
    <t>石巻市職員労働組合</t>
  </si>
  <si>
    <t>現業評議会休止中</t>
  </si>
  <si>
    <t>役員が多忙により、要求書（案）が作成できなかった</t>
  </si>
  <si>
    <t>回答がまだ届いていないため</t>
  </si>
  <si>
    <t>単組機関会議の開催</t>
  </si>
  <si>
    <t>第１次闘争から取り組めるよう、準備を進めたい。</t>
  </si>
  <si>
    <t>春闘、夏期交渉、現業統一闘争、確定交渉とやっているから。</t>
  </si>
  <si>
    <t>従来からの基本姿勢を堅持すべく今後とも努力してまいりたいと回答をもらった。</t>
  </si>
  <si>
    <t>ベースアップに伴う4月からの遡及を勝ち取った。</t>
  </si>
  <si>
    <t>労働協約等を尊重し、今後とも誠意をもって対応してまいりたいと回答をもらった。</t>
  </si>
  <si>
    <t>新規採用を勝ち取りたい。</t>
  </si>
  <si>
    <t>交渉できる状況でない</t>
  </si>
  <si>
    <t>春闘期の課題（評価制度・人員配置）について当局と継続交渉していたため</t>
  </si>
  <si>
    <t>１１月１０日　１１月２４日（予定）</t>
  </si>
  <si>
    <t>現行の人員配置を維持</t>
  </si>
  <si>
    <t>従前の当局は事前協議が徹底していなかったが高齢者部分休業制度等の協議等で徹底されてきている。（今後確認書を締結）</t>
  </si>
  <si>
    <t>第１次闘争から提出できるように当局との交渉強化が必要</t>
  </si>
  <si>
    <t>現業評議会、公営企業評議会が無く、市職統一にて交渉等を行うため</t>
  </si>
  <si>
    <t>要求書を提出することはなかったが、当局との交渉協議を行った。</t>
  </si>
  <si>
    <t>令和５年１１月１６日（木）</t>
  </si>
  <si>
    <t>給与改定の要望に対し、同規模自治体の例を研究したい旨の回答が得られた。</t>
  </si>
  <si>
    <t>引き続き給与改定を求めていくもの。</t>
  </si>
  <si>
    <t>取り組む時間が無かったため。</t>
  </si>
  <si>
    <t>回答受取日に、労使で課題を確認し合う時間を取っているため。</t>
  </si>
  <si>
    <t>管理運営事項と労使協議事項を明確に分けて対応することを労使で口頭で確認した。</t>
  </si>
  <si>
    <t>組合離れが進まないように、組合活動の「見える化」を進め、労働組合の存在意義を組合員に示していかなければならないと感じる。</t>
  </si>
  <si>
    <t>必要に応じて当局と個別に交渉しているため</t>
  </si>
  <si>
    <t>現業・公企職員を主とした組合でないため</t>
  </si>
  <si>
    <t>現業、公企職員からの声がなかった</t>
  </si>
  <si>
    <t>時間がなかった</t>
  </si>
  <si>
    <t>報告なし</t>
  </si>
  <si>
    <t>ふぼう職員労働組合</t>
  </si>
  <si>
    <t>取り組みへの時間が確保できなかった</t>
  </si>
  <si>
    <t>11月</t>
  </si>
  <si>
    <t>宮城県本部直属支部</t>
  </si>
  <si>
    <t>宮城県社会福祉協議会労働組合</t>
  </si>
  <si>
    <t>活動できなていない</t>
  </si>
  <si>
    <t>活動できていない</t>
  </si>
  <si>
    <t>活動できなかった</t>
  </si>
  <si>
    <t>宮城県市町村職員共済組合労働組合</t>
  </si>
  <si>
    <t>活動なし</t>
  </si>
  <si>
    <t>秋田</t>
  </si>
  <si>
    <t>県人事委員会勧告に準じた給与改定</t>
  </si>
  <si>
    <t>給与改定に伴い改善する見込み</t>
  </si>
  <si>
    <t>・定年引上げに伴う再任用職員との賃金格差
・新規採用による人員確保</t>
  </si>
  <si>
    <t>例年この時期には独自に職場要求を提出しているため。</t>
  </si>
  <si>
    <t>第1次闘争が団体交渉まで行われていないため</t>
  </si>
  <si>
    <t>事務折衝を行った</t>
  </si>
  <si>
    <t>10月18日、10月25日</t>
  </si>
  <si>
    <t>労働安全衛生委員会が毎年数回開催されている。</t>
  </si>
  <si>
    <t>安全で安心な職場環境の整備に対し「考慮していく」といった継続協議となった</t>
  </si>
  <si>
    <t>・技術講習会、労安講習会の実施　・状況に応じた被服貸与</t>
  </si>
  <si>
    <t>・チェンソー安全講習の全額負担・危険物取扱者乙種第4類試験、免状更新、講習など全額負担となっている。</t>
  </si>
  <si>
    <t>調理員新規採用試験実施の事前報告がなかった。</t>
  </si>
  <si>
    <t>調理員の学校給食から保育園への一括集約の実現に向けて具体的にすすめられている。</t>
  </si>
  <si>
    <t>湯沢市役所職員労働組合現業評議会</t>
  </si>
  <si>
    <t>常任委員会の開催</t>
  </si>
  <si>
    <t>来年度１名採用</t>
  </si>
  <si>
    <t>徹底</t>
  </si>
  <si>
    <t>１０月１１日（教育委員会）１１月１３日（市当局）</t>
  </si>
  <si>
    <t>動画・手引きの両方を活用</t>
  </si>
  <si>
    <t>統一闘争向けの動画配信を継続していただきたいが、配信後に学習会や集会を開催するにも日程が混みあうため、少しでも早めに配信もしくは配信時期を事前予告していただけるとありがたい。</t>
  </si>
  <si>
    <t>第2次闘争と一緒に交渉するため</t>
  </si>
  <si>
    <t>協約を締結していないため</t>
  </si>
  <si>
    <t>当局から月1回の労働安全衛生委員会の開催を提案された</t>
  </si>
  <si>
    <t>日程の調整ができなかった</t>
  </si>
  <si>
    <t>市町村合併後初めて現業職員1名が採用された</t>
  </si>
  <si>
    <t>基本組織と一緒に取り組みとしているため</t>
  </si>
  <si>
    <t>評議会がないため</t>
  </si>
  <si>
    <t>構成員が少なく、現業単独での活動が困難であり、本体組織の活動にあわせている。</t>
  </si>
  <si>
    <t>今後も本体組織の活動とあわせて取組を行う予定（現業独自のスケジュールは設定しない）</t>
  </si>
  <si>
    <t>美郷町現業評議会総会開催等の準備作業があったため。</t>
  </si>
  <si>
    <t>美郷町職員労働組合の要求書と同時に内容を考慮しながら交渉も行う予定。</t>
  </si>
  <si>
    <t>現時点では統一闘争第2次要求書の回答を踏まえて今後の各要望重点課題の成果を見守っていく予定である。</t>
  </si>
  <si>
    <t>異動等により体制が整わなかったため</t>
  </si>
  <si>
    <t>第１次闘争に取り組まなかったため</t>
  </si>
  <si>
    <t>山形</t>
  </si>
  <si>
    <t>山形県職連合</t>
  </si>
  <si>
    <t>第二次闘争に集中するため</t>
  </si>
  <si>
    <t>10月18日、11月２日、11月15日</t>
  </si>
  <si>
    <t>農林業務員、学校技能員（県公務員共闘）</t>
  </si>
  <si>
    <t>公務災害の発生しない職場づくりに取り組むよう引き続き徹底していく。</t>
  </si>
  <si>
    <t>職員が生き生きと働き続けられるよう、それぞれの職員の事情に応じ、職場実態を踏まえた上で、必要な対応を行っていく。</t>
  </si>
  <si>
    <t>全体を見据えた職員配置を検討していく。</t>
  </si>
  <si>
    <t>個別に押し付けることはない。基本的にこの考えに変わりはない。</t>
  </si>
  <si>
    <t>業務上必要な研修等に係る経費に関しては、県費により措置することが基本と考える。</t>
  </si>
  <si>
    <t>勤務条件の変更にがある場合、提案すべき案件については適切な時期に提案がなされるようにしていく。</t>
  </si>
  <si>
    <t>引き続き職場実態の把握に努め、全体を見据えた職員配置を検討していく。</t>
  </si>
  <si>
    <t>・現在進められている「あり方検討」で、これから示される職種の改悪の方向性について、歯止めをかける。
・再任用職員賃金改善
・現行賃金制度堅持</t>
  </si>
  <si>
    <t>当局と組合の学校校務員の配置についての認識の相違があり意見交換の場を設定することとなった。</t>
  </si>
  <si>
    <t>採用予定なしから２０２６年度採用を検討するとの発言を引き出した。</t>
  </si>
  <si>
    <t>動画のみを活用</t>
  </si>
  <si>
    <t>人が集まらない</t>
  </si>
  <si>
    <t>第一次闘争と違う日での交渉となった</t>
  </si>
  <si>
    <t>来年度の民間委託がないことを確認した</t>
  </si>
  <si>
    <t>新規採用を獲得した</t>
  </si>
  <si>
    <t>公費負担を確認した</t>
  </si>
  <si>
    <t>確認書を取った</t>
  </si>
  <si>
    <t>学校技能士（用務員）室にすべてではないが、エアコンを設置した。</t>
  </si>
  <si>
    <t>時期的に難しかった</t>
  </si>
  <si>
    <t>拡大常任委員会</t>
  </si>
  <si>
    <t>成果と呼べるものではないが、労働条件に関わる事は団体交渉と協約化している</t>
  </si>
  <si>
    <t>定年の延長に関わって、今後具体的に話を進める場を準備する</t>
  </si>
  <si>
    <t>労働条件の変更は団体交渉合意による実行と労使間で確認している</t>
  </si>
  <si>
    <t>市当局は具体的アクションプランに基づいて人減らし提案を行なってくれる事が予想されます。職場がある以上定年まで働く意欲を持って、労働運動に取り組んでいきます。</t>
  </si>
  <si>
    <t>11月6日（基本組織と一緒に）</t>
  </si>
  <si>
    <t>必要なものについてはそのように対応するとの回答。</t>
  </si>
  <si>
    <t>保育園調理については直営を続けることを確認。</t>
  </si>
  <si>
    <t>検討するとの回答で実現に至っていない。</t>
  </si>
  <si>
    <t>引き続き実現に向けて現場の声をあげていく。</t>
  </si>
  <si>
    <t>第二次闘争でとりこむため</t>
  </si>
  <si>
    <t xml:space="preserve">今後現業職員が退職者不補充になれば、市民への、サービス低下になることを当局に理解させ、現況評議会と話しあいをすることを確認した
</t>
  </si>
  <si>
    <t>基本組合の理解が難しい</t>
  </si>
  <si>
    <t>当局に理解してもらいました</t>
  </si>
  <si>
    <t>10月30日、11月10日</t>
  </si>
  <si>
    <t>現時点で、直営継続中</t>
  </si>
  <si>
    <t xml:space="preserve">なし
</t>
  </si>
  <si>
    <t>事故0件</t>
  </si>
  <si>
    <t>なし</t>
  </si>
  <si>
    <t>協議継続</t>
  </si>
  <si>
    <t>今年度は災害なし</t>
  </si>
  <si>
    <t>給料表改訂予定</t>
  </si>
  <si>
    <t>次年度へ協議継続</t>
  </si>
  <si>
    <t>後継者育成のため、正職員の採用</t>
  </si>
  <si>
    <t>過去に確認書締結</t>
  </si>
  <si>
    <t>新たな合理化提案がない事を確認</t>
  </si>
  <si>
    <t>新規採用および職場の確保</t>
  </si>
  <si>
    <t>東根市労働組合</t>
  </si>
  <si>
    <t>今のところ職場環境が良く仕事ができている</t>
  </si>
  <si>
    <t>自己都合で、提出できませんでした。</t>
  </si>
  <si>
    <t>自己都合で要求書提出はしてません。</t>
  </si>
  <si>
    <t>高畠町職員組合現業評議会</t>
  </si>
  <si>
    <t>総会等があり取り組むことが出来ない</t>
  </si>
  <si>
    <t>出した</t>
  </si>
  <si>
    <t>日程調整が出来なかった</t>
  </si>
  <si>
    <t>正規職員が配置されている当面直営でと回答</t>
  </si>
  <si>
    <t>自動車運転手の新規採用
(一般行政区分での採用予定、だが、組合活動的に一般行政なのか現業評なのかは、まだ未定)</t>
  </si>
  <si>
    <t>正規職員採用
職場環境改善</t>
  </si>
  <si>
    <t>交渉自体がなかった</t>
  </si>
  <si>
    <t>事前協議の確認、調理職場の体制維持、調理業務の直営堅持</t>
  </si>
  <si>
    <t>調理員の新規採用に向け、継続的に協議していくことを確認。</t>
  </si>
  <si>
    <t>調理業務について直営で行うことを確認。</t>
  </si>
  <si>
    <t>賃金を含む労働条件の変更に伴う事項については労使合意を基本とすることを、書面にて確認。</t>
  </si>
  <si>
    <t>調理員の新規採用を引き続きもとめていく。
また、働きやすい職場を自分たちでしっかりと意識して当局にも求めていく。</t>
  </si>
  <si>
    <t>白鷹町職員労働組合</t>
  </si>
  <si>
    <t>会員が少く行動が出来ない。</t>
  </si>
  <si>
    <t>会員が少く行動出来ない。</t>
  </si>
  <si>
    <t>尾花沢市職労</t>
  </si>
  <si>
    <t>現時点では書面化なるかわからない</t>
  </si>
  <si>
    <t>直営の施設数は来年度も同じ</t>
  </si>
  <si>
    <t>今後も安全衛生委員会を定期的に行う</t>
  </si>
  <si>
    <t>待遇面について現行のままとするが、他市町村の動向を見ながら検討していく</t>
  </si>
  <si>
    <t>正規職員、会計年度職員共に3年を目処に異動すること</t>
  </si>
  <si>
    <t>他自治体の状況を見ながら検討していく</t>
  </si>
  <si>
    <t>事前協議、労使合意なくして進めないことを確認した</t>
  </si>
  <si>
    <t xml:space="preserve">・現在の直営職場の維持
・調理師の全施設有資格者の配置
・会計年度職員についてハローワークを使って広く募集し、有資格者を求める
・運転士の会計年度職員（通年雇用）の配置
</t>
  </si>
  <si>
    <t>災害時の体制について『自助・共助・公助の理念に基づき、公助としての行政の役割を十分検討していきたい
被災時における職の出勤基準や労働条件などは、労使による協議確立を努力する</t>
  </si>
  <si>
    <t>・調理師、運転士の新規採用
・有資格者の確保
・今後の施設のあり方の計画提示
・適正な人員配置</t>
  </si>
  <si>
    <t>10月16日・20日</t>
  </si>
  <si>
    <t>当局側が締結（書面化）を拒否した</t>
  </si>
  <si>
    <t>直営堅持</t>
  </si>
  <si>
    <t>退職を見据え検討していく</t>
  </si>
  <si>
    <t>複数人体制と後継者育成</t>
  </si>
  <si>
    <t>職場環境の改善</t>
  </si>
  <si>
    <t>退職を見据えた前向きな職場採用</t>
  </si>
  <si>
    <t>直営堅持と人員確保</t>
  </si>
  <si>
    <t>組合本体の交渉時に開催を予定したため</t>
  </si>
  <si>
    <t>南陽市職員組合</t>
  </si>
  <si>
    <t>親組と一緒のため</t>
  </si>
  <si>
    <t>川西町現業評議会</t>
  </si>
  <si>
    <t>小国町職員労働組合</t>
  </si>
  <si>
    <t>現業独自では実施していないため</t>
  </si>
  <si>
    <t>独自では実施せず、親組合の協議の場で四役へ委任</t>
  </si>
  <si>
    <t>河北町職労</t>
  </si>
  <si>
    <t>妥結していないため</t>
  </si>
  <si>
    <t>県人勧にあわせて、賃金の引き上げを行った</t>
  </si>
  <si>
    <t>進展なし</t>
  </si>
  <si>
    <t>交渉を行わなかった</t>
  </si>
  <si>
    <t>基本組織と一緒に、秋季確定闘争で交渉をするため</t>
  </si>
  <si>
    <t>毎年行っていない。総務課長協議は行った。</t>
  </si>
  <si>
    <t>賃金引き上げ、人員要求</t>
  </si>
  <si>
    <t>2次の取り組みに集約しているため</t>
  </si>
  <si>
    <t>10/3統一　10/23独自</t>
  </si>
  <si>
    <t>当町の現業については、水道事業及び運転手のみであり直営を維持している。</t>
  </si>
  <si>
    <t>賃金改定の遡り（４月）実施</t>
  </si>
  <si>
    <t>現業独自の取り組みはしていない</t>
  </si>
  <si>
    <t>現業部の組織力の強化が必要。</t>
  </si>
  <si>
    <t>福島</t>
  </si>
  <si>
    <t>福島県職連合</t>
  </si>
  <si>
    <t>交渉時間の制限があるため(当局が一方的に設定）</t>
  </si>
  <si>
    <t>人事委員会勧告に基づく賃金改善、４月遡及、勤勉手当支給にむけて条例改正</t>
  </si>
  <si>
    <t>要求書を提出し交渉を求めるが、当局側が一方的に年間の交渉時間を設定しているため交渉時間に制限がされている。</t>
  </si>
  <si>
    <t>第２次闘争で集中的に取り組むため</t>
  </si>
  <si>
    <t>2024年度新規採用試験の実施を確認</t>
  </si>
  <si>
    <t>採用試験実施は確認したが、人数は春闘以降で団体交渉で確認が必要</t>
  </si>
  <si>
    <t>運転手が全員再任用となったことから、当局に対し今後の対応を明確にさせること。</t>
  </si>
  <si>
    <t>白河市職労</t>
  </si>
  <si>
    <t>交渉までいたらなかった</t>
  </si>
  <si>
    <t>他の課題も含めて、確定期交渉として11月月下旬に予定している</t>
  </si>
  <si>
    <t>直前に単組独自要求書を提出していたため</t>
  </si>
  <si>
    <t>単組執行役員の交代引継ぎ時期と重なるため</t>
  </si>
  <si>
    <t>南会津町職員労働組合</t>
  </si>
  <si>
    <t>当町の現業職員は、退職者不補充の中、４０代後半～５０代ばかりで、執行委員に加わることもなければ、組合活動の参加もほとんど無い状態。
そうした状況下で、現業職員に特化した交渉をするのは困難である。
春闘期に単組独自に現業も含めた組合員全員を対象としたアンケートをとっているので、何かあればそこから吸い上げを行っている。</t>
  </si>
  <si>
    <t>第２次闘争時に現業、公企統一闘争で単組課題とあわせて交渉実施</t>
  </si>
  <si>
    <t>１１月２０日から２２日の間で交渉を予定しているため</t>
  </si>
  <si>
    <t>組合員に該当職員がいないため</t>
  </si>
  <si>
    <t>塙町役場職員労働組合</t>
  </si>
  <si>
    <t>現業ないため</t>
  </si>
  <si>
    <t>二本松市職員労働組合</t>
  </si>
  <si>
    <t>人員要求の交渉の中で触れたため</t>
  </si>
  <si>
    <t>現業・公企組合がないため</t>
  </si>
  <si>
    <t>浅川町職員組合の組合員に該当者がいないため</t>
  </si>
  <si>
    <t>少数（1名）しかいないため、個人への負担が懸念され、非現業と一緒に取り組むこととしている。</t>
  </si>
  <si>
    <t>少数しかいないため、非現業と一緒に取り組むこととしている。</t>
  </si>
  <si>
    <t>古殿町職員労働組合</t>
  </si>
  <si>
    <t>町長選等により</t>
  </si>
  <si>
    <t>現業職の組合員がいないため、書面での回答のみの対応とした</t>
  </si>
  <si>
    <t>現業職が無い（委託）ため取り組まなかった</t>
  </si>
  <si>
    <t>要求書提出に必要項目を盛り込んだため</t>
  </si>
  <si>
    <t>現在、民営化はなされていない</t>
  </si>
  <si>
    <t>川俣町社会福祉協議会労組</t>
  </si>
  <si>
    <t>業務多忙により意見を組合員の意見を集約することができなかったため。</t>
  </si>
  <si>
    <t>業務多忙により意見を集約できなかった。</t>
  </si>
  <si>
    <t>要求書を提出していないため。</t>
  </si>
  <si>
    <t>役員会議</t>
  </si>
  <si>
    <t>すでに協定を締結している。</t>
  </si>
  <si>
    <t>組合員の声を聞き、その声が反映されるよう活動していきたい。</t>
  </si>
  <si>
    <t>飯舘村職員労働組合</t>
  </si>
  <si>
    <t>該当者がいないため。</t>
  </si>
  <si>
    <t>自治労大玉村職員労働組合</t>
  </si>
  <si>
    <t>活動体制が整っていなかったため</t>
  </si>
  <si>
    <t>第２次闘争で取り組むため</t>
  </si>
  <si>
    <t>現業組合員がいない。</t>
  </si>
  <si>
    <t>自治労双葉町職労</t>
  </si>
  <si>
    <t>現業がいないため</t>
  </si>
  <si>
    <t>12月下旬</t>
  </si>
  <si>
    <t>直営で現業職場が維持されている</t>
  </si>
  <si>
    <t>来年度も現業職員が新規採用される</t>
  </si>
  <si>
    <t>自治体の労働安全衛生委員会に現業職員から委員が選出されている</t>
  </si>
  <si>
    <t>会計年度任用職員の給与改善と勤勉手当の獲得</t>
  </si>
  <si>
    <t>・技能労務職（調理員）については、2019年度から採用が復活し、来年度も採用予定だが、その他業務の採用については未定となっている。
・最後の直営の環境衛生施設が昨年度で廃止となり、新たな技能職場の追及をしていく必要がある。
・執行体制の確保、役員の継続性や担い手育成が困難となってきている。</t>
  </si>
  <si>
    <t>現業部が休部中のため</t>
  </si>
  <si>
    <t>鏡石町職員労働組合</t>
  </si>
  <si>
    <t>対象となる職員がいないため</t>
  </si>
  <si>
    <t>現業の職員が少ないため</t>
  </si>
  <si>
    <t>現業職員（組合員）がいないため</t>
  </si>
  <si>
    <t>現業職員がいない為</t>
  </si>
  <si>
    <t>該当職種職員がいないため</t>
  </si>
  <si>
    <t>自治労東白衛生職員労働組合</t>
  </si>
  <si>
    <t>要求がなかった</t>
  </si>
  <si>
    <t>福島県国民健康保険団体連合会職員労働組合</t>
  </si>
  <si>
    <t>対象外の為</t>
  </si>
  <si>
    <t>業務多忙により交渉を行わなかった。</t>
  </si>
  <si>
    <t>人事院勧告等を受けた賃金交渉等について、給料表等は相馬市に準じているため交渉は行わなかった。</t>
  </si>
  <si>
    <t>新潟</t>
  </si>
  <si>
    <t>各支部、分会で所属長へ要求書を提出し、所属長交渉を実施しているため。また６月１６日にはビラ配布等の行動は行っています。</t>
  </si>
  <si>
    <t>１０月５日,６日,１２日,１３日,１６日,１８日</t>
  </si>
  <si>
    <t>「全て委託ではない」との基本姿勢を人事課及び各部局と確認</t>
  </si>
  <si>
    <t>人事課長交渉で「新規採用も否定しない。選択肢の１つ」と確認各部局交渉では、所属の要望を尊重した「新規採用を含む正規回答」を引き出した。</t>
  </si>
  <si>
    <t>労働災害を絶対におこさない姿勢を確認。</t>
  </si>
  <si>
    <t>例年と同じ姿勢を確認。</t>
  </si>
  <si>
    <t>一般職と同等の賃金を確認。</t>
  </si>
  <si>
    <t>各部局から「災害、感染症対応、危機管理対応に必要な体制の維持を要望する」と引き出す。</t>
  </si>
  <si>
    <t>勤勉手当の新設、期末手当の支給要件緩和、給与改定を２０２４年４月１日から１月１日へ前倒し。</t>
  </si>
  <si>
    <t>引き続き、必要な資格取得の全額公費負担を確認。</t>
  </si>
  <si>
    <t>事前協議、労使合意事項の協約締結を行うことを引き続き確認。</t>
  </si>
  <si>
    <t>来年度は定年退職がある年であり、暫定再任用が認められていない職種がある。取り組みを継続していく必要。</t>
  </si>
  <si>
    <t>9月26日　10月16日</t>
  </si>
  <si>
    <t>新規採用2名（保育調理）</t>
  </si>
  <si>
    <t>エイジフレンドリーガイドラインについて、今後労使で取り組む</t>
  </si>
  <si>
    <t>再任用賃金について、合意をめざし継続協議</t>
  </si>
  <si>
    <t>勤勉手当支給（2024年度から）・給与改定は4月遡及</t>
  </si>
  <si>
    <t>同時期に人員要求に取り組んでいたため</t>
  </si>
  <si>
    <t>高齢者部分休業制度の導入</t>
  </si>
  <si>
    <t>賃金確定闘争において、給料表の改定（2024年1月～）、期末手当の正規職員と同様に引上げ、勤勉手当の導入</t>
  </si>
  <si>
    <t>熱中症対策の強化</t>
  </si>
  <si>
    <t>例年、第二次闘争に向けて準備を進めるため</t>
  </si>
  <si>
    <t>8/31各部会要求書提出　9/5現業・公企統一闘争要求書提出</t>
  </si>
  <si>
    <t>10/12現業　10/4清掃　10/3保育所給食　10/10管理士　10/17水道</t>
  </si>
  <si>
    <t>継続協議のため</t>
  </si>
  <si>
    <t>今年度末までに民間委託に限らない、現状を踏まえた今後の現業職場の在り方について担当課に検討を指示し、三条市としての方向性を示すとの回答があった。</t>
  </si>
  <si>
    <t>長年、正職員の採用について、「新規採用は行わず、一般任用職員等により対応する」との回答だったが、「現職員の年齢構成など管理士職場の実情を踏まえた上で適切に対応する」との回答が引き出せた。また、私有車の公務使用の単価について見直しを要求し、調査・検討をするとの回答を得た。</t>
  </si>
  <si>
    <t>正職員の新規採用</t>
  </si>
  <si>
    <t>柏崎市職員労働組合</t>
  </si>
  <si>
    <t>現業評議会が活動を休眠し、市職労の活動に含めることとなったため</t>
  </si>
  <si>
    <t>通気性を考慮した着衣、滑りにくい長靴など被服関係の見直しについて協議</t>
  </si>
  <si>
    <t>設備の更新（給湯器入替ほか）について検討することとなった</t>
  </si>
  <si>
    <t>災害食（レトルト食品）の導入について検討することとなった。</t>
  </si>
  <si>
    <t>人員確保、任期付職員制度の在り方</t>
  </si>
  <si>
    <t>新発田市職員労働組合現業評議会</t>
  </si>
  <si>
    <t>2023春闘要求でも人員要求書の提出、交渉を実施しており、一時闘争における要求書に対する回答も春闘同様の内容であったこと。また、交渉にむけて組合側の日程調整が困難であったため交渉は実施せず、二次闘争期にむけて準備を進めることとした。</t>
  </si>
  <si>
    <t>現段階において、現業職場を民間委託する予定はないと回答。しかし、必要に応じて委託していく考えも当局はあるため、注視が必要である。</t>
  </si>
  <si>
    <t>保育調理職場における設備の清掃について、業者委託できるように予算の確保に努めると回答。
また、用務手から要求したポイズンリムーバー配布について、教育総務課長は「職員に対して配布は難しいが、各学校に配備するポイズンリムーバーを増やすようにする。その物を使ってもらいたい。」と回答した。</t>
  </si>
  <si>
    <t>交渉で教育総務課長は「正規用務手の必要性を感じている、人員要求を行った」と発言し、考えを示した。</t>
  </si>
  <si>
    <t>昨年から引き続き、用務手のチェーンソー講習の受講については、公費負担を確認。</t>
  </si>
  <si>
    <t>変更事項がある場合は、真摯に協議、決定事項は書面で確認することを確認。</t>
  </si>
  <si>
    <t>人員確保にむけては、通年課題として取り組んでいく。
その他、今闘争で勝ち取れなかった各課題や、新たな課題の改善にむけてアンケート等を実施し、組合員の抱えている課題を把握していく。</t>
  </si>
  <si>
    <t>例年とおり</t>
  </si>
  <si>
    <t>確定期に併せて交渉を行うため</t>
  </si>
  <si>
    <t>引続き健康管理委員会を毎月開催するよう努めることを確認した。</t>
  </si>
  <si>
    <t>原則としてフルタイム勤務と多様で柔軟な働き方を確保する制度について確認した。</t>
  </si>
  <si>
    <t>事前協議の確保。産前産後休暇の有給化や不妊治療休暇等処遇改善の確認。</t>
  </si>
  <si>
    <t>準備が間に合わなかったため。</t>
  </si>
  <si>
    <t>特に書面化する事がなかったため。</t>
  </si>
  <si>
    <t>私有車公務使用時の距離単価増額</t>
  </si>
  <si>
    <t>確定期の前段に集中して行うため</t>
  </si>
  <si>
    <t>すでに決定している以外の民間委託予定なし</t>
  </si>
  <si>
    <t>来年施設調理場の民間移譲があり、現在そこに配置されている人員は他の職場に異動となるため次年度の新規採用はないが、将来を見据えて計画的な採用を考えているとの回答あり。</t>
  </si>
  <si>
    <t>月一回の労働安全衛生委員会開催。現業評議会から安全衛生委員を選出。</t>
  </si>
  <si>
    <t>確定闘争において賃上げ予定</t>
  </si>
  <si>
    <t>2017年に協約締結済み。交渉においても事前協議の意思を確認済み。</t>
  </si>
  <si>
    <t>現業職には現在係長ポストがなく、３級までしか到達できない状態。定年延長で賃金が７割になった時に生活水準の確保が難しいため、新たに係長ポストを運用してもらえるよう訴えるかどうかを、現業評議会で話し合っていく。当局からは、現業職員が係長になることを望んでいるのか、まずは組合で話し合ってほしいとの回答があった。</t>
  </si>
  <si>
    <t>2月10日に人員の要求書を提出している。</t>
  </si>
  <si>
    <t>2月10 ・ 9月5日</t>
  </si>
  <si>
    <t>保育園適正配置実施計画により数園の保育園が民間委託される計画。</t>
  </si>
  <si>
    <t>今後も職場パトロールを実施する。</t>
  </si>
  <si>
    <t>確認出来る事項については、今後も確認書を締結する。</t>
  </si>
  <si>
    <t>アレルギー園児対応職員の配置について検討する。</t>
  </si>
  <si>
    <t>人員確保。</t>
  </si>
  <si>
    <t>第2次闘争で取り組みをする為</t>
  </si>
  <si>
    <t>魚沼市役所職員労働組合</t>
  </si>
  <si>
    <t>現在。魚沼市では現業職員の新規採用が20年以上ないなか、当局は現業職の縮小という考えで進めています。
組合としても現業職員の必要性は訴えていますが、当局は正規職員でなくても業務が回っているだめ、この考えを変えることはありません。
この状況を打開したいのですが、そもそも現業職員として正規職員の業務レベルは会計年度任用職員とさほど変わらず、正規職員でなくてはならない理由がつくれないのが現状であり、また、現業組合員から組合活動の協力を求めても受け入れてもらえず、現在は基調である私が一人で活動を行っているため、第一次闘争まで取り組める余裕もなく、正規職員の必要性を訴える術もないのが現状となっています。</t>
    <phoneticPr fontId="2"/>
  </si>
  <si>
    <t>会計年度任用職員のみの調理場で、主任的立場にある者には４号上げるような対応となった。
次年度に会計年度任用職員への勤勉手当の支給を確認した、</t>
  </si>
  <si>
    <t>団体交渉に関する協約と事前協議制度における協定書の更新を毎年行うことを確認した。</t>
  </si>
  <si>
    <t>例年行っていなかった</t>
  </si>
  <si>
    <t>回答書をもらうにとどまった</t>
  </si>
  <si>
    <t>組合の闘争方針として、1次闘争の取り組みを議決しなかったため</t>
  </si>
  <si>
    <t>未だ妥結に至ってないため</t>
  </si>
  <si>
    <t>加齢困難職種の選定には至っていないが、望まない職種に配置は無いとの考えが示された</t>
  </si>
  <si>
    <t>「労働条件の犯行は、組合と協議する。交渉で合意した事項については、今後も労使による協定を取り交わす。」との回答あり。</t>
  </si>
  <si>
    <t>欠員不補充の対応
正規職員、定年延長職員も含めての賃金改善
職場環境改善のための、施設管理者との話し合い</t>
  </si>
  <si>
    <t>確定期に独自要求事項とともに行うため</t>
  </si>
  <si>
    <t>確定期に行うため</t>
  </si>
  <si>
    <t>例年しないから</t>
  </si>
  <si>
    <t>群馬</t>
  </si>
  <si>
    <t>勤勉手当支給（人勧実施）</t>
  </si>
  <si>
    <t>電気主任技術者受験費用の公費負担回数　２→３回に増加</t>
  </si>
  <si>
    <t>２次闘争にて要求するため</t>
  </si>
  <si>
    <t>毎回、団体交渉前に事務折衝を行っている。</t>
  </si>
  <si>
    <t>新規採用職員　定年引上げ</t>
  </si>
  <si>
    <t>第二次闘争において集約している</t>
  </si>
  <si>
    <t>現在回答待ち</t>
  </si>
  <si>
    <t>緊急漏水対応を行う部署の正規職員が増員した。</t>
  </si>
  <si>
    <t>親組と一緒に提出するため</t>
  </si>
  <si>
    <t>要求書の提出方法について検討中だったため</t>
  </si>
  <si>
    <t>10月12日　10月19日</t>
  </si>
  <si>
    <t>藤岡市役所労働組合</t>
  </si>
  <si>
    <t>組織内での問題で準備が不足だったため</t>
  </si>
  <si>
    <t>民営化にしないことが成果</t>
  </si>
  <si>
    <t>勤勉手当を計上　</t>
  </si>
  <si>
    <t>安中市職員労働組合(現業評)</t>
  </si>
  <si>
    <t>新しい要求などがなかった為、現業公企統一闘争10月の分で対応した。</t>
  </si>
  <si>
    <t>市長宛10月11日、教育長10月18日</t>
  </si>
  <si>
    <t>市長10月11日、教育長10月18日</t>
  </si>
  <si>
    <t>親組（高崎市職労）で取り組みのため</t>
  </si>
  <si>
    <t>今後、交渉を行う予定</t>
  </si>
  <si>
    <t>12月回答</t>
  </si>
  <si>
    <t>現業職員が１人のみで組織化されていないため</t>
  </si>
  <si>
    <t>確定期に基本組織と合同で要求・交渉を行うため</t>
  </si>
  <si>
    <t>賃金確定闘争時に現業職要求も盛り込んだ要求書を提出するため。</t>
  </si>
  <si>
    <t>11月8日に確定闘争　中間交渉を実施した。</t>
  </si>
  <si>
    <t>要求書に直営堅持に係る内容を盛り込んだが、当局から未回答。</t>
  </si>
  <si>
    <t>要求書に本内容を盛り込んだが、当局から未回答。</t>
  </si>
  <si>
    <t>確定闘争で交渉を行うため</t>
  </si>
  <si>
    <t>毎年人員要求はしているが、市の方針は採用しないとのこと。残った職員の処遇を第一に考え、2次のみの闘争に取り組んでいる。</t>
  </si>
  <si>
    <t>職場をまかなえる職員数があるうちは、職場を残す方向でやるとの話があった。</t>
  </si>
  <si>
    <t>組合員の数が少なくなっていく中で、委託、職場の異動など、事前に組合を通して話をすると言っていた。</t>
  </si>
  <si>
    <t>現業と連盟で要求書を提出しているため</t>
  </si>
  <si>
    <t>特に無し</t>
  </si>
  <si>
    <t>現業及び公営企業を有していないため</t>
  </si>
  <si>
    <t>基本組織と一緒に秋闘として取り組むため</t>
  </si>
  <si>
    <t>具体的な成果無し</t>
  </si>
  <si>
    <t>栃木</t>
    <rPh sb="0" eb="2">
      <t>トチギ</t>
    </rPh>
    <phoneticPr fontId="2"/>
  </si>
  <si>
    <t>新規採用</t>
    <rPh sb="0" eb="4">
      <t>シンキサイヨウ</t>
    </rPh>
    <phoneticPr fontId="15"/>
  </si>
  <si>
    <t>11月上旬</t>
    <rPh sb="2" eb="5">
      <t>ツキジョウジュン</t>
    </rPh>
    <phoneticPr fontId="15"/>
  </si>
  <si>
    <t>栃木県市町村職員共済組合職員組合</t>
  </si>
  <si>
    <t>とちぎ健康福祉協会労働組合</t>
  </si>
  <si>
    <t>地方職員共済組合栃木県支部労働組合</t>
  </si>
  <si>
    <t>事務折衝</t>
    <rPh sb="0" eb="4">
      <t>ジムセッショウ</t>
    </rPh>
    <phoneticPr fontId="15"/>
  </si>
  <si>
    <t>11月上旬</t>
    <rPh sb="2" eb="3">
      <t>ツキ</t>
    </rPh>
    <rPh sb="3" eb="5">
      <t>ジョウジュン</t>
    </rPh>
    <phoneticPr fontId="15"/>
  </si>
  <si>
    <t>自治労栃木県本部書記労働組合</t>
  </si>
  <si>
    <t>栃木県保健衛生事業団職員労働組合</t>
  </si>
  <si>
    <t>栃木県国民健康保険団体連合会職員労働組合</t>
  </si>
  <si>
    <t>栃木県民公園福祉協会職員労働組合</t>
  </si>
  <si>
    <t>栃木県スポーツ協会職員労働組合</t>
  </si>
  <si>
    <t>鹿沼市関連法人職員労働組合</t>
  </si>
  <si>
    <t>財団法人とちぎ未来づくり財団職員労働組合</t>
  </si>
  <si>
    <t>栃木県土地改良事業団体連合会職員組合</t>
  </si>
  <si>
    <t>宇都宮市スポーツ振興財団労働組合</t>
  </si>
  <si>
    <t>足利市公共サービスユニオン</t>
  </si>
  <si>
    <t>栃木ファミリー職員労働組合</t>
  </si>
  <si>
    <t>佐野市民病院職員労働組合</t>
  </si>
  <si>
    <t>全国一般栃木地方労働組合</t>
  </si>
  <si>
    <t>那珂川町社会福祉協議会職員労働組合</t>
  </si>
  <si>
    <t>那須烏山市社会福祉協議会職員労働組合</t>
  </si>
  <si>
    <t>新小山市民病院労働組合</t>
  </si>
  <si>
    <t>栃木県立がんセンター職員労働組合</t>
  </si>
  <si>
    <t>鹿沼市花木センター職員労働組合</t>
  </si>
  <si>
    <t>クローバー労働組合</t>
  </si>
  <si>
    <t>栃木県立リハビリテーションセンター職員労働組合</t>
  </si>
  <si>
    <t>茨城</t>
  </si>
  <si>
    <t>茨城県職員組合</t>
  </si>
  <si>
    <t>２次闘争（10月）期のみ</t>
  </si>
  <si>
    <t>10月20日～11月13日</t>
  </si>
  <si>
    <t>２次闘争のみ</t>
  </si>
  <si>
    <t>10月23日　11月8日</t>
  </si>
  <si>
    <t>第２次闘争のみ</t>
  </si>
  <si>
    <t>調整中</t>
  </si>
  <si>
    <t>高萩市職員組合</t>
  </si>
  <si>
    <t>日程調整中</t>
  </si>
  <si>
    <t>12月１日（予定）</t>
  </si>
  <si>
    <t>第２次闘争みの</t>
  </si>
  <si>
    <t>第2次闘争のみ</t>
  </si>
  <si>
    <t>龍ヶ崎市職員労働組合</t>
  </si>
  <si>
    <t>埼玉</t>
  </si>
  <si>
    <t>川越市職員労働組合</t>
  </si>
  <si>
    <t>現業　9月20日・公企　10月5日</t>
  </si>
  <si>
    <t>現業　11月9日・公企　未定</t>
  </si>
  <si>
    <t>給食3・保育調理3・公園1・清掃3の各職場で新規採用を勝ち取るでの</t>
  </si>
  <si>
    <t>新規採用は計10人採用予定</t>
  </si>
  <si>
    <t>現在、提案されていない。</t>
  </si>
  <si>
    <t>以前から確認してはいる。</t>
  </si>
  <si>
    <t>行われている。</t>
  </si>
  <si>
    <t>公営企業が少数である為に、現業公企統一闘争の更なる協力と交渉が必要だ。</t>
  </si>
  <si>
    <t>第１次闘争にて要求書を提出し、協議実施済の為</t>
  </si>
  <si>
    <t>小規模のため、単組とあわせ取り組んでいる</t>
  </si>
  <si>
    <t>自治労埼玉県本部嵐山町職分会</t>
  </si>
  <si>
    <t>第２次闘争（2023年10月）に集中して取り組むこととしたため</t>
  </si>
  <si>
    <t>組合員の減少により業務後の組合活動に時間が割けなかったため。</t>
  </si>
  <si>
    <t>定年延長制度の更なる改善と清掃職場と学校給食センターの民間委託について、そこで働く現業労働者の要望を100%叶えるべく交渉をしていくこと</t>
  </si>
  <si>
    <t>公営企業の組合員がいなかったため</t>
  </si>
  <si>
    <t>直営で変更なし</t>
  </si>
  <si>
    <t>新規採用は継続して実施中</t>
  </si>
  <si>
    <t>組合として内容をじゅうぶんに把握できていないため</t>
  </si>
  <si>
    <t>東京</t>
    <rPh sb="0" eb="2">
      <t>トウキョウ</t>
    </rPh>
    <phoneticPr fontId="2"/>
  </si>
  <si>
    <t>必要な職場には現業職を採用することを確認</t>
  </si>
  <si>
    <t>安全衛生委員会の活用</t>
  </si>
  <si>
    <t>リスクアセスメントなどを行うことを確認</t>
  </si>
  <si>
    <t>働き方について労使協議を行う</t>
  </si>
  <si>
    <t>災害対応方法について確認した</t>
  </si>
  <si>
    <t>労働条件について賃金任用制度検討会を活用することを確認</t>
  </si>
  <si>
    <t>その様子にすることを確認</t>
  </si>
  <si>
    <t>確認した</t>
  </si>
  <si>
    <t>要求内容について当局と認識を確認した。</t>
  </si>
  <si>
    <t>委託業務の検証について確認した</t>
  </si>
  <si>
    <t>対策等について改めて確認することができた。</t>
  </si>
  <si>
    <t>課題の共有ができた。</t>
  </si>
  <si>
    <t>まだ実現していない現業職の採用</t>
  </si>
  <si>
    <t>現業の協議会としての活動をしていないため。</t>
  </si>
  <si>
    <t xml:space="preserve">確認書で確認
</t>
  </si>
  <si>
    <t>２０２４年４月１日採用試験実施</t>
  </si>
  <si>
    <t>確認書で確認</t>
  </si>
  <si>
    <t>①引き続きの新規採用②高齢職員が現業職場存続をあきらめている。</t>
  </si>
  <si>
    <t>検討会の設置</t>
  </si>
  <si>
    <t>現業職の必要性を確認</t>
  </si>
  <si>
    <t>会計年度職員にも特別教育の予算確保</t>
  </si>
  <si>
    <t>災害時の会計年度の体制について、当局へ
宿題を与えた</t>
  </si>
  <si>
    <t>給食職場の委託後の労使検証</t>
  </si>
  <si>
    <t>現業職の欠員補充と新規採用</t>
  </si>
  <si>
    <t>回答及び交渉で終了とした</t>
  </si>
  <si>
    <t>東京都市町村職員共済組合職員労働組合</t>
  </si>
  <si>
    <t>10/？</t>
  </si>
  <si>
    <t>10月12日、10月19日</t>
  </si>
  <si>
    <t>民間委託･民営化等による労働条件の変更は｢事前協議に関する協定に基づき労使協議｣を確認</t>
  </si>
  <si>
    <t>2024年度当初に確保すべき人員は必要な人員確保に努めることを労使確認</t>
  </si>
  <si>
    <t>安全衛生確保に関わる事項は最優先に予算措置することを労使確認</t>
  </si>
  <si>
    <t>希望する者が確実に65歳まで働けるような制度運用について労使協議することを確認</t>
  </si>
  <si>
    <t>会計年度任用職員の処遇改善は常勤職員との均等･均衡が前提を労使確認</t>
  </si>
  <si>
    <t>従前より実施されている</t>
  </si>
  <si>
    <t>事前協議に関する協定は締結済み。労働条件の変更についてはその都度書面を締結</t>
  </si>
  <si>
    <t>欠員･育休等長期休暇･休業の代替職員(会計年度任用職員)の配置で前進回答</t>
  </si>
  <si>
    <t>現業職員の新規採用</t>
  </si>
  <si>
    <t>自治労東京都本部直属支部</t>
  </si>
  <si>
    <t>全国市町村職員共済組合連合会職員労働組合</t>
  </si>
  <si>
    <t>東京都国民健康保険団体連合会職員労働組合</t>
  </si>
  <si>
    <t>青梅市学童保育労働組合</t>
  </si>
  <si>
    <t>自治労八王子市公共サービス職員労働組合</t>
  </si>
  <si>
    <t>三鷹市シルバー人材センター職員労働組合</t>
  </si>
  <si>
    <t>三鷹市社会福祉協議会労働組合</t>
  </si>
  <si>
    <t>渋谷区サービス公社労働組合</t>
  </si>
  <si>
    <t>自治労公共サービス清掃労働組合</t>
  </si>
  <si>
    <t>町田市社会福祉協議会職員労働組合</t>
  </si>
  <si>
    <t>江戸東京博物館労働組合</t>
  </si>
  <si>
    <t>台東区社会福祉事業団労働組合</t>
  </si>
  <si>
    <t>江戸川区医師会職員労働組合</t>
  </si>
  <si>
    <t>浴風会労働組合</t>
  </si>
  <si>
    <t>みなとユニオン</t>
  </si>
  <si>
    <t>黎明会労働組合</t>
  </si>
  <si>
    <t>自治労環境サービス労働組合</t>
  </si>
  <si>
    <t>三鷹市シルバーピアユニオン</t>
  </si>
  <si>
    <t>自治労調布市社会福祉協議会労働組合</t>
  </si>
  <si>
    <t>練馬区社会福祉事業団労働組合</t>
  </si>
  <si>
    <t>自治労昭島市社会福祉協議会職員労働組合</t>
  </si>
  <si>
    <t>町田市社会福祉協議会学童ユニオン</t>
  </si>
  <si>
    <t>立川市社会福祉協議会職員労働組合</t>
  </si>
  <si>
    <t>多摩療護園労働組合</t>
  </si>
  <si>
    <t>日本クリーン労働組合</t>
  </si>
  <si>
    <t>千代田区社会福祉協議会職員労働組合</t>
  </si>
  <si>
    <t>調布市文化・コミュニティ労働組合</t>
  </si>
  <si>
    <t>自治労東京かたばみ会職員組合</t>
  </si>
  <si>
    <t>①第１次闘争で提出済（交渉を継続）</t>
    <phoneticPr fontId="2"/>
  </si>
  <si>
    <t>求めていない</t>
    <rPh sb="0" eb="1">
      <t>モト</t>
    </rPh>
    <phoneticPr fontId="13"/>
  </si>
  <si>
    <t>区長は採用する気なし</t>
    <rPh sb="0" eb="2">
      <t>クチョウ</t>
    </rPh>
    <rPh sb="3" eb="5">
      <t>サイヨウ</t>
    </rPh>
    <rPh sb="7" eb="8">
      <t>キ</t>
    </rPh>
    <phoneticPr fontId="13"/>
  </si>
  <si>
    <t>改善する気なし</t>
    <rPh sb="0" eb="2">
      <t>カイゼン</t>
    </rPh>
    <rPh sb="4" eb="5">
      <t>キ</t>
    </rPh>
    <phoneticPr fontId="13"/>
  </si>
  <si>
    <t>従来から取り組んでいない</t>
  </si>
  <si>
    <t>求めているが、締結に至っていない</t>
  </si>
  <si>
    <t>安全衛生委員会開催</t>
  </si>
  <si>
    <t>②第１次闘争で提出済の要求書に、第２次闘争で要求書を提出</t>
    <phoneticPr fontId="2"/>
  </si>
  <si>
    <t>ウェットティッシュ配布（10/25練馬駅周辺、11/8大泉学園駅周辺）</t>
    <rPh sb="9" eb="11">
      <t>ハイフ</t>
    </rPh>
    <rPh sb="17" eb="20">
      <t>ネリマエキ</t>
    </rPh>
    <rPh sb="20" eb="22">
      <t>シュウヘン</t>
    </rPh>
    <rPh sb="27" eb="29">
      <t>オオイズミ</t>
    </rPh>
    <rPh sb="29" eb="31">
      <t>ガクエン</t>
    </rPh>
    <rPh sb="31" eb="32">
      <t>エキ</t>
    </rPh>
    <rPh sb="32" eb="34">
      <t>シュウヘン</t>
    </rPh>
    <phoneticPr fontId="13"/>
  </si>
  <si>
    <t>場G津</t>
    <rPh sb="0" eb="3">
      <t>バgツ</t>
    </rPh>
    <phoneticPr fontId="13"/>
  </si>
  <si>
    <t>日常的な安全衛生委員会で討議し当局予算による特別交流の拡大を進めている</t>
    <rPh sb="0" eb="3">
      <t>ニチジョウテキ</t>
    </rPh>
    <rPh sb="4" eb="6">
      <t>アンゼン</t>
    </rPh>
    <rPh sb="6" eb="8">
      <t>エイセイ</t>
    </rPh>
    <rPh sb="8" eb="11">
      <t>イインカイ</t>
    </rPh>
    <rPh sb="12" eb="14">
      <t>トウギ</t>
    </rPh>
    <rPh sb="15" eb="17">
      <t>トウキョク</t>
    </rPh>
    <rPh sb="17" eb="19">
      <t>ヨサン</t>
    </rPh>
    <rPh sb="22" eb="24">
      <t>トクベツ</t>
    </rPh>
    <rPh sb="24" eb="26">
      <t>コウリュウ</t>
    </rPh>
    <rPh sb="27" eb="29">
      <t>カクダイ</t>
    </rPh>
    <rPh sb="30" eb="31">
      <t>スス</t>
    </rPh>
    <phoneticPr fontId="13"/>
  </si>
  <si>
    <t>使用しなかった</t>
    <rPh sb="0" eb="2">
      <t>シヨウ</t>
    </rPh>
    <phoneticPr fontId="13"/>
  </si>
  <si>
    <t>学校職場以外の人員補充</t>
    <rPh sb="0" eb="2">
      <t>ガッコウ</t>
    </rPh>
    <rPh sb="2" eb="4">
      <t>ショクバ</t>
    </rPh>
    <rPh sb="4" eb="6">
      <t>イガイ</t>
    </rPh>
    <rPh sb="7" eb="9">
      <t>ジンイン</t>
    </rPh>
    <rPh sb="9" eb="11">
      <t>ホジュウ</t>
    </rPh>
    <phoneticPr fontId="13"/>
  </si>
  <si>
    <t>動画・手引き両方活用</t>
    <rPh sb="0" eb="2">
      <t>ドウガ</t>
    </rPh>
    <rPh sb="3" eb="5">
      <t>テビ</t>
    </rPh>
    <rPh sb="6" eb="8">
      <t>リョウホウ</t>
    </rPh>
    <rPh sb="8" eb="10">
      <t>カツヨウ</t>
    </rPh>
    <phoneticPr fontId="13"/>
  </si>
  <si>
    <t>東京都農業共済組合職員労働組合</t>
  </si>
  <si>
    <t>セラムけあらーずユニオン東京</t>
  </si>
  <si>
    <t>全国一般海運連合協議会</t>
  </si>
  <si>
    <t>武蔵野市給食・食育振興財団職員労働組合</t>
  </si>
  <si>
    <t>日本モーターボート競走会労働組合東京都支部</t>
  </si>
  <si>
    <t>調布ゆうあい福祉公社職員労働組合</t>
  </si>
  <si>
    <t>東京都予防医学協会労働組合</t>
  </si>
  <si>
    <t>練馬区資源循環推進員労働組合</t>
  </si>
  <si>
    <t>エフエムむさしのユニオン</t>
  </si>
  <si>
    <t>自治労福生市シルバー人材センター労働組合</t>
  </si>
  <si>
    <t>新の会職員組合</t>
  </si>
  <si>
    <t>自治労・東京都保健医療公社職員労働組合</t>
  </si>
  <si>
    <t>東京都人権啓発センター労働組合</t>
  </si>
  <si>
    <t>自治労東京都本部地域福祉ユニオン東京</t>
  </si>
  <si>
    <t>自治労環衛サービス労働組合</t>
  </si>
  <si>
    <t>自治労日野環境保全労働組合</t>
  </si>
  <si>
    <t>小金井市社会福祉協議会労働組合</t>
  </si>
  <si>
    <t>東京交通協力会労働組合</t>
  </si>
  <si>
    <t>社会福祉法人生光会職員労働組合</t>
  </si>
  <si>
    <t>大田区環境公社労働組合</t>
  </si>
  <si>
    <t>東京エコサービスユニオン</t>
  </si>
  <si>
    <t>自治労大谷清運労働組合</t>
  </si>
  <si>
    <t>千葉</t>
  </si>
  <si>
    <t>過去から協約締結はしていない</t>
  </si>
  <si>
    <t>新たな委託提案を受けていない</t>
  </si>
  <si>
    <t>採用試験の実施</t>
  </si>
  <si>
    <t>必要な事業場に衛生委員会等を設置している</t>
  </si>
  <si>
    <t>一部職種において新たにポスト職の増設を行う予定</t>
  </si>
  <si>
    <t>法令の趣旨を踏まえて適切に対応している</t>
  </si>
  <si>
    <t>要求項目に入れていないが１問１答の中で発言し全額公費負担を実施している</t>
  </si>
  <si>
    <t>協約の締結はしていないが労使の信頼関係を尊重している</t>
  </si>
  <si>
    <t>適切な対応が図られるよう努めていく</t>
  </si>
  <si>
    <t>人員増、熱中症対策、定年延長に係る労働安全衛生の徹底</t>
  </si>
  <si>
    <t>要求書を作成していない</t>
  </si>
  <si>
    <t>要求書の作成が遅れた</t>
  </si>
  <si>
    <t>日程が未定</t>
  </si>
  <si>
    <t>要求書提出</t>
  </si>
  <si>
    <t>必要な職場は直営の回答</t>
  </si>
  <si>
    <t>実施回数が増えている</t>
  </si>
  <si>
    <t>検討事項である</t>
  </si>
  <si>
    <t>事前協議確約</t>
  </si>
  <si>
    <t>交渉事項に関して文書で交わしている</t>
  </si>
  <si>
    <t>引き続き新規採用と再任用賃金改善</t>
  </si>
  <si>
    <t>職場環境改善について継続協議</t>
  </si>
  <si>
    <t>人勧準拠ではあるが月例給と一時金引上げ</t>
  </si>
  <si>
    <t>今回成果なかったが災害時に対応する人員要求については継続協議</t>
  </si>
  <si>
    <t>すでにある</t>
  </si>
  <si>
    <t>短期介護休暇取得日数について、年5日だったが要介護者2名以上の場合10日に拡大</t>
  </si>
  <si>
    <t>流山市役所職員組合</t>
  </si>
  <si>
    <t>10月0日</t>
  </si>
  <si>
    <t>人員要求</t>
  </si>
  <si>
    <t>再任用終了後に新しく会計年度職員として採用があった。</t>
  </si>
  <si>
    <t>委託化されていない</t>
  </si>
  <si>
    <t>今まで通りされている</t>
  </si>
  <si>
    <t>継続して人員要求</t>
  </si>
  <si>
    <t>要求書の提出、幹事会の開催</t>
  </si>
  <si>
    <t>労働安全衛生委員会は、毎月開催されている。</t>
  </si>
  <si>
    <t>暫定再任用職員　２級から３級に改善</t>
  </si>
  <si>
    <t>保育所調理職場で実施している細菌検査で陽性となった場合には職免として取り扱う。</t>
  </si>
  <si>
    <t>最低賃金を下回らないように給与を引きあげる。</t>
  </si>
  <si>
    <t>資格取得にかかる経費は公費負担となっている。</t>
  </si>
  <si>
    <t>労働条件の変更に伴うものについては、事前に組合と協議を行っている。また、労使合意に至った場合には、確認書を交わしている。</t>
  </si>
  <si>
    <t>任期付き職員の処遇改善、新規採用、５７歳昇格停止の廃止</t>
  </si>
  <si>
    <t>松戸市職員組合</t>
  </si>
  <si>
    <t>日程日が未定</t>
  </si>
  <si>
    <t>退職者補充に数名でも新採を入れることがある</t>
  </si>
  <si>
    <t>安全帽の設置・一人一所有への取り組みを、随時実施。</t>
  </si>
  <si>
    <t>50歳採用者の定年時、賃金の見直し</t>
  </si>
  <si>
    <t>退職者補充・賃金改善・会計年度任用職員の処遇改善</t>
  </si>
  <si>
    <t>神奈川</t>
    <rPh sb="0" eb="3">
      <t>カナガワ</t>
    </rPh>
    <phoneticPr fontId="13"/>
  </si>
  <si>
    <t>自治労横浜</t>
  </si>
  <si>
    <t>継続協議</t>
  </si>
  <si>
    <t xml:space="preserve">昨年水準は確保したものの「本市の財政状況は極めて厳しい状況」
「最小のコストで最大の効果を得られる行政運営」「今後一層、人材確保の厳しさが見込まれる。」という言葉が残った。
</t>
  </si>
  <si>
    <t>８月２１日に総務局長から今年度の採用選考の実施を引き出したが「本市における財政状況は極めて厳しい状態が続いており、本市の公務をめぐる環境も依然として大変厳しい状況」
「技能職員については依然として様々な課題があるとも認識している」
とのコメントが添えられた。</t>
  </si>
  <si>
    <t>昨年水準の回答を引き出した。</t>
  </si>
  <si>
    <t>市労連交渉事項</t>
  </si>
  <si>
    <t>現業統一闘争とは別のステージで交渉中</t>
  </si>
  <si>
    <t xml:space="preserve">現業統一闘争とは別のステージで交渉している
（制度政策・予算要求）
</t>
  </si>
  <si>
    <t>「現業職員の日常業務で培った技能・技術については、災害対応に有効である」と、例年水準の回答を引き出した。</t>
  </si>
  <si>
    <t xml:space="preserve">現業統一闘争とは別のステージで交渉中
（非常勤党職員待遇改善要求・賃金確定闘争）
</t>
  </si>
  <si>
    <t xml:space="preserve">「現業職員をはじめ、職員の労働条件については、事前に協議の上決定してきており、今後もその趣旨を徹底するよう努めてまいります。」
と、例年水準の回答を引き出した。
</t>
  </si>
  <si>
    <t xml:space="preserve">現業統一闘争とは別のステージで交渉している。
（制度政策・予算要求）
</t>
  </si>
  <si>
    <t>現業統一闘争とは別のステージで交渉している。
（制度政策・予算要求）</t>
  </si>
  <si>
    <t>川崎市職労</t>
  </si>
  <si>
    <t>９月26日・10月５・６・10・18日</t>
  </si>
  <si>
    <t>新規採用の継続等</t>
  </si>
  <si>
    <t>直営の必要性の確認</t>
  </si>
  <si>
    <t>会計年度任用職員を含めた地区別教育の実施・法令改正に係る特殊健康診断の確認</t>
  </si>
  <si>
    <t>高年齢労働者の職場環境改善に向けたエイジフレンドリーガイドラインの周知を確認</t>
  </si>
  <si>
    <t>国の動向に注視し、適時情報共有することを確認</t>
  </si>
  <si>
    <t>平時から災害発生時に混乱することなく迅速な対応ができるように各区で行われる防災訓練に現業職員の参加</t>
  </si>
  <si>
    <t>一部制度の有給化と2024年度から勤勉手当の支給に向けた労使協議について確認</t>
  </si>
  <si>
    <t>情報提供を含め、従前のとおり対応することを確認</t>
  </si>
  <si>
    <t>しっかりと分析し、市民・利用者に不利益が生じた時の責任の所在を含め、管理運営手法を検証する必要性を指摘してきた。</t>
  </si>
  <si>
    <t>業務職員の採用再開・各職場への新規採用の配置</t>
  </si>
  <si>
    <t>横須賀市職労</t>
  </si>
  <si>
    <t>７～１０月の現業闘争期に提出するため</t>
  </si>
  <si>
    <t>10/3，10/30</t>
  </si>
  <si>
    <t>特に清掃職場において外部委託の動きが著しいが、提案内容について慎重に検討をおこなわせ、事前協議させている。</t>
  </si>
  <si>
    <t>年に二回採用をおこなった。</t>
  </si>
  <si>
    <t>給食室の環境改善に向けエアコンの設置の必要性を訴えた。調査等を開始するといったような回答を得ているが、解決には至っていない。</t>
  </si>
  <si>
    <t>第一次闘争の回答内容通り、定年前再任用短時間勤務などの導入を行う。</t>
  </si>
  <si>
    <t>国が示しているとおりの改善はなされたが、特に賃金について、前進した回答は得られていない。</t>
  </si>
  <si>
    <t>コロナが５類に位置付けられられたとはいえ、今後２類感染症に対応する際の防疫手当等について、事務折衝の場で問題提起したが前進した回答は得られなかった。また、災害対応については職員の退庁後や休日の拘束が発生（対応が必要か不必要か直前までわからず事実上の自宅待機となる）している。</t>
  </si>
  <si>
    <t>外部委託については必ず事前協議としている。</t>
  </si>
  <si>
    <t>現時点で少なくともフルタイムの会計年度任用職員は月例給の増額について４月遡及が提案されている。</t>
  </si>
  <si>
    <t>現業職員の定数変更については実施後に必ず確認書を取り交わしている。</t>
  </si>
  <si>
    <t>休暇を取りやすくするために、７日間の夏季休暇のうち一部（２日間）を全職員が通年取得可能なリフレッシュ休暇に変更した。</t>
  </si>
  <si>
    <t>・中堅以上のベースアップが抑えられている以上、昇任昇格の運用で賃金改善を狙うしかないが、前進した回答を得られていない。
・過度な職員減や自治体間での職員の取り合い、職員の高齢化（アンバランスな年齢構成）により市役所のパフォーマンスが落ちている。
・とある自治体・政党の「公務員は働かせてなんぼ」の思想が近年より強く市側の施策に表れているように思える。仕事量に見合った人員を追求する必要がある。</t>
  </si>
  <si>
    <t>厚木市職</t>
  </si>
  <si>
    <t>11月中で調整中</t>
  </si>
  <si>
    <t>ブロックキャラバン行動</t>
    <rPh sb="9" eb="11">
      <t>コウドウ</t>
    </rPh>
    <phoneticPr fontId="13"/>
  </si>
  <si>
    <t>以下の資格取得・小型移動式クレーン運転　3人・ショベルローダー等運転　2人・ガス溶接　1人・アーク溶接　1人</t>
  </si>
  <si>
    <t>相模原市職労</t>
  </si>
  <si>
    <t>環境整備員12名、学校技能員1名程度の採用試験実施</t>
  </si>
  <si>
    <t>春闘要求書に含んだ</t>
    <rPh sb="0" eb="2">
      <t>シュントウ</t>
    </rPh>
    <rPh sb="2" eb="4">
      <t>ヨウキュウ</t>
    </rPh>
    <rPh sb="4" eb="5">
      <t>ショ</t>
    </rPh>
    <rPh sb="6" eb="7">
      <t>フク</t>
    </rPh>
    <phoneticPr fontId="13"/>
  </si>
  <si>
    <t>確定闘争で行った(11/9)</t>
    <rPh sb="0" eb="4">
      <t>カクテイトウソウ</t>
    </rPh>
    <rPh sb="5" eb="6">
      <t>オコナ</t>
    </rPh>
    <phoneticPr fontId="13"/>
  </si>
  <si>
    <t>単組の交渉スケジュールと合わない。</t>
  </si>
  <si>
    <t>大和市職</t>
  </si>
  <si>
    <t>9月4日、10月24日、10月30日</t>
  </si>
  <si>
    <t>長期間更新の無かった車両の更新について、予算計上まで進んだ。
ふれあい収集時の靴カバーの支給について、準備段階に入った。(サンプル使用)</t>
  </si>
  <si>
    <t>全幹事が手引きや動画を活用して、意識を上げていく必要があると感じています。
要求の成果が挙げられず、当局の回答も例年通り変わらずでした。
今後も諦めず頑張っていきます。</t>
  </si>
  <si>
    <t>逗子市職労</t>
  </si>
  <si>
    <t>要求者の作成ができなかった</t>
  </si>
  <si>
    <t>要求書の作成</t>
  </si>
  <si>
    <t>秦野市職労</t>
  </si>
  <si>
    <t>海老名市職労</t>
  </si>
  <si>
    <t>愛川町職</t>
  </si>
  <si>
    <t>ブロック統一要求書を８月提出のため</t>
    <rPh sb="4" eb="9">
      <t>トウイツヨウキュウショ</t>
    </rPh>
    <rPh sb="11" eb="12">
      <t>ガツ</t>
    </rPh>
    <rPh sb="12" eb="14">
      <t>テイシュツ</t>
    </rPh>
    <phoneticPr fontId="13"/>
  </si>
  <si>
    <t>実施なし</t>
    <rPh sb="0" eb="2">
      <t>ジッシ</t>
    </rPh>
    <phoneticPr fontId="13"/>
  </si>
  <si>
    <t>茅ヶ崎市職労</t>
  </si>
  <si>
    <t>現行の直営での業務は委託を想定していないと直営堅持の回答。</t>
  </si>
  <si>
    <t>欠員については正規職員で補充ということで、現状令和6年4月採用が5人の予定。</t>
  </si>
  <si>
    <t>今年度から順次資格の取得を実施しています。
また、必要な資格や講習について各職場で必要なものを一覧表にして労使で必要な資格等を確認しました。</t>
  </si>
  <si>
    <t>すでに出来ている事項なので、今後も行っていくと回答。</t>
  </si>
  <si>
    <t>藤沢市職労</t>
  </si>
  <si>
    <t>次年度採用試験に実施の確約</t>
  </si>
  <si>
    <t>年度当初欠員が発生しないよう補充</t>
  </si>
  <si>
    <t>ITシステムの導入、被服の見直し、車両の入れ替えなど</t>
  </si>
  <si>
    <t>執行体制に変更があった職場に関して３年間有効の定数協約書の再締結</t>
  </si>
  <si>
    <t>定年延長職員が出る為、再任用職員と定年延長職員の業務の差別化が出来ているかなど。</t>
  </si>
  <si>
    <t>綾瀬市職労</t>
  </si>
  <si>
    <t>８月に提出</t>
  </si>
  <si>
    <t>高座職員労組</t>
  </si>
  <si>
    <t>神奈川県　県央ブロックと統一したため。</t>
  </si>
  <si>
    <t>議事録を労使双方で確認をした。</t>
  </si>
  <si>
    <t>毎月、安全衛生委員会を開催。職場巡視を行っている。</t>
  </si>
  <si>
    <t>平塚市職労</t>
  </si>
  <si>
    <t>寒川町職労</t>
  </si>
  <si>
    <t>葉山町職労</t>
  </si>
  <si>
    <t>10月の要求交渉で採用に繋がってるため。</t>
  </si>
  <si>
    <t>組合側から求めていない</t>
    <rPh sb="0" eb="3">
      <t>クミアイガワ</t>
    </rPh>
    <rPh sb="5" eb="6">
      <t>モト</t>
    </rPh>
    <phoneticPr fontId="13"/>
  </si>
  <si>
    <t>採用を行うことを確認</t>
    <rPh sb="3" eb="4">
      <t>オコナ</t>
    </rPh>
    <rPh sb="8" eb="10">
      <t>カクニン</t>
    </rPh>
    <phoneticPr fontId="13"/>
  </si>
  <si>
    <t>横浜医従</t>
  </si>
  <si>
    <t>神奈川リハ労組</t>
    <rPh sb="0" eb="3">
      <t>カナガワ</t>
    </rPh>
    <phoneticPr fontId="13"/>
  </si>
  <si>
    <t>書記労</t>
    <rPh sb="0" eb="3">
      <t>ショキロウ</t>
    </rPh>
    <phoneticPr fontId="13"/>
  </si>
  <si>
    <t>開成町職</t>
  </si>
  <si>
    <t>山北町職</t>
  </si>
  <si>
    <t>大井町職</t>
  </si>
  <si>
    <t>南足柄市職</t>
  </si>
  <si>
    <t>湯河原町職労</t>
  </si>
  <si>
    <t>共済労組</t>
  </si>
  <si>
    <t>伊勢原市職</t>
  </si>
  <si>
    <t>書面協定する必要がある成果がない</t>
  </si>
  <si>
    <t>一部は当面直営体制を維持</t>
  </si>
  <si>
    <t>本年１０月土木２名採用　　来年４月にむけて公園で１名採用</t>
  </si>
  <si>
    <t>安全衛生委員会の実施</t>
  </si>
  <si>
    <t>職場ごとに検討を続ける</t>
  </si>
  <si>
    <t>人事院勧告以上の成果なし</t>
  </si>
  <si>
    <t>現場職員での一部事務作業を実施、ごみ減量化　など</t>
  </si>
  <si>
    <t>清掃職場での初動体制の確立</t>
  </si>
  <si>
    <t>最低賃金に比例した賃上げ</t>
  </si>
  <si>
    <t>以前通り、公費負担で取得</t>
  </si>
  <si>
    <t>確認・認識されている</t>
  </si>
  <si>
    <t>労使で検証する予定</t>
  </si>
  <si>
    <t>災害時初動体制確立</t>
  </si>
  <si>
    <t>当面の直営体制の確立がされていない業務の直営体制の整理</t>
  </si>
  <si>
    <t>国保労組</t>
  </si>
  <si>
    <t>給料表に連動して報酬が決定される会計年度任用職員の報酬改定の遡及</t>
  </si>
  <si>
    <t>横浜芸振労組</t>
    <rPh sb="0" eb="2">
      <t>ヨコハマ</t>
    </rPh>
    <rPh sb="2" eb="3">
      <t>ゲイ</t>
    </rPh>
    <rPh sb="3" eb="4">
      <t>オサム</t>
    </rPh>
    <rPh sb="4" eb="6">
      <t>ロウソ</t>
    </rPh>
    <phoneticPr fontId="13"/>
  </si>
  <si>
    <t>わくわく労組</t>
    <rPh sb="5" eb="6">
      <t>クミ</t>
    </rPh>
    <phoneticPr fontId="13"/>
  </si>
  <si>
    <t>自治労座間市職</t>
    <rPh sb="5" eb="7">
      <t>シショク</t>
    </rPh>
    <phoneticPr fontId="13"/>
  </si>
  <si>
    <t>春闘交渉継続中につき</t>
  </si>
  <si>
    <t>協議が整っていない</t>
  </si>
  <si>
    <t>委託提案なし</t>
  </si>
  <si>
    <t>６０歳を超える職員数の採用獲得</t>
  </si>
  <si>
    <t>R6年４月１日施行に向けて月例給引き上げの継続交渉</t>
  </si>
  <si>
    <t>人勧に合わせて、正規職員と同様の改定をし４月に遡及</t>
  </si>
  <si>
    <t>従来通り全ての合意事項について協約の締結をしている</t>
  </si>
  <si>
    <t>秦伊環境労組</t>
  </si>
  <si>
    <t>藤沢会館労組</t>
  </si>
  <si>
    <t>横須賀健福労</t>
    <rPh sb="3" eb="4">
      <t>ケン</t>
    </rPh>
    <rPh sb="4" eb="5">
      <t>フク</t>
    </rPh>
    <phoneticPr fontId="13"/>
  </si>
  <si>
    <t>鎌倉社協労組</t>
  </si>
  <si>
    <t>藤沢市まち協労組</t>
  </si>
  <si>
    <t>神学労</t>
  </si>
  <si>
    <t>かながわユニオン</t>
  </si>
  <si>
    <t>伊勢原協同病院従組</t>
  </si>
  <si>
    <t>藤沢みらい労組</t>
  </si>
  <si>
    <t>神奈川競輪競馬労組</t>
    <rPh sb="0" eb="3">
      <t>カナガワ</t>
    </rPh>
    <rPh sb="3" eb="5">
      <t>ケイリン</t>
    </rPh>
    <rPh sb="5" eb="7">
      <t>ケイバ</t>
    </rPh>
    <rPh sb="7" eb="9">
      <t>ロウソ</t>
    </rPh>
    <phoneticPr fontId="13"/>
  </si>
  <si>
    <t>湘南競輪労組</t>
    <rPh sb="0" eb="2">
      <t>ショウナン</t>
    </rPh>
    <rPh sb="2" eb="4">
      <t>ケイリン</t>
    </rPh>
    <rPh sb="4" eb="6">
      <t>ロウソ</t>
    </rPh>
    <phoneticPr fontId="13"/>
  </si>
  <si>
    <t>湘南産業振興労組</t>
    <rPh sb="0" eb="2">
      <t>ショウナン</t>
    </rPh>
    <rPh sb="2" eb="4">
      <t>サンギョウ</t>
    </rPh>
    <rPh sb="4" eb="6">
      <t>シンコウ</t>
    </rPh>
    <rPh sb="6" eb="8">
      <t>ロウソ</t>
    </rPh>
    <phoneticPr fontId="13"/>
  </si>
  <si>
    <t>川崎病院労組</t>
    <rPh sb="0" eb="2">
      <t>カワサキ</t>
    </rPh>
    <rPh sb="2" eb="4">
      <t>ビョウイン</t>
    </rPh>
    <rPh sb="4" eb="6">
      <t>ロウソ</t>
    </rPh>
    <phoneticPr fontId="13"/>
  </si>
  <si>
    <t>医療ユニオン</t>
    <rPh sb="0" eb="2">
      <t>イリョウ</t>
    </rPh>
    <phoneticPr fontId="13"/>
  </si>
  <si>
    <t>鉄構労</t>
    <rPh sb="0" eb="2">
      <t>テッコウ</t>
    </rPh>
    <rPh sb="2" eb="3">
      <t>ロウ</t>
    </rPh>
    <phoneticPr fontId="13"/>
  </si>
  <si>
    <t>厚木環境公社労組</t>
    <rPh sb="0" eb="2">
      <t>アツギ</t>
    </rPh>
    <rPh sb="2" eb="4">
      <t>カンキョウ</t>
    </rPh>
    <rPh sb="4" eb="6">
      <t>コウシャ</t>
    </rPh>
    <rPh sb="6" eb="8">
      <t>ロウソ</t>
    </rPh>
    <phoneticPr fontId="14"/>
  </si>
  <si>
    <t>藤沢興業公社労組</t>
    <rPh sb="0" eb="2">
      <t>フジサワ</t>
    </rPh>
    <rPh sb="2" eb="4">
      <t>コウギョウ</t>
    </rPh>
    <rPh sb="4" eb="6">
      <t>コウシャ</t>
    </rPh>
    <rPh sb="6" eb="8">
      <t>ロウソ</t>
    </rPh>
    <phoneticPr fontId="14"/>
  </si>
  <si>
    <t>川崎下水労組</t>
    <rPh sb="2" eb="4">
      <t>ゲスイ</t>
    </rPh>
    <phoneticPr fontId="13"/>
  </si>
  <si>
    <t>年2回の要求書提出の取組ができていない。今年は10月に提出済み。</t>
  </si>
  <si>
    <t>委託等による体制の見直しがないことを確認。</t>
  </si>
  <si>
    <t>10月採用3名により欠員補充</t>
  </si>
  <si>
    <t>労使による安全衛生審議会により確認。</t>
  </si>
  <si>
    <t>労組間で協議している。</t>
  </si>
  <si>
    <t>労使間で確認。</t>
  </si>
  <si>
    <t>労組間で確認。</t>
  </si>
  <si>
    <t>川崎社協労組</t>
  </si>
  <si>
    <t>川交労組</t>
    <rPh sb="0" eb="1">
      <t>カワ</t>
    </rPh>
    <rPh sb="1" eb="2">
      <t>コウ</t>
    </rPh>
    <rPh sb="2" eb="4">
      <t>ロウソ</t>
    </rPh>
    <phoneticPr fontId="13"/>
  </si>
  <si>
    <t>横交労組</t>
    <rPh sb="0" eb="1">
      <t>ヨコ</t>
    </rPh>
    <rPh sb="1" eb="2">
      <t>コウ</t>
    </rPh>
    <rPh sb="2" eb="4">
      <t>ロウソ</t>
    </rPh>
    <phoneticPr fontId="13"/>
  </si>
  <si>
    <t>山梨</t>
    <rPh sb="0" eb="2">
      <t>ヤマナシ</t>
    </rPh>
    <phoneticPr fontId="2"/>
  </si>
  <si>
    <t>長野</t>
  </si>
  <si>
    <t>2009年の大枠合意で民間委託提案があった部署以外なし</t>
  </si>
  <si>
    <t>労働安全衛生委員会等、研修会が開催された</t>
  </si>
  <si>
    <t>現業だけの問題ではなく、県職労全体で取り組んでいる</t>
  </si>
  <si>
    <t>組織内議員との懇談を実施し、職場実態等の意見交換をおこなった</t>
  </si>
  <si>
    <t>建設事務所の機械等の整備について、人事課長と意見交換をおこなった</t>
  </si>
  <si>
    <t>・常勤職員と同様の支給割合により勤勉手当が支給される（令和６年４月１日適用）
・給与及び報酬について、給料表の改定に準じて、４月から遡及して給与月額等が引上げとなる（令和５年４月１日適用）
・期末手当、勤勉手当の支給対象となる任用期間について、前年度からの任用期間が６月以上継続する場合に支給対象となる（令和６年４月１日適用）</t>
  </si>
  <si>
    <t>一部公費負担となっている</t>
  </si>
  <si>
    <t>事前協議制は確立している</t>
  </si>
  <si>
    <t>昨年から、交渉終了後に当局（人事課）との懇談を実施している</t>
  </si>
  <si>
    <t>一次・二次にとらわれずに、年度内に要求書と交渉を行うため。</t>
  </si>
  <si>
    <t>統一要求書（総務部長宛て）７月４日、環境部会（環境部長宛て）・給食部会（教育次長宛て）要求書　７月１４日</t>
  </si>
  <si>
    <t>１１月以降、来年２月までに総務部長・環境部長・教育次長交渉を実施予定</t>
  </si>
  <si>
    <t>統一要求書の回答は「民間委託を進める必要がある業務については推進します。」であったが、給食部会要求書の回答では「学校給食センターの運営方法について、現時点で変更する予定はない」との回答であった。今後は交渉において直営堅持を主張していく。</t>
  </si>
  <si>
    <t>当局との協議で従来の厳しかった応募条件を緩和した上で、給食センター調理員の採用試験が実施された。（現在２次試験まで行われ、１名が通過し、最終試験の結果待ち）</t>
  </si>
  <si>
    <t>公務災害の防止について回答書で、定年まで安心して働けるような環境づくりに努めるとの回答があった。今後の交渉において、主に熱中症対策を求める予定。</t>
  </si>
  <si>
    <t>回答書で、定年まで安心して働けるような環境づくりに努める。加齢等によって身体の状況が変化している職員については、身体の状況の変化に対応した配置に努めまるとの回答があった。</t>
  </si>
  <si>
    <t>賃金闘争に関しては、基本組織に一本化して当局との協議・交渉にあたっている。</t>
  </si>
  <si>
    <t>基本組織にて対応。また、給食センターにおいては会計年度任用職員の組織があり、そこで要求がなされている。</t>
  </si>
  <si>
    <t>総務部長交渉において、当局と交渉していく予定。</t>
  </si>
  <si>
    <t>労働条件の変更や業務に課題が生じた時に事前協議をすること、労使双方の確認事項は確認書を取り交わすことについては、要求書の回答で確認済みである。</t>
  </si>
  <si>
    <t>給食センター正規職員の定数等を含めた今後のあり方について。
定年延長に伴う高年齢層の働き方について。</t>
  </si>
  <si>
    <t>松本市現業職員労働組合</t>
  </si>
  <si>
    <t>必要免許取得　公費負担</t>
  </si>
  <si>
    <t>公費で必要免許取得</t>
  </si>
  <si>
    <t>人材確保の取組　近隣の高校・大学・専門学校へのリクルート活動</t>
  </si>
  <si>
    <t>今後予定する</t>
  </si>
  <si>
    <t>年2回欠員補充の新規採用があった。</t>
  </si>
  <si>
    <t>駒ヶ根市職員労働組合</t>
  </si>
  <si>
    <t>須坂市職員労働組合現業評議会</t>
  </si>
  <si>
    <t>通年おこなっていない</t>
  </si>
  <si>
    <t>LINEにて各職場組合へ書面通知</t>
  </si>
  <si>
    <t>猛暑日の暑さ対策や職員不足職場の基準配置表を提出（保育園調理員）。参考にし配置人数を検討中。</t>
  </si>
  <si>
    <t>勤勉手当の見直し</t>
  </si>
  <si>
    <t>資格などにかかる費用又は、研修会参加費は公費は公費。</t>
  </si>
  <si>
    <t>実施待ち</t>
  </si>
  <si>
    <t>人員・賃金等の問題を交渉のみで決めず、総務課との話し合い等の中でお互い意見交換をおこなう予定。
労使が対等であることを踏まえながらお互い良い方向に向かうように進めていきたい。</t>
  </si>
  <si>
    <t>年２回の交渉が難しい</t>
  </si>
  <si>
    <t>時間に余裕がなかった</t>
  </si>
  <si>
    <t>11月16日　予定</t>
  </si>
  <si>
    <t>11月下旬予定</t>
  </si>
  <si>
    <t>現業職員の新規採用。学校給食の委託化（正式に話があるわけではないが、そのような動きがある）</t>
  </si>
  <si>
    <t>評議会が無いため。</t>
  </si>
  <si>
    <t>評議会が無いため</t>
  </si>
  <si>
    <t>評議会の設置</t>
  </si>
  <si>
    <t>基本組織と一緒にやっているため</t>
  </si>
  <si>
    <t>11月28日（予定）</t>
  </si>
  <si>
    <t>基本組織の定期大会で決意表明</t>
  </si>
  <si>
    <t>要求は多々ありますが、まずは人員確保を重点的に活動していきたい。</t>
  </si>
  <si>
    <t>現業職及び公営企業職は組織がない。</t>
  </si>
  <si>
    <t>現業職及び公営企業職の組織がないため</t>
  </si>
  <si>
    <t>基本組織の中で行っている</t>
  </si>
  <si>
    <t>12月、あるいは24,1月</t>
  </si>
  <si>
    <t>労働災害。日々の業務で危険な業務などを町内施設で共有できるよう、情報交換できる時間を作りたい。</t>
  </si>
  <si>
    <t>多忙につき取り組めなかった</t>
  </si>
  <si>
    <t>毎年２次闘争で取り組むため</t>
  </si>
  <si>
    <t>調理員の声を聞いていただける機会を作っていただけそうです。</t>
  </si>
  <si>
    <t>確定闘争と一緒に取り組むため</t>
  </si>
  <si>
    <t>公立保育園の全園に正規の給食調理員配置を要求（現在は5園中2園に配置あり）</t>
  </si>
  <si>
    <t>佐久穂町職員労働組合・現業部として現在数名の組合員が活動をしておりますが、佐久穂町職員労働組合では部の垣根を越えて職員労働組合全体で活動を行っていることから、現業部単独での闘争を行っておりません。</t>
  </si>
  <si>
    <t>12月予定</t>
  </si>
  <si>
    <t>現業部は活動していないため</t>
  </si>
  <si>
    <t>企業局独自の独自要求書提出交渉、回答交渉あり</t>
  </si>
  <si>
    <t>前回答と同じ理由</t>
  </si>
  <si>
    <t>その他の闘争にて一括交渉とするため</t>
  </si>
  <si>
    <t>その他闘争にて一括交渉とするため</t>
  </si>
  <si>
    <t>富山</t>
    <rPh sb="0" eb="2">
      <t>トヤマ</t>
    </rPh>
    <phoneticPr fontId="13"/>
  </si>
  <si>
    <t>④その他の闘争で課題を盛り込み提出</t>
    <rPh sb="3" eb="4">
      <t>ホカ</t>
    </rPh>
    <rPh sb="5" eb="7">
      <t>トウソウ</t>
    </rPh>
    <rPh sb="8" eb="10">
      <t>カダイ</t>
    </rPh>
    <rPh sb="11" eb="12">
      <t>モ</t>
    </rPh>
    <rPh sb="13" eb="14">
      <t>コ</t>
    </rPh>
    <rPh sb="15" eb="17">
      <t>テイシュツ</t>
    </rPh>
    <phoneticPr fontId="13"/>
  </si>
  <si>
    <t>結ぶ慣習がない</t>
    <rPh sb="0" eb="1">
      <t>ムス</t>
    </rPh>
    <rPh sb="2" eb="4">
      <t>カンシュウ</t>
    </rPh>
    <phoneticPr fontId="13"/>
  </si>
  <si>
    <t>○
（年休）</t>
    <rPh sb="3" eb="5">
      <t>ネンキュウ</t>
    </rPh>
    <phoneticPr fontId="13"/>
  </si>
  <si>
    <t>畜産研究所に任期付き職員採用を検討</t>
    <rPh sb="0" eb="5">
      <t>チクサンケンキュウジョ</t>
    </rPh>
    <rPh sb="6" eb="9">
      <t>ニンキツ</t>
    </rPh>
    <rPh sb="10" eb="12">
      <t>ショクイン</t>
    </rPh>
    <rPh sb="12" eb="14">
      <t>サイヨウ</t>
    </rPh>
    <rPh sb="15" eb="17">
      <t>ケントウ</t>
    </rPh>
    <phoneticPr fontId="13"/>
  </si>
  <si>
    <t>来年度15人採用</t>
    <rPh sb="0" eb="3">
      <t>ライネンド</t>
    </rPh>
    <rPh sb="5" eb="6">
      <t>ニン</t>
    </rPh>
    <rPh sb="6" eb="8">
      <t>サイヨウ</t>
    </rPh>
    <phoneticPr fontId="13"/>
  </si>
  <si>
    <t>○
（５分）</t>
    <rPh sb="4" eb="5">
      <t>フン</t>
    </rPh>
    <phoneticPr fontId="13"/>
  </si>
  <si>
    <t>基本に一任</t>
    <rPh sb="0" eb="2">
      <t>キホン</t>
    </rPh>
    <rPh sb="3" eb="5">
      <t>イチニン</t>
    </rPh>
    <phoneticPr fontId="13"/>
  </si>
  <si>
    <t>来年度用務１人採用（25年ぶり）</t>
    <rPh sb="0" eb="3">
      <t>ライネンド</t>
    </rPh>
    <rPh sb="3" eb="5">
      <t>ヨウム</t>
    </rPh>
    <rPh sb="6" eb="7">
      <t>ニン</t>
    </rPh>
    <rPh sb="7" eb="9">
      <t>サイヨウ</t>
    </rPh>
    <rPh sb="12" eb="13">
      <t>ネン</t>
    </rPh>
    <phoneticPr fontId="13"/>
  </si>
  <si>
    <t>石川</t>
  </si>
  <si>
    <t>県本部評議会独自日程で取り組んでいるため</t>
  </si>
  <si>
    <t>来年度に職種別で5名の新規採用募集</t>
  </si>
  <si>
    <t>勤勉手当支給、引き上げ分4月遡及</t>
  </si>
  <si>
    <t>県本部評議会独自スケジュールのため</t>
  </si>
  <si>
    <t>勤勉手当支給、引き上げ４月遡及</t>
  </si>
  <si>
    <t>勤勉手当支給、4月遡及</t>
  </si>
  <si>
    <t>県本部独自スケジュールのため</t>
  </si>
  <si>
    <t>12中旬</t>
  </si>
  <si>
    <t>要求書等提出できていない</t>
  </si>
  <si>
    <t>取り組みができていない</t>
  </si>
  <si>
    <t>福井</t>
    <rPh sb="0" eb="2">
      <t>フクイ</t>
    </rPh>
    <phoneticPr fontId="2"/>
  </si>
  <si>
    <t>福井市公営企業労働組合</t>
    <rPh sb="0" eb="3">
      <t>フクイシ</t>
    </rPh>
    <rPh sb="3" eb="7">
      <t>コウエイキギョウ</t>
    </rPh>
    <rPh sb="7" eb="11">
      <t>ロウドウクミアイ</t>
    </rPh>
    <phoneticPr fontId="13"/>
  </si>
  <si>
    <t>静岡</t>
  </si>
  <si>
    <t>静岡県職員組合</t>
  </si>
  <si>
    <t>例年交渉を、10月に実施しているため。</t>
  </si>
  <si>
    <t>業務員、船員については正規職員による新規採用があった。</t>
  </si>
  <si>
    <t>交渉が今後予定されているため、現段階での回答は難しい。</t>
  </si>
  <si>
    <t>2015年度に引き下げられた給与水準回復の課題。職員採用がなかった間に会計年度任用職員に置き換わった職場への正規職員の配置。老朽化した施設、機械等の更新。男女が共に快適に働ける職場環境の整備。</t>
  </si>
  <si>
    <t>６月は、市労連全体での要求書提出となり、現業や公企の独自要求は夏ごろ提出することになっている</t>
  </si>
  <si>
    <t>従組：7/19，8/9，学従：7/28，水労：7/18</t>
  </si>
  <si>
    <t>従組：10/27　　　学従：9/22　　　水労：12/27</t>
  </si>
  <si>
    <t>最低賃金の改定に伴い合意、令和6年度改定も合意。勤勉手当新設も合意。（市労連全体として提案された）</t>
  </si>
  <si>
    <t>組合員の意見を聞くため、質問の作成から職場オルグ等の開催まで計画を立てているため</t>
  </si>
  <si>
    <t>必要性は理解しているとの回答がありました</t>
  </si>
  <si>
    <t>退職者不補充の撤回は拒否されました</t>
  </si>
  <si>
    <t>担当部署で考えるものであるとの回答がありました</t>
  </si>
  <si>
    <t>退職者不補充の撤回</t>
  </si>
  <si>
    <t>別行事がありできなかったため</t>
  </si>
  <si>
    <t>１０月２３日、１１月７日</t>
  </si>
  <si>
    <t>勤勉手当支給について、来年度支給に向けて予算要求していく。</t>
  </si>
  <si>
    <t>例年、キャラバンの際に要求書を提出し、秋の確定闘争時に交渉するため</t>
  </si>
  <si>
    <t>別途、確定闘争時に交渉と確認書を取り交わすため。</t>
  </si>
  <si>
    <t>人員不足や設備点検について評議会からの要求内容を伝え、管理する現課に確認し対応を検討するという意見を引き出した。</t>
  </si>
  <si>
    <t>他の様々な取り組みや事務折衝を行ってきた。</t>
  </si>
  <si>
    <t>10月24日、26日、31日、11月2日</t>
  </si>
  <si>
    <t>技能労務職員（業務員）の職名変更を今年度中に議論</t>
  </si>
  <si>
    <t>10月17日県本部現公統一要求書　11月13日市独自</t>
  </si>
  <si>
    <t>12月交渉予定</t>
  </si>
  <si>
    <t>臨時役員会</t>
  </si>
  <si>
    <t>当局に理解は得られている</t>
  </si>
  <si>
    <t>人事院勧告及び総務省通知に基づいた適正な対応。</t>
  </si>
  <si>
    <t>組織がないため</t>
  </si>
  <si>
    <t>毎年秋頃に行っているため</t>
  </si>
  <si>
    <t>11月中旬以降予定</t>
  </si>
  <si>
    <t>毎年１回/年12月頃実施している。</t>
  </si>
  <si>
    <t>確定期に一括して要求書を提出しているため。</t>
  </si>
  <si>
    <t>十数年ぶりに現業職員の新規採用が実施された。</t>
  </si>
  <si>
    <t>随時適正な対応ができており、組合とも随時意見交換ができている。</t>
  </si>
  <si>
    <t>愛知</t>
  </si>
  <si>
    <t>春闘要求交渉を統一基準日より前に行っているため</t>
  </si>
  <si>
    <t>二次闘争の基準日より後に、秋闘交渉を行うため</t>
  </si>
  <si>
    <t>豊田市職員労働組合連合会　現業評議会</t>
  </si>
  <si>
    <t>次年度欠員の完全補充</t>
  </si>
  <si>
    <t>組合員減少により一部の単組に負担が集中していること。</t>
  </si>
  <si>
    <t>基準日に合わせて提出できなかった為</t>
  </si>
  <si>
    <t>直営堅持・正規職員採用</t>
  </si>
  <si>
    <t>現在現業・公企として独自に具体的な活動を行っておらず、要求や交渉については市職の活動として一緒に行っているため。</t>
  </si>
  <si>
    <t>９月29日（単独提出ではなく、市職連の要求書の中に現業・公企を盛り込んだ）</t>
  </si>
  <si>
    <t>現業・公企の単独で交渉は行っていないが、９月29日に提出した秋闘要求書内で現業・公企の現状に触れ、協議の中で予算・人員の確保をお願いした。</t>
  </si>
  <si>
    <t>現業・公企とも、趣旨を理解して中心となって活動してくれる人材がいない。また、業務としても他市町と比べて規模が大きくないため、現業・公企を切り取って活動とすることに難しさを感じている。
　その中で、若い役員にこういった活動があることを知ってもらい、地道に理解を得ていく必要があると考えている。</t>
  </si>
  <si>
    <t>岡崎市学校給食協会従業員労働組合</t>
  </si>
  <si>
    <t>職場での要求内容が時期的に第１次闘争でないと間に合わないため</t>
  </si>
  <si>
    <t>賃上げが思うように進まないので、もう少し要求内容を工夫して交渉しないといけない</t>
  </si>
  <si>
    <t>業務多忙のため</t>
  </si>
  <si>
    <t>事前に担当レベルで話ができているため</t>
  </si>
  <si>
    <t>退職者より多い人数の採用</t>
  </si>
  <si>
    <t>これから協議していく</t>
  </si>
  <si>
    <t>導入前には必ず労使合意をすること</t>
  </si>
  <si>
    <t>執行部の担い手不足の改善</t>
  </si>
  <si>
    <t>豊田市学校給食労組</t>
  </si>
  <si>
    <t>秋の取り組みの為</t>
  </si>
  <si>
    <t>未定（12月頃）</t>
  </si>
  <si>
    <t>交渉前の為</t>
  </si>
  <si>
    <t>岐阜</t>
  </si>
  <si>
    <t>協約化できるような具体的な合意事項はなかった</t>
  </si>
  <si>
    <t>現評定期大会</t>
  </si>
  <si>
    <t>現時点で新たな委託化等の考え方は示されていない</t>
  </si>
  <si>
    <t>年度途中退職補充のための中途採用試験と次年度新規採用試験は実施されている</t>
  </si>
  <si>
    <t>定年延長等による高齢期職員の働き方について、引き続き労使でよりよい体制を協議していく</t>
  </si>
  <si>
    <t>災害等で現場が必要であるとの認識は示す。その例として清掃現場の維持による対応を挙げる</t>
  </si>
  <si>
    <t>賃金改善と処遇改善を求めたが、適正であるとの回答にとどまる</t>
  </si>
  <si>
    <t>新規採用は継続して行われるようになったが、新しく入った仲間が次々と辞めていく。賃金水準を含めた処遇に大きな原因があると考えられるため、それらの改善が課題となる</t>
  </si>
  <si>
    <t>１１月下旬〜１２月上旬に交渉予定</t>
  </si>
  <si>
    <t>現段階では委託の予定なし</t>
  </si>
  <si>
    <t>2023年04月の新規採用8人あり。2024年04月の公募あり。清掃運転手、清掃作業員、水源地工務員、下水道工務員</t>
  </si>
  <si>
    <t>法定設置義務のある職場は安全衛生委員会を毎月開催。熱中症対策で校務員へ空調服支給済み。</t>
  </si>
  <si>
    <t>現業職における定年延長にむけた要求書を作成して人事課交渉実施。現業の現場における具体的な課題は継続協議となった。</t>
  </si>
  <si>
    <t>④と同時に交渉実施</t>
  </si>
  <si>
    <t>ごみ有料化に伴う、市民サービスの拡充について組合協議によって合意点を見い出した。</t>
  </si>
  <si>
    <t>要求書に記載。人事課交渉実施。今後も協力して行うとの回答。</t>
  </si>
  <si>
    <t>要求書に記載。その予定はないとの回答。</t>
  </si>
  <si>
    <t>正規職員への登用３人あり。賃金改善など</t>
  </si>
  <si>
    <t>衛生管理者の資格試験の公費負担など</t>
  </si>
  <si>
    <t>要求書に記載。人事課交渉において毎回確認</t>
  </si>
  <si>
    <t>要求書に記載。交渉にて毎回確認</t>
  </si>
  <si>
    <t>後継者となる役員の育成。新規採用職員の早期退職防止。パワーハラスメント対策。メンタルヘルスのとりくみ。熱中症対策。高齢化対応。定年延長後の働き方。新規採用の公募増加対応。</t>
  </si>
  <si>
    <t>多治見市職員労働組合連合会（公企）</t>
  </si>
  <si>
    <t>単組全体での要求書（人員確保に関する要求書）に集中・集約させたため</t>
  </si>
  <si>
    <t>慣例による</t>
  </si>
  <si>
    <t>前任の現業評議会議長が実施しなかったため。</t>
  </si>
  <si>
    <t>当局からの回答待ちであるため</t>
  </si>
  <si>
    <t>新たな委託の話は出ていない</t>
  </si>
  <si>
    <t>継続して新規採用が行われている</t>
  </si>
  <si>
    <t>委託業者の業務中の死亡事故を受けて、11/8に改善等の申入書を提出した。要求書にも記載済。</t>
  </si>
  <si>
    <t>要求書に記載のみ</t>
  </si>
  <si>
    <t>人事院勧告、総務省通知通り給与の見直し、遡及、来年度からの勤勉手当の実施を確認済。</t>
  </si>
  <si>
    <t>必要な資格は各課予算にて随時取得できている。</t>
  </si>
  <si>
    <t>10/4に労働協約書締結済。</t>
  </si>
  <si>
    <t>新規採用の応募者数の増加に向けた取り組み</t>
  </si>
  <si>
    <t>親組合と合同で要求した。</t>
  </si>
  <si>
    <t>１２月４日要求書提出予定</t>
  </si>
  <si>
    <t>未定です</t>
  </si>
  <si>
    <t>瑞浪市労連</t>
  </si>
  <si>
    <t>春闘で行ったから</t>
  </si>
  <si>
    <t>新規採用</t>
  </si>
  <si>
    <t>現行どおり(直営堅持)の回答あり</t>
  </si>
  <si>
    <t>安全、安心できる職場づくりのため、計画的な採採用に努めると回答あり</t>
  </si>
  <si>
    <t>現行どおり(労使合意事項については、協定、協約書を交わす)との回答あり</t>
  </si>
  <si>
    <t>２０２３年５月９日付けで高山市職員労働組合連合会とした要求書の中に盛り込み提出したため</t>
  </si>
  <si>
    <t>要求書の提出について討議を行っている段階で、その後修正等を加え提出する予定としているため。</t>
  </si>
  <si>
    <t>２０２３年度４月調理職員１名、５月衛生職員１名、１０月調理職員１名の採用があった。</t>
  </si>
  <si>
    <t>国の方針に沿って改善する見込み（遡及して実施見込み）</t>
  </si>
  <si>
    <t>例年１１月のみ取り組みをしている</t>
  </si>
  <si>
    <t>日程調整をしなかった</t>
  </si>
  <si>
    <t>市長から口頭で回答いただいた</t>
  </si>
  <si>
    <t>６名採用</t>
  </si>
  <si>
    <t>今年度は委託がなかった。</t>
  </si>
  <si>
    <t>水道現業採用あり</t>
  </si>
  <si>
    <t>現業職場として交渉事項がなかった。</t>
  </si>
  <si>
    <t>三重</t>
    <rPh sb="0" eb="2">
      <t>ミエ</t>
    </rPh>
    <phoneticPr fontId="13"/>
  </si>
  <si>
    <t>三重県職員労働組合</t>
    <rPh sb="0" eb="3">
      <t>ミエケン</t>
    </rPh>
    <rPh sb="3" eb="5">
      <t>ショクイン</t>
    </rPh>
    <rPh sb="5" eb="9">
      <t>ロウドウクミアイ</t>
    </rPh>
    <phoneticPr fontId="15"/>
  </si>
  <si>
    <t>12月27日</t>
  </si>
  <si>
    <t>現業評議会幹事会</t>
  </si>
  <si>
    <t>安易な委託契約導入の防止</t>
  </si>
  <si>
    <t>継続的な新規採用</t>
  </si>
  <si>
    <t>若年層に向けた研修の実施の提案</t>
  </si>
  <si>
    <t>有事の際の人員確保</t>
  </si>
  <si>
    <t>大型車両の免許取得費</t>
  </si>
  <si>
    <t>伊勢市職員労働組合</t>
  </si>
  <si>
    <t>10月13日</t>
  </si>
  <si>
    <t>賃金水準の改善</t>
  </si>
  <si>
    <t>単組独自の日程で行っているため、×としていたが、交渉しているため県本部で修正</t>
  </si>
  <si>
    <t>10月3日</t>
  </si>
  <si>
    <t>独自日程で交渉するため（例年2月ころ）</t>
  </si>
  <si>
    <t>機関紙へのビラ折込</t>
  </si>
  <si>
    <t>例年独自日程で取り組みを行っており、新規採用確保等の成果を挙げている。引き続き同様の取り組みを行っていく。</t>
  </si>
  <si>
    <t>7月25日</t>
  </si>
  <si>
    <t>9月14日</t>
  </si>
  <si>
    <t>当事者とヒアリング等を実施</t>
  </si>
  <si>
    <t>鈴鹿市職員労働組合</t>
    <rPh sb="0" eb="5">
      <t>スズカシショクイン</t>
    </rPh>
    <rPh sb="5" eb="9">
      <t>ロウドウクミアイ</t>
    </rPh>
    <phoneticPr fontId="15"/>
  </si>
  <si>
    <t>亀山市職員組合</t>
  </si>
  <si>
    <t>10月23日</t>
  </si>
  <si>
    <t>必要に応じて書面協定</t>
  </si>
  <si>
    <t>環境整備を含めて検討する</t>
  </si>
  <si>
    <t>鳥羽市役所職員組合</t>
    <rPh sb="0" eb="2">
      <t>トバ</t>
    </rPh>
    <rPh sb="2" eb="5">
      <t>シヤクショ</t>
    </rPh>
    <rPh sb="5" eb="7">
      <t>ショクイン</t>
    </rPh>
    <rPh sb="7" eb="9">
      <t>クミアイ</t>
    </rPh>
    <phoneticPr fontId="15"/>
  </si>
  <si>
    <t>熊野市職労</t>
  </si>
  <si>
    <t>確定闘争の統一要求書で他の項目と一緒に交渉したため。</t>
  </si>
  <si>
    <t>これまで同様に直営を維持するとの回答</t>
  </si>
  <si>
    <t>新たな現業職員の採用はしないと言われている</t>
  </si>
  <si>
    <t>職場巡視の実施と安全衛生委員会の開催</t>
  </si>
  <si>
    <t>業務委託がない</t>
  </si>
  <si>
    <t>現業は清掃職場のみで新たな採用もなく、新たな取組が難しい状況である</t>
  </si>
  <si>
    <t>春闘で独自要求書を提出して間がない為。</t>
  </si>
  <si>
    <t>11月2日</t>
  </si>
  <si>
    <t>正規職員の獲得。</t>
  </si>
  <si>
    <t>現業に特化した闘争行動を実施していないため</t>
  </si>
  <si>
    <t>10月18日</t>
  </si>
  <si>
    <t>当局回答
定年延長職員や再任用職員が働きやすい勤務環境の整備に努める。また、運用面の改善が必要な場合は、労使で協議を進める。</t>
  </si>
  <si>
    <t>当局回答
期末手当の支給率の引き上げについて、労使で協議を進めていく。また、勤勉手当の支給についても労使で協議を進めていく。</t>
  </si>
  <si>
    <t>要求・交渉の時期が合致しなかったため。</t>
  </si>
  <si>
    <t>10月27日</t>
  </si>
  <si>
    <t>現業職員の採用増は見込めなかった。</t>
  </si>
  <si>
    <t>評議会がないため、組合全体として春闘、秋季確定闘争で交渉を行っている。</t>
  </si>
  <si>
    <t>10月19日</t>
  </si>
  <si>
    <t>後日実施予定</t>
  </si>
  <si>
    <t>志摩市職員組合</t>
    <rPh sb="0" eb="5">
      <t>シマシショクイン</t>
    </rPh>
    <rPh sb="5" eb="7">
      <t>クミアイ</t>
    </rPh>
    <phoneticPr fontId="15"/>
  </si>
  <si>
    <t>紀北町職員組合</t>
    <rPh sb="0" eb="5">
      <t>キホクチョウショクイン</t>
    </rPh>
    <rPh sb="5" eb="7">
      <t>クミアイ</t>
    </rPh>
    <phoneticPr fontId="15"/>
  </si>
  <si>
    <t>確闘要求書に含んでいるため</t>
  </si>
  <si>
    <t>川越町職員組合</t>
    <rPh sb="0" eb="5">
      <t>カワゴエチョウショクイン</t>
    </rPh>
    <rPh sb="5" eb="7">
      <t>クミアイ</t>
    </rPh>
    <phoneticPr fontId="15"/>
  </si>
  <si>
    <t>三重県市町村職員共済組合職員労働組合</t>
  </si>
  <si>
    <t>執行委員会</t>
    <rPh sb="0" eb="5">
      <t>シッコウイインカイ</t>
    </rPh>
    <phoneticPr fontId="15"/>
  </si>
  <si>
    <t>明和町職員労働組合</t>
    <rPh sb="0" eb="5">
      <t>メイワチョウショクイン</t>
    </rPh>
    <rPh sb="5" eb="9">
      <t>ロウドウクミアイ</t>
    </rPh>
    <phoneticPr fontId="15"/>
  </si>
  <si>
    <t>10月30日</t>
  </si>
  <si>
    <t>執行委員会</t>
  </si>
  <si>
    <t>10月24日</t>
  </si>
  <si>
    <t>病院老健については直営を続けていくことを確認</t>
  </si>
  <si>
    <t>新規採用試験の拡充</t>
  </si>
  <si>
    <t>役職定年対象者への説明会の開催</t>
  </si>
  <si>
    <t>その他の闘争に盛り込み実施しているため</t>
  </si>
  <si>
    <t>組合公式ラインにて周知</t>
  </si>
  <si>
    <t>人数が少なく、確定闘争キャラバンと一緒に要求を行うため。</t>
  </si>
  <si>
    <t>体制が整っていないため。</t>
  </si>
  <si>
    <t>体制が整わなかったため。</t>
  </si>
  <si>
    <t>ほかに合わせて行ったため</t>
  </si>
  <si>
    <t>民間委託の考えがないことを確認できた</t>
  </si>
  <si>
    <t>労働安全衛生委員会を毎月おこなっているため</t>
  </si>
  <si>
    <t>大型車の免許の取得</t>
  </si>
  <si>
    <t>四日市港管理組合労働組合</t>
    <rPh sb="0" eb="4">
      <t>ヨッカイチコウ</t>
    </rPh>
    <rPh sb="4" eb="6">
      <t>カンリ</t>
    </rPh>
    <rPh sb="6" eb="8">
      <t>クミアイ</t>
    </rPh>
    <rPh sb="8" eb="12">
      <t>ロウドウクミアイ</t>
    </rPh>
    <phoneticPr fontId="15"/>
  </si>
  <si>
    <t>三重県企業庁労働組合</t>
  </si>
  <si>
    <t>11月15日に独自提案要求交渉を実施</t>
  </si>
  <si>
    <t>11月15日</t>
  </si>
  <si>
    <t>別途署名入りの議事録を作成</t>
  </si>
  <si>
    <t>当局の進める経営改革の取り組みにて人材の確保、育成を優先とする回答</t>
  </si>
  <si>
    <t>比較的導入が安易で効果高いものを優先に職場環境の改善の回答</t>
  </si>
  <si>
    <t>技術職員の人材確保、育成の本格的な取り組み</t>
  </si>
  <si>
    <t>朝日町職員組合</t>
    <rPh sb="0" eb="5">
      <t>アサヒチョウショクイン</t>
    </rPh>
    <rPh sb="5" eb="7">
      <t>クミアイ</t>
    </rPh>
    <phoneticPr fontId="15"/>
  </si>
  <si>
    <r>
      <rPr>
        <sz val="10"/>
        <rFont val="游ゴシック"/>
        <family val="3"/>
        <charset val="128"/>
        <scheme val="minor"/>
      </rPr>
      <t>県本部直属支部</t>
    </r>
    <rPh sb="0" eb="3">
      <t>ケンホンブ</t>
    </rPh>
    <rPh sb="3" eb="7">
      <t>チョクゾクシブ</t>
    </rPh>
    <phoneticPr fontId="15"/>
  </si>
  <si>
    <t>いいえ</t>
  </si>
  <si>
    <t>伊勢広域環境労</t>
    <rPh sb="2" eb="4">
      <t>コウイキ</t>
    </rPh>
    <rPh sb="4" eb="6">
      <t>カンキョウ</t>
    </rPh>
    <phoneticPr fontId="13"/>
  </si>
  <si>
    <t>桑名市職員組合</t>
    <rPh sb="0" eb="5">
      <t>クワナシショクイン</t>
    </rPh>
    <rPh sb="5" eb="7">
      <t>クミアイ</t>
    </rPh>
    <phoneticPr fontId="15"/>
  </si>
  <si>
    <t>三重県国民健康保険団体連合会職員労働組合</t>
  </si>
  <si>
    <t>時期が異なるため。</t>
  </si>
  <si>
    <t>鳥羽志勢広域労組</t>
    <rPh sb="0" eb="2">
      <t>トバ</t>
    </rPh>
    <rPh sb="2" eb="3">
      <t>シマ</t>
    </rPh>
    <rPh sb="3" eb="4">
      <t>セイ</t>
    </rPh>
    <rPh sb="4" eb="6">
      <t>コウイキ</t>
    </rPh>
    <rPh sb="6" eb="8">
      <t>ロウソ</t>
    </rPh>
    <phoneticPr fontId="13"/>
  </si>
  <si>
    <t>上野総合市民病院職員組合</t>
  </si>
  <si>
    <t>自身の組合活動に追われ時間がありませんでした。</t>
  </si>
  <si>
    <t>松阪市民病院職</t>
  </si>
  <si>
    <t>いままで交渉を行ったことがないため</t>
  </si>
  <si>
    <t>いままで要求書を提出したことがないため</t>
  </si>
  <si>
    <t>大紀町職員組合</t>
    <rPh sb="0" eb="5">
      <t>タイキチョウショクイン</t>
    </rPh>
    <rPh sb="5" eb="7">
      <t>クミアイ</t>
    </rPh>
    <phoneticPr fontId="15"/>
  </si>
  <si>
    <t>三重県社会福祉協議会労働組合</t>
  </si>
  <si>
    <t>三重県環境保全事業団労働組合</t>
  </si>
  <si>
    <t>鈴鹿市清掃協同組合職員会</t>
  </si>
  <si>
    <t>次回の協議会を(例年通り)11月下旬頃に予定している為</t>
  </si>
  <si>
    <t>三重県建設技術センター職員労働組合</t>
  </si>
  <si>
    <t>参加希望者なし</t>
  </si>
  <si>
    <t>自治労四日市労働組合</t>
    <rPh sb="3" eb="6">
      <t>ヨッカイチ</t>
    </rPh>
    <rPh sb="6" eb="10">
      <t>ロウドウクミアイ</t>
    </rPh>
    <phoneticPr fontId="15"/>
  </si>
  <si>
    <r>
      <t>10</t>
    </r>
    <r>
      <rPr>
        <sz val="10"/>
        <rFont val="游ゴシック"/>
        <family val="3"/>
        <charset val="128"/>
        <scheme val="minor"/>
      </rPr>
      <t>月</t>
    </r>
    <r>
      <rPr>
        <sz val="10"/>
        <rFont val="游ゴシック"/>
        <family val="2"/>
        <scheme val="minor"/>
      </rPr>
      <t>10</t>
    </r>
    <r>
      <rPr>
        <sz val="10"/>
        <rFont val="游ゴシック"/>
        <family val="3"/>
        <charset val="128"/>
        <scheme val="minor"/>
      </rPr>
      <t>日、</t>
    </r>
    <r>
      <rPr>
        <sz val="10"/>
        <rFont val="游ゴシック"/>
        <family val="2"/>
        <scheme val="minor"/>
      </rPr>
      <t>10</t>
    </r>
    <r>
      <rPr>
        <sz val="10"/>
        <rFont val="游ゴシック"/>
        <family val="3"/>
        <charset val="128"/>
        <scheme val="minor"/>
      </rPr>
      <t>月</t>
    </r>
    <r>
      <rPr>
        <sz val="10"/>
        <rFont val="游ゴシック"/>
        <family val="2"/>
        <scheme val="minor"/>
      </rPr>
      <t>26</t>
    </r>
    <r>
      <rPr>
        <sz val="10"/>
        <rFont val="游ゴシック"/>
        <family val="3"/>
        <charset val="128"/>
        <scheme val="minor"/>
      </rPr>
      <t>日</t>
    </r>
    <rPh sb="2" eb="3">
      <t>ガツ</t>
    </rPh>
    <rPh sb="5" eb="6">
      <t>ニチ</t>
    </rPh>
    <rPh sb="9" eb="10">
      <t>ガツ</t>
    </rPh>
    <rPh sb="12" eb="13">
      <t>ニチ</t>
    </rPh>
    <phoneticPr fontId="15"/>
  </si>
  <si>
    <t>未定</t>
    <rPh sb="0" eb="2">
      <t>ミテイ</t>
    </rPh>
    <phoneticPr fontId="15"/>
  </si>
  <si>
    <t>日本モーターボート競走会労働組合三重県支部</t>
  </si>
  <si>
    <t>三重県体育協会労働組合</t>
    <rPh sb="0" eb="3">
      <t>ミエケン</t>
    </rPh>
    <rPh sb="3" eb="5">
      <t>タイイク</t>
    </rPh>
    <rPh sb="5" eb="7">
      <t>キョウカイ</t>
    </rPh>
    <rPh sb="7" eb="11">
      <t>ロウドウクミアイ</t>
    </rPh>
    <phoneticPr fontId="15"/>
  </si>
  <si>
    <t>公営企業職員は１名のみの為、要求項目は確定闘争に含めて要求している。</t>
  </si>
  <si>
    <t>全国一般三重地方労働組合</t>
  </si>
  <si>
    <t>現業等無いので</t>
  </si>
  <si>
    <t>いなべ社協労組</t>
  </si>
  <si>
    <t>第1次闘争で要求書を提出したから</t>
  </si>
  <si>
    <t>紀宝町社会福祉協議会職員労働組合</t>
  </si>
  <si>
    <t>現業評議会、公営企業評議会がない</t>
  </si>
  <si>
    <t>現業評議会、公営評議会がない</t>
  </si>
  <si>
    <t>桑名市総合医療センター職員労働組合</t>
  </si>
  <si>
    <t>該当者なし</t>
  </si>
  <si>
    <t>当てはまる職員がいないから</t>
  </si>
  <si>
    <t>滋賀</t>
  </si>
  <si>
    <t>基本組織との交渉に参加している為</t>
  </si>
  <si>
    <t>12月20日予定</t>
  </si>
  <si>
    <t>書面化するほどの成果がなかった</t>
  </si>
  <si>
    <t>安全衛生委員会の実施・職場巡回が実施され、その結果フィードバックがおこなわれている。</t>
  </si>
  <si>
    <t>既に全額負担されている</t>
  </si>
  <si>
    <t>準備が間に合っていなかったから</t>
  </si>
  <si>
    <t>12月中</t>
  </si>
  <si>
    <t>基本組織の要求書に入れ込んでいる為</t>
  </si>
  <si>
    <t>多賀町役場</t>
  </si>
  <si>
    <t>福祉施設の調理師が確保できた</t>
  </si>
  <si>
    <t>農業試験場の新規採用職員があった。</t>
  </si>
  <si>
    <t>貸与被服について、空調付きが追加。一人一枚とされるものが二枚まで貸与可能。</t>
  </si>
  <si>
    <t>人事委員会勧告どおり</t>
  </si>
  <si>
    <t>公用車の購入に関すること</t>
  </si>
  <si>
    <t>人員不足</t>
  </si>
  <si>
    <t>活動規模縮小</t>
  </si>
  <si>
    <t>京都</t>
  </si>
  <si>
    <t>3月23にち</t>
  </si>
  <si>
    <t>給食月額、2500円引上げ</t>
  </si>
  <si>
    <t>令和6年度より給食月額を7400円〜8000円引上げ（在位する号級により異なる）
勤勉手当が支給される。</t>
  </si>
  <si>
    <t>京田辺市役所職員労働組合</t>
  </si>
  <si>
    <t>本市の交渉時期にあわないので。</t>
  </si>
  <si>
    <t>直営の継続</t>
  </si>
  <si>
    <t>新規採用職員の採用</t>
  </si>
  <si>
    <t>事故なし。</t>
  </si>
  <si>
    <t>確立している。</t>
  </si>
  <si>
    <t>親組合で実施</t>
  </si>
  <si>
    <t>緊急時２名以上で対応</t>
  </si>
  <si>
    <t>コロナ禍を乗りきった。</t>
  </si>
  <si>
    <t>直営の維持</t>
  </si>
  <si>
    <t>公費で行っている。</t>
  </si>
  <si>
    <t>直営</t>
  </si>
  <si>
    <t>組合加入100%を維持する。</t>
  </si>
  <si>
    <t>八幡市役所職員労働組合</t>
  </si>
  <si>
    <t>新規正規職員採用の継続</t>
  </si>
  <si>
    <t>職場集会の実施</t>
  </si>
  <si>
    <t>当局との交渉の継続</t>
  </si>
  <si>
    <t>人事院勧告に基づく賃上げ</t>
  </si>
  <si>
    <t>定年延長による新規採用の平準化</t>
  </si>
  <si>
    <t>台風の被災地へのボランティア活動</t>
  </si>
  <si>
    <t>直営の堅持</t>
  </si>
  <si>
    <t>勤勉手当支給の交渉の継続</t>
  </si>
  <si>
    <t>要求書提出、交渉の継続</t>
  </si>
  <si>
    <t>ボランティア活動の実施</t>
  </si>
  <si>
    <t>正規職員の人員確保、学童給食の導入</t>
  </si>
  <si>
    <t>単組事情により、秋に要求書提出しているため。</t>
  </si>
  <si>
    <t>秋の闘争で取り組むため</t>
  </si>
  <si>
    <t>年度途中の採用</t>
  </si>
  <si>
    <t>新たな委託の阻止</t>
  </si>
  <si>
    <t>宇治田原町</t>
  </si>
  <si>
    <t>単組では、確定闘争時に基本組織と合同で要求書を提出しているため</t>
  </si>
  <si>
    <t>単組では、確定闘争時に出すため</t>
  </si>
  <si>
    <t>回答文のみで継続課題として取組んでいるから</t>
  </si>
  <si>
    <t>採用の再開</t>
  </si>
  <si>
    <t>毎年度の採用に期待できる</t>
  </si>
  <si>
    <t>事故の件数が減った</t>
  </si>
  <si>
    <t>継続課題</t>
  </si>
  <si>
    <t>給与等見直しがあった</t>
  </si>
  <si>
    <t>京都府職員労働組合現業評議会</t>
  </si>
  <si>
    <t>本部交渉にて取り組んだから</t>
  </si>
  <si>
    <t>定年延長、賃金・労働条件の確認</t>
  </si>
  <si>
    <t>月例給・一時金の贈</t>
  </si>
  <si>
    <t>自治労京丹後市職</t>
  </si>
  <si>
    <t>業務が忙しく対応できなかった</t>
  </si>
  <si>
    <t>組合員アンケートを元に要求内容を確認し、春闘期に提出していきたい</t>
  </si>
  <si>
    <t>業務多忙により手が回らなかった</t>
  </si>
  <si>
    <t>来年春には要求書提出をしたい</t>
  </si>
  <si>
    <t>奈良</t>
  </si>
  <si>
    <t>直営堅持、人員確保（新規採用）、賃金引上げ</t>
  </si>
  <si>
    <t>給料、特別休暇の改善、</t>
  </si>
  <si>
    <t>技能免許が幅広くなっている。今後の対応を確認する。</t>
  </si>
  <si>
    <t>春闘で３人の新規採用の回答をもらったが、来年度も引き続き、（同職場・他職場）での新規採用の回答を貰えるよう頑張っていきたい。</t>
  </si>
  <si>
    <t>１２月　予定</t>
  </si>
  <si>
    <t>要求書へは文書回答されているが、協約締結まではできていない</t>
  </si>
  <si>
    <t>意見交換会</t>
  </si>
  <si>
    <t>給食センターの男女別トイレの整備や食洗器の入れ替え等、今年度改善の回答を得た</t>
  </si>
  <si>
    <t>調理の応援体制などの確認を年度始めや人事異動が年度途中であった場合は、都度、全体でしている。</t>
  </si>
  <si>
    <t>賃金の底上げが、10月から行われた。</t>
  </si>
  <si>
    <t>奈良市従業員労働組合</t>
  </si>
  <si>
    <t>９月28日、10月⒋日</t>
  </si>
  <si>
    <t>協約締結をできる内容ではない。継続協議のため。</t>
  </si>
  <si>
    <t>不十分ではあるが、当局に労働安全衛生の重要性を確認させた。</t>
  </si>
  <si>
    <t>第1次:５月10日、第2次:10月20日</t>
  </si>
  <si>
    <t>交渉日程調整中</t>
  </si>
  <si>
    <t>この後に関しては、まだ交渉していないので成果等はない</t>
  </si>
  <si>
    <t>清掃直営を確認</t>
  </si>
  <si>
    <t>休職現場での労働安全衛生委員会の開催</t>
  </si>
  <si>
    <t>協議中ですが、高齢化に対応した職を検討</t>
  </si>
  <si>
    <t>活動できていないため。</t>
  </si>
  <si>
    <t>現在、問題等は、特にないので</t>
  </si>
  <si>
    <t>重機の資格取得の公費負担は、従来より行っている。</t>
  </si>
  <si>
    <t>要求書が未提出</t>
  </si>
  <si>
    <t xml:space="preserve">技能職の新規採用は、いまのところないとのこと。
</t>
  </si>
  <si>
    <t>空調設備が給食センターにはいりました。</t>
  </si>
  <si>
    <t>高齢者に対する業務は負担のかからない教務にし、高齢者に負担がかからないようにしました。</t>
  </si>
  <si>
    <t>特になし。</t>
  </si>
  <si>
    <t>改修工事等で、意見を取り入れてもらった。</t>
  </si>
  <si>
    <t>大規模災害での業務は、専用マスクや防護服の着用などの提供を約束してくれた。</t>
  </si>
  <si>
    <t>賃金があがりました。喜優香日数等の改善。</t>
  </si>
  <si>
    <t>資格取得にかかる全額公費負担をしてもらっている。</t>
  </si>
  <si>
    <t>任期付き職員を獲得しました。</t>
  </si>
  <si>
    <t>夏季、冬季職場の環境改善として、空調設備をいれてもらいました(給食センター)。</t>
  </si>
  <si>
    <t>要求書の作成が間にあっていないため。</t>
  </si>
  <si>
    <t>11月月21日</t>
  </si>
  <si>
    <t>２０２４年４月採用募集をしている。</t>
  </si>
  <si>
    <t>第１次闘争時に、熱中症対策について前向きな姿勢を見せた。現在も動きはないので、第２次闘争で来年度への予算化をしているのかを確認したが、予算化はしていないということで、あった。しかし、こうょうの内容としては、前向きな様子であったので、今後も動向を見ていきたい。</t>
  </si>
  <si>
    <t>具体期にどこまでの資格について公費負担するのかといった回答はなかったが、前向きな様子であったと感じる。組合側でも情報収集により具体的な要求にし、かつとっていきたい。</t>
  </si>
  <si>
    <t>祝日出勤の要望が議会から出ているので、当局の動向注意していくことが必要である。</t>
  </si>
  <si>
    <t>1次：5/15、2次：未定</t>
  </si>
  <si>
    <t>要求書についてまで提出していない</t>
  </si>
  <si>
    <t>計画段階から組合へ説明するよう、確認している</t>
  </si>
  <si>
    <t>奈良市清美公社労働組合</t>
  </si>
  <si>
    <t>当局との日程が決まっていないため</t>
  </si>
  <si>
    <t>新規採用６人</t>
  </si>
  <si>
    <t>定年延長制度の早期導入、人員確保</t>
  </si>
  <si>
    <t>会計年度任用職員の勤勉手当の率が常勤職員と同等になった</t>
  </si>
  <si>
    <t>・行(一)を基本使用しているので全体的に給与がUPする。
・勤勉手当が常勤職員同等になる。</t>
  </si>
  <si>
    <t>必要であれば取得可能になる。</t>
  </si>
  <si>
    <t>和歌山</t>
  </si>
  <si>
    <t>和歌山市職員労働組合（公営企業評議会）</t>
  </si>
  <si>
    <t>年2回の交渉が難しいため</t>
  </si>
  <si>
    <t>現在交渉中</t>
  </si>
  <si>
    <t>夏季の空調服導入</t>
  </si>
  <si>
    <t>現業評議会の解散予定のため。</t>
  </si>
  <si>
    <t>現業に関しては、組合員が存在せず、公企に関しては、他の組合員と同様に扱っているため</t>
  </si>
  <si>
    <t>１次と同様の理由から</t>
  </si>
  <si>
    <t>現業・公営企業職がないため</t>
  </si>
  <si>
    <t>古座川町役場職員労働組合</t>
  </si>
  <si>
    <t>現業評議会・公営企業評議会ともに無いため。</t>
  </si>
  <si>
    <t>白浜町職員労働組合</t>
  </si>
  <si>
    <t>必要ないため</t>
  </si>
  <si>
    <t>串本町職</t>
  </si>
  <si>
    <t>評議会協議会がない。全体要求時に意見集約しているため、別で闘争を行っていない。</t>
  </si>
  <si>
    <t>1次闘争同様</t>
  </si>
  <si>
    <t>単組内の現業評議会・公営企業評議会がないため</t>
  </si>
  <si>
    <t>和歌山県職員労働組合（現業）</t>
  </si>
  <si>
    <t>人員増を確保</t>
  </si>
  <si>
    <t>人員確保及び格付け基準の協議</t>
  </si>
  <si>
    <t>定年延長に係る業務内容について今年度末までに具体的協議を実施</t>
  </si>
  <si>
    <t>月例給の遡及支給と勤勉手当（令和6年度からの付与）</t>
  </si>
  <si>
    <t>従前より公費負担</t>
  </si>
  <si>
    <t>定数見直し（人員増）と補佐級への格付け基準見直し</t>
  </si>
  <si>
    <t>和歌山県職員労働組合（公企）</t>
  </si>
  <si>
    <t>県職全体で対応する</t>
  </si>
  <si>
    <t>県職全体に準じて対応する</t>
  </si>
  <si>
    <t>BCP計画策定時に組合の意見を反映できるように努める</t>
  </si>
  <si>
    <t>現在の直営を維持するように努めると回答あり</t>
  </si>
  <si>
    <t>業務上必要となる電気主任技術者の資格取得にかかる費用負担制度の構築に向け、検討を始める。</t>
  </si>
  <si>
    <t>大阪</t>
  </si>
  <si>
    <t>別日程で取り組んでいるため</t>
  </si>
  <si>
    <t>別日程にて取り組んでいるため</t>
  </si>
  <si>
    <t>協定締結を求めているが、未回答だった</t>
  </si>
  <si>
    <t>例年通りの採用をする。年５回（大卒・高卒・職務経験者）実施予定。</t>
  </si>
  <si>
    <t>継続した採用を確認</t>
  </si>
  <si>
    <t>主任の選考基準の改正</t>
  </si>
  <si>
    <t>昇給・昇格条件の改善</t>
  </si>
  <si>
    <t>継続協議中のため</t>
  </si>
  <si>
    <t>執行委員会の開催</t>
  </si>
  <si>
    <t>令和７年度を目途に、民間委託継続の有無と新規採用再開の有無の検討を行う</t>
  </si>
  <si>
    <t>重点項目①と同じ</t>
  </si>
  <si>
    <t>熱中症対策として、空調設備設置に向けた取り組みが進行中</t>
  </si>
  <si>
    <t>要求項目には挙げていますが、協約までは求めていない</t>
  </si>
  <si>
    <t>定数配置の見直し。新規採用の再開。熱中症対策の強化。</t>
  </si>
  <si>
    <t>大枠として春闘に盛り込んでいたから</t>
  </si>
  <si>
    <t>回答書まち</t>
  </si>
  <si>
    <t>現時点でこれ以上の委託化はない、と口頭回答を受けた</t>
  </si>
  <si>
    <t>必要人員は採用する、と口頭回答を受けた</t>
  </si>
  <si>
    <t>引き続き安全衛生委員会の開催を約した</t>
  </si>
  <si>
    <t>求めたが、具体的な職場設定まで至らなかった</t>
  </si>
  <si>
    <t>要求したが、現業職員に特化した賃金改善は勝ち取れず</t>
  </si>
  <si>
    <t>引き続き取り組んでいく、と口頭回答あり</t>
  </si>
  <si>
    <t>求められるものは協約締結する、と口頭回答あり</t>
  </si>
  <si>
    <t>チェックし、必要があれば是正する、と口頭回答あり</t>
  </si>
  <si>
    <t>研究していく、と口頭回答あり</t>
  </si>
  <si>
    <t>必要があれば指導する、と口頭回答あり</t>
  </si>
  <si>
    <t>先と同様</t>
  </si>
  <si>
    <t>職場の声を反映</t>
  </si>
  <si>
    <t>大阪広域水道企業団への加入についての情報提供</t>
  </si>
  <si>
    <t>消毒用アルコール引き続いての設置など感染症対策を実施</t>
  </si>
  <si>
    <t>企業団加入に向けた人員配置などの協議</t>
  </si>
  <si>
    <t>単組における年間の闘争スケジュールと合致しないため。</t>
  </si>
  <si>
    <t>現在締結にむけて内容の折衝中</t>
  </si>
  <si>
    <t>一般職非常勤職員の新規採用を確認</t>
  </si>
  <si>
    <t>（確定闘争とあわせて）期末手当の総額、人勧準拠での給料・報酬表改定（2023年4月改定・遡及実施）、勤勉手当支給にむけた条例化の意向確認、</t>
  </si>
  <si>
    <t>期間闘争（春闘・夏期闘・現闘・確闘）については、例年確認書等は締結していません。</t>
  </si>
  <si>
    <t>夏期闘争の中で技能職の採用試験の実施が回答された</t>
  </si>
  <si>
    <t>急遽、執行役員が急病したため</t>
  </si>
  <si>
    <t>今年度新人を採用したことで直営の存続を確認した</t>
  </si>
  <si>
    <t>新人2人採用</t>
  </si>
  <si>
    <t>理事者側でBCM対策委員会の確立</t>
  </si>
  <si>
    <t>水道現場の直営堅持を確認</t>
  </si>
  <si>
    <t>理事者側のBCM対策委員会の確立</t>
  </si>
  <si>
    <t>水道現場の新人獲得による直営継続の確認はできたが、高齢職員は体力的な問題で現場を離れたがっているため、さらなる若手の補充が必要</t>
  </si>
  <si>
    <t>サービス変更による事業継続と新規事業の実施</t>
  </si>
  <si>
    <t>人員1名増</t>
  </si>
  <si>
    <t>休日労働の振替化</t>
  </si>
  <si>
    <t>縦割り組織の横断化による人材配置を可能に</t>
  </si>
  <si>
    <t>継続協議中</t>
  </si>
  <si>
    <t>貸与物品を寄付し、不足する部署へ配布する取り組みを実施</t>
  </si>
  <si>
    <t>災害対応班を設置と同時に人員確保につなげた</t>
  </si>
  <si>
    <t>当局は対応しているが不十分</t>
  </si>
  <si>
    <t>別要求書で対応および事務折衝を重ねているため</t>
  </si>
  <si>
    <t>直営堅持を確認</t>
  </si>
  <si>
    <t>現業職員採用再開および地域手当拡充</t>
  </si>
  <si>
    <t xml:space="preserve">
</t>
  </si>
  <si>
    <t>春闘時からの通年闘争としているため。</t>
  </si>
  <si>
    <t xml:space="preserve">春闘時からの通年闘争としているため。
</t>
  </si>
  <si>
    <t>人員確保</t>
  </si>
  <si>
    <t>秋に団交を予定していた為</t>
  </si>
  <si>
    <t>今の段階では未定</t>
  </si>
  <si>
    <t>１０月の採用（３名）</t>
  </si>
  <si>
    <t>委託化等については方向性の整理と適宜意見交換を行う事を確認した</t>
  </si>
  <si>
    <t>現業職の新規採用再開に向け動きがあった</t>
  </si>
  <si>
    <t>安全衛生委員会で、安全な職場環境の維持に取り組む事を書面で確認した</t>
  </si>
  <si>
    <t>定年延長については職員の働き方に応じて定年延長または会計年度職員として働く等、選択肢が用意されている</t>
  </si>
  <si>
    <t>ワークライフバランスについて一人一人が実現できるよう取り組む旨を確認した</t>
  </si>
  <si>
    <t>危機管理計画の修正に着手する事を確認した</t>
  </si>
  <si>
    <t>真摯に問題について検討する事を確認した</t>
  </si>
  <si>
    <t>安全衛生委員会で安全について取り組む事を確認した</t>
  </si>
  <si>
    <t>安心かつ良質な公共サービスの実施にむけ、引き続き人員確保にむけて取り組んでいく</t>
  </si>
  <si>
    <t>取り組みに該当する組合員がわずかで、給与表も他の職員と同じものを使用しているため</t>
  </si>
  <si>
    <t>原則的には事前協議を行っている</t>
  </si>
  <si>
    <t>塵埃作業員の採用</t>
  </si>
  <si>
    <t>クリーンセンターでの重機等免許取得公費負担</t>
  </si>
  <si>
    <t>要求書の取りまとめが間に合わなかった</t>
  </si>
  <si>
    <t>１１月２０日(月)</t>
  </si>
  <si>
    <t>１２月１３日(水)</t>
  </si>
  <si>
    <t>新規採用試験の実施　　</t>
  </si>
  <si>
    <t>2024年度　現業技術職員を２名採用</t>
  </si>
  <si>
    <t>給与改定１月実施、4月遡及　</t>
  </si>
  <si>
    <t>勤勉手当の４月から</t>
  </si>
  <si>
    <t>予算確定までに、人員予算の要求をする。</t>
  </si>
  <si>
    <t>春闘時に交渉をおこなったため</t>
  </si>
  <si>
    <t>春闘時に交渉を行ったため</t>
  </si>
  <si>
    <t>基準日に合わせていないから</t>
  </si>
  <si>
    <t>今年度に３名採用</t>
  </si>
  <si>
    <t>枚方市職員関係労働組合</t>
  </si>
  <si>
    <t>執行部本体との連携により、２次闘争をメインにしている為</t>
  </si>
  <si>
    <t>現業職員来春に３人採用</t>
  </si>
  <si>
    <t>ボーナス2倍に。</t>
  </si>
  <si>
    <t>春闘と一緒に実施</t>
  </si>
  <si>
    <t>自治労寝屋川</t>
  </si>
  <si>
    <t>委員長が要求書を出さないと発言したから。</t>
  </si>
  <si>
    <t>確定闘争に盛り込んだから。</t>
  </si>
  <si>
    <t>現業組合員が高齢化してきて、就業後に集まれない。</t>
  </si>
  <si>
    <t>交渉を担う人員がいない</t>
  </si>
  <si>
    <t>人勧どおりの月例給と一時金の引上げ</t>
  </si>
  <si>
    <t>委託料との比較を実施させたが、単組が欲しい情報ではなかったため、再提出待ち</t>
  </si>
  <si>
    <t>採用再開</t>
  </si>
  <si>
    <t>大阪交通労働組合</t>
  </si>
  <si>
    <t>賃金労働条件は春闘期に、施設改善は予算編成期（９月）に、春闘・施設改善で申し入れた項目以外の運動方針に基づく要求課題については「大会決定に基づく要求課題」として定期大会終了後（11月）に申し入れを行っている。</t>
  </si>
  <si>
    <t>春闘要求　２月７日、施設改善要求　９月22日、 大会決定に基づく要求課題　11月20日</t>
  </si>
  <si>
    <t>毎年、一定数の新規採用を継続している。</t>
  </si>
  <si>
    <t>事業所安全衛生委員会、中央安全衛生委員会等の定期的な開催によって安全衛生の推進に労使で取り組んでいる。</t>
  </si>
  <si>
    <t>2024年4月より定年延長の実施及び再雇用社員の賃金水準の見直しを実施する。</t>
  </si>
  <si>
    <t xml:space="preserve">春闘要求において次の通り申し入れ、回答を得た。
【申入れ】
職場における感染予防のため、これまでの取り組みを踏まえつつ、状況に応じた万全の予防体制を引き続き実施すること。
【回答（抜粋）】
これまでと同様、マスクの着用の他、対人距離の確保、手洗いや手指消毒、換気対策の徹底など、基本的な感染防止対策は継続し、社員の感染防止に努めていく。国や自治体、業界等の情報を入手しながら、状況に応じて適切かつ柔軟に対応する。
</t>
  </si>
  <si>
    <t>〇　定年延長制度の構築と再雇用社員の賃金水準向上
〇　春闘期におけるベースアップの獲得
〇　新規採用者及び中途採用者の組織化</t>
  </si>
  <si>
    <t>兵庫</t>
  </si>
  <si>
    <t>兵庫県職員労働組合現業評議会</t>
  </si>
  <si>
    <t>年間闘争日程から、例年、第２次闘争で取り組みを行っているため。</t>
  </si>
  <si>
    <t>労使協議制遵守の基本ルールを確認するのみのため。追加等があれば、別途、書面協定を実施する。</t>
  </si>
  <si>
    <t>職域毎に実施した交渉確認の遵守。</t>
  </si>
  <si>
    <t>明確な回答は得られず、今後、人員・職場要求闘争において、該当部局と団体交渉を実施し、採用再開を求めていく。</t>
  </si>
  <si>
    <t>労働安全衛生委員会の継続開催。</t>
  </si>
  <si>
    <t>今後の団体交渉で、要求していくので、誠実な対応を求めた。</t>
  </si>
  <si>
    <t>賃金確定交渉で協議。</t>
  </si>
  <si>
    <t>要求集約にまで至っていない。</t>
  </si>
  <si>
    <t>今後の職場要求闘争で取り組み。</t>
  </si>
  <si>
    <t>項目として協議できていない。</t>
  </si>
  <si>
    <t>具体的な回答なし。賃金確定交渉、職場要求闘争で、継続して取り組み。</t>
  </si>
  <si>
    <t>具体事例が報告されていないため、協議していないが、過去、職場要求闘争の中で、新規で出て来た場合は、公費負担を求めていくとしている。</t>
  </si>
  <si>
    <t>労働確認事項に変更無し。確認事項は遵守するとの回答。</t>
  </si>
  <si>
    <t>具体的な成果無し。今後、業務に責任を持つ部局と協議していく。</t>
  </si>
  <si>
    <t>現状を伝えるのみで、回答は得られず。</t>
  </si>
  <si>
    <t>部局協議で実施予定。</t>
  </si>
  <si>
    <t>部局交渉で実施予定。</t>
  </si>
  <si>
    <t>採用再開、差別賃金撤廃</t>
  </si>
  <si>
    <t>組合ニュース（市従速報）の内容を当局と確認。</t>
  </si>
  <si>
    <t>定年引上げにかかる労働条件の整備、継続した新規採用。</t>
  </si>
  <si>
    <t>暫定再任用の級格付け4級→4級へ</t>
  </si>
  <si>
    <t>4月遡及実施、今年度は勤勉手当がないため一時金に0.1月加算。</t>
  </si>
  <si>
    <t>新規採用の職種が限られているため、職種の拡大を行う。</t>
  </si>
  <si>
    <t>尼崎市現業評議会</t>
  </si>
  <si>
    <t>別途、本部合同のため</t>
  </si>
  <si>
    <t>10月12日　18日</t>
  </si>
  <si>
    <t>直営で行う事に対しては否定はしない</t>
  </si>
  <si>
    <t>直営を含む危機管理体制について労使で継続して協議を行う</t>
  </si>
  <si>
    <t>２次闘争で行うため</t>
  </si>
  <si>
    <t>職場委員会</t>
  </si>
  <si>
    <t>技能労務職員の採用</t>
  </si>
  <si>
    <t>当局の姿勢確認</t>
  </si>
  <si>
    <t>書面にて締結</t>
  </si>
  <si>
    <t>。</t>
  </si>
  <si>
    <t>火葬場職員のための休憩室が設けられていなかったが、当局に休憩室を設けさせる約束をさせた。</t>
  </si>
  <si>
    <t>当局回答「定数配置職場における4月1日時点の欠員については、正規職員を補充する考えである。」</t>
  </si>
  <si>
    <t>今後当局と協議を行っていく約束をとりつけた。</t>
  </si>
  <si>
    <t>現業職場の民間委託はなかった</t>
  </si>
  <si>
    <t>継続した新規採用の確認</t>
  </si>
  <si>
    <t>各現業職場からの職場要求を所属長等に訴え、いくつかの成果を上げることができた。</t>
  </si>
  <si>
    <t>加古川市職員労働組合現業評議会</t>
  </si>
  <si>
    <t>直営で担う必要職員数を提示してきた。</t>
  </si>
  <si>
    <t>適正な人員配置に努める。
との再回答を引き出す。</t>
  </si>
  <si>
    <t>採用計画を提示と同時に国公2表の提案もあるが、事前協議を申し込んできてます。</t>
  </si>
  <si>
    <t>早期に新規採用を勝ち取る。
誰もが65歳まで安全で安心して働く事が出来る職場作り。</t>
  </si>
  <si>
    <t>第二次闘争での集約としたため。</t>
  </si>
  <si>
    <t>2次闘争と併せて行うため</t>
  </si>
  <si>
    <t>11月10.15.17日</t>
  </si>
  <si>
    <t>チェーンソー、草刈り機利用の安全衛生教育の講習など周知。高木伐採の危険作業の委託協議</t>
  </si>
  <si>
    <t>必要な資格は公費負担と従来からなっているが、情報のアップデートを求めた</t>
  </si>
  <si>
    <t>全庁体制でバックアップ</t>
  </si>
  <si>
    <t>作業員の熱中症対策。1日を通して屋内外で作業する為健康管理、空調服や着替え用の作業着支給、再任用、60歳以降の仕事内容が変わらない状態での給料減額について、一般事務職はわかるが現業職は実情と合わない。</t>
  </si>
  <si>
    <t>書面にて要求及び回答としたため</t>
  </si>
  <si>
    <t>人員確保闘争と併せて取り組んでいるため</t>
  </si>
  <si>
    <t>特に委託化の検討なし</t>
  </si>
  <si>
    <t>複数名の採用あり</t>
  </si>
  <si>
    <t>当病院労働組合の従前の慣習に習い現業独自要求は行わず、親組合の取組として要求書を提出</t>
  </si>
  <si>
    <t>9月19日　10月5日　10月10日</t>
  </si>
  <si>
    <t>来年度に向けて改めて人員配置の定数確認を行なった。</t>
  </si>
  <si>
    <t>10月時点での欠員も含め採用計画について協議した、その上で採用試験のようさいについても決定した。</t>
  </si>
  <si>
    <t>再任用職員の処遇について協議した。
定年延長に関わる事項について課題の共有もできた。</t>
  </si>
  <si>
    <t>事業の改廃時は勿論の事、ほぼ全ての事が、労働条件の変更を伴うことから事前協議は必須だと労使双方で確認した。また妥結事項については確認書を交わす事も改めて確認した。</t>
  </si>
  <si>
    <t>賃金問題</t>
  </si>
  <si>
    <t>11月９日、11月15日</t>
  </si>
  <si>
    <t>民間歴・自治体歴のある新規採用の職歴10割換算</t>
  </si>
  <si>
    <t>次年度からの勤勉手当支給、報酬年度内４月遡及</t>
  </si>
  <si>
    <t>正規職員の給料ベア(子育て世代の支援、中途退職防止など人員確保に向けて)</t>
  </si>
  <si>
    <t>加東市労連</t>
  </si>
  <si>
    <t>宍粟市職員労働組合.現業評議会</t>
  </si>
  <si>
    <t>定年延長までは直営</t>
  </si>
  <si>
    <t>人員適正化計画により現業職員は採用はしない為、成果なし</t>
  </si>
  <si>
    <t>令和6年2月1日から安全教育が必要とされる
給食配送車のパワーゲート取り扱いについては12月に全職員《会計年度を含む》を対象に受講予定</t>
  </si>
  <si>
    <t>安全教育の対象操作</t>
  </si>
  <si>
    <t>定年延長制度における賃金と業務のバランス
特に加齢困難職種の協議</t>
  </si>
  <si>
    <t>11月29日予定</t>
  </si>
  <si>
    <t>直営堅持を維持</t>
  </si>
  <si>
    <t>欠員、退職者の正規職員での人員確保</t>
  </si>
  <si>
    <t>第２次闘争に集中</t>
  </si>
  <si>
    <t>確定期に同時交渉</t>
  </si>
  <si>
    <t>まずは組織強化</t>
  </si>
  <si>
    <t>丹波篠山市職労</t>
  </si>
  <si>
    <t>兵庫県本部の闘争基準日（人員確保闘争基準日）で取り組んだ</t>
  </si>
  <si>
    <t>現在、内容について労使協議中。その後、書面化する。</t>
  </si>
  <si>
    <t>給食センターの当面直営</t>
  </si>
  <si>
    <t>配慮の必要性の確認。労使協議していく。</t>
  </si>
  <si>
    <t>事前に労使協議することを確認</t>
  </si>
  <si>
    <t>現業職員の異動による有資格者不在となる可能性があるため、公費で資格取得を確認。既に、１名取得。１２月に別の者が別の資格を受験予定。</t>
  </si>
  <si>
    <t>賃金・労働条件の変更や異動等事前協議を行うことで確認。</t>
  </si>
  <si>
    <t>定年延長や暫定再任用の業務内容をどのようにしていくか。</t>
  </si>
  <si>
    <t>下水放流施設、学校給食センターは直営堅持</t>
  </si>
  <si>
    <t>継続協議である職務加算割合の引き上げ交渉を7月28日に行ったから</t>
  </si>
  <si>
    <t>学校給食職場の直営堅持を言い続けること</t>
  </si>
  <si>
    <t>再任用職員の働き方を確認した</t>
  </si>
  <si>
    <t>新型コロナノ職場内感染した場合に原因が公務中に認められたら、公務災害扱いを確認した</t>
  </si>
  <si>
    <t>町村会準則で規定されていた通常昇給より4号上位へ技能労務職の昇給3回実施することについて、令和6年度中に12号給引き上げを確認した</t>
  </si>
  <si>
    <t>再任用職員には職務加算が付いていないので、一時金に加算させたい</t>
  </si>
  <si>
    <t>公用車の安全性向上</t>
  </si>
  <si>
    <t>公立八鹿病院職員組合現業評議会</t>
  </si>
  <si>
    <t>幹事会</t>
  </si>
  <si>
    <t>正規介護福祉士１名採用、１名採用予定</t>
  </si>
  <si>
    <t>公休取得出来る数の人員確保。
定年延長へ向け、様々な勤務形態が増えていく中での業務内容の確認や、労働者に負担のかからない人員数確保。</t>
  </si>
  <si>
    <t>例年通り対応しました</t>
  </si>
  <si>
    <t>例年通りです</t>
  </si>
  <si>
    <t>淡路広域水水道企業団職員労働組合</t>
  </si>
  <si>
    <t>6/14提出の「人員確保等に関する独自要求書」（7/3交渉）において欠員補充などの要求を行っている。</t>
  </si>
  <si>
    <t>2026年度の定員計画では、53人のところ57人を維持（現行）し、そのうえで毎年1人ずつ採用</t>
  </si>
  <si>
    <t>現状でも運用している</t>
  </si>
  <si>
    <t>岡山</t>
    <rPh sb="0" eb="2">
      <t>オカヤマ</t>
    </rPh>
    <phoneticPr fontId="2"/>
  </si>
  <si>
    <t>企業局労</t>
  </si>
  <si>
    <t>別日程で交渉を行ったため</t>
  </si>
  <si>
    <t>10月24日
、11月8日</t>
  </si>
  <si>
    <t>2月28日、9月22日</t>
  </si>
  <si>
    <t>○
時間外集会
機関紙・ビラ配布</t>
  </si>
  <si>
    <t>○
ビラ配布
地域イベントの開催・参加</t>
  </si>
  <si>
    <t>直営堅持の確認</t>
  </si>
  <si>
    <t>清掃8名　用務員若干名　調理員3名の採用獲得</t>
  </si>
  <si>
    <t>安全衛生委員会の充実を確認</t>
  </si>
  <si>
    <t>業務見直し　加配パート</t>
  </si>
  <si>
    <t>ベースアップ　一時金アップ　加算率アップ</t>
  </si>
  <si>
    <t>職場環境の改善確認</t>
  </si>
  <si>
    <t>確認をした</t>
  </si>
  <si>
    <t>ベースアップ　4月遡及分支給　一時金アップ</t>
  </si>
  <si>
    <t>取得にかかる教習時間職免</t>
  </si>
  <si>
    <t>確認　締結予定</t>
  </si>
  <si>
    <t>チェックするよう確認</t>
  </si>
  <si>
    <t>未払残業　長時間残業の確認</t>
  </si>
  <si>
    <t>現業新規採用　正規病産育休代替職員採用</t>
  </si>
  <si>
    <t>現業公企評議会がないため（該当職員がいないため）</t>
  </si>
  <si>
    <t>現業公企の評議会を作っていないため（該当職員がいないため）</t>
  </si>
  <si>
    <t>総社市職員組合 現業</t>
  </si>
  <si>
    <t>○
時間外集会</t>
  </si>
  <si>
    <t>･代替調理員の配置
･感染症等による休暇制度の確率
･新規採用(正規職員)</t>
  </si>
  <si>
    <t>確定期にまとめて交渉を行うため</t>
  </si>
  <si>
    <t>11月下旬</t>
  </si>
  <si>
    <t>○
地域イベントの開催・参加</t>
  </si>
  <si>
    <t>美咲町職員労働組合</t>
  </si>
  <si>
    <t>確定時期の一本に絞っているため</t>
  </si>
  <si>
    <t>11月28</t>
  </si>
  <si>
    <t xml:space="preserve">○
時間外集会
</t>
  </si>
  <si>
    <t>○
病休有給10日</t>
  </si>
  <si>
    <t>美作市職員労働組合</t>
  </si>
  <si>
    <t>日程をずらして提出</t>
  </si>
  <si>
    <t>１１月２１日予定</t>
  </si>
  <si>
    <t>現業職員の組合加入率が低く、組合への勧誘を優先している</t>
  </si>
  <si>
    <t>簡易な交渉としたため</t>
  </si>
  <si>
    <t>11月の独自交渉の際に併せて取り組む予定のため</t>
  </si>
  <si>
    <t>１１月予定の独自交渉の際に取り組む予定のため</t>
  </si>
  <si>
    <t>倉敷市職員組合</t>
  </si>
  <si>
    <t>単組未回答</t>
  </si>
  <si>
    <t>鏡野町社協労組</t>
  </si>
  <si>
    <t>社協労組なので</t>
  </si>
  <si>
    <t>岡山県市町村職員共済組合職員組合</t>
  </si>
  <si>
    <t>単組内に現業評議会、公営企業評議会がないため</t>
  </si>
  <si>
    <t>例年この時期には行っていない</t>
  </si>
  <si>
    <t>次年度からの勤勉手当の支給は確実となった</t>
  </si>
  <si>
    <t>例年実施していないため</t>
  </si>
  <si>
    <t>美咲町社会福祉協議会職員労働組合</t>
  </si>
  <si>
    <t>1次5月　2次11月</t>
  </si>
  <si>
    <t>11月中頃継続協議②議案の日程調整を提出予定12月上旬に協議する</t>
  </si>
  <si>
    <t>継続協議に持ち越した</t>
  </si>
  <si>
    <t>検討中</t>
  </si>
  <si>
    <t>広島</t>
  </si>
  <si>
    <t>広島県職員連合労働組合</t>
  </si>
  <si>
    <t>県職連合の通年闘争の中で取り組むため。</t>
  </si>
  <si>
    <t>11月13日、11月22日</t>
  </si>
  <si>
    <t>県職連合の取り組みに連動し、労使の信頼関係のもと履行されるため書面化は行っていない。</t>
  </si>
  <si>
    <t>会計年度任用職員の処遇改善</t>
  </si>
  <si>
    <t>新規採用がされた。</t>
  </si>
  <si>
    <t>労働安全衛生委員会等で議論されている。</t>
  </si>
  <si>
    <t>60歳越職員の職務や働き方、配置等について引き続き議論する。</t>
  </si>
  <si>
    <t>確定交渉中ではあるが、再任用職員の処遇改善（給料月額の水準調整）</t>
  </si>
  <si>
    <t>確定交渉中ではあるが、遡及改定、勤勉手当支給に向けた条例改正。</t>
  </si>
  <si>
    <t>4月から運営を開始した、広島県水道広域連合企業団での課題等を集約するとともに、改善にむけ取り組む。</t>
  </si>
  <si>
    <t>来年度の新規採用の獲得</t>
  </si>
  <si>
    <t>ファン付作業服の来年度至急の予算要求</t>
  </si>
  <si>
    <t>上下水道企業評議会での独自要求の成果は、災害時の給水体制で高齢者・障がい者への給水が市長事務部局が協力することになった。下水処理場の老朽化による、呉市上下水道ビジョンの中で、重点施策に位置付け計画的に実施していくこととなった。</t>
  </si>
  <si>
    <t>（部会ごとに提出）幼稚園8月22日、保育所7月27日、学校給食9月11日、保育所給食8月25日</t>
  </si>
  <si>
    <t>（部会ごとに実施）幼稚園11月16日、保育所9月29日、学校給食10月27日、保育所給食10月13日</t>
  </si>
  <si>
    <t>来年度の直営堅持を確認</t>
  </si>
  <si>
    <t>新規採用の提案なし</t>
  </si>
  <si>
    <t>施設修繕等の前向き回答あり</t>
  </si>
  <si>
    <t>特に前進回答なし</t>
  </si>
  <si>
    <t>現状の検証継続を確認</t>
  </si>
  <si>
    <t>６月30日、10月3日</t>
  </si>
  <si>
    <t>単組・現業評議会第62回定期大会</t>
  </si>
  <si>
    <t>当面は直営を堅持すると確認した。</t>
  </si>
  <si>
    <t>清掃職場の継続した採用を確認した。</t>
  </si>
  <si>
    <t>制度政策について各課で協議することを確認した。</t>
  </si>
  <si>
    <t>危機管理体制を各課で協議することを確認した。</t>
  </si>
  <si>
    <t>１月から時給を上げることを確認した。</t>
  </si>
  <si>
    <t>事前協議を行う。労使合意事項については協約を締結している。</t>
  </si>
  <si>
    <t>行二賃金の改善</t>
  </si>
  <si>
    <t>冊子配布（給食・保育所調理の取り組みについて）</t>
  </si>
  <si>
    <t>直営体制を継続していくことを確認した。</t>
  </si>
  <si>
    <t>採用については、公として担うべき業務の確立を図る中で、市民サービス向上に向け、採用を基本に適正な職員配置を行うことを確認した。</t>
  </si>
  <si>
    <t>引き続き、取り組むことを確認した</t>
  </si>
  <si>
    <t>職員の意向を十分に把握し、対応することを確認した。</t>
  </si>
  <si>
    <t>引き続き、協議していくことを確認。</t>
  </si>
  <si>
    <t>議論しながら進めていくことを確認した。</t>
  </si>
  <si>
    <t>迅速な初動対応が行えるよう体制の充実に向け取り組むことを確認した。</t>
  </si>
  <si>
    <t>引き続き、協議していくことを確認した。</t>
  </si>
  <si>
    <t>確認できた。</t>
  </si>
  <si>
    <t>引き続き、公として担うべき業務の確立を図る中で、市民サービス向上に向け、新規採用を勝ち取り、体制の確保をする。</t>
  </si>
  <si>
    <t>２０２４年度の直営の確認</t>
  </si>
  <si>
    <t>衛生委員会の定期的な開催</t>
  </si>
  <si>
    <t>用務員　ブロック制の継続協議・会計年度任用職員用務員の研修の継続</t>
  </si>
  <si>
    <t>勤勉手当の支給について、支給する方向との回答を引き出せた</t>
  </si>
  <si>
    <t>事前協議とは、基本的には１年前からの協議と確認</t>
  </si>
  <si>
    <t>給食調理員の新規採用</t>
  </si>
  <si>
    <t>2024年度、現在ある現業職場の直営を確認</t>
  </si>
  <si>
    <t>施設管理技術員を2024年度1人採用、2025人１人採用</t>
  </si>
  <si>
    <t>安全衛生委員会の毎月の開催</t>
  </si>
  <si>
    <t>安全衛生委員会で協議する</t>
  </si>
  <si>
    <t>賃金運用見直しの中で引き続き協議する</t>
  </si>
  <si>
    <t>職の拡大や新たな計画作成にあたり、職員の意見を反映していく</t>
  </si>
  <si>
    <t>現状通り</t>
  </si>
  <si>
    <t>新たな導入はないが、現在、運営委託となっているごみ処理場の処理方法が変わり、施設を新設するが直営で運営する予定はない</t>
  </si>
  <si>
    <t>確定交渉で引き続き協議する</t>
  </si>
  <si>
    <t>必要な予算は確保する</t>
  </si>
  <si>
    <t>施設管理技術員を業務量にあった人数を採用させるとりくみと、保育所調理員の業務内容の確立を行い、現体制を維持するとりくみを引き続き行います。</t>
  </si>
  <si>
    <t>確定と合わせて交渉する予定であったため</t>
  </si>
  <si>
    <t>　未定</t>
  </si>
  <si>
    <t>全ての課題について適宜協議すると回答</t>
  </si>
  <si>
    <t>単組内での意見の集約、また当局と日程調整ができなかったため</t>
  </si>
  <si>
    <t>現業職場の新規採用獲得と再任用職員の処遇改善を勝ち取る</t>
  </si>
  <si>
    <t>これから交渉を行う予定</t>
  </si>
  <si>
    <t>民営化にあたり、現在雇用されている会計年度任用職員の継続雇用</t>
  </si>
  <si>
    <t>労働安全衛生委員会の開催</t>
  </si>
  <si>
    <t>12月より給与及び一時金の引き上げ</t>
  </si>
  <si>
    <t>資格の必要性に応じて公費負担</t>
  </si>
  <si>
    <t>事前に事務折衝を行い、組合側の意思を十分に伝えている</t>
  </si>
  <si>
    <t>会計年度任用職員の家族間後休暇（有給、年5日）2024年4がつから</t>
  </si>
  <si>
    <t>大きな争点がなかったため</t>
  </si>
  <si>
    <t>組合員が１名であり、組織の継続が課題</t>
  </si>
  <si>
    <t>春闘期、確定期闘争に併せて交渉している。</t>
  </si>
  <si>
    <t>春闘期、確定期闘争に併せて交渉を実施している。</t>
  </si>
  <si>
    <t>職員衛生委員会の定期開催</t>
  </si>
  <si>
    <t>国家公務員に準ずる</t>
  </si>
  <si>
    <t>必要に応じて協議します</t>
  </si>
  <si>
    <t>適切に対応します　必要な検査費用は公費負担とします</t>
  </si>
  <si>
    <t>神石高原町業務継続計画に基づく</t>
  </si>
  <si>
    <t>法改正に基づき、適切に対応する（国公準拠）</t>
  </si>
  <si>
    <t>現行どおり公費負担とします</t>
  </si>
  <si>
    <t>適切に対応する</t>
  </si>
  <si>
    <t>効果検証は必要との認識を確認</t>
  </si>
  <si>
    <t>必要に応じて協議する</t>
  </si>
  <si>
    <t>神石高原町地域防災計画に基づく</t>
  </si>
  <si>
    <t>直営堅持　非正規職員の処遇改善</t>
  </si>
  <si>
    <t>2024以降の現業職凍結の提示を受けたことによる</t>
  </si>
  <si>
    <t>労働安全委員会の設置、開催</t>
  </si>
  <si>
    <t>職場環境の改善（冷暖房設備の充実）</t>
  </si>
  <si>
    <t>分散勤務</t>
  </si>
  <si>
    <t>基本報酬アップ、一時金導入</t>
  </si>
  <si>
    <t>建物管理、防災管理</t>
  </si>
  <si>
    <t>鳥取</t>
    <rPh sb="0" eb="2">
      <t>トットリ</t>
    </rPh>
    <phoneticPr fontId="2"/>
  </si>
  <si>
    <t>9月26日</t>
  </si>
  <si>
    <t>10月17日</t>
  </si>
  <si>
    <t>市長の任期中は直営堅持で行うことを確認した。</t>
  </si>
  <si>
    <t>課題らしい課題がなく、統一闘争であるため実施しているが、闘争に向かう意義とは何なのか。
交渉団の要求（発言）が毎年同じ内容になってきている。手詰まり感がある。</t>
  </si>
  <si>
    <t>９月２５日</t>
  </si>
  <si>
    <t>１０月１７日</t>
  </si>
  <si>
    <t>２０２４年度も直営堅持を確約</t>
  </si>
  <si>
    <t>高齢者労働者は引き続き安全衛生上の配慮を行う。</t>
  </si>
  <si>
    <t>③のとおり</t>
  </si>
  <si>
    <t>9月25日</t>
  </si>
  <si>
    <t>2024年度の直営を確認</t>
  </si>
  <si>
    <t>退職ある場合の新規採用補充を確認</t>
  </si>
  <si>
    <t>岩美町現業評議会</t>
  </si>
  <si>
    <t>来年度の募集あり</t>
  </si>
  <si>
    <t>10月11日</t>
  </si>
  <si>
    <t>10月12日</t>
  </si>
  <si>
    <t>来年度の直営堅持</t>
  </si>
  <si>
    <t>衛生委員会の定期開催等</t>
  </si>
  <si>
    <t>適材適所の人員配置</t>
  </si>
  <si>
    <t>引き続き感染防止対策を行う</t>
  </si>
  <si>
    <t>引き続き検証を行う</t>
  </si>
  <si>
    <t>２０２４年度は民間委託は行わない</t>
  </si>
  <si>
    <t>労働安全衛生管理委員会の定期的な実施</t>
  </si>
  <si>
    <t>直営が維持される</t>
  </si>
  <si>
    <t>事前協議が確立される。</t>
  </si>
  <si>
    <t>次年度の直営堅持を確認した。</t>
  </si>
  <si>
    <t>危機管理体制を構築し、誰もが安心して働ける職場環境に向けて協議を進めることを確認書に記載。</t>
  </si>
  <si>
    <t>常勤職員と比較して、不合理な差がある場合は、是正することを確認書に記載。</t>
  </si>
  <si>
    <t>従来より、事前協議及び協約の締結を行っている。</t>
  </si>
  <si>
    <t>９月２２日</t>
  </si>
  <si>
    <t>１０月１１日</t>
  </si>
  <si>
    <t>確認しました</t>
  </si>
  <si>
    <t>毎月実施済み</t>
  </si>
  <si>
    <t>確定で</t>
  </si>
  <si>
    <t>確認</t>
  </si>
  <si>
    <t xml:space="preserve">会計年度任用職員で現業職の人の組合加入をすすめる
</t>
  </si>
  <si>
    <t>伯耆町役場職員労働組合</t>
  </si>
  <si>
    <t>１０月１９日</t>
  </si>
  <si>
    <t>2024年の現業職場の直営堅持を確認。</t>
  </si>
  <si>
    <t>実現できる体制を整えていることを協議できた。</t>
  </si>
  <si>
    <t>労働条件等、災害の規模や状況により必要に応じて検討することを協議できた。</t>
  </si>
  <si>
    <t>若桜町現業職員評議会</t>
  </si>
  <si>
    <t>確認できた</t>
  </si>
  <si>
    <t>確認書で、直営堅持と記載</t>
  </si>
  <si>
    <t>確認書で、職員の技術継承を見据えた計画的な人員確保を行うと記載</t>
  </si>
  <si>
    <t>確認書で、継続協議と記載</t>
  </si>
  <si>
    <t>確認書で、当局側が一方的に進めない旨を記載</t>
  </si>
  <si>
    <t>確認書で、会計年度任用職員制度がスタートしてからの課題を精査し、その処遇改善及び正職員との同等の業務を担う会計年度任用職員について正職員への転換を図ると記載</t>
  </si>
  <si>
    <t>確認書で、労働条件および運営形態の変更については計画変更可能な時期から十分な労使協議を行い、一方的に実施しないと記載</t>
  </si>
  <si>
    <t>確認書で、適正業務について評価・管理できる体制を確立すると記載</t>
  </si>
  <si>
    <t>確認書で、恒常的な業務については質の高い公共サービスを実施するため必要な人員を確保すると記載</t>
  </si>
  <si>
    <t>確認書で、災害発生時における職員の参集基準や勤務・労働条件について、早期の復旧・復興が可能となる体制を確立するため、初動マニュアルの見直し、消防団員を兼ねる職員の活動条件の整理を今年度中に行うと記載</t>
  </si>
  <si>
    <t>八頭町現業評議会</t>
  </si>
  <si>
    <t>直営堅持を書面で確認</t>
  </si>
  <si>
    <t>新規採用者の募集を継続して行うことを書面で確認</t>
  </si>
  <si>
    <t>労働安全衛生委員会等予防措置の実施を書面で確認</t>
  </si>
  <si>
    <t>労使で継続協議を確認</t>
  </si>
  <si>
    <t>書面にて確認</t>
  </si>
  <si>
    <t>直営堅持を確認した</t>
  </si>
  <si>
    <t>人員確保について確認した</t>
  </si>
  <si>
    <t>衛生委員会の開催について確認した</t>
  </si>
  <si>
    <t>高年齢職員の労働条件について確認した</t>
  </si>
  <si>
    <t>60歳前ピーク時の7割上の賃金水準を確保</t>
  </si>
  <si>
    <t>各課懇談会で現場声を確認した</t>
  </si>
  <si>
    <t>危機管理体制の確認を行った</t>
  </si>
  <si>
    <t>コンセッション方式導入や安易な事業統合をしないことを確認した</t>
  </si>
  <si>
    <t>確定闘争に向けた土台作りを行った</t>
  </si>
  <si>
    <t>業務上必要となった資格取得にかかる全額公費負担を確認した</t>
  </si>
  <si>
    <t>確約書の締結をした</t>
  </si>
  <si>
    <t>直営堅持、人員確保</t>
  </si>
  <si>
    <t>島根</t>
  </si>
  <si>
    <r>
      <rPr>
        <sz val="10"/>
        <rFont val="ＭＳ ゴシック"/>
        <family val="3"/>
        <charset val="128"/>
      </rPr>
      <t>島根県企業局職員労働組合</t>
    </r>
    <rPh sb="0" eb="3">
      <t>シマネケン</t>
    </rPh>
    <rPh sb="3" eb="6">
      <t>キギョウキョク</t>
    </rPh>
    <rPh sb="6" eb="8">
      <t>ショクイン</t>
    </rPh>
    <rPh sb="8" eb="10">
      <t>ロウドウ</t>
    </rPh>
    <rPh sb="10" eb="12">
      <t>クミアイ</t>
    </rPh>
    <phoneticPr fontId="13"/>
  </si>
  <si>
    <t>確定期まで交渉を継続する</t>
    <rPh sb="0" eb="3">
      <t>カクテイキ</t>
    </rPh>
    <rPh sb="5" eb="7">
      <t>コウショウ</t>
    </rPh>
    <rPh sb="8" eb="10">
      <t>ケイゾク</t>
    </rPh>
    <phoneticPr fontId="13"/>
  </si>
  <si>
    <t>委託化は進んでいない</t>
  </si>
  <si>
    <t>民間等からの採用がある</t>
  </si>
  <si>
    <t>高齢職員の配置について適切に配置されるとのこと</t>
  </si>
  <si>
    <t>導入されていない</t>
  </si>
  <si>
    <t>賃金手当改善</t>
  </si>
  <si>
    <t>実施済み</t>
  </si>
  <si>
    <t>協約締結済み</t>
  </si>
  <si>
    <t>車庫職場については直営を基本、学校給食職場については現行体制を基本とする見解を引き出した</t>
    <rPh sb="0" eb="4">
      <t>シャコショクバ</t>
    </rPh>
    <rPh sb="9" eb="11">
      <t>チョクエイ</t>
    </rPh>
    <rPh sb="12" eb="14">
      <t>キホン</t>
    </rPh>
    <rPh sb="15" eb="19">
      <t>ガッコウキュウショク</t>
    </rPh>
    <rPh sb="19" eb="21">
      <t>ショクバ</t>
    </rPh>
    <rPh sb="26" eb="30">
      <t>ゲンコウタイセイ</t>
    </rPh>
    <rPh sb="31" eb="33">
      <t>キホン</t>
    </rPh>
    <rPh sb="36" eb="38">
      <t>ケンカイ</t>
    </rPh>
    <rPh sb="39" eb="40">
      <t>ヒ</t>
    </rPh>
    <rPh sb="41" eb="42">
      <t>ダ</t>
    </rPh>
    <phoneticPr fontId="13"/>
  </si>
  <si>
    <t>成果はなかったが、人員体制については別途組織人員体制の見直しの中で協議するとの当局回答を引き出している</t>
    <rPh sb="0" eb="2">
      <t>セイカ</t>
    </rPh>
    <rPh sb="9" eb="13">
      <t>ジンインタイセイ</t>
    </rPh>
    <rPh sb="18" eb="20">
      <t>ベット</t>
    </rPh>
    <rPh sb="20" eb="24">
      <t>ソシキジンイン</t>
    </rPh>
    <rPh sb="24" eb="26">
      <t>タイセイ</t>
    </rPh>
    <rPh sb="27" eb="29">
      <t>ミナオ</t>
    </rPh>
    <rPh sb="31" eb="32">
      <t>ナカ</t>
    </rPh>
    <rPh sb="33" eb="35">
      <t>キョウギ</t>
    </rPh>
    <rPh sb="39" eb="41">
      <t>トウキョク</t>
    </rPh>
    <rPh sb="41" eb="43">
      <t>カイトウ</t>
    </rPh>
    <rPh sb="44" eb="45">
      <t>ヒ</t>
    </rPh>
    <rPh sb="46" eb="47">
      <t>ダ</t>
    </rPh>
    <phoneticPr fontId="13"/>
  </si>
  <si>
    <t>行（二）表の業務実態を踏まえ、今後継続協議の回答を引き出す</t>
    <rPh sb="0" eb="1">
      <t>ギョウ</t>
    </rPh>
    <rPh sb="2" eb="3">
      <t>ニ</t>
    </rPh>
    <rPh sb="4" eb="5">
      <t>ヒョウ</t>
    </rPh>
    <rPh sb="6" eb="10">
      <t>ギョウムジッタイ</t>
    </rPh>
    <rPh sb="11" eb="12">
      <t>フ</t>
    </rPh>
    <rPh sb="15" eb="17">
      <t>コンゴ</t>
    </rPh>
    <rPh sb="17" eb="21">
      <t>ケイゾクキョウギ</t>
    </rPh>
    <rPh sb="22" eb="24">
      <t>カイトウ</t>
    </rPh>
    <rPh sb="25" eb="26">
      <t>ヒ</t>
    </rPh>
    <rPh sb="27" eb="28">
      <t>ダ</t>
    </rPh>
    <phoneticPr fontId="13"/>
  </si>
  <si>
    <r>
      <t>20-1</t>
    </r>
    <r>
      <rPr>
        <sz val="10"/>
        <color theme="1"/>
        <rFont val="ＭＳ Ｐゴシック"/>
        <family val="3"/>
        <charset val="128"/>
      </rPr>
      <t>で直営を基本を確認済み</t>
    </r>
    <rPh sb="5" eb="7">
      <t>チョクエイ</t>
    </rPh>
    <rPh sb="8" eb="10">
      <t>キホン</t>
    </rPh>
    <rPh sb="11" eb="14">
      <t>カクニンズ</t>
    </rPh>
    <phoneticPr fontId="13"/>
  </si>
  <si>
    <t>労働協約を厳守し、労使自主決着を確認</t>
    <rPh sb="0" eb="4">
      <t>ロウドウキョウヤク</t>
    </rPh>
    <rPh sb="5" eb="7">
      <t>ゲンシュ</t>
    </rPh>
    <rPh sb="9" eb="11">
      <t>ロウシ</t>
    </rPh>
    <rPh sb="11" eb="15">
      <t>ジシュケッチャク</t>
    </rPh>
    <rPh sb="16" eb="18">
      <t>カクニン</t>
    </rPh>
    <phoneticPr fontId="13"/>
  </si>
  <si>
    <t>災害対応は地域防災計画に基づき対応するのが基本だが、状況に応じて応援協力体制を組み全職員で対応する</t>
    <rPh sb="0" eb="2">
      <t>サイガイ</t>
    </rPh>
    <rPh sb="2" eb="4">
      <t>タイオウ</t>
    </rPh>
    <rPh sb="5" eb="7">
      <t>チイキ</t>
    </rPh>
    <rPh sb="7" eb="9">
      <t>ボウサイ</t>
    </rPh>
    <rPh sb="9" eb="11">
      <t>ケイカク</t>
    </rPh>
    <rPh sb="12" eb="13">
      <t>モト</t>
    </rPh>
    <rPh sb="15" eb="17">
      <t>タイオウ</t>
    </rPh>
    <rPh sb="21" eb="23">
      <t>キホン</t>
    </rPh>
    <rPh sb="26" eb="28">
      <t>ジョウキョウ</t>
    </rPh>
    <rPh sb="29" eb="30">
      <t>オウ</t>
    </rPh>
    <rPh sb="32" eb="34">
      <t>オウエン</t>
    </rPh>
    <rPh sb="34" eb="36">
      <t>キョウリョク</t>
    </rPh>
    <rPh sb="36" eb="38">
      <t>タイセイ</t>
    </rPh>
    <rPh sb="39" eb="40">
      <t>クミ</t>
    </rPh>
    <rPh sb="41" eb="44">
      <t>ゼンショクイン</t>
    </rPh>
    <rPh sb="45" eb="47">
      <t>タイオウ</t>
    </rPh>
    <phoneticPr fontId="13"/>
  </si>
  <si>
    <t>手引きのみ活用</t>
    <rPh sb="0" eb="2">
      <t>テビ</t>
    </rPh>
    <rPh sb="5" eb="7">
      <t>カツヨウ</t>
    </rPh>
    <phoneticPr fontId="13"/>
  </si>
  <si>
    <t>独自課題の順次解決</t>
  </si>
  <si>
    <t>9月27日、10月3日、10月5日</t>
  </si>
  <si>
    <t>浜田市職員労働組合</t>
    <rPh sb="0" eb="9">
      <t>ハマダシショクインロウドウクミアイ</t>
    </rPh>
    <phoneticPr fontId="13"/>
  </si>
  <si>
    <t>安易な人員削減に繋げない</t>
  </si>
  <si>
    <t>水道事業において、技術力の確保と継承という観点から、計画的な職員の採用を行う</t>
  </si>
  <si>
    <t>関係法令の遵守に努め、安全衛生委員会を定期定期に開催</t>
  </si>
  <si>
    <t>60歳を超える職員が、知識・技術・経験等をいかしながら、働き続けられるよう職種・職場実態に応じた新たな部署の検討や柔軟な配置・職務内容の見直しを行う。</t>
  </si>
  <si>
    <t>技能労務職員の賃金については、一般行政職員との均衡が図られるよう、今後も引き続き誠意をもって労使交渉・協議を行う。</t>
  </si>
  <si>
    <t>危機管理体制の確立については、専門職の確保を含め必要に応じて協議を行う
ワークルールの協定書の締結</t>
  </si>
  <si>
    <t>現業・公営企業職場においては、安易な人員削減や民間委託・民営化は行わず、公共サービスは直営で実施することを基本とする。</t>
  </si>
  <si>
    <t>賃金確定闘争で交渉</t>
  </si>
  <si>
    <t>資格等取得助成要綱に基づき公費負担</t>
  </si>
  <si>
    <t>賃金・労働条件の決定・変更にあたっては、労使合意による自主決着を原則とする。
現業・公営企業労働者の労働条件・職場環境については、地方公営企業等の労働関係に関する法律第７条を厳守し、事前協議制を含む労使間ルールを遵守する。</t>
  </si>
  <si>
    <t>民間職場での労働条件や委託業務の水準については、責任の範囲内において指導や管理に努める</t>
  </si>
  <si>
    <t>益田市職員労働組合</t>
    <rPh sb="0" eb="3">
      <t>マスダシ</t>
    </rPh>
    <rPh sb="3" eb="9">
      <t>ショクインロウドウクミアイ</t>
    </rPh>
    <phoneticPr fontId="13"/>
  </si>
  <si>
    <t>9月15日、
9月22日、
9月28日、
10月3日、
10月5日</t>
  </si>
  <si>
    <t>行政サービスについて、災害対応における直営の重要性やアウトソーシングに伴う課題を認識し、財政難や骨太方針、外部圧力等による人員削減や民間委託、民営化をせず、窓口職場をはじめ行政サービスは直営を基本とすることを確認済。</t>
  </si>
  <si>
    <t>現業職域は必要な職域と認識し、現業職員の人員体制については、年齢構成や技術継承の観点を考慮し、必要に応じ採用に向けた団体交渉を行っていくことを確認しましたが、具体的な採用に向けた実を取るには至っていません。</t>
  </si>
  <si>
    <t>定年年齢の引き上げに伴う高齢層職員の職場の労働条件については、加齢に伴う身体機能の低下や本人の意向を踏まえ、65歳まで安心して安全に働き続けられる職場を確立することを確認しました。</t>
  </si>
  <si>
    <t>再任用職員の賃金水準の改善に向け、引き続き労使で協議していくことを確認しました。</t>
  </si>
  <si>
    <t>会計年度任用職員の賃金については、改善に向けて努力することとし、引き続き労使で協議していくことを確認しました。</t>
  </si>
  <si>
    <t>水道労組において、給水車の運転に必要な準中型免許の取得について、前進がありました。これまでも、取得にあたっての費用については公費負担であることは確認していましたが、この間当局は、現状取得者が多いことを理由に、実際に免許を取得させることはありませんでした。しかし、組合からはこの間、長期的な視点や技術継承の観点を訴える中で、2024年度に予算を計上していくことを確認しました。</t>
  </si>
  <si>
    <r>
      <t>9</t>
    </r>
    <r>
      <rPr>
        <sz val="10"/>
        <color theme="1"/>
        <rFont val="ＭＳ Ｐゴシック"/>
        <family val="3"/>
        <charset val="128"/>
      </rPr>
      <t>月</t>
    </r>
    <r>
      <rPr>
        <sz val="10"/>
        <color theme="1"/>
        <rFont val="Arial"/>
        <family val="2"/>
      </rPr>
      <t>27</t>
    </r>
    <r>
      <rPr>
        <sz val="10"/>
        <color theme="1"/>
        <rFont val="ＭＳ Ｐゴシック"/>
        <family val="3"/>
        <charset val="128"/>
      </rPr>
      <t>日、</t>
    </r>
    <r>
      <rPr>
        <sz val="10"/>
        <color theme="1"/>
        <rFont val="Arial"/>
        <family val="2"/>
      </rPr>
      <t>10</t>
    </r>
    <r>
      <rPr>
        <sz val="10"/>
        <color theme="1"/>
        <rFont val="ＭＳ Ｐゴシック"/>
        <family val="3"/>
        <charset val="128"/>
      </rPr>
      <t>月</t>
    </r>
    <r>
      <rPr>
        <sz val="10"/>
        <color theme="1"/>
        <rFont val="Arial"/>
        <family val="2"/>
      </rPr>
      <t>4</t>
    </r>
    <r>
      <rPr>
        <sz val="10"/>
        <color theme="1"/>
        <rFont val="ＭＳ Ｐゴシック"/>
        <family val="3"/>
        <charset val="128"/>
      </rPr>
      <t>日、</t>
    </r>
    <r>
      <rPr>
        <sz val="10"/>
        <color theme="1"/>
        <rFont val="Arial"/>
        <family val="2"/>
      </rPr>
      <t>10</t>
    </r>
    <r>
      <rPr>
        <sz val="10"/>
        <color theme="1"/>
        <rFont val="ＭＳ Ｐゴシック"/>
        <family val="3"/>
        <charset val="128"/>
      </rPr>
      <t>月</t>
    </r>
    <r>
      <rPr>
        <sz val="10"/>
        <color theme="1"/>
        <rFont val="Arial"/>
        <family val="2"/>
      </rPr>
      <t>5</t>
    </r>
    <r>
      <rPr>
        <sz val="10"/>
        <color theme="1"/>
        <rFont val="ＭＳ Ｐゴシック"/>
        <family val="3"/>
        <charset val="128"/>
      </rPr>
      <t>日</t>
    </r>
    <rPh sb="1" eb="2">
      <t>ガツ</t>
    </rPh>
    <rPh sb="4" eb="5">
      <t>ニチ</t>
    </rPh>
    <rPh sb="8" eb="9">
      <t>ガツ</t>
    </rPh>
    <rPh sb="10" eb="11">
      <t>ニチ</t>
    </rPh>
    <rPh sb="14" eb="15">
      <t>ガツ</t>
    </rPh>
    <rPh sb="16" eb="17">
      <t>ニチ</t>
    </rPh>
    <phoneticPr fontId="13"/>
  </si>
  <si>
    <t>時間外集会</t>
    <rPh sb="0" eb="3">
      <t>ジカンガイ</t>
    </rPh>
    <rPh sb="3" eb="5">
      <t>シュウカイ</t>
    </rPh>
    <phoneticPr fontId="13"/>
  </si>
  <si>
    <t>現業職の補充について正規職員を基本とすることを確認</t>
  </si>
  <si>
    <t>労働安全衛生委員会で協議を進めていくことを確認</t>
  </si>
  <si>
    <t>よりよい職場構築について労使で協議していくことを確認</t>
  </si>
  <si>
    <t>具体的な意思のないことを確認</t>
  </si>
  <si>
    <t>大田市職員連合労働組合</t>
    <rPh sb="0" eb="3">
      <t>オオダシ</t>
    </rPh>
    <rPh sb="3" eb="5">
      <t>ショクイン</t>
    </rPh>
    <rPh sb="5" eb="7">
      <t>レンゴウ</t>
    </rPh>
    <rPh sb="7" eb="11">
      <t>ロウドウクミアイ</t>
    </rPh>
    <phoneticPr fontId="13"/>
  </si>
  <si>
    <t>9月21日
9月27日
9月28日
10月3日
10月5日</t>
  </si>
  <si>
    <t>安易な民間委託は行わず必要な人員を確保する</t>
  </si>
  <si>
    <t>危険作業業務に従事させる場合、安全衛生教育を受講させる</t>
  </si>
  <si>
    <t>緊急時・災害時の勤務条件に係るワークルールに関する協定の遵守</t>
  </si>
  <si>
    <t>正規職員の採用</t>
  </si>
  <si>
    <t>江津市職員労働組合</t>
    <rPh sb="3" eb="5">
      <t>ショクイン</t>
    </rPh>
    <rPh sb="5" eb="9">
      <t>ロウドウクミアイ</t>
    </rPh>
    <phoneticPr fontId="13"/>
  </si>
  <si>
    <t>9月28日、10月2日、10月5日</t>
  </si>
  <si>
    <t>時間外職場集会</t>
    <rPh sb="0" eb="3">
      <t>ジカンガイ</t>
    </rPh>
    <rPh sb="3" eb="5">
      <t>ショクバ</t>
    </rPh>
    <rPh sb="5" eb="7">
      <t>シュウカイ</t>
    </rPh>
    <phoneticPr fontId="13"/>
  </si>
  <si>
    <t>正規職員退職時新規採用</t>
  </si>
  <si>
    <t>引き続きの協議はおこなう</t>
  </si>
  <si>
    <t>引き続き正規職員の退職時採用について</t>
  </si>
  <si>
    <t>津和野町職員組合</t>
    <rPh sb="0" eb="8">
      <t>ツワノマチショクインクミアイ</t>
    </rPh>
    <phoneticPr fontId="13"/>
  </si>
  <si>
    <t>直営堅持の確認、民営化・合理化の予定がないことの確認</t>
  </si>
  <si>
    <t>調理師の新規採用募集実施及び採用に至らなかった場合の２次募集実施の確認</t>
  </si>
  <si>
    <t>月１回の定期開催の確認、労災防止のための必要な対策の状況確認について確認</t>
  </si>
  <si>
    <t>該当職員の意向を尊重しながら対応していくことの確認</t>
  </si>
  <si>
    <t>改善が必要な案件については労使で協議していくことの確認</t>
  </si>
  <si>
    <t>緊急時・災害時ワークルールに基づいて適切に対応していくことを確認</t>
  </si>
  <si>
    <t>コンセッション方式の導入の考えはないことを確認</t>
  </si>
  <si>
    <t>各闘争期において確認を行っている</t>
  </si>
  <si>
    <t>水道職場における退職分について、来春での正規職員での補充について確認</t>
  </si>
  <si>
    <t>問題点があれば改善に向け労使で協議することを確認</t>
  </si>
  <si>
    <t>問題点があれば改善にむけて労使で協議する事を確認</t>
  </si>
  <si>
    <t>緊急時・災害時ワークルールに基づいて適正に対応していくことを確認</t>
  </si>
  <si>
    <t>保育士の退職による欠員補充（追加採用）、水道職場における技術継承や公営企業会計を担えるための適正な人員配置・体制整備に向けた改善策、調理師の中・長期的な採用計画の確認</t>
  </si>
  <si>
    <t>吉賀町職員労働組合</t>
    <rPh sb="0" eb="3">
      <t>ヨシガマチ</t>
    </rPh>
    <rPh sb="3" eb="9">
      <t>ショクインロウドウクミアイ</t>
    </rPh>
    <phoneticPr fontId="13"/>
  </si>
  <si>
    <r>
      <t>9</t>
    </r>
    <r>
      <rPr>
        <sz val="10"/>
        <color theme="1"/>
        <rFont val="ＭＳ Ｐゴシック"/>
        <family val="3"/>
        <charset val="128"/>
      </rPr>
      <t>月</t>
    </r>
    <r>
      <rPr>
        <sz val="10"/>
        <color theme="1"/>
        <rFont val="Arial"/>
        <family val="2"/>
      </rPr>
      <t>29</t>
    </r>
    <r>
      <rPr>
        <sz val="10"/>
        <color theme="1"/>
        <rFont val="ＭＳ Ｐゴシック"/>
        <family val="3"/>
        <charset val="128"/>
      </rPr>
      <t xml:space="preserve">日、
</t>
    </r>
    <r>
      <rPr>
        <sz val="10"/>
        <color theme="1"/>
        <rFont val="Arial"/>
        <family val="2"/>
      </rPr>
      <t>10</t>
    </r>
    <r>
      <rPr>
        <sz val="10"/>
        <color theme="1"/>
        <rFont val="ＭＳ Ｐゴシック"/>
        <family val="3"/>
        <charset val="128"/>
      </rPr>
      <t>月</t>
    </r>
    <r>
      <rPr>
        <sz val="10"/>
        <color theme="1"/>
        <rFont val="Arial"/>
        <family val="2"/>
      </rPr>
      <t>5</t>
    </r>
    <r>
      <rPr>
        <sz val="10"/>
        <color theme="1"/>
        <rFont val="ＭＳ Ｐゴシック"/>
        <family val="3"/>
        <charset val="128"/>
      </rPr>
      <t>日</t>
    </r>
    <rPh sb="4" eb="5">
      <t>ニチ</t>
    </rPh>
    <rPh sb="9" eb="10">
      <t>ガツ</t>
    </rPh>
    <rPh sb="11" eb="12">
      <t>ニチ</t>
    </rPh>
    <phoneticPr fontId="13"/>
  </si>
  <si>
    <t>現業・公企職場について直営堅持とすることの協約を締結</t>
  </si>
  <si>
    <t>労働安全衛生委員会を定期開催することを口頭確認</t>
  </si>
  <si>
    <t>定年の段階的引き上げ制度・再任用制度の運用について今後も労使協議を行うことを確認</t>
  </si>
  <si>
    <t>学校給食職場の職員の育成・技術力の継承を図るため、今後の正規職員の採用について継続協議とすることを協約化した</t>
  </si>
  <si>
    <t>現状において実施する方針はないことを確認</t>
  </si>
  <si>
    <t>必要に応じて予算確保することを確認</t>
  </si>
  <si>
    <t>事前協議制、賃金・労働条件の変更・決定に係ることについて労使合意とすることを協約化。例年行っている。</t>
  </si>
  <si>
    <t>学校給食調理場職場における正規職員の増員</t>
  </si>
  <si>
    <t>引き続きの直営堅持を確認した</t>
  </si>
  <si>
    <t>退職等には正規職員で補充を確認</t>
  </si>
  <si>
    <t>毎月の労働安全衛生委員会の継続実施を確認</t>
  </si>
  <si>
    <t>災害時のワークルールの遵守及び点検を確認</t>
  </si>
  <si>
    <t>公費負担の継続及び必要性を確認</t>
  </si>
  <si>
    <t>協約の締結（継続）</t>
  </si>
  <si>
    <t>災害時のワークルールの遵守と点検を確認</t>
  </si>
  <si>
    <r>
      <t>10</t>
    </r>
    <r>
      <rPr>
        <sz val="10"/>
        <color theme="1"/>
        <rFont val="ＭＳ Ｐゴシック"/>
        <family val="3"/>
        <charset val="128"/>
      </rPr>
      <t>月2日
10月5日</t>
    </r>
    <rPh sb="2" eb="3">
      <t>ガツ</t>
    </rPh>
    <rPh sb="4" eb="5">
      <t>ニチ</t>
    </rPh>
    <rPh sb="8" eb="9">
      <t>ガツ</t>
    </rPh>
    <rPh sb="10" eb="11">
      <t>ニチ</t>
    </rPh>
    <phoneticPr fontId="13"/>
  </si>
  <si>
    <t>安易な民間委託や民営化を行わないこと確認</t>
  </si>
  <si>
    <t>欠員の正規職員補充を確認</t>
  </si>
  <si>
    <t>引き続き労働安全衛生委員会で協議していくことを確認</t>
  </si>
  <si>
    <t>災害時には臨時的な応援体制や配置等も含め弾力的・機動的な対応をとることを確認</t>
  </si>
  <si>
    <t>基本的には全額公費負担であることを確認</t>
  </si>
  <si>
    <t>事前協議制を遵守することを確認</t>
  </si>
  <si>
    <t>邑南町職員連合労働組合</t>
    <rPh sb="0" eb="3">
      <t>オオナンチョウ</t>
    </rPh>
    <rPh sb="3" eb="5">
      <t>ショクイン</t>
    </rPh>
    <rPh sb="5" eb="7">
      <t>レンゴウ</t>
    </rPh>
    <rPh sb="7" eb="11">
      <t>ロウドウクミアイ</t>
    </rPh>
    <phoneticPr fontId="13"/>
  </si>
  <si>
    <t>9月27日　
9月29日
10月5日</t>
  </si>
  <si>
    <t>現業・公企職場の直営堅持することを確認した。</t>
  </si>
  <si>
    <t>業務上危険な作業において、当局負担で講習を実施することを確認した。</t>
  </si>
  <si>
    <t>定年延長後の働き方など安心して働き続けられるよう職場環境の整備をすることを確認した。</t>
  </si>
  <si>
    <t>緊急時・災害時ワークルールの適正な運用を確認した。</t>
  </si>
  <si>
    <t>コンセッション方式導入や安易な事業統合は行わないことを確認した。</t>
  </si>
  <si>
    <t>業務上必要となった資格取得にかかる全額公費負担を確認した。</t>
  </si>
  <si>
    <t>特殊勤務手当として除雪車乗務手当の新設を確認した。</t>
  </si>
  <si>
    <t>海士町職員組合</t>
    <rPh sb="0" eb="3">
      <t>アマチョウ</t>
    </rPh>
    <rPh sb="3" eb="5">
      <t>ショクイン</t>
    </rPh>
    <rPh sb="5" eb="7">
      <t>クミアイ</t>
    </rPh>
    <phoneticPr fontId="13"/>
  </si>
  <si>
    <t>直営堅持を確認した。</t>
  </si>
  <si>
    <t>退職等による欠員の補充については、新規採用を基本とすることを確認した。</t>
  </si>
  <si>
    <t>安全衛生委員会等への現業職員の加入。</t>
  </si>
  <si>
    <t>希望する職員については、再任用として登用することを基本とすることを確認した。</t>
  </si>
  <si>
    <t>安易な人員削減や民間委託は行わないことを確認した。</t>
  </si>
  <si>
    <t>業務上必要となった資格取得にかかる費用は、全額公費負担とすることを確認した。</t>
  </si>
  <si>
    <t>事前協議制、労使合意事項については書面にて協定締結している。</t>
  </si>
  <si>
    <t>隠岐の島町職員組合</t>
    <rPh sb="0" eb="2">
      <t>オキ</t>
    </rPh>
    <rPh sb="3" eb="5">
      <t>シママチ</t>
    </rPh>
    <rPh sb="5" eb="9">
      <t>ショクインクミアイ</t>
    </rPh>
    <phoneticPr fontId="13"/>
  </si>
  <si>
    <r>
      <t>10</t>
    </r>
    <r>
      <rPr>
        <sz val="10"/>
        <color theme="1"/>
        <rFont val="ＭＳ Ｐゴシック"/>
        <family val="3"/>
        <charset val="128"/>
      </rPr>
      <t>月</t>
    </r>
    <r>
      <rPr>
        <sz val="10"/>
        <color theme="1"/>
        <rFont val="Arial"/>
        <family val="2"/>
      </rPr>
      <t>2</t>
    </r>
    <r>
      <rPr>
        <sz val="10"/>
        <color theme="1"/>
        <rFont val="ＭＳ Ｐゴシック"/>
        <family val="3"/>
        <charset val="128"/>
      </rPr>
      <t xml:space="preserve">日、
</t>
    </r>
    <r>
      <rPr>
        <sz val="10"/>
        <color theme="1"/>
        <rFont val="Arial"/>
        <family val="2"/>
      </rPr>
      <t>10</t>
    </r>
    <r>
      <rPr>
        <sz val="10"/>
        <color theme="1"/>
        <rFont val="ＭＳ Ｐゴシック"/>
        <family val="3"/>
        <charset val="128"/>
      </rPr>
      <t>月</t>
    </r>
    <r>
      <rPr>
        <sz val="10"/>
        <color theme="1"/>
        <rFont val="Arial"/>
        <family val="2"/>
      </rPr>
      <t>5</t>
    </r>
    <r>
      <rPr>
        <sz val="10"/>
        <color theme="1"/>
        <rFont val="ＭＳ Ｐゴシック"/>
        <family val="3"/>
        <charset val="128"/>
      </rPr>
      <t>日</t>
    </r>
    <rPh sb="9" eb="10">
      <t>ガツ</t>
    </rPh>
    <phoneticPr fontId="13"/>
  </si>
  <si>
    <t>全体集会</t>
    <rPh sb="0" eb="4">
      <t>ゼンタイシュウカイ</t>
    </rPh>
    <phoneticPr fontId="13"/>
  </si>
  <si>
    <t>雲南市職員労働組合</t>
    <rPh sb="0" eb="2">
      <t>ウンナン</t>
    </rPh>
    <rPh sb="2" eb="3">
      <t>シ</t>
    </rPh>
    <rPh sb="3" eb="5">
      <t>ショクイン</t>
    </rPh>
    <rPh sb="5" eb="9">
      <t>ロウドウクミアイ</t>
    </rPh>
    <phoneticPr fontId="13"/>
  </si>
  <si>
    <t>9月25日
10月2日
10月5日</t>
    <rPh sb="1" eb="2">
      <t>ガツ</t>
    </rPh>
    <rPh sb="4" eb="5">
      <t>ニチ</t>
    </rPh>
    <rPh sb="10" eb="11">
      <t>ニチ</t>
    </rPh>
    <rPh sb="16" eb="17">
      <t>ニチ</t>
    </rPh>
    <phoneticPr fontId="13"/>
  </si>
  <si>
    <t>確認書で明記した</t>
  </si>
  <si>
    <t>ワークルールを遵守するとともに確認書で明記した</t>
  </si>
  <si>
    <t>夜間休日における緊急の電話対応等にかかる特殊勤務手当支給の継続協議</t>
  </si>
  <si>
    <t>継続して賃金確定闘争にて協議することを確認</t>
  </si>
  <si>
    <t>確認書にて明記</t>
  </si>
  <si>
    <t>直営堅持を確認できた</t>
  </si>
  <si>
    <t>計画的な採用を確認できた</t>
  </si>
  <si>
    <t>積極的に推進するとの回答</t>
  </si>
  <si>
    <t>安心して働ける職場を整備すると回答</t>
  </si>
  <si>
    <t>職場オルグの内容を当局に提出</t>
  </si>
  <si>
    <t>コロナ対応について対策を確認</t>
  </si>
  <si>
    <t>安易な導入をしないことを確認</t>
  </si>
  <si>
    <t>公費負担するとの回答</t>
  </si>
  <si>
    <t>労使合意により行うことの確認</t>
  </si>
  <si>
    <t>検証することを確認</t>
  </si>
  <si>
    <t>災害時ワークルール等遵守を確認</t>
  </si>
  <si>
    <t>直営堅持の意思を確認できた。</t>
  </si>
  <si>
    <t>病院調理職場でしっかりとした体制確保が行えた。</t>
  </si>
  <si>
    <t>職場からの要望は無かった。</t>
  </si>
  <si>
    <t>必要なものは公費負担で行う旨確認できた。</t>
  </si>
  <si>
    <t>公企（水道）の業務の状況、人員体制についてしっかりと現状を把握し、交渉を行う必要がある。</t>
  </si>
  <si>
    <t>雲南市立病院職員労働組合</t>
    <rPh sb="0" eb="2">
      <t>ウンナン</t>
    </rPh>
    <rPh sb="2" eb="4">
      <t>シリツ</t>
    </rPh>
    <rPh sb="4" eb="6">
      <t>ビョウイン</t>
    </rPh>
    <rPh sb="6" eb="12">
      <t>ショクインロウドウクミアイ</t>
    </rPh>
    <phoneticPr fontId="13"/>
  </si>
  <si>
    <t>手引きのみを活用</t>
    <rPh sb="0" eb="2">
      <t>テビ</t>
    </rPh>
    <rPh sb="6" eb="8">
      <t>カツヨウ</t>
    </rPh>
    <phoneticPr fontId="13"/>
  </si>
  <si>
    <t>退職時の正規職員での補充を確認</t>
  </si>
  <si>
    <t>現業職が3人しかいないが、行政サービスを低下させないことを確認した。</t>
  </si>
  <si>
    <t>衛生委員会での現業職場での安全体制確立を訴えた。</t>
  </si>
  <si>
    <t>高齢の現業職員が働きやすい環境を維持するということで確認した。</t>
  </si>
  <si>
    <t>交渉時に賃金状況の確認を行い、昇給等の考えについての確認ができた。</t>
  </si>
  <si>
    <t>時間外勤務の考えについて確認し、ワークルール等に基づいた対応をすることを確認した。</t>
  </si>
  <si>
    <t>公費負担となるケースを確認し、当局に全額負担の徹底を認識させた。</t>
  </si>
  <si>
    <t>交渉時に確認書を基に再確認した。</t>
  </si>
  <si>
    <t>当然にするものと確認した。</t>
  </si>
  <si>
    <t>邑智病院職員労働組合</t>
    <rPh sb="0" eb="4">
      <t>オオチビョウイン</t>
    </rPh>
    <rPh sb="4" eb="6">
      <t>ショクイン</t>
    </rPh>
    <rPh sb="6" eb="10">
      <t>ロウドウクミアイ</t>
    </rPh>
    <phoneticPr fontId="13"/>
  </si>
  <si>
    <t>安易な人員削減や民営化を行わないとして確認した</t>
  </si>
  <si>
    <t>現在、定数増加傾向にあり。特別闘争を行っていない。</t>
  </si>
  <si>
    <t>特記なし</t>
  </si>
  <si>
    <t>キャリアアップ制度を全職員が使えること、周知することを確認した</t>
  </si>
  <si>
    <t>例年通り</t>
  </si>
  <si>
    <t>ありません</t>
  </si>
  <si>
    <t>現業職をしっかり組合員に取り込み、一緒に行動すること</t>
  </si>
  <si>
    <t>隠岐広域連合職員労働組合</t>
    <rPh sb="0" eb="4">
      <t>オキコウイキ</t>
    </rPh>
    <rPh sb="4" eb="6">
      <t>レンゴウ</t>
    </rPh>
    <rPh sb="6" eb="8">
      <t>ショクイン</t>
    </rPh>
    <rPh sb="8" eb="10">
      <t>ロウドウ</t>
    </rPh>
    <rPh sb="10" eb="12">
      <t>クミアイ</t>
    </rPh>
    <phoneticPr fontId="13"/>
  </si>
  <si>
    <t>10月3日
10月5日</t>
  </si>
  <si>
    <t>昨年度に引き続き今後の欠員が生じるようなことがあれば正規職員で補充することを確認している。</t>
  </si>
  <si>
    <t>労働安全衛生委員会において公務災害の検証等を月1回開催し確認している。</t>
  </si>
  <si>
    <t>高齢者部分休業制度を定年延長に伴い利用できるようにしている。</t>
  </si>
  <si>
    <t>労働安全に関わる部分については直接現場の意見を反映できる関係を作っている。</t>
  </si>
  <si>
    <t>基本的に職場が病院職場を持っているという事もあり、特に感染症対策については国よりも手厚くしているため。</t>
  </si>
  <si>
    <t>特に現業職場では中型免許が必要な事があるため、それらの取得等については公費による取得としている。</t>
  </si>
  <si>
    <t>基本的に、労働組合に相談なく賃金労働条件に関わる部分での実施はされないようになっている。</t>
  </si>
  <si>
    <t>生理休暇の名称変更と、生理休暇の範囲内で更年期障害休暇の取得が出来るように今後議会提出に向けて協議していくことを確認している。</t>
  </si>
  <si>
    <t>委託契約の再確認を行うと共に当局には不正な契約にならないよう確認をした。</t>
  </si>
  <si>
    <t>会計年度任用職員の賃金労働条件について当単組では2024年6月の一時金より正規職員と同様となるが、当単組では医療職場の看護助手について会計年度任用職員で配置しているため今後、職の整理で人員の定数等を見直す等の協議が出てくるのではないかと危惧しているとともに、現業職場については専門的な資格が必要な職場が多いため募集しても補充できなくなるなどの事が起きないか不安がある。</t>
  </si>
  <si>
    <t>山口</t>
  </si>
  <si>
    <t>新採の確保</t>
  </si>
  <si>
    <t>昇格運用の改善</t>
  </si>
  <si>
    <t>運転免許（大型トラック）取得にかかる費用負担　継続協議</t>
  </si>
  <si>
    <t>配置基準見直しに向けた継続協議</t>
  </si>
  <si>
    <t>配置基準の見直し</t>
  </si>
  <si>
    <t>確定闘争とあわせて実施している。</t>
  </si>
  <si>
    <t>10月20日、11月24日</t>
  </si>
  <si>
    <t>地域の清掃活動。</t>
  </si>
  <si>
    <t>安全衛生委員会の意見をふまえ、整備に努める。</t>
  </si>
  <si>
    <t>必要に応じ、労使協議に努める。回答</t>
  </si>
  <si>
    <t>国や県の動向を踏まえて対応したい。回答</t>
  </si>
  <si>
    <t>公共サービスの提供に支障をきたす事のない体制づくりを講じる。</t>
  </si>
  <si>
    <t>可能な限り、6ヶ月前の提案に努めるとともに、必要に応じて労使協議により相互理解に努めたい。</t>
  </si>
  <si>
    <t>25ー2と同様</t>
  </si>
  <si>
    <t>役員のなり手不足。</t>
  </si>
  <si>
    <t>第１次(春闘)５月２４日、第２次(確定)未定</t>
  </si>
  <si>
    <t>１１月下旬〜１２月上旬</t>
  </si>
  <si>
    <t>現業職員が現在いないため。</t>
  </si>
  <si>
    <t>確定等別闘争と同時に取り組む予定のため</t>
  </si>
  <si>
    <t>日程調整が出来なかったため</t>
  </si>
  <si>
    <t>今年度体制強化等行っているので、来年度確実に取り組みを行いたい。</t>
  </si>
  <si>
    <t>確定闘争時に交渉を予定しているため</t>
  </si>
  <si>
    <t>技術職員や有資格者の確保を引き続き求めていくが、休暇取得者の在籍する班において、負担が大きくなっている職員もいる為、前段に限らずに人員確保は課題として進めていく。</t>
  </si>
  <si>
    <t>基本組織の独自要求書に盛り込んで要求したため。</t>
  </si>
  <si>
    <t>10月18日、10月24日</t>
  </si>
  <si>
    <t>真に必要な人員については、現時点で約束はされている。来年度は人員定数が足りているため、採用は現時点で予定されていない。</t>
  </si>
  <si>
    <t>65歳までの雇用は確保されている。個人面談での本人の職場の希望がかないやすくなっている。</t>
  </si>
  <si>
    <t>勤勉手当について検討するとの回答。</t>
  </si>
  <si>
    <t>新規採用。住民アピール行動の復活。</t>
  </si>
  <si>
    <t>直営職場の重要性を確認させた</t>
  </si>
  <si>
    <t>継続した新規採用を行う</t>
  </si>
  <si>
    <t>労働安全衛生委員会の強化</t>
  </si>
  <si>
    <t>ベテラングループの確立</t>
  </si>
  <si>
    <t>ふれあい収集の実現</t>
  </si>
  <si>
    <t>迅速な災害対応を行い 直営の重要性を認識させた</t>
  </si>
  <si>
    <t>資格取得にかかる全額公費負担とした</t>
  </si>
  <si>
    <t>事前協議制の確立を継続した確認</t>
  </si>
  <si>
    <t>春闘期とあわせて実施</t>
  </si>
  <si>
    <t>時間単価の増額</t>
  </si>
  <si>
    <t>基幹組織と同時に行うため</t>
  </si>
  <si>
    <t>現業、公営の職員がいない。</t>
  </si>
  <si>
    <t>現業•公営の職員がいない。</t>
  </si>
  <si>
    <t>山口県国保労組</t>
  </si>
  <si>
    <t>４評関連単組でないため</t>
  </si>
  <si>
    <t>宇部市職員組合</t>
  </si>
  <si>
    <t>現業、公企の組合員がいないため</t>
  </si>
  <si>
    <t>山口県市町村職員共済組合職員労働組合</t>
  </si>
  <si>
    <t>現業、公営企業評議会が無いため</t>
  </si>
  <si>
    <t>自治労日本モーターボート競走会労働組合山口県下関支部</t>
  </si>
  <si>
    <t>山口県上下水道労働組合宇部支部</t>
  </si>
  <si>
    <t>年齢構成のアンバランスの解消と定期的な新規採用</t>
  </si>
  <si>
    <t>以前に出した要求書の継続協議事項があったため</t>
  </si>
  <si>
    <t>香川</t>
  </si>
  <si>
    <t>２次のみ行っているため</t>
  </si>
  <si>
    <t>10月20日・10月25日</t>
  </si>
  <si>
    <t>職員０人</t>
  </si>
  <si>
    <t>現業評議会として動けていない。</t>
  </si>
  <si>
    <t>町村と同じタイミングで交渉を行う。</t>
  </si>
  <si>
    <t>現業評議会として動けてない</t>
  </si>
  <si>
    <t>労安の中で体力測定</t>
  </si>
  <si>
    <t>徳島</t>
    <rPh sb="0" eb="2">
      <t>トクシマ</t>
    </rPh>
    <phoneticPr fontId="13"/>
  </si>
  <si>
    <t>10/25～26</t>
  </si>
  <si>
    <t>求めてない</t>
    <rPh sb="0" eb="1">
      <t>モト</t>
    </rPh>
    <phoneticPr fontId="13"/>
  </si>
  <si>
    <t>民営化提案なし</t>
    <rPh sb="0" eb="3">
      <t>ミンエイカ</t>
    </rPh>
    <rPh sb="3" eb="5">
      <t>テイアン</t>
    </rPh>
    <phoneticPr fontId="13"/>
  </si>
  <si>
    <t>民営化提案なし</t>
    <rPh sb="0" eb="5">
      <t>ミンエイカテイアン</t>
    </rPh>
    <phoneticPr fontId="13"/>
  </si>
  <si>
    <t>実施済み</t>
    <rPh sb="0" eb="2">
      <t>ジッシ</t>
    </rPh>
    <rPh sb="2" eb="3">
      <t>ズ</t>
    </rPh>
    <phoneticPr fontId="13"/>
  </si>
  <si>
    <t>ごみ収集部門について計画的な職員体制を確保すること</t>
    <rPh sb="2" eb="4">
      <t>シュウシュウ</t>
    </rPh>
    <rPh sb="4" eb="6">
      <t>ブモン</t>
    </rPh>
    <rPh sb="10" eb="13">
      <t>ケイカクテキ</t>
    </rPh>
    <rPh sb="14" eb="16">
      <t>ショクイン</t>
    </rPh>
    <rPh sb="16" eb="18">
      <t>タイセイ</t>
    </rPh>
    <rPh sb="19" eb="21">
      <t>カクホ</t>
    </rPh>
    <phoneticPr fontId="13"/>
  </si>
  <si>
    <t>10/30～11/17</t>
  </si>
  <si>
    <t>必要に応じて採用すると回答</t>
    <rPh sb="0" eb="2">
      <t>ヒツヨウ</t>
    </rPh>
    <rPh sb="3" eb="4">
      <t>オウ</t>
    </rPh>
    <rPh sb="6" eb="8">
      <t>サイヨウ</t>
    </rPh>
    <rPh sb="11" eb="13">
      <t>カイトウ</t>
    </rPh>
    <phoneticPr fontId="13"/>
  </si>
  <si>
    <t>指曲がり症健康診断を引き続き実施</t>
    <rPh sb="0" eb="1">
      <t>ユビ</t>
    </rPh>
    <rPh sb="1" eb="2">
      <t>マ</t>
    </rPh>
    <rPh sb="4" eb="5">
      <t>ショウ</t>
    </rPh>
    <rPh sb="5" eb="7">
      <t>ケンコウ</t>
    </rPh>
    <rPh sb="7" eb="9">
      <t>シンダン</t>
    </rPh>
    <rPh sb="10" eb="11">
      <t>ヒ</t>
    </rPh>
    <rPh sb="12" eb="13">
      <t>ツヅ</t>
    </rPh>
    <rPh sb="14" eb="16">
      <t>ジッシ</t>
    </rPh>
    <phoneticPr fontId="13"/>
  </si>
  <si>
    <t>行二導入阻止</t>
    <rPh sb="0" eb="1">
      <t>ギョウ</t>
    </rPh>
    <rPh sb="1" eb="2">
      <t>2</t>
    </rPh>
    <rPh sb="2" eb="4">
      <t>ドウニュウ</t>
    </rPh>
    <rPh sb="4" eb="6">
      <t>ソシ</t>
    </rPh>
    <phoneticPr fontId="13"/>
  </si>
  <si>
    <t>ふれあい収集の実施</t>
    <rPh sb="4" eb="6">
      <t>シュウシュウ</t>
    </rPh>
    <rPh sb="7" eb="9">
      <t>ジッシ</t>
    </rPh>
    <phoneticPr fontId="13"/>
  </si>
  <si>
    <t>対応マニュアルの充実に努める</t>
    <rPh sb="0" eb="2">
      <t>タイオウ</t>
    </rPh>
    <rPh sb="8" eb="10">
      <t>ジュウジツ</t>
    </rPh>
    <rPh sb="11" eb="12">
      <t>ツト</t>
    </rPh>
    <phoneticPr fontId="13"/>
  </si>
  <si>
    <t>考えていない</t>
    <rPh sb="0" eb="1">
      <t>カンガ</t>
    </rPh>
    <phoneticPr fontId="13"/>
  </si>
  <si>
    <t>検証した場合は提示することを確認</t>
    <rPh sb="0" eb="2">
      <t>ケンショウ</t>
    </rPh>
    <rPh sb="4" eb="6">
      <t>バアイ</t>
    </rPh>
    <rPh sb="7" eb="9">
      <t>テイジ</t>
    </rPh>
    <rPh sb="14" eb="16">
      <t>カクニン</t>
    </rPh>
    <phoneticPr fontId="13"/>
  </si>
  <si>
    <r>
      <t>12</t>
    </r>
    <r>
      <rPr>
        <sz val="10"/>
        <color theme="1"/>
        <rFont val="ＭＳ Ｐゴシック"/>
        <family val="3"/>
        <charset val="128"/>
      </rPr>
      <t>月予定</t>
    </r>
    <rPh sb="2" eb="3">
      <t>ツキ</t>
    </rPh>
    <rPh sb="3" eb="5">
      <t>ヨテイ</t>
    </rPh>
    <phoneticPr fontId="13"/>
  </si>
  <si>
    <t>来年度は民間委託しない</t>
    <rPh sb="0" eb="3">
      <t>ライネンド</t>
    </rPh>
    <rPh sb="4" eb="6">
      <t>ミンカン</t>
    </rPh>
    <rPh sb="6" eb="8">
      <t>イタク</t>
    </rPh>
    <phoneticPr fontId="13"/>
  </si>
  <si>
    <t>調理員の採用</t>
    <rPh sb="0" eb="3">
      <t>チョウリイン</t>
    </rPh>
    <rPh sb="4" eb="6">
      <t>サイヨウ</t>
    </rPh>
    <phoneticPr fontId="13"/>
  </si>
  <si>
    <t>10/20～11/6</t>
  </si>
  <si>
    <t>直営堅持</t>
    <rPh sb="0" eb="2">
      <t>チョクエイ</t>
    </rPh>
    <rPh sb="2" eb="4">
      <t>ケンジ</t>
    </rPh>
    <phoneticPr fontId="13"/>
  </si>
  <si>
    <t>愛媛</t>
  </si>
  <si>
    <t>農林水産部の試験研究機関の作業員については、退職補充について継続的に新規採用することを確認した。</t>
  </si>
  <si>
    <t>(前問と同一回答)農林水産部の試験研究機関の作業員については、退職補充について継続的に新規採用することを確認した。</t>
  </si>
  <si>
    <t>林業研究センターの全職員(現業・一般・会計年度)のハチ毒抗体検査を公費で実施、抗体保有者にはエピペンを公費で支給。</t>
  </si>
  <si>
    <t>定年前再任用短時間職員及び暫定再任用職員の賃金格付けの改善、2024年４月実施、1級→3級に。</t>
  </si>
  <si>
    <t>賃金改善の４月遡及、一時金改善は期末手当の0.05月引き上げ、2024年度以降は勤勉手当を支給　期末・勤勉手当とも一般職員と同月数を支給。</t>
  </si>
  <si>
    <t>一般職員には全員支給となっている業務用庁内LAN端末の全員支給を要求。全員支給とはならなかったが、支給台数を増やした。
愛媛県独自の賃金表の調整率の改善(1.0051→1.0057)</t>
  </si>
  <si>
    <t>新規採用の拡大</t>
  </si>
  <si>
    <t>事務折衝で対応</t>
  </si>
  <si>
    <t>あらためて、要求書提出予定</t>
  </si>
  <si>
    <t>四国中央市職員労働組合</t>
  </si>
  <si>
    <t>当単組では、現業・公企単体での要求ではなく、一般職を含めた統一要求を実施しているため。</t>
  </si>
  <si>
    <t>第1次闘争と同様</t>
  </si>
  <si>
    <t>できなかった</t>
  </si>
  <si>
    <t>確定期に交渉を行っている。</t>
  </si>
  <si>
    <t>11月予定</t>
  </si>
  <si>
    <t>12月中旬予定</t>
  </si>
  <si>
    <t>定年前再任用短時間職員及び暫定再任用職員の賃金格付けの改善(2024年４月実施　1級→3級)</t>
  </si>
  <si>
    <t>賃金改善の４月支給、期末手当の0.05月引き上げ、2024年以降は勤勉手当を支給　期末・勤勉とも一般職員と同月数を支給</t>
  </si>
  <si>
    <t>賃金表の調整率の引き上げ(1.0051→1.0057)</t>
  </si>
  <si>
    <t>新規採用の実現</t>
  </si>
  <si>
    <t>上部団体は行ったが、自分達の組合は行わなかった。</t>
  </si>
  <si>
    <t>上部団体と行った</t>
  </si>
  <si>
    <t>上部団体との団体交渉だけでなく、病院局との団体交渉を行う。</t>
  </si>
  <si>
    <t>高知</t>
  </si>
  <si>
    <t>第2次闘争で要求書の提出から交渉までを一括で行う方針の為。</t>
  </si>
  <si>
    <t>労働協約締結は例年3年に一度で行なっており、昨年度に更新をした。今回の交渉で確認した事項に関しても労働協約内に含まれる事を総務部と確認。</t>
  </si>
  <si>
    <t>現在、直営で行なっている事業は今後も直営で行う事を確認。</t>
  </si>
  <si>
    <t>欠員の補充は新規採用で行う事を確認。現業職の採用方法の見直し。</t>
  </si>
  <si>
    <t>安全衛生委員会の設置義務の無い少数職場においても、安全への意見交換が出来る場の設置を確認。</t>
  </si>
  <si>
    <t>使用者側の高齢期職員への認識の甘さにより、具体的な策が講じられていない。継続課題。</t>
  </si>
  <si>
    <t>現業職の再任用職員の賃金は事務職と同等。全体的な改善が必要。</t>
  </si>
  <si>
    <t>大規模災害への体制強化。災害に耐えうる施設移転の要求。直営メリットを活かした研修の実施。</t>
  </si>
  <si>
    <t>以前より公費負担。</t>
  </si>
  <si>
    <t>事前協議の徹底。労使合意事項やこれまでの確認事項についても、文言化はしていないが、労働協約に含まれることは確認。</t>
  </si>
  <si>
    <t>少数職場の人員対策として代替制度の予算確保など。</t>
  </si>
  <si>
    <t>直営堅持に向けて組合員の意識改革が必要。
高齢期職員の働き方。暫定再任用フルタイムと定年延長勤務者の処遇差など山積。</t>
  </si>
  <si>
    <t>現業職の採用がないため</t>
  </si>
  <si>
    <t>不利益になるような回答がなかったため</t>
  </si>
  <si>
    <t>例年2次闘争で集中的に交渉しているため。</t>
  </si>
  <si>
    <t>現状の現業評議会組合員は退職まで自校方式による調理職場配置を確認できた。</t>
  </si>
  <si>
    <t>職場巡回点検は毎年行うことを確認</t>
  </si>
  <si>
    <t>引き続き災害対応時を想定した訓練等の実施を依頼</t>
  </si>
  <si>
    <t>交渉時点での導入予定はないことを確認</t>
  </si>
  <si>
    <t>現時点で民営化等の動きがないことを確認。</t>
  </si>
  <si>
    <t>正規職員の採用につながっている。</t>
  </si>
  <si>
    <t>定期的な内部点検による労災防止の取り組みを要請。</t>
  </si>
  <si>
    <t>防疫物品の配備等、感染対策の徹底を要請。</t>
  </si>
  <si>
    <t>現場の実態を踏まえ、引き続き人員確保に尽力していく。</t>
  </si>
  <si>
    <t>いの町役場職員労働組合</t>
  </si>
  <si>
    <t>今後も、住民サービスの向上や経費削減に質するものかどうかの基準により検討する。との回答</t>
  </si>
  <si>
    <t>退職補充を基本とし空白期間が可能な限り生じないよう一定の新規採用を行いたい。との回答</t>
  </si>
  <si>
    <t>月一回の労働安全委員会の継続。労使一体となっての労働災害撲滅への取り組みの継続。</t>
  </si>
  <si>
    <t>国準拠としての運用。再任用の処遇については、現行どうり。</t>
  </si>
  <si>
    <t>現行どうり。</t>
  </si>
  <si>
    <t>現行の継続。</t>
  </si>
  <si>
    <t>民間委託の予定の経過はないとの回答。</t>
  </si>
  <si>
    <t>これまで同様、公費負担で行う。</t>
  </si>
  <si>
    <t>労使合意された事故については協約を締結している。</t>
  </si>
  <si>
    <t>別要求にて一括して交渉を行った為</t>
  </si>
  <si>
    <t>日程調整がうまく出来なかった為</t>
  </si>
  <si>
    <t>採用試験結果を待っての実施予定でしたので交渉については未だ実施できていません</t>
  </si>
  <si>
    <t>1次ゾーン人員確保要求書内で独自要求として3名の正規職員募集を要求し、2次では独自では出しませんでしたが、再度の要求を手交時に伝え12月初旬での来年度採用結果で、要求通り3名採用されました。</t>
  </si>
  <si>
    <t>元気出してとりくみます</t>
  </si>
  <si>
    <t>宿毛市清掃職員労働組合</t>
  </si>
  <si>
    <t>特に交渉する理由がなかった</t>
  </si>
  <si>
    <t>予定が合わなかった</t>
  </si>
  <si>
    <t>マスクの支給
消毒液の設置</t>
  </si>
  <si>
    <t>締結済み</t>
  </si>
  <si>
    <t>須崎市民間保育所職員労働組合</t>
  </si>
  <si>
    <t>保育現場、保育士主体の労働組合であり、現業職員数名が居るのみ。執行部も保育士。職場要求は聞いてもらうが、とりまとめは執行部が行っているため。</t>
  </si>
  <si>
    <t>各園に正職を配置と言いながら、再雇用者を正職とみなし配置している。新規採用を求め、各園に正規職員の配置がなされるよう求める。
臨時調理員、代替調理員の不足で休暇が取れない。人員不足解消を求める。</t>
  </si>
  <si>
    <t>福岡</t>
    <rPh sb="0" eb="2">
      <t>フクオカ</t>
    </rPh>
    <phoneticPr fontId="13"/>
  </si>
  <si>
    <t>10/6、10/12、10/19</t>
  </si>
  <si>
    <t>既に公費負担</t>
    <rPh sb="0" eb="1">
      <t>スデ</t>
    </rPh>
    <rPh sb="2" eb="6">
      <t>コウヒフタン</t>
    </rPh>
    <phoneticPr fontId="13"/>
  </si>
  <si>
    <t>職員の勤務労働条件向上につながる項目について、当局より誠意ある回答が示された</t>
  </si>
  <si>
    <t>④使用しなかった。</t>
  </si>
  <si>
    <t>現評公企評がないため</t>
    <rPh sb="0" eb="2">
      <t>ゲンヒョウ</t>
    </rPh>
    <rPh sb="2" eb="5">
      <t>コウキヒョウ</t>
    </rPh>
    <phoneticPr fontId="13"/>
  </si>
  <si>
    <t>10/2，11/14、11/21</t>
  </si>
  <si>
    <t>①動画・手引きの両方を活用。</t>
  </si>
  <si>
    <t>10/6、10/12，10/19</t>
  </si>
  <si>
    <t>②手引きのみを活用。</t>
  </si>
  <si>
    <t>10/5、10/12，10/19</t>
  </si>
  <si>
    <t>11/2、11/9、11/16</t>
  </si>
  <si>
    <t>10/5、10/12、10/19</t>
  </si>
  <si>
    <t>小学校給食の親子配送方式について委託職場が拡大する内容であったため、協議していたが、2021年4月に提出した現業職場再編要求で求めている直営校の数と親子方式導入後の直営校の数は同数であり、直営校が当面の間直営である事、また、他の職場を含む再編要求について、今後の議論につながる回答が確認できた</t>
  </si>
  <si>
    <t>10/12、10/19</t>
  </si>
  <si>
    <t>10/5、10/12、10/16、10/19</t>
  </si>
  <si>
    <t>11/7，11/10，11/16</t>
  </si>
  <si>
    <t>福岡県自治体労働組合書記局職員労働組合</t>
  </si>
  <si>
    <t>10/23、11/7、11/15</t>
  </si>
  <si>
    <t>2024年採用試験実施、2025年度新規採用</t>
    <rPh sb="4" eb="5">
      <t>ネン</t>
    </rPh>
    <rPh sb="5" eb="11">
      <t>サイヨウシケンジッシ</t>
    </rPh>
    <rPh sb="16" eb="17">
      <t>ネン</t>
    </rPh>
    <rPh sb="17" eb="18">
      <t>ド</t>
    </rPh>
    <rPh sb="18" eb="22">
      <t>シンキサイヨウ</t>
    </rPh>
    <phoneticPr fontId="13"/>
  </si>
  <si>
    <t>学校給食現場の拠点校が大規模校1校、中規模校2校と示され、そこには正規を複数名配置し、大樹b校においては、中規模校よりも配慮すると回答
保育所給食現場も、現在３園で各1名の配置となっているが、長期療養者等が出た場合、応援体制が困難なことから複数名の配置を求めたところ、複数名配置する園を置くことを検討すると回答があった
給食現場の採用試験実施について、実施していく考えがないと難色を示していたが、来年の人員確保闘争期で採用試験実施向け解決を図ると回答を引き出した。
また、人材育成の計画を労使協議していくこと、採用となれば複数名配置する学校で配置をすると回答があった</t>
  </si>
  <si>
    <t>10/26，11/16</t>
  </si>
  <si>
    <t>春闘期にすべて妥結済みで、単組独自課題もないため</t>
    <rPh sb="0" eb="3">
      <t>シュントウキ</t>
    </rPh>
    <rPh sb="7" eb="10">
      <t>ダケツズ</t>
    </rPh>
    <rPh sb="13" eb="19">
      <t>タンソドクジカダイ</t>
    </rPh>
    <phoneticPr fontId="13"/>
  </si>
  <si>
    <t>10/5、10/19</t>
  </si>
  <si>
    <t>11/10、11/16</t>
  </si>
  <si>
    <t>11/1、11/10、11/16</t>
  </si>
  <si>
    <t>11/2、11/9、11/14</t>
  </si>
  <si>
    <t>当局拒否</t>
    <rPh sb="0" eb="4">
      <t>トウキョクキョヒ</t>
    </rPh>
    <phoneticPr fontId="13"/>
  </si>
  <si>
    <t>福岡県市町村職員共済組合労働組合</t>
  </si>
  <si>
    <t>組合が求めていない</t>
    <rPh sb="0" eb="2">
      <t>クミアイ</t>
    </rPh>
    <rPh sb="3" eb="4">
      <t>モト</t>
    </rPh>
    <phoneticPr fontId="13"/>
  </si>
  <si>
    <t>10/6、10/11、10/19</t>
  </si>
  <si>
    <t>自治労福岡市学校給食関係労働組合</t>
  </si>
  <si>
    <t>11/2、11/9，11/20</t>
  </si>
  <si>
    <t>11/1、11/9、11/16</t>
  </si>
  <si>
    <t>10/5，10/12、10/19</t>
  </si>
  <si>
    <t>③動画のみを活用。</t>
  </si>
  <si>
    <t>福岡県国民健康保険団体連合会労働組合</t>
  </si>
  <si>
    <t>11/7，11/13，11/16</t>
  </si>
  <si>
    <t>自治労福岡県社会福祉労働組合</t>
  </si>
  <si>
    <t>福岡県社会福祉協議会職員労働組合</t>
  </si>
  <si>
    <t>春日市社会福祉協議会職員労働組合</t>
  </si>
  <si>
    <t>瀬高町保育所労働組合</t>
  </si>
  <si>
    <t>福岡県中小企業振興センター職員労働組合</t>
  </si>
  <si>
    <t>行橋市社会福祉協議会職員労働組合</t>
  </si>
  <si>
    <t>自治労日本モーターボート競走会労働組合福岡県支部</t>
  </si>
  <si>
    <t>ふくおか福祉サービス協会ユニオン</t>
  </si>
  <si>
    <t>福岡市消費生活相談員ユニオン</t>
  </si>
  <si>
    <t>自治労福岡県ケア・ユニオン</t>
  </si>
  <si>
    <t>11/1，11/9、11/16</t>
  </si>
  <si>
    <t>自治労医療・介護・教育研究財団太宰府病院労働組合</t>
  </si>
  <si>
    <t>自治労在団法人行橋市文化振興公社労働組合</t>
  </si>
  <si>
    <t>全国一般福岡地方労働組合</t>
  </si>
  <si>
    <t>自治労福岡市水道サービス従業員ユニオン</t>
  </si>
  <si>
    <t>北九州高速鉄道労働組合</t>
  </si>
  <si>
    <t>自治労川崎町立病院職員労働組合</t>
  </si>
  <si>
    <t>自治労けあらーずユニオン福岡南</t>
  </si>
  <si>
    <t>自治労けあらーずユニオン三国が丘</t>
  </si>
  <si>
    <t>佐賀</t>
  </si>
  <si>
    <t>佐賀県職現業労</t>
  </si>
  <si>
    <t>10月4日</t>
  </si>
  <si>
    <t>11月8日、11月14日</t>
  </si>
  <si>
    <t>長年の信頼関係で確認のみ</t>
  </si>
  <si>
    <t>正規職員の意義の確認まで</t>
  </si>
  <si>
    <t>交渉時に労安関係で現場問題の認識回答</t>
  </si>
  <si>
    <t>65歳まで安心して労働条件改善の継続について労使確認</t>
  </si>
  <si>
    <t>現業職給料表で再任用職員の改定となりました</t>
  </si>
  <si>
    <t>現業業務で高齢化の課題を非現業の配置で前向きな回答となりました</t>
  </si>
  <si>
    <t>現場の持つ資格など必要な費用を全額公費負担にすることの確認</t>
  </si>
  <si>
    <t>勤勉手当支給が次年度から、期末手当の改善</t>
  </si>
  <si>
    <t>業務に必要な資格は各所属でのおこなうことの認識となりました</t>
  </si>
  <si>
    <t>引き続きおこなうことを確認</t>
  </si>
  <si>
    <t>人事異動交渉の申入れで確認</t>
  </si>
  <si>
    <t>正規職員と非正規職員との関係で問題点があった場合は窓口調整で確認すること</t>
  </si>
  <si>
    <t>豚熱、鳥インフル動員で無理な人員配置がないように確認しました</t>
  </si>
  <si>
    <t>新規採用(中採用の可能性)を進めたい</t>
  </si>
  <si>
    <t>鳥栖市職労</t>
    <rPh sb="0" eb="3">
      <t>トスシ</t>
    </rPh>
    <rPh sb="3" eb="4">
      <t>ショク</t>
    </rPh>
    <rPh sb="4" eb="5">
      <t>ロウ</t>
    </rPh>
    <phoneticPr fontId="18"/>
  </si>
  <si>
    <t>基本組織との調整不足</t>
    <rPh sb="0" eb="2">
      <t>キホン</t>
    </rPh>
    <rPh sb="2" eb="4">
      <t>ソシキ</t>
    </rPh>
    <rPh sb="6" eb="8">
      <t>チョウセイ</t>
    </rPh>
    <rPh sb="8" eb="10">
      <t>フソク</t>
    </rPh>
    <phoneticPr fontId="18"/>
  </si>
  <si>
    <t>１１月６日</t>
  </si>
  <si>
    <t>11月22日</t>
  </si>
  <si>
    <t>来年度の委託の提案なし</t>
  </si>
  <si>
    <t>欠員については新規採用で補充</t>
  </si>
  <si>
    <t>各職場での労使での労働安全衛生委員会の設置</t>
  </si>
  <si>
    <t>災害対応</t>
  </si>
  <si>
    <t>労使で事前に業務内容など協議の場を設置</t>
  </si>
  <si>
    <t>提案なし</t>
  </si>
  <si>
    <t xml:space="preserve">業務に必要な資格、研修などは公費負担の徹底
</t>
  </si>
  <si>
    <t>現業職員の業務内容の変更は労使合意の上、実施すること</t>
  </si>
  <si>
    <t>現業職員の賃金改善</t>
  </si>
  <si>
    <t>基本組織の要求に盛り込み、独自では行っていない。</t>
  </si>
  <si>
    <t>第一次と同</t>
  </si>
  <si>
    <t>引き続き人員の維持が必要</t>
  </si>
  <si>
    <t>伊万里市市役所職員労働組合</t>
  </si>
  <si>
    <t>文書の回答で問題なかったため</t>
  </si>
  <si>
    <t>まだ要求書を作成している段階であり、交渉は行う予定。</t>
  </si>
  <si>
    <t>会計年度任用職員を募集しても応募がないため、欠員補充を新規採用にて行うことを要求する予定。</t>
  </si>
  <si>
    <t>神埼市職労</t>
  </si>
  <si>
    <t>6月8日</t>
  </si>
  <si>
    <t>本市の現業職員は1名と少なく、要求書の内容に関しても、県本部からの統一要求をそのまま提出している状況で、当局からの回答を得た後は、交渉までは実施することがない。</t>
  </si>
  <si>
    <t>第１次闘争における交渉未実施と同様の理由</t>
  </si>
  <si>
    <t>小城市職員労働組合連合現業評議会</t>
  </si>
  <si>
    <t>回答待ち</t>
  </si>
  <si>
    <t>みやき町役場職員労働組合</t>
  </si>
  <si>
    <t>親組合に合わせた</t>
  </si>
  <si>
    <t>１１月２日</t>
  </si>
  <si>
    <t>時間が取れなかった</t>
  </si>
  <si>
    <t>追加項目がなかった</t>
  </si>
  <si>
    <t>基山町労働組合</t>
  </si>
  <si>
    <t>組合全体の要求書の時期とあわせたため。</t>
  </si>
  <si>
    <t>安全衛生委員会開催し当局と確認した</t>
  </si>
  <si>
    <t>労使交渉の結果は当局と結ぶ事としてる</t>
  </si>
  <si>
    <t>独自要求をすること</t>
  </si>
  <si>
    <t>交渉の必要があまりなかった為</t>
  </si>
  <si>
    <t>10月25日</t>
  </si>
  <si>
    <t>長崎</t>
  </si>
  <si>
    <t>長崎県職</t>
  </si>
  <si>
    <t>新規採用1名獲得予定</t>
  </si>
  <si>
    <t>職場の環境整備</t>
  </si>
  <si>
    <t>取得を公費で行う</t>
  </si>
  <si>
    <t>来年11月また〜12月初旬に一括して団体交渉(要求書提出)を行っている。</t>
  </si>
  <si>
    <t>基本組合と同時交渉のため、行えなかった。</t>
  </si>
  <si>
    <t>現在、要求書を提出予定のため、実施できていない。</t>
  </si>
  <si>
    <t>慣例として行っていないため。</t>
  </si>
  <si>
    <t>新規採用はないが、現業より公企に異動での補充があった。</t>
  </si>
  <si>
    <t>現状維持であり、新しい成果はなかった。</t>
  </si>
  <si>
    <t>現在、交渉中であり成果はまだ出ていない。</t>
  </si>
  <si>
    <t>現在ある危機管理について、新しい成果はなかった。</t>
  </si>
  <si>
    <t>　現業職場における要求書を提出していないため</t>
  </si>
  <si>
    <t>現業職場における要求書を提出していないため</t>
  </si>
  <si>
    <t>第2次闘争のみサイクルが確立されている</t>
  </si>
  <si>
    <t>協約内容について、組合と当局とで乖離いていることから締結に至っていない。締結に向けて継続協議中。</t>
  </si>
  <si>
    <t>昨年度の要求以降、今期要求にかけて2直営給食センターが民間委託された。（管理運営事項として）</t>
  </si>
  <si>
    <t>現業職員採用試験を実施（2名採用見込み）</t>
  </si>
  <si>
    <t>ほとんどの職場で開催実施</t>
  </si>
  <si>
    <t>確定交渉で要求</t>
  </si>
  <si>
    <t>進展はしていないが、継続協議</t>
  </si>
  <si>
    <t>災害時の避難所対応（初動）として学校管理員が対応することを継続確認</t>
  </si>
  <si>
    <t>個別案件での協約締結は実施しているが、全ての事項について協約を締結するため協議中である。</t>
  </si>
  <si>
    <t>現業職員定員見直し計画が打ち出されており、来年度から退職不補充方式で削減される計画である（管理運営事項として）。各種取組・闘争やオルグの強化を図りながら交渉実施を求めていく。</t>
  </si>
  <si>
    <t>平戸市職員組合</t>
  </si>
  <si>
    <t>例年取り組んでいないため</t>
  </si>
  <si>
    <t>松浦市職</t>
  </si>
  <si>
    <t>役員体制が確立していないため、評議会としての取り組みが難しいため</t>
  </si>
  <si>
    <t>五島市役所職員労働組合</t>
  </si>
  <si>
    <t>11月28日予定</t>
  </si>
  <si>
    <t>川棚町職</t>
  </si>
  <si>
    <t>現業公企評議会が休会状態であったため。</t>
  </si>
  <si>
    <t>特別な事情がない限り直営での考えである旨の発言があった。</t>
  </si>
  <si>
    <t>2025.4.1付で１名新規採用予定。交渉において「現在現業職が２名（正規１、会計年度１）であるが、３名体制」を要求した。</t>
  </si>
  <si>
    <t>西海市職員組合</t>
  </si>
  <si>
    <t>2023賃金確定闘争要求と併せて要求するため</t>
  </si>
  <si>
    <t>2033賃金確定闘争要求と併せて要求するため。</t>
  </si>
  <si>
    <t>東彼杵町職</t>
  </si>
  <si>
    <t>第２次で交渉を行うこととしていたため。</t>
  </si>
  <si>
    <t>現在、直営で行われており、新たな業務委託は考えていないとの事であった。</t>
  </si>
  <si>
    <t>衛生委員会で処分指摘があったものが撤去されていることを確認した。</t>
  </si>
  <si>
    <t>任用条件が変わることにより、職員の負担が増大しないよう個別に対応することとなった。</t>
  </si>
  <si>
    <t>事前協議制の確立では、協議の場は必要に応じて設けることとなった。</t>
  </si>
  <si>
    <t>春闘と併せて取り組んだ。</t>
  </si>
  <si>
    <t>壱岐市職員労働組合</t>
  </si>
  <si>
    <t>長崎市現業職員労働組合</t>
  </si>
  <si>
    <t>当局との信義則に則り</t>
  </si>
  <si>
    <t>清掃及び道路において計画的な新規採用を実施している。</t>
  </si>
  <si>
    <t>確定闘争においてだが、勤勉手当の導入。</t>
  </si>
  <si>
    <t>今季ではないが、準中免許取得に係る公費負担を勝ち取った。</t>
  </si>
  <si>
    <t>行革に伴う効果の再活用で配置を求めている。</t>
  </si>
  <si>
    <t>若手組合員の育成</t>
  </si>
  <si>
    <t>対馬市職員労働組合</t>
  </si>
  <si>
    <t>例年準備が間に合わず、第2次闘争での取り組みしか行っていないたむ</t>
  </si>
  <si>
    <t>交渉継続中の案件等あるため、書面化の話はある程度内容がまとまってからとの考えです。</t>
  </si>
  <si>
    <t>現業・公企職場が島内に分散しており、参集がなかなかできないため、要求書提出を行動としている。</t>
  </si>
  <si>
    <t>公企職場においては継続的な新規採用の必要性と募集を行うことを納得いただけた。
ただし、現業職場においては、一部委託民営化を政策としているため、新規採用の募集は行わない旨を主張された。</t>
  </si>
  <si>
    <t>すでに市において職員災害時初動マニュアルが整備されており、訓練や研修についてはそれに基づき実施するとの回答</t>
  </si>
  <si>
    <t>業務遂行で必要となる昼夜休日を問わない緊急連絡・設備異常通報受信のための携帯電話(スマートフォン)の貸与について、当局に必要性を認めさせた。</t>
  </si>
  <si>
    <t>・公企職場においての技術・知識継承を途切れさせないための新規採用募集の実施
・現業職場においての民営化に対する協議</t>
  </si>
  <si>
    <t>春闘で対応したため</t>
  </si>
  <si>
    <t>10月20日、10月27日</t>
  </si>
  <si>
    <t>回答書受領で了としている</t>
  </si>
  <si>
    <t>介護休暇の同居要件撤廃</t>
  </si>
  <si>
    <t>佐々町職</t>
  </si>
  <si>
    <t>体制が取れていない</t>
  </si>
  <si>
    <t>雲仙市現業公企評議会</t>
  </si>
  <si>
    <t>秋季に親組合と併せて実施しているため。</t>
  </si>
  <si>
    <t>要求書の回答がされていないため。</t>
  </si>
  <si>
    <t>要求書に挙げているが、回答がまだない。</t>
  </si>
  <si>
    <t>活動を精力的に取り組まれていた方が異動し、その後コロナ禍での活動自粛中に役員が変り続けたため、過去の経緯や状況が引き継がれていない状況。過去交渉の内容の把握から始める必要がある。</t>
  </si>
  <si>
    <t>合意しているから</t>
  </si>
  <si>
    <t>来年度まで合意しているから</t>
  </si>
  <si>
    <t>南島原市職員労働組合</t>
  </si>
  <si>
    <t>単組との共同が取れなかったため</t>
  </si>
  <si>
    <t>公営企業職員として1名の採用有</t>
  </si>
  <si>
    <t>公営企業職員、調理員の新規採用</t>
  </si>
  <si>
    <t>当局との信頼関係が維持されていることから、年に1回、秋季に取り組んでいるため。</t>
  </si>
  <si>
    <t>当局との信頼関係が維持されていると確認できたため。</t>
  </si>
  <si>
    <t>当局との信頼関係が維持されていることを事務折衝内で確認できた。</t>
  </si>
  <si>
    <t>今年度から安全衛生委員会の開催が年2回から3回に増えたところであり、必要に応じて開催数を増やすよう、提案していくことができるよう確認できた。</t>
  </si>
  <si>
    <t>令和5年3月議会において条例改正、さらに関係規則等を整備されたところであり、今後は構成町の実施例を参考にして制度運用に備えたい、との回答をもらっている。</t>
  </si>
  <si>
    <t>自治労長崎衛生公社労働組合</t>
  </si>
  <si>
    <t>11月28日実施予定</t>
  </si>
  <si>
    <t>新規採用人数の増加</t>
  </si>
  <si>
    <t>交渉がまだなので、今後の回答次第</t>
  </si>
  <si>
    <t>し尿流出防止の為、各車点検の再度実施。</t>
  </si>
  <si>
    <t>今回給与増額予定で具体的な金額については、先の団交で説明を受ける。</t>
  </si>
  <si>
    <t>給与増額予定</t>
  </si>
  <si>
    <t>大型免許、フォークリフト資格取得にかかる費用を全額当局負担となった</t>
  </si>
  <si>
    <t>事前協議の確立、すべての労使合意事項に対する協約の締結まで行うことを回答でもらっている。</t>
  </si>
  <si>
    <t>大分</t>
    <rPh sb="0" eb="2">
      <t>オオイタ</t>
    </rPh>
    <phoneticPr fontId="2"/>
  </si>
  <si>
    <t>宮崎</t>
  </si>
  <si>
    <t>宮崎市職労</t>
    <rPh sb="0" eb="2">
      <t>ミヤザキ</t>
    </rPh>
    <rPh sb="2" eb="5">
      <t>シショクロウ</t>
    </rPh>
    <phoneticPr fontId="13"/>
  </si>
  <si>
    <t>協議継続中</t>
    <rPh sb="0" eb="2">
      <t>キョウギ</t>
    </rPh>
    <rPh sb="2" eb="4">
      <t>ケイゾク</t>
    </rPh>
    <rPh sb="4" eb="5">
      <t>チュウ</t>
    </rPh>
    <phoneticPr fontId="13"/>
  </si>
  <si>
    <t>延岡市職労</t>
    <rPh sb="0" eb="5">
      <t>ノベオカシショクロウ</t>
    </rPh>
    <phoneticPr fontId="13"/>
  </si>
  <si>
    <t>統一要求書内で交渉を行なったため</t>
  </si>
  <si>
    <t>第1次闘争で取り組みを行ったため</t>
  </si>
  <si>
    <t>小林市役所職員労働組合連合会</t>
  </si>
  <si>
    <t>6月8日、11月9日</t>
  </si>
  <si>
    <t>12月5日（予定）</t>
  </si>
  <si>
    <t>12月5日交渉予定のため、現時点では各項目とも実施なしと回答しています。</t>
  </si>
  <si>
    <t>12月5日交渉予定のため、現時点では各項目とも実施なしで回答しています。</t>
  </si>
  <si>
    <t>現業職の採用に向けて、まずは現業職の必要性を訴え当局に理解してもらう取り組みを行なっていく。</t>
  </si>
  <si>
    <t>11月6日</t>
  </si>
  <si>
    <t>新規採用、人員確保</t>
  </si>
  <si>
    <t>串間市職労</t>
    <rPh sb="0" eb="2">
      <t>クシマ</t>
    </rPh>
    <rPh sb="2" eb="5">
      <t>シショクロウ</t>
    </rPh>
    <phoneticPr fontId="13"/>
  </si>
  <si>
    <t>西都市職労</t>
    <rPh sb="0" eb="2">
      <t>サイト</t>
    </rPh>
    <rPh sb="2" eb="5">
      <t>シショクロウ</t>
    </rPh>
    <phoneticPr fontId="13"/>
  </si>
  <si>
    <t>妥結していない</t>
    <rPh sb="0" eb="2">
      <t>ダケツ</t>
    </rPh>
    <phoneticPr fontId="13"/>
  </si>
  <si>
    <t>国富町職員労働組合</t>
  </si>
  <si>
    <t>主な交渉事項がなかったため</t>
  </si>
  <si>
    <t>特にありません</t>
  </si>
  <si>
    <t>都農町役場職労</t>
  </si>
  <si>
    <t>3月10日</t>
  </si>
  <si>
    <t>現業職の採用が無いこと、公企職はいるが同一組合員として組織されているため。</t>
  </si>
  <si>
    <t>椎葉村職労</t>
    <rPh sb="0" eb="2">
      <t>シイバ</t>
    </rPh>
    <rPh sb="2" eb="3">
      <t>ソン</t>
    </rPh>
    <rPh sb="3" eb="5">
      <t>ショクロウ</t>
    </rPh>
    <phoneticPr fontId="13"/>
  </si>
  <si>
    <t>早急な交渉事項が無かった</t>
  </si>
  <si>
    <t>現業職の確保(現在、正規職員1名のみ)</t>
  </si>
  <si>
    <t>日之影町職労</t>
    <rPh sb="0" eb="3">
      <t>ヒノカゲ</t>
    </rPh>
    <rPh sb="3" eb="6">
      <t>チョウショクロウ</t>
    </rPh>
    <phoneticPr fontId="13"/>
  </si>
  <si>
    <t>高千穂町職労</t>
    <rPh sb="0" eb="3">
      <t>タカチホ</t>
    </rPh>
    <rPh sb="3" eb="6">
      <t>チョウショクロウ</t>
    </rPh>
    <phoneticPr fontId="13"/>
  </si>
  <si>
    <t>11月8日</t>
  </si>
  <si>
    <t>積み残しがなかったから</t>
  </si>
  <si>
    <t>当局側の人員確保について前向きな対応であると判断したため</t>
  </si>
  <si>
    <t>高原町職労</t>
    <rPh sb="0" eb="2">
      <t>タカハル</t>
    </rPh>
    <rPh sb="2" eb="5">
      <t>チョウショクロウ</t>
    </rPh>
    <phoneticPr fontId="13"/>
  </si>
  <si>
    <t>門川町職労</t>
    <rPh sb="0" eb="2">
      <t>カドガワ</t>
    </rPh>
    <rPh sb="2" eb="5">
      <t>チョウショクロウ</t>
    </rPh>
    <phoneticPr fontId="13"/>
  </si>
  <si>
    <t>えびの市職員労働組合</t>
  </si>
  <si>
    <t>人数増を目指す</t>
  </si>
  <si>
    <t>熊本</t>
  </si>
  <si>
    <t>熊本県職員連合労働組合</t>
  </si>
  <si>
    <t>継続協議で妥結していないため</t>
  </si>
  <si>
    <t>学校・保育所・動物園での専門職としての新規採用</t>
  </si>
  <si>
    <t>土木・清掃職場への空調服導入を前向きに検討</t>
  </si>
  <si>
    <t>賃金水準の改善に向けての協議</t>
  </si>
  <si>
    <t>安易な事業統合は行わない</t>
  </si>
  <si>
    <t>国合わせて改善していく</t>
  </si>
  <si>
    <t>事前協議は必ず行う</t>
  </si>
  <si>
    <t>検証していくことを確認</t>
  </si>
  <si>
    <t>60歳を超えての職務の明確化</t>
  </si>
  <si>
    <t>調整できなかった</t>
  </si>
  <si>
    <t>職員採用、職場環境改善のための職場巡視を積極的に求めていく</t>
  </si>
  <si>
    <t>水俣職員労働組合連合会</t>
  </si>
  <si>
    <t>新規採用についてこれまで当局だけの対応だったが、教育課まではいり、給食センターの必要性を伝えられたが、採用についてはまだ協議が必要で近く続けていく</t>
  </si>
  <si>
    <t>暫定再任用職員退職後の新規採用、行(ニ)表の適用について</t>
  </si>
  <si>
    <t>時間が取れなかったため</t>
  </si>
  <si>
    <t>1013日.11月7日.11月14日</t>
  </si>
  <si>
    <t>直営堅持
新規採用の獲得
会計年度任用職員の処遇改善</t>
  </si>
  <si>
    <t>総務課との日程調整不足</t>
  </si>
  <si>
    <t>定年前再任用職員の処遇改善（3級→4級）</t>
  </si>
  <si>
    <t>現業部がないため</t>
  </si>
  <si>
    <t>何も合意事項がなかった</t>
  </si>
  <si>
    <t xml:space="preserve">人員確保
</t>
  </si>
  <si>
    <t>阿蘇市職連合</t>
  </si>
  <si>
    <t>現業で独自要求を取りまとめた後から実施する予定。</t>
  </si>
  <si>
    <t>要求書に対して望む回答をもらったので</t>
  </si>
  <si>
    <t>1月に調整中</t>
  </si>
  <si>
    <t>新規採用募集を行った</t>
  </si>
  <si>
    <t>退職者補充のため、新規採用職員の募集を行った</t>
  </si>
  <si>
    <t>順番に資格取得出来るように予算組みを行った</t>
  </si>
  <si>
    <t>今後も事前協議を行うと回答があった</t>
  </si>
  <si>
    <t>第2次で行うため</t>
  </si>
  <si>
    <t>特にない</t>
  </si>
  <si>
    <t>当面の直営を確認した</t>
  </si>
  <si>
    <t>会計年度任用職員の確保</t>
  </si>
  <si>
    <t>必要ない</t>
  </si>
  <si>
    <t>対象職員がいないため</t>
  </si>
  <si>
    <t>該当する職員がいないため</t>
  </si>
  <si>
    <t>現時点で職場に現業職員並びに公営企業がないため</t>
  </si>
  <si>
    <t>職場に現業職員が不在、公営企業が無いため</t>
  </si>
  <si>
    <t>現業職員としての雇用があった場合、取り組みたいと考える</t>
  </si>
  <si>
    <t>現業職場及び従事職員がいないため</t>
  </si>
  <si>
    <t>統一要求時に提出</t>
  </si>
  <si>
    <t>アンケート回答日現在で当局からの回答がない</t>
  </si>
  <si>
    <t>熊本県高森町職員組合</t>
  </si>
  <si>
    <t>1次闘争のみで良いと判断したため。</t>
  </si>
  <si>
    <t>事務折衝をしたので</t>
  </si>
  <si>
    <t>新採募集を勝ち取った</t>
  </si>
  <si>
    <t>継続中</t>
  </si>
  <si>
    <t>特に成果はないが、継続して行うことをしている</t>
  </si>
  <si>
    <t>御船町役場職員組合現業評議会</t>
  </si>
  <si>
    <t>12月の第一週</t>
  </si>
  <si>
    <t>労働衛生委員会のメンバーに現業も参加</t>
  </si>
  <si>
    <t>メンバーに参加し給食センターの視察、来年度から毎月開催予定</t>
  </si>
  <si>
    <t>合志市役所職員組合</t>
  </si>
  <si>
    <t>前任の役員の時なので、わからないです</t>
  </si>
  <si>
    <t>コロナの影響だと思いたい</t>
  </si>
  <si>
    <t>時間外学習会</t>
  </si>
  <si>
    <t>民間委託阻止</t>
  </si>
  <si>
    <t>要求書の回答がなかった</t>
  </si>
  <si>
    <t>熊本県市町村職員共済組合労働組合</t>
  </si>
  <si>
    <t>現業・公企がないため</t>
  </si>
  <si>
    <t>熊本県国民健康保険団体連合会労働組合</t>
  </si>
  <si>
    <t>現業評議会及び公営企業評議会が存在しないため</t>
  </si>
  <si>
    <t>人吉球磨広域行政組合職員労働組合</t>
  </si>
  <si>
    <t>現業職員・公営企業職員の該当がなく、今後も見込みがないため</t>
  </si>
  <si>
    <t>該当がなかったため</t>
  </si>
  <si>
    <t>現業部がないため。</t>
  </si>
  <si>
    <t>水俣市社会福祉協議会労働組合</t>
  </si>
  <si>
    <t>内容検討中のため</t>
  </si>
  <si>
    <t>鹿児島</t>
  </si>
  <si>
    <t>10月12日(木)</t>
  </si>
  <si>
    <t>10月12日(木)提出交渉・10月19日(木)回答交渉</t>
  </si>
  <si>
    <t>全廃方針を踏まえた中で、交渉時のやり取りで、定年・暫定再任用までの現業職員としての雇用を再確認。</t>
  </si>
  <si>
    <t>2015年以降の現業職の全廃方針以降、期限付きの全廃方針から、希望者全員に定年及び暫定再任用終了まで、現業職員としての雇用することに方針変更させたことから、この事の毎年度の確認を行うこと。</t>
  </si>
  <si>
    <t>段階的な定年延長を踏まえ、対象者への引き続きの丁寧な説明を確認。また、定年・暫定再任用終了まで、安心・安全に業務遂行ができるように労使協議の必要性を確認。</t>
  </si>
  <si>
    <t>各振興局単位での労使による安全衛生委員会の開催と、本庁総括安全衛生委員会での労使協議の継続を確認。</t>
  </si>
  <si>
    <t>2023確定闘争での交渉課題として追及予定。</t>
  </si>
  <si>
    <t>自然災害等の発生時での、現業職員の活用を追及。</t>
  </si>
  <si>
    <t>これまでの当初予算要求闘争で、資格取得等に必要な予算確保を追及。</t>
  </si>
  <si>
    <t>賃金労働条件の変更は事前協議事項であることを確認している。</t>
    <rPh sb="0" eb="2">
      <t>チンギン</t>
    </rPh>
    <rPh sb="2" eb="4">
      <t>ロウドウ</t>
    </rPh>
    <rPh sb="4" eb="6">
      <t>ジョウケン</t>
    </rPh>
    <rPh sb="7" eb="9">
      <t>ヘンコウ</t>
    </rPh>
    <rPh sb="10" eb="14">
      <t>ジゼンキョウギ</t>
    </rPh>
    <rPh sb="14" eb="16">
      <t>ジコウ</t>
    </rPh>
    <rPh sb="22" eb="24">
      <t>カクニン</t>
    </rPh>
    <phoneticPr fontId="13"/>
  </si>
  <si>
    <t>施設調理業務の全面委託化に対して、職場に入り栄養士及び施設職員との意見交換等を実施。</t>
  </si>
  <si>
    <t>労使慣行であるため</t>
  </si>
  <si>
    <t>交渉で当局に実態を伝えた</t>
  </si>
  <si>
    <t>交渉で当局に実態を伝えた。別途賃金確定闘争で協議</t>
    <rPh sb="13" eb="15">
      <t>ベット</t>
    </rPh>
    <rPh sb="15" eb="19">
      <t>チンギンカクテイ</t>
    </rPh>
    <rPh sb="19" eb="21">
      <t>トウソウ</t>
    </rPh>
    <rPh sb="22" eb="24">
      <t>キョウギ</t>
    </rPh>
    <phoneticPr fontId="13"/>
  </si>
  <si>
    <t>新規採用試験の再開</t>
  </si>
  <si>
    <t>間に合わなかった為</t>
  </si>
  <si>
    <t>労働協約等で事前協議を確認している。</t>
    <rPh sb="0" eb="2">
      <t>ロウドウ</t>
    </rPh>
    <rPh sb="2" eb="4">
      <t>キョウヤク</t>
    </rPh>
    <rPh sb="4" eb="5">
      <t>トウ</t>
    </rPh>
    <rPh sb="6" eb="10">
      <t>ジゼンキョウギ</t>
    </rPh>
    <rPh sb="11" eb="13">
      <t>カクニン</t>
    </rPh>
    <phoneticPr fontId="13"/>
  </si>
  <si>
    <t>会計年度職員の採用と賃金改善</t>
    <rPh sb="10" eb="14">
      <t>チンギンカイゼン</t>
    </rPh>
    <phoneticPr fontId="13"/>
  </si>
  <si>
    <t>事前協議を原則としているとの回答</t>
  </si>
  <si>
    <t>来年は第一次交渉より活動していく</t>
  </si>
  <si>
    <t>阿久根市職労</t>
    <rPh sb="4" eb="5">
      <t>ショク</t>
    </rPh>
    <rPh sb="5" eb="6">
      <t>ロウ</t>
    </rPh>
    <phoneticPr fontId="13"/>
  </si>
  <si>
    <t>当局との日程調整が出来なかった。</t>
  </si>
  <si>
    <t>薩摩川内市役所職員労働組合</t>
  </si>
  <si>
    <t>再任用は、フルタイム、可能。定年延長制度では、国公行（二)給料表は、退職時と同じ級。</t>
  </si>
  <si>
    <t>チェーンソー講習会の費用</t>
  </si>
  <si>
    <t>枕崎市職員労働組合</t>
  </si>
  <si>
    <t>未提出　10月２日</t>
  </si>
  <si>
    <t>確定闘争と一緒に行った。11月16日</t>
  </si>
  <si>
    <t>最低限として現状の賃金労働条件の維持と職員配置の維持</t>
  </si>
  <si>
    <t>労働安全衛生委員会の開催回数の現状維持</t>
  </si>
  <si>
    <t>職場からの声（企画や立案等）を今後聞いていく。</t>
  </si>
  <si>
    <t>災害対応マニュアルにそった現状体制の維持</t>
  </si>
  <si>
    <t>講習会等の費用、全額公費負担。</t>
  </si>
  <si>
    <t>すでに確立している。</t>
  </si>
  <si>
    <t>現状の体制を維持</t>
  </si>
  <si>
    <t>現状を維持</t>
  </si>
  <si>
    <t>要求書のみ提出</t>
  </si>
  <si>
    <t>さつま町職員労働組合</t>
    <rPh sb="3" eb="4">
      <t>チョウ</t>
    </rPh>
    <rPh sb="4" eb="6">
      <t>ショクイン</t>
    </rPh>
    <rPh sb="6" eb="8">
      <t>ロウドウ</t>
    </rPh>
    <rPh sb="8" eb="10">
      <t>クミアイ</t>
    </rPh>
    <phoneticPr fontId="13"/>
  </si>
  <si>
    <t>例年、第２次闘争で取り組んでいる</t>
    <rPh sb="9" eb="10">
      <t>ト</t>
    </rPh>
    <rPh sb="11" eb="12">
      <t>ク</t>
    </rPh>
    <phoneticPr fontId="13"/>
  </si>
  <si>
    <t>引き続き交渉申し入れをしている（継続協議）</t>
    <rPh sb="0" eb="1">
      <t>ヒ</t>
    </rPh>
    <rPh sb="2" eb="3">
      <t>ツヅ</t>
    </rPh>
    <rPh sb="4" eb="6">
      <t>コウショウ</t>
    </rPh>
    <rPh sb="6" eb="7">
      <t>モウ</t>
    </rPh>
    <rPh sb="8" eb="9">
      <t>イ</t>
    </rPh>
    <rPh sb="16" eb="20">
      <t>ケイゾクキョウギ</t>
    </rPh>
    <phoneticPr fontId="13"/>
  </si>
  <si>
    <t>今から行うつもりである</t>
    <rPh sb="0" eb="1">
      <t>イマ</t>
    </rPh>
    <rPh sb="3" eb="4">
      <t>オコナ</t>
    </rPh>
    <phoneticPr fontId="13"/>
  </si>
  <si>
    <t>実施していない</t>
    <rPh sb="0" eb="2">
      <t>ジッシ</t>
    </rPh>
    <phoneticPr fontId="13"/>
  </si>
  <si>
    <t>資格取得にかかる全額公費負担とされている</t>
    <rPh sb="0" eb="4">
      <t>シカクシュトク</t>
    </rPh>
    <rPh sb="8" eb="12">
      <t>ゼンガクコウヒ</t>
    </rPh>
    <rPh sb="12" eb="14">
      <t>フタン</t>
    </rPh>
    <phoneticPr fontId="13"/>
  </si>
  <si>
    <t>事前協議は合意されている</t>
    <rPh sb="0" eb="4">
      <t>ジゼンキョウギ</t>
    </rPh>
    <rPh sb="5" eb="7">
      <t>ゴウイ</t>
    </rPh>
    <phoneticPr fontId="13"/>
  </si>
  <si>
    <t>例年、第１次闘争では、交渉を行っていないので</t>
  </si>
  <si>
    <t>直営の確認をした</t>
  </si>
  <si>
    <t>第２次闘争に集中して取り組むため</t>
  </si>
  <si>
    <t>10月３日提出</t>
  </si>
  <si>
    <t>11月14日、12月６日</t>
  </si>
  <si>
    <t>労働協約は締結済</t>
  </si>
  <si>
    <t>定期大会を開催し、その中で交渉経過等報告</t>
  </si>
  <si>
    <t>事前協議制と労働協約はすでに締結している</t>
  </si>
  <si>
    <t>現業職員の新規採用、３６協定の締結</t>
  </si>
  <si>
    <t>知名町職員労働組　現業公企評議会</t>
  </si>
  <si>
    <t>失念</t>
  </si>
  <si>
    <t>執行部の回答を検討し交渉しなかった。</t>
  </si>
  <si>
    <t>民間委託の検討は行っていない。</t>
  </si>
  <si>
    <t>瀬戸内町職員労働組合</t>
  </si>
  <si>
    <t>業務に追われて時間がなかった</t>
  </si>
  <si>
    <t>確定期に一緒に交渉を行う予定</t>
  </si>
  <si>
    <t>天城町職員労働組合</t>
  </si>
  <si>
    <t>調整ができなかったため。</t>
  </si>
  <si>
    <t>2023年11月９日（確定闘争）</t>
  </si>
  <si>
    <t>屋久島町職労</t>
  </si>
  <si>
    <t>業務の都合により組合員での協議が出来なかった。</t>
  </si>
  <si>
    <t>現業公営企業評議会は発足から2年目なので、昨年度よりも活動を広げ、要求書の提出へ繋げたい。</t>
  </si>
  <si>
    <t>現業は人数が少なく、公企はできたばかりであるため。</t>
  </si>
  <si>
    <t>賃金確定闘争と現業統一闘争を一緒に取り組む予定の為、現在日程調整中。</t>
  </si>
  <si>
    <t>労働協約については、令和4年5月6日に、締結(書面化)済み。</t>
  </si>
  <si>
    <t xml:space="preserve">ハラスメントの防止に対する規定の制定
</t>
  </si>
  <si>
    <t>感染対策に必要な防護服等の備品確保、新型コロナウィルス感染症対策行動指針の策定、地域防災計画や避難所運営マニュアルの策定</t>
  </si>
  <si>
    <t>年次有給休暇の翌年度への繰り越し、特別休暇の付与、期末手当の支給</t>
  </si>
  <si>
    <t>チェンソーや刈払い機の特別教育受講の公費負担、高所作業等で使用する装具等についての予算確保</t>
  </si>
  <si>
    <t>今年度中の協約締結実施</t>
  </si>
  <si>
    <t>給食センターへの扇風機、スポットクーラー設置検討</t>
  </si>
  <si>
    <t>25−2と同じ</t>
  </si>
  <si>
    <t>36協定の締結に向けた取り組み</t>
  </si>
  <si>
    <t>公の施設に関する管理方針に基づき実施する考えであり、直営堅持をしている状況である</t>
  </si>
  <si>
    <t>必要に応じて検討したいとの回答でした</t>
  </si>
  <si>
    <t>事前協議を原則としているとの回答でした</t>
  </si>
  <si>
    <t>継続協議案件があるため</t>
  </si>
  <si>
    <t>事前協議を必ずすることとしている</t>
  </si>
  <si>
    <t>準備ができなかった</t>
  </si>
  <si>
    <t>１１月１０日付けで回答があったため、交渉についてまだ協議ができていない。</t>
  </si>
  <si>
    <t>要求書にも直営堅持の項目を入れたが、「民間委託が可能な業務は導入を検討している」と回答あり</t>
  </si>
  <si>
    <t>再任用職員の勤務形態について、フルタイム雇用を行うよう再三申し入れしているが、短時間勤務が基本という回答しかもらえていない</t>
  </si>
  <si>
    <t>協約書で確認している</t>
    <rPh sb="0" eb="2">
      <t>キョウヤク</t>
    </rPh>
    <rPh sb="2" eb="3">
      <t>ショ</t>
    </rPh>
    <rPh sb="4" eb="6">
      <t>カクニン</t>
    </rPh>
    <phoneticPr fontId="13"/>
  </si>
  <si>
    <t>指宿市役所職員労働組合</t>
  </si>
  <si>
    <t xml:space="preserve">特になし
</t>
  </si>
  <si>
    <t>各課で真に必要な費用であるかを検討した上で、予算計上するようになった。</t>
  </si>
  <si>
    <t>熱中症対策として空調服の支給を要求したところ、各課で真に必要な費用であるかを検討した上で、予算計上し、安全管理上必要であれば、隔年以上で支給することを認めた。</t>
  </si>
  <si>
    <t>例年10月に要求を行っているため</t>
  </si>
  <si>
    <t>賃金確定期と併せて交渉を行う予定だったが、職場討議（組合員へのアンケート調査）の結果、単組独自要求項目がなかったため</t>
  </si>
  <si>
    <t>単組独自要求項目の洗い出し</t>
  </si>
  <si>
    <t>直営堅持の維持を確認</t>
  </si>
  <si>
    <t>コンセッション方式の導入を考えていないことを確認</t>
  </si>
  <si>
    <t>出水市労連</t>
  </si>
  <si>
    <t>毎年行っていない</t>
  </si>
  <si>
    <t>10月25日、10月30日</t>
  </si>
  <si>
    <t>引き続き直営堅持で回答をもらっている</t>
  </si>
  <si>
    <t>団体交渉後に現場と管理職との話し合いの場が設けられた</t>
  </si>
  <si>
    <t>一部賃金が上がった</t>
  </si>
  <si>
    <t>必要に応じて公費で対応</t>
  </si>
  <si>
    <t>労働協約書の締結</t>
  </si>
  <si>
    <t>沖縄</t>
  </si>
  <si>
    <t>議会も重なり、取り組みの遅れもあったため。</t>
  </si>
  <si>
    <t>事務交渉</t>
  </si>
  <si>
    <t>新規採用獲得</t>
  </si>
  <si>
    <t>沖縄市役所職員労働組合</t>
  </si>
  <si>
    <t>取り組める職員が居ない。</t>
  </si>
  <si>
    <t>来年度は、これまで取り組みが出来なかった分人員要求を始めとする取り組みを準備をしています。</t>
  </si>
  <si>
    <t>明確な回答を引き出したため</t>
  </si>
  <si>
    <t>６月６日（教育長部局）・６月15日（村長部局）</t>
  </si>
  <si>
    <t>当局より「現業職場の直営堅持」について明確な回答を引き出しています。</t>
  </si>
  <si>
    <t>当局より「年度途中の欠員、退職者の補充」について明確な回答を引き出しています。</t>
  </si>
  <si>
    <t>要求書の提出は行ったが、基本単組とうまく調整ができず提出には至りませんでした。</t>
  </si>
  <si>
    <t>任用職員の採用。</t>
  </si>
  <si>
    <t>次年度退職者後の新規採用。（現業職員）</t>
  </si>
  <si>
    <t>報・連・相の徹底して作業の効率が良くなった。</t>
  </si>
  <si>
    <t>手洗いや、報・連・相の徹底で感染予防、災害を未然に防げた。</t>
  </si>
  <si>
    <t>会計年度任用職員の増員。</t>
  </si>
  <si>
    <t>ボイラー技士の資格取得の費用。</t>
  </si>
  <si>
    <t>報・連・相の徹底で作業の効率が良くなった。</t>
  </si>
  <si>
    <t>職員新規採用の要求。</t>
  </si>
  <si>
    <t>職場全体の要求として取り組む</t>
  </si>
  <si>
    <t>大宜味村役場職員労働組合</t>
  </si>
  <si>
    <t>ほぼ希望通り要求が通った為。</t>
  </si>
  <si>
    <t>第一次闘争でほぼ希望通り要求が通った為。</t>
  </si>
  <si>
    <t>直営堅持するよう努めるとの回答をもらった。</t>
  </si>
  <si>
    <t>西原町現業評議会</t>
  </si>
  <si>
    <t>第一次で回答を得た為</t>
  </si>
  <si>
    <t xml:space="preserve">退職者の不補充問題
</t>
  </si>
  <si>
    <t>基本組織と合同提出</t>
  </si>
  <si>
    <t>まだ組織内で検討協議中</t>
  </si>
  <si>
    <t>早期提出を検討</t>
  </si>
  <si>
    <t>八重瀬町役場職員労働組合</t>
  </si>
  <si>
    <t>春闘要求書にて盛り込み済み。事務交渉等は継続的に実施。</t>
  </si>
  <si>
    <t xml:space="preserve">衛生委員会活動の充実
</t>
  </si>
  <si>
    <t>賃金改善</t>
  </si>
  <si>
    <t>賃金改善。任用制限の緩和</t>
  </si>
  <si>
    <t>予算化検討</t>
  </si>
  <si>
    <t>直営及び正規職員採用再開</t>
  </si>
  <si>
    <t>行財政改革の為</t>
  </si>
  <si>
    <t>組合活動がなかなかでいない</t>
  </si>
  <si>
    <t>組合活動がなかなかできない</t>
  </si>
  <si>
    <t>組合の役員の確定</t>
  </si>
  <si>
    <t>山口県上下水道労働組合岩国支部</t>
  </si>
  <si>
    <t>新規採用を毎年行う</t>
  </si>
  <si>
    <t>安全衛生委員会の定期開催の継続</t>
  </si>
  <si>
    <t>労使協議で運用について協議する</t>
  </si>
  <si>
    <t>危機管理体制の策定の継続</t>
  </si>
  <si>
    <t>継続して行う</t>
  </si>
  <si>
    <t>新卒採用の継続</t>
  </si>
  <si>
    <t>山口県上下水道労働組合山陽小野田支部</t>
  </si>
  <si>
    <t>山口県公営企業職員労働評議会</t>
  </si>
  <si>
    <t>12月中旬頃を予定しています。</t>
  </si>
  <si>
    <t>１月中旬頃を予定。</t>
  </si>
  <si>
    <t>今年度の交渉は後日実施予定ですので、闘争の重点課題(以降質問も同様)は昨年度から現在(交渉前)までの成果となります。
昨年度は「現時点でのPFI等の導入は考えていない」と回答を受けています。
今年度も昨年度と同様の回答があるかは現時点では不明ですが、今後も当局の動向に注視し、交渉時に「公企職場の直営堅持」を引き続き求めていきたいと考えています。</t>
  </si>
  <si>
    <t>欠員解消に向けて採用窓口を拡げ、令和５年度の社会人経験者採用試験に、公企職員となる職種(電気)が追加となりました。</t>
  </si>
  <si>
    <t>近年、「事前協議制の確立、およびすべての労使合意事項に対する協約の締結」は労使ともに共通認識を図ることができています。
今後とも、当局と共通認識を共有できるように努めます。</t>
  </si>
  <si>
    <t>例年、統一闘争は一次二次ともに実施しているが、基準日に合わせた実施ができていない。これは、年度当初の人事異動及び当評議会の役員選挙・定期大会と時期が重複し本部の闘争スケジュールどおりに取り組みを実施することが難しいことによる。
今後は、統一闘争基準日を視野に入れた活動ができるように当評議会の活動を検討したいと考えている。</t>
  </si>
  <si>
    <t>山口県上下水道労働組合防府支部</t>
  </si>
  <si>
    <t>山口県上下水道局労働組合下松支部</t>
  </si>
  <si>
    <t>11月の確定統一要求の際に実施するため。</t>
  </si>
  <si>
    <t>要求書の回答を書面にて提出予定</t>
  </si>
  <si>
    <t>今年度中の期末手当の改善なし</t>
  </si>
  <si>
    <t>協定書にて締結済み</t>
  </si>
  <si>
    <t>新規採用について募集中</t>
  </si>
  <si>
    <t>人員確保、会計年度の処遇改善</t>
  </si>
  <si>
    <t>山口県上下水道労働組合下関支部</t>
  </si>
  <si>
    <t>職場委員会の開催</t>
  </si>
  <si>
    <t>青森県国民健康保険団体連合会職員労働組合</t>
    <phoneticPr fontId="2"/>
  </si>
  <si>
    <t>ふぼう職員労働組合</t>
    <phoneticPr fontId="2"/>
  </si>
  <si>
    <t>宮城県本部直属支部</t>
    <phoneticPr fontId="2"/>
  </si>
  <si>
    <t>宮城県社会福祉協議会労働組合</t>
    <phoneticPr fontId="2"/>
  </si>
  <si>
    <t>宮城県市町村職員共済組合職員労働組合</t>
    <phoneticPr fontId="2"/>
  </si>
  <si>
    <t>長野市職員労働組合
（松本市現業労）</t>
    <phoneticPr fontId="2"/>
  </si>
  <si>
    <t>岡崎市学校給食協会従業員労働組合</t>
    <phoneticPr fontId="2"/>
  </si>
  <si>
    <t>豊田市学校給食労働組合</t>
  </si>
  <si>
    <t>自治労三重県本部直属支部</t>
    <phoneticPr fontId="2"/>
  </si>
  <si>
    <t>鈴鹿市清掃協同組合職員会</t>
    <phoneticPr fontId="2"/>
  </si>
  <si>
    <t>いなべ市社会福祉協議会職員労働組合</t>
    <phoneticPr fontId="2"/>
  </si>
  <si>
    <t>奈良市清美公社労働組合</t>
    <phoneticPr fontId="2"/>
  </si>
  <si>
    <t>大阪交通労働組合</t>
    <phoneticPr fontId="2"/>
  </si>
  <si>
    <t>美咲町社会福祉協議会職員労働組合</t>
    <phoneticPr fontId="2"/>
  </si>
  <si>
    <t>宿毛市清掃職員労働組合</t>
    <phoneticPr fontId="2"/>
  </si>
  <si>
    <t>須崎市民間保育所職員労働組合</t>
    <phoneticPr fontId="2"/>
  </si>
  <si>
    <t>自治労長崎衛生公社労働組合</t>
    <phoneticPr fontId="2"/>
  </si>
  <si>
    <t>高槻市交通非常勤職員労働組合</t>
    <phoneticPr fontId="2"/>
  </si>
  <si>
    <t>公益財団法人徳島市学校給食会職員労働組合</t>
    <phoneticPr fontId="2"/>
  </si>
  <si>
    <t>豊田市立こども園会任労働組合</t>
    <rPh sb="8" eb="9">
      <t>カイ</t>
    </rPh>
    <rPh sb="9" eb="10">
      <t>ニン</t>
    </rPh>
    <phoneticPr fontId="2"/>
  </si>
  <si>
    <t>米原市会計年度任用職員労働組合</t>
    <rPh sb="3" eb="11">
      <t>カイケイネンドニンヨウショクイン</t>
    </rPh>
    <phoneticPr fontId="19"/>
  </si>
  <si>
    <t>有田市職員労働組合連合会</t>
    <rPh sb="9" eb="12">
      <t>レンゴウカイ</t>
    </rPh>
    <phoneticPr fontId="19"/>
  </si>
  <si>
    <t>和水町職員連合労働組合</t>
    <rPh sb="5" eb="7">
      <t>レンゴウ</t>
    </rPh>
    <rPh sb="7" eb="11">
      <t>ロウドウクミアイ</t>
    </rPh>
    <phoneticPr fontId="2"/>
  </si>
  <si>
    <t>函館市交通労働組合</t>
  </si>
  <si>
    <t>西臼杵医療センター職員労働組合</t>
    <phoneticPr fontId="2"/>
  </si>
  <si>
    <t>2024現業公企統一闘争</t>
    <rPh sb="4" eb="12">
      <t>ゲンギョウコウキトウイツトウソウ</t>
    </rPh>
    <phoneticPr fontId="2"/>
  </si>
  <si>
    <t>単組名</t>
    <phoneticPr fontId="2"/>
  </si>
  <si>
    <t>評議会規約の有無（〇×）</t>
    <rPh sb="6" eb="7">
      <t>ア</t>
    </rPh>
    <rPh sb="7" eb="8">
      <t>ム</t>
    </rPh>
    <phoneticPr fontId="2"/>
  </si>
  <si>
    <t>要求書提出提出の有無</t>
    <rPh sb="3" eb="5">
      <t>テイシュツ</t>
    </rPh>
    <rPh sb="5" eb="7">
      <t>テイシュツ</t>
    </rPh>
    <rPh sb="8" eb="10">
      <t>ユウム</t>
    </rPh>
    <phoneticPr fontId="2"/>
  </si>
  <si>
    <t>交渉の有無</t>
    <rPh sb="0" eb="2">
      <t>コウショウ</t>
    </rPh>
    <rPh sb="3" eb="5">
      <t>ユウム</t>
    </rPh>
    <phoneticPr fontId="2"/>
  </si>
  <si>
    <t>協約締結(書面化)</t>
    <phoneticPr fontId="2"/>
  </si>
  <si>
    <t>住民アピールの行動</t>
    <rPh sb="0" eb="2">
      <t>ジュウミン</t>
    </rPh>
    <phoneticPr fontId="2"/>
  </si>
  <si>
    <t>現業・公企職員(会計年度任用職員を含む)が直営で配置の有無（〇×）</t>
    <rPh sb="27" eb="29">
      <t>ユウム</t>
    </rPh>
    <phoneticPr fontId="2"/>
  </si>
  <si>
    <t>【直営配置】現業・公企職員（会計年度任用職員を含む）直営配置の有無</t>
    <rPh sb="1" eb="3">
      <t>チョクエイ</t>
    </rPh>
    <rPh sb="3" eb="5">
      <t>ハイチ</t>
    </rPh>
    <rPh sb="6" eb="8">
      <t>ゲンギョウ</t>
    </rPh>
    <rPh sb="9" eb="11">
      <t>コウキ</t>
    </rPh>
    <rPh sb="11" eb="13">
      <t>ショクイン</t>
    </rPh>
    <rPh sb="14" eb="16">
      <t>カイケイ</t>
    </rPh>
    <rPh sb="16" eb="18">
      <t>ネンド</t>
    </rPh>
    <rPh sb="18" eb="20">
      <t>ニンヨウ</t>
    </rPh>
    <rPh sb="20" eb="22">
      <t>ショクイン</t>
    </rPh>
    <rPh sb="23" eb="24">
      <t>フク</t>
    </rPh>
    <rPh sb="26" eb="28">
      <t>チョクエイ</t>
    </rPh>
    <rPh sb="28" eb="30">
      <t>ハイチ</t>
    </rPh>
    <rPh sb="31" eb="33">
      <t>ユウム</t>
    </rPh>
    <phoneticPr fontId="2"/>
  </si>
  <si>
    <t>【非直営配置】現業・公企職員（会計年度任用職員を含む）直営配置の有無</t>
    <rPh sb="1" eb="2">
      <t>ヒ</t>
    </rPh>
    <phoneticPr fontId="2"/>
  </si>
  <si>
    <t>独自要求の成果（自由記載）</t>
    <rPh sb="8" eb="10">
      <t>ジユウ</t>
    </rPh>
    <rPh sb="10" eb="12">
      <t>キサイ</t>
    </rPh>
    <phoneticPr fontId="2"/>
  </si>
  <si>
    <t>「2024現業・公企統一闘争　取り組みの手引き(直営/非直営)」、「動画　現業・公企統一闘争～いますぐやってみよう～」の活用</t>
    <phoneticPr fontId="2"/>
  </si>
  <si>
    <t>来年度に向けた課題など（自由記載）</t>
    <phoneticPr fontId="2"/>
  </si>
  <si>
    <t>2024現業・公企統一闘争の取り組み（〇×）
※現業・公企統一闘争を他の統一闘争として、取り組んでいる場合も含む</t>
    <rPh sb="14" eb="15">
      <t>ト</t>
    </rPh>
    <rPh sb="16" eb="17">
      <t>ク</t>
    </rPh>
    <phoneticPr fontId="2"/>
  </si>
  <si>
    <t>どの闘争での取り組みか選択してください。</t>
    <rPh sb="2" eb="4">
      <t>トウソウ</t>
    </rPh>
    <rPh sb="6" eb="7">
      <t>ト</t>
    </rPh>
    <rPh sb="8" eb="9">
      <t>ク</t>
    </rPh>
    <rPh sb="11" eb="13">
      <t>センタク</t>
    </rPh>
    <phoneticPr fontId="2"/>
  </si>
  <si>
    <t>要求書の提出日を記載してください。</t>
    <phoneticPr fontId="2"/>
  </si>
  <si>
    <t>要求書作成にあたり、職場討議はしましたか。</t>
    <phoneticPr fontId="2"/>
  </si>
  <si>
    <t>要求書作成に現業・公企の課題をいれましたか。</t>
    <phoneticPr fontId="2"/>
  </si>
  <si>
    <t>要求書を提出しなかった理由を記載してください。</t>
    <phoneticPr fontId="2"/>
  </si>
  <si>
    <t>2024現業・公企統一闘争で交渉を行いましたか。
※現業・公企統一闘争を他の統一闘争として、取り組んでいる場合も含む</t>
    <phoneticPr fontId="2"/>
  </si>
  <si>
    <t>交渉をしなかった理由を記載してください。</t>
    <phoneticPr fontId="2"/>
  </si>
  <si>
    <t xml:space="preserve">交渉を行った際に、協約締結(書面化)を行いましたか。
</t>
    <phoneticPr fontId="2"/>
  </si>
  <si>
    <t>協約締結(書面化)を行わなかった理由を選択してください。</t>
    <phoneticPr fontId="2"/>
  </si>
  <si>
    <t>基準日の行動の有無（〇×）</t>
    <rPh sb="7" eb="9">
      <t>ユウム</t>
    </rPh>
    <phoneticPr fontId="2"/>
  </si>
  <si>
    <t>時間内集会</t>
    <phoneticPr fontId="2"/>
  </si>
  <si>
    <t>時間外集会</t>
    <phoneticPr fontId="2"/>
  </si>
  <si>
    <t>機関紙・ビラ配布</t>
    <phoneticPr fontId="2"/>
  </si>
  <si>
    <t>その他</t>
    <phoneticPr fontId="2"/>
  </si>
  <si>
    <t>住民アピール行動の有無（〇×）</t>
    <rPh sb="9" eb="11">
      <t>ユウム</t>
    </rPh>
    <phoneticPr fontId="2"/>
  </si>
  <si>
    <t xml:space="preserve">地域イベントの開催・参加
</t>
    <phoneticPr fontId="2"/>
  </si>
  <si>
    <t>その他</t>
    <rPh sb="2" eb="3">
      <t>タ</t>
    </rPh>
    <phoneticPr fontId="2"/>
  </si>
  <si>
    <t>【闘争の重点課題①】「住民から必要とされる現業・公企職場の直営堅持」の成果（〇×）</t>
    <rPh sb="35" eb="37">
      <t>セイカ</t>
    </rPh>
    <phoneticPr fontId="2"/>
  </si>
  <si>
    <t>【闘争の重点課題①】の具体的な成果（記述）</t>
    <phoneticPr fontId="2"/>
  </si>
  <si>
    <t>【闘争の重点課題②】「質の高い公共サービスの確立にむけた新規採用」の成果（〇×）</t>
    <phoneticPr fontId="2"/>
  </si>
  <si>
    <t>【闘争の重点課題②】の具体的な成果（記述）</t>
    <phoneticPr fontId="2"/>
  </si>
  <si>
    <t>【闘争の重点課題③】「労働災害撲滅にむけた労働安全衛生の確立」の成果（〇×）</t>
    <phoneticPr fontId="2"/>
  </si>
  <si>
    <t>【闘争の重点課題③】の具体的な成果（記述）</t>
    <phoneticPr fontId="2"/>
  </si>
  <si>
    <t>【闘争の重点課題④】「誰もが安心して働き続けられる職場の確立」の成果（〇×）</t>
    <phoneticPr fontId="2"/>
  </si>
  <si>
    <t>【闘争の重点課題④】の具体的な成果（記述）</t>
    <phoneticPr fontId="2"/>
  </si>
  <si>
    <t>【闘争の重点課題⑤】「暫定再任用職員などを含めた技能労務職員の賃金改善の取り組み強化」の成果（〇×）</t>
    <phoneticPr fontId="2"/>
  </si>
  <si>
    <t>【闘争の重点課題⑤】の具体的な成果（記述）</t>
    <phoneticPr fontId="2"/>
  </si>
  <si>
    <t>【闘争の重点課題⑥】「現場の声を反映した政策実現」の成果（〇×）</t>
    <phoneticPr fontId="2"/>
  </si>
  <si>
    <t>【闘争の重点課題⑥】の具体的な成果（記述）</t>
    <phoneticPr fontId="2"/>
  </si>
  <si>
    <t>【闘争の重点課題⑦】「 災害対応や感染症などに対する危機管理体制の強化 」の成果（〇×）</t>
    <phoneticPr fontId="2"/>
  </si>
  <si>
    <t>【闘争の重点課題⑦】の具体的な成果（記述）</t>
    <phoneticPr fontId="2"/>
  </si>
  <si>
    <t>【闘争の重点課題⑧】「コンセッション方式導入や安易な事業統合の阻止」の成果（〇×）</t>
    <phoneticPr fontId="2"/>
  </si>
  <si>
    <t>【闘争の重点課題⑧】の具体的な成果（記述）</t>
    <phoneticPr fontId="2"/>
  </si>
  <si>
    <t>【闘争の重点課題⑨】「会計年度任用職員の処遇改善」の成果（〇×）</t>
    <phoneticPr fontId="2"/>
  </si>
  <si>
    <t>【闘争の重点課題⑨】の具体的な成果（記述）</t>
    <phoneticPr fontId="2"/>
  </si>
  <si>
    <t>【闘争の重点課題⑩】「事前協議制の確立、およびすべての労使合意事項に対する協約の締結」の成果（〇×）</t>
    <phoneticPr fontId="2"/>
  </si>
  <si>
    <t>【闘争の重点課題⑩】の具体的な成果（記述）</t>
    <phoneticPr fontId="2"/>
  </si>
  <si>
    <t>【闘争の重点課題①】「安定的な提供にむけた業務委託後のサービス水準などの検証とチェック体制の確立」の成果（〇×）</t>
    <phoneticPr fontId="2"/>
  </si>
  <si>
    <t>【闘争の重点課題②】「委託労働者の公正労働の実現」の成果（〇×）</t>
    <phoneticPr fontId="2"/>
  </si>
  <si>
    <t>【闘争の重点課題③】「 災害対応や感染症などに対する危機管理体制の強化」の成果（〇×）</t>
    <phoneticPr fontId="2"/>
  </si>
  <si>
    <t>【闘争の重点課題④】「災害対応や感染症などに対する危機管理体制の強化」の成果（〇×）</t>
    <phoneticPr fontId="2"/>
  </si>
  <si>
    <t>①手引き冊子を活用</t>
    <rPh sb="1" eb="3">
      <t>テビ</t>
    </rPh>
    <rPh sb="4" eb="6">
      <t>サッシ</t>
    </rPh>
    <rPh sb="7" eb="9">
      <t>カツヨウ</t>
    </rPh>
    <phoneticPr fontId="2"/>
  </si>
  <si>
    <t>②手引き概要版を活用</t>
    <rPh sb="1" eb="3">
      <t>テビ</t>
    </rPh>
    <rPh sb="4" eb="6">
      <t>ガイヨウ</t>
    </rPh>
    <rPh sb="6" eb="7">
      <t>バン</t>
    </rPh>
    <rPh sb="8" eb="10">
      <t>カツヨウ</t>
    </rPh>
    <phoneticPr fontId="2"/>
  </si>
  <si>
    <t>③動画を活用</t>
    <rPh sb="1" eb="3">
      <t>ドウガ</t>
    </rPh>
    <rPh sb="4" eb="6">
      <t>カツヨウ</t>
    </rPh>
    <phoneticPr fontId="2"/>
  </si>
  <si>
    <t>④使用しなかった</t>
    <rPh sb="1" eb="3">
      <t>シヨウ</t>
    </rPh>
    <phoneticPr fontId="2"/>
  </si>
  <si>
    <t>⑤存在をしらなかった</t>
    <rPh sb="1" eb="3">
      <t>ソンザイ</t>
    </rPh>
    <phoneticPr fontId="2"/>
  </si>
  <si>
    <t>タイムスタンプ</t>
    <phoneticPr fontId="2"/>
  </si>
  <si>
    <t xml:space="preserve">
2024現業・公企統一闘争第1次闘争　取り組み集約　フォームの登録回数</t>
    <phoneticPr fontId="2"/>
  </si>
  <si>
    <t>県本部を選択してください。</t>
    <phoneticPr fontId="2"/>
  </si>
  <si>
    <t>単組
番号</t>
    <rPh sb="4" eb="5">
      <t>ゴウ</t>
    </rPh>
    <phoneticPr fontId="2"/>
  </si>
  <si>
    <t>①現業評議会の有無（〇×）</t>
    <rPh sb="7" eb="9">
      <t>ユウム</t>
    </rPh>
    <phoneticPr fontId="2"/>
  </si>
  <si>
    <t>②公営企業評議会の有無（〇×）</t>
    <rPh sb="9" eb="11">
      <t>ユウム</t>
    </rPh>
    <phoneticPr fontId="2"/>
  </si>
  <si>
    <t>2024現業・公企統一闘争第１次取り組みの有無</t>
    <rPh sb="21" eb="23">
      <t>ユウム</t>
    </rPh>
    <phoneticPr fontId="2"/>
  </si>
  <si>
    <t>交渉日（予定含む）
記入例
→〇月〇日
→未定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</si>
</sst>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
    <numFmt numFmtId="177" formatCode="00000"/>
    <numFmt numFmtId="178" formatCode="0_);[Red]\(0\)"/>
    <numFmt numFmtId="179" formatCode="0_ "/>
    <numFmt numFmtId="180" formatCode="0#"/>
    <numFmt numFmtId="181" formatCode="0000#"/>
  </numFmts>
  <fonts count="24">
    <font>
      <sz val="11"/>
      <color theme="1"/>
      <name val="游ゴシック"/>
      <family val="2"/>
      <charset val="128"/>
      <scheme val="minor"/>
    </font>
    <font>
      <sz val="11"/>
      <name val="ＭＳ ゴシック"/>
      <family val="3"/>
      <charset val="128"/>
    </font>
    <font>
      <sz val="6"/>
      <name val="游ゴシック"/>
      <family val="2"/>
      <charset val="128"/>
      <scheme val="minor"/>
    </font>
    <font>
      <sz val="11"/>
      <color theme="1"/>
      <name val="ＭＳ ゴシック"/>
      <family val="3"/>
      <charset val="128"/>
    </font>
    <font>
      <sz val="10"/>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1"/>
      <color rgb="FF000000"/>
      <name val="ＭＳ ゴシック"/>
      <family val="3"/>
      <charset val="128"/>
    </font>
    <font>
      <b/>
      <sz val="11"/>
      <name val="ＭＳ ゴシック"/>
      <family val="3"/>
      <charset val="128"/>
    </font>
    <font>
      <sz val="10"/>
      <color theme="1"/>
      <name val="Arial"/>
      <family val="2"/>
    </font>
    <font>
      <sz val="10"/>
      <color theme="1"/>
      <name val="ＭＳ Ｐゴシック"/>
      <family val="3"/>
      <charset val="128"/>
    </font>
    <font>
      <b/>
      <sz val="11"/>
      <color theme="1"/>
      <name val="游ゴシック"/>
      <family val="3"/>
      <charset val="128"/>
      <scheme val="minor"/>
    </font>
    <font>
      <sz val="6"/>
      <name val="ＭＳ Ｐゴシック"/>
      <family val="3"/>
      <charset val="128"/>
    </font>
    <font>
      <sz val="12"/>
      <name val="ＭＳ Ｐゴシック"/>
      <family val="3"/>
      <charset val="128"/>
    </font>
    <font>
      <sz val="16"/>
      <name val="ＭＳ Ｐゴシック"/>
      <family val="3"/>
      <charset val="128"/>
    </font>
    <font>
      <sz val="10"/>
      <name val="游ゴシック"/>
      <family val="3"/>
      <charset val="128"/>
      <scheme val="minor"/>
    </font>
    <font>
      <sz val="10"/>
      <name val="游ゴシック"/>
      <family val="2"/>
      <scheme val="minor"/>
    </font>
    <font>
      <sz val="11"/>
      <name val="ＭＳ Ｐゴシック"/>
      <family val="3"/>
      <charset val="128"/>
    </font>
    <font>
      <b/>
      <sz val="9"/>
      <color indexed="81"/>
      <name val="MS P ゴシック"/>
      <family val="3"/>
      <charset val="128"/>
    </font>
    <font>
      <sz val="9"/>
      <color indexed="81"/>
      <name val="MS P ゴシック"/>
      <family val="3"/>
      <charset val="128"/>
    </font>
    <font>
      <sz val="14"/>
      <color theme="1"/>
      <name val="ＭＳ Ｐゴシック"/>
      <family val="3"/>
      <charset val="128"/>
    </font>
    <font>
      <sz val="12"/>
      <color theme="1"/>
      <name val="ＭＳ Ｐゴシック"/>
      <family val="3"/>
      <charset val="128"/>
    </font>
    <font>
      <sz val="9"/>
      <color theme="1"/>
      <name val="游ゴシック"/>
      <family val="3"/>
      <charset val="128"/>
      <scheme val="minor"/>
    </font>
  </fonts>
  <fills count="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CC3399"/>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2"/>
        <bgColor indexed="64"/>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rgb="FFCCCCCC"/>
      </bottom>
      <diagonal/>
    </border>
    <border>
      <left/>
      <right style="medium">
        <color indexed="64"/>
      </right>
      <top style="medium">
        <color indexed="64"/>
      </top>
      <bottom style="medium">
        <color rgb="FFCCCCCC"/>
      </bottom>
      <diagonal/>
    </border>
    <border>
      <left/>
      <right/>
      <top style="medium">
        <color indexed="64"/>
      </top>
      <bottom style="medium">
        <color rgb="FFCCCCCC"/>
      </bottom>
      <diagonal/>
    </border>
    <border>
      <left style="medium">
        <color indexed="64"/>
      </left>
      <right style="medium">
        <color rgb="FFCCCCCC"/>
      </right>
      <top style="medium">
        <color rgb="FFCCCCCC"/>
      </top>
      <bottom style="medium">
        <color indexed="64"/>
      </bottom>
      <diagonal/>
    </border>
    <border>
      <left style="medium">
        <color rgb="FFCCCCCC"/>
      </left>
      <right style="medium">
        <color rgb="FFCCCCCC"/>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indexed="64"/>
      </right>
      <top style="medium">
        <color rgb="FFCCCCCC"/>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1">
    <xf numFmtId="0" fontId="0" fillId="0" borderId="0">
      <alignment vertical="center"/>
    </xf>
  </cellStyleXfs>
  <cellXfs count="228">
    <xf numFmtId="0" fontId="0" fillId="0" borderId="0" xfId="0">
      <alignment vertical="center"/>
    </xf>
    <xf numFmtId="0" fontId="1" fillId="0" borderId="0" xfId="0" applyFont="1" applyAlignment="1">
      <alignment horizontal="center" vertical="center"/>
    </xf>
    <xf numFmtId="0" fontId="1" fillId="0" borderId="0" xfId="0" applyFont="1">
      <alignment vertical="center"/>
    </xf>
    <xf numFmtId="0" fontId="3" fillId="0" borderId="0" xfId="0" applyFont="1">
      <alignment vertical="center"/>
    </xf>
    <xf numFmtId="0" fontId="6" fillId="0" borderId="4" xfId="0" applyFont="1" applyBorder="1" applyAlignment="1">
      <alignment horizontal="center" vertical="center" wrapText="1"/>
    </xf>
    <xf numFmtId="177" fontId="1" fillId="0" borderId="4" xfId="0" applyNumberFormat="1" applyFont="1" applyBorder="1" applyAlignment="1">
      <alignment horizontal="center" vertical="center" wrapText="1"/>
    </xf>
    <xf numFmtId="0" fontId="1" fillId="0" borderId="4" xfId="0" applyFont="1" applyBorder="1" applyAlignment="1">
      <alignment horizontal="justify" vertical="center" wrapText="1"/>
    </xf>
    <xf numFmtId="0" fontId="3" fillId="2" borderId="4" xfId="0" applyFont="1" applyFill="1" applyBorder="1" applyAlignment="1">
      <alignment horizontal="center" vertical="center"/>
    </xf>
    <xf numFmtId="0" fontId="3" fillId="0" borderId="4" xfId="0" applyFont="1" applyBorder="1">
      <alignment vertical="center"/>
    </xf>
    <xf numFmtId="177" fontId="1" fillId="0" borderId="4" xfId="0" applyNumberFormat="1" applyFont="1" applyBorder="1" applyAlignment="1">
      <alignment horizontal="center" vertical="center"/>
    </xf>
    <xf numFmtId="0" fontId="1" fillId="0" borderId="4" xfId="0" applyFont="1" applyBorder="1" applyAlignment="1">
      <alignment vertical="center" wrapText="1"/>
    </xf>
    <xf numFmtId="0" fontId="1" fillId="0" borderId="4" xfId="0" applyFont="1" applyBorder="1">
      <alignment vertical="center"/>
    </xf>
    <xf numFmtId="0" fontId="1" fillId="0" borderId="8" xfId="0" applyFont="1" applyBorder="1" applyAlignment="1">
      <alignment horizontal="center" vertical="center"/>
    </xf>
    <xf numFmtId="177" fontId="1" fillId="0" borderId="4" xfId="0" applyNumberFormat="1" applyFont="1" applyBorder="1">
      <alignment vertical="center"/>
    </xf>
    <xf numFmtId="176" fontId="1" fillId="0" borderId="0" xfId="0" applyNumberFormat="1" applyFont="1" applyAlignment="1">
      <alignment horizontal="center" vertical="center"/>
    </xf>
    <xf numFmtId="176" fontId="1" fillId="0" borderId="8" xfId="0" applyNumberFormat="1" applyFont="1" applyBorder="1" applyAlignment="1">
      <alignment horizontal="center" vertical="center"/>
    </xf>
    <xf numFmtId="176" fontId="1" fillId="0" borderId="0" xfId="0" applyNumberFormat="1" applyFont="1">
      <alignment vertical="center"/>
    </xf>
    <xf numFmtId="0" fontId="3" fillId="0" borderId="0" xfId="0" applyFont="1" applyAlignment="1">
      <alignment horizontal="center" vertical="center"/>
    </xf>
    <xf numFmtId="0" fontId="7" fillId="0" borderId="4" xfId="0" applyFont="1" applyBorder="1" applyAlignment="1">
      <alignment horizontal="center" vertical="center" wrapText="1"/>
    </xf>
    <xf numFmtId="177" fontId="8" fillId="0" borderId="4" xfId="0" applyNumberFormat="1" applyFont="1" applyBorder="1" applyAlignment="1">
      <alignment horizontal="center" vertical="center" wrapText="1"/>
    </xf>
    <xf numFmtId="0" fontId="8" fillId="0" borderId="4" xfId="0" applyFont="1" applyBorder="1" applyAlignment="1">
      <alignment horizontal="justify" vertical="center" wrapText="1"/>
    </xf>
    <xf numFmtId="177" fontId="3" fillId="0" borderId="4" xfId="0" applyNumberFormat="1" applyFont="1" applyBorder="1" applyAlignment="1">
      <alignment horizontal="center" vertical="center"/>
    </xf>
    <xf numFmtId="0" fontId="3" fillId="0" borderId="4" xfId="0" applyFont="1" applyBorder="1" applyAlignment="1">
      <alignment vertical="center" wrapText="1"/>
    </xf>
    <xf numFmtId="0" fontId="1" fillId="2" borderId="4" xfId="0" applyFont="1" applyFill="1" applyBorder="1" applyAlignment="1">
      <alignment horizontal="center" vertical="center"/>
    </xf>
    <xf numFmtId="178" fontId="3" fillId="0" borderId="0" xfId="0" applyNumberFormat="1" applyFont="1">
      <alignment vertical="center"/>
    </xf>
    <xf numFmtId="178" fontId="7" fillId="0" borderId="4" xfId="0" applyNumberFormat="1" applyFont="1" applyBorder="1" applyAlignment="1">
      <alignment horizontal="center" vertical="center" wrapText="1"/>
    </xf>
    <xf numFmtId="178" fontId="8" fillId="0" borderId="4" xfId="0" applyNumberFormat="1" applyFont="1" applyBorder="1" applyAlignment="1">
      <alignment horizontal="center" vertical="center" wrapText="1"/>
    </xf>
    <xf numFmtId="0" fontId="3" fillId="0" borderId="8" xfId="0" applyFont="1" applyBorder="1" applyAlignment="1">
      <alignment horizontal="center" vertical="center"/>
    </xf>
    <xf numFmtId="176" fontId="3" fillId="2" borderId="4" xfId="0" applyNumberFormat="1" applyFont="1" applyFill="1" applyBorder="1" applyAlignment="1">
      <alignment horizontal="center" vertical="center"/>
    </xf>
    <xf numFmtId="176" fontId="3" fillId="0" borderId="0" xfId="0" applyNumberFormat="1" applyFont="1" applyAlignment="1">
      <alignment horizontal="center" vertical="center"/>
    </xf>
    <xf numFmtId="0" fontId="9" fillId="0" borderId="4" xfId="0" applyFont="1" applyBorder="1" applyAlignment="1">
      <alignment horizontal="center" vertical="center"/>
    </xf>
    <xf numFmtId="0" fontId="1" fillId="0" borderId="3"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1" fillId="0" borderId="4" xfId="0" applyFont="1" applyBorder="1" applyAlignment="1">
      <alignment horizontal="center" vertical="center"/>
    </xf>
    <xf numFmtId="176"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5" xfId="0" applyFont="1" applyBorder="1" applyAlignment="1">
      <alignment horizontal="center" vertical="center"/>
    </xf>
    <xf numFmtId="0" fontId="3" fillId="0" borderId="4" xfId="0" applyFont="1" applyBorder="1" applyAlignment="1">
      <alignment horizontal="center" vertical="center"/>
    </xf>
    <xf numFmtId="176" fontId="3" fillId="0" borderId="4" xfId="0" applyNumberFormat="1" applyFont="1" applyBorder="1" applyAlignment="1">
      <alignment horizontal="center" vertical="center"/>
    </xf>
    <xf numFmtId="177" fontId="3" fillId="0" borderId="4" xfId="0" applyNumberFormat="1" applyFont="1" applyBorder="1" applyAlignment="1">
      <alignment horizontal="center" vertical="center" wrapText="1"/>
    </xf>
    <xf numFmtId="0" fontId="3" fillId="0" borderId="4" xfId="0" applyFont="1" applyBorder="1" applyAlignment="1">
      <alignment horizontal="justify" vertical="center" wrapText="1"/>
    </xf>
    <xf numFmtId="176" fontId="3" fillId="0" borderId="0" xfId="0" applyNumberFormat="1" applyFont="1">
      <alignment vertical="center"/>
    </xf>
    <xf numFmtId="176" fontId="9" fillId="0" borderId="4" xfId="0" applyNumberFormat="1" applyFont="1" applyBorder="1" applyAlignment="1">
      <alignment horizontal="center" vertical="center"/>
    </xf>
    <xf numFmtId="176" fontId="1" fillId="0" borderId="10" xfId="0" applyNumberFormat="1" applyFont="1" applyBorder="1" applyAlignment="1">
      <alignment horizontal="center" vertical="center"/>
    </xf>
    <xf numFmtId="49" fontId="1" fillId="0" borderId="0" xfId="0" applyNumberFormat="1" applyFont="1">
      <alignment vertical="center"/>
    </xf>
    <xf numFmtId="179" fontId="1"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Fill="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3" borderId="4" xfId="0" applyFont="1" applyFill="1" applyBorder="1" applyAlignment="1">
      <alignment horizontal="center" vertical="center"/>
    </xf>
    <xf numFmtId="0" fontId="3" fillId="0" borderId="0" xfId="0" applyFont="1" applyFill="1" applyAlignment="1">
      <alignment horizontal="center" vertical="center"/>
    </xf>
    <xf numFmtId="0" fontId="3" fillId="0" borderId="5" xfId="0" applyFont="1" applyFill="1" applyBorder="1" applyAlignment="1">
      <alignment horizontal="center" vertical="center"/>
    </xf>
    <xf numFmtId="0" fontId="3" fillId="0" borderId="0" xfId="0" applyFont="1" applyFill="1">
      <alignment vertical="center"/>
    </xf>
    <xf numFmtId="0" fontId="1" fillId="0" borderId="0" xfId="0" applyFont="1" applyFill="1">
      <alignment vertical="center"/>
    </xf>
    <xf numFmtId="0" fontId="3" fillId="3" borderId="5" xfId="0" applyFont="1" applyFill="1" applyBorder="1" applyAlignment="1">
      <alignment horizontal="center" vertical="center"/>
    </xf>
    <xf numFmtId="0" fontId="1" fillId="0" borderId="3" xfId="0" applyFont="1" applyBorder="1" applyAlignment="1">
      <alignment horizontal="center" vertical="center"/>
    </xf>
    <xf numFmtId="0" fontId="3" fillId="0" borderId="5" xfId="0" applyFont="1" applyBorder="1" applyAlignment="1">
      <alignment horizontal="center" vertical="center"/>
    </xf>
    <xf numFmtId="0" fontId="1" fillId="0" borderId="4" xfId="0" applyFont="1" applyBorder="1" applyAlignment="1">
      <alignment horizontal="center" vertical="center"/>
    </xf>
    <xf numFmtId="176"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3" fillId="0" borderId="4"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176" fontId="1" fillId="0" borderId="4" xfId="0" applyNumberFormat="1" applyFont="1" applyBorder="1" applyAlignment="1">
      <alignment horizontal="center" vertical="center"/>
    </xf>
    <xf numFmtId="0" fontId="3" fillId="0" borderId="4" xfId="0" applyFont="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1" fillId="0" borderId="4" xfId="0" applyFont="1" applyBorder="1" applyAlignment="1">
      <alignment horizontal="center" vertical="center"/>
    </xf>
    <xf numFmtId="0" fontId="3" fillId="0" borderId="4" xfId="0" applyFont="1" applyBorder="1" applyAlignment="1">
      <alignment horizontal="center" vertical="center"/>
    </xf>
    <xf numFmtId="0" fontId="0" fillId="0" borderId="15" xfId="0" applyBorder="1">
      <alignment vertical="center"/>
    </xf>
    <xf numFmtId="180" fontId="0" fillId="0" borderId="16" xfId="0" applyNumberFormat="1" applyBorder="1">
      <alignment vertical="center"/>
    </xf>
    <xf numFmtId="0" fontId="0" fillId="0" borderId="17" xfId="0" applyBorder="1">
      <alignment vertical="center"/>
    </xf>
    <xf numFmtId="0" fontId="0" fillId="0" borderId="11" xfId="0" applyBorder="1">
      <alignment vertical="center"/>
    </xf>
    <xf numFmtId="0" fontId="0" fillId="0" borderId="11" xfId="0" applyBorder="1" applyAlignment="1">
      <alignment vertical="center"/>
    </xf>
    <xf numFmtId="0" fontId="10" fillId="0" borderId="21" xfId="0" applyFont="1" applyBorder="1" applyAlignment="1">
      <alignment vertical="center" wrapText="1"/>
    </xf>
    <xf numFmtId="180" fontId="10" fillId="0" borderId="22" xfId="0" applyNumberFormat="1" applyFont="1" applyBorder="1" applyAlignment="1">
      <alignment vertical="center" wrapText="1"/>
    </xf>
    <xf numFmtId="0" fontId="10" fillId="0" borderId="23" xfId="0" applyFont="1" applyBorder="1" applyAlignment="1">
      <alignment vertical="center" wrapText="1"/>
    </xf>
    <xf numFmtId="0" fontId="10" fillId="0" borderId="22" xfId="0" applyFont="1" applyBorder="1" applyAlignment="1">
      <alignment vertical="center" wrapText="1"/>
    </xf>
    <xf numFmtId="14" fontId="10" fillId="0" borderId="22" xfId="0" applyNumberFormat="1" applyFont="1" applyBorder="1" applyAlignment="1">
      <alignment vertical="center" wrapText="1"/>
    </xf>
    <xf numFmtId="0" fontId="10" fillId="0" borderId="24" xfId="0" applyFont="1" applyBorder="1" applyAlignment="1">
      <alignment vertical="center" wrapText="1"/>
    </xf>
    <xf numFmtId="0" fontId="11" fillId="2" borderId="22" xfId="0" applyFont="1" applyFill="1" applyBorder="1" applyAlignment="1">
      <alignment vertical="center" wrapText="1"/>
    </xf>
    <xf numFmtId="180" fontId="0" fillId="0" borderId="0" xfId="0" applyNumberFormat="1">
      <alignment vertical="center"/>
    </xf>
    <xf numFmtId="181" fontId="0" fillId="0" borderId="0" xfId="0" applyNumberFormat="1">
      <alignment vertical="center"/>
    </xf>
    <xf numFmtId="14" fontId="0" fillId="0" borderId="0" xfId="0" applyNumberFormat="1">
      <alignment vertical="center"/>
    </xf>
    <xf numFmtId="0" fontId="0" fillId="0" borderId="0" xfId="0" applyAlignment="1">
      <alignment vertical="center"/>
    </xf>
    <xf numFmtId="0" fontId="0" fillId="4" borderId="0" xfId="0" applyFill="1">
      <alignment vertical="center"/>
    </xf>
    <xf numFmtId="0" fontId="0" fillId="0" borderId="0" xfId="0" applyAlignment="1">
      <alignment vertical="center" wrapText="1"/>
    </xf>
    <xf numFmtId="0" fontId="0" fillId="0" borderId="0" xfId="0" applyFill="1">
      <alignment vertical="center"/>
    </xf>
    <xf numFmtId="14" fontId="0" fillId="0" borderId="0" xfId="0" applyNumberFormat="1" applyFill="1">
      <alignment vertical="center"/>
    </xf>
    <xf numFmtId="56" fontId="0" fillId="0" borderId="0" xfId="0" applyNumberFormat="1">
      <alignment vertical="center"/>
    </xf>
    <xf numFmtId="0" fontId="1" fillId="0" borderId="4" xfId="0" applyFont="1" applyBorder="1" applyAlignment="1">
      <alignment horizontal="center" vertical="center"/>
    </xf>
    <xf numFmtId="176" fontId="1" fillId="0" borderId="4" xfId="0" applyNumberFormat="1" applyFont="1" applyBorder="1" applyAlignment="1">
      <alignment horizontal="center" vertical="center"/>
    </xf>
    <xf numFmtId="0" fontId="3" fillId="0" borderId="4" xfId="0" applyFont="1" applyBorder="1" applyAlignment="1">
      <alignment horizontal="center" vertical="center"/>
    </xf>
    <xf numFmtId="0" fontId="1" fillId="0" borderId="4" xfId="0" applyFont="1" applyFill="1" applyBorder="1" applyAlignment="1">
      <alignment horizontal="center" vertical="center"/>
    </xf>
    <xf numFmtId="0" fontId="3" fillId="0" borderId="4" xfId="0" applyFont="1" applyBorder="1" applyAlignment="1">
      <alignment horizontal="center" vertical="center"/>
    </xf>
    <xf numFmtId="0" fontId="1" fillId="2" borderId="0" xfId="0" applyFont="1" applyFill="1" applyAlignment="1">
      <alignment horizontal="center" vertical="center"/>
    </xf>
    <xf numFmtId="176" fontId="1" fillId="5" borderId="4" xfId="0" applyNumberFormat="1" applyFont="1" applyFill="1" applyBorder="1" applyAlignment="1">
      <alignment horizontal="center" vertical="center"/>
    </xf>
    <xf numFmtId="0" fontId="1" fillId="5" borderId="0" xfId="0" applyFont="1" applyFill="1" applyAlignment="1">
      <alignment horizontal="center" vertical="center"/>
    </xf>
    <xf numFmtId="0" fontId="3" fillId="5" borderId="4" xfId="0" applyFont="1" applyFill="1" applyBorder="1" applyAlignment="1">
      <alignment horizontal="center" vertical="center"/>
    </xf>
    <xf numFmtId="0" fontId="3" fillId="5" borderId="0" xfId="0" applyFont="1" applyFill="1" applyAlignment="1">
      <alignment horizontal="center" vertical="center"/>
    </xf>
    <xf numFmtId="0" fontId="1" fillId="0" borderId="0" xfId="0" applyFont="1" applyFill="1" applyAlignment="1">
      <alignment horizontal="center" vertical="center"/>
    </xf>
    <xf numFmtId="176" fontId="1" fillId="2" borderId="4" xfId="0" applyNumberFormat="1" applyFont="1" applyFill="1" applyBorder="1" applyAlignment="1">
      <alignment horizontal="center" vertical="center"/>
    </xf>
    <xf numFmtId="176" fontId="1" fillId="2" borderId="0" xfId="0" applyNumberFormat="1" applyFont="1" applyFill="1" applyAlignment="1">
      <alignment horizontal="center" vertical="center"/>
    </xf>
    <xf numFmtId="0" fontId="3" fillId="0" borderId="4" xfId="0" applyFont="1" applyBorder="1" applyAlignment="1">
      <alignment horizontal="center" vertical="center"/>
    </xf>
    <xf numFmtId="0" fontId="0" fillId="0" borderId="0" xfId="0" applyAlignment="1">
      <alignment horizontal="left" vertical="center"/>
    </xf>
    <xf numFmtId="0" fontId="22" fillId="6" borderId="27"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22" fillId="7" borderId="27" xfId="0" applyFont="1" applyFill="1" applyBorder="1" applyAlignment="1">
      <alignment horizontal="center" vertical="center" wrapText="1"/>
    </xf>
    <xf numFmtId="0" fontId="22" fillId="7" borderId="28" xfId="0" applyFont="1" applyFill="1" applyBorder="1" applyAlignment="1">
      <alignment horizontal="center" vertical="center" wrapText="1"/>
    </xf>
    <xf numFmtId="0" fontId="22" fillId="7" borderId="34" xfId="0" applyFont="1" applyFill="1" applyBorder="1" applyAlignment="1">
      <alignment horizontal="center" vertical="center" wrapText="1"/>
    </xf>
    <xf numFmtId="0" fontId="22" fillId="6" borderId="35" xfId="0" applyFont="1" applyFill="1" applyBorder="1" applyAlignment="1">
      <alignment horizontal="center" vertical="center" wrapText="1"/>
    </xf>
    <xf numFmtId="0" fontId="22" fillId="6" borderId="36" xfId="0" applyFont="1" applyFill="1" applyBorder="1" applyAlignment="1">
      <alignment horizontal="center" vertical="center" wrapText="1"/>
    </xf>
    <xf numFmtId="0" fontId="22" fillId="6" borderId="37" xfId="0" applyFont="1" applyFill="1" applyBorder="1" applyAlignment="1">
      <alignment horizontal="center" vertical="center" wrapText="1"/>
    </xf>
    <xf numFmtId="0" fontId="22" fillId="7" borderId="38" xfId="0" applyFont="1" applyFill="1" applyBorder="1" applyAlignment="1">
      <alignment horizontal="center" vertical="center" wrapText="1"/>
    </xf>
    <xf numFmtId="0" fontId="22" fillId="7" borderId="29" xfId="0" applyFont="1" applyFill="1" applyBorder="1" applyAlignment="1">
      <alignment horizontal="center" vertical="center" wrapText="1"/>
    </xf>
    <xf numFmtId="0" fontId="22" fillId="6" borderId="28"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38" xfId="0" applyFont="1" applyFill="1" applyBorder="1" applyAlignment="1">
      <alignment horizontal="center" vertical="center" wrapText="1"/>
    </xf>
    <xf numFmtId="0" fontId="22" fillId="6" borderId="34" xfId="0" applyFont="1" applyFill="1" applyBorder="1" applyAlignment="1">
      <alignment horizontal="center" vertical="center" wrapText="1"/>
    </xf>
    <xf numFmtId="0" fontId="3" fillId="0" borderId="4" xfId="0" applyFont="1" applyBorder="1" applyAlignment="1">
      <alignment horizontal="center" vertical="center"/>
    </xf>
    <xf numFmtId="0" fontId="3" fillId="0" borderId="0" xfId="0" applyFont="1" applyBorder="1">
      <alignment vertical="center"/>
    </xf>
    <xf numFmtId="0" fontId="22" fillId="6" borderId="39" xfId="0" applyFont="1" applyFill="1" applyBorder="1" applyAlignment="1">
      <alignment horizontal="center" vertical="center" wrapText="1"/>
    </xf>
    <xf numFmtId="0" fontId="22" fillId="6" borderId="35" xfId="0" applyFont="1" applyFill="1" applyBorder="1" applyAlignment="1">
      <alignment vertical="center" wrapText="1"/>
    </xf>
    <xf numFmtId="0" fontId="22" fillId="6" borderId="40" xfId="0" applyFont="1" applyFill="1" applyBorder="1" applyAlignment="1">
      <alignment horizontal="center" vertical="center" wrapText="1"/>
    </xf>
    <xf numFmtId="0" fontId="22" fillId="7" borderId="40" xfId="0" applyFont="1" applyFill="1" applyBorder="1" applyAlignment="1">
      <alignment vertical="center" wrapText="1"/>
    </xf>
    <xf numFmtId="0" fontId="21" fillId="6" borderId="11" xfId="0" applyFont="1" applyFill="1" applyBorder="1" applyAlignment="1">
      <alignment vertical="center" wrapText="1"/>
    </xf>
    <xf numFmtId="0" fontId="21" fillId="6" borderId="15" xfId="0" applyFont="1" applyFill="1" applyBorder="1" applyAlignment="1">
      <alignment vertical="center" wrapText="1"/>
    </xf>
    <xf numFmtId="0" fontId="22" fillId="7" borderId="43" xfId="0" applyFont="1" applyFill="1" applyBorder="1" applyAlignment="1">
      <alignment vertical="center" wrapText="1"/>
    </xf>
    <xf numFmtId="0" fontId="22" fillId="7" borderId="44" xfId="0" applyFont="1" applyFill="1" applyBorder="1" applyAlignment="1">
      <alignment vertical="center" wrapText="1"/>
    </xf>
    <xf numFmtId="0" fontId="22" fillId="7" borderId="31" xfId="0" applyFont="1" applyFill="1" applyBorder="1" applyAlignment="1">
      <alignment vertical="center" wrapText="1"/>
    </xf>
    <xf numFmtId="0" fontId="22" fillId="7" borderId="40" xfId="0" applyFont="1" applyFill="1" applyBorder="1" applyAlignment="1">
      <alignment horizontal="center" vertical="center" wrapText="1"/>
    </xf>
    <xf numFmtId="0" fontId="0" fillId="7" borderId="45" xfId="0" applyFill="1" applyBorder="1" applyAlignment="1">
      <alignment horizontal="left" vertic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3" fillId="0" borderId="2"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1" fillId="5" borderId="5" xfId="0" applyFont="1" applyFill="1" applyBorder="1" applyAlignment="1">
      <alignment horizontal="center" vertical="center"/>
    </xf>
    <xf numFmtId="0" fontId="1" fillId="5" borderId="6" xfId="0" applyFont="1" applyFill="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176" fontId="1" fillId="0" borderId="1" xfId="0" applyNumberFormat="1" applyFont="1" applyBorder="1" applyAlignment="1">
      <alignment horizontal="center" vertical="center"/>
    </xf>
    <xf numFmtId="176" fontId="1" fillId="0" borderId="2" xfId="0" applyNumberFormat="1" applyFont="1" applyBorder="1" applyAlignment="1">
      <alignment horizontal="center" vertical="center"/>
    </xf>
    <xf numFmtId="176" fontId="1" fillId="0" borderId="3" xfId="0" applyNumberFormat="1" applyFont="1" applyBorder="1" applyAlignment="1">
      <alignment horizontal="center" vertical="center"/>
    </xf>
    <xf numFmtId="176" fontId="4" fillId="0" borderId="1"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176" fontId="1" fillId="0" borderId="5" xfId="0" applyNumberFormat="1" applyFont="1" applyBorder="1" applyAlignment="1">
      <alignment horizontal="center" vertical="center" wrapText="1"/>
    </xf>
    <xf numFmtId="176" fontId="1" fillId="0" borderId="6" xfId="0" applyNumberFormat="1" applyFont="1" applyBorder="1" applyAlignment="1">
      <alignment horizontal="center" vertical="center" wrapText="1"/>
    </xf>
    <xf numFmtId="176" fontId="1" fillId="0" borderId="8" xfId="0" applyNumberFormat="1" applyFont="1" applyBorder="1" applyAlignment="1">
      <alignment horizontal="left" vertical="center"/>
    </xf>
    <xf numFmtId="176" fontId="1" fillId="0" borderId="9" xfId="0" applyNumberFormat="1" applyFont="1" applyBorder="1" applyAlignment="1">
      <alignment horizontal="left" vertical="center"/>
    </xf>
    <xf numFmtId="176" fontId="1" fillId="0" borderId="5" xfId="0" applyNumberFormat="1" applyFont="1" applyBorder="1" applyAlignment="1">
      <alignment horizontal="center" vertical="center"/>
    </xf>
    <xf numFmtId="176" fontId="1" fillId="0" borderId="6" xfId="0" applyNumberFormat="1"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1" xfId="0" applyFont="1" applyBorder="1" applyAlignment="1">
      <alignment horizontal="center" vertical="center" shrinkToFit="1"/>
    </xf>
    <xf numFmtId="0" fontId="1" fillId="0" borderId="2"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8" xfId="0" applyFont="1" applyBorder="1" applyAlignment="1">
      <alignment horizontal="left" vertical="center"/>
    </xf>
    <xf numFmtId="0" fontId="1" fillId="0" borderId="9" xfId="0" applyFont="1" applyBorder="1" applyAlignment="1">
      <alignment horizontal="left" vertical="center"/>
    </xf>
    <xf numFmtId="176" fontId="3" fillId="0" borderId="1" xfId="0" applyNumberFormat="1" applyFont="1" applyBorder="1" applyAlignment="1">
      <alignment horizontal="center" vertical="center"/>
    </xf>
    <xf numFmtId="176" fontId="3" fillId="0" borderId="2"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5" fillId="0" borderId="1"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176" fontId="3" fillId="0" borderId="5" xfId="0" applyNumberFormat="1" applyFont="1" applyBorder="1" applyAlignment="1">
      <alignment horizontal="center" vertical="center"/>
    </xf>
    <xf numFmtId="176" fontId="3" fillId="0" borderId="6" xfId="0" applyNumberFormat="1" applyFont="1" applyBorder="1" applyAlignment="1">
      <alignment horizontal="center" vertical="center"/>
    </xf>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4" xfId="0" applyFont="1" applyBorder="1" applyAlignment="1">
      <alignment horizontal="center" vertical="center"/>
    </xf>
    <xf numFmtId="176"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176" fontId="3" fillId="2" borderId="5" xfId="0" applyNumberFormat="1" applyFont="1" applyFill="1" applyBorder="1" applyAlignment="1">
      <alignment horizontal="center" vertical="center"/>
    </xf>
    <xf numFmtId="176" fontId="3" fillId="2" borderId="6" xfId="0" applyNumberFormat="1" applyFont="1" applyFill="1" applyBorder="1" applyAlignment="1">
      <alignment horizontal="center" vertical="center"/>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25" xfId="0" applyFont="1" applyBorder="1" applyAlignment="1">
      <alignment horizontal="center" vertical="center" wrapText="1"/>
    </xf>
    <xf numFmtId="0" fontId="22" fillId="7" borderId="31"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6" borderId="13" xfId="0" applyFont="1" applyFill="1" applyBorder="1" applyAlignment="1">
      <alignment horizontal="center" vertical="center" wrapText="1"/>
    </xf>
    <xf numFmtId="0" fontId="22" fillId="6" borderId="14" xfId="0" applyFont="1" applyFill="1" applyBorder="1" applyAlignment="1">
      <alignment horizontal="center" vertical="center" wrapText="1"/>
    </xf>
    <xf numFmtId="0" fontId="22" fillId="0" borderId="33"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11"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11"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10" fillId="0" borderId="13" xfId="0" applyFont="1" applyBorder="1" applyAlignment="1">
      <alignment horizontal="center" vertical="center" wrapText="1"/>
    </xf>
    <xf numFmtId="0" fontId="0" fillId="7" borderId="0" xfId="0" applyFill="1" applyBorder="1" applyAlignment="1">
      <alignment horizontal="left" vertical="center"/>
    </xf>
    <xf numFmtId="0" fontId="23" fillId="7" borderId="41" xfId="0" applyFont="1" applyFill="1" applyBorder="1" applyAlignment="1">
      <alignment horizontal="left" vertical="center" wrapText="1"/>
    </xf>
    <xf numFmtId="0" fontId="23" fillId="7" borderId="36" xfId="0" applyFont="1" applyFill="1" applyBorder="1" applyAlignment="1">
      <alignment horizontal="left" vertical="center" wrapText="1"/>
    </xf>
    <xf numFmtId="0" fontId="22" fillId="6" borderId="32" xfId="0" applyFont="1" applyFill="1" applyBorder="1" applyAlignment="1">
      <alignment vertical="center" wrapText="1"/>
    </xf>
    <xf numFmtId="0" fontId="22" fillId="6" borderId="33" xfId="0" applyFont="1" applyFill="1" applyBorder="1" applyAlignment="1">
      <alignment vertical="center" wrapText="1"/>
    </xf>
    <xf numFmtId="0" fontId="22" fillId="7" borderId="35" xfId="0" applyFont="1" applyFill="1" applyBorder="1" applyAlignment="1">
      <alignment vertical="center" wrapText="1"/>
    </xf>
    <xf numFmtId="0" fontId="22" fillId="7" borderId="36" xfId="0" applyFont="1" applyFill="1" applyBorder="1" applyAlignment="1">
      <alignment vertical="center" wrapText="1"/>
    </xf>
    <xf numFmtId="0" fontId="22" fillId="7" borderId="37" xfId="0" applyFont="1" applyFill="1" applyBorder="1" applyAlignment="1">
      <alignment vertical="center" wrapText="1"/>
    </xf>
  </cellXfs>
  <cellStyles count="1">
    <cellStyle name="標準" xfId="0" builtinId="0"/>
  </cellStyles>
  <dxfs count="1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4"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225"/>
  <sheetViews>
    <sheetView workbookViewId="0"/>
  </sheetViews>
  <sheetFormatPr defaultColWidth="9" defaultRowHeight="28.5" customHeight="1"/>
  <cols>
    <col min="1" max="1" width="6.625" style="1" customWidth="1"/>
    <col min="2" max="2" width="32.5" style="2" customWidth="1"/>
    <col min="3" max="4" width="8.25" style="1" customWidth="1"/>
    <col min="5" max="5" width="6.5" style="1" hidden="1" customWidth="1"/>
    <col min="6" max="15" width="8.25" style="1" customWidth="1"/>
    <col min="16" max="16" width="8.25" style="1" hidden="1" customWidth="1"/>
    <col min="17" max="24" width="8.25" style="1" customWidth="1"/>
    <col min="25" max="26" width="9.25" style="1" customWidth="1"/>
    <col min="27" max="27" width="8.25" style="1" hidden="1" customWidth="1"/>
    <col min="28" max="34" width="9.25" style="1" customWidth="1"/>
    <col min="35" max="36" width="8.25" style="1" customWidth="1"/>
    <col min="37" max="42" width="9" style="2"/>
    <col min="43" max="43" width="9" style="59"/>
    <col min="44" max="46" width="9" style="2"/>
    <col min="47" max="16384" width="9" style="3"/>
  </cols>
  <sheetData>
    <row r="1" spans="1:48" ht="28.5" customHeight="1">
      <c r="C1" s="146" t="s">
        <v>1788</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row>
    <row r="2" spans="1:48" ht="28.5" customHeight="1">
      <c r="A2" s="146" t="s">
        <v>4</v>
      </c>
      <c r="B2" s="147"/>
      <c r="C2" s="146" t="s">
        <v>5</v>
      </c>
      <c r="D2" s="147"/>
      <c r="E2" s="63"/>
      <c r="F2" s="146" t="s">
        <v>6</v>
      </c>
      <c r="G2" s="147"/>
      <c r="H2" s="146" t="s">
        <v>7</v>
      </c>
      <c r="I2" s="147"/>
      <c r="J2" s="146" t="s">
        <v>8</v>
      </c>
      <c r="K2" s="147"/>
      <c r="L2" s="150" t="s">
        <v>9</v>
      </c>
      <c r="M2" s="151"/>
      <c r="N2" s="146" t="s">
        <v>5</v>
      </c>
      <c r="O2" s="147"/>
      <c r="P2" s="63"/>
      <c r="Q2" s="146" t="s">
        <v>6</v>
      </c>
      <c r="R2" s="147"/>
      <c r="S2" s="146" t="s">
        <v>7</v>
      </c>
      <c r="T2" s="147"/>
      <c r="U2" s="146" t="s">
        <v>8</v>
      </c>
      <c r="V2" s="147"/>
      <c r="W2" s="150" t="s">
        <v>9</v>
      </c>
      <c r="X2" s="151"/>
      <c r="Y2" s="146" t="s">
        <v>5</v>
      </c>
      <c r="Z2" s="147"/>
      <c r="AA2" s="63"/>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0" t="s">
        <v>8</v>
      </c>
      <c r="AS2" s="141"/>
      <c r="AT2" s="138" t="s">
        <v>11</v>
      </c>
      <c r="AU2" s="139"/>
    </row>
    <row r="3" spans="1:48" ht="28.5" customHeight="1">
      <c r="A3" s="4" t="s">
        <v>12</v>
      </c>
      <c r="B3" s="63" t="s">
        <v>13</v>
      </c>
      <c r="C3" s="63" t="s">
        <v>14</v>
      </c>
      <c r="D3" s="63" t="s">
        <v>15</v>
      </c>
      <c r="E3" s="63" t="s">
        <v>16</v>
      </c>
      <c r="F3" s="63" t="s">
        <v>17</v>
      </c>
      <c r="G3" s="63" t="s">
        <v>18</v>
      </c>
      <c r="H3" s="63" t="s">
        <v>17</v>
      </c>
      <c r="I3" s="63" t="s">
        <v>18</v>
      </c>
      <c r="J3" s="63" t="s">
        <v>17</v>
      </c>
      <c r="K3" s="63" t="s">
        <v>18</v>
      </c>
      <c r="L3" s="63" t="s">
        <v>17</v>
      </c>
      <c r="M3" s="63" t="s">
        <v>18</v>
      </c>
      <c r="N3" s="63" t="s">
        <v>14</v>
      </c>
      <c r="O3" s="63" t="s">
        <v>15</v>
      </c>
      <c r="P3" s="63" t="s">
        <v>16</v>
      </c>
      <c r="Q3" s="63" t="s">
        <v>17</v>
      </c>
      <c r="R3" s="63" t="s">
        <v>18</v>
      </c>
      <c r="S3" s="63" t="s">
        <v>17</v>
      </c>
      <c r="T3" s="63" t="s">
        <v>18</v>
      </c>
      <c r="U3" s="63" t="s">
        <v>17</v>
      </c>
      <c r="V3" s="63" t="s">
        <v>18</v>
      </c>
      <c r="W3" s="63" t="s">
        <v>17</v>
      </c>
      <c r="X3" s="63" t="s">
        <v>18</v>
      </c>
      <c r="Y3" s="63" t="s">
        <v>14</v>
      </c>
      <c r="Z3" s="63" t="s">
        <v>15</v>
      </c>
      <c r="AA3" s="63"/>
      <c r="AB3" s="63" t="s">
        <v>17</v>
      </c>
      <c r="AC3" s="63" t="s">
        <v>18</v>
      </c>
      <c r="AD3" s="63" t="s">
        <v>17</v>
      </c>
      <c r="AE3" s="63" t="s">
        <v>18</v>
      </c>
      <c r="AF3" s="155"/>
      <c r="AG3" s="63" t="s">
        <v>17</v>
      </c>
      <c r="AH3" s="63" t="s">
        <v>18</v>
      </c>
      <c r="AI3" s="63" t="s">
        <v>17</v>
      </c>
      <c r="AJ3" s="63" t="s">
        <v>18</v>
      </c>
      <c r="AK3" s="66" t="s">
        <v>14</v>
      </c>
      <c r="AL3" s="66" t="s">
        <v>15</v>
      </c>
      <c r="AM3" s="66" t="s">
        <v>17</v>
      </c>
      <c r="AN3" s="66" t="s">
        <v>18</v>
      </c>
      <c r="AO3" s="66" t="s">
        <v>17</v>
      </c>
      <c r="AP3" s="66" t="s">
        <v>18</v>
      </c>
      <c r="AQ3" s="143"/>
      <c r="AR3" s="55" t="s">
        <v>17</v>
      </c>
      <c r="AS3" s="66" t="s">
        <v>18</v>
      </c>
      <c r="AT3" s="55" t="s">
        <v>17</v>
      </c>
      <c r="AU3" s="66" t="s">
        <v>18</v>
      </c>
    </row>
    <row r="4" spans="1:48" ht="28.5" customHeight="1">
      <c r="A4" s="146" t="s">
        <v>19</v>
      </c>
      <c r="B4" s="147"/>
      <c r="C4" s="63">
        <v>35</v>
      </c>
      <c r="D4" s="63">
        <v>16</v>
      </c>
      <c r="E4" s="63" t="s">
        <v>16</v>
      </c>
      <c r="F4" s="63">
        <v>18</v>
      </c>
      <c r="G4" s="63">
        <v>11</v>
      </c>
      <c r="H4" s="63">
        <v>7</v>
      </c>
      <c r="I4" s="63">
        <v>85</v>
      </c>
      <c r="J4" s="63">
        <v>4</v>
      </c>
      <c r="K4" s="63"/>
      <c r="L4" s="63"/>
      <c r="M4" s="63"/>
      <c r="N4" s="63">
        <v>37</v>
      </c>
      <c r="O4" s="63">
        <v>34</v>
      </c>
      <c r="P4" s="63" t="s">
        <v>16</v>
      </c>
      <c r="Q4" s="63">
        <v>11</v>
      </c>
      <c r="R4" s="63">
        <v>78</v>
      </c>
      <c r="S4" s="63">
        <v>14</v>
      </c>
      <c r="T4" s="63">
        <v>6</v>
      </c>
      <c r="U4" s="63">
        <v>1</v>
      </c>
      <c r="V4" s="63"/>
      <c r="W4" s="63"/>
      <c r="X4" s="63"/>
      <c r="Y4" s="63">
        <v>33</v>
      </c>
      <c r="Z4" s="63">
        <v>26</v>
      </c>
      <c r="AA4" s="63" t="s">
        <v>16</v>
      </c>
      <c r="AB4" s="63">
        <v>99</v>
      </c>
      <c r="AC4" s="63">
        <v>113</v>
      </c>
      <c r="AD4" s="63">
        <v>62</v>
      </c>
      <c r="AE4" s="64">
        <v>62</v>
      </c>
      <c r="AF4" s="64"/>
      <c r="AG4" s="64"/>
      <c r="AH4" s="64">
        <v>34</v>
      </c>
      <c r="AI4" s="64"/>
      <c r="AJ4" s="64"/>
      <c r="AK4" s="66">
        <f t="shared" ref="AK4:AP4" si="0">COUNTIF(AK5:AK241,"○")</f>
        <v>0</v>
      </c>
      <c r="AL4" s="66">
        <f t="shared" si="0"/>
        <v>0</v>
      </c>
      <c r="AM4" s="66">
        <f t="shared" si="0"/>
        <v>0</v>
      </c>
      <c r="AN4" s="66">
        <f t="shared" si="0"/>
        <v>0</v>
      </c>
      <c r="AO4" s="66">
        <f t="shared" si="0"/>
        <v>0</v>
      </c>
      <c r="AP4" s="66">
        <f t="shared" si="0"/>
        <v>0</v>
      </c>
      <c r="AQ4" s="52">
        <f>COUNTIF(AQ5:AQ241,"〇")</f>
        <v>0</v>
      </c>
      <c r="AR4" s="60"/>
      <c r="AS4" s="66">
        <f>COUNTIF(AS5:AS241,"○")</f>
        <v>0</v>
      </c>
      <c r="AT4" s="60"/>
      <c r="AU4" s="66">
        <f>COUNTIF(AU5:AU241,"○")</f>
        <v>0</v>
      </c>
    </row>
    <row r="5" spans="1:48" ht="28.5" customHeight="1">
      <c r="A5" s="5">
        <v>1001</v>
      </c>
      <c r="B5" s="6" t="s">
        <v>20</v>
      </c>
      <c r="C5" s="61" t="s">
        <v>21</v>
      </c>
      <c r="D5" s="63" t="s">
        <v>21</v>
      </c>
      <c r="E5" s="63"/>
      <c r="F5" s="63"/>
      <c r="G5" s="63"/>
      <c r="H5" s="63"/>
      <c r="I5" s="63"/>
      <c r="J5" s="63"/>
      <c r="K5" s="63"/>
      <c r="L5" s="63"/>
      <c r="M5" s="63"/>
      <c r="N5" s="63" t="s">
        <v>22</v>
      </c>
      <c r="O5" s="63" t="s">
        <v>22</v>
      </c>
      <c r="P5" s="63"/>
      <c r="Q5" s="63"/>
      <c r="R5" s="63"/>
      <c r="S5" s="63"/>
      <c r="T5" s="63"/>
      <c r="U5" s="63"/>
      <c r="V5" s="63"/>
      <c r="W5" s="63"/>
      <c r="X5" s="63"/>
      <c r="Y5" s="63" t="s">
        <v>23</v>
      </c>
      <c r="Z5" s="63" t="s">
        <v>23</v>
      </c>
      <c r="AA5" s="63" t="s">
        <v>23</v>
      </c>
      <c r="AB5" s="63" t="s">
        <v>23</v>
      </c>
      <c r="AC5" s="63" t="s">
        <v>23</v>
      </c>
      <c r="AD5" s="63" t="s">
        <v>23</v>
      </c>
      <c r="AE5" s="64" t="s">
        <v>23</v>
      </c>
      <c r="AF5" s="64"/>
      <c r="AG5" s="64" t="s">
        <v>23</v>
      </c>
      <c r="AH5" s="64" t="s">
        <v>23</v>
      </c>
      <c r="AI5" s="64" t="s">
        <v>23</v>
      </c>
      <c r="AJ5" s="64" t="s">
        <v>23</v>
      </c>
      <c r="AK5" s="66" t="str">
        <f>IFERROR(VLOOKUP($A5,#REF!,2,FALSE),"")</f>
        <v/>
      </c>
      <c r="AL5" s="66" t="str">
        <f>IFERROR(VLOOKUP($A5,#REF!,3,FALSE),"")</f>
        <v/>
      </c>
      <c r="AM5" s="66" t="str">
        <f>IFERROR(VLOOKUP($A5,#REF!,4,FALSE),"")</f>
        <v/>
      </c>
      <c r="AN5" s="66" t="str">
        <f>IFERROR(VLOOKUP($A5,#REF!,7,FALSE),"")</f>
        <v/>
      </c>
      <c r="AO5" s="66" t="str">
        <f>IFERROR(VLOOKUP($A5,#REF!,5,FALSE),"")</f>
        <v/>
      </c>
      <c r="AP5" s="66" t="str">
        <f>IFERROR(VLOOKUP($A5,#REF!,13,FALSE),"")</f>
        <v/>
      </c>
      <c r="AQ5" s="52" t="str">
        <f>IFERROR(VLOOKUP($A5,#REF!,16,FALSE),"")</f>
        <v/>
      </c>
      <c r="AR5" s="55"/>
      <c r="AS5" s="52" t="str">
        <f>IFERROR(VLOOKUP($A5,#REF!,17,FALSE),"")</f>
        <v/>
      </c>
      <c r="AT5" s="55"/>
      <c r="AU5" s="52" t="str">
        <f>IFERROR(VLOOKUP($A5,#REF!,19,FALSE),"")</f>
        <v/>
      </c>
      <c r="AV5" s="8"/>
    </row>
    <row r="6" spans="1:48" ht="28.5" customHeight="1">
      <c r="A6" s="5">
        <v>12</v>
      </c>
      <c r="B6" s="6" t="s">
        <v>24</v>
      </c>
      <c r="C6" s="61" t="s">
        <v>21</v>
      </c>
      <c r="D6" s="63" t="s">
        <v>21</v>
      </c>
      <c r="E6" s="63"/>
      <c r="F6" s="63"/>
      <c r="G6" s="63" t="s">
        <v>25</v>
      </c>
      <c r="H6" s="63"/>
      <c r="I6" s="63" t="s">
        <v>25</v>
      </c>
      <c r="J6" s="63"/>
      <c r="K6" s="63"/>
      <c r="L6" s="63"/>
      <c r="M6" s="63"/>
      <c r="N6" s="63" t="s">
        <v>22</v>
      </c>
      <c r="O6" s="63" t="s">
        <v>22</v>
      </c>
      <c r="P6" s="63"/>
      <c r="Q6" s="63"/>
      <c r="R6" s="63" t="s">
        <v>26</v>
      </c>
      <c r="S6" s="63"/>
      <c r="T6" s="63" t="s">
        <v>26</v>
      </c>
      <c r="U6" s="63"/>
      <c r="V6" s="63"/>
      <c r="W6" s="63"/>
      <c r="X6" s="63"/>
      <c r="Y6" s="63" t="s">
        <v>23</v>
      </c>
      <c r="Z6" s="63" t="s">
        <v>23</v>
      </c>
      <c r="AA6" s="63" t="s">
        <v>23</v>
      </c>
      <c r="AB6" s="63" t="s">
        <v>23</v>
      </c>
      <c r="AC6" s="63" t="s">
        <v>23</v>
      </c>
      <c r="AD6" s="63" t="s">
        <v>25</v>
      </c>
      <c r="AE6" s="64" t="s">
        <v>23</v>
      </c>
      <c r="AF6" s="64"/>
      <c r="AG6" s="64" t="s">
        <v>23</v>
      </c>
      <c r="AH6" s="64" t="s">
        <v>23</v>
      </c>
      <c r="AI6" s="64" t="s">
        <v>23</v>
      </c>
      <c r="AJ6" s="64" t="s">
        <v>23</v>
      </c>
      <c r="AK6" s="66" t="str">
        <f>IFERROR(VLOOKUP($A6,#REF!,2,FALSE),"")</f>
        <v/>
      </c>
      <c r="AL6" s="66" t="str">
        <f>IFERROR(VLOOKUP($A6,#REF!,3,FALSE),"")</f>
        <v/>
      </c>
      <c r="AM6" s="66" t="str">
        <f>IFERROR(VLOOKUP($A6,#REF!,4,FALSE),"")</f>
        <v/>
      </c>
      <c r="AN6" s="66" t="str">
        <f>IFERROR(VLOOKUP($A6,#REF!,7,FALSE),"")</f>
        <v/>
      </c>
      <c r="AO6" s="66" t="str">
        <f>IFERROR(VLOOKUP($A6,#REF!,5,FALSE),"")</f>
        <v/>
      </c>
      <c r="AP6" s="66" t="str">
        <f>IFERROR(VLOOKUP($A6,#REF!,13,FALSE),"")</f>
        <v/>
      </c>
      <c r="AQ6" s="52" t="str">
        <f>IFERROR(VLOOKUP($A6,#REF!,16,FALSE),"")</f>
        <v/>
      </c>
      <c r="AR6" s="55"/>
      <c r="AS6" s="52" t="str">
        <f>IFERROR(VLOOKUP($A6,#REF!,17,FALSE),"")</f>
        <v/>
      </c>
      <c r="AT6" s="55"/>
      <c r="AU6" s="52" t="str">
        <f>IFERROR(VLOOKUP($A6,#REF!,19,FALSE),"")</f>
        <v/>
      </c>
      <c r="AV6" s="8"/>
    </row>
    <row r="7" spans="1:48" ht="28.5" customHeight="1">
      <c r="A7" s="5">
        <v>13</v>
      </c>
      <c r="B7" s="6" t="s">
        <v>27</v>
      </c>
      <c r="C7" s="61" t="s">
        <v>25</v>
      </c>
      <c r="D7" s="61" t="s">
        <v>25</v>
      </c>
      <c r="E7" s="63">
        <v>2</v>
      </c>
      <c r="F7" s="61" t="s">
        <v>25</v>
      </c>
      <c r="G7" s="63" t="s">
        <v>25</v>
      </c>
      <c r="H7" s="61" t="s">
        <v>25</v>
      </c>
      <c r="I7" s="63" t="s">
        <v>25</v>
      </c>
      <c r="J7" s="61" t="s">
        <v>25</v>
      </c>
      <c r="K7" s="63"/>
      <c r="L7" s="63"/>
      <c r="M7" s="63"/>
      <c r="N7" s="63" t="s">
        <v>25</v>
      </c>
      <c r="O7" s="63" t="s">
        <v>25</v>
      </c>
      <c r="P7" s="63">
        <v>2</v>
      </c>
      <c r="Q7" s="63" t="s">
        <v>26</v>
      </c>
      <c r="R7" s="63" t="s">
        <v>26</v>
      </c>
      <c r="S7" s="63" t="s">
        <v>25</v>
      </c>
      <c r="T7" s="63" t="s">
        <v>26</v>
      </c>
      <c r="U7" s="63"/>
      <c r="V7" s="63"/>
      <c r="W7" s="63"/>
      <c r="X7" s="63"/>
      <c r="Y7" s="63" t="s">
        <v>25</v>
      </c>
      <c r="Z7" s="63" t="s">
        <v>25</v>
      </c>
      <c r="AA7" s="63" t="s">
        <v>25</v>
      </c>
      <c r="AB7" s="63" t="s">
        <v>25</v>
      </c>
      <c r="AC7" s="63" t="s">
        <v>25</v>
      </c>
      <c r="AD7" s="63" t="s">
        <v>25</v>
      </c>
      <c r="AE7" s="64" t="s">
        <v>25</v>
      </c>
      <c r="AF7" s="64"/>
      <c r="AG7" s="64" t="s">
        <v>23</v>
      </c>
      <c r="AH7" s="64" t="s">
        <v>25</v>
      </c>
      <c r="AI7" s="64" t="s">
        <v>23</v>
      </c>
      <c r="AJ7" s="64"/>
      <c r="AK7" s="66" t="str">
        <f>IFERROR(VLOOKUP($A7,#REF!,2,FALSE),"")</f>
        <v/>
      </c>
      <c r="AL7" s="66" t="str">
        <f>IFERROR(VLOOKUP($A7,#REF!,3,FALSE),"")</f>
        <v/>
      </c>
      <c r="AM7" s="66" t="str">
        <f>IFERROR(VLOOKUP($A7,#REF!,4,FALSE),"")</f>
        <v/>
      </c>
      <c r="AN7" s="66" t="str">
        <f>IFERROR(VLOOKUP($A7,#REF!,7,FALSE),"")</f>
        <v/>
      </c>
      <c r="AO7" s="66" t="str">
        <f>IFERROR(VLOOKUP($A7,#REF!,5,FALSE),"")</f>
        <v/>
      </c>
      <c r="AP7" s="66" t="str">
        <f>IFERROR(VLOOKUP($A7,#REF!,13,FALSE),"")</f>
        <v/>
      </c>
      <c r="AQ7" s="52" t="str">
        <f>IFERROR(VLOOKUP($A7,#REF!,16,FALSE),"")</f>
        <v/>
      </c>
      <c r="AR7" s="55"/>
      <c r="AS7" s="52" t="str">
        <f>IFERROR(VLOOKUP($A7,#REF!,17,FALSE),"")</f>
        <v/>
      </c>
      <c r="AT7" s="55"/>
      <c r="AU7" s="52" t="str">
        <f>IFERROR(VLOOKUP($A7,#REF!,19,FALSE),"")</f>
        <v/>
      </c>
      <c r="AV7" s="8"/>
    </row>
    <row r="8" spans="1:48" ht="28.5" customHeight="1">
      <c r="A8" s="5">
        <v>14</v>
      </c>
      <c r="B8" s="6" t="s">
        <v>28</v>
      </c>
      <c r="C8" s="61" t="s">
        <v>25</v>
      </c>
      <c r="D8" s="63" t="s">
        <v>25</v>
      </c>
      <c r="E8" s="63">
        <v>2</v>
      </c>
      <c r="F8" s="63" t="s">
        <v>25</v>
      </c>
      <c r="G8" s="63"/>
      <c r="H8" s="63" t="s">
        <v>25</v>
      </c>
      <c r="I8" s="63"/>
      <c r="J8" s="63"/>
      <c r="K8" s="63"/>
      <c r="L8" s="63"/>
      <c r="M8" s="63"/>
      <c r="N8" s="63" t="s">
        <v>25</v>
      </c>
      <c r="O8" s="63" t="s">
        <v>25</v>
      </c>
      <c r="P8" s="63">
        <v>2</v>
      </c>
      <c r="Q8" s="63" t="s">
        <v>25</v>
      </c>
      <c r="R8" s="63"/>
      <c r="S8" s="63" t="s">
        <v>25</v>
      </c>
      <c r="T8" s="63"/>
      <c r="U8" s="63"/>
      <c r="V8" s="63"/>
      <c r="W8" s="63"/>
      <c r="X8" s="63"/>
      <c r="Y8" s="63" t="s">
        <v>25</v>
      </c>
      <c r="Z8" s="63" t="s">
        <v>25</v>
      </c>
      <c r="AA8" s="63" t="s">
        <v>25</v>
      </c>
      <c r="AB8" s="63" t="s">
        <v>25</v>
      </c>
      <c r="AC8" s="63" t="s">
        <v>25</v>
      </c>
      <c r="AD8" s="63" t="s">
        <v>25</v>
      </c>
      <c r="AE8" s="64" t="s">
        <v>25</v>
      </c>
      <c r="AF8" s="64"/>
      <c r="AG8" s="64" t="s">
        <v>23</v>
      </c>
      <c r="AH8" s="64" t="s">
        <v>25</v>
      </c>
      <c r="AI8" s="64" t="s">
        <v>23</v>
      </c>
      <c r="AJ8" s="64"/>
      <c r="AK8" s="66" t="str">
        <f>IFERROR(VLOOKUP($A8,#REF!,2,FALSE),"")</f>
        <v/>
      </c>
      <c r="AL8" s="66" t="str">
        <f>IFERROR(VLOOKUP($A8,#REF!,3,FALSE),"")</f>
        <v/>
      </c>
      <c r="AM8" s="66" t="str">
        <f>IFERROR(VLOOKUP($A8,#REF!,4,FALSE),"")</f>
        <v/>
      </c>
      <c r="AN8" s="66" t="str">
        <f>IFERROR(VLOOKUP($A8,#REF!,7,FALSE),"")</f>
        <v/>
      </c>
      <c r="AO8" s="66" t="str">
        <f>IFERROR(VLOOKUP($A8,#REF!,5,FALSE),"")</f>
        <v/>
      </c>
      <c r="AP8" s="66" t="str">
        <f>IFERROR(VLOOKUP($A8,#REF!,13,FALSE),"")</f>
        <v/>
      </c>
      <c r="AQ8" s="52" t="str">
        <f>IFERROR(VLOOKUP($A8,#REF!,16,FALSE),"")</f>
        <v/>
      </c>
      <c r="AR8" s="55"/>
      <c r="AS8" s="52" t="str">
        <f>IFERROR(VLOOKUP($A8,#REF!,17,FALSE),"")</f>
        <v/>
      </c>
      <c r="AT8" s="55"/>
      <c r="AU8" s="52" t="str">
        <f>IFERROR(VLOOKUP($A8,#REF!,19,FALSE),"")</f>
        <v/>
      </c>
      <c r="AV8" s="8"/>
    </row>
    <row r="9" spans="1:48" ht="28.5" customHeight="1">
      <c r="A9" s="5">
        <v>15</v>
      </c>
      <c r="B9" s="6" t="s">
        <v>29</v>
      </c>
      <c r="C9" s="61" t="s">
        <v>25</v>
      </c>
      <c r="D9" s="63" t="s">
        <v>21</v>
      </c>
      <c r="E9" s="63">
        <v>1</v>
      </c>
      <c r="F9" s="61" t="s">
        <v>25</v>
      </c>
      <c r="G9" s="63" t="s">
        <v>25</v>
      </c>
      <c r="H9" s="61" t="s">
        <v>25</v>
      </c>
      <c r="I9" s="63"/>
      <c r="J9" s="63"/>
      <c r="K9" s="63"/>
      <c r="L9" s="63"/>
      <c r="M9" s="63"/>
      <c r="N9" s="63" t="s">
        <v>25</v>
      </c>
      <c r="O9" s="63" t="s">
        <v>22</v>
      </c>
      <c r="P9" s="63">
        <v>1</v>
      </c>
      <c r="Q9" s="63" t="s">
        <v>25</v>
      </c>
      <c r="R9" s="63" t="s">
        <v>26</v>
      </c>
      <c r="S9" s="63" t="s">
        <v>25</v>
      </c>
      <c r="T9" s="63" t="s">
        <v>26</v>
      </c>
      <c r="U9" s="63"/>
      <c r="V9" s="63"/>
      <c r="W9" s="63"/>
      <c r="X9" s="63"/>
      <c r="Y9" s="63" t="s">
        <v>25</v>
      </c>
      <c r="Z9" s="63" t="s">
        <v>21</v>
      </c>
      <c r="AA9" s="63" t="s">
        <v>21</v>
      </c>
      <c r="AB9" s="63" t="s">
        <v>25</v>
      </c>
      <c r="AC9" s="63" t="s">
        <v>25</v>
      </c>
      <c r="AD9" s="63" t="s">
        <v>23</v>
      </c>
      <c r="AE9" s="64" t="s">
        <v>25</v>
      </c>
      <c r="AF9" s="64"/>
      <c r="AG9" s="64" t="s">
        <v>23</v>
      </c>
      <c r="AH9" s="64" t="s">
        <v>21</v>
      </c>
      <c r="AI9" s="64" t="s">
        <v>23</v>
      </c>
      <c r="AJ9" s="64"/>
      <c r="AK9" s="66" t="str">
        <f>IFERROR(VLOOKUP($A9,#REF!,2,FALSE),"")</f>
        <v/>
      </c>
      <c r="AL9" s="66" t="str">
        <f>IFERROR(VLOOKUP($A9,#REF!,3,FALSE),"")</f>
        <v/>
      </c>
      <c r="AM9" s="66" t="str">
        <f>IFERROR(VLOOKUP($A9,#REF!,4,FALSE),"")</f>
        <v/>
      </c>
      <c r="AN9" s="66" t="str">
        <f>IFERROR(VLOOKUP($A9,#REF!,7,FALSE),"")</f>
        <v/>
      </c>
      <c r="AO9" s="66" t="str">
        <f>IFERROR(VLOOKUP($A9,#REF!,5,FALSE),"")</f>
        <v/>
      </c>
      <c r="AP9" s="66" t="str">
        <f>IFERROR(VLOOKUP($A9,#REF!,13,FALSE),"")</f>
        <v/>
      </c>
      <c r="AQ9" s="52" t="str">
        <f>IFERROR(VLOOKUP($A9,#REF!,16,FALSE),"")</f>
        <v/>
      </c>
      <c r="AR9" s="55"/>
      <c r="AS9" s="52" t="str">
        <f>IFERROR(VLOOKUP($A9,#REF!,17,FALSE),"")</f>
        <v/>
      </c>
      <c r="AT9" s="55"/>
      <c r="AU9" s="52" t="str">
        <f>IFERROR(VLOOKUP($A9,#REF!,19,FALSE),"")</f>
        <v/>
      </c>
      <c r="AV9" s="8"/>
    </row>
    <row r="10" spans="1:48" ht="28.5" customHeight="1">
      <c r="A10" s="5">
        <v>16</v>
      </c>
      <c r="B10" s="6" t="s">
        <v>30</v>
      </c>
      <c r="C10" s="61" t="s">
        <v>21</v>
      </c>
      <c r="D10" s="63" t="s">
        <v>21</v>
      </c>
      <c r="E10" s="63"/>
      <c r="F10" s="63"/>
      <c r="G10" s="63"/>
      <c r="H10" s="63"/>
      <c r="I10" s="63"/>
      <c r="J10" s="63"/>
      <c r="K10" s="63"/>
      <c r="L10" s="63"/>
      <c r="M10" s="63"/>
      <c r="N10" s="63" t="s">
        <v>22</v>
      </c>
      <c r="O10" s="63" t="s">
        <v>22</v>
      </c>
      <c r="P10" s="63"/>
      <c r="Q10" s="63"/>
      <c r="R10" s="63" t="s">
        <v>26</v>
      </c>
      <c r="S10" s="63"/>
      <c r="T10" s="63" t="s">
        <v>26</v>
      </c>
      <c r="U10" s="63"/>
      <c r="V10" s="63"/>
      <c r="W10" s="63"/>
      <c r="X10" s="63"/>
      <c r="Y10" s="63" t="s">
        <v>21</v>
      </c>
      <c r="Z10" s="63" t="s">
        <v>21</v>
      </c>
      <c r="AA10" s="63" t="s">
        <v>21</v>
      </c>
      <c r="AB10" s="63" t="s">
        <v>23</v>
      </c>
      <c r="AC10" s="63" t="s">
        <v>25</v>
      </c>
      <c r="AD10" s="63" t="s">
        <v>23</v>
      </c>
      <c r="AE10" s="64" t="s">
        <v>21</v>
      </c>
      <c r="AF10" s="64"/>
      <c r="AG10" s="64" t="s">
        <v>23</v>
      </c>
      <c r="AH10" s="64" t="s">
        <v>25</v>
      </c>
      <c r="AI10" s="64" t="s">
        <v>23</v>
      </c>
      <c r="AJ10" s="64"/>
      <c r="AK10" s="66" t="str">
        <f>IFERROR(VLOOKUP($A10,#REF!,2,FALSE),"")</f>
        <v/>
      </c>
      <c r="AL10" s="66" t="str">
        <f>IFERROR(VLOOKUP($A10,#REF!,3,FALSE),"")</f>
        <v/>
      </c>
      <c r="AM10" s="66" t="str">
        <f>IFERROR(VLOOKUP($A10,#REF!,4,FALSE),"")</f>
        <v/>
      </c>
      <c r="AN10" s="66" t="str">
        <f>IFERROR(VLOOKUP($A10,#REF!,7,FALSE),"")</f>
        <v/>
      </c>
      <c r="AO10" s="66" t="str">
        <f>IFERROR(VLOOKUP($A10,#REF!,5,FALSE),"")</f>
        <v/>
      </c>
      <c r="AP10" s="66" t="str">
        <f>IFERROR(VLOOKUP($A10,#REF!,13,FALSE),"")</f>
        <v/>
      </c>
      <c r="AQ10" s="52" t="str">
        <f>IFERROR(VLOOKUP($A10,#REF!,16,FALSE),"")</f>
        <v/>
      </c>
      <c r="AR10" s="55"/>
      <c r="AS10" s="52" t="str">
        <f>IFERROR(VLOOKUP($A10,#REF!,17,FALSE),"")</f>
        <v/>
      </c>
      <c r="AT10" s="55"/>
      <c r="AU10" s="52" t="str">
        <f>IFERROR(VLOOKUP($A10,#REF!,19,FALSE),"")</f>
        <v/>
      </c>
      <c r="AV10" s="8"/>
    </row>
    <row r="11" spans="1:48" ht="28.5" customHeight="1">
      <c r="A11" s="5">
        <v>17</v>
      </c>
      <c r="B11" s="6" t="s">
        <v>31</v>
      </c>
      <c r="C11" s="61" t="s">
        <v>25</v>
      </c>
      <c r="D11" s="63" t="s">
        <v>1279</v>
      </c>
      <c r="E11" s="63">
        <v>1</v>
      </c>
      <c r="F11" s="63"/>
      <c r="G11" s="63" t="s">
        <v>25</v>
      </c>
      <c r="H11" s="63"/>
      <c r="I11" s="63" t="s">
        <v>25</v>
      </c>
      <c r="J11" s="61" t="s">
        <v>25</v>
      </c>
      <c r="K11" s="63"/>
      <c r="L11" s="63"/>
      <c r="M11" s="63"/>
      <c r="N11" s="63" t="s">
        <v>25</v>
      </c>
      <c r="O11" s="63" t="s">
        <v>22</v>
      </c>
      <c r="P11" s="63">
        <v>1</v>
      </c>
      <c r="Q11" s="63"/>
      <c r="R11" s="63" t="s">
        <v>26</v>
      </c>
      <c r="S11" s="63"/>
      <c r="T11" s="63" t="s">
        <v>26</v>
      </c>
      <c r="U11" s="63"/>
      <c r="V11" s="63"/>
      <c r="W11" s="63"/>
      <c r="X11" s="63"/>
      <c r="Y11" s="63" t="s">
        <v>21</v>
      </c>
      <c r="Z11" s="63" t="s">
        <v>21</v>
      </c>
      <c r="AA11" s="63" t="s">
        <v>21</v>
      </c>
      <c r="AB11" s="63" t="s">
        <v>23</v>
      </c>
      <c r="AC11" s="63" t="s">
        <v>25</v>
      </c>
      <c r="AD11" s="63" t="s">
        <v>23</v>
      </c>
      <c r="AE11" s="64" t="s">
        <v>25</v>
      </c>
      <c r="AF11" s="64"/>
      <c r="AG11" s="64" t="s">
        <v>23</v>
      </c>
      <c r="AH11" s="64" t="s">
        <v>25</v>
      </c>
      <c r="AI11" s="64" t="s">
        <v>23</v>
      </c>
      <c r="AJ11" s="64"/>
      <c r="AK11" s="66" t="str">
        <f>IFERROR(VLOOKUP($A11,#REF!,2,FALSE),"")</f>
        <v/>
      </c>
      <c r="AL11" s="66" t="str">
        <f>IFERROR(VLOOKUP($A11,#REF!,3,FALSE),"")</f>
        <v/>
      </c>
      <c r="AM11" s="66" t="str">
        <f>IFERROR(VLOOKUP($A11,#REF!,4,FALSE),"")</f>
        <v/>
      </c>
      <c r="AN11" s="66" t="str">
        <f>IFERROR(VLOOKUP($A11,#REF!,7,FALSE),"")</f>
        <v/>
      </c>
      <c r="AO11" s="66" t="str">
        <f>IFERROR(VLOOKUP($A11,#REF!,5,FALSE),"")</f>
        <v/>
      </c>
      <c r="AP11" s="66" t="str">
        <f>IFERROR(VLOOKUP($A11,#REF!,13,FALSE),"")</f>
        <v/>
      </c>
      <c r="AQ11" s="52" t="str">
        <f>IFERROR(VLOOKUP($A11,#REF!,16,FALSE),"")</f>
        <v/>
      </c>
      <c r="AR11" s="55"/>
      <c r="AS11" s="52" t="str">
        <f>IFERROR(VLOOKUP($A11,#REF!,17,FALSE),"")</f>
        <v/>
      </c>
      <c r="AT11" s="55"/>
      <c r="AU11" s="52" t="str">
        <f>IFERROR(VLOOKUP($A11,#REF!,19,FALSE),"")</f>
        <v/>
      </c>
      <c r="AV11" s="8"/>
    </row>
    <row r="12" spans="1:48" ht="28.5" customHeight="1">
      <c r="A12" s="5">
        <v>18</v>
      </c>
      <c r="B12" s="6" t="s">
        <v>32</v>
      </c>
      <c r="C12" s="61" t="s">
        <v>21</v>
      </c>
      <c r="D12" s="63" t="s">
        <v>21</v>
      </c>
      <c r="E12" s="63"/>
      <c r="F12" s="61" t="s">
        <v>25</v>
      </c>
      <c r="G12" s="63" t="s">
        <v>25</v>
      </c>
      <c r="H12" s="61" t="s">
        <v>25</v>
      </c>
      <c r="I12" s="63" t="s">
        <v>25</v>
      </c>
      <c r="J12" s="61" t="s">
        <v>25</v>
      </c>
      <c r="K12" s="63"/>
      <c r="L12" s="63"/>
      <c r="M12" s="63"/>
      <c r="N12" s="63" t="s">
        <v>22</v>
      </c>
      <c r="O12" s="63" t="s">
        <v>25</v>
      </c>
      <c r="P12" s="63">
        <v>1</v>
      </c>
      <c r="Q12" s="63" t="s">
        <v>25</v>
      </c>
      <c r="R12" s="63" t="s">
        <v>26</v>
      </c>
      <c r="S12" s="63" t="s">
        <v>25</v>
      </c>
      <c r="T12" s="63" t="s">
        <v>26</v>
      </c>
      <c r="U12" s="63"/>
      <c r="V12" s="63"/>
      <c r="W12" s="63"/>
      <c r="X12" s="63"/>
      <c r="Y12" s="63" t="s">
        <v>21</v>
      </c>
      <c r="Z12" s="63" t="s">
        <v>25</v>
      </c>
      <c r="AA12" s="63" t="s">
        <v>25</v>
      </c>
      <c r="AB12" s="63" t="s">
        <v>25</v>
      </c>
      <c r="AC12" s="63" t="s">
        <v>25</v>
      </c>
      <c r="AD12" s="63" t="s">
        <v>25</v>
      </c>
      <c r="AE12" s="64" t="s">
        <v>25</v>
      </c>
      <c r="AF12" s="64"/>
      <c r="AG12" s="64" t="s">
        <v>23</v>
      </c>
      <c r="AH12" s="64" t="s">
        <v>25</v>
      </c>
      <c r="AI12" s="64" t="s">
        <v>23</v>
      </c>
      <c r="AJ12" s="64"/>
      <c r="AK12" s="66" t="str">
        <f>IFERROR(VLOOKUP($A12,#REF!,2,FALSE),"")</f>
        <v/>
      </c>
      <c r="AL12" s="66" t="str">
        <f>IFERROR(VLOOKUP($A12,#REF!,3,FALSE),"")</f>
        <v/>
      </c>
      <c r="AM12" s="66" t="str">
        <f>IFERROR(VLOOKUP($A12,#REF!,4,FALSE),"")</f>
        <v/>
      </c>
      <c r="AN12" s="66" t="str">
        <f>IFERROR(VLOOKUP($A12,#REF!,7,FALSE),"")</f>
        <v/>
      </c>
      <c r="AO12" s="66" t="str">
        <f>IFERROR(VLOOKUP($A12,#REF!,5,FALSE),"")</f>
        <v/>
      </c>
      <c r="AP12" s="66" t="str">
        <f>IFERROR(VLOOKUP($A12,#REF!,13,FALSE),"")</f>
        <v/>
      </c>
      <c r="AQ12" s="52" t="str">
        <f>IFERROR(VLOOKUP($A12,#REF!,16,FALSE),"")</f>
        <v/>
      </c>
      <c r="AR12" s="55"/>
      <c r="AS12" s="52" t="str">
        <f>IFERROR(VLOOKUP($A12,#REF!,17,FALSE),"")</f>
        <v/>
      </c>
      <c r="AT12" s="55"/>
      <c r="AU12" s="52" t="str">
        <f>IFERROR(VLOOKUP($A12,#REF!,19,FALSE),"")</f>
        <v/>
      </c>
      <c r="AV12" s="8"/>
    </row>
    <row r="13" spans="1:48" ht="28.5" customHeight="1">
      <c r="A13" s="5">
        <v>19</v>
      </c>
      <c r="B13" s="6" t="s">
        <v>33</v>
      </c>
      <c r="C13" s="61" t="s">
        <v>21</v>
      </c>
      <c r="D13" s="63" t="s">
        <v>21</v>
      </c>
      <c r="E13" s="63"/>
      <c r="F13" s="61" t="s">
        <v>25</v>
      </c>
      <c r="G13" s="63"/>
      <c r="H13" s="61" t="s">
        <v>25</v>
      </c>
      <c r="I13" s="63"/>
      <c r="J13" s="63"/>
      <c r="K13" s="63"/>
      <c r="L13" s="63"/>
      <c r="M13" s="63"/>
      <c r="N13" s="63" t="s">
        <v>22</v>
      </c>
      <c r="O13" s="63" t="s">
        <v>22</v>
      </c>
      <c r="P13" s="63"/>
      <c r="Q13" s="63" t="s">
        <v>25</v>
      </c>
      <c r="R13" s="63"/>
      <c r="S13" s="63" t="s">
        <v>25</v>
      </c>
      <c r="T13" s="63"/>
      <c r="U13" s="63"/>
      <c r="V13" s="63"/>
      <c r="W13" s="63"/>
      <c r="X13" s="63"/>
      <c r="Y13" s="63" t="s">
        <v>21</v>
      </c>
      <c r="Z13" s="63" t="s">
        <v>21</v>
      </c>
      <c r="AA13" s="63" t="s">
        <v>21</v>
      </c>
      <c r="AB13" s="63" t="s">
        <v>25</v>
      </c>
      <c r="AC13" s="63" t="s">
        <v>25</v>
      </c>
      <c r="AD13" s="63" t="s">
        <v>23</v>
      </c>
      <c r="AE13" s="64" t="s">
        <v>21</v>
      </c>
      <c r="AF13" s="64"/>
      <c r="AG13" s="64" t="s">
        <v>23</v>
      </c>
      <c r="AH13" s="64" t="s">
        <v>23</v>
      </c>
      <c r="AI13" s="64" t="s">
        <v>23</v>
      </c>
      <c r="AJ13" s="64"/>
      <c r="AK13" s="66" t="str">
        <f>IFERROR(VLOOKUP($A13,#REF!,2,FALSE),"")</f>
        <v/>
      </c>
      <c r="AL13" s="66" t="str">
        <f>IFERROR(VLOOKUP($A13,#REF!,3,FALSE),"")</f>
        <v/>
      </c>
      <c r="AM13" s="66" t="str">
        <f>IFERROR(VLOOKUP($A13,#REF!,4,FALSE),"")</f>
        <v/>
      </c>
      <c r="AN13" s="66" t="str">
        <f>IFERROR(VLOOKUP($A13,#REF!,7,FALSE),"")</f>
        <v/>
      </c>
      <c r="AO13" s="66" t="str">
        <f>IFERROR(VLOOKUP($A13,#REF!,5,FALSE),"")</f>
        <v/>
      </c>
      <c r="AP13" s="66" t="str">
        <f>IFERROR(VLOOKUP($A13,#REF!,13,FALSE),"")</f>
        <v/>
      </c>
      <c r="AQ13" s="52" t="str">
        <f>IFERROR(VLOOKUP($A13,#REF!,16,FALSE),"")</f>
        <v/>
      </c>
      <c r="AR13" s="55"/>
      <c r="AS13" s="52" t="str">
        <f>IFERROR(VLOOKUP($A13,#REF!,17,FALSE),"")</f>
        <v/>
      </c>
      <c r="AT13" s="55"/>
      <c r="AU13" s="52" t="str">
        <f>IFERROR(VLOOKUP($A13,#REF!,19,FALSE),"")</f>
        <v/>
      </c>
      <c r="AV13" s="8"/>
    </row>
    <row r="14" spans="1:48" ht="28.5" customHeight="1">
      <c r="A14" s="5">
        <v>11</v>
      </c>
      <c r="B14" s="6" t="s">
        <v>34</v>
      </c>
      <c r="C14" s="61" t="s">
        <v>21</v>
      </c>
      <c r="D14" s="63" t="s">
        <v>21</v>
      </c>
      <c r="E14" s="63"/>
      <c r="F14" s="63"/>
      <c r="G14" s="63" t="s">
        <v>25</v>
      </c>
      <c r="H14" s="63"/>
      <c r="I14" s="63" t="s">
        <v>25</v>
      </c>
      <c r="J14" s="63"/>
      <c r="K14" s="63"/>
      <c r="L14" s="63"/>
      <c r="M14" s="63"/>
      <c r="N14" s="63" t="s">
        <v>22</v>
      </c>
      <c r="O14" s="63" t="s">
        <v>22</v>
      </c>
      <c r="P14" s="63"/>
      <c r="Q14" s="63" t="s">
        <v>25</v>
      </c>
      <c r="R14" s="63" t="s">
        <v>25</v>
      </c>
      <c r="S14" s="63" t="s">
        <v>25</v>
      </c>
      <c r="T14" s="63" t="s">
        <v>25</v>
      </c>
      <c r="U14" s="63"/>
      <c r="V14" s="63"/>
      <c r="W14" s="63"/>
      <c r="X14" s="63"/>
      <c r="Y14" s="63" t="s">
        <v>21</v>
      </c>
      <c r="Z14" s="63" t="s">
        <v>21</v>
      </c>
      <c r="AA14" s="63" t="s">
        <v>21</v>
      </c>
      <c r="AB14" s="63" t="s">
        <v>25</v>
      </c>
      <c r="AC14" s="63" t="s">
        <v>25</v>
      </c>
      <c r="AD14" s="63" t="s">
        <v>25</v>
      </c>
      <c r="AE14" s="64" t="s">
        <v>21</v>
      </c>
      <c r="AF14" s="64"/>
      <c r="AG14" s="64" t="s">
        <v>23</v>
      </c>
      <c r="AH14" s="64" t="s">
        <v>23</v>
      </c>
      <c r="AI14" s="64" t="s">
        <v>23</v>
      </c>
      <c r="AJ14" s="64"/>
      <c r="AK14" s="66" t="str">
        <f>IFERROR(VLOOKUP($A14,#REF!,2,FALSE),"")</f>
        <v/>
      </c>
      <c r="AL14" s="66" t="str">
        <f>IFERROR(VLOOKUP($A14,#REF!,3,FALSE),"")</f>
        <v/>
      </c>
      <c r="AM14" s="66" t="str">
        <f>IFERROR(VLOOKUP($A14,#REF!,4,FALSE),"")</f>
        <v/>
      </c>
      <c r="AN14" s="66" t="str">
        <f>IFERROR(VLOOKUP($A14,#REF!,7,FALSE),"")</f>
        <v/>
      </c>
      <c r="AO14" s="66" t="str">
        <f>IFERROR(VLOOKUP($A14,#REF!,5,FALSE),"")</f>
        <v/>
      </c>
      <c r="AP14" s="66" t="str">
        <f>IFERROR(VLOOKUP($A14,#REF!,13,FALSE),"")</f>
        <v/>
      </c>
      <c r="AQ14" s="52" t="str">
        <f>IFERROR(VLOOKUP($A14,#REF!,16,FALSE),"")</f>
        <v/>
      </c>
      <c r="AR14" s="55"/>
      <c r="AS14" s="52" t="str">
        <f>IFERROR(VLOOKUP($A14,#REF!,17,FALSE),"")</f>
        <v/>
      </c>
      <c r="AT14" s="55"/>
      <c r="AU14" s="52" t="str">
        <f>IFERROR(VLOOKUP($A14,#REF!,19,FALSE),"")</f>
        <v/>
      </c>
      <c r="AV14" s="8"/>
    </row>
    <row r="15" spans="1:48" ht="28.5" customHeight="1">
      <c r="A15" s="5">
        <v>111</v>
      </c>
      <c r="B15" s="6" t="s">
        <v>35</v>
      </c>
      <c r="C15" s="61" t="s">
        <v>25</v>
      </c>
      <c r="D15" s="61" t="s">
        <v>25</v>
      </c>
      <c r="E15" s="63">
        <v>2</v>
      </c>
      <c r="F15" s="61" t="s">
        <v>25</v>
      </c>
      <c r="G15" s="63" t="s">
        <v>25</v>
      </c>
      <c r="H15" s="61" t="s">
        <v>25</v>
      </c>
      <c r="I15" s="63" t="s">
        <v>25</v>
      </c>
      <c r="J15" s="61" t="s">
        <v>25</v>
      </c>
      <c r="K15" s="63"/>
      <c r="L15" s="63"/>
      <c r="M15" s="63"/>
      <c r="N15" s="63" t="s">
        <v>25</v>
      </c>
      <c r="O15" s="63" t="s">
        <v>22</v>
      </c>
      <c r="P15" s="63">
        <v>1</v>
      </c>
      <c r="Q15" s="63" t="s">
        <v>25</v>
      </c>
      <c r="R15" s="63" t="s">
        <v>25</v>
      </c>
      <c r="S15" s="63" t="s">
        <v>25</v>
      </c>
      <c r="T15" s="63" t="s">
        <v>25</v>
      </c>
      <c r="U15" s="63"/>
      <c r="V15" s="63"/>
      <c r="W15" s="63"/>
      <c r="X15" s="63"/>
      <c r="Y15" s="63" t="s">
        <v>25</v>
      </c>
      <c r="Z15" s="63" t="s">
        <v>21</v>
      </c>
      <c r="AA15" s="63" t="s">
        <v>21</v>
      </c>
      <c r="AB15" s="63" t="s">
        <v>25</v>
      </c>
      <c r="AC15" s="63" t="s">
        <v>25</v>
      </c>
      <c r="AD15" s="63" t="s">
        <v>25</v>
      </c>
      <c r="AE15" s="64" t="s">
        <v>21</v>
      </c>
      <c r="AF15" s="64"/>
      <c r="AG15" s="64" t="s">
        <v>23</v>
      </c>
      <c r="AH15" s="64" t="s">
        <v>25</v>
      </c>
      <c r="AI15" s="64" t="s">
        <v>23</v>
      </c>
      <c r="AJ15" s="64"/>
      <c r="AK15" s="66" t="str">
        <f>IFERROR(VLOOKUP($A15,#REF!,2,FALSE),"")</f>
        <v/>
      </c>
      <c r="AL15" s="66" t="str">
        <f>IFERROR(VLOOKUP($A15,#REF!,3,FALSE),"")</f>
        <v/>
      </c>
      <c r="AM15" s="66" t="str">
        <f>IFERROR(VLOOKUP($A15,#REF!,4,FALSE),"")</f>
        <v/>
      </c>
      <c r="AN15" s="66" t="str">
        <f>IFERROR(VLOOKUP($A15,#REF!,7,FALSE),"")</f>
        <v/>
      </c>
      <c r="AO15" s="66" t="str">
        <f>IFERROR(VLOOKUP($A15,#REF!,5,FALSE),"")</f>
        <v/>
      </c>
      <c r="AP15" s="66" t="str">
        <f>IFERROR(VLOOKUP($A15,#REF!,13,FALSE),"")</f>
        <v/>
      </c>
      <c r="AQ15" s="52" t="str">
        <f>IFERROR(VLOOKUP($A15,#REF!,16,FALSE),"")</f>
        <v/>
      </c>
      <c r="AR15" s="55"/>
      <c r="AS15" s="52" t="str">
        <f>IFERROR(VLOOKUP($A15,#REF!,17,FALSE),"")</f>
        <v/>
      </c>
      <c r="AT15" s="55"/>
      <c r="AU15" s="52" t="str">
        <f>IFERROR(VLOOKUP($A15,#REF!,19,FALSE),"")</f>
        <v/>
      </c>
      <c r="AV15" s="8"/>
    </row>
    <row r="16" spans="1:48" ht="28.5" customHeight="1">
      <c r="A16" s="5">
        <v>112</v>
      </c>
      <c r="B16" s="6" t="s">
        <v>36</v>
      </c>
      <c r="C16" s="61" t="s">
        <v>25</v>
      </c>
      <c r="D16" s="61" t="s">
        <v>25</v>
      </c>
      <c r="E16" s="63">
        <v>2</v>
      </c>
      <c r="F16" s="61" t="s">
        <v>25</v>
      </c>
      <c r="G16" s="63" t="s">
        <v>25</v>
      </c>
      <c r="H16" s="61" t="s">
        <v>25</v>
      </c>
      <c r="I16" s="63" t="s">
        <v>25</v>
      </c>
      <c r="J16" s="61" t="s">
        <v>25</v>
      </c>
      <c r="K16" s="63"/>
      <c r="L16" s="63"/>
      <c r="M16" s="63"/>
      <c r="N16" s="63" t="s">
        <v>25</v>
      </c>
      <c r="O16" s="63" t="s">
        <v>25</v>
      </c>
      <c r="P16" s="63">
        <v>2</v>
      </c>
      <c r="Q16" s="63" t="s">
        <v>25</v>
      </c>
      <c r="R16" s="63" t="s">
        <v>26</v>
      </c>
      <c r="S16" s="63" t="s">
        <v>25</v>
      </c>
      <c r="T16" s="63" t="s">
        <v>26</v>
      </c>
      <c r="U16" s="63"/>
      <c r="V16" s="63"/>
      <c r="W16" s="63"/>
      <c r="X16" s="63"/>
      <c r="Y16" s="63" t="s">
        <v>25</v>
      </c>
      <c r="Z16" s="63" t="s">
        <v>25</v>
      </c>
      <c r="AA16" s="63" t="s">
        <v>25</v>
      </c>
      <c r="AB16" s="63" t="s">
        <v>25</v>
      </c>
      <c r="AC16" s="63" t="s">
        <v>25</v>
      </c>
      <c r="AD16" s="63" t="s">
        <v>25</v>
      </c>
      <c r="AE16" s="64" t="s">
        <v>25</v>
      </c>
      <c r="AF16" s="64"/>
      <c r="AG16" s="64" t="s">
        <v>23</v>
      </c>
      <c r="AH16" s="64" t="s">
        <v>25</v>
      </c>
      <c r="AI16" s="64" t="s">
        <v>23</v>
      </c>
      <c r="AJ16" s="64"/>
      <c r="AK16" s="66" t="str">
        <f>IFERROR(VLOOKUP($A16,#REF!,2,FALSE),"")</f>
        <v/>
      </c>
      <c r="AL16" s="66" t="str">
        <f>IFERROR(VLOOKUP($A16,#REF!,3,FALSE),"")</f>
        <v/>
      </c>
      <c r="AM16" s="66" t="str">
        <f>IFERROR(VLOOKUP($A16,#REF!,4,FALSE),"")</f>
        <v/>
      </c>
      <c r="AN16" s="66" t="str">
        <f>IFERROR(VLOOKUP($A16,#REF!,7,FALSE),"")</f>
        <v/>
      </c>
      <c r="AO16" s="66" t="str">
        <f>IFERROR(VLOOKUP($A16,#REF!,5,FALSE),"")</f>
        <v/>
      </c>
      <c r="AP16" s="66" t="str">
        <f>IFERROR(VLOOKUP($A16,#REF!,13,FALSE),"")</f>
        <v/>
      </c>
      <c r="AQ16" s="52" t="str">
        <f>IFERROR(VLOOKUP($A16,#REF!,16,FALSE),"")</f>
        <v/>
      </c>
      <c r="AR16" s="55"/>
      <c r="AS16" s="52" t="str">
        <f>IFERROR(VLOOKUP($A16,#REF!,17,FALSE),"")</f>
        <v/>
      </c>
      <c r="AT16" s="55"/>
      <c r="AU16" s="52" t="str">
        <f>IFERROR(VLOOKUP($A16,#REF!,19,FALSE),"")</f>
        <v/>
      </c>
      <c r="AV16" s="8"/>
    </row>
    <row r="17" spans="1:48" ht="28.5" customHeight="1">
      <c r="A17" s="5">
        <v>113</v>
      </c>
      <c r="B17" s="6" t="s">
        <v>37</v>
      </c>
      <c r="C17" s="61" t="s">
        <v>25</v>
      </c>
      <c r="D17" s="61" t="s">
        <v>25</v>
      </c>
      <c r="E17" s="63">
        <v>2</v>
      </c>
      <c r="F17" s="61" t="s">
        <v>25</v>
      </c>
      <c r="G17" s="63" t="s">
        <v>25</v>
      </c>
      <c r="H17" s="63"/>
      <c r="I17" s="63" t="s">
        <v>25</v>
      </c>
      <c r="J17" s="63"/>
      <c r="K17" s="63"/>
      <c r="L17" s="63"/>
      <c r="M17" s="63"/>
      <c r="N17" s="63" t="s">
        <v>25</v>
      </c>
      <c r="O17" s="63" t="s">
        <v>25</v>
      </c>
      <c r="P17" s="63">
        <v>2</v>
      </c>
      <c r="Q17" s="63" t="s">
        <v>25</v>
      </c>
      <c r="R17" s="63"/>
      <c r="S17" s="63" t="s">
        <v>25</v>
      </c>
      <c r="T17" s="63"/>
      <c r="U17" s="63"/>
      <c r="V17" s="63"/>
      <c r="W17" s="63"/>
      <c r="X17" s="63"/>
      <c r="Y17" s="63" t="s">
        <v>21</v>
      </c>
      <c r="Z17" s="63" t="s">
        <v>21</v>
      </c>
      <c r="AA17" s="63" t="s">
        <v>21</v>
      </c>
      <c r="AB17" s="63" t="s">
        <v>25</v>
      </c>
      <c r="AC17" s="63" t="s">
        <v>25</v>
      </c>
      <c r="AD17" s="63" t="s">
        <v>25</v>
      </c>
      <c r="AE17" s="64" t="s">
        <v>25</v>
      </c>
      <c r="AF17" s="64"/>
      <c r="AG17" s="64" t="s">
        <v>23</v>
      </c>
      <c r="AH17" s="64" t="s">
        <v>21</v>
      </c>
      <c r="AI17" s="64" t="s">
        <v>23</v>
      </c>
      <c r="AJ17" s="64"/>
      <c r="AK17" s="66" t="str">
        <f>IFERROR(VLOOKUP($A17,#REF!,2,FALSE),"")</f>
        <v/>
      </c>
      <c r="AL17" s="66" t="str">
        <f>IFERROR(VLOOKUP($A17,#REF!,3,FALSE),"")</f>
        <v/>
      </c>
      <c r="AM17" s="66" t="str">
        <f>IFERROR(VLOOKUP($A17,#REF!,4,FALSE),"")</f>
        <v/>
      </c>
      <c r="AN17" s="66" t="str">
        <f>IFERROR(VLOOKUP($A17,#REF!,7,FALSE),"")</f>
        <v/>
      </c>
      <c r="AO17" s="66" t="str">
        <f>IFERROR(VLOOKUP($A17,#REF!,5,FALSE),"")</f>
        <v/>
      </c>
      <c r="AP17" s="66" t="str">
        <f>IFERROR(VLOOKUP($A17,#REF!,13,FALSE),"")</f>
        <v/>
      </c>
      <c r="AQ17" s="52" t="str">
        <f>IFERROR(VLOOKUP($A17,#REF!,16,FALSE),"")</f>
        <v/>
      </c>
      <c r="AR17" s="55"/>
      <c r="AS17" s="52" t="str">
        <f>IFERROR(VLOOKUP($A17,#REF!,17,FALSE),"")</f>
        <v/>
      </c>
      <c r="AT17" s="55"/>
      <c r="AU17" s="52" t="str">
        <f>IFERROR(VLOOKUP($A17,#REF!,19,FALSE),"")</f>
        <v/>
      </c>
      <c r="AV17" s="8"/>
    </row>
    <row r="18" spans="1:48" ht="28.5" customHeight="1">
      <c r="A18" s="5">
        <v>114</v>
      </c>
      <c r="B18" s="6" t="s">
        <v>38</v>
      </c>
      <c r="C18" s="61" t="s">
        <v>25</v>
      </c>
      <c r="D18" s="61" t="s">
        <v>25</v>
      </c>
      <c r="E18" s="63">
        <v>2</v>
      </c>
      <c r="F18" s="61" t="s">
        <v>25</v>
      </c>
      <c r="G18" s="63" t="s">
        <v>25</v>
      </c>
      <c r="H18" s="63"/>
      <c r="I18" s="63" t="s">
        <v>25</v>
      </c>
      <c r="J18" s="63"/>
      <c r="K18" s="63"/>
      <c r="L18" s="63"/>
      <c r="M18" s="63"/>
      <c r="N18" s="63" t="s">
        <v>25</v>
      </c>
      <c r="O18" s="63" t="s">
        <v>25</v>
      </c>
      <c r="P18" s="63">
        <v>2</v>
      </c>
      <c r="Q18" s="63" t="s">
        <v>25</v>
      </c>
      <c r="R18" s="63"/>
      <c r="S18" s="63" t="s">
        <v>25</v>
      </c>
      <c r="T18" s="63"/>
      <c r="U18" s="63"/>
      <c r="V18" s="63"/>
      <c r="W18" s="63"/>
      <c r="X18" s="63"/>
      <c r="Y18" s="63" t="s">
        <v>25</v>
      </c>
      <c r="Z18" s="63" t="s">
        <v>25</v>
      </c>
      <c r="AA18" s="63" t="s">
        <v>25</v>
      </c>
      <c r="AB18" s="63" t="s">
        <v>23</v>
      </c>
      <c r="AC18" s="63" t="s">
        <v>21</v>
      </c>
      <c r="AD18" s="63" t="s">
        <v>23</v>
      </c>
      <c r="AE18" s="64" t="s">
        <v>21</v>
      </c>
      <c r="AF18" s="64"/>
      <c r="AG18" s="64" t="s">
        <v>23</v>
      </c>
      <c r="AH18" s="64"/>
      <c r="AI18" s="64" t="s">
        <v>23</v>
      </c>
      <c r="AJ18" s="64"/>
      <c r="AK18" s="66" t="str">
        <f>IFERROR(VLOOKUP($A18,#REF!,2,FALSE),"")</f>
        <v/>
      </c>
      <c r="AL18" s="66" t="str">
        <f>IFERROR(VLOOKUP($A18,#REF!,3,FALSE),"")</f>
        <v/>
      </c>
      <c r="AM18" s="66" t="str">
        <f>IFERROR(VLOOKUP($A18,#REF!,4,FALSE),"")</f>
        <v/>
      </c>
      <c r="AN18" s="66" t="str">
        <f>IFERROR(VLOOKUP($A18,#REF!,7,FALSE),"")</f>
        <v/>
      </c>
      <c r="AO18" s="66" t="str">
        <f>IFERROR(VLOOKUP($A18,#REF!,5,FALSE),"")</f>
        <v/>
      </c>
      <c r="AP18" s="66" t="str">
        <f>IFERROR(VLOOKUP($A18,#REF!,13,FALSE),"")</f>
        <v/>
      </c>
      <c r="AQ18" s="52" t="str">
        <f>IFERROR(VLOOKUP($A18,#REF!,16,FALSE),"")</f>
        <v/>
      </c>
      <c r="AR18" s="55"/>
      <c r="AS18" s="52" t="str">
        <f>IFERROR(VLOOKUP($A18,#REF!,17,FALSE),"")</f>
        <v/>
      </c>
      <c r="AT18" s="55"/>
      <c r="AU18" s="52" t="str">
        <f>IFERROR(VLOOKUP($A18,#REF!,19,FALSE),"")</f>
        <v/>
      </c>
      <c r="AV18" s="8"/>
    </row>
    <row r="19" spans="1:48" ht="28.5" customHeight="1">
      <c r="A19" s="5">
        <v>116</v>
      </c>
      <c r="B19" s="6" t="s">
        <v>39</v>
      </c>
      <c r="C19" s="61" t="s">
        <v>25</v>
      </c>
      <c r="D19" s="61" t="s">
        <v>25</v>
      </c>
      <c r="E19" s="63">
        <v>2</v>
      </c>
      <c r="F19" s="61" t="s">
        <v>25</v>
      </c>
      <c r="G19" s="63" t="s">
        <v>25</v>
      </c>
      <c r="H19" s="61" t="s">
        <v>25</v>
      </c>
      <c r="I19" s="63" t="s">
        <v>25</v>
      </c>
      <c r="J19" s="61" t="s">
        <v>25</v>
      </c>
      <c r="K19" s="63"/>
      <c r="L19" s="63"/>
      <c r="M19" s="63"/>
      <c r="N19" s="63" t="s">
        <v>25</v>
      </c>
      <c r="O19" s="63" t="s">
        <v>22</v>
      </c>
      <c r="P19" s="63">
        <v>1</v>
      </c>
      <c r="Q19" s="63" t="s">
        <v>25</v>
      </c>
      <c r="R19" s="63" t="s">
        <v>26</v>
      </c>
      <c r="S19" s="63" t="s">
        <v>25</v>
      </c>
      <c r="T19" s="63" t="s">
        <v>26</v>
      </c>
      <c r="U19" s="63"/>
      <c r="V19" s="63"/>
      <c r="W19" s="63"/>
      <c r="X19" s="63"/>
      <c r="Y19" s="63" t="s">
        <v>25</v>
      </c>
      <c r="Z19" s="63" t="s">
        <v>25</v>
      </c>
      <c r="AA19" s="63" t="s">
        <v>25</v>
      </c>
      <c r="AB19" s="63" t="s">
        <v>25</v>
      </c>
      <c r="AC19" s="63" t="s">
        <v>25</v>
      </c>
      <c r="AD19" s="63" t="s">
        <v>25</v>
      </c>
      <c r="AE19" s="64" t="s">
        <v>21</v>
      </c>
      <c r="AF19" s="64"/>
      <c r="AG19" s="64" t="s">
        <v>23</v>
      </c>
      <c r="AH19" s="64" t="s">
        <v>21</v>
      </c>
      <c r="AI19" s="64" t="s">
        <v>23</v>
      </c>
      <c r="AJ19" s="64"/>
      <c r="AK19" s="66" t="str">
        <f>IFERROR(VLOOKUP($A19,#REF!,2,FALSE),"")</f>
        <v/>
      </c>
      <c r="AL19" s="66" t="str">
        <f>IFERROR(VLOOKUP($A19,#REF!,3,FALSE),"")</f>
        <v/>
      </c>
      <c r="AM19" s="66" t="str">
        <f>IFERROR(VLOOKUP($A19,#REF!,4,FALSE),"")</f>
        <v/>
      </c>
      <c r="AN19" s="66" t="str">
        <f>IFERROR(VLOOKUP($A19,#REF!,7,FALSE),"")</f>
        <v/>
      </c>
      <c r="AO19" s="66" t="str">
        <f>IFERROR(VLOOKUP($A19,#REF!,5,FALSE),"")</f>
        <v/>
      </c>
      <c r="AP19" s="66" t="str">
        <f>IFERROR(VLOOKUP($A19,#REF!,13,FALSE),"")</f>
        <v/>
      </c>
      <c r="AQ19" s="52" t="str">
        <f>IFERROR(VLOOKUP($A19,#REF!,16,FALSE),"")</f>
        <v/>
      </c>
      <c r="AR19" s="55"/>
      <c r="AS19" s="52" t="str">
        <f>IFERROR(VLOOKUP($A19,#REF!,17,FALSE),"")</f>
        <v/>
      </c>
      <c r="AT19" s="55"/>
      <c r="AU19" s="52" t="str">
        <f>IFERROR(VLOOKUP($A19,#REF!,19,FALSE),"")</f>
        <v/>
      </c>
      <c r="AV19" s="8"/>
    </row>
    <row r="20" spans="1:48" ht="28.5" customHeight="1">
      <c r="A20" s="5">
        <v>117</v>
      </c>
      <c r="B20" s="6" t="s">
        <v>40</v>
      </c>
      <c r="C20" s="61" t="s">
        <v>21</v>
      </c>
      <c r="D20" s="63" t="s">
        <v>21</v>
      </c>
      <c r="E20" s="63"/>
      <c r="F20" s="61" t="s">
        <v>25</v>
      </c>
      <c r="G20" s="63" t="s">
        <v>25</v>
      </c>
      <c r="H20" s="61" t="s">
        <v>25</v>
      </c>
      <c r="I20" s="63" t="s">
        <v>25</v>
      </c>
      <c r="J20" s="61" t="s">
        <v>25</v>
      </c>
      <c r="K20" s="63"/>
      <c r="L20" s="63"/>
      <c r="M20" s="63"/>
      <c r="N20" s="63" t="s">
        <v>22</v>
      </c>
      <c r="O20" s="63" t="s">
        <v>22</v>
      </c>
      <c r="P20" s="63"/>
      <c r="Q20" s="63" t="s">
        <v>25</v>
      </c>
      <c r="R20" s="63"/>
      <c r="S20" s="63" t="s">
        <v>25</v>
      </c>
      <c r="T20" s="63"/>
      <c r="U20" s="63"/>
      <c r="V20" s="63"/>
      <c r="W20" s="63"/>
      <c r="X20" s="63"/>
      <c r="Y20" s="63" t="s">
        <v>21</v>
      </c>
      <c r="Z20" s="63" t="s">
        <v>21</v>
      </c>
      <c r="AA20" s="63" t="s">
        <v>21</v>
      </c>
      <c r="AB20" s="63" t="s">
        <v>25</v>
      </c>
      <c r="AC20" s="63" t="s">
        <v>25</v>
      </c>
      <c r="AD20" s="63" t="s">
        <v>25</v>
      </c>
      <c r="AE20" s="64" t="s">
        <v>25</v>
      </c>
      <c r="AF20" s="64"/>
      <c r="AG20" s="64" t="s">
        <v>23</v>
      </c>
      <c r="AH20" s="64" t="s">
        <v>23</v>
      </c>
      <c r="AI20" s="64" t="s">
        <v>23</v>
      </c>
      <c r="AJ20" s="64"/>
      <c r="AK20" s="66" t="str">
        <f>IFERROR(VLOOKUP($A20,#REF!,2,FALSE),"")</f>
        <v/>
      </c>
      <c r="AL20" s="66" t="str">
        <f>IFERROR(VLOOKUP($A20,#REF!,3,FALSE),"")</f>
        <v/>
      </c>
      <c r="AM20" s="66" t="str">
        <f>IFERROR(VLOOKUP($A20,#REF!,4,FALSE),"")</f>
        <v/>
      </c>
      <c r="AN20" s="66" t="str">
        <f>IFERROR(VLOOKUP($A20,#REF!,7,FALSE),"")</f>
        <v/>
      </c>
      <c r="AO20" s="66" t="str">
        <f>IFERROR(VLOOKUP($A20,#REF!,5,FALSE),"")</f>
        <v/>
      </c>
      <c r="AP20" s="66" t="str">
        <f>IFERROR(VLOOKUP($A20,#REF!,13,FALSE),"")</f>
        <v/>
      </c>
      <c r="AQ20" s="52" t="str">
        <f>IFERROR(VLOOKUP($A20,#REF!,16,FALSE),"")</f>
        <v/>
      </c>
      <c r="AR20" s="55"/>
      <c r="AS20" s="52" t="str">
        <f>IFERROR(VLOOKUP($A20,#REF!,17,FALSE),"")</f>
        <v/>
      </c>
      <c r="AT20" s="55"/>
      <c r="AU20" s="52" t="str">
        <f>IFERROR(VLOOKUP($A20,#REF!,19,FALSE),"")</f>
        <v/>
      </c>
      <c r="AV20" s="8"/>
    </row>
    <row r="21" spans="1:48" ht="28.5" customHeight="1">
      <c r="A21" s="5">
        <v>118</v>
      </c>
      <c r="B21" s="6" t="s">
        <v>41</v>
      </c>
      <c r="C21" s="61" t="s">
        <v>25</v>
      </c>
      <c r="D21" s="63" t="s">
        <v>21</v>
      </c>
      <c r="E21" s="63">
        <v>1</v>
      </c>
      <c r="F21" s="61" t="s">
        <v>25</v>
      </c>
      <c r="G21" s="63" t="s">
        <v>25</v>
      </c>
      <c r="H21" s="61" t="s">
        <v>25</v>
      </c>
      <c r="I21" s="63"/>
      <c r="J21" s="63"/>
      <c r="K21" s="63"/>
      <c r="L21" s="63"/>
      <c r="M21" s="63"/>
      <c r="N21" s="63" t="s">
        <v>25</v>
      </c>
      <c r="O21" s="63" t="s">
        <v>25</v>
      </c>
      <c r="P21" s="63">
        <v>2</v>
      </c>
      <c r="Q21" s="63" t="s">
        <v>25</v>
      </c>
      <c r="R21" s="63" t="s">
        <v>26</v>
      </c>
      <c r="S21" s="63" t="s">
        <v>25</v>
      </c>
      <c r="T21" s="63" t="s">
        <v>26</v>
      </c>
      <c r="U21" s="63"/>
      <c r="V21" s="63"/>
      <c r="W21" s="63"/>
      <c r="X21" s="63"/>
      <c r="Y21" s="63" t="s">
        <v>25</v>
      </c>
      <c r="Z21" s="63" t="s">
        <v>25</v>
      </c>
      <c r="AA21" s="63" t="s">
        <v>25</v>
      </c>
      <c r="AB21" s="63" t="s">
        <v>23</v>
      </c>
      <c r="AC21" s="63" t="s">
        <v>21</v>
      </c>
      <c r="AD21" s="63" t="s">
        <v>23</v>
      </c>
      <c r="AE21" s="64" t="s">
        <v>21</v>
      </c>
      <c r="AF21" s="64"/>
      <c r="AG21" s="64" t="s">
        <v>23</v>
      </c>
      <c r="AH21" s="64" t="s">
        <v>25</v>
      </c>
      <c r="AI21" s="64" t="s">
        <v>23</v>
      </c>
      <c r="AJ21" s="64"/>
      <c r="AK21" s="66" t="str">
        <f>IFERROR(VLOOKUP($A21,#REF!,2,FALSE),"")</f>
        <v/>
      </c>
      <c r="AL21" s="66" t="str">
        <f>IFERROR(VLOOKUP($A21,#REF!,3,FALSE),"")</f>
        <v/>
      </c>
      <c r="AM21" s="66" t="str">
        <f>IFERROR(VLOOKUP($A21,#REF!,4,FALSE),"")</f>
        <v/>
      </c>
      <c r="AN21" s="66" t="str">
        <f>IFERROR(VLOOKUP($A21,#REF!,7,FALSE),"")</f>
        <v/>
      </c>
      <c r="AO21" s="66" t="str">
        <f>IFERROR(VLOOKUP($A21,#REF!,5,FALSE),"")</f>
        <v/>
      </c>
      <c r="AP21" s="66" t="str">
        <f>IFERROR(VLOOKUP($A21,#REF!,13,FALSE),"")</f>
        <v/>
      </c>
      <c r="AQ21" s="52" t="str">
        <f>IFERROR(VLOOKUP($A21,#REF!,16,FALSE),"")</f>
        <v/>
      </c>
      <c r="AR21" s="55"/>
      <c r="AS21" s="52" t="str">
        <f>IFERROR(VLOOKUP($A21,#REF!,17,FALSE),"")</f>
        <v/>
      </c>
      <c r="AT21" s="55"/>
      <c r="AU21" s="52" t="str">
        <f>IFERROR(VLOOKUP($A21,#REF!,19,FALSE),"")</f>
        <v/>
      </c>
      <c r="AV21" s="8"/>
    </row>
    <row r="22" spans="1:48" ht="28.5" customHeight="1">
      <c r="A22" s="5">
        <v>119</v>
      </c>
      <c r="B22" s="6" t="s">
        <v>42</v>
      </c>
      <c r="C22" s="61" t="s">
        <v>25</v>
      </c>
      <c r="D22" s="63" t="s">
        <v>21</v>
      </c>
      <c r="E22" s="63">
        <v>1</v>
      </c>
      <c r="F22" s="61" t="s">
        <v>25</v>
      </c>
      <c r="G22" s="63" t="s">
        <v>25</v>
      </c>
      <c r="H22" s="61" t="s">
        <v>25</v>
      </c>
      <c r="I22" s="63" t="s">
        <v>25</v>
      </c>
      <c r="J22" s="61" t="s">
        <v>25</v>
      </c>
      <c r="K22" s="63"/>
      <c r="L22" s="63"/>
      <c r="M22" s="63"/>
      <c r="N22" s="63" t="s">
        <v>25</v>
      </c>
      <c r="O22" s="63" t="s">
        <v>22</v>
      </c>
      <c r="P22" s="63">
        <v>1</v>
      </c>
      <c r="Q22" s="63" t="s">
        <v>25</v>
      </c>
      <c r="R22" s="63"/>
      <c r="S22" s="63" t="s">
        <v>25</v>
      </c>
      <c r="T22" s="63"/>
      <c r="U22" s="63"/>
      <c r="V22" s="63"/>
      <c r="W22" s="63"/>
      <c r="X22" s="63"/>
      <c r="Y22" s="63" t="s">
        <v>25</v>
      </c>
      <c r="Z22" s="63" t="s">
        <v>21</v>
      </c>
      <c r="AA22" s="63" t="s">
        <v>21</v>
      </c>
      <c r="AB22" s="63" t="s">
        <v>25</v>
      </c>
      <c r="AC22" s="63" t="s">
        <v>25</v>
      </c>
      <c r="AD22" s="63" t="s">
        <v>25</v>
      </c>
      <c r="AE22" s="64" t="s">
        <v>21</v>
      </c>
      <c r="AF22" s="64"/>
      <c r="AG22" s="64" t="s">
        <v>23</v>
      </c>
      <c r="AH22" s="64" t="s">
        <v>23</v>
      </c>
      <c r="AI22" s="64" t="s">
        <v>23</v>
      </c>
      <c r="AJ22" s="64"/>
      <c r="AK22" s="66" t="str">
        <f>IFERROR(VLOOKUP($A22,#REF!,2,FALSE),"")</f>
        <v/>
      </c>
      <c r="AL22" s="66" t="str">
        <f>IFERROR(VLOOKUP($A22,#REF!,3,FALSE),"")</f>
        <v/>
      </c>
      <c r="AM22" s="66" t="str">
        <f>IFERROR(VLOOKUP($A22,#REF!,4,FALSE),"")</f>
        <v/>
      </c>
      <c r="AN22" s="66" t="str">
        <f>IFERROR(VLOOKUP($A22,#REF!,7,FALSE),"")</f>
        <v/>
      </c>
      <c r="AO22" s="66" t="str">
        <f>IFERROR(VLOOKUP($A22,#REF!,5,FALSE),"")</f>
        <v/>
      </c>
      <c r="AP22" s="66" t="str">
        <f>IFERROR(VLOOKUP($A22,#REF!,13,FALSE),"")</f>
        <v/>
      </c>
      <c r="AQ22" s="52" t="str">
        <f>IFERROR(VLOOKUP($A22,#REF!,16,FALSE),"")</f>
        <v/>
      </c>
      <c r="AR22" s="55"/>
      <c r="AS22" s="52" t="str">
        <f>IFERROR(VLOOKUP($A22,#REF!,17,FALSE),"")</f>
        <v/>
      </c>
      <c r="AT22" s="55"/>
      <c r="AU22" s="52" t="str">
        <f>IFERROR(VLOOKUP($A22,#REF!,19,FALSE),"")</f>
        <v/>
      </c>
      <c r="AV22" s="8"/>
    </row>
    <row r="23" spans="1:48" ht="28.5" customHeight="1">
      <c r="A23" s="5">
        <v>12</v>
      </c>
      <c r="B23" s="6" t="s">
        <v>43</v>
      </c>
      <c r="C23" s="61" t="s">
        <v>25</v>
      </c>
      <c r="D23" s="63" t="s">
        <v>21</v>
      </c>
      <c r="E23" s="63">
        <v>1</v>
      </c>
      <c r="F23" s="61" t="s">
        <v>25</v>
      </c>
      <c r="G23" s="63" t="s">
        <v>25</v>
      </c>
      <c r="H23" s="61" t="s">
        <v>25</v>
      </c>
      <c r="I23" s="63" t="s">
        <v>25</v>
      </c>
      <c r="J23" s="63"/>
      <c r="K23" s="63"/>
      <c r="L23" s="63"/>
      <c r="M23" s="63"/>
      <c r="N23" s="63" t="s">
        <v>25</v>
      </c>
      <c r="O23" s="63" t="s">
        <v>22</v>
      </c>
      <c r="P23" s="63">
        <v>1</v>
      </c>
      <c r="Q23" s="63" t="s">
        <v>25</v>
      </c>
      <c r="R23" s="63" t="s">
        <v>25</v>
      </c>
      <c r="S23" s="63" t="s">
        <v>25</v>
      </c>
      <c r="T23" s="63" t="s">
        <v>25</v>
      </c>
      <c r="U23" s="63"/>
      <c r="V23" s="63"/>
      <c r="W23" s="63"/>
      <c r="X23" s="63"/>
      <c r="Y23" s="63" t="s">
        <v>25</v>
      </c>
      <c r="Z23" s="63" t="s">
        <v>21</v>
      </c>
      <c r="AA23" s="63" t="s">
        <v>21</v>
      </c>
      <c r="AB23" s="63" t="s">
        <v>25</v>
      </c>
      <c r="AC23" s="63" t="s">
        <v>25</v>
      </c>
      <c r="AD23" s="63" t="s">
        <v>25</v>
      </c>
      <c r="AE23" s="64" t="s">
        <v>21</v>
      </c>
      <c r="AF23" s="64"/>
      <c r="AG23" s="64" t="s">
        <v>23</v>
      </c>
      <c r="AH23" s="64" t="s">
        <v>25</v>
      </c>
      <c r="AI23" s="64" t="s">
        <v>23</v>
      </c>
      <c r="AJ23" s="64"/>
      <c r="AK23" s="66" t="str">
        <f>IFERROR(VLOOKUP($A23,#REF!,2,FALSE),"")</f>
        <v/>
      </c>
      <c r="AL23" s="66" t="str">
        <f>IFERROR(VLOOKUP($A23,#REF!,3,FALSE),"")</f>
        <v/>
      </c>
      <c r="AM23" s="66" t="str">
        <f>IFERROR(VLOOKUP($A23,#REF!,4,FALSE),"")</f>
        <v/>
      </c>
      <c r="AN23" s="66" t="str">
        <f>IFERROR(VLOOKUP($A23,#REF!,7,FALSE),"")</f>
        <v/>
      </c>
      <c r="AO23" s="66" t="str">
        <f>IFERROR(VLOOKUP($A23,#REF!,5,FALSE),"")</f>
        <v/>
      </c>
      <c r="AP23" s="66" t="str">
        <f>IFERROR(VLOOKUP($A23,#REF!,13,FALSE),"")</f>
        <v/>
      </c>
      <c r="AQ23" s="52" t="str">
        <f>IFERROR(VLOOKUP($A23,#REF!,16,FALSE),"")</f>
        <v/>
      </c>
      <c r="AR23" s="55"/>
      <c r="AS23" s="52" t="str">
        <f>IFERROR(VLOOKUP($A23,#REF!,17,FALSE),"")</f>
        <v/>
      </c>
      <c r="AT23" s="55"/>
      <c r="AU23" s="52" t="str">
        <f>IFERROR(VLOOKUP($A23,#REF!,19,FALSE),"")</f>
        <v/>
      </c>
      <c r="AV23" s="8"/>
    </row>
    <row r="24" spans="1:48" ht="28.5" customHeight="1">
      <c r="A24" s="5">
        <v>121</v>
      </c>
      <c r="B24" s="6" t="s">
        <v>44</v>
      </c>
      <c r="C24" s="61" t="s">
        <v>25</v>
      </c>
      <c r="D24" s="63" t="s">
        <v>21</v>
      </c>
      <c r="E24" s="63">
        <v>1</v>
      </c>
      <c r="F24" s="61" t="s">
        <v>25</v>
      </c>
      <c r="G24" s="63" t="s">
        <v>25</v>
      </c>
      <c r="H24" s="61" t="s">
        <v>25</v>
      </c>
      <c r="I24" s="63" t="s">
        <v>25</v>
      </c>
      <c r="J24" s="61" t="s">
        <v>25</v>
      </c>
      <c r="K24" s="63"/>
      <c r="L24" s="63"/>
      <c r="M24" s="63"/>
      <c r="N24" s="63" t="s">
        <v>25</v>
      </c>
      <c r="O24" s="63" t="s">
        <v>22</v>
      </c>
      <c r="P24" s="63">
        <v>1</v>
      </c>
      <c r="Q24" s="63" t="s">
        <v>25</v>
      </c>
      <c r="R24" s="63"/>
      <c r="S24" s="63" t="s">
        <v>25</v>
      </c>
      <c r="T24" s="63"/>
      <c r="U24" s="63"/>
      <c r="V24" s="63"/>
      <c r="W24" s="63"/>
      <c r="X24" s="63"/>
      <c r="Y24" s="63" t="s">
        <v>25</v>
      </c>
      <c r="Z24" s="63" t="s">
        <v>21</v>
      </c>
      <c r="AA24" s="63" t="s">
        <v>21</v>
      </c>
      <c r="AB24" s="63" t="s">
        <v>23</v>
      </c>
      <c r="AC24" s="63" t="s">
        <v>25</v>
      </c>
      <c r="AD24" s="63" t="s">
        <v>23</v>
      </c>
      <c r="AE24" s="64" t="s">
        <v>21</v>
      </c>
      <c r="AF24" s="64"/>
      <c r="AG24" s="64" t="s">
        <v>23</v>
      </c>
      <c r="AH24" s="64" t="s">
        <v>25</v>
      </c>
      <c r="AI24" s="64" t="s">
        <v>23</v>
      </c>
      <c r="AJ24" s="64"/>
      <c r="AK24" s="66" t="str">
        <f>IFERROR(VLOOKUP($A24,#REF!,2,FALSE),"")</f>
        <v/>
      </c>
      <c r="AL24" s="66" t="str">
        <f>IFERROR(VLOOKUP($A24,#REF!,3,FALSE),"")</f>
        <v/>
      </c>
      <c r="AM24" s="66" t="str">
        <f>IFERROR(VLOOKUP($A24,#REF!,4,FALSE),"")</f>
        <v/>
      </c>
      <c r="AN24" s="66" t="str">
        <f>IFERROR(VLOOKUP($A24,#REF!,7,FALSE),"")</f>
        <v/>
      </c>
      <c r="AO24" s="66" t="str">
        <f>IFERROR(VLOOKUP($A24,#REF!,5,FALSE),"")</f>
        <v/>
      </c>
      <c r="AP24" s="66" t="str">
        <f>IFERROR(VLOOKUP($A24,#REF!,13,FALSE),"")</f>
        <v/>
      </c>
      <c r="AQ24" s="52" t="str">
        <f>IFERROR(VLOOKUP($A24,#REF!,16,FALSE),"")</f>
        <v/>
      </c>
      <c r="AR24" s="55"/>
      <c r="AS24" s="52" t="str">
        <f>IFERROR(VLOOKUP($A24,#REF!,17,FALSE),"")</f>
        <v/>
      </c>
      <c r="AT24" s="55"/>
      <c r="AU24" s="52" t="str">
        <f>IFERROR(VLOOKUP($A24,#REF!,19,FALSE),"")</f>
        <v/>
      </c>
      <c r="AV24" s="8"/>
    </row>
    <row r="25" spans="1:48" ht="28.5" customHeight="1">
      <c r="A25" s="5">
        <v>122</v>
      </c>
      <c r="B25" s="6" t="s">
        <v>45</v>
      </c>
      <c r="C25" s="61" t="s">
        <v>25</v>
      </c>
      <c r="D25" s="63" t="s">
        <v>21</v>
      </c>
      <c r="E25" s="63">
        <v>1</v>
      </c>
      <c r="F25" s="61" t="s">
        <v>25</v>
      </c>
      <c r="G25" s="63" t="s">
        <v>25</v>
      </c>
      <c r="H25" s="61" t="s">
        <v>25</v>
      </c>
      <c r="I25" s="63" t="s">
        <v>25</v>
      </c>
      <c r="J25" s="61" t="s">
        <v>25</v>
      </c>
      <c r="K25" s="63"/>
      <c r="L25" s="63"/>
      <c r="M25" s="63"/>
      <c r="N25" s="63" t="s">
        <v>25</v>
      </c>
      <c r="O25" s="63" t="s">
        <v>22</v>
      </c>
      <c r="P25" s="63">
        <v>1</v>
      </c>
      <c r="Q25" s="63" t="s">
        <v>25</v>
      </c>
      <c r="R25" s="63"/>
      <c r="S25" s="63" t="s">
        <v>25</v>
      </c>
      <c r="T25" s="63"/>
      <c r="U25" s="63"/>
      <c r="V25" s="63"/>
      <c r="W25" s="63"/>
      <c r="X25" s="63"/>
      <c r="Y25" s="63" t="s">
        <v>25</v>
      </c>
      <c r="Z25" s="63" t="s">
        <v>21</v>
      </c>
      <c r="AA25" s="63" t="s">
        <v>21</v>
      </c>
      <c r="AB25" s="63" t="s">
        <v>25</v>
      </c>
      <c r="AC25" s="63" t="s">
        <v>25</v>
      </c>
      <c r="AD25" s="63" t="s">
        <v>25</v>
      </c>
      <c r="AE25" s="64" t="s">
        <v>25</v>
      </c>
      <c r="AF25" s="64"/>
      <c r="AG25" s="64" t="s">
        <v>23</v>
      </c>
      <c r="AH25" s="64" t="s">
        <v>25</v>
      </c>
      <c r="AI25" s="64" t="s">
        <v>23</v>
      </c>
      <c r="AJ25" s="64"/>
      <c r="AK25" s="66" t="str">
        <f>IFERROR(VLOOKUP($A25,#REF!,2,FALSE),"")</f>
        <v/>
      </c>
      <c r="AL25" s="66" t="str">
        <f>IFERROR(VLOOKUP($A25,#REF!,3,FALSE),"")</f>
        <v/>
      </c>
      <c r="AM25" s="66" t="str">
        <f>IFERROR(VLOOKUP($A25,#REF!,4,FALSE),"")</f>
        <v/>
      </c>
      <c r="AN25" s="66" t="str">
        <f>IFERROR(VLOOKUP($A25,#REF!,7,FALSE),"")</f>
        <v/>
      </c>
      <c r="AO25" s="66" t="str">
        <f>IFERROR(VLOOKUP($A25,#REF!,5,FALSE),"")</f>
        <v/>
      </c>
      <c r="AP25" s="66" t="str">
        <f>IFERROR(VLOOKUP($A25,#REF!,13,FALSE),"")</f>
        <v/>
      </c>
      <c r="AQ25" s="52" t="str">
        <f>IFERROR(VLOOKUP($A25,#REF!,16,FALSE),"")</f>
        <v/>
      </c>
      <c r="AR25" s="55"/>
      <c r="AS25" s="52" t="str">
        <f>IFERROR(VLOOKUP($A25,#REF!,17,FALSE),"")</f>
        <v/>
      </c>
      <c r="AT25" s="55"/>
      <c r="AU25" s="52" t="str">
        <f>IFERROR(VLOOKUP($A25,#REF!,19,FALSE),"")</f>
        <v/>
      </c>
      <c r="AV25" s="8"/>
    </row>
    <row r="26" spans="1:48" ht="28.5" customHeight="1">
      <c r="A26" s="5">
        <v>123</v>
      </c>
      <c r="B26" s="6" t="s">
        <v>46</v>
      </c>
      <c r="C26" s="61" t="s">
        <v>21</v>
      </c>
      <c r="D26" s="63" t="s">
        <v>21</v>
      </c>
      <c r="E26" s="63"/>
      <c r="F26" s="61" t="s">
        <v>25</v>
      </c>
      <c r="G26" s="63" t="s">
        <v>25</v>
      </c>
      <c r="H26" s="61" t="s">
        <v>25</v>
      </c>
      <c r="I26" s="63" t="s">
        <v>25</v>
      </c>
      <c r="J26" s="63"/>
      <c r="K26" s="63"/>
      <c r="L26" s="63"/>
      <c r="M26" s="63"/>
      <c r="N26" s="63" t="s">
        <v>22</v>
      </c>
      <c r="O26" s="63" t="s">
        <v>22</v>
      </c>
      <c r="P26" s="63"/>
      <c r="Q26" s="63" t="s">
        <v>25</v>
      </c>
      <c r="R26" s="63" t="s">
        <v>26</v>
      </c>
      <c r="S26" s="63" t="s">
        <v>25</v>
      </c>
      <c r="T26" s="63" t="s">
        <v>26</v>
      </c>
      <c r="U26" s="63"/>
      <c r="V26" s="63"/>
      <c r="W26" s="63"/>
      <c r="X26" s="63"/>
      <c r="Y26" s="63" t="s">
        <v>21</v>
      </c>
      <c r="Z26" s="63" t="s">
        <v>21</v>
      </c>
      <c r="AA26" s="63" t="s">
        <v>21</v>
      </c>
      <c r="AB26" s="63" t="s">
        <v>25</v>
      </c>
      <c r="AC26" s="63" t="s">
        <v>25</v>
      </c>
      <c r="AD26" s="63" t="s">
        <v>25</v>
      </c>
      <c r="AE26" s="64" t="s">
        <v>25</v>
      </c>
      <c r="AF26" s="64"/>
      <c r="AG26" s="64" t="s">
        <v>23</v>
      </c>
      <c r="AH26" s="64" t="s">
        <v>21</v>
      </c>
      <c r="AI26" s="64" t="s">
        <v>23</v>
      </c>
      <c r="AJ26" s="64"/>
      <c r="AK26" s="66" t="str">
        <f>IFERROR(VLOOKUP($A26,#REF!,2,FALSE),"")</f>
        <v/>
      </c>
      <c r="AL26" s="66" t="str">
        <f>IFERROR(VLOOKUP($A26,#REF!,3,FALSE),"")</f>
        <v/>
      </c>
      <c r="AM26" s="66" t="str">
        <f>IFERROR(VLOOKUP($A26,#REF!,4,FALSE),"")</f>
        <v/>
      </c>
      <c r="AN26" s="66" t="str">
        <f>IFERROR(VLOOKUP($A26,#REF!,7,FALSE),"")</f>
        <v/>
      </c>
      <c r="AO26" s="66" t="str">
        <f>IFERROR(VLOOKUP($A26,#REF!,5,FALSE),"")</f>
        <v/>
      </c>
      <c r="AP26" s="66" t="str">
        <f>IFERROR(VLOOKUP($A26,#REF!,13,FALSE),"")</f>
        <v/>
      </c>
      <c r="AQ26" s="52" t="str">
        <f>IFERROR(VLOOKUP($A26,#REF!,16,FALSE),"")</f>
        <v/>
      </c>
      <c r="AR26" s="55"/>
      <c r="AS26" s="52" t="str">
        <f>IFERROR(VLOOKUP($A26,#REF!,17,FALSE),"")</f>
        <v/>
      </c>
      <c r="AT26" s="55"/>
      <c r="AU26" s="52" t="str">
        <f>IFERROR(VLOOKUP($A26,#REF!,19,FALSE),"")</f>
        <v/>
      </c>
      <c r="AV26" s="8"/>
    </row>
    <row r="27" spans="1:48" ht="28.5" customHeight="1">
      <c r="A27" s="5">
        <v>124</v>
      </c>
      <c r="B27" s="6" t="s">
        <v>47</v>
      </c>
      <c r="C27" s="61" t="s">
        <v>25</v>
      </c>
      <c r="D27" s="63" t="s">
        <v>21</v>
      </c>
      <c r="E27" s="63">
        <v>1</v>
      </c>
      <c r="F27" s="61" t="s">
        <v>25</v>
      </c>
      <c r="G27" s="63" t="s">
        <v>25</v>
      </c>
      <c r="H27" s="61" t="s">
        <v>25</v>
      </c>
      <c r="I27" s="63" t="s">
        <v>25</v>
      </c>
      <c r="J27" s="63"/>
      <c r="K27" s="63"/>
      <c r="L27" s="63"/>
      <c r="M27" s="63"/>
      <c r="N27" s="63" t="s">
        <v>25</v>
      </c>
      <c r="O27" s="63" t="s">
        <v>22</v>
      </c>
      <c r="P27" s="63">
        <v>1</v>
      </c>
      <c r="Q27" s="63" t="s">
        <v>25</v>
      </c>
      <c r="R27" s="63"/>
      <c r="S27" s="63" t="s">
        <v>25</v>
      </c>
      <c r="T27" s="63"/>
      <c r="U27" s="63"/>
      <c r="V27" s="63"/>
      <c r="W27" s="63"/>
      <c r="X27" s="63"/>
      <c r="Y27" s="63" t="s">
        <v>25</v>
      </c>
      <c r="Z27" s="63" t="s">
        <v>21</v>
      </c>
      <c r="AA27" s="63" t="s">
        <v>21</v>
      </c>
      <c r="AB27" s="63" t="s">
        <v>25</v>
      </c>
      <c r="AC27" s="63" t="s">
        <v>25</v>
      </c>
      <c r="AD27" s="63" t="s">
        <v>25</v>
      </c>
      <c r="AE27" s="64" t="s">
        <v>21</v>
      </c>
      <c r="AF27" s="64"/>
      <c r="AG27" s="64" t="s">
        <v>23</v>
      </c>
      <c r="AH27" s="64" t="s">
        <v>21</v>
      </c>
      <c r="AI27" s="64" t="s">
        <v>23</v>
      </c>
      <c r="AJ27" s="64"/>
      <c r="AK27" s="66" t="str">
        <f>IFERROR(VLOOKUP($A27,#REF!,2,FALSE),"")</f>
        <v/>
      </c>
      <c r="AL27" s="66" t="str">
        <f>IFERROR(VLOOKUP($A27,#REF!,3,FALSE),"")</f>
        <v/>
      </c>
      <c r="AM27" s="66" t="str">
        <f>IFERROR(VLOOKUP($A27,#REF!,4,FALSE),"")</f>
        <v/>
      </c>
      <c r="AN27" s="66" t="str">
        <f>IFERROR(VLOOKUP($A27,#REF!,7,FALSE),"")</f>
        <v/>
      </c>
      <c r="AO27" s="66" t="str">
        <f>IFERROR(VLOOKUP($A27,#REF!,5,FALSE),"")</f>
        <v/>
      </c>
      <c r="AP27" s="66" t="str">
        <f>IFERROR(VLOOKUP($A27,#REF!,13,FALSE),"")</f>
        <v/>
      </c>
      <c r="AQ27" s="52" t="str">
        <f>IFERROR(VLOOKUP($A27,#REF!,16,FALSE),"")</f>
        <v/>
      </c>
      <c r="AR27" s="55"/>
      <c r="AS27" s="52" t="str">
        <f>IFERROR(VLOOKUP($A27,#REF!,17,FALSE),"")</f>
        <v/>
      </c>
      <c r="AT27" s="55"/>
      <c r="AU27" s="52" t="str">
        <f>IFERROR(VLOOKUP($A27,#REF!,19,FALSE),"")</f>
        <v/>
      </c>
      <c r="AV27" s="8"/>
    </row>
    <row r="28" spans="1:48" ht="28.5" customHeight="1">
      <c r="A28" s="5">
        <v>125</v>
      </c>
      <c r="B28" s="6" t="s">
        <v>48</v>
      </c>
      <c r="C28" s="61" t="s">
        <v>21</v>
      </c>
      <c r="D28" s="63" t="s">
        <v>21</v>
      </c>
      <c r="E28" s="63"/>
      <c r="F28" s="61" t="s">
        <v>25</v>
      </c>
      <c r="G28" s="63" t="s">
        <v>25</v>
      </c>
      <c r="H28" s="63"/>
      <c r="I28" s="63" t="s">
        <v>25</v>
      </c>
      <c r="J28" s="63"/>
      <c r="K28" s="63"/>
      <c r="L28" s="63"/>
      <c r="M28" s="63"/>
      <c r="N28" s="63" t="s">
        <v>22</v>
      </c>
      <c r="O28" s="63" t="s">
        <v>22</v>
      </c>
      <c r="P28" s="63"/>
      <c r="Q28" s="63" t="s">
        <v>25</v>
      </c>
      <c r="R28" s="63" t="s">
        <v>26</v>
      </c>
      <c r="S28" s="63" t="s">
        <v>25</v>
      </c>
      <c r="T28" s="63" t="s">
        <v>26</v>
      </c>
      <c r="U28" s="63"/>
      <c r="V28" s="63"/>
      <c r="W28" s="63"/>
      <c r="X28" s="63"/>
      <c r="Y28" s="63" t="s">
        <v>21</v>
      </c>
      <c r="Z28" s="63" t="s">
        <v>21</v>
      </c>
      <c r="AA28" s="63" t="s">
        <v>21</v>
      </c>
      <c r="AB28" s="63" t="s">
        <v>25</v>
      </c>
      <c r="AC28" s="63" t="s">
        <v>25</v>
      </c>
      <c r="AD28" s="63" t="s">
        <v>23</v>
      </c>
      <c r="AE28" s="64" t="s">
        <v>21</v>
      </c>
      <c r="AF28" s="64"/>
      <c r="AG28" s="64" t="s">
        <v>23</v>
      </c>
      <c r="AH28" s="64" t="s">
        <v>23</v>
      </c>
      <c r="AI28" s="64" t="s">
        <v>23</v>
      </c>
      <c r="AJ28" s="64"/>
      <c r="AK28" s="66" t="str">
        <f>IFERROR(VLOOKUP($A28,#REF!,2,FALSE),"")</f>
        <v/>
      </c>
      <c r="AL28" s="66" t="str">
        <f>IFERROR(VLOOKUP($A28,#REF!,3,FALSE),"")</f>
        <v/>
      </c>
      <c r="AM28" s="66" t="str">
        <f>IFERROR(VLOOKUP($A28,#REF!,4,FALSE),"")</f>
        <v/>
      </c>
      <c r="AN28" s="66" t="str">
        <f>IFERROR(VLOOKUP($A28,#REF!,7,FALSE),"")</f>
        <v/>
      </c>
      <c r="AO28" s="66" t="str">
        <f>IFERROR(VLOOKUP($A28,#REF!,5,FALSE),"")</f>
        <v/>
      </c>
      <c r="AP28" s="66" t="str">
        <f>IFERROR(VLOOKUP($A28,#REF!,13,FALSE),"")</f>
        <v/>
      </c>
      <c r="AQ28" s="52" t="str">
        <f>IFERROR(VLOOKUP($A28,#REF!,16,FALSE),"")</f>
        <v/>
      </c>
      <c r="AR28" s="55"/>
      <c r="AS28" s="52" t="str">
        <f>IFERROR(VLOOKUP($A28,#REF!,17,FALSE),"")</f>
        <v/>
      </c>
      <c r="AT28" s="55"/>
      <c r="AU28" s="52" t="str">
        <f>IFERROR(VLOOKUP($A28,#REF!,19,FALSE),"")</f>
        <v/>
      </c>
      <c r="AV28" s="8"/>
    </row>
    <row r="29" spans="1:48" ht="28.5" customHeight="1">
      <c r="A29" s="5">
        <v>126</v>
      </c>
      <c r="B29" s="6" t="s">
        <v>49</v>
      </c>
      <c r="C29" s="61" t="s">
        <v>21</v>
      </c>
      <c r="D29" s="63" t="s">
        <v>21</v>
      </c>
      <c r="E29" s="63"/>
      <c r="F29" s="61"/>
      <c r="G29" s="63"/>
      <c r="H29" s="61"/>
      <c r="I29" s="63"/>
      <c r="J29" s="63"/>
      <c r="K29" s="63"/>
      <c r="L29" s="63"/>
      <c r="M29" s="63"/>
      <c r="N29" s="63" t="s">
        <v>22</v>
      </c>
      <c r="O29" s="63" t="s">
        <v>22</v>
      </c>
      <c r="P29" s="63"/>
      <c r="Q29" s="63"/>
      <c r="R29" s="63"/>
      <c r="S29" s="63"/>
      <c r="T29" s="63"/>
      <c r="U29" s="63"/>
      <c r="V29" s="63"/>
      <c r="W29" s="63"/>
      <c r="X29" s="63"/>
      <c r="Y29" s="63" t="s">
        <v>21</v>
      </c>
      <c r="Z29" s="63" t="s">
        <v>21</v>
      </c>
      <c r="AA29" s="63" t="s">
        <v>21</v>
      </c>
      <c r="AB29" s="63" t="s">
        <v>23</v>
      </c>
      <c r="AC29" s="63" t="s">
        <v>25</v>
      </c>
      <c r="AD29" s="63" t="s">
        <v>23</v>
      </c>
      <c r="AE29" s="64" t="s">
        <v>21</v>
      </c>
      <c r="AF29" s="64"/>
      <c r="AG29" s="64" t="s">
        <v>23</v>
      </c>
      <c r="AH29" s="64" t="s">
        <v>25</v>
      </c>
      <c r="AI29" s="64" t="s">
        <v>23</v>
      </c>
      <c r="AJ29" s="64"/>
      <c r="AK29" s="66" t="str">
        <f>IFERROR(VLOOKUP($A29,#REF!,2,FALSE),"")</f>
        <v/>
      </c>
      <c r="AL29" s="66" t="str">
        <f>IFERROR(VLOOKUP($A29,#REF!,3,FALSE),"")</f>
        <v/>
      </c>
      <c r="AM29" s="66" t="str">
        <f>IFERROR(VLOOKUP($A29,#REF!,4,FALSE),"")</f>
        <v/>
      </c>
      <c r="AN29" s="66" t="str">
        <f>IFERROR(VLOOKUP($A29,#REF!,7,FALSE),"")</f>
        <v/>
      </c>
      <c r="AO29" s="66" t="str">
        <f>IFERROR(VLOOKUP($A29,#REF!,5,FALSE),"")</f>
        <v/>
      </c>
      <c r="AP29" s="66" t="str">
        <f>IFERROR(VLOOKUP($A29,#REF!,13,FALSE),"")</f>
        <v/>
      </c>
      <c r="AQ29" s="52" t="str">
        <f>IFERROR(VLOOKUP($A29,#REF!,16,FALSE),"")</f>
        <v/>
      </c>
      <c r="AR29" s="55"/>
      <c r="AS29" s="52" t="str">
        <f>IFERROR(VLOOKUP($A29,#REF!,17,FALSE),"")</f>
        <v/>
      </c>
      <c r="AT29" s="55"/>
      <c r="AU29" s="52" t="str">
        <f>IFERROR(VLOOKUP($A29,#REF!,19,FALSE),"")</f>
        <v/>
      </c>
      <c r="AV29" s="8"/>
    </row>
    <row r="30" spans="1:48" ht="28.5" customHeight="1">
      <c r="A30" s="5">
        <v>127</v>
      </c>
      <c r="B30" s="6" t="s">
        <v>50</v>
      </c>
      <c r="C30" s="61" t="s">
        <v>21</v>
      </c>
      <c r="D30" s="63" t="s">
        <v>21</v>
      </c>
      <c r="E30" s="63"/>
      <c r="F30" s="61" t="s">
        <v>25</v>
      </c>
      <c r="G30" s="63" t="s">
        <v>25</v>
      </c>
      <c r="H30" s="61" t="s">
        <v>25</v>
      </c>
      <c r="I30" s="63" t="s">
        <v>25</v>
      </c>
      <c r="J30" s="63"/>
      <c r="K30" s="63"/>
      <c r="L30" s="63"/>
      <c r="M30" s="63"/>
      <c r="N30" s="63" t="s">
        <v>22</v>
      </c>
      <c r="O30" s="63" t="s">
        <v>22</v>
      </c>
      <c r="P30" s="63"/>
      <c r="Q30" s="63" t="s">
        <v>25</v>
      </c>
      <c r="R30" s="63"/>
      <c r="S30" s="63" t="s">
        <v>25</v>
      </c>
      <c r="T30" s="63"/>
      <c r="U30" s="63"/>
      <c r="V30" s="63"/>
      <c r="W30" s="63"/>
      <c r="X30" s="63"/>
      <c r="Y30" s="63" t="s">
        <v>21</v>
      </c>
      <c r="Z30" s="63" t="s">
        <v>21</v>
      </c>
      <c r="AA30" s="63" t="s">
        <v>21</v>
      </c>
      <c r="AB30" s="63" t="s">
        <v>25</v>
      </c>
      <c r="AC30" s="63" t="s">
        <v>25</v>
      </c>
      <c r="AD30" s="63" t="s">
        <v>25</v>
      </c>
      <c r="AE30" s="64" t="s">
        <v>21</v>
      </c>
      <c r="AF30" s="64"/>
      <c r="AG30" s="64" t="s">
        <v>23</v>
      </c>
      <c r="AH30" s="64" t="s">
        <v>21</v>
      </c>
      <c r="AI30" s="64" t="s">
        <v>23</v>
      </c>
      <c r="AJ30" s="64"/>
      <c r="AK30" s="66" t="str">
        <f>IFERROR(VLOOKUP($A30,#REF!,2,FALSE),"")</f>
        <v/>
      </c>
      <c r="AL30" s="66" t="str">
        <f>IFERROR(VLOOKUP($A30,#REF!,3,FALSE),"")</f>
        <v/>
      </c>
      <c r="AM30" s="66" t="str">
        <f>IFERROR(VLOOKUP($A30,#REF!,4,FALSE),"")</f>
        <v/>
      </c>
      <c r="AN30" s="66" t="str">
        <f>IFERROR(VLOOKUP($A30,#REF!,7,FALSE),"")</f>
        <v/>
      </c>
      <c r="AO30" s="66" t="str">
        <f>IFERROR(VLOOKUP($A30,#REF!,5,FALSE),"")</f>
        <v/>
      </c>
      <c r="AP30" s="66" t="str">
        <f>IFERROR(VLOOKUP($A30,#REF!,13,FALSE),"")</f>
        <v/>
      </c>
      <c r="AQ30" s="52" t="str">
        <f>IFERROR(VLOOKUP($A30,#REF!,16,FALSE),"")</f>
        <v/>
      </c>
      <c r="AR30" s="55"/>
      <c r="AS30" s="52" t="str">
        <f>IFERROR(VLOOKUP($A30,#REF!,17,FALSE),"")</f>
        <v/>
      </c>
      <c r="AT30" s="55"/>
      <c r="AU30" s="52" t="str">
        <f>IFERROR(VLOOKUP($A30,#REF!,19,FALSE),"")</f>
        <v/>
      </c>
      <c r="AV30" s="8"/>
    </row>
    <row r="31" spans="1:48" ht="28.5" customHeight="1">
      <c r="A31" s="5">
        <v>128</v>
      </c>
      <c r="B31" s="6" t="s">
        <v>51</v>
      </c>
      <c r="C31" s="61" t="s">
        <v>21</v>
      </c>
      <c r="D31" s="63" t="s">
        <v>21</v>
      </c>
      <c r="E31" s="63"/>
      <c r="F31" s="63"/>
      <c r="G31" s="63"/>
      <c r="H31" s="63"/>
      <c r="I31" s="63"/>
      <c r="J31" s="63"/>
      <c r="K31" s="63"/>
      <c r="L31" s="63"/>
      <c r="M31" s="63"/>
      <c r="N31" s="63" t="s">
        <v>22</v>
      </c>
      <c r="O31" s="63" t="s">
        <v>22</v>
      </c>
      <c r="P31" s="63"/>
      <c r="Q31" s="63"/>
      <c r="R31" s="63"/>
      <c r="S31" s="63"/>
      <c r="T31" s="63"/>
      <c r="U31" s="63"/>
      <c r="V31" s="63"/>
      <c r="W31" s="63"/>
      <c r="X31" s="63"/>
      <c r="Y31" s="63" t="s">
        <v>21</v>
      </c>
      <c r="Z31" s="63" t="s">
        <v>21</v>
      </c>
      <c r="AA31" s="63" t="s">
        <v>21</v>
      </c>
      <c r="AB31" s="63" t="s">
        <v>23</v>
      </c>
      <c r="AC31" s="63" t="s">
        <v>21</v>
      </c>
      <c r="AD31" s="63" t="s">
        <v>23</v>
      </c>
      <c r="AE31" s="64" t="s">
        <v>21</v>
      </c>
      <c r="AF31" s="64"/>
      <c r="AG31" s="64" t="s">
        <v>23</v>
      </c>
      <c r="AH31" s="64" t="s">
        <v>21</v>
      </c>
      <c r="AI31" s="64" t="s">
        <v>23</v>
      </c>
      <c r="AJ31" s="64"/>
      <c r="AK31" s="66" t="str">
        <f>IFERROR(VLOOKUP($A31,#REF!,2,FALSE),"")</f>
        <v/>
      </c>
      <c r="AL31" s="66" t="str">
        <f>IFERROR(VLOOKUP($A31,#REF!,3,FALSE),"")</f>
        <v/>
      </c>
      <c r="AM31" s="66" t="str">
        <f>IFERROR(VLOOKUP($A31,#REF!,4,FALSE),"")</f>
        <v/>
      </c>
      <c r="AN31" s="66" t="str">
        <f>IFERROR(VLOOKUP($A31,#REF!,7,FALSE),"")</f>
        <v/>
      </c>
      <c r="AO31" s="66" t="str">
        <f>IFERROR(VLOOKUP($A31,#REF!,5,FALSE),"")</f>
        <v/>
      </c>
      <c r="AP31" s="66" t="str">
        <f>IFERROR(VLOOKUP($A31,#REF!,13,FALSE),"")</f>
        <v/>
      </c>
      <c r="AQ31" s="52" t="str">
        <f>IFERROR(VLOOKUP($A31,#REF!,16,FALSE),"")</f>
        <v/>
      </c>
      <c r="AR31" s="55"/>
      <c r="AS31" s="52" t="str">
        <f>IFERROR(VLOOKUP($A31,#REF!,17,FALSE),"")</f>
        <v/>
      </c>
      <c r="AT31" s="55"/>
      <c r="AU31" s="52" t="str">
        <f>IFERROR(VLOOKUP($A31,#REF!,19,FALSE),"")</f>
        <v/>
      </c>
      <c r="AV31" s="8"/>
    </row>
    <row r="32" spans="1:48" ht="28.5" customHeight="1">
      <c r="A32" s="5">
        <v>129</v>
      </c>
      <c r="B32" s="6" t="s">
        <v>52</v>
      </c>
      <c r="C32" s="61" t="s">
        <v>21</v>
      </c>
      <c r="D32" s="63" t="s">
        <v>21</v>
      </c>
      <c r="E32" s="63"/>
      <c r="F32" s="61" t="s">
        <v>25</v>
      </c>
      <c r="G32" s="63"/>
      <c r="H32" s="63"/>
      <c r="I32" s="63"/>
      <c r="J32" s="63"/>
      <c r="K32" s="63"/>
      <c r="L32" s="63"/>
      <c r="M32" s="63"/>
      <c r="N32" s="63" t="s">
        <v>25</v>
      </c>
      <c r="O32" s="63" t="s">
        <v>26</v>
      </c>
      <c r="P32" s="63">
        <v>2</v>
      </c>
      <c r="Q32" s="63" t="s">
        <v>25</v>
      </c>
      <c r="R32" s="63" t="s">
        <v>26</v>
      </c>
      <c r="S32" s="63" t="s">
        <v>25</v>
      </c>
      <c r="T32" s="63" t="s">
        <v>26</v>
      </c>
      <c r="U32" s="63"/>
      <c r="V32" s="63"/>
      <c r="W32" s="63"/>
      <c r="X32" s="63"/>
      <c r="Y32" s="63" t="s">
        <v>25</v>
      </c>
      <c r="Z32" s="63" t="s">
        <v>21</v>
      </c>
      <c r="AA32" s="63" t="s">
        <v>21</v>
      </c>
      <c r="AB32" s="63" t="s">
        <v>25</v>
      </c>
      <c r="AC32" s="63" t="s">
        <v>25</v>
      </c>
      <c r="AD32" s="63" t="s">
        <v>23</v>
      </c>
      <c r="AE32" s="64" t="s">
        <v>25</v>
      </c>
      <c r="AF32" s="64"/>
      <c r="AG32" s="64" t="s">
        <v>23</v>
      </c>
      <c r="AH32" s="64" t="s">
        <v>25</v>
      </c>
      <c r="AI32" s="64" t="s">
        <v>23</v>
      </c>
      <c r="AJ32" s="64"/>
      <c r="AK32" s="66" t="str">
        <f>IFERROR(VLOOKUP($A32,#REF!,2,FALSE),"")</f>
        <v/>
      </c>
      <c r="AL32" s="66" t="str">
        <f>IFERROR(VLOOKUP($A32,#REF!,3,FALSE),"")</f>
        <v/>
      </c>
      <c r="AM32" s="66" t="str">
        <f>IFERROR(VLOOKUP($A32,#REF!,4,FALSE),"")</f>
        <v/>
      </c>
      <c r="AN32" s="66" t="str">
        <f>IFERROR(VLOOKUP($A32,#REF!,7,FALSE),"")</f>
        <v/>
      </c>
      <c r="AO32" s="66" t="str">
        <f>IFERROR(VLOOKUP($A32,#REF!,5,FALSE),"")</f>
        <v/>
      </c>
      <c r="AP32" s="66" t="str">
        <f>IFERROR(VLOOKUP($A32,#REF!,13,FALSE),"")</f>
        <v/>
      </c>
      <c r="AQ32" s="52" t="str">
        <f>IFERROR(VLOOKUP($A32,#REF!,16,FALSE),"")</f>
        <v/>
      </c>
      <c r="AR32" s="55"/>
      <c r="AS32" s="52" t="str">
        <f>IFERROR(VLOOKUP($A32,#REF!,17,FALSE),"")</f>
        <v/>
      </c>
      <c r="AT32" s="55"/>
      <c r="AU32" s="52" t="str">
        <f>IFERROR(VLOOKUP($A32,#REF!,19,FALSE),"")</f>
        <v/>
      </c>
      <c r="AV32" s="8"/>
    </row>
    <row r="33" spans="1:48" ht="28.5" customHeight="1">
      <c r="A33" s="5">
        <v>13</v>
      </c>
      <c r="B33" s="6" t="s">
        <v>53</v>
      </c>
      <c r="C33" s="61" t="s">
        <v>25</v>
      </c>
      <c r="D33" s="61" t="s">
        <v>25</v>
      </c>
      <c r="E33" s="63">
        <v>2</v>
      </c>
      <c r="F33" s="63"/>
      <c r="G33" s="63" t="s">
        <v>25</v>
      </c>
      <c r="H33" s="63"/>
      <c r="I33" s="63" t="s">
        <v>25</v>
      </c>
      <c r="J33" s="63"/>
      <c r="K33" s="63"/>
      <c r="L33" s="63"/>
      <c r="M33" s="63"/>
      <c r="N33" s="63" t="s">
        <v>25</v>
      </c>
      <c r="O33" s="63" t="s">
        <v>25</v>
      </c>
      <c r="P33" s="63">
        <v>2</v>
      </c>
      <c r="Q33" s="63"/>
      <c r="R33" s="63" t="s">
        <v>26</v>
      </c>
      <c r="S33" s="63" t="s">
        <v>25</v>
      </c>
      <c r="T33" s="63" t="s">
        <v>26</v>
      </c>
      <c r="U33" s="63"/>
      <c r="V33" s="63"/>
      <c r="W33" s="63"/>
      <c r="X33" s="63"/>
      <c r="Y33" s="63" t="s">
        <v>25</v>
      </c>
      <c r="Z33" s="63" t="s">
        <v>25</v>
      </c>
      <c r="AA33" s="63" t="s">
        <v>25</v>
      </c>
      <c r="AB33" s="63" t="s">
        <v>23</v>
      </c>
      <c r="AC33" s="63" t="s">
        <v>25</v>
      </c>
      <c r="AD33" s="63" t="s">
        <v>23</v>
      </c>
      <c r="AE33" s="64" t="s">
        <v>25</v>
      </c>
      <c r="AF33" s="64"/>
      <c r="AG33" s="64" t="s">
        <v>23</v>
      </c>
      <c r="AH33" s="64" t="s">
        <v>25</v>
      </c>
      <c r="AI33" s="64" t="s">
        <v>23</v>
      </c>
      <c r="AJ33" s="64"/>
      <c r="AK33" s="66" t="str">
        <f>IFERROR(VLOOKUP($A33,#REF!,2,FALSE),"")</f>
        <v/>
      </c>
      <c r="AL33" s="66" t="str">
        <f>IFERROR(VLOOKUP($A33,#REF!,3,FALSE),"")</f>
        <v/>
      </c>
      <c r="AM33" s="66" t="str">
        <f>IFERROR(VLOOKUP($A33,#REF!,4,FALSE),"")</f>
        <v/>
      </c>
      <c r="AN33" s="66" t="str">
        <f>IFERROR(VLOOKUP($A33,#REF!,7,FALSE),"")</f>
        <v/>
      </c>
      <c r="AO33" s="66" t="str">
        <f>IFERROR(VLOOKUP($A33,#REF!,5,FALSE),"")</f>
        <v/>
      </c>
      <c r="AP33" s="66" t="str">
        <f>IFERROR(VLOOKUP($A33,#REF!,13,FALSE),"")</f>
        <v/>
      </c>
      <c r="AQ33" s="52" t="str">
        <f>IFERROR(VLOOKUP($A33,#REF!,16,FALSE),"")</f>
        <v/>
      </c>
      <c r="AR33" s="55"/>
      <c r="AS33" s="52" t="str">
        <f>IFERROR(VLOOKUP($A33,#REF!,17,FALSE),"")</f>
        <v/>
      </c>
      <c r="AT33" s="55"/>
      <c r="AU33" s="52" t="str">
        <f>IFERROR(VLOOKUP($A33,#REF!,19,FALSE),"")</f>
        <v/>
      </c>
      <c r="AV33" s="8"/>
    </row>
    <row r="34" spans="1:48" ht="28.5" customHeight="1">
      <c r="A34" s="5">
        <v>131</v>
      </c>
      <c r="B34" s="6" t="s">
        <v>54</v>
      </c>
      <c r="C34" s="63" t="s">
        <v>25</v>
      </c>
      <c r="D34" s="63" t="s">
        <v>25</v>
      </c>
      <c r="E34" s="63">
        <v>2</v>
      </c>
      <c r="F34" s="63" t="s">
        <v>25</v>
      </c>
      <c r="G34" s="63" t="s">
        <v>25</v>
      </c>
      <c r="H34" s="63" t="s">
        <v>25</v>
      </c>
      <c r="I34" s="63" t="s">
        <v>25</v>
      </c>
      <c r="J34" s="63"/>
      <c r="K34" s="63"/>
      <c r="L34" s="63"/>
      <c r="M34" s="63"/>
      <c r="N34" s="63" t="s">
        <v>25</v>
      </c>
      <c r="O34" s="63" t="s">
        <v>22</v>
      </c>
      <c r="P34" s="63">
        <v>1</v>
      </c>
      <c r="Q34" s="63" t="s">
        <v>25</v>
      </c>
      <c r="R34" s="63" t="s">
        <v>26</v>
      </c>
      <c r="S34" s="63" t="s">
        <v>25</v>
      </c>
      <c r="T34" s="63" t="s">
        <v>26</v>
      </c>
      <c r="U34" s="63" t="s">
        <v>25</v>
      </c>
      <c r="V34" s="63"/>
      <c r="W34" s="63"/>
      <c r="X34" s="63"/>
      <c r="Y34" s="63" t="s">
        <v>25</v>
      </c>
      <c r="Z34" s="63" t="s">
        <v>21</v>
      </c>
      <c r="AA34" s="63" t="s">
        <v>21</v>
      </c>
      <c r="AB34" s="63" t="s">
        <v>25</v>
      </c>
      <c r="AC34" s="63" t="s">
        <v>25</v>
      </c>
      <c r="AD34" s="63" t="s">
        <v>23</v>
      </c>
      <c r="AE34" s="64" t="s">
        <v>21</v>
      </c>
      <c r="AF34" s="64"/>
      <c r="AG34" s="64" t="s">
        <v>23</v>
      </c>
      <c r="AH34" s="64" t="s">
        <v>25</v>
      </c>
      <c r="AI34" s="64" t="s">
        <v>23</v>
      </c>
      <c r="AJ34" s="64"/>
      <c r="AK34" s="66" t="str">
        <f>IFERROR(VLOOKUP($A34,#REF!,2,FALSE),"")</f>
        <v/>
      </c>
      <c r="AL34" s="66" t="str">
        <f>IFERROR(VLOOKUP($A34,#REF!,3,FALSE),"")</f>
        <v/>
      </c>
      <c r="AM34" s="66" t="str">
        <f>IFERROR(VLOOKUP($A34,#REF!,4,FALSE),"")</f>
        <v/>
      </c>
      <c r="AN34" s="66" t="str">
        <f>IFERROR(VLOOKUP($A34,#REF!,7,FALSE),"")</f>
        <v/>
      </c>
      <c r="AO34" s="66" t="str">
        <f>IFERROR(VLOOKUP($A34,#REF!,5,FALSE),"")</f>
        <v/>
      </c>
      <c r="AP34" s="66" t="str">
        <f>IFERROR(VLOOKUP($A34,#REF!,13,FALSE),"")</f>
        <v/>
      </c>
      <c r="AQ34" s="52" t="str">
        <f>IFERROR(VLOOKUP($A34,#REF!,16,FALSE),"")</f>
        <v/>
      </c>
      <c r="AR34" s="55"/>
      <c r="AS34" s="52" t="str">
        <f>IFERROR(VLOOKUP($A34,#REF!,17,FALSE),"")</f>
        <v/>
      </c>
      <c r="AT34" s="55"/>
      <c r="AU34" s="52" t="str">
        <f>IFERROR(VLOOKUP($A34,#REF!,19,FALSE),"")</f>
        <v/>
      </c>
      <c r="AV34" s="8"/>
    </row>
    <row r="35" spans="1:48" ht="28.5" customHeight="1">
      <c r="A35" s="5">
        <v>133</v>
      </c>
      <c r="B35" s="6" t="s">
        <v>55</v>
      </c>
      <c r="C35" s="63" t="s">
        <v>21</v>
      </c>
      <c r="D35" s="63" t="s">
        <v>21</v>
      </c>
      <c r="E35" s="63"/>
      <c r="F35" s="63" t="s">
        <v>25</v>
      </c>
      <c r="G35" s="63" t="s">
        <v>25</v>
      </c>
      <c r="H35" s="63" t="s">
        <v>25</v>
      </c>
      <c r="I35" s="63" t="s">
        <v>25</v>
      </c>
      <c r="J35" s="63"/>
      <c r="K35" s="63"/>
      <c r="L35" s="63"/>
      <c r="M35" s="63"/>
      <c r="N35" s="63" t="s">
        <v>22</v>
      </c>
      <c r="O35" s="63" t="s">
        <v>25</v>
      </c>
      <c r="P35" s="63">
        <v>1</v>
      </c>
      <c r="Q35" s="63" t="s">
        <v>25</v>
      </c>
      <c r="R35" s="63"/>
      <c r="S35" s="63" t="s">
        <v>25</v>
      </c>
      <c r="T35" s="63"/>
      <c r="U35" s="63"/>
      <c r="V35" s="63"/>
      <c r="W35" s="63"/>
      <c r="X35" s="63"/>
      <c r="Y35" s="63" t="s">
        <v>21</v>
      </c>
      <c r="Z35" s="63" t="s">
        <v>25</v>
      </c>
      <c r="AA35" s="63" t="s">
        <v>25</v>
      </c>
      <c r="AB35" s="63" t="s">
        <v>25</v>
      </c>
      <c r="AC35" s="63" t="s">
        <v>23</v>
      </c>
      <c r="AD35" s="63" t="s">
        <v>25</v>
      </c>
      <c r="AE35" s="64" t="s">
        <v>23</v>
      </c>
      <c r="AF35" s="64"/>
      <c r="AG35" s="64" t="s">
        <v>23</v>
      </c>
      <c r="AH35" s="64" t="s">
        <v>23</v>
      </c>
      <c r="AI35" s="64" t="s">
        <v>23</v>
      </c>
      <c r="AJ35" s="64" t="s">
        <v>23</v>
      </c>
      <c r="AK35" s="66" t="str">
        <f>IFERROR(VLOOKUP($A35,#REF!,2,FALSE),"")</f>
        <v/>
      </c>
      <c r="AL35" s="66" t="str">
        <f>IFERROR(VLOOKUP($A35,#REF!,3,FALSE),"")</f>
        <v/>
      </c>
      <c r="AM35" s="66" t="str">
        <f>IFERROR(VLOOKUP($A35,#REF!,4,FALSE),"")</f>
        <v/>
      </c>
      <c r="AN35" s="66" t="str">
        <f>IFERROR(VLOOKUP($A35,#REF!,7,FALSE),"")</f>
        <v/>
      </c>
      <c r="AO35" s="66" t="str">
        <f>IFERROR(VLOOKUP($A35,#REF!,5,FALSE),"")</f>
        <v/>
      </c>
      <c r="AP35" s="66" t="str">
        <f>IFERROR(VLOOKUP($A35,#REF!,13,FALSE),"")</f>
        <v/>
      </c>
      <c r="AQ35" s="52" t="str">
        <f>IFERROR(VLOOKUP($A35,#REF!,16,FALSE),"")</f>
        <v/>
      </c>
      <c r="AR35" s="55"/>
      <c r="AS35" s="52" t="str">
        <f>IFERROR(VLOOKUP($A35,#REF!,17,FALSE),"")</f>
        <v/>
      </c>
      <c r="AT35" s="55"/>
      <c r="AU35" s="52" t="str">
        <f>IFERROR(VLOOKUP($A35,#REF!,19,FALSE),"")</f>
        <v/>
      </c>
      <c r="AV35" s="8"/>
    </row>
    <row r="36" spans="1:48" ht="28.5" customHeight="1">
      <c r="A36" s="5">
        <v>134</v>
      </c>
      <c r="B36" s="6" t="s">
        <v>56</v>
      </c>
      <c r="C36" s="63" t="s">
        <v>21</v>
      </c>
      <c r="D36" s="63" t="s">
        <v>21</v>
      </c>
      <c r="E36" s="63"/>
      <c r="F36" s="63"/>
      <c r="G36" s="63"/>
      <c r="H36" s="63"/>
      <c r="I36" s="63"/>
      <c r="J36" s="63"/>
      <c r="K36" s="63"/>
      <c r="L36" s="63"/>
      <c r="M36" s="63"/>
      <c r="N36" s="63" t="s">
        <v>22</v>
      </c>
      <c r="O36" s="63" t="s">
        <v>25</v>
      </c>
      <c r="P36" s="63">
        <v>1</v>
      </c>
      <c r="Q36" s="63" t="s">
        <v>25</v>
      </c>
      <c r="R36" s="63"/>
      <c r="S36" s="63"/>
      <c r="T36" s="63"/>
      <c r="U36" s="63"/>
      <c r="V36" s="63"/>
      <c r="W36" s="63"/>
      <c r="X36" s="63"/>
      <c r="Y36" s="63" t="s">
        <v>23</v>
      </c>
      <c r="Z36" s="63" t="s">
        <v>23</v>
      </c>
      <c r="AA36" s="63" t="e">
        <v>#N/A</v>
      </c>
      <c r="AB36" s="63" t="s">
        <v>23</v>
      </c>
      <c r="AC36" s="63" t="s">
        <v>25</v>
      </c>
      <c r="AD36" s="63" t="s">
        <v>23</v>
      </c>
      <c r="AE36" s="64" t="s">
        <v>25</v>
      </c>
      <c r="AF36" s="64"/>
      <c r="AG36" s="64" t="s">
        <v>23</v>
      </c>
      <c r="AH36" s="64" t="s">
        <v>21</v>
      </c>
      <c r="AI36" s="64" t="s">
        <v>23</v>
      </c>
      <c r="AJ36" s="64"/>
      <c r="AK36" s="66" t="str">
        <f>IFERROR(VLOOKUP($A36,#REF!,2,FALSE),"")</f>
        <v/>
      </c>
      <c r="AL36" s="66" t="str">
        <f>IFERROR(VLOOKUP($A36,#REF!,3,FALSE),"")</f>
        <v/>
      </c>
      <c r="AM36" s="66" t="str">
        <f>IFERROR(VLOOKUP($A36,#REF!,4,FALSE),"")</f>
        <v/>
      </c>
      <c r="AN36" s="66" t="str">
        <f>IFERROR(VLOOKUP($A36,#REF!,7,FALSE),"")</f>
        <v/>
      </c>
      <c r="AO36" s="66" t="str">
        <f>IFERROR(VLOOKUP($A36,#REF!,5,FALSE),"")</f>
        <v/>
      </c>
      <c r="AP36" s="66" t="str">
        <f>IFERROR(VLOOKUP($A36,#REF!,13,FALSE),"")</f>
        <v/>
      </c>
      <c r="AQ36" s="52" t="str">
        <f>IFERROR(VLOOKUP($A36,#REF!,16,FALSE),"")</f>
        <v/>
      </c>
      <c r="AR36" s="55"/>
      <c r="AS36" s="52" t="str">
        <f>IFERROR(VLOOKUP($A36,#REF!,17,FALSE),"")</f>
        <v/>
      </c>
      <c r="AT36" s="55"/>
      <c r="AU36" s="52" t="str">
        <f>IFERROR(VLOOKUP($A36,#REF!,19,FALSE),"")</f>
        <v/>
      </c>
      <c r="AV36" s="8"/>
    </row>
    <row r="37" spans="1:48" ht="28.5" customHeight="1">
      <c r="A37" s="5">
        <v>135</v>
      </c>
      <c r="B37" s="6" t="s">
        <v>57</v>
      </c>
      <c r="C37" s="63" t="s">
        <v>21</v>
      </c>
      <c r="D37" s="63" t="s">
        <v>21</v>
      </c>
      <c r="E37" s="63"/>
      <c r="F37" s="63"/>
      <c r="G37" s="63"/>
      <c r="H37" s="63"/>
      <c r="I37" s="63"/>
      <c r="J37" s="63"/>
      <c r="K37" s="63"/>
      <c r="L37" s="63"/>
      <c r="M37" s="63"/>
      <c r="N37" s="63"/>
      <c r="O37" s="63"/>
      <c r="P37" s="63"/>
      <c r="Q37" s="63"/>
      <c r="R37" s="63"/>
      <c r="S37" s="63"/>
      <c r="T37" s="63"/>
      <c r="U37" s="63"/>
      <c r="V37" s="63"/>
      <c r="W37" s="63"/>
      <c r="X37" s="63"/>
      <c r="Y37" s="63" t="s">
        <v>23</v>
      </c>
      <c r="Z37" s="63" t="s">
        <v>23</v>
      </c>
      <c r="AA37" s="63" t="e">
        <v>#N/A</v>
      </c>
      <c r="AB37" s="63" t="s">
        <v>23</v>
      </c>
      <c r="AC37" s="63" t="s">
        <v>23</v>
      </c>
      <c r="AD37" s="63" t="s">
        <v>23</v>
      </c>
      <c r="AE37" s="64" t="s">
        <v>23</v>
      </c>
      <c r="AF37" s="64"/>
      <c r="AG37" s="64" t="s">
        <v>23</v>
      </c>
      <c r="AH37" s="64" t="s">
        <v>23</v>
      </c>
      <c r="AI37" s="64" t="s">
        <v>23</v>
      </c>
      <c r="AJ37" s="64" t="s">
        <v>23</v>
      </c>
      <c r="AK37" s="66" t="str">
        <f>IFERROR(VLOOKUP($A37,#REF!,2,FALSE),"")</f>
        <v/>
      </c>
      <c r="AL37" s="66" t="str">
        <f>IFERROR(VLOOKUP($A37,#REF!,3,FALSE),"")</f>
        <v/>
      </c>
      <c r="AM37" s="66" t="str">
        <f>IFERROR(VLOOKUP($A37,#REF!,4,FALSE),"")</f>
        <v/>
      </c>
      <c r="AN37" s="66" t="str">
        <f>IFERROR(VLOOKUP($A37,#REF!,7,FALSE),"")</f>
        <v/>
      </c>
      <c r="AO37" s="66" t="str">
        <f>IFERROR(VLOOKUP($A37,#REF!,5,FALSE),"")</f>
        <v/>
      </c>
      <c r="AP37" s="66" t="str">
        <f>IFERROR(VLOOKUP($A37,#REF!,13,FALSE),"")</f>
        <v/>
      </c>
      <c r="AQ37" s="52" t="str">
        <f>IFERROR(VLOOKUP($A37,#REF!,16,FALSE),"")</f>
        <v/>
      </c>
      <c r="AR37" s="55"/>
      <c r="AS37" s="52" t="str">
        <f>IFERROR(VLOOKUP($A37,#REF!,17,FALSE),"")</f>
        <v/>
      </c>
      <c r="AT37" s="55"/>
      <c r="AU37" s="52" t="str">
        <f>IFERROR(VLOOKUP($A37,#REF!,19,FALSE),"")</f>
        <v/>
      </c>
      <c r="AV37" s="8"/>
    </row>
    <row r="38" spans="1:48" ht="28.5" customHeight="1">
      <c r="A38" s="5">
        <v>136</v>
      </c>
      <c r="B38" s="6" t="s">
        <v>58</v>
      </c>
      <c r="C38" s="63" t="s">
        <v>21</v>
      </c>
      <c r="D38" s="63" t="s">
        <v>21</v>
      </c>
      <c r="E38" s="63"/>
      <c r="F38" s="61" t="s">
        <v>25</v>
      </c>
      <c r="G38" s="63" t="s">
        <v>25</v>
      </c>
      <c r="H38" s="61" t="s">
        <v>25</v>
      </c>
      <c r="I38" s="63" t="s">
        <v>25</v>
      </c>
      <c r="J38" s="61" t="s">
        <v>25</v>
      </c>
      <c r="K38" s="63"/>
      <c r="L38" s="63"/>
      <c r="M38" s="63"/>
      <c r="N38" s="63" t="s">
        <v>22</v>
      </c>
      <c r="O38" s="63" t="s">
        <v>25</v>
      </c>
      <c r="P38" s="63">
        <v>1</v>
      </c>
      <c r="Q38" s="63"/>
      <c r="R38" s="63"/>
      <c r="S38" s="63"/>
      <c r="T38" s="63"/>
      <c r="U38" s="63"/>
      <c r="V38" s="63"/>
      <c r="W38" s="63"/>
      <c r="X38" s="63"/>
      <c r="Y38" s="63" t="s">
        <v>21</v>
      </c>
      <c r="Z38" s="63" t="s">
        <v>25</v>
      </c>
      <c r="AA38" s="63" t="s">
        <v>25</v>
      </c>
      <c r="AB38" s="63" t="s">
        <v>23</v>
      </c>
      <c r="AC38" s="63" t="s">
        <v>23</v>
      </c>
      <c r="AD38" s="63" t="s">
        <v>23</v>
      </c>
      <c r="AE38" s="64" t="s">
        <v>23</v>
      </c>
      <c r="AF38" s="64"/>
      <c r="AG38" s="64" t="s">
        <v>23</v>
      </c>
      <c r="AH38" s="64" t="s">
        <v>23</v>
      </c>
      <c r="AI38" s="64" t="s">
        <v>23</v>
      </c>
      <c r="AJ38" s="64" t="s">
        <v>23</v>
      </c>
      <c r="AK38" s="66" t="str">
        <f>IFERROR(VLOOKUP($A38,#REF!,2,FALSE),"")</f>
        <v/>
      </c>
      <c r="AL38" s="66" t="str">
        <f>IFERROR(VLOOKUP($A38,#REF!,3,FALSE),"")</f>
        <v/>
      </c>
      <c r="AM38" s="66" t="str">
        <f>IFERROR(VLOOKUP($A38,#REF!,4,FALSE),"")</f>
        <v/>
      </c>
      <c r="AN38" s="66" t="str">
        <f>IFERROR(VLOOKUP($A38,#REF!,7,FALSE),"")</f>
        <v/>
      </c>
      <c r="AO38" s="66" t="str">
        <f>IFERROR(VLOOKUP($A38,#REF!,5,FALSE),"")</f>
        <v/>
      </c>
      <c r="AP38" s="66" t="str">
        <f>IFERROR(VLOOKUP($A38,#REF!,13,FALSE),"")</f>
        <v/>
      </c>
      <c r="AQ38" s="52" t="str">
        <f>IFERROR(VLOOKUP($A38,#REF!,16,FALSE),"")</f>
        <v/>
      </c>
      <c r="AR38" s="55"/>
      <c r="AS38" s="52" t="str">
        <f>IFERROR(VLOOKUP($A38,#REF!,17,FALSE),"")</f>
        <v/>
      </c>
      <c r="AT38" s="55"/>
      <c r="AU38" s="52" t="str">
        <f>IFERROR(VLOOKUP($A38,#REF!,19,FALSE),"")</f>
        <v/>
      </c>
      <c r="AV38" s="8"/>
    </row>
    <row r="39" spans="1:48" ht="28.5" customHeight="1">
      <c r="A39" s="5">
        <v>137</v>
      </c>
      <c r="B39" s="6" t="s">
        <v>59</v>
      </c>
      <c r="C39" s="63" t="s">
        <v>21</v>
      </c>
      <c r="D39" s="63" t="s">
        <v>21</v>
      </c>
      <c r="E39" s="63"/>
      <c r="F39" s="61" t="s">
        <v>25</v>
      </c>
      <c r="G39" s="63"/>
      <c r="H39" s="63"/>
      <c r="I39" s="63"/>
      <c r="J39" s="63"/>
      <c r="K39" s="63"/>
      <c r="L39" s="63"/>
      <c r="M39" s="63"/>
      <c r="N39" s="63" t="s">
        <v>22</v>
      </c>
      <c r="O39" s="63" t="s">
        <v>22</v>
      </c>
      <c r="P39" s="63"/>
      <c r="Q39" s="63" t="s">
        <v>25</v>
      </c>
      <c r="R39" s="63"/>
      <c r="S39" s="63" t="s">
        <v>25</v>
      </c>
      <c r="T39" s="63"/>
      <c r="U39" s="63"/>
      <c r="V39" s="63"/>
      <c r="W39" s="63"/>
      <c r="X39" s="63"/>
      <c r="Y39" s="63" t="s">
        <v>21</v>
      </c>
      <c r="Z39" s="63" t="s">
        <v>25</v>
      </c>
      <c r="AA39" s="63" t="s">
        <v>25</v>
      </c>
      <c r="AB39" s="63" t="s">
        <v>25</v>
      </c>
      <c r="AC39" s="63" t="s">
        <v>25</v>
      </c>
      <c r="AD39" s="63" t="s">
        <v>23</v>
      </c>
      <c r="AE39" s="64" t="s">
        <v>25</v>
      </c>
      <c r="AF39" s="64"/>
      <c r="AG39" s="64" t="s">
        <v>23</v>
      </c>
      <c r="AH39" s="64"/>
      <c r="AI39" s="64" t="s">
        <v>23</v>
      </c>
      <c r="AJ39" s="64"/>
      <c r="AK39" s="66" t="str">
        <f>IFERROR(VLOOKUP($A39,#REF!,2,FALSE),"")</f>
        <v/>
      </c>
      <c r="AL39" s="66" t="str">
        <f>IFERROR(VLOOKUP($A39,#REF!,3,FALSE),"")</f>
        <v/>
      </c>
      <c r="AM39" s="66" t="str">
        <f>IFERROR(VLOOKUP($A39,#REF!,4,FALSE),"")</f>
        <v/>
      </c>
      <c r="AN39" s="66" t="str">
        <f>IFERROR(VLOOKUP($A39,#REF!,7,FALSE),"")</f>
        <v/>
      </c>
      <c r="AO39" s="66" t="str">
        <f>IFERROR(VLOOKUP($A39,#REF!,5,FALSE),"")</f>
        <v/>
      </c>
      <c r="AP39" s="66" t="str">
        <f>IFERROR(VLOOKUP($A39,#REF!,13,FALSE),"")</f>
        <v/>
      </c>
      <c r="AQ39" s="52" t="str">
        <f>IFERROR(VLOOKUP($A39,#REF!,16,FALSE),"")</f>
        <v/>
      </c>
      <c r="AR39" s="55"/>
      <c r="AS39" s="52" t="str">
        <f>IFERROR(VLOOKUP($A39,#REF!,17,FALSE),"")</f>
        <v/>
      </c>
      <c r="AT39" s="55"/>
      <c r="AU39" s="52" t="str">
        <f>IFERROR(VLOOKUP($A39,#REF!,19,FALSE),"")</f>
        <v/>
      </c>
      <c r="AV39" s="8"/>
    </row>
    <row r="40" spans="1:48" ht="28.5" customHeight="1">
      <c r="A40" s="5">
        <v>138</v>
      </c>
      <c r="B40" s="6" t="s">
        <v>60</v>
      </c>
      <c r="C40" s="63" t="s">
        <v>21</v>
      </c>
      <c r="D40" s="63" t="s">
        <v>21</v>
      </c>
      <c r="E40" s="63"/>
      <c r="F40" s="61" t="s">
        <v>25</v>
      </c>
      <c r="G40" s="63"/>
      <c r="H40" s="61" t="s">
        <v>25</v>
      </c>
      <c r="I40" s="63"/>
      <c r="J40" s="63"/>
      <c r="K40" s="63"/>
      <c r="L40" s="63"/>
      <c r="M40" s="63"/>
      <c r="N40" s="63" t="s">
        <v>22</v>
      </c>
      <c r="O40" s="63" t="s">
        <v>25</v>
      </c>
      <c r="P40" s="63">
        <v>1</v>
      </c>
      <c r="Q40" s="63"/>
      <c r="R40" s="63"/>
      <c r="S40" s="63"/>
      <c r="T40" s="63"/>
      <c r="U40" s="63"/>
      <c r="V40" s="63"/>
      <c r="W40" s="63"/>
      <c r="X40" s="63"/>
      <c r="Y40" s="63" t="s">
        <v>21</v>
      </c>
      <c r="Z40" s="63" t="s">
        <v>25</v>
      </c>
      <c r="AA40" s="63" t="s">
        <v>25</v>
      </c>
      <c r="AB40" s="63" t="s">
        <v>23</v>
      </c>
      <c r="AC40" s="63" t="s">
        <v>23</v>
      </c>
      <c r="AD40" s="63" t="s">
        <v>23</v>
      </c>
      <c r="AE40" s="64" t="s">
        <v>23</v>
      </c>
      <c r="AF40" s="64"/>
      <c r="AG40" s="64" t="s">
        <v>23</v>
      </c>
      <c r="AH40" s="64" t="s">
        <v>23</v>
      </c>
      <c r="AI40" s="64" t="s">
        <v>23</v>
      </c>
      <c r="AJ40" s="64" t="s">
        <v>23</v>
      </c>
      <c r="AK40" s="66" t="str">
        <f>IFERROR(VLOOKUP($A40,#REF!,2,FALSE),"")</f>
        <v/>
      </c>
      <c r="AL40" s="66" t="str">
        <f>IFERROR(VLOOKUP($A40,#REF!,3,FALSE),"")</f>
        <v/>
      </c>
      <c r="AM40" s="66" t="str">
        <f>IFERROR(VLOOKUP($A40,#REF!,4,FALSE),"")</f>
        <v/>
      </c>
      <c r="AN40" s="66" t="str">
        <f>IFERROR(VLOOKUP($A40,#REF!,7,FALSE),"")</f>
        <v/>
      </c>
      <c r="AO40" s="66" t="str">
        <f>IFERROR(VLOOKUP($A40,#REF!,5,FALSE),"")</f>
        <v/>
      </c>
      <c r="AP40" s="66" t="str">
        <f>IFERROR(VLOOKUP($A40,#REF!,13,FALSE),"")</f>
        <v/>
      </c>
      <c r="AQ40" s="52" t="str">
        <f>IFERROR(VLOOKUP($A40,#REF!,16,FALSE),"")</f>
        <v/>
      </c>
      <c r="AR40" s="55"/>
      <c r="AS40" s="52" t="str">
        <f>IFERROR(VLOOKUP($A40,#REF!,17,FALSE),"")</f>
        <v/>
      </c>
      <c r="AT40" s="55"/>
      <c r="AU40" s="52" t="str">
        <f>IFERROR(VLOOKUP($A40,#REF!,19,FALSE),"")</f>
        <v/>
      </c>
      <c r="AV40" s="8"/>
    </row>
    <row r="41" spans="1:48" ht="28.5" customHeight="1">
      <c r="A41" s="5">
        <v>139</v>
      </c>
      <c r="B41" s="6" t="s">
        <v>61</v>
      </c>
      <c r="C41" s="63" t="s">
        <v>21</v>
      </c>
      <c r="D41" s="63" t="s">
        <v>21</v>
      </c>
      <c r="E41" s="63"/>
      <c r="F41" s="61" t="s">
        <v>25</v>
      </c>
      <c r="G41" s="63"/>
      <c r="H41" s="61" t="s">
        <v>25</v>
      </c>
      <c r="I41" s="63"/>
      <c r="J41" s="61" t="s">
        <v>25</v>
      </c>
      <c r="K41" s="63"/>
      <c r="L41" s="63"/>
      <c r="M41" s="63"/>
      <c r="N41" s="63" t="s">
        <v>22</v>
      </c>
      <c r="O41" s="63" t="s">
        <v>25</v>
      </c>
      <c r="P41" s="63">
        <v>1</v>
      </c>
      <c r="Q41" s="63" t="s">
        <v>25</v>
      </c>
      <c r="R41" s="63"/>
      <c r="S41" s="63" t="s">
        <v>25</v>
      </c>
      <c r="T41" s="63"/>
      <c r="U41" s="63"/>
      <c r="V41" s="63"/>
      <c r="W41" s="63"/>
      <c r="X41" s="63"/>
      <c r="Y41" s="63" t="s">
        <v>21</v>
      </c>
      <c r="Z41" s="63" t="s">
        <v>25</v>
      </c>
      <c r="AA41" s="63" t="s">
        <v>25</v>
      </c>
      <c r="AB41" s="63" t="s">
        <v>25</v>
      </c>
      <c r="AC41" s="63" t="s">
        <v>23</v>
      </c>
      <c r="AD41" s="63" t="s">
        <v>25</v>
      </c>
      <c r="AE41" s="64" t="s">
        <v>23</v>
      </c>
      <c r="AF41" s="64"/>
      <c r="AG41" s="64" t="s">
        <v>23</v>
      </c>
      <c r="AH41" s="64" t="s">
        <v>23</v>
      </c>
      <c r="AI41" s="64" t="s">
        <v>23</v>
      </c>
      <c r="AJ41" s="64" t="s">
        <v>23</v>
      </c>
      <c r="AK41" s="66" t="str">
        <f>IFERROR(VLOOKUP($A41,#REF!,2,FALSE),"")</f>
        <v/>
      </c>
      <c r="AL41" s="66" t="str">
        <f>IFERROR(VLOOKUP($A41,#REF!,3,FALSE),"")</f>
        <v/>
      </c>
      <c r="AM41" s="66" t="str">
        <f>IFERROR(VLOOKUP($A41,#REF!,4,FALSE),"")</f>
        <v/>
      </c>
      <c r="AN41" s="66" t="str">
        <f>IFERROR(VLOOKUP($A41,#REF!,7,FALSE),"")</f>
        <v/>
      </c>
      <c r="AO41" s="66" t="str">
        <f>IFERROR(VLOOKUP($A41,#REF!,5,FALSE),"")</f>
        <v/>
      </c>
      <c r="AP41" s="66" t="str">
        <f>IFERROR(VLOOKUP($A41,#REF!,13,FALSE),"")</f>
        <v/>
      </c>
      <c r="AQ41" s="52" t="str">
        <f>IFERROR(VLOOKUP($A41,#REF!,16,FALSE),"")</f>
        <v/>
      </c>
      <c r="AR41" s="55"/>
      <c r="AS41" s="52" t="str">
        <f>IFERROR(VLOOKUP($A41,#REF!,17,FALSE),"")</f>
        <v/>
      </c>
      <c r="AT41" s="55"/>
      <c r="AU41" s="52" t="str">
        <f>IFERROR(VLOOKUP($A41,#REF!,19,FALSE),"")</f>
        <v/>
      </c>
      <c r="AV41" s="8"/>
    </row>
    <row r="42" spans="1:48" ht="28.5" customHeight="1">
      <c r="A42" s="5">
        <v>14</v>
      </c>
      <c r="B42" s="6" t="s">
        <v>62</v>
      </c>
      <c r="C42" s="63" t="s">
        <v>21</v>
      </c>
      <c r="D42" s="63" t="s">
        <v>21</v>
      </c>
      <c r="E42" s="63"/>
      <c r="F42" s="61" t="s">
        <v>25</v>
      </c>
      <c r="G42" s="63"/>
      <c r="H42" s="61" t="s">
        <v>25</v>
      </c>
      <c r="I42" s="63"/>
      <c r="J42" s="61" t="s">
        <v>25</v>
      </c>
      <c r="K42" s="63"/>
      <c r="L42" s="63"/>
      <c r="M42" s="63"/>
      <c r="N42" s="63" t="s">
        <v>22</v>
      </c>
      <c r="O42" s="63" t="s">
        <v>22</v>
      </c>
      <c r="P42" s="63"/>
      <c r="Q42" s="63" t="s">
        <v>25</v>
      </c>
      <c r="R42" s="63" t="s">
        <v>26</v>
      </c>
      <c r="S42" s="63" t="s">
        <v>25</v>
      </c>
      <c r="T42" s="63" t="s">
        <v>26</v>
      </c>
      <c r="U42" s="63"/>
      <c r="V42" s="63"/>
      <c r="W42" s="63"/>
      <c r="X42" s="63"/>
      <c r="Y42" s="63" t="s">
        <v>21</v>
      </c>
      <c r="Z42" s="63" t="s">
        <v>21</v>
      </c>
      <c r="AA42" s="63" t="s">
        <v>21</v>
      </c>
      <c r="AB42" s="63" t="s">
        <v>25</v>
      </c>
      <c r="AC42" s="63" t="s">
        <v>25</v>
      </c>
      <c r="AD42" s="63" t="s">
        <v>23</v>
      </c>
      <c r="AE42" s="64" t="s">
        <v>25</v>
      </c>
      <c r="AF42" s="64"/>
      <c r="AG42" s="64" t="s">
        <v>23</v>
      </c>
      <c r="AH42" s="64" t="s">
        <v>21</v>
      </c>
      <c r="AI42" s="64" t="s">
        <v>23</v>
      </c>
      <c r="AJ42" s="64"/>
      <c r="AK42" s="66" t="str">
        <f>IFERROR(VLOOKUP($A42,#REF!,2,FALSE),"")</f>
        <v/>
      </c>
      <c r="AL42" s="66" t="str">
        <f>IFERROR(VLOOKUP($A42,#REF!,3,FALSE),"")</f>
        <v/>
      </c>
      <c r="AM42" s="66" t="str">
        <f>IFERROR(VLOOKUP($A42,#REF!,4,FALSE),"")</f>
        <v/>
      </c>
      <c r="AN42" s="66" t="str">
        <f>IFERROR(VLOOKUP($A42,#REF!,7,FALSE),"")</f>
        <v/>
      </c>
      <c r="AO42" s="66" t="str">
        <f>IFERROR(VLOOKUP($A42,#REF!,5,FALSE),"")</f>
        <v/>
      </c>
      <c r="AP42" s="66" t="str">
        <f>IFERROR(VLOOKUP($A42,#REF!,13,FALSE),"")</f>
        <v/>
      </c>
      <c r="AQ42" s="52" t="str">
        <f>IFERROR(VLOOKUP($A42,#REF!,16,FALSE),"")</f>
        <v/>
      </c>
      <c r="AR42" s="55"/>
      <c r="AS42" s="52" t="str">
        <f>IFERROR(VLOOKUP($A42,#REF!,17,FALSE),"")</f>
        <v/>
      </c>
      <c r="AT42" s="55"/>
      <c r="AU42" s="52" t="str">
        <f>IFERROR(VLOOKUP($A42,#REF!,19,FALSE),"")</f>
        <v/>
      </c>
      <c r="AV42" s="8"/>
    </row>
    <row r="43" spans="1:48" ht="28.5" customHeight="1">
      <c r="A43" s="5">
        <v>141</v>
      </c>
      <c r="B43" s="6" t="s">
        <v>63</v>
      </c>
      <c r="C43" s="61" t="s">
        <v>25</v>
      </c>
      <c r="D43" s="63" t="s">
        <v>21</v>
      </c>
      <c r="E43" s="63">
        <v>1</v>
      </c>
      <c r="F43" s="61" t="s">
        <v>25</v>
      </c>
      <c r="G43" s="63"/>
      <c r="H43" s="63"/>
      <c r="I43" s="63"/>
      <c r="J43" s="63"/>
      <c r="K43" s="63"/>
      <c r="L43" s="63"/>
      <c r="M43" s="63"/>
      <c r="N43" s="63" t="s">
        <v>25</v>
      </c>
      <c r="O43" s="63" t="s">
        <v>22</v>
      </c>
      <c r="P43" s="63">
        <v>1</v>
      </c>
      <c r="Q43" s="63" t="s">
        <v>25</v>
      </c>
      <c r="R43" s="63"/>
      <c r="S43" s="63"/>
      <c r="T43" s="63"/>
      <c r="U43" s="63"/>
      <c r="V43" s="63"/>
      <c r="W43" s="63"/>
      <c r="X43" s="63"/>
      <c r="Y43" s="63" t="s">
        <v>25</v>
      </c>
      <c r="Z43" s="63" t="s">
        <v>21</v>
      </c>
      <c r="AA43" s="63" t="s">
        <v>21</v>
      </c>
      <c r="AB43" s="63" t="s">
        <v>25</v>
      </c>
      <c r="AC43" s="63" t="s">
        <v>25</v>
      </c>
      <c r="AD43" s="63" t="s">
        <v>23</v>
      </c>
      <c r="AE43" s="64" t="s">
        <v>25</v>
      </c>
      <c r="AF43" s="64"/>
      <c r="AG43" s="64" t="s">
        <v>23</v>
      </c>
      <c r="AH43" s="64" t="s">
        <v>23</v>
      </c>
      <c r="AI43" s="64" t="s">
        <v>23</v>
      </c>
      <c r="AJ43" s="64"/>
      <c r="AK43" s="66" t="str">
        <f>IFERROR(VLOOKUP($A43,#REF!,2,FALSE),"")</f>
        <v/>
      </c>
      <c r="AL43" s="66" t="str">
        <f>IFERROR(VLOOKUP($A43,#REF!,3,FALSE),"")</f>
        <v/>
      </c>
      <c r="AM43" s="66" t="str">
        <f>IFERROR(VLOOKUP($A43,#REF!,4,FALSE),"")</f>
        <v/>
      </c>
      <c r="AN43" s="66" t="str">
        <f>IFERROR(VLOOKUP($A43,#REF!,7,FALSE),"")</f>
        <v/>
      </c>
      <c r="AO43" s="66" t="str">
        <f>IFERROR(VLOOKUP($A43,#REF!,5,FALSE),"")</f>
        <v/>
      </c>
      <c r="AP43" s="66" t="str">
        <f>IFERROR(VLOOKUP($A43,#REF!,13,FALSE),"")</f>
        <v/>
      </c>
      <c r="AQ43" s="52" t="str">
        <f>IFERROR(VLOOKUP($A43,#REF!,16,FALSE),"")</f>
        <v/>
      </c>
      <c r="AR43" s="55"/>
      <c r="AS43" s="52" t="str">
        <f>IFERROR(VLOOKUP($A43,#REF!,17,FALSE),"")</f>
        <v/>
      </c>
      <c r="AT43" s="55"/>
      <c r="AU43" s="52" t="str">
        <f>IFERROR(VLOOKUP($A43,#REF!,19,FALSE),"")</f>
        <v/>
      </c>
      <c r="AV43" s="8"/>
    </row>
    <row r="44" spans="1:48" ht="28.5" customHeight="1">
      <c r="A44" s="5">
        <v>142</v>
      </c>
      <c r="B44" s="6" t="s">
        <v>64</v>
      </c>
      <c r="C44" s="61" t="s">
        <v>25</v>
      </c>
      <c r="D44" s="63" t="s">
        <v>21</v>
      </c>
      <c r="E44" s="63">
        <v>1</v>
      </c>
      <c r="F44" s="63"/>
      <c r="G44" s="63" t="s">
        <v>25</v>
      </c>
      <c r="H44" s="63"/>
      <c r="I44" s="63" t="s">
        <v>25</v>
      </c>
      <c r="J44" s="63"/>
      <c r="K44" s="63"/>
      <c r="L44" s="63"/>
      <c r="M44" s="63"/>
      <c r="N44" s="63" t="s">
        <v>25</v>
      </c>
      <c r="O44" s="63" t="s">
        <v>25</v>
      </c>
      <c r="P44" s="63">
        <v>2</v>
      </c>
      <c r="Q44" s="63"/>
      <c r="R44" s="63"/>
      <c r="S44" s="63"/>
      <c r="T44" s="63"/>
      <c r="U44" s="63"/>
      <c r="V44" s="63"/>
      <c r="W44" s="63"/>
      <c r="X44" s="63"/>
      <c r="Y44" s="63" t="s">
        <v>25</v>
      </c>
      <c r="Z44" s="63" t="s">
        <v>25</v>
      </c>
      <c r="AA44" s="63" t="s">
        <v>25</v>
      </c>
      <c r="AB44" s="63" t="s">
        <v>23</v>
      </c>
      <c r="AC44" s="63" t="s">
        <v>21</v>
      </c>
      <c r="AD44" s="63" t="s">
        <v>23</v>
      </c>
      <c r="AE44" s="64" t="s">
        <v>25</v>
      </c>
      <c r="AF44" s="64"/>
      <c r="AG44" s="64" t="s">
        <v>23</v>
      </c>
      <c r="AH44" s="64" t="s">
        <v>21</v>
      </c>
      <c r="AI44" s="64" t="s">
        <v>23</v>
      </c>
      <c r="AJ44" s="64"/>
      <c r="AK44" s="66" t="str">
        <f>IFERROR(VLOOKUP($A44,#REF!,2,FALSE),"")</f>
        <v/>
      </c>
      <c r="AL44" s="66" t="str">
        <f>IFERROR(VLOOKUP($A44,#REF!,3,FALSE),"")</f>
        <v/>
      </c>
      <c r="AM44" s="66" t="str">
        <f>IFERROR(VLOOKUP($A44,#REF!,4,FALSE),"")</f>
        <v/>
      </c>
      <c r="AN44" s="66" t="str">
        <f>IFERROR(VLOOKUP($A44,#REF!,7,FALSE),"")</f>
        <v/>
      </c>
      <c r="AO44" s="66" t="str">
        <f>IFERROR(VLOOKUP($A44,#REF!,5,FALSE),"")</f>
        <v/>
      </c>
      <c r="AP44" s="66" t="str">
        <f>IFERROR(VLOOKUP($A44,#REF!,13,FALSE),"")</f>
        <v/>
      </c>
      <c r="AQ44" s="52" t="str">
        <f>IFERROR(VLOOKUP($A44,#REF!,16,FALSE),"")</f>
        <v/>
      </c>
      <c r="AR44" s="55"/>
      <c r="AS44" s="52" t="str">
        <f>IFERROR(VLOOKUP($A44,#REF!,17,FALSE),"")</f>
        <v/>
      </c>
      <c r="AT44" s="55"/>
      <c r="AU44" s="52" t="str">
        <f>IFERROR(VLOOKUP($A44,#REF!,19,FALSE),"")</f>
        <v/>
      </c>
      <c r="AV44" s="8"/>
    </row>
    <row r="45" spans="1:48" ht="28.5" customHeight="1">
      <c r="A45" s="5">
        <v>143</v>
      </c>
      <c r="B45" s="6" t="s">
        <v>65</v>
      </c>
      <c r="C45" s="63" t="s">
        <v>21</v>
      </c>
      <c r="D45" s="63" t="s">
        <v>21</v>
      </c>
      <c r="E45" s="63"/>
      <c r="F45" s="63"/>
      <c r="G45" s="63"/>
      <c r="H45" s="63"/>
      <c r="I45" s="63"/>
      <c r="J45" s="63"/>
      <c r="K45" s="63"/>
      <c r="L45" s="63"/>
      <c r="M45" s="63"/>
      <c r="N45" s="63" t="s">
        <v>22</v>
      </c>
      <c r="O45" s="63" t="s">
        <v>22</v>
      </c>
      <c r="P45" s="63"/>
      <c r="Q45" s="63"/>
      <c r="R45" s="63" t="s">
        <v>25</v>
      </c>
      <c r="S45" s="63"/>
      <c r="T45" s="63"/>
      <c r="U45" s="63"/>
      <c r="V45" s="63"/>
      <c r="W45" s="63"/>
      <c r="X45" s="63"/>
      <c r="Y45" s="63" t="s">
        <v>21</v>
      </c>
      <c r="Z45" s="63" t="s">
        <v>21</v>
      </c>
      <c r="AA45" s="63" t="s">
        <v>21</v>
      </c>
      <c r="AB45" s="63" t="s">
        <v>23</v>
      </c>
      <c r="AC45" s="63" t="s">
        <v>21</v>
      </c>
      <c r="AD45" s="63" t="s">
        <v>23</v>
      </c>
      <c r="AE45" s="64" t="s">
        <v>21</v>
      </c>
      <c r="AF45" s="64"/>
      <c r="AG45" s="64" t="s">
        <v>23</v>
      </c>
      <c r="AH45" s="64" t="s">
        <v>21</v>
      </c>
      <c r="AI45" s="64" t="s">
        <v>23</v>
      </c>
      <c r="AJ45" s="64"/>
      <c r="AK45" s="66" t="str">
        <f>IFERROR(VLOOKUP($A45,#REF!,2,FALSE),"")</f>
        <v/>
      </c>
      <c r="AL45" s="66" t="str">
        <f>IFERROR(VLOOKUP($A45,#REF!,3,FALSE),"")</f>
        <v/>
      </c>
      <c r="AM45" s="66" t="str">
        <f>IFERROR(VLOOKUP($A45,#REF!,4,FALSE),"")</f>
        <v/>
      </c>
      <c r="AN45" s="66" t="str">
        <f>IFERROR(VLOOKUP($A45,#REF!,7,FALSE),"")</f>
        <v/>
      </c>
      <c r="AO45" s="66" t="str">
        <f>IFERROR(VLOOKUP($A45,#REF!,5,FALSE),"")</f>
        <v/>
      </c>
      <c r="AP45" s="66" t="str">
        <f>IFERROR(VLOOKUP($A45,#REF!,13,FALSE),"")</f>
        <v/>
      </c>
      <c r="AQ45" s="52" t="str">
        <f>IFERROR(VLOOKUP($A45,#REF!,16,FALSE),"")</f>
        <v/>
      </c>
      <c r="AR45" s="55"/>
      <c r="AS45" s="52" t="str">
        <f>IFERROR(VLOOKUP($A45,#REF!,17,FALSE),"")</f>
        <v/>
      </c>
      <c r="AT45" s="55"/>
      <c r="AU45" s="52" t="str">
        <f>IFERROR(VLOOKUP($A45,#REF!,19,FALSE),"")</f>
        <v/>
      </c>
      <c r="AV45" s="8"/>
    </row>
    <row r="46" spans="1:48" ht="28.5" customHeight="1">
      <c r="A46" s="5">
        <v>144</v>
      </c>
      <c r="B46" s="6" t="s">
        <v>66</v>
      </c>
      <c r="C46" s="63" t="s">
        <v>21</v>
      </c>
      <c r="D46" s="63" t="s">
        <v>21</v>
      </c>
      <c r="E46" s="63"/>
      <c r="F46" s="61" t="s">
        <v>25</v>
      </c>
      <c r="G46" s="63"/>
      <c r="H46" s="61" t="s">
        <v>25</v>
      </c>
      <c r="I46" s="63"/>
      <c r="J46" s="63"/>
      <c r="K46" s="63"/>
      <c r="L46" s="63"/>
      <c r="M46" s="63"/>
      <c r="N46" s="63" t="s">
        <v>22</v>
      </c>
      <c r="O46" s="63" t="s">
        <v>22</v>
      </c>
      <c r="P46" s="63"/>
      <c r="Q46" s="63" t="s">
        <v>25</v>
      </c>
      <c r="R46" s="63" t="s">
        <v>25</v>
      </c>
      <c r="S46" s="63" t="s">
        <v>25</v>
      </c>
      <c r="T46" s="63" t="s">
        <v>25</v>
      </c>
      <c r="U46" s="63"/>
      <c r="V46" s="63"/>
      <c r="W46" s="63"/>
      <c r="X46" s="63"/>
      <c r="Y46" s="63" t="s">
        <v>21</v>
      </c>
      <c r="Z46" s="63" t="s">
        <v>21</v>
      </c>
      <c r="AA46" s="63" t="s">
        <v>21</v>
      </c>
      <c r="AB46" s="63" t="s">
        <v>23</v>
      </c>
      <c r="AC46" s="63" t="s">
        <v>21</v>
      </c>
      <c r="AD46" s="63" t="s">
        <v>23</v>
      </c>
      <c r="AE46" s="64" t="s">
        <v>21</v>
      </c>
      <c r="AF46" s="64"/>
      <c r="AG46" s="64" t="s">
        <v>23</v>
      </c>
      <c r="AH46" s="64" t="s">
        <v>21</v>
      </c>
      <c r="AI46" s="64" t="s">
        <v>23</v>
      </c>
      <c r="AJ46" s="64"/>
      <c r="AK46" s="66" t="str">
        <f>IFERROR(VLOOKUP($A46,#REF!,2,FALSE),"")</f>
        <v/>
      </c>
      <c r="AL46" s="66" t="str">
        <f>IFERROR(VLOOKUP($A46,#REF!,3,FALSE),"")</f>
        <v/>
      </c>
      <c r="AM46" s="66" t="str">
        <f>IFERROR(VLOOKUP($A46,#REF!,4,FALSE),"")</f>
        <v/>
      </c>
      <c r="AN46" s="66" t="str">
        <f>IFERROR(VLOOKUP($A46,#REF!,7,FALSE),"")</f>
        <v/>
      </c>
      <c r="AO46" s="66" t="str">
        <f>IFERROR(VLOOKUP($A46,#REF!,5,FALSE),"")</f>
        <v/>
      </c>
      <c r="AP46" s="66" t="str">
        <f>IFERROR(VLOOKUP($A46,#REF!,13,FALSE),"")</f>
        <v/>
      </c>
      <c r="AQ46" s="52" t="str">
        <f>IFERROR(VLOOKUP($A46,#REF!,16,FALSE),"")</f>
        <v/>
      </c>
      <c r="AR46" s="55"/>
      <c r="AS46" s="52" t="str">
        <f>IFERROR(VLOOKUP($A46,#REF!,17,FALSE),"")</f>
        <v/>
      </c>
      <c r="AT46" s="55"/>
      <c r="AU46" s="52" t="str">
        <f>IFERROR(VLOOKUP($A46,#REF!,19,FALSE),"")</f>
        <v/>
      </c>
      <c r="AV46" s="8"/>
    </row>
    <row r="47" spans="1:48" ht="28.5" customHeight="1">
      <c r="A47" s="5">
        <v>145</v>
      </c>
      <c r="B47" s="6" t="s">
        <v>67</v>
      </c>
      <c r="C47" s="63" t="s">
        <v>21</v>
      </c>
      <c r="D47" s="63" t="s">
        <v>21</v>
      </c>
      <c r="E47" s="63"/>
      <c r="F47" s="63"/>
      <c r="G47" s="63" t="s">
        <v>25</v>
      </c>
      <c r="H47" s="63"/>
      <c r="I47" s="63" t="s">
        <v>25</v>
      </c>
      <c r="J47" s="63"/>
      <c r="K47" s="63"/>
      <c r="L47" s="63"/>
      <c r="M47" s="63"/>
      <c r="N47" s="63" t="s">
        <v>22</v>
      </c>
      <c r="O47" s="63" t="s">
        <v>22</v>
      </c>
      <c r="P47" s="63"/>
      <c r="Q47" s="63"/>
      <c r="R47" s="63" t="s">
        <v>25</v>
      </c>
      <c r="S47" s="63"/>
      <c r="T47" s="63" t="s">
        <v>25</v>
      </c>
      <c r="U47" s="63"/>
      <c r="V47" s="63"/>
      <c r="W47" s="63"/>
      <c r="X47" s="63"/>
      <c r="Y47" s="63" t="s">
        <v>21</v>
      </c>
      <c r="Z47" s="63" t="s">
        <v>21</v>
      </c>
      <c r="AA47" s="63" t="s">
        <v>21</v>
      </c>
      <c r="AB47" s="63" t="s">
        <v>23</v>
      </c>
      <c r="AC47" s="63" t="s">
        <v>21</v>
      </c>
      <c r="AD47" s="63" t="s">
        <v>23</v>
      </c>
      <c r="AE47" s="64" t="s">
        <v>21</v>
      </c>
      <c r="AF47" s="64"/>
      <c r="AG47" s="64" t="s">
        <v>23</v>
      </c>
      <c r="AH47" s="64" t="s">
        <v>23</v>
      </c>
      <c r="AI47" s="64" t="s">
        <v>23</v>
      </c>
      <c r="AJ47" s="64"/>
      <c r="AK47" s="66" t="str">
        <f>IFERROR(VLOOKUP($A47,#REF!,2,FALSE),"")</f>
        <v/>
      </c>
      <c r="AL47" s="66" t="str">
        <f>IFERROR(VLOOKUP($A47,#REF!,3,FALSE),"")</f>
        <v/>
      </c>
      <c r="AM47" s="66" t="str">
        <f>IFERROR(VLOOKUP($A47,#REF!,4,FALSE),"")</f>
        <v/>
      </c>
      <c r="AN47" s="66" t="str">
        <f>IFERROR(VLOOKUP($A47,#REF!,7,FALSE),"")</f>
        <v/>
      </c>
      <c r="AO47" s="66" t="str">
        <f>IFERROR(VLOOKUP($A47,#REF!,5,FALSE),"")</f>
        <v/>
      </c>
      <c r="AP47" s="66" t="str">
        <f>IFERROR(VLOOKUP($A47,#REF!,13,FALSE),"")</f>
        <v/>
      </c>
      <c r="AQ47" s="52" t="str">
        <f>IFERROR(VLOOKUP($A47,#REF!,16,FALSE),"")</f>
        <v/>
      </c>
      <c r="AR47" s="55"/>
      <c r="AS47" s="52" t="str">
        <f>IFERROR(VLOOKUP($A47,#REF!,17,FALSE),"")</f>
        <v/>
      </c>
      <c r="AT47" s="55"/>
      <c r="AU47" s="52" t="str">
        <f>IFERROR(VLOOKUP($A47,#REF!,19,FALSE),"")</f>
        <v/>
      </c>
      <c r="AV47" s="8"/>
    </row>
    <row r="48" spans="1:48" ht="28.5" customHeight="1">
      <c r="A48" s="5">
        <v>146</v>
      </c>
      <c r="B48" s="6" t="s">
        <v>68</v>
      </c>
      <c r="C48" s="63" t="s">
        <v>21</v>
      </c>
      <c r="D48" s="63" t="s">
        <v>21</v>
      </c>
      <c r="E48" s="63"/>
      <c r="F48" s="63"/>
      <c r="G48" s="63" t="s">
        <v>25</v>
      </c>
      <c r="H48" s="63"/>
      <c r="I48" s="63" t="s">
        <v>25</v>
      </c>
      <c r="J48" s="63"/>
      <c r="K48" s="63"/>
      <c r="L48" s="63"/>
      <c r="M48" s="63"/>
      <c r="N48" s="63" t="s">
        <v>22</v>
      </c>
      <c r="O48" s="63" t="s">
        <v>22</v>
      </c>
      <c r="P48" s="63"/>
      <c r="Q48" s="63"/>
      <c r="R48" s="63"/>
      <c r="S48" s="63"/>
      <c r="T48" s="63"/>
      <c r="U48" s="63"/>
      <c r="V48" s="63"/>
      <c r="W48" s="63"/>
      <c r="X48" s="63"/>
      <c r="Y48" s="63" t="s">
        <v>21</v>
      </c>
      <c r="Z48" s="63" t="s">
        <v>21</v>
      </c>
      <c r="AA48" s="63" t="s">
        <v>21</v>
      </c>
      <c r="AB48" s="63" t="s">
        <v>23</v>
      </c>
      <c r="AC48" s="63" t="s">
        <v>21</v>
      </c>
      <c r="AD48" s="63" t="s">
        <v>23</v>
      </c>
      <c r="AE48" s="64" t="s">
        <v>21</v>
      </c>
      <c r="AF48" s="64"/>
      <c r="AG48" s="64" t="s">
        <v>23</v>
      </c>
      <c r="AH48" s="64" t="s">
        <v>23</v>
      </c>
      <c r="AI48" s="64" t="s">
        <v>23</v>
      </c>
      <c r="AJ48" s="64"/>
      <c r="AK48" s="66" t="str">
        <f>IFERROR(VLOOKUP($A48,#REF!,2,FALSE),"")</f>
        <v/>
      </c>
      <c r="AL48" s="66" t="str">
        <f>IFERROR(VLOOKUP($A48,#REF!,3,FALSE),"")</f>
        <v/>
      </c>
      <c r="AM48" s="66" t="str">
        <f>IFERROR(VLOOKUP($A48,#REF!,4,FALSE),"")</f>
        <v/>
      </c>
      <c r="AN48" s="66" t="str">
        <f>IFERROR(VLOOKUP($A48,#REF!,7,FALSE),"")</f>
        <v/>
      </c>
      <c r="AO48" s="66" t="str">
        <f>IFERROR(VLOOKUP($A48,#REF!,5,FALSE),"")</f>
        <v/>
      </c>
      <c r="AP48" s="66" t="str">
        <f>IFERROR(VLOOKUP($A48,#REF!,13,FALSE),"")</f>
        <v/>
      </c>
      <c r="AQ48" s="52" t="str">
        <f>IFERROR(VLOOKUP($A48,#REF!,16,FALSE),"")</f>
        <v/>
      </c>
      <c r="AR48" s="55"/>
      <c r="AS48" s="52" t="str">
        <f>IFERROR(VLOOKUP($A48,#REF!,17,FALSE),"")</f>
        <v/>
      </c>
      <c r="AT48" s="55"/>
      <c r="AU48" s="52" t="str">
        <f>IFERROR(VLOOKUP($A48,#REF!,19,FALSE),"")</f>
        <v/>
      </c>
      <c r="AV48" s="8"/>
    </row>
    <row r="49" spans="1:48" ht="28.5" customHeight="1">
      <c r="A49" s="5">
        <v>147</v>
      </c>
      <c r="B49" s="6" t="s">
        <v>69</v>
      </c>
      <c r="C49" s="63" t="s">
        <v>21</v>
      </c>
      <c r="D49" s="63" t="s">
        <v>21</v>
      </c>
      <c r="E49" s="63"/>
      <c r="F49" s="61" t="s">
        <v>25</v>
      </c>
      <c r="G49" s="63" t="s">
        <v>25</v>
      </c>
      <c r="H49" s="61" t="s">
        <v>25</v>
      </c>
      <c r="I49" s="63" t="s">
        <v>25</v>
      </c>
      <c r="J49" s="61" t="s">
        <v>25</v>
      </c>
      <c r="K49" s="63"/>
      <c r="L49" s="63"/>
      <c r="M49" s="63"/>
      <c r="N49" s="63" t="s">
        <v>22</v>
      </c>
      <c r="O49" s="63" t="s">
        <v>22</v>
      </c>
      <c r="P49" s="63"/>
      <c r="Q49" s="63"/>
      <c r="R49" s="63" t="s">
        <v>26</v>
      </c>
      <c r="S49" s="63"/>
      <c r="T49" s="63" t="s">
        <v>26</v>
      </c>
      <c r="U49" s="63"/>
      <c r="V49" s="63"/>
      <c r="W49" s="63"/>
      <c r="X49" s="63"/>
      <c r="Y49" s="63" t="s">
        <v>21</v>
      </c>
      <c r="Z49" s="63" t="s">
        <v>21</v>
      </c>
      <c r="AA49" s="63" t="s">
        <v>21</v>
      </c>
      <c r="AB49" s="63" t="s">
        <v>23</v>
      </c>
      <c r="AC49" s="63" t="s">
        <v>21</v>
      </c>
      <c r="AD49" s="63" t="s">
        <v>25</v>
      </c>
      <c r="AE49" s="64" t="s">
        <v>25</v>
      </c>
      <c r="AF49" s="64"/>
      <c r="AG49" s="64" t="s">
        <v>23</v>
      </c>
      <c r="AH49" s="64" t="s">
        <v>25</v>
      </c>
      <c r="AI49" s="64" t="s">
        <v>23</v>
      </c>
      <c r="AJ49" s="64"/>
      <c r="AK49" s="66" t="str">
        <f>IFERROR(VLOOKUP($A49,#REF!,2,FALSE),"")</f>
        <v/>
      </c>
      <c r="AL49" s="66" t="str">
        <f>IFERROR(VLOOKUP($A49,#REF!,3,FALSE),"")</f>
        <v/>
      </c>
      <c r="AM49" s="66" t="str">
        <f>IFERROR(VLOOKUP($A49,#REF!,4,FALSE),"")</f>
        <v/>
      </c>
      <c r="AN49" s="66" t="str">
        <f>IFERROR(VLOOKUP($A49,#REF!,7,FALSE),"")</f>
        <v/>
      </c>
      <c r="AO49" s="66" t="str">
        <f>IFERROR(VLOOKUP($A49,#REF!,5,FALSE),"")</f>
        <v/>
      </c>
      <c r="AP49" s="66" t="str">
        <f>IFERROR(VLOOKUP($A49,#REF!,13,FALSE),"")</f>
        <v/>
      </c>
      <c r="AQ49" s="52" t="str">
        <f>IFERROR(VLOOKUP($A49,#REF!,16,FALSE),"")</f>
        <v/>
      </c>
      <c r="AR49" s="55"/>
      <c r="AS49" s="52" t="str">
        <f>IFERROR(VLOOKUP($A49,#REF!,17,FALSE),"")</f>
        <v/>
      </c>
      <c r="AT49" s="55"/>
      <c r="AU49" s="52" t="str">
        <f>IFERROR(VLOOKUP($A49,#REF!,19,FALSE),"")</f>
        <v/>
      </c>
      <c r="AV49" s="8"/>
    </row>
    <row r="50" spans="1:48" ht="28.5" customHeight="1">
      <c r="A50" s="5">
        <v>148</v>
      </c>
      <c r="B50" s="6" t="s">
        <v>70</v>
      </c>
      <c r="C50" s="63" t="s">
        <v>21</v>
      </c>
      <c r="D50" s="63" t="s">
        <v>21</v>
      </c>
      <c r="E50" s="63"/>
      <c r="F50" s="63"/>
      <c r="G50" s="63" t="s">
        <v>25</v>
      </c>
      <c r="H50" s="63"/>
      <c r="I50" s="63" t="s">
        <v>25</v>
      </c>
      <c r="J50" s="63" t="s">
        <v>25</v>
      </c>
      <c r="K50" s="63"/>
      <c r="L50" s="63"/>
      <c r="M50" s="63"/>
      <c r="N50" s="63" t="s">
        <v>22</v>
      </c>
      <c r="O50" s="63" t="s">
        <v>22</v>
      </c>
      <c r="P50" s="63"/>
      <c r="Q50" s="63" t="s">
        <v>25</v>
      </c>
      <c r="R50" s="63"/>
      <c r="S50" s="63" t="s">
        <v>25</v>
      </c>
      <c r="T50" s="63"/>
      <c r="U50" s="63"/>
      <c r="V50" s="63"/>
      <c r="W50" s="63"/>
      <c r="X50" s="63"/>
      <c r="Y50" s="63" t="s">
        <v>21</v>
      </c>
      <c r="Z50" s="63" t="s">
        <v>21</v>
      </c>
      <c r="AA50" s="63" t="s">
        <v>21</v>
      </c>
      <c r="AB50" s="63" t="s">
        <v>25</v>
      </c>
      <c r="AC50" s="63" t="s">
        <v>25</v>
      </c>
      <c r="AD50" s="63" t="s">
        <v>25</v>
      </c>
      <c r="AE50" s="64" t="s">
        <v>21</v>
      </c>
      <c r="AF50" s="64"/>
      <c r="AG50" s="64" t="s">
        <v>23</v>
      </c>
      <c r="AH50" s="64" t="s">
        <v>25</v>
      </c>
      <c r="AI50" s="64" t="s">
        <v>23</v>
      </c>
      <c r="AJ50" s="64"/>
      <c r="AK50" s="66" t="str">
        <f>IFERROR(VLOOKUP($A50,#REF!,2,FALSE),"")</f>
        <v/>
      </c>
      <c r="AL50" s="66" t="str">
        <f>IFERROR(VLOOKUP($A50,#REF!,3,FALSE),"")</f>
        <v/>
      </c>
      <c r="AM50" s="66" t="str">
        <f>IFERROR(VLOOKUP($A50,#REF!,4,FALSE),"")</f>
        <v/>
      </c>
      <c r="AN50" s="66" t="str">
        <f>IFERROR(VLOOKUP($A50,#REF!,7,FALSE),"")</f>
        <v/>
      </c>
      <c r="AO50" s="66" t="str">
        <f>IFERROR(VLOOKUP($A50,#REF!,5,FALSE),"")</f>
        <v/>
      </c>
      <c r="AP50" s="66" t="str">
        <f>IFERROR(VLOOKUP($A50,#REF!,13,FALSE),"")</f>
        <v/>
      </c>
      <c r="AQ50" s="52" t="str">
        <f>IFERROR(VLOOKUP($A50,#REF!,16,FALSE),"")</f>
        <v/>
      </c>
      <c r="AR50" s="55"/>
      <c r="AS50" s="52" t="str">
        <f>IFERROR(VLOOKUP($A50,#REF!,17,FALSE),"")</f>
        <v/>
      </c>
      <c r="AT50" s="55"/>
      <c r="AU50" s="52" t="str">
        <f>IFERROR(VLOOKUP($A50,#REF!,19,FALSE),"")</f>
        <v/>
      </c>
      <c r="AV50" s="8"/>
    </row>
    <row r="51" spans="1:48" ht="28.5" customHeight="1">
      <c r="A51" s="5">
        <v>149</v>
      </c>
      <c r="B51" s="6" t="s">
        <v>71</v>
      </c>
      <c r="C51" s="61" t="s">
        <v>25</v>
      </c>
      <c r="D51" s="63" t="s">
        <v>21</v>
      </c>
      <c r="E51" s="63">
        <v>1</v>
      </c>
      <c r="F51" s="63"/>
      <c r="G51" s="63"/>
      <c r="H51" s="63"/>
      <c r="I51" s="63"/>
      <c r="J51" s="63"/>
      <c r="K51" s="63"/>
      <c r="L51" s="63"/>
      <c r="M51" s="63"/>
      <c r="N51" s="63" t="s">
        <v>25</v>
      </c>
      <c r="O51" s="63" t="s">
        <v>22</v>
      </c>
      <c r="P51" s="63">
        <v>1</v>
      </c>
      <c r="Q51" s="63" t="s">
        <v>25</v>
      </c>
      <c r="R51" s="63"/>
      <c r="S51" s="63" t="s">
        <v>25</v>
      </c>
      <c r="T51" s="63"/>
      <c r="U51" s="63"/>
      <c r="V51" s="63"/>
      <c r="W51" s="63"/>
      <c r="X51" s="63"/>
      <c r="Y51" s="63" t="s">
        <v>25</v>
      </c>
      <c r="Z51" s="63" t="s">
        <v>21</v>
      </c>
      <c r="AA51" s="63" t="s">
        <v>21</v>
      </c>
      <c r="AB51" s="63" t="s">
        <v>25</v>
      </c>
      <c r="AC51" s="63" t="s">
        <v>25</v>
      </c>
      <c r="AD51" s="63" t="s">
        <v>23</v>
      </c>
      <c r="AE51" s="64" t="s">
        <v>25</v>
      </c>
      <c r="AF51" s="64"/>
      <c r="AG51" s="64" t="s">
        <v>23</v>
      </c>
      <c r="AH51" s="64" t="s">
        <v>21</v>
      </c>
      <c r="AI51" s="64" t="s">
        <v>23</v>
      </c>
      <c r="AJ51" s="64"/>
      <c r="AK51" s="66" t="str">
        <f>IFERROR(VLOOKUP($A51,#REF!,2,FALSE),"")</f>
        <v/>
      </c>
      <c r="AL51" s="66" t="str">
        <f>IFERROR(VLOOKUP($A51,#REF!,3,FALSE),"")</f>
        <v/>
      </c>
      <c r="AM51" s="66" t="str">
        <f>IFERROR(VLOOKUP($A51,#REF!,4,FALSE),"")</f>
        <v/>
      </c>
      <c r="AN51" s="66" t="str">
        <f>IFERROR(VLOOKUP($A51,#REF!,7,FALSE),"")</f>
        <v/>
      </c>
      <c r="AO51" s="66" t="str">
        <f>IFERROR(VLOOKUP($A51,#REF!,5,FALSE),"")</f>
        <v/>
      </c>
      <c r="AP51" s="66" t="str">
        <f>IFERROR(VLOOKUP($A51,#REF!,13,FALSE),"")</f>
        <v/>
      </c>
      <c r="AQ51" s="52" t="str">
        <f>IFERROR(VLOOKUP($A51,#REF!,16,FALSE),"")</f>
        <v/>
      </c>
      <c r="AR51" s="55"/>
      <c r="AS51" s="52" t="str">
        <f>IFERROR(VLOOKUP($A51,#REF!,17,FALSE),"")</f>
        <v/>
      </c>
      <c r="AT51" s="55"/>
      <c r="AU51" s="52" t="str">
        <f>IFERROR(VLOOKUP($A51,#REF!,19,FALSE),"")</f>
        <v/>
      </c>
      <c r="AV51" s="8"/>
    </row>
    <row r="52" spans="1:48" ht="28.5" customHeight="1">
      <c r="A52" s="9">
        <v>15</v>
      </c>
      <c r="B52" s="10" t="s">
        <v>72</v>
      </c>
      <c r="C52" s="63" t="s">
        <v>21</v>
      </c>
      <c r="D52" s="63" t="s">
        <v>21</v>
      </c>
      <c r="E52" s="63"/>
      <c r="F52" s="61" t="s">
        <v>25</v>
      </c>
      <c r="G52" s="63"/>
      <c r="H52" s="63"/>
      <c r="I52" s="63"/>
      <c r="J52" s="63"/>
      <c r="K52" s="63"/>
      <c r="L52" s="63"/>
      <c r="M52" s="63"/>
      <c r="N52" s="63" t="s">
        <v>22</v>
      </c>
      <c r="O52" s="63" t="s">
        <v>22</v>
      </c>
      <c r="P52" s="63"/>
      <c r="Q52" s="63" t="s">
        <v>25</v>
      </c>
      <c r="R52" s="63"/>
      <c r="S52" s="63" t="s">
        <v>25</v>
      </c>
      <c r="T52" s="63"/>
      <c r="U52" s="63"/>
      <c r="V52" s="63"/>
      <c r="W52" s="63"/>
      <c r="X52" s="63"/>
      <c r="Y52" s="63" t="s">
        <v>21</v>
      </c>
      <c r="Z52" s="63" t="s">
        <v>21</v>
      </c>
      <c r="AA52" s="63" t="s">
        <v>21</v>
      </c>
      <c r="AB52" s="63" t="s">
        <v>25</v>
      </c>
      <c r="AC52" s="63" t="s">
        <v>25</v>
      </c>
      <c r="AD52" s="63" t="s">
        <v>23</v>
      </c>
      <c r="AE52" s="64" t="s">
        <v>21</v>
      </c>
      <c r="AF52" s="64"/>
      <c r="AG52" s="64" t="s">
        <v>23</v>
      </c>
      <c r="AH52" s="64" t="s">
        <v>21</v>
      </c>
      <c r="AI52" s="64" t="s">
        <v>23</v>
      </c>
      <c r="AJ52" s="64"/>
      <c r="AK52" s="66" t="str">
        <f>IFERROR(VLOOKUP($A52,#REF!,2,FALSE),"")</f>
        <v/>
      </c>
      <c r="AL52" s="66" t="str">
        <f>IFERROR(VLOOKUP($A52,#REF!,3,FALSE),"")</f>
        <v/>
      </c>
      <c r="AM52" s="66" t="str">
        <f>IFERROR(VLOOKUP($A52,#REF!,4,FALSE),"")</f>
        <v/>
      </c>
      <c r="AN52" s="66" t="str">
        <f>IFERROR(VLOOKUP($A52,#REF!,7,FALSE),"")</f>
        <v/>
      </c>
      <c r="AO52" s="66" t="str">
        <f>IFERROR(VLOOKUP($A52,#REF!,5,FALSE),"")</f>
        <v/>
      </c>
      <c r="AP52" s="66" t="str">
        <f>IFERROR(VLOOKUP($A52,#REF!,13,FALSE),"")</f>
        <v/>
      </c>
      <c r="AQ52" s="52" t="str">
        <f>IFERROR(VLOOKUP($A52,#REF!,16,FALSE),"")</f>
        <v/>
      </c>
      <c r="AR52" s="55"/>
      <c r="AS52" s="52" t="str">
        <f>IFERROR(VLOOKUP($A52,#REF!,17,FALSE),"")</f>
        <v/>
      </c>
      <c r="AT52" s="55"/>
      <c r="AU52" s="52" t="str">
        <f>IFERROR(VLOOKUP($A52,#REF!,19,FALSE),"")</f>
        <v/>
      </c>
      <c r="AV52" s="8"/>
    </row>
    <row r="53" spans="1:48" ht="28.5" customHeight="1">
      <c r="A53" s="9">
        <v>151</v>
      </c>
      <c r="B53" s="10" t="s">
        <v>73</v>
      </c>
      <c r="C53" s="63" t="s">
        <v>21</v>
      </c>
      <c r="D53" s="63" t="s">
        <v>21</v>
      </c>
      <c r="E53" s="63"/>
      <c r="F53" s="63"/>
      <c r="G53" s="63"/>
      <c r="H53" s="63"/>
      <c r="I53" s="63"/>
      <c r="J53" s="63"/>
      <c r="K53" s="63"/>
      <c r="L53" s="63"/>
      <c r="M53" s="63"/>
      <c r="N53" s="63" t="s">
        <v>22</v>
      </c>
      <c r="O53" s="63" t="s">
        <v>22</v>
      </c>
      <c r="P53" s="63"/>
      <c r="Q53" s="63"/>
      <c r="R53" s="63"/>
      <c r="S53" s="63"/>
      <c r="T53" s="63"/>
      <c r="U53" s="63"/>
      <c r="V53" s="63"/>
      <c r="W53" s="63"/>
      <c r="X53" s="63"/>
      <c r="Y53" s="63" t="s">
        <v>21</v>
      </c>
      <c r="Z53" s="63" t="s">
        <v>21</v>
      </c>
      <c r="AA53" s="63" t="s">
        <v>21</v>
      </c>
      <c r="AB53" s="63" t="s">
        <v>23</v>
      </c>
      <c r="AC53" s="63" t="s">
        <v>21</v>
      </c>
      <c r="AD53" s="63" t="s">
        <v>23</v>
      </c>
      <c r="AE53" s="64" t="s">
        <v>21</v>
      </c>
      <c r="AF53" s="64"/>
      <c r="AG53" s="64" t="s">
        <v>23</v>
      </c>
      <c r="AH53" s="64"/>
      <c r="AI53" s="64" t="s">
        <v>23</v>
      </c>
      <c r="AJ53" s="64"/>
      <c r="AK53" s="66" t="str">
        <f>IFERROR(VLOOKUP($A53,#REF!,2,FALSE),"")</f>
        <v/>
      </c>
      <c r="AL53" s="66" t="str">
        <f>IFERROR(VLOOKUP($A53,#REF!,3,FALSE),"")</f>
        <v/>
      </c>
      <c r="AM53" s="66" t="str">
        <f>IFERROR(VLOOKUP($A53,#REF!,4,FALSE),"")</f>
        <v/>
      </c>
      <c r="AN53" s="66" t="str">
        <f>IFERROR(VLOOKUP($A53,#REF!,7,FALSE),"")</f>
        <v/>
      </c>
      <c r="AO53" s="66" t="str">
        <f>IFERROR(VLOOKUP($A53,#REF!,5,FALSE),"")</f>
        <v/>
      </c>
      <c r="AP53" s="66" t="str">
        <f>IFERROR(VLOOKUP($A53,#REF!,13,FALSE),"")</f>
        <v/>
      </c>
      <c r="AQ53" s="52" t="str">
        <f>IFERROR(VLOOKUP($A53,#REF!,16,FALSE),"")</f>
        <v/>
      </c>
      <c r="AR53" s="55"/>
      <c r="AS53" s="52" t="str">
        <f>IFERROR(VLOOKUP($A53,#REF!,17,FALSE),"")</f>
        <v/>
      </c>
      <c r="AT53" s="55"/>
      <c r="AU53" s="52" t="str">
        <f>IFERROR(VLOOKUP($A53,#REF!,19,FALSE),"")</f>
        <v/>
      </c>
      <c r="AV53" s="8"/>
    </row>
    <row r="54" spans="1:48" ht="28.5" customHeight="1">
      <c r="A54" s="5">
        <v>152</v>
      </c>
      <c r="B54" s="6" t="s">
        <v>74</v>
      </c>
      <c r="C54" s="63" t="s">
        <v>21</v>
      </c>
      <c r="D54" s="63" t="s">
        <v>21</v>
      </c>
      <c r="E54" s="63"/>
      <c r="F54" s="63"/>
      <c r="G54" s="63" t="s">
        <v>25</v>
      </c>
      <c r="H54" s="63"/>
      <c r="I54" s="63"/>
      <c r="J54" s="63"/>
      <c r="K54" s="63"/>
      <c r="L54" s="63"/>
      <c r="M54" s="63"/>
      <c r="N54" s="63"/>
      <c r="O54" s="63"/>
      <c r="P54" s="63"/>
      <c r="Q54" s="63"/>
      <c r="R54" s="63"/>
      <c r="S54" s="63"/>
      <c r="T54" s="63"/>
      <c r="U54" s="63"/>
      <c r="V54" s="63"/>
      <c r="W54" s="63"/>
      <c r="X54" s="63"/>
      <c r="Y54" s="63" t="s">
        <v>21</v>
      </c>
      <c r="Z54" s="63" t="s">
        <v>21</v>
      </c>
      <c r="AA54" s="63" t="s">
        <v>21</v>
      </c>
      <c r="AB54" s="63" t="s">
        <v>23</v>
      </c>
      <c r="AC54" s="63" t="s">
        <v>21</v>
      </c>
      <c r="AD54" s="63" t="s">
        <v>23</v>
      </c>
      <c r="AE54" s="64" t="s">
        <v>21</v>
      </c>
      <c r="AF54" s="64"/>
      <c r="AG54" s="64" t="s">
        <v>23</v>
      </c>
      <c r="AH54" s="64"/>
      <c r="AI54" s="64" t="s">
        <v>23</v>
      </c>
      <c r="AJ54" s="64"/>
      <c r="AK54" s="66" t="str">
        <f>IFERROR(VLOOKUP($A54,#REF!,2,FALSE),"")</f>
        <v/>
      </c>
      <c r="AL54" s="66" t="str">
        <f>IFERROR(VLOOKUP($A54,#REF!,3,FALSE),"")</f>
        <v/>
      </c>
      <c r="AM54" s="66" t="str">
        <f>IFERROR(VLOOKUP($A54,#REF!,4,FALSE),"")</f>
        <v/>
      </c>
      <c r="AN54" s="66" t="str">
        <f>IFERROR(VLOOKUP($A54,#REF!,7,FALSE),"")</f>
        <v/>
      </c>
      <c r="AO54" s="66" t="str">
        <f>IFERROR(VLOOKUP($A54,#REF!,5,FALSE),"")</f>
        <v/>
      </c>
      <c r="AP54" s="66" t="str">
        <f>IFERROR(VLOOKUP($A54,#REF!,13,FALSE),"")</f>
        <v/>
      </c>
      <c r="AQ54" s="52" t="str">
        <f>IFERROR(VLOOKUP($A54,#REF!,16,FALSE),"")</f>
        <v/>
      </c>
      <c r="AR54" s="55"/>
      <c r="AS54" s="52" t="str">
        <f>IFERROR(VLOOKUP($A54,#REF!,17,FALSE),"")</f>
        <v/>
      </c>
      <c r="AT54" s="55"/>
      <c r="AU54" s="52" t="str">
        <f>IFERROR(VLOOKUP($A54,#REF!,19,FALSE),"")</f>
        <v/>
      </c>
      <c r="AV54" s="8"/>
    </row>
    <row r="55" spans="1:48" ht="28.5" customHeight="1">
      <c r="A55" s="5">
        <v>153</v>
      </c>
      <c r="B55" s="6" t="s">
        <v>75</v>
      </c>
      <c r="C55" s="63" t="s">
        <v>21</v>
      </c>
      <c r="D55" s="63" t="s">
        <v>21</v>
      </c>
      <c r="E55" s="63"/>
      <c r="F55" s="61" t="s">
        <v>25</v>
      </c>
      <c r="G55" s="63"/>
      <c r="H55" s="63"/>
      <c r="I55" s="63"/>
      <c r="J55" s="63"/>
      <c r="K55" s="63"/>
      <c r="L55" s="63"/>
      <c r="M55" s="63"/>
      <c r="N55" s="63" t="s">
        <v>22</v>
      </c>
      <c r="O55" s="63" t="s">
        <v>22</v>
      </c>
      <c r="P55" s="63"/>
      <c r="Q55" s="63"/>
      <c r="R55" s="63" t="s">
        <v>25</v>
      </c>
      <c r="S55" s="63"/>
      <c r="T55" s="63"/>
      <c r="U55" s="63"/>
      <c r="V55" s="63"/>
      <c r="W55" s="63"/>
      <c r="X55" s="63"/>
      <c r="Y55" s="63" t="s">
        <v>21</v>
      </c>
      <c r="Z55" s="63" t="s">
        <v>21</v>
      </c>
      <c r="AA55" s="63" t="s">
        <v>21</v>
      </c>
      <c r="AB55" s="63" t="s">
        <v>23</v>
      </c>
      <c r="AC55" s="63" t="s">
        <v>21</v>
      </c>
      <c r="AD55" s="63" t="s">
        <v>23</v>
      </c>
      <c r="AE55" s="64" t="s">
        <v>21</v>
      </c>
      <c r="AF55" s="64"/>
      <c r="AG55" s="64" t="s">
        <v>23</v>
      </c>
      <c r="AH55" s="64" t="s">
        <v>23</v>
      </c>
      <c r="AI55" s="64" t="s">
        <v>23</v>
      </c>
      <c r="AJ55" s="64"/>
      <c r="AK55" s="66" t="str">
        <f>IFERROR(VLOOKUP($A55,#REF!,2,FALSE),"")</f>
        <v/>
      </c>
      <c r="AL55" s="66" t="str">
        <f>IFERROR(VLOOKUP($A55,#REF!,3,FALSE),"")</f>
        <v/>
      </c>
      <c r="AM55" s="66" t="str">
        <f>IFERROR(VLOOKUP($A55,#REF!,4,FALSE),"")</f>
        <v/>
      </c>
      <c r="AN55" s="66" t="str">
        <f>IFERROR(VLOOKUP($A55,#REF!,7,FALSE),"")</f>
        <v/>
      </c>
      <c r="AO55" s="66" t="str">
        <f>IFERROR(VLOOKUP($A55,#REF!,5,FALSE),"")</f>
        <v/>
      </c>
      <c r="AP55" s="66" t="str">
        <f>IFERROR(VLOOKUP($A55,#REF!,13,FALSE),"")</f>
        <v/>
      </c>
      <c r="AQ55" s="52" t="str">
        <f>IFERROR(VLOOKUP($A55,#REF!,16,FALSE),"")</f>
        <v/>
      </c>
      <c r="AR55" s="55"/>
      <c r="AS55" s="52" t="str">
        <f>IFERROR(VLOOKUP($A55,#REF!,17,FALSE),"")</f>
        <v/>
      </c>
      <c r="AT55" s="55"/>
      <c r="AU55" s="52" t="str">
        <f>IFERROR(VLOOKUP($A55,#REF!,19,FALSE),"")</f>
        <v/>
      </c>
      <c r="AV55" s="8"/>
    </row>
    <row r="56" spans="1:48" ht="28.5" customHeight="1">
      <c r="A56" s="5">
        <v>154</v>
      </c>
      <c r="B56" s="6" t="s">
        <v>76</v>
      </c>
      <c r="C56" s="63" t="s">
        <v>21</v>
      </c>
      <c r="D56" s="63" t="s">
        <v>21</v>
      </c>
      <c r="E56" s="63"/>
      <c r="F56" s="63"/>
      <c r="G56" s="63"/>
      <c r="H56" s="63"/>
      <c r="I56" s="63"/>
      <c r="J56" s="63"/>
      <c r="K56" s="63"/>
      <c r="L56" s="63"/>
      <c r="M56" s="63"/>
      <c r="N56" s="63" t="s">
        <v>22</v>
      </c>
      <c r="O56" s="63" t="s">
        <v>22</v>
      </c>
      <c r="P56" s="63"/>
      <c r="Q56" s="63"/>
      <c r="R56" s="63"/>
      <c r="S56" s="63"/>
      <c r="T56" s="63"/>
      <c r="U56" s="63"/>
      <c r="V56" s="63"/>
      <c r="W56" s="63"/>
      <c r="X56" s="63"/>
      <c r="Y56" s="63" t="s">
        <v>21</v>
      </c>
      <c r="Z56" s="63" t="s">
        <v>21</v>
      </c>
      <c r="AA56" s="63" t="s">
        <v>21</v>
      </c>
      <c r="AB56" s="63" t="s">
        <v>23</v>
      </c>
      <c r="AC56" s="63" t="s">
        <v>21</v>
      </c>
      <c r="AD56" s="63" t="s">
        <v>25</v>
      </c>
      <c r="AE56" s="64" t="s">
        <v>21</v>
      </c>
      <c r="AF56" s="64"/>
      <c r="AG56" s="64" t="s">
        <v>23</v>
      </c>
      <c r="AH56" s="64" t="s">
        <v>23</v>
      </c>
      <c r="AI56" s="64" t="s">
        <v>23</v>
      </c>
      <c r="AJ56" s="64"/>
      <c r="AK56" s="66" t="str">
        <f>IFERROR(VLOOKUP($A56,#REF!,2,FALSE),"")</f>
        <v/>
      </c>
      <c r="AL56" s="66" t="str">
        <f>IFERROR(VLOOKUP($A56,#REF!,3,FALSE),"")</f>
        <v/>
      </c>
      <c r="AM56" s="66" t="str">
        <f>IFERROR(VLOOKUP($A56,#REF!,4,FALSE),"")</f>
        <v/>
      </c>
      <c r="AN56" s="66" t="str">
        <f>IFERROR(VLOOKUP($A56,#REF!,7,FALSE),"")</f>
        <v/>
      </c>
      <c r="AO56" s="66" t="str">
        <f>IFERROR(VLOOKUP($A56,#REF!,5,FALSE),"")</f>
        <v/>
      </c>
      <c r="AP56" s="66" t="str">
        <f>IFERROR(VLOOKUP($A56,#REF!,13,FALSE),"")</f>
        <v/>
      </c>
      <c r="AQ56" s="52" t="str">
        <f>IFERROR(VLOOKUP($A56,#REF!,16,FALSE),"")</f>
        <v/>
      </c>
      <c r="AR56" s="55"/>
      <c r="AS56" s="52" t="str">
        <f>IFERROR(VLOOKUP($A56,#REF!,17,FALSE),"")</f>
        <v/>
      </c>
      <c r="AT56" s="55"/>
      <c r="AU56" s="52" t="str">
        <f>IFERROR(VLOOKUP($A56,#REF!,19,FALSE),"")</f>
        <v/>
      </c>
      <c r="AV56" s="8"/>
    </row>
    <row r="57" spans="1:48" ht="28.5" customHeight="1">
      <c r="A57" s="5">
        <v>155</v>
      </c>
      <c r="B57" s="6" t="s">
        <v>77</v>
      </c>
      <c r="C57" s="63" t="s">
        <v>21</v>
      </c>
      <c r="D57" s="63" t="s">
        <v>21</v>
      </c>
      <c r="E57" s="63"/>
      <c r="F57" s="61" t="s">
        <v>25</v>
      </c>
      <c r="G57" s="63" t="s">
        <v>25</v>
      </c>
      <c r="H57" s="61" t="s">
        <v>25</v>
      </c>
      <c r="I57" s="63" t="s">
        <v>25</v>
      </c>
      <c r="J57" s="61" t="s">
        <v>25</v>
      </c>
      <c r="K57" s="63"/>
      <c r="L57" s="63"/>
      <c r="M57" s="63"/>
      <c r="N57" s="63" t="s">
        <v>22</v>
      </c>
      <c r="O57" s="63" t="s">
        <v>22</v>
      </c>
      <c r="P57" s="63"/>
      <c r="Q57" s="63" t="s">
        <v>25</v>
      </c>
      <c r="R57" s="63" t="s">
        <v>26</v>
      </c>
      <c r="S57" s="63" t="s">
        <v>25</v>
      </c>
      <c r="T57" s="63" t="s">
        <v>26</v>
      </c>
      <c r="U57" s="63"/>
      <c r="V57" s="63"/>
      <c r="W57" s="63"/>
      <c r="X57" s="63"/>
      <c r="Y57" s="63" t="s">
        <v>21</v>
      </c>
      <c r="Z57" s="63" t="s">
        <v>21</v>
      </c>
      <c r="AA57" s="63" t="s">
        <v>21</v>
      </c>
      <c r="AB57" s="63" t="s">
        <v>23</v>
      </c>
      <c r="AC57" s="63" t="s">
        <v>21</v>
      </c>
      <c r="AD57" s="63" t="s">
        <v>23</v>
      </c>
      <c r="AE57" s="64" t="s">
        <v>21</v>
      </c>
      <c r="AF57" s="64"/>
      <c r="AG57" s="64" t="s">
        <v>23</v>
      </c>
      <c r="AH57" s="64"/>
      <c r="AI57" s="64" t="s">
        <v>23</v>
      </c>
      <c r="AJ57" s="64"/>
      <c r="AK57" s="66" t="str">
        <f>IFERROR(VLOOKUP($A57,#REF!,2,FALSE),"")</f>
        <v/>
      </c>
      <c r="AL57" s="66" t="str">
        <f>IFERROR(VLOOKUP($A57,#REF!,3,FALSE),"")</f>
        <v/>
      </c>
      <c r="AM57" s="66" t="str">
        <f>IFERROR(VLOOKUP($A57,#REF!,4,FALSE),"")</f>
        <v/>
      </c>
      <c r="AN57" s="66" t="str">
        <f>IFERROR(VLOOKUP($A57,#REF!,7,FALSE),"")</f>
        <v/>
      </c>
      <c r="AO57" s="66" t="str">
        <f>IFERROR(VLOOKUP($A57,#REF!,5,FALSE),"")</f>
        <v/>
      </c>
      <c r="AP57" s="66" t="str">
        <f>IFERROR(VLOOKUP($A57,#REF!,13,FALSE),"")</f>
        <v/>
      </c>
      <c r="AQ57" s="52" t="str">
        <f>IFERROR(VLOOKUP($A57,#REF!,16,FALSE),"")</f>
        <v/>
      </c>
      <c r="AR57" s="55"/>
      <c r="AS57" s="52" t="str">
        <f>IFERROR(VLOOKUP($A57,#REF!,17,FALSE),"")</f>
        <v/>
      </c>
      <c r="AT57" s="55"/>
      <c r="AU57" s="52" t="str">
        <f>IFERROR(VLOOKUP($A57,#REF!,19,FALSE),"")</f>
        <v/>
      </c>
      <c r="AV57" s="8"/>
    </row>
    <row r="58" spans="1:48" ht="28.5" customHeight="1">
      <c r="A58" s="5">
        <v>156</v>
      </c>
      <c r="B58" s="6" t="s">
        <v>78</v>
      </c>
      <c r="C58" s="63" t="s">
        <v>21</v>
      </c>
      <c r="D58" s="63" t="s">
        <v>21</v>
      </c>
      <c r="E58" s="63"/>
      <c r="F58" s="61" t="s">
        <v>25</v>
      </c>
      <c r="G58" s="63" t="s">
        <v>25</v>
      </c>
      <c r="H58" s="63"/>
      <c r="I58" s="63" t="s">
        <v>25</v>
      </c>
      <c r="J58" s="63"/>
      <c r="K58" s="63"/>
      <c r="L58" s="63"/>
      <c r="M58" s="63"/>
      <c r="N58" s="63" t="s">
        <v>22</v>
      </c>
      <c r="O58" s="63" t="s">
        <v>22</v>
      </c>
      <c r="P58" s="63"/>
      <c r="Q58" s="63"/>
      <c r="R58" s="63"/>
      <c r="S58" s="63"/>
      <c r="T58" s="63"/>
      <c r="U58" s="63"/>
      <c r="V58" s="63"/>
      <c r="W58" s="63"/>
      <c r="X58" s="63"/>
      <c r="Y58" s="63" t="s">
        <v>21</v>
      </c>
      <c r="Z58" s="63" t="s">
        <v>21</v>
      </c>
      <c r="AA58" s="63" t="s">
        <v>21</v>
      </c>
      <c r="AB58" s="63" t="s">
        <v>23</v>
      </c>
      <c r="AC58" s="63" t="s">
        <v>21</v>
      </c>
      <c r="AD58" s="63" t="s">
        <v>23</v>
      </c>
      <c r="AE58" s="64" t="s">
        <v>21</v>
      </c>
      <c r="AF58" s="64"/>
      <c r="AG58" s="64" t="s">
        <v>23</v>
      </c>
      <c r="AH58" s="64" t="s">
        <v>23</v>
      </c>
      <c r="AI58" s="64" t="s">
        <v>23</v>
      </c>
      <c r="AJ58" s="64"/>
      <c r="AK58" s="66" t="str">
        <f>IFERROR(VLOOKUP($A58,#REF!,2,FALSE),"")</f>
        <v/>
      </c>
      <c r="AL58" s="66" t="str">
        <f>IFERROR(VLOOKUP($A58,#REF!,3,FALSE),"")</f>
        <v/>
      </c>
      <c r="AM58" s="66" t="str">
        <f>IFERROR(VLOOKUP($A58,#REF!,4,FALSE),"")</f>
        <v/>
      </c>
      <c r="AN58" s="66" t="str">
        <f>IFERROR(VLOOKUP($A58,#REF!,7,FALSE),"")</f>
        <v/>
      </c>
      <c r="AO58" s="66" t="str">
        <f>IFERROR(VLOOKUP($A58,#REF!,5,FALSE),"")</f>
        <v/>
      </c>
      <c r="AP58" s="66" t="str">
        <f>IFERROR(VLOOKUP($A58,#REF!,13,FALSE),"")</f>
        <v/>
      </c>
      <c r="AQ58" s="52" t="str">
        <f>IFERROR(VLOOKUP($A58,#REF!,16,FALSE),"")</f>
        <v/>
      </c>
      <c r="AR58" s="55"/>
      <c r="AS58" s="52" t="str">
        <f>IFERROR(VLOOKUP($A58,#REF!,17,FALSE),"")</f>
        <v/>
      </c>
      <c r="AT58" s="55"/>
      <c r="AU58" s="52" t="str">
        <f>IFERROR(VLOOKUP($A58,#REF!,19,FALSE),"")</f>
        <v/>
      </c>
      <c r="AV58" s="8"/>
    </row>
    <row r="59" spans="1:48" ht="28.5" customHeight="1">
      <c r="A59" s="5">
        <v>159</v>
      </c>
      <c r="B59" s="6" t="s">
        <v>79</v>
      </c>
      <c r="C59" s="63" t="s">
        <v>21</v>
      </c>
      <c r="D59" s="63" t="s">
        <v>21</v>
      </c>
      <c r="E59" s="63"/>
      <c r="F59" s="61" t="s">
        <v>25</v>
      </c>
      <c r="G59" s="63"/>
      <c r="H59" s="63"/>
      <c r="I59" s="63"/>
      <c r="J59" s="63"/>
      <c r="K59" s="63"/>
      <c r="L59" s="63"/>
      <c r="M59" s="63"/>
      <c r="N59" s="63" t="s">
        <v>22</v>
      </c>
      <c r="O59" s="63" t="s">
        <v>22</v>
      </c>
      <c r="P59" s="63"/>
      <c r="Q59" s="63" t="s">
        <v>25</v>
      </c>
      <c r="R59" s="63"/>
      <c r="S59" s="63" t="s">
        <v>25</v>
      </c>
      <c r="T59" s="63"/>
      <c r="U59" s="63"/>
      <c r="V59" s="63"/>
      <c r="W59" s="63"/>
      <c r="X59" s="63"/>
      <c r="Y59" s="63" t="s">
        <v>21</v>
      </c>
      <c r="Z59" s="63" t="s">
        <v>21</v>
      </c>
      <c r="AA59" s="63" t="s">
        <v>21</v>
      </c>
      <c r="AB59" s="63" t="s">
        <v>25</v>
      </c>
      <c r="AC59" s="63" t="s">
        <v>25</v>
      </c>
      <c r="AD59" s="63" t="s">
        <v>25</v>
      </c>
      <c r="AE59" s="64" t="s">
        <v>21</v>
      </c>
      <c r="AF59" s="64"/>
      <c r="AG59" s="64" t="s">
        <v>23</v>
      </c>
      <c r="AH59" s="64" t="s">
        <v>23</v>
      </c>
      <c r="AI59" s="64" t="s">
        <v>23</v>
      </c>
      <c r="AJ59" s="64"/>
      <c r="AK59" s="66" t="str">
        <f>IFERROR(VLOOKUP($A59,#REF!,2,FALSE),"")</f>
        <v/>
      </c>
      <c r="AL59" s="66" t="str">
        <f>IFERROR(VLOOKUP($A59,#REF!,3,FALSE),"")</f>
        <v/>
      </c>
      <c r="AM59" s="66" t="str">
        <f>IFERROR(VLOOKUP($A59,#REF!,4,FALSE),"")</f>
        <v/>
      </c>
      <c r="AN59" s="66" t="str">
        <f>IFERROR(VLOOKUP($A59,#REF!,7,FALSE),"")</f>
        <v/>
      </c>
      <c r="AO59" s="66" t="str">
        <f>IFERROR(VLOOKUP($A59,#REF!,5,FALSE),"")</f>
        <v/>
      </c>
      <c r="AP59" s="66" t="str">
        <f>IFERROR(VLOOKUP($A59,#REF!,13,FALSE),"")</f>
        <v/>
      </c>
      <c r="AQ59" s="52" t="str">
        <f>IFERROR(VLOOKUP($A59,#REF!,16,FALSE),"")</f>
        <v/>
      </c>
      <c r="AR59" s="55"/>
      <c r="AS59" s="52" t="str">
        <f>IFERROR(VLOOKUP($A59,#REF!,17,FALSE),"")</f>
        <v/>
      </c>
      <c r="AT59" s="55"/>
      <c r="AU59" s="52" t="str">
        <f>IFERROR(VLOOKUP($A59,#REF!,19,FALSE),"")</f>
        <v/>
      </c>
      <c r="AV59" s="8"/>
    </row>
    <row r="60" spans="1:48" ht="28.5" customHeight="1">
      <c r="A60" s="5">
        <v>16</v>
      </c>
      <c r="B60" s="6" t="s">
        <v>80</v>
      </c>
      <c r="C60" s="61" t="s">
        <v>25</v>
      </c>
      <c r="D60" s="63" t="s">
        <v>21</v>
      </c>
      <c r="E60" s="63">
        <v>1</v>
      </c>
      <c r="F60" s="61" t="s">
        <v>25</v>
      </c>
      <c r="G60" s="63" t="s">
        <v>25</v>
      </c>
      <c r="H60" s="61" t="s">
        <v>25</v>
      </c>
      <c r="I60" s="63" t="s">
        <v>25</v>
      </c>
      <c r="J60" s="61" t="s">
        <v>25</v>
      </c>
      <c r="K60" s="63"/>
      <c r="L60" s="63"/>
      <c r="M60" s="63"/>
      <c r="N60" s="63" t="s">
        <v>25</v>
      </c>
      <c r="O60" s="63" t="s">
        <v>22</v>
      </c>
      <c r="P60" s="63">
        <v>1</v>
      </c>
      <c r="Q60" s="63" t="s">
        <v>25</v>
      </c>
      <c r="R60" s="63"/>
      <c r="S60" s="63" t="s">
        <v>25</v>
      </c>
      <c r="T60" s="63"/>
      <c r="U60" s="63"/>
      <c r="V60" s="63"/>
      <c r="W60" s="63"/>
      <c r="X60" s="63"/>
      <c r="Y60" s="63" t="s">
        <v>21</v>
      </c>
      <c r="Z60" s="63" t="s">
        <v>21</v>
      </c>
      <c r="AA60" s="63" t="s">
        <v>21</v>
      </c>
      <c r="AB60" s="63" t="s">
        <v>25</v>
      </c>
      <c r="AC60" s="63" t="s">
        <v>25</v>
      </c>
      <c r="AD60" s="63" t="s">
        <v>25</v>
      </c>
      <c r="AE60" s="64" t="s">
        <v>25</v>
      </c>
      <c r="AF60" s="64"/>
      <c r="AG60" s="64" t="s">
        <v>23</v>
      </c>
      <c r="AH60" s="64" t="s">
        <v>21</v>
      </c>
      <c r="AI60" s="64" t="s">
        <v>23</v>
      </c>
      <c r="AJ60" s="64"/>
      <c r="AK60" s="66" t="str">
        <f>IFERROR(VLOOKUP($A60,#REF!,2,FALSE),"")</f>
        <v/>
      </c>
      <c r="AL60" s="66" t="str">
        <f>IFERROR(VLOOKUP($A60,#REF!,3,FALSE),"")</f>
        <v/>
      </c>
      <c r="AM60" s="66" t="str">
        <f>IFERROR(VLOOKUP($A60,#REF!,4,FALSE),"")</f>
        <v/>
      </c>
      <c r="AN60" s="66" t="str">
        <f>IFERROR(VLOOKUP($A60,#REF!,7,FALSE),"")</f>
        <v/>
      </c>
      <c r="AO60" s="66" t="str">
        <f>IFERROR(VLOOKUP($A60,#REF!,5,FALSE),"")</f>
        <v/>
      </c>
      <c r="AP60" s="66" t="str">
        <f>IFERROR(VLOOKUP($A60,#REF!,13,FALSE),"")</f>
        <v/>
      </c>
      <c r="AQ60" s="52" t="str">
        <f>IFERROR(VLOOKUP($A60,#REF!,16,FALSE),"")</f>
        <v/>
      </c>
      <c r="AR60" s="55"/>
      <c r="AS60" s="52" t="str">
        <f>IFERROR(VLOOKUP($A60,#REF!,17,FALSE),"")</f>
        <v/>
      </c>
      <c r="AT60" s="55"/>
      <c r="AU60" s="52" t="str">
        <f>IFERROR(VLOOKUP($A60,#REF!,19,FALSE),"")</f>
        <v/>
      </c>
      <c r="AV60" s="8"/>
    </row>
    <row r="61" spans="1:48" ht="28.5" customHeight="1">
      <c r="A61" s="5">
        <v>161</v>
      </c>
      <c r="B61" s="6" t="s">
        <v>81</v>
      </c>
      <c r="C61" s="63" t="s">
        <v>21</v>
      </c>
      <c r="D61" s="63" t="s">
        <v>21</v>
      </c>
      <c r="E61" s="63"/>
      <c r="F61" s="61" t="s">
        <v>25</v>
      </c>
      <c r="G61" s="63" t="s">
        <v>25</v>
      </c>
      <c r="H61" s="61" t="s">
        <v>25</v>
      </c>
      <c r="I61" s="63" t="s">
        <v>25</v>
      </c>
      <c r="J61" s="63"/>
      <c r="K61" s="63"/>
      <c r="L61" s="63"/>
      <c r="M61" s="63"/>
      <c r="N61" s="63" t="s">
        <v>22</v>
      </c>
      <c r="O61" s="63" t="s">
        <v>22</v>
      </c>
      <c r="P61" s="63"/>
      <c r="Q61" s="63" t="s">
        <v>25</v>
      </c>
      <c r="R61" s="63"/>
      <c r="S61" s="63" t="s">
        <v>25</v>
      </c>
      <c r="T61" s="63"/>
      <c r="U61" s="63"/>
      <c r="V61" s="63"/>
      <c r="W61" s="63"/>
      <c r="X61" s="63"/>
      <c r="Y61" s="63" t="s">
        <v>21</v>
      </c>
      <c r="Z61" s="63" t="s">
        <v>21</v>
      </c>
      <c r="AA61" s="63" t="s">
        <v>21</v>
      </c>
      <c r="AB61" s="63" t="s">
        <v>25</v>
      </c>
      <c r="AC61" s="63" t="s">
        <v>25</v>
      </c>
      <c r="AD61" s="63" t="s">
        <v>25</v>
      </c>
      <c r="AE61" s="64" t="s">
        <v>21</v>
      </c>
      <c r="AF61" s="64"/>
      <c r="AG61" s="64" t="s">
        <v>23</v>
      </c>
      <c r="AH61" s="64" t="s">
        <v>25</v>
      </c>
      <c r="AI61" s="64" t="s">
        <v>23</v>
      </c>
      <c r="AJ61" s="64"/>
      <c r="AK61" s="66" t="str">
        <f>IFERROR(VLOOKUP($A61,#REF!,2,FALSE),"")</f>
        <v/>
      </c>
      <c r="AL61" s="66" t="str">
        <f>IFERROR(VLOOKUP($A61,#REF!,3,FALSE),"")</f>
        <v/>
      </c>
      <c r="AM61" s="66" t="str">
        <f>IFERROR(VLOOKUP($A61,#REF!,4,FALSE),"")</f>
        <v/>
      </c>
      <c r="AN61" s="66" t="str">
        <f>IFERROR(VLOOKUP($A61,#REF!,7,FALSE),"")</f>
        <v/>
      </c>
      <c r="AO61" s="66" t="str">
        <f>IFERROR(VLOOKUP($A61,#REF!,5,FALSE),"")</f>
        <v/>
      </c>
      <c r="AP61" s="66" t="str">
        <f>IFERROR(VLOOKUP($A61,#REF!,13,FALSE),"")</f>
        <v/>
      </c>
      <c r="AQ61" s="52" t="str">
        <f>IFERROR(VLOOKUP($A61,#REF!,16,FALSE),"")</f>
        <v/>
      </c>
      <c r="AR61" s="55"/>
      <c r="AS61" s="52" t="str">
        <f>IFERROR(VLOOKUP($A61,#REF!,17,FALSE),"")</f>
        <v/>
      </c>
      <c r="AT61" s="55"/>
      <c r="AU61" s="52" t="str">
        <f>IFERROR(VLOOKUP($A61,#REF!,19,FALSE),"")</f>
        <v/>
      </c>
      <c r="AV61" s="8"/>
    </row>
    <row r="62" spans="1:48" ht="28.5" customHeight="1">
      <c r="A62" s="5">
        <v>162</v>
      </c>
      <c r="B62" s="6" t="s">
        <v>82</v>
      </c>
      <c r="C62" s="61" t="s">
        <v>25</v>
      </c>
      <c r="D62" s="63" t="s">
        <v>21</v>
      </c>
      <c r="E62" s="63">
        <v>1</v>
      </c>
      <c r="F62" s="61" t="s">
        <v>25</v>
      </c>
      <c r="G62" s="63" t="s">
        <v>25</v>
      </c>
      <c r="H62" s="61" t="s">
        <v>25</v>
      </c>
      <c r="I62" s="63" t="s">
        <v>25</v>
      </c>
      <c r="J62" s="61" t="s">
        <v>25</v>
      </c>
      <c r="K62" s="63"/>
      <c r="L62" s="63"/>
      <c r="M62" s="63"/>
      <c r="N62" s="63" t="s">
        <v>25</v>
      </c>
      <c r="O62" s="63" t="s">
        <v>22</v>
      </c>
      <c r="P62" s="63">
        <v>1</v>
      </c>
      <c r="Q62" s="63" t="s">
        <v>25</v>
      </c>
      <c r="R62" s="63" t="s">
        <v>26</v>
      </c>
      <c r="S62" s="63" t="s">
        <v>25</v>
      </c>
      <c r="T62" s="63" t="s">
        <v>26</v>
      </c>
      <c r="U62" s="63"/>
      <c r="V62" s="63"/>
      <c r="W62" s="63"/>
      <c r="X62" s="63"/>
      <c r="Y62" s="63" t="s">
        <v>25</v>
      </c>
      <c r="Z62" s="63" t="s">
        <v>21</v>
      </c>
      <c r="AA62" s="63" t="s">
        <v>21</v>
      </c>
      <c r="AB62" s="63" t="s">
        <v>23</v>
      </c>
      <c r="AC62" s="63" t="s">
        <v>21</v>
      </c>
      <c r="AD62" s="63" t="s">
        <v>23</v>
      </c>
      <c r="AE62" s="64" t="s">
        <v>21</v>
      </c>
      <c r="AF62" s="64"/>
      <c r="AG62" s="64" t="s">
        <v>23</v>
      </c>
      <c r="AH62" s="64"/>
      <c r="AI62" s="64" t="s">
        <v>23</v>
      </c>
      <c r="AJ62" s="64"/>
      <c r="AK62" s="66" t="str">
        <f>IFERROR(VLOOKUP($A62,#REF!,2,FALSE),"")</f>
        <v/>
      </c>
      <c r="AL62" s="66" t="str">
        <f>IFERROR(VLOOKUP($A62,#REF!,3,FALSE),"")</f>
        <v/>
      </c>
      <c r="AM62" s="66" t="str">
        <f>IFERROR(VLOOKUP($A62,#REF!,4,FALSE),"")</f>
        <v/>
      </c>
      <c r="AN62" s="66" t="str">
        <f>IFERROR(VLOOKUP($A62,#REF!,7,FALSE),"")</f>
        <v/>
      </c>
      <c r="AO62" s="66" t="str">
        <f>IFERROR(VLOOKUP($A62,#REF!,5,FALSE),"")</f>
        <v/>
      </c>
      <c r="AP62" s="66" t="str">
        <f>IFERROR(VLOOKUP($A62,#REF!,13,FALSE),"")</f>
        <v/>
      </c>
      <c r="AQ62" s="52" t="str">
        <f>IFERROR(VLOOKUP($A62,#REF!,16,FALSE),"")</f>
        <v/>
      </c>
      <c r="AR62" s="55"/>
      <c r="AS62" s="52" t="str">
        <f>IFERROR(VLOOKUP($A62,#REF!,17,FALSE),"")</f>
        <v/>
      </c>
      <c r="AT62" s="55"/>
      <c r="AU62" s="52" t="str">
        <f>IFERROR(VLOOKUP($A62,#REF!,19,FALSE),"")</f>
        <v/>
      </c>
      <c r="AV62" s="8"/>
    </row>
    <row r="63" spans="1:48" ht="28.5" customHeight="1">
      <c r="A63" s="5">
        <v>163</v>
      </c>
      <c r="B63" s="6" t="s">
        <v>83</v>
      </c>
      <c r="C63" s="63" t="s">
        <v>21</v>
      </c>
      <c r="D63" s="63" t="s">
        <v>21</v>
      </c>
      <c r="E63" s="63"/>
      <c r="F63" s="61" t="s">
        <v>25</v>
      </c>
      <c r="G63" s="63" t="s">
        <v>25</v>
      </c>
      <c r="H63" s="61" t="s">
        <v>25</v>
      </c>
      <c r="I63" s="63" t="s">
        <v>25</v>
      </c>
      <c r="J63" s="61" t="s">
        <v>25</v>
      </c>
      <c r="K63" s="63"/>
      <c r="L63" s="63"/>
      <c r="M63" s="63"/>
      <c r="N63" s="63" t="s">
        <v>22</v>
      </c>
      <c r="O63" s="63" t="s">
        <v>22</v>
      </c>
      <c r="P63" s="63"/>
      <c r="Q63" s="63" t="s">
        <v>25</v>
      </c>
      <c r="R63" s="63" t="s">
        <v>26</v>
      </c>
      <c r="S63" s="63" t="s">
        <v>25</v>
      </c>
      <c r="T63" s="63" t="s">
        <v>26</v>
      </c>
      <c r="U63" s="63"/>
      <c r="V63" s="63"/>
      <c r="W63" s="63"/>
      <c r="X63" s="63"/>
      <c r="Y63" s="63" t="s">
        <v>21</v>
      </c>
      <c r="Z63" s="63" t="s">
        <v>21</v>
      </c>
      <c r="AA63" s="63" t="s">
        <v>21</v>
      </c>
      <c r="AB63" s="63" t="s">
        <v>25</v>
      </c>
      <c r="AC63" s="63" t="s">
        <v>25</v>
      </c>
      <c r="AD63" s="63" t="s">
        <v>25</v>
      </c>
      <c r="AE63" s="64" t="s">
        <v>25</v>
      </c>
      <c r="AF63" s="64"/>
      <c r="AG63" s="64" t="s">
        <v>23</v>
      </c>
      <c r="AH63" s="64" t="s">
        <v>21</v>
      </c>
      <c r="AI63" s="64" t="s">
        <v>23</v>
      </c>
      <c r="AJ63" s="64"/>
      <c r="AK63" s="66" t="str">
        <f>IFERROR(VLOOKUP($A63,#REF!,2,FALSE),"")</f>
        <v/>
      </c>
      <c r="AL63" s="66" t="str">
        <f>IFERROR(VLOOKUP($A63,#REF!,3,FALSE),"")</f>
        <v/>
      </c>
      <c r="AM63" s="66" t="str">
        <f>IFERROR(VLOOKUP($A63,#REF!,4,FALSE),"")</f>
        <v/>
      </c>
      <c r="AN63" s="66" t="str">
        <f>IFERROR(VLOOKUP($A63,#REF!,7,FALSE),"")</f>
        <v/>
      </c>
      <c r="AO63" s="66" t="str">
        <f>IFERROR(VLOOKUP($A63,#REF!,5,FALSE),"")</f>
        <v/>
      </c>
      <c r="AP63" s="66" t="str">
        <f>IFERROR(VLOOKUP($A63,#REF!,13,FALSE),"")</f>
        <v/>
      </c>
      <c r="AQ63" s="52" t="str">
        <f>IFERROR(VLOOKUP($A63,#REF!,16,FALSE),"")</f>
        <v/>
      </c>
      <c r="AR63" s="55"/>
      <c r="AS63" s="52" t="str">
        <f>IFERROR(VLOOKUP($A63,#REF!,17,FALSE),"")</f>
        <v/>
      </c>
      <c r="AT63" s="55"/>
      <c r="AU63" s="52" t="str">
        <f>IFERROR(VLOOKUP($A63,#REF!,19,FALSE),"")</f>
        <v/>
      </c>
      <c r="AV63" s="8"/>
    </row>
    <row r="64" spans="1:48" ht="28.5" customHeight="1">
      <c r="A64" s="5">
        <v>165</v>
      </c>
      <c r="B64" s="6" t="s">
        <v>84</v>
      </c>
      <c r="C64" s="61" t="s">
        <v>25</v>
      </c>
      <c r="D64" s="61" t="s">
        <v>25</v>
      </c>
      <c r="E64" s="63">
        <v>2</v>
      </c>
      <c r="F64" s="61" t="s">
        <v>25</v>
      </c>
      <c r="G64" s="63" t="s">
        <v>25</v>
      </c>
      <c r="H64" s="61" t="s">
        <v>25</v>
      </c>
      <c r="I64" s="63" t="s">
        <v>25</v>
      </c>
      <c r="J64" s="61" t="s">
        <v>25</v>
      </c>
      <c r="K64" s="63"/>
      <c r="L64" s="63"/>
      <c r="M64" s="63"/>
      <c r="N64" s="63" t="s">
        <v>22</v>
      </c>
      <c r="O64" s="63" t="s">
        <v>25</v>
      </c>
      <c r="P64" s="63">
        <v>1</v>
      </c>
      <c r="Q64" s="63" t="s">
        <v>25</v>
      </c>
      <c r="R64" s="63" t="s">
        <v>26</v>
      </c>
      <c r="S64" s="63" t="s">
        <v>25</v>
      </c>
      <c r="T64" s="63" t="s">
        <v>26</v>
      </c>
      <c r="U64" s="63"/>
      <c r="V64" s="63"/>
      <c r="W64" s="63"/>
      <c r="X64" s="63"/>
      <c r="Y64" s="63" t="s">
        <v>21</v>
      </c>
      <c r="Z64" s="63" t="s">
        <v>25</v>
      </c>
      <c r="AA64" s="63" t="s">
        <v>25</v>
      </c>
      <c r="AB64" s="63" t="s">
        <v>25</v>
      </c>
      <c r="AC64" s="63" t="s">
        <v>25</v>
      </c>
      <c r="AD64" s="63" t="s">
        <v>25</v>
      </c>
      <c r="AE64" s="64" t="s">
        <v>25</v>
      </c>
      <c r="AF64" s="64"/>
      <c r="AG64" s="64" t="s">
        <v>23</v>
      </c>
      <c r="AH64" s="64" t="s">
        <v>23</v>
      </c>
      <c r="AI64" s="64" t="s">
        <v>23</v>
      </c>
      <c r="AJ64" s="64"/>
      <c r="AK64" s="66" t="str">
        <f>IFERROR(VLOOKUP($A64,#REF!,2,FALSE),"")</f>
        <v/>
      </c>
      <c r="AL64" s="66" t="str">
        <f>IFERROR(VLOOKUP($A64,#REF!,3,FALSE),"")</f>
        <v/>
      </c>
      <c r="AM64" s="66" t="str">
        <f>IFERROR(VLOOKUP($A64,#REF!,4,FALSE),"")</f>
        <v/>
      </c>
      <c r="AN64" s="66" t="str">
        <f>IFERROR(VLOOKUP($A64,#REF!,7,FALSE),"")</f>
        <v/>
      </c>
      <c r="AO64" s="66" t="str">
        <f>IFERROR(VLOOKUP($A64,#REF!,5,FALSE),"")</f>
        <v/>
      </c>
      <c r="AP64" s="66" t="str">
        <f>IFERROR(VLOOKUP($A64,#REF!,13,FALSE),"")</f>
        <v/>
      </c>
      <c r="AQ64" s="52" t="str">
        <f>IFERROR(VLOOKUP($A64,#REF!,16,FALSE),"")</f>
        <v/>
      </c>
      <c r="AR64" s="55"/>
      <c r="AS64" s="52" t="str">
        <f>IFERROR(VLOOKUP($A64,#REF!,17,FALSE),"")</f>
        <v/>
      </c>
      <c r="AT64" s="55"/>
      <c r="AU64" s="52" t="str">
        <f>IFERROR(VLOOKUP($A64,#REF!,19,FALSE),"")</f>
        <v/>
      </c>
      <c r="AV64" s="8"/>
    </row>
    <row r="65" spans="1:48" ht="28.5" customHeight="1">
      <c r="A65" s="5">
        <v>166</v>
      </c>
      <c r="B65" s="6" t="s">
        <v>85</v>
      </c>
      <c r="C65" s="63" t="s">
        <v>21</v>
      </c>
      <c r="D65" s="63" t="s">
        <v>21</v>
      </c>
      <c r="E65" s="63"/>
      <c r="F65" s="61" t="s">
        <v>25</v>
      </c>
      <c r="G65" s="63" t="s">
        <v>25</v>
      </c>
      <c r="H65" s="61" t="s">
        <v>25</v>
      </c>
      <c r="I65" s="63" t="s">
        <v>25</v>
      </c>
      <c r="J65" s="63"/>
      <c r="K65" s="63"/>
      <c r="L65" s="63"/>
      <c r="M65" s="63"/>
      <c r="N65" s="63" t="s">
        <v>22</v>
      </c>
      <c r="O65" s="63" t="s">
        <v>22</v>
      </c>
      <c r="P65" s="63"/>
      <c r="Q65" s="63" t="s">
        <v>25</v>
      </c>
      <c r="R65" s="63"/>
      <c r="S65" s="63" t="s">
        <v>25</v>
      </c>
      <c r="T65" s="63"/>
      <c r="U65" s="63"/>
      <c r="V65" s="63"/>
      <c r="W65" s="63"/>
      <c r="X65" s="63"/>
      <c r="Y65" s="63" t="s">
        <v>21</v>
      </c>
      <c r="Z65" s="63" t="s">
        <v>21</v>
      </c>
      <c r="AA65" s="63" t="s">
        <v>21</v>
      </c>
      <c r="AB65" s="63" t="s">
        <v>25</v>
      </c>
      <c r="AC65" s="63" t="s">
        <v>25</v>
      </c>
      <c r="AD65" s="63" t="s">
        <v>25</v>
      </c>
      <c r="AE65" s="64" t="s">
        <v>25</v>
      </c>
      <c r="AF65" s="64"/>
      <c r="AG65" s="64" t="s">
        <v>23</v>
      </c>
      <c r="AH65" s="64" t="s">
        <v>25</v>
      </c>
      <c r="AI65" s="64" t="s">
        <v>23</v>
      </c>
      <c r="AJ65" s="64"/>
      <c r="AK65" s="66" t="str">
        <f>IFERROR(VLOOKUP($A65,#REF!,2,FALSE),"")</f>
        <v/>
      </c>
      <c r="AL65" s="66" t="str">
        <f>IFERROR(VLOOKUP($A65,#REF!,3,FALSE),"")</f>
        <v/>
      </c>
      <c r="AM65" s="66" t="str">
        <f>IFERROR(VLOOKUP($A65,#REF!,4,FALSE),"")</f>
        <v/>
      </c>
      <c r="AN65" s="66" t="str">
        <f>IFERROR(VLOOKUP($A65,#REF!,7,FALSE),"")</f>
        <v/>
      </c>
      <c r="AO65" s="66" t="str">
        <f>IFERROR(VLOOKUP($A65,#REF!,5,FALSE),"")</f>
        <v/>
      </c>
      <c r="AP65" s="66" t="str">
        <f>IFERROR(VLOOKUP($A65,#REF!,13,FALSE),"")</f>
        <v/>
      </c>
      <c r="AQ65" s="52" t="str">
        <f>IFERROR(VLOOKUP($A65,#REF!,16,FALSE),"")</f>
        <v/>
      </c>
      <c r="AR65" s="55"/>
      <c r="AS65" s="52" t="str">
        <f>IFERROR(VLOOKUP($A65,#REF!,17,FALSE),"")</f>
        <v/>
      </c>
      <c r="AT65" s="55"/>
      <c r="AU65" s="52" t="str">
        <f>IFERROR(VLOOKUP($A65,#REF!,19,FALSE),"")</f>
        <v/>
      </c>
      <c r="AV65" s="8"/>
    </row>
    <row r="66" spans="1:48" ht="28.5" customHeight="1">
      <c r="A66" s="5">
        <v>167</v>
      </c>
      <c r="B66" s="6" t="s">
        <v>86</v>
      </c>
      <c r="C66" s="61" t="s">
        <v>25</v>
      </c>
      <c r="D66" s="61" t="s">
        <v>25</v>
      </c>
      <c r="E66" s="63">
        <v>2</v>
      </c>
      <c r="F66" s="61" t="s">
        <v>25</v>
      </c>
      <c r="G66" s="63"/>
      <c r="H66" s="61" t="s">
        <v>25</v>
      </c>
      <c r="I66" s="63"/>
      <c r="J66" s="63"/>
      <c r="K66" s="63"/>
      <c r="L66" s="63"/>
      <c r="M66" s="63"/>
      <c r="N66" s="63" t="s">
        <v>25</v>
      </c>
      <c r="O66" s="63" t="s">
        <v>25</v>
      </c>
      <c r="P66" s="63">
        <v>2</v>
      </c>
      <c r="Q66" s="63"/>
      <c r="R66" s="63" t="s">
        <v>25</v>
      </c>
      <c r="S66" s="63"/>
      <c r="T66" s="63"/>
      <c r="U66" s="63"/>
      <c r="V66" s="63"/>
      <c r="W66" s="63"/>
      <c r="X66" s="63"/>
      <c r="Y66" s="63" t="s">
        <v>25</v>
      </c>
      <c r="Z66" s="63" t="s">
        <v>25</v>
      </c>
      <c r="AA66" s="63" t="s">
        <v>25</v>
      </c>
      <c r="AB66" s="63" t="s">
        <v>23</v>
      </c>
      <c r="AC66" s="63" t="s">
        <v>25</v>
      </c>
      <c r="AD66" s="63" t="s">
        <v>23</v>
      </c>
      <c r="AE66" s="64" t="s">
        <v>21</v>
      </c>
      <c r="AF66" s="64"/>
      <c r="AG66" s="64" t="s">
        <v>23</v>
      </c>
      <c r="AH66" s="64" t="s">
        <v>21</v>
      </c>
      <c r="AI66" s="64" t="s">
        <v>23</v>
      </c>
      <c r="AJ66" s="64"/>
      <c r="AK66" s="66" t="str">
        <f>IFERROR(VLOOKUP($A66,#REF!,2,FALSE),"")</f>
        <v/>
      </c>
      <c r="AL66" s="66" t="str">
        <f>IFERROR(VLOOKUP($A66,#REF!,3,FALSE),"")</f>
        <v/>
      </c>
      <c r="AM66" s="66" t="str">
        <f>IFERROR(VLOOKUP($A66,#REF!,4,FALSE),"")</f>
        <v/>
      </c>
      <c r="AN66" s="66" t="str">
        <f>IFERROR(VLOOKUP($A66,#REF!,7,FALSE),"")</f>
        <v/>
      </c>
      <c r="AO66" s="66" t="str">
        <f>IFERROR(VLOOKUP($A66,#REF!,5,FALSE),"")</f>
        <v/>
      </c>
      <c r="AP66" s="66" t="str">
        <f>IFERROR(VLOOKUP($A66,#REF!,13,FALSE),"")</f>
        <v/>
      </c>
      <c r="AQ66" s="52" t="str">
        <f>IFERROR(VLOOKUP($A66,#REF!,16,FALSE),"")</f>
        <v/>
      </c>
      <c r="AR66" s="55"/>
      <c r="AS66" s="52" t="str">
        <f>IFERROR(VLOOKUP($A66,#REF!,17,FALSE),"")</f>
        <v/>
      </c>
      <c r="AT66" s="55"/>
      <c r="AU66" s="52" t="str">
        <f>IFERROR(VLOOKUP($A66,#REF!,19,FALSE),"")</f>
        <v/>
      </c>
      <c r="AV66" s="8"/>
    </row>
    <row r="67" spans="1:48" ht="28.5" customHeight="1">
      <c r="A67" s="5">
        <v>168</v>
      </c>
      <c r="B67" s="6" t="s">
        <v>87</v>
      </c>
      <c r="C67" s="63" t="s">
        <v>21</v>
      </c>
      <c r="D67" s="63" t="s">
        <v>21</v>
      </c>
      <c r="E67" s="63"/>
      <c r="F67" s="61" t="s">
        <v>25</v>
      </c>
      <c r="G67" s="63" t="s">
        <v>25</v>
      </c>
      <c r="H67" s="61" t="s">
        <v>25</v>
      </c>
      <c r="I67" s="63" t="s">
        <v>25</v>
      </c>
      <c r="J67" s="63"/>
      <c r="K67" s="63"/>
      <c r="L67" s="63"/>
      <c r="M67" s="63"/>
      <c r="N67" s="63" t="s">
        <v>22</v>
      </c>
      <c r="O67" s="63" t="s">
        <v>22</v>
      </c>
      <c r="P67" s="63"/>
      <c r="Q67" s="63" t="s">
        <v>25</v>
      </c>
      <c r="R67" s="63"/>
      <c r="S67" s="63" t="s">
        <v>25</v>
      </c>
      <c r="T67" s="63"/>
      <c r="U67" s="63"/>
      <c r="V67" s="63"/>
      <c r="W67" s="63"/>
      <c r="X67" s="63"/>
      <c r="Y67" s="63" t="s">
        <v>21</v>
      </c>
      <c r="Z67" s="63" t="s">
        <v>21</v>
      </c>
      <c r="AA67" s="63" t="s">
        <v>21</v>
      </c>
      <c r="AB67" s="63" t="s">
        <v>23</v>
      </c>
      <c r="AC67" s="63" t="s">
        <v>25</v>
      </c>
      <c r="AD67" s="63" t="s">
        <v>23</v>
      </c>
      <c r="AE67" s="64" t="s">
        <v>21</v>
      </c>
      <c r="AF67" s="64"/>
      <c r="AG67" s="64" t="s">
        <v>23</v>
      </c>
      <c r="AH67" s="64" t="s">
        <v>21</v>
      </c>
      <c r="AI67" s="64" t="s">
        <v>23</v>
      </c>
      <c r="AJ67" s="64"/>
      <c r="AK67" s="66" t="str">
        <f>IFERROR(VLOOKUP($A67,#REF!,2,FALSE),"")</f>
        <v/>
      </c>
      <c r="AL67" s="66" t="str">
        <f>IFERROR(VLOOKUP($A67,#REF!,3,FALSE),"")</f>
        <v/>
      </c>
      <c r="AM67" s="66" t="str">
        <f>IFERROR(VLOOKUP($A67,#REF!,4,FALSE),"")</f>
        <v/>
      </c>
      <c r="AN67" s="66" t="str">
        <f>IFERROR(VLOOKUP($A67,#REF!,7,FALSE),"")</f>
        <v/>
      </c>
      <c r="AO67" s="66" t="str">
        <f>IFERROR(VLOOKUP($A67,#REF!,5,FALSE),"")</f>
        <v/>
      </c>
      <c r="AP67" s="66" t="str">
        <f>IFERROR(VLOOKUP($A67,#REF!,13,FALSE),"")</f>
        <v/>
      </c>
      <c r="AQ67" s="52" t="str">
        <f>IFERROR(VLOOKUP($A67,#REF!,16,FALSE),"")</f>
        <v/>
      </c>
      <c r="AR67" s="55"/>
      <c r="AS67" s="52" t="str">
        <f>IFERROR(VLOOKUP($A67,#REF!,17,FALSE),"")</f>
        <v/>
      </c>
      <c r="AT67" s="55"/>
      <c r="AU67" s="52" t="str">
        <f>IFERROR(VLOOKUP($A67,#REF!,19,FALSE),"")</f>
        <v/>
      </c>
      <c r="AV67" s="8"/>
    </row>
    <row r="68" spans="1:48" ht="28.5" customHeight="1">
      <c r="A68" s="5">
        <v>169</v>
      </c>
      <c r="B68" s="6" t="s">
        <v>88</v>
      </c>
      <c r="C68" s="63" t="s">
        <v>21</v>
      </c>
      <c r="D68" s="63" t="s">
        <v>21</v>
      </c>
      <c r="E68" s="63"/>
      <c r="F68" s="63"/>
      <c r="G68" s="63"/>
      <c r="H68" s="63"/>
      <c r="I68" s="63"/>
      <c r="J68" s="63"/>
      <c r="K68" s="63"/>
      <c r="L68" s="63"/>
      <c r="M68" s="63"/>
      <c r="N68" s="63" t="s">
        <v>22</v>
      </c>
      <c r="O68" s="63" t="s">
        <v>22</v>
      </c>
      <c r="P68" s="63"/>
      <c r="Q68" s="63"/>
      <c r="R68" s="63"/>
      <c r="S68" s="63"/>
      <c r="T68" s="63"/>
      <c r="U68" s="63"/>
      <c r="V68" s="63"/>
      <c r="W68" s="63"/>
      <c r="X68" s="63"/>
      <c r="Y68" s="63" t="s">
        <v>21</v>
      </c>
      <c r="Z68" s="63" t="s">
        <v>21</v>
      </c>
      <c r="AA68" s="63" t="s">
        <v>21</v>
      </c>
      <c r="AB68" s="63" t="s">
        <v>23</v>
      </c>
      <c r="AC68" s="63" t="s">
        <v>21</v>
      </c>
      <c r="AD68" s="63" t="s">
        <v>23</v>
      </c>
      <c r="AE68" s="64" t="s">
        <v>21</v>
      </c>
      <c r="AF68" s="64"/>
      <c r="AG68" s="64" t="s">
        <v>23</v>
      </c>
      <c r="AH68" s="64"/>
      <c r="AI68" s="64" t="s">
        <v>23</v>
      </c>
      <c r="AJ68" s="64"/>
      <c r="AK68" s="66" t="str">
        <f>IFERROR(VLOOKUP($A68,#REF!,2,FALSE),"")</f>
        <v/>
      </c>
      <c r="AL68" s="66" t="str">
        <f>IFERROR(VLOOKUP($A68,#REF!,3,FALSE),"")</f>
        <v/>
      </c>
      <c r="AM68" s="66" t="str">
        <f>IFERROR(VLOOKUP($A68,#REF!,4,FALSE),"")</f>
        <v/>
      </c>
      <c r="AN68" s="66" t="str">
        <f>IFERROR(VLOOKUP($A68,#REF!,7,FALSE),"")</f>
        <v/>
      </c>
      <c r="AO68" s="66" t="str">
        <f>IFERROR(VLOOKUP($A68,#REF!,5,FALSE),"")</f>
        <v/>
      </c>
      <c r="AP68" s="66" t="str">
        <f>IFERROR(VLOOKUP($A68,#REF!,13,FALSE),"")</f>
        <v/>
      </c>
      <c r="AQ68" s="52" t="str">
        <f>IFERROR(VLOOKUP($A68,#REF!,16,FALSE),"")</f>
        <v/>
      </c>
      <c r="AR68" s="55"/>
      <c r="AS68" s="52" t="str">
        <f>IFERROR(VLOOKUP($A68,#REF!,17,FALSE),"")</f>
        <v/>
      </c>
      <c r="AT68" s="55"/>
      <c r="AU68" s="52" t="str">
        <f>IFERROR(VLOOKUP($A68,#REF!,19,FALSE),"")</f>
        <v/>
      </c>
      <c r="AV68" s="8"/>
    </row>
    <row r="69" spans="1:48" ht="28.5" customHeight="1">
      <c r="A69" s="5">
        <v>17</v>
      </c>
      <c r="B69" s="6" t="s">
        <v>89</v>
      </c>
      <c r="C69" s="63" t="s">
        <v>21</v>
      </c>
      <c r="D69" s="63" t="s">
        <v>21</v>
      </c>
      <c r="E69" s="63"/>
      <c r="F69" s="61" t="s">
        <v>25</v>
      </c>
      <c r="G69" s="63" t="s">
        <v>25</v>
      </c>
      <c r="H69" s="63"/>
      <c r="I69" s="63"/>
      <c r="J69" s="63"/>
      <c r="K69" s="63"/>
      <c r="L69" s="63"/>
      <c r="M69" s="63"/>
      <c r="N69" s="63" t="s">
        <v>22</v>
      </c>
      <c r="O69" s="63" t="s">
        <v>22</v>
      </c>
      <c r="P69" s="63"/>
      <c r="Q69" s="63" t="s">
        <v>25</v>
      </c>
      <c r="R69" s="63"/>
      <c r="S69" s="63"/>
      <c r="T69" s="63"/>
      <c r="U69" s="63"/>
      <c r="V69" s="63"/>
      <c r="W69" s="63"/>
      <c r="X69" s="63"/>
      <c r="Y69" s="63" t="s">
        <v>21</v>
      </c>
      <c r="Z69" s="63" t="s">
        <v>21</v>
      </c>
      <c r="AA69" s="63" t="s">
        <v>21</v>
      </c>
      <c r="AB69" s="63" t="s">
        <v>23</v>
      </c>
      <c r="AC69" s="63" t="s">
        <v>21</v>
      </c>
      <c r="AD69" s="63" t="s">
        <v>23</v>
      </c>
      <c r="AE69" s="64" t="s">
        <v>21</v>
      </c>
      <c r="AF69" s="64"/>
      <c r="AG69" s="64" t="s">
        <v>23</v>
      </c>
      <c r="AH69" s="64" t="s">
        <v>21</v>
      </c>
      <c r="AI69" s="64" t="s">
        <v>23</v>
      </c>
      <c r="AJ69" s="64"/>
      <c r="AK69" s="66" t="str">
        <f>IFERROR(VLOOKUP($A69,#REF!,2,FALSE),"")</f>
        <v/>
      </c>
      <c r="AL69" s="66" t="str">
        <f>IFERROR(VLOOKUP($A69,#REF!,3,FALSE),"")</f>
        <v/>
      </c>
      <c r="AM69" s="66" t="str">
        <f>IFERROR(VLOOKUP($A69,#REF!,4,FALSE),"")</f>
        <v/>
      </c>
      <c r="AN69" s="66" t="str">
        <f>IFERROR(VLOOKUP($A69,#REF!,7,FALSE),"")</f>
        <v/>
      </c>
      <c r="AO69" s="66" t="str">
        <f>IFERROR(VLOOKUP($A69,#REF!,5,FALSE),"")</f>
        <v/>
      </c>
      <c r="AP69" s="66" t="str">
        <f>IFERROR(VLOOKUP($A69,#REF!,13,FALSE),"")</f>
        <v/>
      </c>
      <c r="AQ69" s="52" t="str">
        <f>IFERROR(VLOOKUP($A69,#REF!,16,FALSE),"")</f>
        <v/>
      </c>
      <c r="AR69" s="55"/>
      <c r="AS69" s="52" t="str">
        <f>IFERROR(VLOOKUP($A69,#REF!,17,FALSE),"")</f>
        <v/>
      </c>
      <c r="AT69" s="55"/>
      <c r="AU69" s="52" t="str">
        <f>IFERROR(VLOOKUP($A69,#REF!,19,FALSE),"")</f>
        <v/>
      </c>
      <c r="AV69" s="8"/>
    </row>
    <row r="70" spans="1:48" ht="28.5" customHeight="1">
      <c r="A70" s="5">
        <v>172</v>
      </c>
      <c r="B70" s="6" t="s">
        <v>90</v>
      </c>
      <c r="C70" s="63" t="s">
        <v>21</v>
      </c>
      <c r="D70" s="63" t="s">
        <v>21</v>
      </c>
      <c r="E70" s="63"/>
      <c r="F70" s="63"/>
      <c r="G70" s="63"/>
      <c r="H70" s="63"/>
      <c r="I70" s="63"/>
      <c r="J70" s="63"/>
      <c r="K70" s="63"/>
      <c r="L70" s="63"/>
      <c r="M70" s="63"/>
      <c r="N70" s="63" t="s">
        <v>22</v>
      </c>
      <c r="O70" s="63" t="s">
        <v>22</v>
      </c>
      <c r="P70" s="63"/>
      <c r="Q70" s="63"/>
      <c r="R70" s="63"/>
      <c r="S70" s="63"/>
      <c r="T70" s="63"/>
      <c r="U70" s="63"/>
      <c r="V70" s="63"/>
      <c r="W70" s="63"/>
      <c r="X70" s="63"/>
      <c r="Y70" s="63" t="s">
        <v>21</v>
      </c>
      <c r="Z70" s="63" t="s">
        <v>21</v>
      </c>
      <c r="AA70" s="63" t="s">
        <v>21</v>
      </c>
      <c r="AB70" s="63" t="s">
        <v>23</v>
      </c>
      <c r="AC70" s="63" t="s">
        <v>21</v>
      </c>
      <c r="AD70" s="63" t="s">
        <v>23</v>
      </c>
      <c r="AE70" s="64" t="s">
        <v>21</v>
      </c>
      <c r="AF70" s="64"/>
      <c r="AG70" s="64" t="s">
        <v>23</v>
      </c>
      <c r="AH70" s="64" t="s">
        <v>21</v>
      </c>
      <c r="AI70" s="64" t="s">
        <v>23</v>
      </c>
      <c r="AJ70" s="64"/>
      <c r="AK70" s="66" t="str">
        <f>IFERROR(VLOOKUP($A70,#REF!,2,FALSE),"")</f>
        <v/>
      </c>
      <c r="AL70" s="66" t="str">
        <f>IFERROR(VLOOKUP($A70,#REF!,3,FALSE),"")</f>
        <v/>
      </c>
      <c r="AM70" s="66" t="str">
        <f>IFERROR(VLOOKUP($A70,#REF!,4,FALSE),"")</f>
        <v/>
      </c>
      <c r="AN70" s="66" t="str">
        <f>IFERROR(VLOOKUP($A70,#REF!,7,FALSE),"")</f>
        <v/>
      </c>
      <c r="AO70" s="66" t="str">
        <f>IFERROR(VLOOKUP($A70,#REF!,5,FALSE),"")</f>
        <v/>
      </c>
      <c r="AP70" s="66" t="str">
        <f>IFERROR(VLOOKUP($A70,#REF!,13,FALSE),"")</f>
        <v/>
      </c>
      <c r="AQ70" s="52" t="str">
        <f>IFERROR(VLOOKUP($A70,#REF!,16,FALSE),"")</f>
        <v/>
      </c>
      <c r="AR70" s="55"/>
      <c r="AS70" s="52" t="str">
        <f>IFERROR(VLOOKUP($A70,#REF!,17,FALSE),"")</f>
        <v/>
      </c>
      <c r="AT70" s="55"/>
      <c r="AU70" s="52" t="str">
        <f>IFERROR(VLOOKUP($A70,#REF!,19,FALSE),"")</f>
        <v/>
      </c>
      <c r="AV70" s="8"/>
    </row>
    <row r="71" spans="1:48" ht="28.5" customHeight="1">
      <c r="A71" s="5">
        <v>173</v>
      </c>
      <c r="B71" s="6" t="s">
        <v>91</v>
      </c>
      <c r="C71" s="63" t="s">
        <v>21</v>
      </c>
      <c r="D71" s="63" t="s">
        <v>21</v>
      </c>
      <c r="E71" s="63"/>
      <c r="F71" s="63"/>
      <c r="G71" s="63"/>
      <c r="H71" s="63"/>
      <c r="I71" s="63"/>
      <c r="J71" s="63"/>
      <c r="K71" s="63"/>
      <c r="L71" s="63"/>
      <c r="M71" s="63"/>
      <c r="N71" s="63" t="s">
        <v>22</v>
      </c>
      <c r="O71" s="63" t="s">
        <v>22</v>
      </c>
      <c r="P71" s="63"/>
      <c r="Q71" s="63"/>
      <c r="R71" s="63" t="s">
        <v>26</v>
      </c>
      <c r="S71" s="63"/>
      <c r="T71" s="63" t="s">
        <v>26</v>
      </c>
      <c r="U71" s="63"/>
      <c r="V71" s="63"/>
      <c r="W71" s="63"/>
      <c r="X71" s="63"/>
      <c r="Y71" s="63" t="s">
        <v>21</v>
      </c>
      <c r="Z71" s="63" t="s">
        <v>21</v>
      </c>
      <c r="AA71" s="63" t="s">
        <v>21</v>
      </c>
      <c r="AB71" s="63" t="s">
        <v>23</v>
      </c>
      <c r="AC71" s="63" t="s">
        <v>21</v>
      </c>
      <c r="AD71" s="63" t="s">
        <v>23</v>
      </c>
      <c r="AE71" s="64" t="s">
        <v>21</v>
      </c>
      <c r="AF71" s="64"/>
      <c r="AG71" s="64" t="s">
        <v>23</v>
      </c>
      <c r="AH71" s="64" t="s">
        <v>23</v>
      </c>
      <c r="AI71" s="64" t="s">
        <v>23</v>
      </c>
      <c r="AJ71" s="64"/>
      <c r="AK71" s="66" t="str">
        <f>IFERROR(VLOOKUP($A71,#REF!,2,FALSE),"")</f>
        <v/>
      </c>
      <c r="AL71" s="66" t="str">
        <f>IFERROR(VLOOKUP($A71,#REF!,3,FALSE),"")</f>
        <v/>
      </c>
      <c r="AM71" s="66" t="str">
        <f>IFERROR(VLOOKUP($A71,#REF!,4,FALSE),"")</f>
        <v/>
      </c>
      <c r="AN71" s="66" t="str">
        <f>IFERROR(VLOOKUP($A71,#REF!,7,FALSE),"")</f>
        <v/>
      </c>
      <c r="AO71" s="66" t="str">
        <f>IFERROR(VLOOKUP($A71,#REF!,5,FALSE),"")</f>
        <v/>
      </c>
      <c r="AP71" s="66" t="str">
        <f>IFERROR(VLOOKUP($A71,#REF!,13,FALSE),"")</f>
        <v/>
      </c>
      <c r="AQ71" s="52" t="str">
        <f>IFERROR(VLOOKUP($A71,#REF!,16,FALSE),"")</f>
        <v/>
      </c>
      <c r="AR71" s="55"/>
      <c r="AS71" s="52" t="str">
        <f>IFERROR(VLOOKUP($A71,#REF!,17,FALSE),"")</f>
        <v/>
      </c>
      <c r="AT71" s="55"/>
      <c r="AU71" s="52" t="str">
        <f>IFERROR(VLOOKUP($A71,#REF!,19,FALSE),"")</f>
        <v/>
      </c>
      <c r="AV71" s="8"/>
    </row>
    <row r="72" spans="1:48" ht="28.5" customHeight="1">
      <c r="A72" s="5">
        <v>174</v>
      </c>
      <c r="B72" s="6" t="s">
        <v>92</v>
      </c>
      <c r="C72" s="63" t="s">
        <v>21</v>
      </c>
      <c r="D72" s="63" t="s">
        <v>21</v>
      </c>
      <c r="E72" s="63"/>
      <c r="F72" s="63"/>
      <c r="G72" s="63" t="s">
        <v>25</v>
      </c>
      <c r="H72" s="63"/>
      <c r="I72" s="63" t="s">
        <v>25</v>
      </c>
      <c r="J72" s="63"/>
      <c r="K72" s="63"/>
      <c r="L72" s="63"/>
      <c r="M72" s="63"/>
      <c r="N72" s="63" t="s">
        <v>22</v>
      </c>
      <c r="O72" s="63" t="s">
        <v>22</v>
      </c>
      <c r="P72" s="63"/>
      <c r="Q72" s="63" t="s">
        <v>25</v>
      </c>
      <c r="R72" s="63" t="s">
        <v>26</v>
      </c>
      <c r="S72" s="63" t="s">
        <v>25</v>
      </c>
      <c r="T72" s="63" t="s">
        <v>25</v>
      </c>
      <c r="U72" s="63"/>
      <c r="V72" s="63"/>
      <c r="W72" s="63"/>
      <c r="X72" s="63"/>
      <c r="Y72" s="63" t="s">
        <v>21</v>
      </c>
      <c r="Z72" s="63" t="s">
        <v>21</v>
      </c>
      <c r="AA72" s="63" t="s">
        <v>21</v>
      </c>
      <c r="AB72" s="63" t="s">
        <v>25</v>
      </c>
      <c r="AC72" s="63" t="s">
        <v>25</v>
      </c>
      <c r="AD72" s="63" t="s">
        <v>25</v>
      </c>
      <c r="AE72" s="64" t="s">
        <v>21</v>
      </c>
      <c r="AF72" s="64"/>
      <c r="AG72" s="64" t="s">
        <v>23</v>
      </c>
      <c r="AH72" s="64" t="s">
        <v>25</v>
      </c>
      <c r="AI72" s="64" t="s">
        <v>23</v>
      </c>
      <c r="AJ72" s="64"/>
      <c r="AK72" s="66" t="str">
        <f>IFERROR(VLOOKUP($A72,#REF!,2,FALSE),"")</f>
        <v/>
      </c>
      <c r="AL72" s="66" t="str">
        <f>IFERROR(VLOOKUP($A72,#REF!,3,FALSE),"")</f>
        <v/>
      </c>
      <c r="AM72" s="66" t="str">
        <f>IFERROR(VLOOKUP($A72,#REF!,4,FALSE),"")</f>
        <v/>
      </c>
      <c r="AN72" s="66" t="str">
        <f>IFERROR(VLOOKUP($A72,#REF!,7,FALSE),"")</f>
        <v/>
      </c>
      <c r="AO72" s="66" t="str">
        <f>IFERROR(VLOOKUP($A72,#REF!,5,FALSE),"")</f>
        <v/>
      </c>
      <c r="AP72" s="66" t="str">
        <f>IFERROR(VLOOKUP($A72,#REF!,13,FALSE),"")</f>
        <v/>
      </c>
      <c r="AQ72" s="52" t="str">
        <f>IFERROR(VLOOKUP($A72,#REF!,16,FALSE),"")</f>
        <v/>
      </c>
      <c r="AR72" s="55"/>
      <c r="AS72" s="52" t="str">
        <f>IFERROR(VLOOKUP($A72,#REF!,17,FALSE),"")</f>
        <v/>
      </c>
      <c r="AT72" s="55"/>
      <c r="AU72" s="52" t="str">
        <f>IFERROR(VLOOKUP($A72,#REF!,19,FALSE),"")</f>
        <v/>
      </c>
      <c r="AV72" s="8"/>
    </row>
    <row r="73" spans="1:48" ht="28.5" customHeight="1">
      <c r="A73" s="5">
        <v>175</v>
      </c>
      <c r="B73" s="6" t="s">
        <v>93</v>
      </c>
      <c r="C73" s="63" t="s">
        <v>21</v>
      </c>
      <c r="D73" s="63" t="s">
        <v>21</v>
      </c>
      <c r="E73" s="63"/>
      <c r="F73" s="61" t="s">
        <v>25</v>
      </c>
      <c r="G73" s="63"/>
      <c r="H73" s="63"/>
      <c r="I73" s="63"/>
      <c r="J73" s="63"/>
      <c r="K73" s="63"/>
      <c r="L73" s="63"/>
      <c r="M73" s="63"/>
      <c r="N73" s="63" t="s">
        <v>22</v>
      </c>
      <c r="O73" s="63" t="s">
        <v>22</v>
      </c>
      <c r="P73" s="63"/>
      <c r="Q73" s="63"/>
      <c r="R73" s="63"/>
      <c r="S73" s="63"/>
      <c r="T73" s="63"/>
      <c r="U73" s="63"/>
      <c r="V73" s="63"/>
      <c r="W73" s="63"/>
      <c r="X73" s="63"/>
      <c r="Y73" s="63" t="s">
        <v>21</v>
      </c>
      <c r="Z73" s="63" t="s">
        <v>21</v>
      </c>
      <c r="AA73" s="63" t="s">
        <v>21</v>
      </c>
      <c r="AB73" s="63" t="s">
        <v>23</v>
      </c>
      <c r="AC73" s="63" t="s">
        <v>21</v>
      </c>
      <c r="AD73" s="63" t="s">
        <v>23</v>
      </c>
      <c r="AE73" s="64" t="s">
        <v>21</v>
      </c>
      <c r="AF73" s="64"/>
      <c r="AG73" s="64" t="s">
        <v>23</v>
      </c>
      <c r="AH73" s="64"/>
      <c r="AI73" s="64" t="s">
        <v>23</v>
      </c>
      <c r="AJ73" s="64"/>
      <c r="AK73" s="66" t="str">
        <f>IFERROR(VLOOKUP($A73,#REF!,2,FALSE),"")</f>
        <v/>
      </c>
      <c r="AL73" s="66" t="str">
        <f>IFERROR(VLOOKUP($A73,#REF!,3,FALSE),"")</f>
        <v/>
      </c>
      <c r="AM73" s="66" t="str">
        <f>IFERROR(VLOOKUP($A73,#REF!,4,FALSE),"")</f>
        <v/>
      </c>
      <c r="AN73" s="66" t="str">
        <f>IFERROR(VLOOKUP($A73,#REF!,7,FALSE),"")</f>
        <v/>
      </c>
      <c r="AO73" s="66" t="str">
        <f>IFERROR(VLOOKUP($A73,#REF!,5,FALSE),"")</f>
        <v/>
      </c>
      <c r="AP73" s="66" t="str">
        <f>IFERROR(VLOOKUP($A73,#REF!,13,FALSE),"")</f>
        <v/>
      </c>
      <c r="AQ73" s="52" t="str">
        <f>IFERROR(VLOOKUP($A73,#REF!,16,FALSE),"")</f>
        <v/>
      </c>
      <c r="AR73" s="55"/>
      <c r="AS73" s="52" t="str">
        <f>IFERROR(VLOOKUP($A73,#REF!,17,FALSE),"")</f>
        <v/>
      </c>
      <c r="AT73" s="55"/>
      <c r="AU73" s="52" t="str">
        <f>IFERROR(VLOOKUP($A73,#REF!,19,FALSE),"")</f>
        <v/>
      </c>
      <c r="AV73" s="8"/>
    </row>
    <row r="74" spans="1:48" ht="28.5" customHeight="1">
      <c r="A74" s="5">
        <v>176</v>
      </c>
      <c r="B74" s="6" t="s">
        <v>94</v>
      </c>
      <c r="C74" s="63" t="s">
        <v>21</v>
      </c>
      <c r="D74" s="63" t="s">
        <v>21</v>
      </c>
      <c r="E74" s="63"/>
      <c r="F74" s="61" t="s">
        <v>25</v>
      </c>
      <c r="G74" s="63" t="s">
        <v>25</v>
      </c>
      <c r="H74" s="63"/>
      <c r="I74" s="63" t="s">
        <v>25</v>
      </c>
      <c r="J74" s="63"/>
      <c r="K74" s="63"/>
      <c r="L74" s="63"/>
      <c r="M74" s="63"/>
      <c r="N74" s="63" t="s">
        <v>22</v>
      </c>
      <c r="O74" s="63" t="s">
        <v>22</v>
      </c>
      <c r="P74" s="63"/>
      <c r="Q74" s="63" t="s">
        <v>25</v>
      </c>
      <c r="R74" s="63" t="s">
        <v>26</v>
      </c>
      <c r="S74" s="63" t="s">
        <v>25</v>
      </c>
      <c r="T74" s="63"/>
      <c r="U74" s="63"/>
      <c r="V74" s="63"/>
      <c r="W74" s="63"/>
      <c r="X74" s="63"/>
      <c r="Y74" s="63" t="s">
        <v>21</v>
      </c>
      <c r="Z74" s="63" t="s">
        <v>21</v>
      </c>
      <c r="AA74" s="63" t="s">
        <v>21</v>
      </c>
      <c r="AB74" s="63" t="s">
        <v>25</v>
      </c>
      <c r="AC74" s="63" t="s">
        <v>25</v>
      </c>
      <c r="AD74" s="63" t="s">
        <v>23</v>
      </c>
      <c r="AE74" s="64" t="s">
        <v>21</v>
      </c>
      <c r="AF74" s="64"/>
      <c r="AG74" s="64" t="s">
        <v>23</v>
      </c>
      <c r="AH74" s="64" t="s">
        <v>21</v>
      </c>
      <c r="AI74" s="64" t="s">
        <v>23</v>
      </c>
      <c r="AJ74" s="64"/>
      <c r="AK74" s="66" t="str">
        <f>IFERROR(VLOOKUP($A74,#REF!,2,FALSE),"")</f>
        <v/>
      </c>
      <c r="AL74" s="66" t="str">
        <f>IFERROR(VLOOKUP($A74,#REF!,3,FALSE),"")</f>
        <v/>
      </c>
      <c r="AM74" s="66" t="str">
        <f>IFERROR(VLOOKUP($A74,#REF!,4,FALSE),"")</f>
        <v/>
      </c>
      <c r="AN74" s="66" t="str">
        <f>IFERROR(VLOOKUP($A74,#REF!,7,FALSE),"")</f>
        <v/>
      </c>
      <c r="AO74" s="66" t="str">
        <f>IFERROR(VLOOKUP($A74,#REF!,5,FALSE),"")</f>
        <v/>
      </c>
      <c r="AP74" s="66" t="str">
        <f>IFERROR(VLOOKUP($A74,#REF!,13,FALSE),"")</f>
        <v/>
      </c>
      <c r="AQ74" s="52" t="str">
        <f>IFERROR(VLOOKUP($A74,#REF!,16,FALSE),"")</f>
        <v/>
      </c>
      <c r="AR74" s="55"/>
      <c r="AS74" s="52" t="str">
        <f>IFERROR(VLOOKUP($A74,#REF!,17,FALSE),"")</f>
        <v/>
      </c>
      <c r="AT74" s="55"/>
      <c r="AU74" s="52" t="str">
        <f>IFERROR(VLOOKUP($A74,#REF!,19,FALSE),"")</f>
        <v/>
      </c>
      <c r="AV74" s="8"/>
    </row>
    <row r="75" spans="1:48" ht="28.5" customHeight="1">
      <c r="A75" s="5">
        <v>178</v>
      </c>
      <c r="B75" s="6" t="s">
        <v>95</v>
      </c>
      <c r="C75" s="63" t="s">
        <v>21</v>
      </c>
      <c r="D75" s="63" t="s">
        <v>21</v>
      </c>
      <c r="E75" s="63"/>
      <c r="F75" s="61" t="s">
        <v>25</v>
      </c>
      <c r="G75" s="63"/>
      <c r="H75" s="61" t="s">
        <v>25</v>
      </c>
      <c r="I75" s="63"/>
      <c r="J75" s="63"/>
      <c r="K75" s="63"/>
      <c r="L75" s="63"/>
      <c r="M75" s="63"/>
      <c r="N75" s="63" t="s">
        <v>22</v>
      </c>
      <c r="O75" s="63" t="s">
        <v>22</v>
      </c>
      <c r="P75" s="63"/>
      <c r="Q75" s="63"/>
      <c r="R75" s="63" t="s">
        <v>25</v>
      </c>
      <c r="S75" s="63"/>
      <c r="T75" s="63" t="s">
        <v>25</v>
      </c>
      <c r="U75" s="63"/>
      <c r="V75" s="63"/>
      <c r="W75" s="63"/>
      <c r="X75" s="63"/>
      <c r="Y75" s="63" t="s">
        <v>21</v>
      </c>
      <c r="Z75" s="63" t="s">
        <v>21</v>
      </c>
      <c r="AA75" s="63" t="s">
        <v>21</v>
      </c>
      <c r="AB75" s="63" t="s">
        <v>25</v>
      </c>
      <c r="AC75" s="63" t="s">
        <v>25</v>
      </c>
      <c r="AD75" s="63" t="s">
        <v>23</v>
      </c>
      <c r="AE75" s="64" t="s">
        <v>21</v>
      </c>
      <c r="AF75" s="64"/>
      <c r="AG75" s="64" t="s">
        <v>23</v>
      </c>
      <c r="AH75" s="64" t="s">
        <v>21</v>
      </c>
      <c r="AI75" s="64" t="s">
        <v>23</v>
      </c>
      <c r="AJ75" s="64"/>
      <c r="AK75" s="66" t="str">
        <f>IFERROR(VLOOKUP($A75,#REF!,2,FALSE),"")</f>
        <v/>
      </c>
      <c r="AL75" s="66" t="str">
        <f>IFERROR(VLOOKUP($A75,#REF!,3,FALSE),"")</f>
        <v/>
      </c>
      <c r="AM75" s="66" t="str">
        <f>IFERROR(VLOOKUP($A75,#REF!,4,FALSE),"")</f>
        <v/>
      </c>
      <c r="AN75" s="66" t="str">
        <f>IFERROR(VLOOKUP($A75,#REF!,7,FALSE),"")</f>
        <v/>
      </c>
      <c r="AO75" s="66" t="str">
        <f>IFERROR(VLOOKUP($A75,#REF!,5,FALSE),"")</f>
        <v/>
      </c>
      <c r="AP75" s="66" t="str">
        <f>IFERROR(VLOOKUP($A75,#REF!,13,FALSE),"")</f>
        <v/>
      </c>
      <c r="AQ75" s="52" t="str">
        <f>IFERROR(VLOOKUP($A75,#REF!,16,FALSE),"")</f>
        <v/>
      </c>
      <c r="AR75" s="55"/>
      <c r="AS75" s="52" t="str">
        <f>IFERROR(VLOOKUP($A75,#REF!,17,FALSE),"")</f>
        <v/>
      </c>
      <c r="AT75" s="55"/>
      <c r="AU75" s="52" t="str">
        <f>IFERROR(VLOOKUP($A75,#REF!,19,FALSE),"")</f>
        <v/>
      </c>
      <c r="AV75" s="8"/>
    </row>
    <row r="76" spans="1:48" ht="28.5" customHeight="1">
      <c r="A76" s="9">
        <v>179</v>
      </c>
      <c r="B76" s="10" t="s">
        <v>96</v>
      </c>
      <c r="C76" s="63" t="s">
        <v>21</v>
      </c>
      <c r="D76" s="63" t="s">
        <v>21</v>
      </c>
      <c r="E76" s="63"/>
      <c r="F76" s="61" t="s">
        <v>25</v>
      </c>
      <c r="G76" s="63" t="s">
        <v>25</v>
      </c>
      <c r="H76" s="61" t="s">
        <v>25</v>
      </c>
      <c r="I76" s="63" t="s">
        <v>25</v>
      </c>
      <c r="J76" s="63"/>
      <c r="K76" s="63"/>
      <c r="L76" s="63"/>
      <c r="M76" s="63"/>
      <c r="N76" s="63" t="s">
        <v>22</v>
      </c>
      <c r="O76" s="63" t="s">
        <v>22</v>
      </c>
      <c r="P76" s="63"/>
      <c r="Q76" s="63" t="s">
        <v>25</v>
      </c>
      <c r="R76" s="63" t="s">
        <v>25</v>
      </c>
      <c r="S76" s="63" t="s">
        <v>25</v>
      </c>
      <c r="T76" s="63" t="s">
        <v>25</v>
      </c>
      <c r="U76" s="63"/>
      <c r="V76" s="63"/>
      <c r="W76" s="63"/>
      <c r="X76" s="63"/>
      <c r="Y76" s="63" t="s">
        <v>21</v>
      </c>
      <c r="Z76" s="63" t="s">
        <v>21</v>
      </c>
      <c r="AA76" s="63" t="s">
        <v>21</v>
      </c>
      <c r="AB76" s="63" t="s">
        <v>25</v>
      </c>
      <c r="AC76" s="63" t="s">
        <v>25</v>
      </c>
      <c r="AD76" s="63" t="s">
        <v>23</v>
      </c>
      <c r="AE76" s="64" t="s">
        <v>21</v>
      </c>
      <c r="AF76" s="64"/>
      <c r="AG76" s="64" t="s">
        <v>23</v>
      </c>
      <c r="AH76" s="64" t="s">
        <v>21</v>
      </c>
      <c r="AI76" s="64" t="s">
        <v>23</v>
      </c>
      <c r="AJ76" s="64"/>
      <c r="AK76" s="66" t="str">
        <f>IFERROR(VLOOKUP($A76,#REF!,2,FALSE),"")</f>
        <v/>
      </c>
      <c r="AL76" s="66" t="str">
        <f>IFERROR(VLOOKUP($A76,#REF!,3,FALSE),"")</f>
        <v/>
      </c>
      <c r="AM76" s="66" t="str">
        <f>IFERROR(VLOOKUP($A76,#REF!,4,FALSE),"")</f>
        <v/>
      </c>
      <c r="AN76" s="66" t="str">
        <f>IFERROR(VLOOKUP($A76,#REF!,7,FALSE),"")</f>
        <v/>
      </c>
      <c r="AO76" s="66" t="str">
        <f>IFERROR(VLOOKUP($A76,#REF!,5,FALSE),"")</f>
        <v/>
      </c>
      <c r="AP76" s="66" t="str">
        <f>IFERROR(VLOOKUP($A76,#REF!,13,FALSE),"")</f>
        <v/>
      </c>
      <c r="AQ76" s="52" t="str">
        <f>IFERROR(VLOOKUP($A76,#REF!,16,FALSE),"")</f>
        <v/>
      </c>
      <c r="AR76" s="55"/>
      <c r="AS76" s="52" t="str">
        <f>IFERROR(VLOOKUP($A76,#REF!,17,FALSE),"")</f>
        <v/>
      </c>
      <c r="AT76" s="55"/>
      <c r="AU76" s="52" t="str">
        <f>IFERROR(VLOOKUP($A76,#REF!,19,FALSE),"")</f>
        <v/>
      </c>
      <c r="AV76" s="8"/>
    </row>
    <row r="77" spans="1:48" ht="28.5" customHeight="1">
      <c r="A77" s="9">
        <v>18</v>
      </c>
      <c r="B77" s="10" t="s">
        <v>97</v>
      </c>
      <c r="C77" s="63" t="s">
        <v>21</v>
      </c>
      <c r="D77" s="63" t="s">
        <v>21</v>
      </c>
      <c r="E77" s="63"/>
      <c r="F77" s="63"/>
      <c r="G77" s="63" t="s">
        <v>25</v>
      </c>
      <c r="H77" s="63"/>
      <c r="I77" s="63"/>
      <c r="J77" s="63"/>
      <c r="K77" s="63"/>
      <c r="L77" s="63"/>
      <c r="M77" s="63"/>
      <c r="N77" s="63" t="s">
        <v>22</v>
      </c>
      <c r="O77" s="63" t="s">
        <v>22</v>
      </c>
      <c r="P77" s="63"/>
      <c r="Q77" s="63"/>
      <c r="R77" s="63"/>
      <c r="S77" s="63"/>
      <c r="T77" s="63"/>
      <c r="U77" s="63"/>
      <c r="V77" s="63"/>
      <c r="W77" s="63"/>
      <c r="X77" s="63"/>
      <c r="Y77" s="63" t="s">
        <v>21</v>
      </c>
      <c r="Z77" s="63" t="s">
        <v>21</v>
      </c>
      <c r="AA77" s="63" t="s">
        <v>21</v>
      </c>
      <c r="AB77" s="63" t="s">
        <v>23</v>
      </c>
      <c r="AC77" s="63" t="s">
        <v>21</v>
      </c>
      <c r="AD77" s="63" t="s">
        <v>23</v>
      </c>
      <c r="AE77" s="64" t="s">
        <v>21</v>
      </c>
      <c r="AF77" s="64"/>
      <c r="AG77" s="64" t="s">
        <v>23</v>
      </c>
      <c r="AH77" s="64" t="s">
        <v>21</v>
      </c>
      <c r="AI77" s="64" t="s">
        <v>23</v>
      </c>
      <c r="AJ77" s="64"/>
      <c r="AK77" s="66" t="str">
        <f>IFERROR(VLOOKUP($A77,#REF!,2,FALSE),"")</f>
        <v/>
      </c>
      <c r="AL77" s="66" t="str">
        <f>IFERROR(VLOOKUP($A77,#REF!,3,FALSE),"")</f>
        <v/>
      </c>
      <c r="AM77" s="66" t="str">
        <f>IFERROR(VLOOKUP($A77,#REF!,4,FALSE),"")</f>
        <v/>
      </c>
      <c r="AN77" s="66" t="str">
        <f>IFERROR(VLOOKUP($A77,#REF!,7,FALSE),"")</f>
        <v/>
      </c>
      <c r="AO77" s="66" t="str">
        <f>IFERROR(VLOOKUP($A77,#REF!,5,FALSE),"")</f>
        <v/>
      </c>
      <c r="AP77" s="66" t="str">
        <f>IFERROR(VLOOKUP($A77,#REF!,13,FALSE),"")</f>
        <v/>
      </c>
      <c r="AQ77" s="52" t="str">
        <f>IFERROR(VLOOKUP($A77,#REF!,16,FALSE),"")</f>
        <v/>
      </c>
      <c r="AR77" s="55"/>
      <c r="AS77" s="52" t="str">
        <f>IFERROR(VLOOKUP($A77,#REF!,17,FALSE),"")</f>
        <v/>
      </c>
      <c r="AT77" s="55"/>
      <c r="AU77" s="52" t="str">
        <f>IFERROR(VLOOKUP($A77,#REF!,19,FALSE),"")</f>
        <v/>
      </c>
      <c r="AV77" s="8"/>
    </row>
    <row r="78" spans="1:48" ht="28.5" customHeight="1">
      <c r="A78" s="5">
        <v>181</v>
      </c>
      <c r="B78" s="6" t="s">
        <v>98</v>
      </c>
      <c r="C78" s="63" t="s">
        <v>21</v>
      </c>
      <c r="D78" s="63" t="s">
        <v>21</v>
      </c>
      <c r="E78" s="63"/>
      <c r="F78" s="61" t="s">
        <v>25</v>
      </c>
      <c r="G78" s="63" t="s">
        <v>25</v>
      </c>
      <c r="H78" s="61" t="s">
        <v>25</v>
      </c>
      <c r="I78" s="63" t="s">
        <v>25</v>
      </c>
      <c r="J78" s="61" t="s">
        <v>25</v>
      </c>
      <c r="K78" s="63"/>
      <c r="L78" s="63"/>
      <c r="M78" s="63"/>
      <c r="N78" s="63" t="s">
        <v>22</v>
      </c>
      <c r="O78" s="63" t="s">
        <v>22</v>
      </c>
      <c r="P78" s="63"/>
      <c r="Q78" s="63" t="s">
        <v>25</v>
      </c>
      <c r="R78" s="63"/>
      <c r="S78" s="63" t="s">
        <v>25</v>
      </c>
      <c r="T78" s="63"/>
      <c r="U78" s="63"/>
      <c r="V78" s="63"/>
      <c r="W78" s="63"/>
      <c r="X78" s="63"/>
      <c r="Y78" s="63" t="s">
        <v>21</v>
      </c>
      <c r="Z78" s="63" t="s">
        <v>21</v>
      </c>
      <c r="AA78" s="63" t="s">
        <v>21</v>
      </c>
      <c r="AB78" s="63" t="s">
        <v>25</v>
      </c>
      <c r="AC78" s="63" t="s">
        <v>25</v>
      </c>
      <c r="AD78" s="63" t="s">
        <v>23</v>
      </c>
      <c r="AE78" s="64" t="s">
        <v>21</v>
      </c>
      <c r="AF78" s="64"/>
      <c r="AG78" s="64" t="s">
        <v>23</v>
      </c>
      <c r="AH78" s="64" t="s">
        <v>23</v>
      </c>
      <c r="AI78" s="64" t="s">
        <v>23</v>
      </c>
      <c r="AJ78" s="64"/>
      <c r="AK78" s="66" t="str">
        <f>IFERROR(VLOOKUP($A78,#REF!,2,FALSE),"")</f>
        <v/>
      </c>
      <c r="AL78" s="66" t="str">
        <f>IFERROR(VLOOKUP($A78,#REF!,3,FALSE),"")</f>
        <v/>
      </c>
      <c r="AM78" s="66" t="str">
        <f>IFERROR(VLOOKUP($A78,#REF!,4,FALSE),"")</f>
        <v/>
      </c>
      <c r="AN78" s="66" t="str">
        <f>IFERROR(VLOOKUP($A78,#REF!,7,FALSE),"")</f>
        <v/>
      </c>
      <c r="AO78" s="66" t="str">
        <f>IFERROR(VLOOKUP($A78,#REF!,5,FALSE),"")</f>
        <v/>
      </c>
      <c r="AP78" s="66" t="str">
        <f>IFERROR(VLOOKUP($A78,#REF!,13,FALSE),"")</f>
        <v/>
      </c>
      <c r="AQ78" s="52" t="str">
        <f>IFERROR(VLOOKUP($A78,#REF!,16,FALSE),"")</f>
        <v/>
      </c>
      <c r="AR78" s="55"/>
      <c r="AS78" s="52" t="str">
        <f>IFERROR(VLOOKUP($A78,#REF!,17,FALSE),"")</f>
        <v/>
      </c>
      <c r="AT78" s="55"/>
      <c r="AU78" s="52" t="str">
        <f>IFERROR(VLOOKUP($A78,#REF!,19,FALSE),"")</f>
        <v/>
      </c>
      <c r="AV78" s="8"/>
    </row>
    <row r="79" spans="1:48" ht="28.5" customHeight="1">
      <c r="A79" s="5">
        <v>185</v>
      </c>
      <c r="B79" s="6" t="s">
        <v>99</v>
      </c>
      <c r="C79" s="63" t="s">
        <v>21</v>
      </c>
      <c r="D79" s="63" t="s">
        <v>21</v>
      </c>
      <c r="E79" s="63"/>
      <c r="F79" s="61" t="s">
        <v>25</v>
      </c>
      <c r="G79" s="63"/>
      <c r="H79" s="63"/>
      <c r="I79" s="63"/>
      <c r="J79" s="63"/>
      <c r="K79" s="63"/>
      <c r="L79" s="63"/>
      <c r="M79" s="63"/>
      <c r="N79" s="63" t="s">
        <v>22</v>
      </c>
      <c r="O79" s="63" t="s">
        <v>22</v>
      </c>
      <c r="P79" s="63"/>
      <c r="Q79" s="63" t="s">
        <v>25</v>
      </c>
      <c r="R79" s="63"/>
      <c r="S79" s="63" t="s">
        <v>25</v>
      </c>
      <c r="T79" s="63"/>
      <c r="U79" s="63"/>
      <c r="V79" s="63"/>
      <c r="W79" s="63"/>
      <c r="X79" s="63"/>
      <c r="Y79" s="63" t="s">
        <v>21</v>
      </c>
      <c r="Z79" s="63" t="s">
        <v>21</v>
      </c>
      <c r="AA79" s="63" t="s">
        <v>21</v>
      </c>
      <c r="AB79" s="63" t="s">
        <v>25</v>
      </c>
      <c r="AC79" s="63" t="s">
        <v>25</v>
      </c>
      <c r="AD79" s="63" t="s">
        <v>23</v>
      </c>
      <c r="AE79" s="64" t="s">
        <v>21</v>
      </c>
      <c r="AF79" s="64"/>
      <c r="AG79" s="64" t="s">
        <v>23</v>
      </c>
      <c r="AH79" s="64" t="s">
        <v>23</v>
      </c>
      <c r="AI79" s="64" t="s">
        <v>23</v>
      </c>
      <c r="AJ79" s="64"/>
      <c r="AK79" s="66" t="str">
        <f>IFERROR(VLOOKUP($A79,#REF!,2,FALSE),"")</f>
        <v/>
      </c>
      <c r="AL79" s="66" t="str">
        <f>IFERROR(VLOOKUP($A79,#REF!,3,FALSE),"")</f>
        <v/>
      </c>
      <c r="AM79" s="66" t="str">
        <f>IFERROR(VLOOKUP($A79,#REF!,4,FALSE),"")</f>
        <v/>
      </c>
      <c r="AN79" s="66" t="str">
        <f>IFERROR(VLOOKUP($A79,#REF!,7,FALSE),"")</f>
        <v/>
      </c>
      <c r="AO79" s="66" t="str">
        <f>IFERROR(VLOOKUP($A79,#REF!,5,FALSE),"")</f>
        <v/>
      </c>
      <c r="AP79" s="66" t="str">
        <f>IFERROR(VLOOKUP($A79,#REF!,13,FALSE),"")</f>
        <v/>
      </c>
      <c r="AQ79" s="52" t="str">
        <f>IFERROR(VLOOKUP($A79,#REF!,16,FALSE),"")</f>
        <v/>
      </c>
      <c r="AR79" s="55"/>
      <c r="AS79" s="52" t="str">
        <f>IFERROR(VLOOKUP($A79,#REF!,17,FALSE),"")</f>
        <v/>
      </c>
      <c r="AT79" s="55"/>
      <c r="AU79" s="52" t="str">
        <f>IFERROR(VLOOKUP($A79,#REF!,19,FALSE),"")</f>
        <v/>
      </c>
      <c r="AV79" s="8"/>
    </row>
    <row r="80" spans="1:48" ht="28.5" customHeight="1">
      <c r="A80" s="5">
        <v>186</v>
      </c>
      <c r="B80" s="6" t="s">
        <v>100</v>
      </c>
      <c r="C80" s="63" t="s">
        <v>21</v>
      </c>
      <c r="D80" s="63" t="s">
        <v>21</v>
      </c>
      <c r="E80" s="63"/>
      <c r="F80" s="63"/>
      <c r="G80" s="63"/>
      <c r="H80" s="63"/>
      <c r="I80" s="63"/>
      <c r="J80" s="63"/>
      <c r="K80" s="63"/>
      <c r="L80" s="63"/>
      <c r="M80" s="63"/>
      <c r="N80" s="63" t="s">
        <v>22</v>
      </c>
      <c r="O80" s="63" t="s">
        <v>22</v>
      </c>
      <c r="P80" s="63"/>
      <c r="Q80" s="63"/>
      <c r="R80" s="63" t="s">
        <v>25</v>
      </c>
      <c r="S80" s="63"/>
      <c r="T80" s="63" t="s">
        <v>25</v>
      </c>
      <c r="U80" s="63"/>
      <c r="V80" s="63"/>
      <c r="W80" s="63"/>
      <c r="X80" s="63"/>
      <c r="Y80" s="63" t="s">
        <v>21</v>
      </c>
      <c r="Z80" s="63" t="s">
        <v>21</v>
      </c>
      <c r="AA80" s="63" t="s">
        <v>21</v>
      </c>
      <c r="AB80" s="63" t="s">
        <v>23</v>
      </c>
      <c r="AC80" s="63" t="s">
        <v>21</v>
      </c>
      <c r="AD80" s="63" t="s">
        <v>23</v>
      </c>
      <c r="AE80" s="64" t="s">
        <v>21</v>
      </c>
      <c r="AF80" s="64"/>
      <c r="AG80" s="64" t="s">
        <v>23</v>
      </c>
      <c r="AH80" s="64" t="s">
        <v>23</v>
      </c>
      <c r="AI80" s="64" t="s">
        <v>23</v>
      </c>
      <c r="AJ80" s="64"/>
      <c r="AK80" s="66" t="str">
        <f>IFERROR(VLOOKUP($A80,#REF!,2,FALSE),"")</f>
        <v/>
      </c>
      <c r="AL80" s="66" t="str">
        <f>IFERROR(VLOOKUP($A80,#REF!,3,FALSE),"")</f>
        <v/>
      </c>
      <c r="AM80" s="66" t="str">
        <f>IFERROR(VLOOKUP($A80,#REF!,4,FALSE),"")</f>
        <v/>
      </c>
      <c r="AN80" s="66" t="str">
        <f>IFERROR(VLOOKUP($A80,#REF!,7,FALSE),"")</f>
        <v/>
      </c>
      <c r="AO80" s="66" t="str">
        <f>IFERROR(VLOOKUP($A80,#REF!,5,FALSE),"")</f>
        <v/>
      </c>
      <c r="AP80" s="66" t="str">
        <f>IFERROR(VLOOKUP($A80,#REF!,13,FALSE),"")</f>
        <v/>
      </c>
      <c r="AQ80" s="52" t="str">
        <f>IFERROR(VLOOKUP($A80,#REF!,16,FALSE),"")</f>
        <v/>
      </c>
      <c r="AR80" s="55"/>
      <c r="AS80" s="52" t="str">
        <f>IFERROR(VLOOKUP($A80,#REF!,17,FALSE),"")</f>
        <v/>
      </c>
      <c r="AT80" s="55"/>
      <c r="AU80" s="52" t="str">
        <f>IFERROR(VLOOKUP($A80,#REF!,19,FALSE),"")</f>
        <v/>
      </c>
      <c r="AV80" s="8"/>
    </row>
    <row r="81" spans="1:48" ht="28.5" customHeight="1">
      <c r="A81" s="5">
        <v>188</v>
      </c>
      <c r="B81" s="6" t="s">
        <v>101</v>
      </c>
      <c r="C81" s="63" t="s">
        <v>21</v>
      </c>
      <c r="D81" s="63" t="s">
        <v>21</v>
      </c>
      <c r="E81" s="63"/>
      <c r="F81" s="61" t="s">
        <v>25</v>
      </c>
      <c r="G81" s="63" t="s">
        <v>25</v>
      </c>
      <c r="H81" s="63"/>
      <c r="I81" s="63" t="s">
        <v>25</v>
      </c>
      <c r="J81" s="63"/>
      <c r="K81" s="63"/>
      <c r="L81" s="63"/>
      <c r="M81" s="63"/>
      <c r="N81" s="63" t="s">
        <v>22</v>
      </c>
      <c r="O81" s="63" t="s">
        <v>22</v>
      </c>
      <c r="P81" s="63"/>
      <c r="Q81" s="63" t="s">
        <v>25</v>
      </c>
      <c r="R81" s="63" t="s">
        <v>26</v>
      </c>
      <c r="S81" s="63" t="s">
        <v>25</v>
      </c>
      <c r="T81" s="63"/>
      <c r="U81" s="63"/>
      <c r="V81" s="63"/>
      <c r="W81" s="63"/>
      <c r="X81" s="63"/>
      <c r="Y81" s="63" t="s">
        <v>21</v>
      </c>
      <c r="Z81" s="63" t="s">
        <v>21</v>
      </c>
      <c r="AA81" s="63" t="s">
        <v>21</v>
      </c>
      <c r="AB81" s="63" t="s">
        <v>25</v>
      </c>
      <c r="AC81" s="63" t="s">
        <v>25</v>
      </c>
      <c r="AD81" s="63" t="s">
        <v>23</v>
      </c>
      <c r="AE81" s="64" t="s">
        <v>21</v>
      </c>
      <c r="AF81" s="64"/>
      <c r="AG81" s="64" t="s">
        <v>23</v>
      </c>
      <c r="AH81" s="64" t="s">
        <v>25</v>
      </c>
      <c r="AI81" s="64" t="s">
        <v>23</v>
      </c>
      <c r="AJ81" s="64"/>
      <c r="AK81" s="66" t="str">
        <f>IFERROR(VLOOKUP($A81,#REF!,2,FALSE),"")</f>
        <v/>
      </c>
      <c r="AL81" s="66" t="str">
        <f>IFERROR(VLOOKUP($A81,#REF!,3,FALSE),"")</f>
        <v/>
      </c>
      <c r="AM81" s="66" t="str">
        <f>IFERROR(VLOOKUP($A81,#REF!,4,FALSE),"")</f>
        <v/>
      </c>
      <c r="AN81" s="66" t="str">
        <f>IFERROR(VLOOKUP($A81,#REF!,7,FALSE),"")</f>
        <v/>
      </c>
      <c r="AO81" s="66" t="str">
        <f>IFERROR(VLOOKUP($A81,#REF!,5,FALSE),"")</f>
        <v/>
      </c>
      <c r="AP81" s="66" t="str">
        <f>IFERROR(VLOOKUP($A81,#REF!,13,FALSE),"")</f>
        <v/>
      </c>
      <c r="AQ81" s="52" t="str">
        <f>IFERROR(VLOOKUP($A81,#REF!,16,FALSE),"")</f>
        <v/>
      </c>
      <c r="AR81" s="55"/>
      <c r="AS81" s="52" t="str">
        <f>IFERROR(VLOOKUP($A81,#REF!,17,FALSE),"")</f>
        <v/>
      </c>
      <c r="AT81" s="55"/>
      <c r="AU81" s="52" t="str">
        <f>IFERROR(VLOOKUP($A81,#REF!,19,FALSE),"")</f>
        <v/>
      </c>
      <c r="AV81" s="8"/>
    </row>
    <row r="82" spans="1:48" ht="28.5" customHeight="1">
      <c r="A82" s="5">
        <v>189</v>
      </c>
      <c r="B82" s="6" t="s">
        <v>102</v>
      </c>
      <c r="C82" s="63" t="s">
        <v>21</v>
      </c>
      <c r="D82" s="63" t="s">
        <v>21</v>
      </c>
      <c r="E82" s="63"/>
      <c r="F82" s="63"/>
      <c r="G82" s="63" t="s">
        <v>25</v>
      </c>
      <c r="H82" s="63"/>
      <c r="I82" s="63"/>
      <c r="J82" s="63"/>
      <c r="K82" s="63"/>
      <c r="L82" s="63"/>
      <c r="M82" s="63"/>
      <c r="N82" s="63" t="s">
        <v>22</v>
      </c>
      <c r="O82" s="63" t="s">
        <v>22</v>
      </c>
      <c r="P82" s="63"/>
      <c r="Q82" s="63" t="s">
        <v>25</v>
      </c>
      <c r="R82" s="63" t="s">
        <v>26</v>
      </c>
      <c r="S82" s="63" t="s">
        <v>25</v>
      </c>
      <c r="T82" s="63"/>
      <c r="U82" s="63"/>
      <c r="V82" s="63"/>
      <c r="W82" s="63"/>
      <c r="X82" s="63"/>
      <c r="Y82" s="63" t="s">
        <v>21</v>
      </c>
      <c r="Z82" s="63" t="s">
        <v>21</v>
      </c>
      <c r="AA82" s="63" t="s">
        <v>21</v>
      </c>
      <c r="AB82" s="63" t="s">
        <v>23</v>
      </c>
      <c r="AC82" s="63" t="s">
        <v>25</v>
      </c>
      <c r="AD82" s="63" t="s">
        <v>23</v>
      </c>
      <c r="AE82" s="64" t="s">
        <v>21</v>
      </c>
      <c r="AF82" s="64"/>
      <c r="AG82" s="64" t="s">
        <v>23</v>
      </c>
      <c r="AH82" s="64" t="s">
        <v>21</v>
      </c>
      <c r="AI82" s="64" t="s">
        <v>23</v>
      </c>
      <c r="AJ82" s="64"/>
      <c r="AK82" s="66" t="str">
        <f>IFERROR(VLOOKUP($A82,#REF!,2,FALSE),"")</f>
        <v/>
      </c>
      <c r="AL82" s="66" t="str">
        <f>IFERROR(VLOOKUP($A82,#REF!,3,FALSE),"")</f>
        <v/>
      </c>
      <c r="AM82" s="66" t="str">
        <f>IFERROR(VLOOKUP($A82,#REF!,4,FALSE),"")</f>
        <v/>
      </c>
      <c r="AN82" s="66" t="str">
        <f>IFERROR(VLOOKUP($A82,#REF!,7,FALSE),"")</f>
        <v/>
      </c>
      <c r="AO82" s="66" t="str">
        <f>IFERROR(VLOOKUP($A82,#REF!,5,FALSE),"")</f>
        <v/>
      </c>
      <c r="AP82" s="66" t="str">
        <f>IFERROR(VLOOKUP($A82,#REF!,13,FALSE),"")</f>
        <v/>
      </c>
      <c r="AQ82" s="52" t="str">
        <f>IFERROR(VLOOKUP($A82,#REF!,16,FALSE),"")</f>
        <v/>
      </c>
      <c r="AR82" s="55"/>
      <c r="AS82" s="52" t="str">
        <f>IFERROR(VLOOKUP($A82,#REF!,17,FALSE),"")</f>
        <v/>
      </c>
      <c r="AT82" s="55"/>
      <c r="AU82" s="52" t="str">
        <f>IFERROR(VLOOKUP($A82,#REF!,19,FALSE),"")</f>
        <v/>
      </c>
      <c r="AV82" s="8"/>
    </row>
    <row r="83" spans="1:48" ht="28.5" customHeight="1">
      <c r="A83" s="5">
        <v>19</v>
      </c>
      <c r="B83" s="6" t="s">
        <v>103</v>
      </c>
      <c r="C83" s="63" t="s">
        <v>21</v>
      </c>
      <c r="D83" s="63" t="s">
        <v>21</v>
      </c>
      <c r="E83" s="63"/>
      <c r="F83" s="61" t="s">
        <v>25</v>
      </c>
      <c r="G83" s="63" t="s">
        <v>25</v>
      </c>
      <c r="H83" s="61" t="s">
        <v>25</v>
      </c>
      <c r="I83" s="63" t="s">
        <v>25</v>
      </c>
      <c r="J83" s="61" t="s">
        <v>25</v>
      </c>
      <c r="K83" s="63"/>
      <c r="L83" s="63"/>
      <c r="M83" s="63"/>
      <c r="N83" s="63" t="s">
        <v>22</v>
      </c>
      <c r="O83" s="63" t="s">
        <v>22</v>
      </c>
      <c r="P83" s="63"/>
      <c r="Q83" s="63" t="s">
        <v>25</v>
      </c>
      <c r="R83" s="63" t="s">
        <v>26</v>
      </c>
      <c r="S83" s="63" t="s">
        <v>25</v>
      </c>
      <c r="T83" s="63" t="s">
        <v>26</v>
      </c>
      <c r="U83" s="63"/>
      <c r="V83" s="63"/>
      <c r="W83" s="63"/>
      <c r="X83" s="63"/>
      <c r="Y83" s="63" t="s">
        <v>21</v>
      </c>
      <c r="Z83" s="63" t="s">
        <v>21</v>
      </c>
      <c r="AA83" s="63" t="s">
        <v>21</v>
      </c>
      <c r="AB83" s="63" t="s">
        <v>23</v>
      </c>
      <c r="AC83" s="63" t="s">
        <v>25</v>
      </c>
      <c r="AD83" s="63" t="s">
        <v>23</v>
      </c>
      <c r="AE83" s="64" t="s">
        <v>21</v>
      </c>
      <c r="AF83" s="64"/>
      <c r="AG83" s="64" t="s">
        <v>23</v>
      </c>
      <c r="AH83" s="64" t="s">
        <v>21</v>
      </c>
      <c r="AI83" s="64" t="s">
        <v>23</v>
      </c>
      <c r="AJ83" s="64"/>
      <c r="AK83" s="66" t="str">
        <f>IFERROR(VLOOKUP($A83,#REF!,2,FALSE),"")</f>
        <v/>
      </c>
      <c r="AL83" s="66" t="str">
        <f>IFERROR(VLOOKUP($A83,#REF!,3,FALSE),"")</f>
        <v/>
      </c>
      <c r="AM83" s="66" t="str">
        <f>IFERROR(VLOOKUP($A83,#REF!,4,FALSE),"")</f>
        <v/>
      </c>
      <c r="AN83" s="66" t="str">
        <f>IFERROR(VLOOKUP($A83,#REF!,7,FALSE),"")</f>
        <v/>
      </c>
      <c r="AO83" s="66" t="str">
        <f>IFERROR(VLOOKUP($A83,#REF!,5,FALSE),"")</f>
        <v/>
      </c>
      <c r="AP83" s="66" t="str">
        <f>IFERROR(VLOOKUP($A83,#REF!,13,FALSE),"")</f>
        <v/>
      </c>
      <c r="AQ83" s="52" t="str">
        <f>IFERROR(VLOOKUP($A83,#REF!,16,FALSE),"")</f>
        <v/>
      </c>
      <c r="AR83" s="55"/>
      <c r="AS83" s="52" t="str">
        <f>IFERROR(VLOOKUP($A83,#REF!,17,FALSE),"")</f>
        <v/>
      </c>
      <c r="AT83" s="55"/>
      <c r="AU83" s="52" t="str">
        <f>IFERROR(VLOOKUP($A83,#REF!,19,FALSE),"")</f>
        <v/>
      </c>
      <c r="AV83" s="8"/>
    </row>
    <row r="84" spans="1:48" ht="28.5" customHeight="1">
      <c r="A84" s="5">
        <v>191</v>
      </c>
      <c r="B84" s="6" t="s">
        <v>104</v>
      </c>
      <c r="C84" s="63" t="s">
        <v>21</v>
      </c>
      <c r="D84" s="63" t="s">
        <v>21</v>
      </c>
      <c r="E84" s="63"/>
      <c r="F84" s="63"/>
      <c r="G84" s="63" t="s">
        <v>25</v>
      </c>
      <c r="H84" s="63"/>
      <c r="I84" s="63" t="s">
        <v>25</v>
      </c>
      <c r="J84" s="63"/>
      <c r="K84" s="63"/>
      <c r="L84" s="63"/>
      <c r="M84" s="63"/>
      <c r="N84" s="63" t="s">
        <v>22</v>
      </c>
      <c r="O84" s="63" t="s">
        <v>22</v>
      </c>
      <c r="P84" s="63"/>
      <c r="Q84" s="63"/>
      <c r="R84" s="63" t="s">
        <v>26</v>
      </c>
      <c r="S84" s="63"/>
      <c r="T84" s="63"/>
      <c r="U84" s="63"/>
      <c r="V84" s="63"/>
      <c r="W84" s="63"/>
      <c r="X84" s="63"/>
      <c r="Y84" s="63" t="s">
        <v>21</v>
      </c>
      <c r="Z84" s="63" t="s">
        <v>21</v>
      </c>
      <c r="AA84" s="63" t="s">
        <v>21</v>
      </c>
      <c r="AB84" s="63" t="s">
        <v>23</v>
      </c>
      <c r="AC84" s="63" t="s">
        <v>25</v>
      </c>
      <c r="AD84" s="63" t="s">
        <v>23</v>
      </c>
      <c r="AE84" s="64" t="s">
        <v>25</v>
      </c>
      <c r="AF84" s="64"/>
      <c r="AG84" s="64" t="s">
        <v>23</v>
      </c>
      <c r="AH84" s="64" t="s">
        <v>21</v>
      </c>
      <c r="AI84" s="64" t="s">
        <v>23</v>
      </c>
      <c r="AJ84" s="64"/>
      <c r="AK84" s="66" t="str">
        <f>IFERROR(VLOOKUP($A84,#REF!,2,FALSE),"")</f>
        <v/>
      </c>
      <c r="AL84" s="66" t="str">
        <f>IFERROR(VLOOKUP($A84,#REF!,3,FALSE),"")</f>
        <v/>
      </c>
      <c r="AM84" s="66" t="str">
        <f>IFERROR(VLOOKUP($A84,#REF!,4,FALSE),"")</f>
        <v/>
      </c>
      <c r="AN84" s="66" t="str">
        <f>IFERROR(VLOOKUP($A84,#REF!,7,FALSE),"")</f>
        <v/>
      </c>
      <c r="AO84" s="66" t="str">
        <f>IFERROR(VLOOKUP($A84,#REF!,5,FALSE),"")</f>
        <v/>
      </c>
      <c r="AP84" s="66" t="str">
        <f>IFERROR(VLOOKUP($A84,#REF!,13,FALSE),"")</f>
        <v/>
      </c>
      <c r="AQ84" s="52" t="str">
        <f>IFERROR(VLOOKUP($A84,#REF!,16,FALSE),"")</f>
        <v/>
      </c>
      <c r="AR84" s="55"/>
      <c r="AS84" s="52" t="str">
        <f>IFERROR(VLOOKUP($A84,#REF!,17,FALSE),"")</f>
        <v/>
      </c>
      <c r="AT84" s="55"/>
      <c r="AU84" s="52" t="str">
        <f>IFERROR(VLOOKUP($A84,#REF!,19,FALSE),"")</f>
        <v/>
      </c>
      <c r="AV84" s="8"/>
    </row>
    <row r="85" spans="1:48" ht="28.5" customHeight="1">
      <c r="A85" s="5">
        <v>192</v>
      </c>
      <c r="B85" s="6" t="s">
        <v>105</v>
      </c>
      <c r="C85" s="63" t="s">
        <v>21</v>
      </c>
      <c r="D85" s="63" t="s">
        <v>21</v>
      </c>
      <c r="E85" s="63"/>
      <c r="F85" s="61" t="s">
        <v>25</v>
      </c>
      <c r="G85" s="63"/>
      <c r="H85" s="61" t="s">
        <v>25</v>
      </c>
      <c r="I85" s="63"/>
      <c r="J85" s="61" t="s">
        <v>25</v>
      </c>
      <c r="K85" s="63"/>
      <c r="L85" s="63"/>
      <c r="M85" s="63"/>
      <c r="N85" s="63" t="s">
        <v>22</v>
      </c>
      <c r="O85" s="63" t="s">
        <v>22</v>
      </c>
      <c r="P85" s="63"/>
      <c r="Q85" s="63" t="s">
        <v>25</v>
      </c>
      <c r="R85" s="63" t="s">
        <v>26</v>
      </c>
      <c r="S85" s="63" t="s">
        <v>25</v>
      </c>
      <c r="T85" s="63"/>
      <c r="U85" s="63"/>
      <c r="V85" s="63"/>
      <c r="W85" s="63"/>
      <c r="X85" s="63"/>
      <c r="Y85" s="63" t="s">
        <v>21</v>
      </c>
      <c r="Z85" s="63" t="s">
        <v>21</v>
      </c>
      <c r="AA85" s="63" t="s">
        <v>21</v>
      </c>
      <c r="AB85" s="63" t="s">
        <v>25</v>
      </c>
      <c r="AC85" s="63" t="s">
        <v>25</v>
      </c>
      <c r="AD85" s="63" t="s">
        <v>25</v>
      </c>
      <c r="AE85" s="64" t="s">
        <v>21</v>
      </c>
      <c r="AF85" s="64"/>
      <c r="AG85" s="64" t="s">
        <v>23</v>
      </c>
      <c r="AH85" s="64" t="s">
        <v>21</v>
      </c>
      <c r="AI85" s="64" t="s">
        <v>23</v>
      </c>
      <c r="AJ85" s="64"/>
      <c r="AK85" s="66" t="str">
        <f>IFERROR(VLOOKUP($A85,#REF!,2,FALSE),"")</f>
        <v/>
      </c>
      <c r="AL85" s="66" t="str">
        <f>IFERROR(VLOOKUP($A85,#REF!,3,FALSE),"")</f>
        <v/>
      </c>
      <c r="AM85" s="66" t="str">
        <f>IFERROR(VLOOKUP($A85,#REF!,4,FALSE),"")</f>
        <v/>
      </c>
      <c r="AN85" s="66" t="str">
        <f>IFERROR(VLOOKUP($A85,#REF!,7,FALSE),"")</f>
        <v/>
      </c>
      <c r="AO85" s="66" t="str">
        <f>IFERROR(VLOOKUP($A85,#REF!,5,FALSE),"")</f>
        <v/>
      </c>
      <c r="AP85" s="66" t="str">
        <f>IFERROR(VLOOKUP($A85,#REF!,13,FALSE),"")</f>
        <v/>
      </c>
      <c r="AQ85" s="52" t="str">
        <f>IFERROR(VLOOKUP($A85,#REF!,16,FALSE),"")</f>
        <v/>
      </c>
      <c r="AR85" s="55"/>
      <c r="AS85" s="52" t="str">
        <f>IFERROR(VLOOKUP($A85,#REF!,17,FALSE),"")</f>
        <v/>
      </c>
      <c r="AT85" s="55"/>
      <c r="AU85" s="52" t="str">
        <f>IFERROR(VLOOKUP($A85,#REF!,19,FALSE),"")</f>
        <v/>
      </c>
      <c r="AV85" s="8"/>
    </row>
    <row r="86" spans="1:48" ht="28.5" customHeight="1">
      <c r="A86" s="5">
        <v>193</v>
      </c>
      <c r="B86" s="6" t="s">
        <v>106</v>
      </c>
      <c r="C86" s="63" t="s">
        <v>21</v>
      </c>
      <c r="D86" s="63" t="s">
        <v>21</v>
      </c>
      <c r="E86" s="63"/>
      <c r="F86" s="61" t="s">
        <v>25</v>
      </c>
      <c r="G86" s="63" t="s">
        <v>25</v>
      </c>
      <c r="H86" s="61" t="s">
        <v>25</v>
      </c>
      <c r="I86" s="63" t="s">
        <v>25</v>
      </c>
      <c r="J86" s="61" t="s">
        <v>25</v>
      </c>
      <c r="K86" s="63"/>
      <c r="L86" s="63"/>
      <c r="M86" s="63"/>
      <c r="N86" s="63" t="s">
        <v>25</v>
      </c>
      <c r="O86" s="63" t="s">
        <v>25</v>
      </c>
      <c r="P86" s="63">
        <v>2</v>
      </c>
      <c r="Q86" s="63" t="s">
        <v>25</v>
      </c>
      <c r="R86" s="63" t="s">
        <v>25</v>
      </c>
      <c r="S86" s="63" t="s">
        <v>25</v>
      </c>
      <c r="T86" s="63" t="s">
        <v>25</v>
      </c>
      <c r="U86" s="63"/>
      <c r="V86" s="63"/>
      <c r="W86" s="63"/>
      <c r="X86" s="63"/>
      <c r="Y86" s="63" t="s">
        <v>25</v>
      </c>
      <c r="Z86" s="63" t="s">
        <v>25</v>
      </c>
      <c r="AA86" s="63" t="s">
        <v>25</v>
      </c>
      <c r="AB86" s="63" t="s">
        <v>25</v>
      </c>
      <c r="AC86" s="63" t="s">
        <v>25</v>
      </c>
      <c r="AD86" s="63" t="s">
        <v>25</v>
      </c>
      <c r="AE86" s="64" t="s">
        <v>25</v>
      </c>
      <c r="AF86" s="64"/>
      <c r="AG86" s="64" t="s">
        <v>23</v>
      </c>
      <c r="AH86" s="64" t="s">
        <v>21</v>
      </c>
      <c r="AI86" s="64" t="s">
        <v>23</v>
      </c>
      <c r="AJ86" s="64"/>
      <c r="AK86" s="66" t="str">
        <f>IFERROR(VLOOKUP($A86,#REF!,2,FALSE),"")</f>
        <v/>
      </c>
      <c r="AL86" s="66" t="str">
        <f>IFERROR(VLOOKUP($A86,#REF!,3,FALSE),"")</f>
        <v/>
      </c>
      <c r="AM86" s="66" t="str">
        <f>IFERROR(VLOOKUP($A86,#REF!,4,FALSE),"")</f>
        <v/>
      </c>
      <c r="AN86" s="66" t="str">
        <f>IFERROR(VLOOKUP($A86,#REF!,7,FALSE),"")</f>
        <v/>
      </c>
      <c r="AO86" s="66" t="str">
        <f>IFERROR(VLOOKUP($A86,#REF!,5,FALSE),"")</f>
        <v/>
      </c>
      <c r="AP86" s="66" t="str">
        <f>IFERROR(VLOOKUP($A86,#REF!,13,FALSE),"")</f>
        <v/>
      </c>
      <c r="AQ86" s="52" t="str">
        <f>IFERROR(VLOOKUP($A86,#REF!,16,FALSE),"")</f>
        <v/>
      </c>
      <c r="AR86" s="55"/>
      <c r="AS86" s="52" t="str">
        <f>IFERROR(VLOOKUP($A86,#REF!,17,FALSE),"")</f>
        <v/>
      </c>
      <c r="AT86" s="55"/>
      <c r="AU86" s="52" t="str">
        <f>IFERROR(VLOOKUP($A86,#REF!,19,FALSE),"")</f>
        <v/>
      </c>
      <c r="AV86" s="8"/>
    </row>
    <row r="87" spans="1:48" ht="28.5" customHeight="1">
      <c r="A87" s="5">
        <v>194</v>
      </c>
      <c r="B87" s="6" t="s">
        <v>107</v>
      </c>
      <c r="C87" s="63" t="s">
        <v>21</v>
      </c>
      <c r="D87" s="63" t="s">
        <v>21</v>
      </c>
      <c r="E87" s="63"/>
      <c r="F87" s="63"/>
      <c r="G87" s="63"/>
      <c r="H87" s="63"/>
      <c r="I87" s="63"/>
      <c r="J87" s="61" t="s">
        <v>25</v>
      </c>
      <c r="K87" s="63"/>
      <c r="L87" s="63"/>
      <c r="M87" s="63"/>
      <c r="N87" s="63" t="s">
        <v>22</v>
      </c>
      <c r="O87" s="63" t="s">
        <v>22</v>
      </c>
      <c r="P87" s="63"/>
      <c r="Q87" s="63" t="s">
        <v>25</v>
      </c>
      <c r="R87" s="63" t="s">
        <v>26</v>
      </c>
      <c r="S87" s="63" t="s">
        <v>25</v>
      </c>
      <c r="T87" s="63"/>
      <c r="U87" s="63"/>
      <c r="V87" s="63"/>
      <c r="W87" s="63"/>
      <c r="X87" s="63"/>
      <c r="Y87" s="63" t="s">
        <v>21</v>
      </c>
      <c r="Z87" s="63" t="s">
        <v>21</v>
      </c>
      <c r="AA87" s="63" t="s">
        <v>21</v>
      </c>
      <c r="AB87" s="63" t="s">
        <v>25</v>
      </c>
      <c r="AC87" s="63" t="s">
        <v>25</v>
      </c>
      <c r="AD87" s="63" t="s">
        <v>25</v>
      </c>
      <c r="AE87" s="64" t="s">
        <v>25</v>
      </c>
      <c r="AF87" s="64"/>
      <c r="AG87" s="64" t="s">
        <v>23</v>
      </c>
      <c r="AH87" s="64"/>
      <c r="AI87" s="64" t="s">
        <v>23</v>
      </c>
      <c r="AJ87" s="64"/>
      <c r="AK87" s="66" t="str">
        <f>IFERROR(VLOOKUP($A87,#REF!,2,FALSE),"")</f>
        <v/>
      </c>
      <c r="AL87" s="66" t="str">
        <f>IFERROR(VLOOKUP($A87,#REF!,3,FALSE),"")</f>
        <v/>
      </c>
      <c r="AM87" s="66" t="str">
        <f>IFERROR(VLOOKUP($A87,#REF!,4,FALSE),"")</f>
        <v/>
      </c>
      <c r="AN87" s="66" t="str">
        <f>IFERROR(VLOOKUP($A87,#REF!,7,FALSE),"")</f>
        <v/>
      </c>
      <c r="AO87" s="66" t="str">
        <f>IFERROR(VLOOKUP($A87,#REF!,5,FALSE),"")</f>
        <v/>
      </c>
      <c r="AP87" s="66" t="str">
        <f>IFERROR(VLOOKUP($A87,#REF!,13,FALSE),"")</f>
        <v/>
      </c>
      <c r="AQ87" s="52" t="str">
        <f>IFERROR(VLOOKUP($A87,#REF!,16,FALSE),"")</f>
        <v/>
      </c>
      <c r="AR87" s="55"/>
      <c r="AS87" s="52" t="str">
        <f>IFERROR(VLOOKUP($A87,#REF!,17,FALSE),"")</f>
        <v/>
      </c>
      <c r="AT87" s="55"/>
      <c r="AU87" s="52" t="str">
        <f>IFERROR(VLOOKUP($A87,#REF!,19,FALSE),"")</f>
        <v/>
      </c>
      <c r="AV87" s="8"/>
    </row>
    <row r="88" spans="1:48" ht="28.5" customHeight="1">
      <c r="A88" s="5">
        <v>195</v>
      </c>
      <c r="B88" s="6" t="s">
        <v>108</v>
      </c>
      <c r="C88" s="61" t="s">
        <v>25</v>
      </c>
      <c r="D88" s="61" t="s">
        <v>25</v>
      </c>
      <c r="E88" s="63">
        <v>2</v>
      </c>
      <c r="F88" s="61" t="s">
        <v>25</v>
      </c>
      <c r="G88" s="63" t="s">
        <v>25</v>
      </c>
      <c r="H88" s="61" t="s">
        <v>25</v>
      </c>
      <c r="I88" s="63" t="s">
        <v>25</v>
      </c>
      <c r="J88" s="63"/>
      <c r="K88" s="63"/>
      <c r="L88" s="63"/>
      <c r="M88" s="63"/>
      <c r="N88" s="63" t="s">
        <v>22</v>
      </c>
      <c r="O88" s="63" t="s">
        <v>22</v>
      </c>
      <c r="P88" s="63"/>
      <c r="Q88" s="63" t="s">
        <v>25</v>
      </c>
      <c r="R88" s="63"/>
      <c r="S88" s="63" t="s">
        <v>25</v>
      </c>
      <c r="T88" s="63"/>
      <c r="U88" s="63"/>
      <c r="V88" s="63"/>
      <c r="W88" s="63"/>
      <c r="X88" s="63"/>
      <c r="Y88" s="63" t="s">
        <v>25</v>
      </c>
      <c r="Z88" s="63" t="s">
        <v>25</v>
      </c>
      <c r="AA88" s="63" t="s">
        <v>25</v>
      </c>
      <c r="AB88" s="63" t="s">
        <v>25</v>
      </c>
      <c r="AC88" s="63" t="s">
        <v>25</v>
      </c>
      <c r="AD88" s="63" t="s">
        <v>25</v>
      </c>
      <c r="AE88" s="64" t="s">
        <v>25</v>
      </c>
      <c r="AF88" s="64"/>
      <c r="AG88" s="64" t="s">
        <v>23</v>
      </c>
      <c r="AH88" s="64" t="s">
        <v>25</v>
      </c>
      <c r="AI88" s="64" t="s">
        <v>23</v>
      </c>
      <c r="AJ88" s="64"/>
      <c r="AK88" s="66" t="str">
        <f>IFERROR(VLOOKUP($A88,#REF!,2,FALSE),"")</f>
        <v/>
      </c>
      <c r="AL88" s="66" t="str">
        <f>IFERROR(VLOOKUP($A88,#REF!,3,FALSE),"")</f>
        <v/>
      </c>
      <c r="AM88" s="66" t="str">
        <f>IFERROR(VLOOKUP($A88,#REF!,4,FALSE),"")</f>
        <v/>
      </c>
      <c r="AN88" s="66" t="str">
        <f>IFERROR(VLOOKUP($A88,#REF!,7,FALSE),"")</f>
        <v/>
      </c>
      <c r="AO88" s="66" t="str">
        <f>IFERROR(VLOOKUP($A88,#REF!,5,FALSE),"")</f>
        <v/>
      </c>
      <c r="AP88" s="66" t="str">
        <f>IFERROR(VLOOKUP($A88,#REF!,13,FALSE),"")</f>
        <v/>
      </c>
      <c r="AQ88" s="52" t="str">
        <f>IFERROR(VLOOKUP($A88,#REF!,16,FALSE),"")</f>
        <v/>
      </c>
      <c r="AR88" s="55"/>
      <c r="AS88" s="52" t="str">
        <f>IFERROR(VLOOKUP($A88,#REF!,17,FALSE),"")</f>
        <v/>
      </c>
      <c r="AT88" s="55"/>
      <c r="AU88" s="52" t="str">
        <f>IFERROR(VLOOKUP($A88,#REF!,19,FALSE),"")</f>
        <v/>
      </c>
      <c r="AV88" s="8"/>
    </row>
    <row r="89" spans="1:48" ht="28.5" customHeight="1">
      <c r="A89" s="5">
        <v>197</v>
      </c>
      <c r="B89" s="6" t="s">
        <v>109</v>
      </c>
      <c r="C89" s="63" t="s">
        <v>21</v>
      </c>
      <c r="D89" s="63" t="s">
        <v>21</v>
      </c>
      <c r="E89" s="63"/>
      <c r="F89" s="63"/>
      <c r="G89" s="63" t="s">
        <v>25</v>
      </c>
      <c r="H89" s="63"/>
      <c r="I89" s="63" t="s">
        <v>25</v>
      </c>
      <c r="J89" s="63"/>
      <c r="K89" s="63"/>
      <c r="L89" s="63"/>
      <c r="M89" s="63"/>
      <c r="N89" s="63" t="s">
        <v>22</v>
      </c>
      <c r="O89" s="63" t="s">
        <v>22</v>
      </c>
      <c r="P89" s="63"/>
      <c r="Q89" s="63"/>
      <c r="R89" s="63"/>
      <c r="S89" s="63"/>
      <c r="T89" s="63"/>
      <c r="U89" s="63"/>
      <c r="V89" s="63"/>
      <c r="W89" s="63"/>
      <c r="X89" s="63"/>
      <c r="Y89" s="63" t="s">
        <v>21</v>
      </c>
      <c r="Z89" s="63" t="s">
        <v>21</v>
      </c>
      <c r="AA89" s="63" t="s">
        <v>21</v>
      </c>
      <c r="AB89" s="63" t="s">
        <v>23</v>
      </c>
      <c r="AC89" s="63" t="s">
        <v>23</v>
      </c>
      <c r="AD89" s="63" t="s">
        <v>23</v>
      </c>
      <c r="AE89" s="64" t="s">
        <v>23</v>
      </c>
      <c r="AF89" s="64"/>
      <c r="AG89" s="64" t="s">
        <v>23</v>
      </c>
      <c r="AH89" s="64" t="s">
        <v>23</v>
      </c>
      <c r="AI89" s="64" t="s">
        <v>23</v>
      </c>
      <c r="AJ89" s="64" t="s">
        <v>23</v>
      </c>
      <c r="AK89" s="66" t="str">
        <f>IFERROR(VLOOKUP($A89,#REF!,2,FALSE),"")</f>
        <v/>
      </c>
      <c r="AL89" s="66" t="str">
        <f>IFERROR(VLOOKUP($A89,#REF!,3,FALSE),"")</f>
        <v/>
      </c>
      <c r="AM89" s="66" t="str">
        <f>IFERROR(VLOOKUP($A89,#REF!,4,FALSE),"")</f>
        <v/>
      </c>
      <c r="AN89" s="66" t="str">
        <f>IFERROR(VLOOKUP($A89,#REF!,7,FALSE),"")</f>
        <v/>
      </c>
      <c r="AO89" s="66" t="str">
        <f>IFERROR(VLOOKUP($A89,#REF!,5,FALSE),"")</f>
        <v/>
      </c>
      <c r="AP89" s="66" t="str">
        <f>IFERROR(VLOOKUP($A89,#REF!,13,FALSE),"")</f>
        <v/>
      </c>
      <c r="AQ89" s="52" t="str">
        <f>IFERROR(VLOOKUP($A89,#REF!,16,FALSE),"")</f>
        <v/>
      </c>
      <c r="AR89" s="55"/>
      <c r="AS89" s="52" t="str">
        <f>IFERROR(VLOOKUP($A89,#REF!,17,FALSE),"")</f>
        <v/>
      </c>
      <c r="AT89" s="55"/>
      <c r="AU89" s="52" t="str">
        <f>IFERROR(VLOOKUP($A89,#REF!,19,FALSE),"")</f>
        <v/>
      </c>
      <c r="AV89" s="8"/>
    </row>
    <row r="90" spans="1:48" ht="28.5" customHeight="1">
      <c r="A90" s="5">
        <v>11</v>
      </c>
      <c r="B90" s="6" t="s">
        <v>110</v>
      </c>
      <c r="C90" s="61" t="s">
        <v>25</v>
      </c>
      <c r="D90" s="63" t="s">
        <v>21</v>
      </c>
      <c r="E90" s="63">
        <v>1</v>
      </c>
      <c r="F90" s="61" t="s">
        <v>25</v>
      </c>
      <c r="G90" s="63"/>
      <c r="H90" s="61" t="s">
        <v>25</v>
      </c>
      <c r="I90" s="63"/>
      <c r="J90" s="63"/>
      <c r="K90" s="63"/>
      <c r="L90" s="63"/>
      <c r="M90" s="63"/>
      <c r="N90" s="63" t="s">
        <v>22</v>
      </c>
      <c r="O90" s="63" t="s">
        <v>22</v>
      </c>
      <c r="P90" s="63"/>
      <c r="Q90" s="63" t="s">
        <v>25</v>
      </c>
      <c r="R90" s="63"/>
      <c r="S90" s="63" t="s">
        <v>25</v>
      </c>
      <c r="T90" s="63"/>
      <c r="U90" s="63"/>
      <c r="V90" s="63"/>
      <c r="W90" s="63"/>
      <c r="X90" s="63"/>
      <c r="Y90" s="63" t="s">
        <v>25</v>
      </c>
      <c r="Z90" s="63" t="s">
        <v>21</v>
      </c>
      <c r="AA90" s="63" t="s">
        <v>21</v>
      </c>
      <c r="AB90" s="63" t="s">
        <v>25</v>
      </c>
      <c r="AC90" s="63" t="s">
        <v>25</v>
      </c>
      <c r="AD90" s="63" t="s">
        <v>23</v>
      </c>
      <c r="AE90" s="64" t="s">
        <v>21</v>
      </c>
      <c r="AF90" s="64"/>
      <c r="AG90" s="64" t="s">
        <v>23</v>
      </c>
      <c r="AH90" s="64" t="s">
        <v>25</v>
      </c>
      <c r="AI90" s="64" t="s">
        <v>23</v>
      </c>
      <c r="AJ90" s="64"/>
      <c r="AK90" s="66" t="str">
        <f>IFERROR(VLOOKUP($A90,#REF!,2,FALSE),"")</f>
        <v/>
      </c>
      <c r="AL90" s="66" t="str">
        <f>IFERROR(VLOOKUP($A90,#REF!,3,FALSE),"")</f>
        <v/>
      </c>
      <c r="AM90" s="66" t="str">
        <f>IFERROR(VLOOKUP($A90,#REF!,4,FALSE),"")</f>
        <v/>
      </c>
      <c r="AN90" s="66" t="str">
        <f>IFERROR(VLOOKUP($A90,#REF!,7,FALSE),"")</f>
        <v/>
      </c>
      <c r="AO90" s="66" t="str">
        <f>IFERROR(VLOOKUP($A90,#REF!,5,FALSE),"")</f>
        <v/>
      </c>
      <c r="AP90" s="66" t="str">
        <f>IFERROR(VLOOKUP($A90,#REF!,13,FALSE),"")</f>
        <v/>
      </c>
      <c r="AQ90" s="52" t="str">
        <f>IFERROR(VLOOKUP($A90,#REF!,16,FALSE),"")</f>
        <v/>
      </c>
      <c r="AR90" s="55"/>
      <c r="AS90" s="52" t="str">
        <f>IFERROR(VLOOKUP($A90,#REF!,17,FALSE),"")</f>
        <v/>
      </c>
      <c r="AT90" s="55"/>
      <c r="AU90" s="52" t="str">
        <f>IFERROR(VLOOKUP($A90,#REF!,19,FALSE),"")</f>
        <v/>
      </c>
      <c r="AV90" s="8"/>
    </row>
    <row r="91" spans="1:48" ht="28.5" customHeight="1">
      <c r="A91" s="5">
        <v>114</v>
      </c>
      <c r="B91" s="6" t="s">
        <v>111</v>
      </c>
      <c r="C91" s="63" t="s">
        <v>21</v>
      </c>
      <c r="D91" s="63" t="s">
        <v>21</v>
      </c>
      <c r="E91" s="63"/>
      <c r="F91" s="63"/>
      <c r="G91" s="63"/>
      <c r="H91" s="63"/>
      <c r="I91" s="63"/>
      <c r="J91" s="63"/>
      <c r="K91" s="63"/>
      <c r="L91" s="63"/>
      <c r="M91" s="63"/>
      <c r="N91" s="63" t="s">
        <v>22</v>
      </c>
      <c r="O91" s="63" t="s">
        <v>22</v>
      </c>
      <c r="P91" s="63"/>
      <c r="Q91" s="63"/>
      <c r="R91" s="63" t="s">
        <v>25</v>
      </c>
      <c r="S91" s="63"/>
      <c r="T91" s="63" t="s">
        <v>25</v>
      </c>
      <c r="U91" s="63"/>
      <c r="V91" s="63"/>
      <c r="W91" s="63"/>
      <c r="X91" s="63"/>
      <c r="Y91" s="63" t="s">
        <v>21</v>
      </c>
      <c r="Z91" s="63" t="s">
        <v>21</v>
      </c>
      <c r="AA91" s="63" t="s">
        <v>21</v>
      </c>
      <c r="AB91" s="63" t="s">
        <v>23</v>
      </c>
      <c r="AC91" s="63" t="s">
        <v>21</v>
      </c>
      <c r="AD91" s="63" t="s">
        <v>23</v>
      </c>
      <c r="AE91" s="64" t="s">
        <v>21</v>
      </c>
      <c r="AF91" s="64"/>
      <c r="AG91" s="64" t="s">
        <v>23</v>
      </c>
      <c r="AH91" s="64"/>
      <c r="AI91" s="64" t="s">
        <v>23</v>
      </c>
      <c r="AJ91" s="64"/>
      <c r="AK91" s="66" t="str">
        <f>IFERROR(VLOOKUP($A91,#REF!,2,FALSE),"")</f>
        <v/>
      </c>
      <c r="AL91" s="66" t="str">
        <f>IFERROR(VLOOKUP($A91,#REF!,3,FALSE),"")</f>
        <v/>
      </c>
      <c r="AM91" s="66" t="str">
        <f>IFERROR(VLOOKUP($A91,#REF!,4,FALSE),"")</f>
        <v/>
      </c>
      <c r="AN91" s="66" t="str">
        <f>IFERROR(VLOOKUP($A91,#REF!,7,FALSE),"")</f>
        <v/>
      </c>
      <c r="AO91" s="66" t="str">
        <f>IFERROR(VLOOKUP($A91,#REF!,5,FALSE),"")</f>
        <v/>
      </c>
      <c r="AP91" s="66" t="str">
        <f>IFERROR(VLOOKUP($A91,#REF!,13,FALSE),"")</f>
        <v/>
      </c>
      <c r="AQ91" s="52" t="str">
        <f>IFERROR(VLOOKUP($A91,#REF!,16,FALSE),"")</f>
        <v/>
      </c>
      <c r="AR91" s="55"/>
      <c r="AS91" s="52" t="str">
        <f>IFERROR(VLOOKUP($A91,#REF!,17,FALSE),"")</f>
        <v/>
      </c>
      <c r="AT91" s="55"/>
      <c r="AU91" s="52" t="str">
        <f>IFERROR(VLOOKUP($A91,#REF!,19,FALSE),"")</f>
        <v/>
      </c>
      <c r="AV91" s="8"/>
    </row>
    <row r="92" spans="1:48" ht="28.5" customHeight="1">
      <c r="A92" s="5">
        <v>115</v>
      </c>
      <c r="B92" s="6" t="s">
        <v>112</v>
      </c>
      <c r="C92" s="63" t="s">
        <v>21</v>
      </c>
      <c r="D92" s="63" t="s">
        <v>21</v>
      </c>
      <c r="E92" s="63"/>
      <c r="F92" s="63"/>
      <c r="G92" s="63"/>
      <c r="H92" s="63"/>
      <c r="I92" s="63"/>
      <c r="J92" s="63"/>
      <c r="K92" s="63"/>
      <c r="L92" s="63"/>
      <c r="M92" s="63"/>
      <c r="N92" s="63" t="s">
        <v>22</v>
      </c>
      <c r="O92" s="63" t="s">
        <v>22</v>
      </c>
      <c r="P92" s="63"/>
      <c r="Q92" s="63"/>
      <c r="R92" s="63"/>
      <c r="S92" s="63"/>
      <c r="T92" s="63"/>
      <c r="U92" s="63"/>
      <c r="V92" s="63"/>
      <c r="W92" s="63"/>
      <c r="X92" s="63"/>
      <c r="Y92" s="63" t="s">
        <v>21</v>
      </c>
      <c r="Z92" s="63" t="s">
        <v>21</v>
      </c>
      <c r="AA92" s="63" t="s">
        <v>21</v>
      </c>
      <c r="AB92" s="63" t="s">
        <v>23</v>
      </c>
      <c r="AC92" s="63" t="s">
        <v>21</v>
      </c>
      <c r="AD92" s="63" t="s">
        <v>23</v>
      </c>
      <c r="AE92" s="64" t="s">
        <v>21</v>
      </c>
      <c r="AF92" s="64"/>
      <c r="AG92" s="64" t="s">
        <v>23</v>
      </c>
      <c r="AH92" s="64"/>
      <c r="AI92" s="64" t="s">
        <v>23</v>
      </c>
      <c r="AJ92" s="64"/>
      <c r="AK92" s="66" t="str">
        <f>IFERROR(VLOOKUP($A92,#REF!,2,FALSE),"")</f>
        <v/>
      </c>
      <c r="AL92" s="66" t="str">
        <f>IFERROR(VLOOKUP($A92,#REF!,3,FALSE),"")</f>
        <v/>
      </c>
      <c r="AM92" s="66" t="str">
        <f>IFERROR(VLOOKUP($A92,#REF!,4,FALSE),"")</f>
        <v/>
      </c>
      <c r="AN92" s="66" t="str">
        <f>IFERROR(VLOOKUP($A92,#REF!,7,FALSE),"")</f>
        <v/>
      </c>
      <c r="AO92" s="66" t="str">
        <f>IFERROR(VLOOKUP($A92,#REF!,5,FALSE),"")</f>
        <v/>
      </c>
      <c r="AP92" s="66" t="str">
        <f>IFERROR(VLOOKUP($A92,#REF!,13,FALSE),"")</f>
        <v/>
      </c>
      <c r="AQ92" s="52" t="str">
        <f>IFERROR(VLOOKUP($A92,#REF!,16,FALSE),"")</f>
        <v/>
      </c>
      <c r="AR92" s="55"/>
      <c r="AS92" s="52" t="str">
        <f>IFERROR(VLOOKUP($A92,#REF!,17,FALSE),"")</f>
        <v/>
      </c>
      <c r="AT92" s="55"/>
      <c r="AU92" s="52" t="str">
        <f>IFERROR(VLOOKUP($A92,#REF!,19,FALSE),"")</f>
        <v/>
      </c>
      <c r="AV92" s="8"/>
    </row>
    <row r="93" spans="1:48" ht="28.5" customHeight="1">
      <c r="A93" s="5">
        <v>116</v>
      </c>
      <c r="B93" s="6" t="s">
        <v>113</v>
      </c>
      <c r="C93" s="63" t="s">
        <v>21</v>
      </c>
      <c r="D93" s="63" t="s">
        <v>21</v>
      </c>
      <c r="E93" s="63"/>
      <c r="F93" s="63"/>
      <c r="G93" s="63"/>
      <c r="H93" s="63"/>
      <c r="I93" s="63"/>
      <c r="J93" s="63"/>
      <c r="K93" s="63"/>
      <c r="L93" s="63"/>
      <c r="M93" s="63"/>
      <c r="N93" s="63" t="s">
        <v>22</v>
      </c>
      <c r="O93" s="63" t="s">
        <v>22</v>
      </c>
      <c r="P93" s="63"/>
      <c r="Q93" s="63"/>
      <c r="R93" s="63"/>
      <c r="S93" s="63"/>
      <c r="T93" s="63"/>
      <c r="U93" s="63"/>
      <c r="V93" s="63"/>
      <c r="W93" s="63"/>
      <c r="X93" s="63"/>
      <c r="Y93" s="63" t="s">
        <v>21</v>
      </c>
      <c r="Z93" s="63" t="s">
        <v>21</v>
      </c>
      <c r="AA93" s="63" t="s">
        <v>21</v>
      </c>
      <c r="AB93" s="63" t="s">
        <v>25</v>
      </c>
      <c r="AC93" s="63" t="s">
        <v>25</v>
      </c>
      <c r="AD93" s="63" t="s">
        <v>25</v>
      </c>
      <c r="AE93" s="64" t="s">
        <v>25</v>
      </c>
      <c r="AF93" s="64"/>
      <c r="AG93" s="64" t="s">
        <v>23</v>
      </c>
      <c r="AH93" s="64"/>
      <c r="AI93" s="64" t="s">
        <v>23</v>
      </c>
      <c r="AJ93" s="64"/>
      <c r="AK93" s="66" t="str">
        <f>IFERROR(VLOOKUP($A93,#REF!,2,FALSE),"")</f>
        <v/>
      </c>
      <c r="AL93" s="66" t="str">
        <f>IFERROR(VLOOKUP($A93,#REF!,3,FALSE),"")</f>
        <v/>
      </c>
      <c r="AM93" s="66" t="str">
        <f>IFERROR(VLOOKUP($A93,#REF!,4,FALSE),"")</f>
        <v/>
      </c>
      <c r="AN93" s="66" t="str">
        <f>IFERROR(VLOOKUP($A93,#REF!,7,FALSE),"")</f>
        <v/>
      </c>
      <c r="AO93" s="66" t="str">
        <f>IFERROR(VLOOKUP($A93,#REF!,5,FALSE),"")</f>
        <v/>
      </c>
      <c r="AP93" s="66" t="str">
        <f>IFERROR(VLOOKUP($A93,#REF!,13,FALSE),"")</f>
        <v/>
      </c>
      <c r="AQ93" s="52" t="str">
        <f>IFERROR(VLOOKUP($A93,#REF!,16,FALSE),"")</f>
        <v/>
      </c>
      <c r="AR93" s="55"/>
      <c r="AS93" s="52" t="str">
        <f>IFERROR(VLOOKUP($A93,#REF!,17,FALSE),"")</f>
        <v/>
      </c>
      <c r="AT93" s="55"/>
      <c r="AU93" s="52" t="str">
        <f>IFERROR(VLOOKUP($A93,#REF!,19,FALSE),"")</f>
        <v/>
      </c>
      <c r="AV93" s="8"/>
    </row>
    <row r="94" spans="1:48" ht="28.5" customHeight="1">
      <c r="A94" s="5">
        <v>117</v>
      </c>
      <c r="B94" s="6" t="s">
        <v>114</v>
      </c>
      <c r="C94" s="61" t="s">
        <v>25</v>
      </c>
      <c r="D94" s="63" t="s">
        <v>21</v>
      </c>
      <c r="E94" s="63">
        <v>1</v>
      </c>
      <c r="F94" s="61" t="s">
        <v>25</v>
      </c>
      <c r="G94" s="63" t="s">
        <v>25</v>
      </c>
      <c r="H94" s="61" t="s">
        <v>25</v>
      </c>
      <c r="I94" s="63" t="s">
        <v>25</v>
      </c>
      <c r="J94" s="63"/>
      <c r="K94" s="63"/>
      <c r="L94" s="63"/>
      <c r="M94" s="63"/>
      <c r="N94" s="63" t="s">
        <v>22</v>
      </c>
      <c r="O94" s="63" t="s">
        <v>22</v>
      </c>
      <c r="P94" s="63"/>
      <c r="Q94" s="63" t="s">
        <v>25</v>
      </c>
      <c r="R94" s="63"/>
      <c r="S94" s="63" t="s">
        <v>25</v>
      </c>
      <c r="T94" s="63"/>
      <c r="U94" s="63"/>
      <c r="V94" s="63"/>
      <c r="W94" s="63"/>
      <c r="X94" s="63"/>
      <c r="Y94" s="63" t="s">
        <v>25</v>
      </c>
      <c r="Z94" s="63" t="s">
        <v>21</v>
      </c>
      <c r="AA94" s="63" t="s">
        <v>21</v>
      </c>
      <c r="AB94" s="63" t="s">
        <v>25</v>
      </c>
      <c r="AC94" s="63" t="s">
        <v>25</v>
      </c>
      <c r="AD94" s="63" t="s">
        <v>25</v>
      </c>
      <c r="AE94" s="64" t="s">
        <v>25</v>
      </c>
      <c r="AF94" s="64"/>
      <c r="AG94" s="64" t="s">
        <v>23</v>
      </c>
      <c r="AH94" s="64" t="s">
        <v>21</v>
      </c>
      <c r="AI94" s="64" t="s">
        <v>23</v>
      </c>
      <c r="AJ94" s="64"/>
      <c r="AK94" s="66" t="str">
        <f>IFERROR(VLOOKUP($A94,#REF!,2,FALSE),"")</f>
        <v/>
      </c>
      <c r="AL94" s="66" t="str">
        <f>IFERROR(VLOOKUP($A94,#REF!,3,FALSE),"")</f>
        <v/>
      </c>
      <c r="AM94" s="66" t="str">
        <f>IFERROR(VLOOKUP($A94,#REF!,4,FALSE),"")</f>
        <v/>
      </c>
      <c r="AN94" s="66" t="str">
        <f>IFERROR(VLOOKUP($A94,#REF!,7,FALSE),"")</f>
        <v/>
      </c>
      <c r="AO94" s="66" t="str">
        <f>IFERROR(VLOOKUP($A94,#REF!,5,FALSE),"")</f>
        <v/>
      </c>
      <c r="AP94" s="66" t="str">
        <f>IFERROR(VLOOKUP($A94,#REF!,13,FALSE),"")</f>
        <v/>
      </c>
      <c r="AQ94" s="52" t="str">
        <f>IFERROR(VLOOKUP($A94,#REF!,16,FALSE),"")</f>
        <v/>
      </c>
      <c r="AR94" s="55"/>
      <c r="AS94" s="52" t="str">
        <f>IFERROR(VLOOKUP($A94,#REF!,17,FALSE),"")</f>
        <v/>
      </c>
      <c r="AT94" s="55"/>
      <c r="AU94" s="52" t="str">
        <f>IFERROR(VLOOKUP($A94,#REF!,19,FALSE),"")</f>
        <v/>
      </c>
      <c r="AV94" s="8"/>
    </row>
    <row r="95" spans="1:48" ht="28.5" customHeight="1">
      <c r="A95" s="5">
        <v>119</v>
      </c>
      <c r="B95" s="6" t="s">
        <v>115</v>
      </c>
      <c r="C95" s="63" t="s">
        <v>21</v>
      </c>
      <c r="D95" s="63" t="s">
        <v>21</v>
      </c>
      <c r="E95" s="63"/>
      <c r="F95" s="63"/>
      <c r="G95" s="63"/>
      <c r="H95" s="63"/>
      <c r="I95" s="63"/>
      <c r="J95" s="63"/>
      <c r="K95" s="63"/>
      <c r="L95" s="63"/>
      <c r="M95" s="63"/>
      <c r="N95" s="63" t="s">
        <v>22</v>
      </c>
      <c r="O95" s="63" t="s">
        <v>22</v>
      </c>
      <c r="P95" s="63"/>
      <c r="Q95" s="63"/>
      <c r="R95" s="63"/>
      <c r="S95" s="63"/>
      <c r="T95" s="63"/>
      <c r="U95" s="63"/>
      <c r="V95" s="63"/>
      <c r="W95" s="63"/>
      <c r="X95" s="63"/>
      <c r="Y95" s="63" t="s">
        <v>21</v>
      </c>
      <c r="Z95" s="63" t="s">
        <v>21</v>
      </c>
      <c r="AA95" s="63" t="s">
        <v>21</v>
      </c>
      <c r="AB95" s="63" t="s">
        <v>23</v>
      </c>
      <c r="AC95" s="63" t="s">
        <v>21</v>
      </c>
      <c r="AD95" s="63" t="s">
        <v>23</v>
      </c>
      <c r="AE95" s="64" t="s">
        <v>21</v>
      </c>
      <c r="AF95" s="64"/>
      <c r="AG95" s="64" t="s">
        <v>23</v>
      </c>
      <c r="AH95" s="64" t="s">
        <v>25</v>
      </c>
      <c r="AI95" s="64" t="s">
        <v>23</v>
      </c>
      <c r="AJ95" s="64"/>
      <c r="AK95" s="66" t="str">
        <f>IFERROR(VLOOKUP($A95,#REF!,2,FALSE),"")</f>
        <v/>
      </c>
      <c r="AL95" s="66" t="str">
        <f>IFERROR(VLOOKUP($A95,#REF!,3,FALSE),"")</f>
        <v/>
      </c>
      <c r="AM95" s="66" t="str">
        <f>IFERROR(VLOOKUP($A95,#REF!,4,FALSE),"")</f>
        <v/>
      </c>
      <c r="AN95" s="66" t="str">
        <f>IFERROR(VLOOKUP($A95,#REF!,7,FALSE),"")</f>
        <v/>
      </c>
      <c r="AO95" s="66" t="str">
        <f>IFERROR(VLOOKUP($A95,#REF!,5,FALSE),"")</f>
        <v/>
      </c>
      <c r="AP95" s="66" t="str">
        <f>IFERROR(VLOOKUP($A95,#REF!,13,FALSE),"")</f>
        <v/>
      </c>
      <c r="AQ95" s="52" t="str">
        <f>IFERROR(VLOOKUP($A95,#REF!,16,FALSE),"")</f>
        <v/>
      </c>
      <c r="AR95" s="55"/>
      <c r="AS95" s="52" t="str">
        <f>IFERROR(VLOOKUP($A95,#REF!,17,FALSE),"")</f>
        <v/>
      </c>
      <c r="AT95" s="55"/>
      <c r="AU95" s="52" t="str">
        <f>IFERROR(VLOOKUP($A95,#REF!,19,FALSE),"")</f>
        <v/>
      </c>
      <c r="AV95" s="8"/>
    </row>
    <row r="96" spans="1:48" ht="28.5" customHeight="1">
      <c r="A96" s="5">
        <v>111</v>
      </c>
      <c r="B96" s="6" t="s">
        <v>116</v>
      </c>
      <c r="C96" s="63" t="s">
        <v>21</v>
      </c>
      <c r="D96" s="63" t="s">
        <v>21</v>
      </c>
      <c r="E96" s="63"/>
      <c r="F96" s="63"/>
      <c r="G96" s="63" t="s">
        <v>26</v>
      </c>
      <c r="H96" s="63"/>
      <c r="I96" s="63"/>
      <c r="J96" s="63"/>
      <c r="K96" s="63"/>
      <c r="L96" s="63"/>
      <c r="M96" s="63"/>
      <c r="N96" s="63" t="s">
        <v>22</v>
      </c>
      <c r="O96" s="63" t="s">
        <v>22</v>
      </c>
      <c r="P96" s="63"/>
      <c r="Q96" s="63" t="s">
        <v>25</v>
      </c>
      <c r="R96" s="63"/>
      <c r="S96" s="63" t="s">
        <v>25</v>
      </c>
      <c r="T96" s="63"/>
      <c r="U96" s="63"/>
      <c r="V96" s="63"/>
      <c r="W96" s="63"/>
      <c r="X96" s="63"/>
      <c r="Y96" s="63" t="s">
        <v>21</v>
      </c>
      <c r="Z96" s="63" t="s">
        <v>21</v>
      </c>
      <c r="AA96" s="63" t="s">
        <v>21</v>
      </c>
      <c r="AB96" s="63" t="s">
        <v>25</v>
      </c>
      <c r="AC96" s="63" t="s">
        <v>25</v>
      </c>
      <c r="AD96" s="63" t="s">
        <v>23</v>
      </c>
      <c r="AE96" s="64" t="s">
        <v>21</v>
      </c>
      <c r="AF96" s="64"/>
      <c r="AG96" s="64" t="s">
        <v>23</v>
      </c>
      <c r="AH96" s="64" t="s">
        <v>21</v>
      </c>
      <c r="AI96" s="64" t="s">
        <v>23</v>
      </c>
      <c r="AJ96" s="64"/>
      <c r="AK96" s="66" t="str">
        <f>IFERROR(VLOOKUP($A96,#REF!,2,FALSE),"")</f>
        <v/>
      </c>
      <c r="AL96" s="66" t="str">
        <f>IFERROR(VLOOKUP($A96,#REF!,3,FALSE),"")</f>
        <v/>
      </c>
      <c r="AM96" s="66" t="str">
        <f>IFERROR(VLOOKUP($A96,#REF!,4,FALSE),"")</f>
        <v/>
      </c>
      <c r="AN96" s="66" t="str">
        <f>IFERROR(VLOOKUP($A96,#REF!,7,FALSE),"")</f>
        <v/>
      </c>
      <c r="AO96" s="66" t="str">
        <f>IFERROR(VLOOKUP($A96,#REF!,5,FALSE),"")</f>
        <v/>
      </c>
      <c r="AP96" s="66" t="str">
        <f>IFERROR(VLOOKUP($A96,#REF!,13,FALSE),"")</f>
        <v/>
      </c>
      <c r="AQ96" s="52" t="str">
        <f>IFERROR(VLOOKUP($A96,#REF!,16,FALSE),"")</f>
        <v/>
      </c>
      <c r="AR96" s="55"/>
      <c r="AS96" s="52" t="str">
        <f>IFERROR(VLOOKUP($A96,#REF!,17,FALSE),"")</f>
        <v/>
      </c>
      <c r="AT96" s="55"/>
      <c r="AU96" s="52" t="str">
        <f>IFERROR(VLOOKUP($A96,#REF!,19,FALSE),"")</f>
        <v/>
      </c>
      <c r="AV96" s="8"/>
    </row>
    <row r="97" spans="1:48" ht="28.5" customHeight="1">
      <c r="A97" s="5">
        <v>1113</v>
      </c>
      <c r="B97" s="6" t="s">
        <v>117</v>
      </c>
      <c r="C97" s="63" t="s">
        <v>21</v>
      </c>
      <c r="D97" s="63" t="s">
        <v>21</v>
      </c>
      <c r="E97" s="63"/>
      <c r="F97" s="63" t="s">
        <v>25</v>
      </c>
      <c r="G97" s="63" t="s">
        <v>25</v>
      </c>
      <c r="H97" s="63" t="s">
        <v>25</v>
      </c>
      <c r="I97" s="63" t="s">
        <v>25</v>
      </c>
      <c r="J97" s="63" t="s">
        <v>25</v>
      </c>
      <c r="K97" s="63"/>
      <c r="L97" s="63"/>
      <c r="M97" s="63"/>
      <c r="N97" s="63" t="s">
        <v>22</v>
      </c>
      <c r="O97" s="63" t="s">
        <v>22</v>
      </c>
      <c r="P97" s="63"/>
      <c r="Q97" s="63"/>
      <c r="R97" s="63"/>
      <c r="S97" s="63"/>
      <c r="T97" s="63"/>
      <c r="U97" s="63"/>
      <c r="V97" s="63"/>
      <c r="W97" s="63"/>
      <c r="X97" s="63"/>
      <c r="Y97" s="63" t="s">
        <v>21</v>
      </c>
      <c r="Z97" s="63" t="s">
        <v>21</v>
      </c>
      <c r="AA97" s="63" t="s">
        <v>21</v>
      </c>
      <c r="AB97" s="63" t="s">
        <v>25</v>
      </c>
      <c r="AC97" s="63" t="s">
        <v>25</v>
      </c>
      <c r="AD97" s="63" t="s">
        <v>25</v>
      </c>
      <c r="AE97" s="64" t="s">
        <v>21</v>
      </c>
      <c r="AF97" s="64"/>
      <c r="AG97" s="64" t="s">
        <v>23</v>
      </c>
      <c r="AH97" s="64" t="s">
        <v>21</v>
      </c>
      <c r="AI97" s="64" t="s">
        <v>23</v>
      </c>
      <c r="AJ97" s="64"/>
      <c r="AK97" s="66" t="str">
        <f>IFERROR(VLOOKUP($A97,#REF!,2,FALSE),"")</f>
        <v/>
      </c>
      <c r="AL97" s="66" t="str">
        <f>IFERROR(VLOOKUP($A97,#REF!,3,FALSE),"")</f>
        <v/>
      </c>
      <c r="AM97" s="66" t="str">
        <f>IFERROR(VLOOKUP($A97,#REF!,4,FALSE),"")</f>
        <v/>
      </c>
      <c r="AN97" s="66" t="str">
        <f>IFERROR(VLOOKUP($A97,#REF!,7,FALSE),"")</f>
        <v/>
      </c>
      <c r="AO97" s="66" t="str">
        <f>IFERROR(VLOOKUP($A97,#REF!,5,FALSE),"")</f>
        <v/>
      </c>
      <c r="AP97" s="66" t="str">
        <f>IFERROR(VLOOKUP($A97,#REF!,13,FALSE),"")</f>
        <v/>
      </c>
      <c r="AQ97" s="52" t="str">
        <f>IFERROR(VLOOKUP($A97,#REF!,16,FALSE),"")</f>
        <v/>
      </c>
      <c r="AR97" s="55"/>
      <c r="AS97" s="52" t="str">
        <f>IFERROR(VLOOKUP($A97,#REF!,17,FALSE),"")</f>
        <v/>
      </c>
      <c r="AT97" s="55"/>
      <c r="AU97" s="52" t="str">
        <f>IFERROR(VLOOKUP($A97,#REF!,19,FALSE),"")</f>
        <v/>
      </c>
      <c r="AV97" s="8"/>
    </row>
    <row r="98" spans="1:48" ht="28.5" customHeight="1">
      <c r="A98" s="5">
        <v>1115</v>
      </c>
      <c r="B98" s="6" t="s">
        <v>118</v>
      </c>
      <c r="C98" s="63" t="s">
        <v>21</v>
      </c>
      <c r="D98" s="63" t="s">
        <v>21</v>
      </c>
      <c r="E98" s="63"/>
      <c r="F98" s="63" t="s">
        <v>25</v>
      </c>
      <c r="G98" s="63" t="s">
        <v>25</v>
      </c>
      <c r="H98" s="63" t="s">
        <v>25</v>
      </c>
      <c r="I98" s="63" t="s">
        <v>25</v>
      </c>
      <c r="J98" s="63"/>
      <c r="K98" s="63"/>
      <c r="L98" s="63"/>
      <c r="M98" s="63"/>
      <c r="N98" s="63" t="s">
        <v>22</v>
      </c>
      <c r="O98" s="63" t="s">
        <v>22</v>
      </c>
      <c r="P98" s="63"/>
      <c r="Q98" s="63" t="s">
        <v>25</v>
      </c>
      <c r="R98" s="63" t="s">
        <v>25</v>
      </c>
      <c r="S98" s="63" t="s">
        <v>25</v>
      </c>
      <c r="T98" s="63" t="s">
        <v>25</v>
      </c>
      <c r="U98" s="63"/>
      <c r="V98" s="63"/>
      <c r="W98" s="63"/>
      <c r="X98" s="63"/>
      <c r="Y98" s="63" t="s">
        <v>21</v>
      </c>
      <c r="Z98" s="63" t="s">
        <v>21</v>
      </c>
      <c r="AA98" s="63" t="s">
        <v>21</v>
      </c>
      <c r="AB98" s="63" t="s">
        <v>25</v>
      </c>
      <c r="AC98" s="63" t="s">
        <v>25</v>
      </c>
      <c r="AD98" s="63" t="s">
        <v>23</v>
      </c>
      <c r="AE98" s="64" t="s">
        <v>21</v>
      </c>
      <c r="AF98" s="64"/>
      <c r="AG98" s="64" t="s">
        <v>23</v>
      </c>
      <c r="AH98" s="64" t="s">
        <v>21</v>
      </c>
      <c r="AI98" s="64" t="s">
        <v>23</v>
      </c>
      <c r="AJ98" s="64"/>
      <c r="AK98" s="66" t="str">
        <f>IFERROR(VLOOKUP($A98,#REF!,2,FALSE),"")</f>
        <v/>
      </c>
      <c r="AL98" s="66" t="str">
        <f>IFERROR(VLOOKUP($A98,#REF!,3,FALSE),"")</f>
        <v/>
      </c>
      <c r="AM98" s="66" t="str">
        <f>IFERROR(VLOOKUP($A98,#REF!,4,FALSE),"")</f>
        <v/>
      </c>
      <c r="AN98" s="66" t="str">
        <f>IFERROR(VLOOKUP($A98,#REF!,7,FALSE),"")</f>
        <v/>
      </c>
      <c r="AO98" s="66" t="str">
        <f>IFERROR(VLOOKUP($A98,#REF!,5,FALSE),"")</f>
        <v/>
      </c>
      <c r="AP98" s="66" t="str">
        <f>IFERROR(VLOOKUP($A98,#REF!,13,FALSE),"")</f>
        <v/>
      </c>
      <c r="AQ98" s="52" t="str">
        <f>IFERROR(VLOOKUP($A98,#REF!,16,FALSE),"")</f>
        <v/>
      </c>
      <c r="AR98" s="55"/>
      <c r="AS98" s="52" t="str">
        <f>IFERROR(VLOOKUP($A98,#REF!,17,FALSE),"")</f>
        <v/>
      </c>
      <c r="AT98" s="55"/>
      <c r="AU98" s="52" t="str">
        <f>IFERROR(VLOOKUP($A98,#REF!,19,FALSE),"")</f>
        <v/>
      </c>
      <c r="AV98" s="8"/>
    </row>
    <row r="99" spans="1:48" ht="28.5" customHeight="1">
      <c r="A99" s="9">
        <v>1116</v>
      </c>
      <c r="B99" s="10" t="s">
        <v>119</v>
      </c>
      <c r="C99" s="63" t="s">
        <v>21</v>
      </c>
      <c r="D99" s="63" t="s">
        <v>21</v>
      </c>
      <c r="E99" s="63"/>
      <c r="F99" s="63"/>
      <c r="G99" s="63" t="s">
        <v>25</v>
      </c>
      <c r="H99" s="63"/>
      <c r="I99" s="63"/>
      <c r="J99" s="63"/>
      <c r="K99" s="63"/>
      <c r="L99" s="63"/>
      <c r="M99" s="63"/>
      <c r="N99" s="63" t="s">
        <v>22</v>
      </c>
      <c r="O99" s="63" t="s">
        <v>22</v>
      </c>
      <c r="P99" s="63"/>
      <c r="Q99" s="63"/>
      <c r="R99" s="63"/>
      <c r="S99" s="63"/>
      <c r="T99" s="63"/>
      <c r="U99" s="63"/>
      <c r="V99" s="63"/>
      <c r="W99" s="63"/>
      <c r="X99" s="63"/>
      <c r="Y99" s="63" t="s">
        <v>21</v>
      </c>
      <c r="Z99" s="63" t="s">
        <v>21</v>
      </c>
      <c r="AA99" s="63" t="s">
        <v>21</v>
      </c>
      <c r="AB99" s="63" t="s">
        <v>25</v>
      </c>
      <c r="AC99" s="63" t="s">
        <v>25</v>
      </c>
      <c r="AD99" s="63" t="s">
        <v>23</v>
      </c>
      <c r="AE99" s="64" t="s">
        <v>25</v>
      </c>
      <c r="AF99" s="64"/>
      <c r="AG99" s="64" t="s">
        <v>23</v>
      </c>
      <c r="AH99" s="64"/>
      <c r="AI99" s="64" t="s">
        <v>23</v>
      </c>
      <c r="AJ99" s="64"/>
      <c r="AK99" s="66" t="str">
        <f>IFERROR(VLOOKUP($A99,#REF!,2,FALSE),"")</f>
        <v/>
      </c>
      <c r="AL99" s="66" t="str">
        <f>IFERROR(VLOOKUP($A99,#REF!,3,FALSE),"")</f>
        <v/>
      </c>
      <c r="AM99" s="66" t="str">
        <f>IFERROR(VLOOKUP($A99,#REF!,4,FALSE),"")</f>
        <v/>
      </c>
      <c r="AN99" s="66" t="str">
        <f>IFERROR(VLOOKUP($A99,#REF!,7,FALSE),"")</f>
        <v/>
      </c>
      <c r="AO99" s="66" t="str">
        <f>IFERROR(VLOOKUP($A99,#REF!,5,FALSE),"")</f>
        <v/>
      </c>
      <c r="AP99" s="66" t="str">
        <f>IFERROR(VLOOKUP($A99,#REF!,13,FALSE),"")</f>
        <v/>
      </c>
      <c r="AQ99" s="52" t="str">
        <f>IFERROR(VLOOKUP($A99,#REF!,16,FALSE),"")</f>
        <v/>
      </c>
      <c r="AR99" s="55"/>
      <c r="AS99" s="52" t="str">
        <f>IFERROR(VLOOKUP($A99,#REF!,17,FALSE),"")</f>
        <v/>
      </c>
      <c r="AT99" s="55"/>
      <c r="AU99" s="52" t="str">
        <f>IFERROR(VLOOKUP($A99,#REF!,19,FALSE),"")</f>
        <v/>
      </c>
      <c r="AV99" s="8"/>
    </row>
    <row r="100" spans="1:48" ht="28.5" customHeight="1">
      <c r="A100" s="9">
        <v>1117</v>
      </c>
      <c r="B100" s="10" t="s">
        <v>120</v>
      </c>
      <c r="C100" s="63" t="s">
        <v>21</v>
      </c>
      <c r="D100" s="63" t="s">
        <v>21</v>
      </c>
      <c r="E100" s="63"/>
      <c r="F100" s="63"/>
      <c r="G100" s="63"/>
      <c r="H100" s="63"/>
      <c r="I100" s="63"/>
      <c r="J100" s="63"/>
      <c r="K100" s="63"/>
      <c r="L100" s="63"/>
      <c r="M100" s="63"/>
      <c r="N100" s="63" t="s">
        <v>22</v>
      </c>
      <c r="O100" s="63" t="s">
        <v>22</v>
      </c>
      <c r="P100" s="63"/>
      <c r="Q100" s="63"/>
      <c r="R100" s="63"/>
      <c r="S100" s="63"/>
      <c r="T100" s="63"/>
      <c r="U100" s="63"/>
      <c r="V100" s="63"/>
      <c r="W100" s="63"/>
      <c r="X100" s="63"/>
      <c r="Y100" s="63" t="s">
        <v>21</v>
      </c>
      <c r="Z100" s="63" t="s">
        <v>21</v>
      </c>
      <c r="AA100" s="63" t="s">
        <v>21</v>
      </c>
      <c r="AB100" s="63" t="s">
        <v>23</v>
      </c>
      <c r="AC100" s="63" t="s">
        <v>21</v>
      </c>
      <c r="AD100" s="63" t="s">
        <v>23</v>
      </c>
      <c r="AE100" s="64" t="s">
        <v>21</v>
      </c>
      <c r="AF100" s="64"/>
      <c r="AG100" s="64" t="s">
        <v>23</v>
      </c>
      <c r="AH100" s="64" t="s">
        <v>21</v>
      </c>
      <c r="AI100" s="64" t="s">
        <v>23</v>
      </c>
      <c r="AJ100" s="64"/>
      <c r="AK100" s="66" t="str">
        <f>IFERROR(VLOOKUP($A100,#REF!,2,FALSE),"")</f>
        <v/>
      </c>
      <c r="AL100" s="66" t="str">
        <f>IFERROR(VLOOKUP($A100,#REF!,3,FALSE),"")</f>
        <v/>
      </c>
      <c r="AM100" s="66" t="str">
        <f>IFERROR(VLOOKUP($A100,#REF!,4,FALSE),"")</f>
        <v/>
      </c>
      <c r="AN100" s="66" t="str">
        <f>IFERROR(VLOOKUP($A100,#REF!,7,FALSE),"")</f>
        <v/>
      </c>
      <c r="AO100" s="66" t="str">
        <f>IFERROR(VLOOKUP($A100,#REF!,5,FALSE),"")</f>
        <v/>
      </c>
      <c r="AP100" s="66" t="str">
        <f>IFERROR(VLOOKUP($A100,#REF!,13,FALSE),"")</f>
        <v/>
      </c>
      <c r="AQ100" s="52" t="str">
        <f>IFERROR(VLOOKUP($A100,#REF!,16,FALSE),"")</f>
        <v/>
      </c>
      <c r="AR100" s="55"/>
      <c r="AS100" s="52" t="str">
        <f>IFERROR(VLOOKUP($A100,#REF!,17,FALSE),"")</f>
        <v/>
      </c>
      <c r="AT100" s="55"/>
      <c r="AU100" s="52" t="str">
        <f>IFERROR(VLOOKUP($A100,#REF!,19,FALSE),"")</f>
        <v/>
      </c>
      <c r="AV100" s="8"/>
    </row>
    <row r="101" spans="1:48" ht="28.5" customHeight="1">
      <c r="A101" s="5">
        <v>1118</v>
      </c>
      <c r="B101" s="6" t="s">
        <v>121</v>
      </c>
      <c r="C101" s="63" t="s">
        <v>21</v>
      </c>
      <c r="D101" s="63" t="s">
        <v>21</v>
      </c>
      <c r="E101" s="63"/>
      <c r="F101" s="61" t="s">
        <v>25</v>
      </c>
      <c r="G101" s="63" t="s">
        <v>25</v>
      </c>
      <c r="H101" s="61" t="s">
        <v>25</v>
      </c>
      <c r="I101" s="63" t="s">
        <v>25</v>
      </c>
      <c r="J101" s="63"/>
      <c r="K101" s="63"/>
      <c r="L101" s="63"/>
      <c r="M101" s="63"/>
      <c r="N101" s="63" t="s">
        <v>22</v>
      </c>
      <c r="O101" s="63" t="s">
        <v>22</v>
      </c>
      <c r="P101" s="63"/>
      <c r="Q101" s="63" t="s">
        <v>25</v>
      </c>
      <c r="R101" s="63"/>
      <c r="S101" s="63" t="s">
        <v>25</v>
      </c>
      <c r="T101" s="63"/>
      <c r="U101" s="63"/>
      <c r="V101" s="63"/>
      <c r="W101" s="63"/>
      <c r="X101" s="63"/>
      <c r="Y101" s="63" t="s">
        <v>21</v>
      </c>
      <c r="Z101" s="63" t="s">
        <v>21</v>
      </c>
      <c r="AA101" s="63" t="s">
        <v>21</v>
      </c>
      <c r="AB101" s="63" t="s">
        <v>25</v>
      </c>
      <c r="AC101" s="63" t="s">
        <v>25</v>
      </c>
      <c r="AD101" s="63" t="s">
        <v>23</v>
      </c>
      <c r="AE101" s="64" t="s">
        <v>21</v>
      </c>
      <c r="AF101" s="64"/>
      <c r="AG101" s="64" t="s">
        <v>23</v>
      </c>
      <c r="AH101" s="64" t="s">
        <v>23</v>
      </c>
      <c r="AI101" s="64" t="s">
        <v>23</v>
      </c>
      <c r="AJ101" s="64"/>
      <c r="AK101" s="66" t="str">
        <f>IFERROR(VLOOKUP($A101,#REF!,2,FALSE),"")</f>
        <v/>
      </c>
      <c r="AL101" s="66" t="str">
        <f>IFERROR(VLOOKUP($A101,#REF!,3,FALSE),"")</f>
        <v/>
      </c>
      <c r="AM101" s="66" t="str">
        <f>IFERROR(VLOOKUP($A101,#REF!,4,FALSE),"")</f>
        <v/>
      </c>
      <c r="AN101" s="66" t="str">
        <f>IFERROR(VLOOKUP($A101,#REF!,7,FALSE),"")</f>
        <v/>
      </c>
      <c r="AO101" s="66" t="str">
        <f>IFERROR(VLOOKUP($A101,#REF!,5,FALSE),"")</f>
        <v/>
      </c>
      <c r="AP101" s="66" t="str">
        <f>IFERROR(VLOOKUP($A101,#REF!,13,FALSE),"")</f>
        <v/>
      </c>
      <c r="AQ101" s="52" t="str">
        <f>IFERROR(VLOOKUP($A101,#REF!,16,FALSE),"")</f>
        <v/>
      </c>
      <c r="AR101" s="55"/>
      <c r="AS101" s="52" t="str">
        <f>IFERROR(VLOOKUP($A101,#REF!,17,FALSE),"")</f>
        <v/>
      </c>
      <c r="AT101" s="55"/>
      <c r="AU101" s="52" t="str">
        <f>IFERROR(VLOOKUP($A101,#REF!,19,FALSE),"")</f>
        <v/>
      </c>
      <c r="AV101" s="8"/>
    </row>
    <row r="102" spans="1:48" ht="28.5" customHeight="1">
      <c r="A102" s="5">
        <v>1119</v>
      </c>
      <c r="B102" s="6" t="s">
        <v>122</v>
      </c>
      <c r="C102" s="63" t="s">
        <v>21</v>
      </c>
      <c r="D102" s="63" t="s">
        <v>21</v>
      </c>
      <c r="E102" s="63"/>
      <c r="F102" s="61" t="s">
        <v>25</v>
      </c>
      <c r="G102" s="63" t="s">
        <v>25</v>
      </c>
      <c r="H102" s="61" t="s">
        <v>25</v>
      </c>
      <c r="I102" s="63"/>
      <c r="J102" s="63"/>
      <c r="K102" s="63"/>
      <c r="L102" s="63"/>
      <c r="M102" s="63"/>
      <c r="N102" s="63" t="s">
        <v>22</v>
      </c>
      <c r="O102" s="63" t="s">
        <v>22</v>
      </c>
      <c r="P102" s="63"/>
      <c r="Q102" s="63" t="s">
        <v>25</v>
      </c>
      <c r="R102" s="63" t="s">
        <v>25</v>
      </c>
      <c r="S102" s="63" t="s">
        <v>25</v>
      </c>
      <c r="T102" s="63" t="s">
        <v>25</v>
      </c>
      <c r="U102" s="63"/>
      <c r="V102" s="63"/>
      <c r="W102" s="63"/>
      <c r="X102" s="63"/>
      <c r="Y102" s="63" t="s">
        <v>23</v>
      </c>
      <c r="Z102" s="63" t="s">
        <v>23</v>
      </c>
      <c r="AA102" s="63" t="e">
        <v>#N/A</v>
      </c>
      <c r="AB102" s="63" t="s">
        <v>23</v>
      </c>
      <c r="AC102" s="63" t="s">
        <v>25</v>
      </c>
      <c r="AD102" s="63" t="s">
        <v>23</v>
      </c>
      <c r="AE102" s="64" t="s">
        <v>25</v>
      </c>
      <c r="AF102" s="64"/>
      <c r="AG102" s="64" t="s">
        <v>23</v>
      </c>
      <c r="AH102" s="64" t="s">
        <v>21</v>
      </c>
      <c r="AI102" s="64" t="s">
        <v>23</v>
      </c>
      <c r="AJ102" s="64"/>
      <c r="AK102" s="66" t="str">
        <f>IFERROR(VLOOKUP($A102,#REF!,2,FALSE),"")</f>
        <v/>
      </c>
      <c r="AL102" s="66" t="str">
        <f>IFERROR(VLOOKUP($A102,#REF!,3,FALSE),"")</f>
        <v/>
      </c>
      <c r="AM102" s="66" t="str">
        <f>IFERROR(VLOOKUP($A102,#REF!,4,FALSE),"")</f>
        <v/>
      </c>
      <c r="AN102" s="66" t="str">
        <f>IFERROR(VLOOKUP($A102,#REF!,7,FALSE),"")</f>
        <v/>
      </c>
      <c r="AO102" s="66" t="str">
        <f>IFERROR(VLOOKUP($A102,#REF!,5,FALSE),"")</f>
        <v/>
      </c>
      <c r="AP102" s="66" t="str">
        <f>IFERROR(VLOOKUP($A102,#REF!,13,FALSE),"")</f>
        <v/>
      </c>
      <c r="AQ102" s="52" t="str">
        <f>IFERROR(VLOOKUP($A102,#REF!,16,FALSE),"")</f>
        <v/>
      </c>
      <c r="AR102" s="55"/>
      <c r="AS102" s="52" t="str">
        <f>IFERROR(VLOOKUP($A102,#REF!,17,FALSE),"")</f>
        <v/>
      </c>
      <c r="AT102" s="55"/>
      <c r="AU102" s="52" t="str">
        <f>IFERROR(VLOOKUP($A102,#REF!,19,FALSE),"")</f>
        <v/>
      </c>
      <c r="AV102" s="8"/>
    </row>
    <row r="103" spans="1:48" ht="28.5" customHeight="1">
      <c r="A103" s="5">
        <v>1125</v>
      </c>
      <c r="B103" s="6" t="s">
        <v>123</v>
      </c>
      <c r="C103" s="63" t="s">
        <v>21</v>
      </c>
      <c r="D103" s="63" t="s">
        <v>21</v>
      </c>
      <c r="E103" s="63"/>
      <c r="F103" s="61" t="s">
        <v>25</v>
      </c>
      <c r="G103" s="63" t="s">
        <v>25</v>
      </c>
      <c r="H103" s="61" t="s">
        <v>25</v>
      </c>
      <c r="I103" s="63" t="s">
        <v>25</v>
      </c>
      <c r="J103" s="63"/>
      <c r="K103" s="63"/>
      <c r="L103" s="63"/>
      <c r="M103" s="63"/>
      <c r="N103" s="63" t="s">
        <v>22</v>
      </c>
      <c r="O103" s="63" t="s">
        <v>25</v>
      </c>
      <c r="P103" s="63">
        <v>1</v>
      </c>
      <c r="Q103" s="63" t="s">
        <v>25</v>
      </c>
      <c r="R103" s="63" t="s">
        <v>25</v>
      </c>
      <c r="S103" s="63" t="s">
        <v>25</v>
      </c>
      <c r="T103" s="63"/>
      <c r="U103" s="63"/>
      <c r="V103" s="63"/>
      <c r="W103" s="63"/>
      <c r="X103" s="63"/>
      <c r="Y103" s="63" t="s">
        <v>21</v>
      </c>
      <c r="Z103" s="63" t="s">
        <v>21</v>
      </c>
      <c r="AA103" s="63" t="s">
        <v>21</v>
      </c>
      <c r="AB103" s="63" t="s">
        <v>25</v>
      </c>
      <c r="AC103" s="63" t="s">
        <v>25</v>
      </c>
      <c r="AD103" s="63" t="s">
        <v>25</v>
      </c>
      <c r="AE103" s="64" t="s">
        <v>25</v>
      </c>
      <c r="AF103" s="64"/>
      <c r="AG103" s="64" t="s">
        <v>23</v>
      </c>
      <c r="AH103" s="64" t="s">
        <v>21</v>
      </c>
      <c r="AI103" s="64" t="s">
        <v>23</v>
      </c>
      <c r="AJ103" s="64"/>
      <c r="AK103" s="66" t="str">
        <f>IFERROR(VLOOKUP($A103,#REF!,2,FALSE),"")</f>
        <v/>
      </c>
      <c r="AL103" s="66" t="str">
        <f>IFERROR(VLOOKUP($A103,#REF!,3,FALSE),"")</f>
        <v/>
      </c>
      <c r="AM103" s="66" t="str">
        <f>IFERROR(VLOOKUP($A103,#REF!,4,FALSE),"")</f>
        <v/>
      </c>
      <c r="AN103" s="66" t="str">
        <f>IFERROR(VLOOKUP($A103,#REF!,7,FALSE),"")</f>
        <v/>
      </c>
      <c r="AO103" s="66" t="str">
        <f>IFERROR(VLOOKUP($A103,#REF!,5,FALSE),"")</f>
        <v/>
      </c>
      <c r="AP103" s="66" t="str">
        <f>IFERROR(VLOOKUP($A103,#REF!,13,FALSE),"")</f>
        <v/>
      </c>
      <c r="AQ103" s="52" t="str">
        <f>IFERROR(VLOOKUP($A103,#REF!,16,FALSE),"")</f>
        <v/>
      </c>
      <c r="AR103" s="55"/>
      <c r="AS103" s="52" t="str">
        <f>IFERROR(VLOOKUP($A103,#REF!,17,FALSE),"")</f>
        <v/>
      </c>
      <c r="AT103" s="55"/>
      <c r="AU103" s="52" t="str">
        <f>IFERROR(VLOOKUP($A103,#REF!,19,FALSE),"")</f>
        <v/>
      </c>
      <c r="AV103" s="8"/>
    </row>
    <row r="104" spans="1:48" ht="28.5" customHeight="1">
      <c r="A104" s="5">
        <v>1126</v>
      </c>
      <c r="B104" s="6" t="s">
        <v>124</v>
      </c>
      <c r="C104" s="63" t="s">
        <v>21</v>
      </c>
      <c r="D104" s="63" t="s">
        <v>21</v>
      </c>
      <c r="E104" s="63"/>
      <c r="F104" s="63"/>
      <c r="G104" s="63" t="s">
        <v>25</v>
      </c>
      <c r="H104" s="63"/>
      <c r="I104" s="63" t="s">
        <v>25</v>
      </c>
      <c r="J104" s="63"/>
      <c r="K104" s="63"/>
      <c r="L104" s="63"/>
      <c r="M104" s="63"/>
      <c r="N104" s="63" t="s">
        <v>22</v>
      </c>
      <c r="O104" s="63" t="s">
        <v>22</v>
      </c>
      <c r="P104" s="63"/>
      <c r="Q104" s="63" t="s">
        <v>25</v>
      </c>
      <c r="R104" s="63" t="s">
        <v>26</v>
      </c>
      <c r="S104" s="63"/>
      <c r="T104" s="63" t="s">
        <v>26</v>
      </c>
      <c r="U104" s="63"/>
      <c r="V104" s="63"/>
      <c r="W104" s="63"/>
      <c r="X104" s="63"/>
      <c r="Y104" s="63" t="s">
        <v>21</v>
      </c>
      <c r="Z104" s="63" t="s">
        <v>21</v>
      </c>
      <c r="AA104" s="63" t="s">
        <v>21</v>
      </c>
      <c r="AB104" s="63" t="s">
        <v>23</v>
      </c>
      <c r="AC104" s="63" t="s">
        <v>25</v>
      </c>
      <c r="AD104" s="63" t="s">
        <v>23</v>
      </c>
      <c r="AE104" s="64" t="s">
        <v>21</v>
      </c>
      <c r="AF104" s="64"/>
      <c r="AG104" s="64" t="s">
        <v>23</v>
      </c>
      <c r="AH104" s="64" t="s">
        <v>21</v>
      </c>
      <c r="AI104" s="64" t="s">
        <v>23</v>
      </c>
      <c r="AJ104" s="64"/>
      <c r="AK104" s="66" t="str">
        <f>IFERROR(VLOOKUP($A104,#REF!,2,FALSE),"")</f>
        <v/>
      </c>
      <c r="AL104" s="66" t="str">
        <f>IFERROR(VLOOKUP($A104,#REF!,3,FALSE),"")</f>
        <v/>
      </c>
      <c r="AM104" s="66" t="str">
        <f>IFERROR(VLOOKUP($A104,#REF!,4,FALSE),"")</f>
        <v/>
      </c>
      <c r="AN104" s="66" t="str">
        <f>IFERROR(VLOOKUP($A104,#REF!,7,FALSE),"")</f>
        <v/>
      </c>
      <c r="AO104" s="66" t="str">
        <f>IFERROR(VLOOKUP($A104,#REF!,5,FALSE),"")</f>
        <v/>
      </c>
      <c r="AP104" s="66" t="str">
        <f>IFERROR(VLOOKUP($A104,#REF!,13,FALSE),"")</f>
        <v/>
      </c>
      <c r="AQ104" s="52" t="str">
        <f>IFERROR(VLOOKUP($A104,#REF!,16,FALSE),"")</f>
        <v/>
      </c>
      <c r="AR104" s="55"/>
      <c r="AS104" s="52" t="str">
        <f>IFERROR(VLOOKUP($A104,#REF!,17,FALSE),"")</f>
        <v/>
      </c>
      <c r="AT104" s="55"/>
      <c r="AU104" s="52" t="str">
        <f>IFERROR(VLOOKUP($A104,#REF!,19,FALSE),"")</f>
        <v/>
      </c>
      <c r="AV104" s="8"/>
    </row>
    <row r="105" spans="1:48" ht="28.5" customHeight="1">
      <c r="A105" s="5">
        <v>1127</v>
      </c>
      <c r="B105" s="6" t="s">
        <v>125</v>
      </c>
      <c r="C105" s="63" t="s">
        <v>21</v>
      </c>
      <c r="D105" s="63" t="s">
        <v>21</v>
      </c>
      <c r="E105" s="63"/>
      <c r="F105" s="63"/>
      <c r="G105" s="63"/>
      <c r="H105" s="63"/>
      <c r="I105" s="63"/>
      <c r="J105" s="63"/>
      <c r="K105" s="63"/>
      <c r="L105" s="63"/>
      <c r="M105" s="63"/>
      <c r="N105" s="63" t="s">
        <v>22</v>
      </c>
      <c r="O105" s="63" t="s">
        <v>22</v>
      </c>
      <c r="P105" s="63"/>
      <c r="Q105" s="63"/>
      <c r="R105" s="63"/>
      <c r="S105" s="63"/>
      <c r="T105" s="63"/>
      <c r="U105" s="63"/>
      <c r="V105" s="63"/>
      <c r="W105" s="63"/>
      <c r="X105" s="63"/>
      <c r="Y105" s="63" t="s">
        <v>21</v>
      </c>
      <c r="Z105" s="63" t="s">
        <v>21</v>
      </c>
      <c r="AA105" s="63" t="s">
        <v>21</v>
      </c>
      <c r="AB105" s="63" t="s">
        <v>23</v>
      </c>
      <c r="AC105" s="63" t="s">
        <v>21</v>
      </c>
      <c r="AD105" s="63" t="s">
        <v>23</v>
      </c>
      <c r="AE105" s="64" t="s">
        <v>21</v>
      </c>
      <c r="AF105" s="64"/>
      <c r="AG105" s="64" t="s">
        <v>23</v>
      </c>
      <c r="AH105" s="64" t="s">
        <v>21</v>
      </c>
      <c r="AI105" s="64" t="s">
        <v>23</v>
      </c>
      <c r="AJ105" s="64"/>
      <c r="AK105" s="66" t="str">
        <f>IFERROR(VLOOKUP($A105,#REF!,2,FALSE),"")</f>
        <v/>
      </c>
      <c r="AL105" s="66" t="str">
        <f>IFERROR(VLOOKUP($A105,#REF!,3,FALSE),"")</f>
        <v/>
      </c>
      <c r="AM105" s="66" t="str">
        <f>IFERROR(VLOOKUP($A105,#REF!,4,FALSE),"")</f>
        <v/>
      </c>
      <c r="AN105" s="66" t="str">
        <f>IFERROR(VLOOKUP($A105,#REF!,7,FALSE),"")</f>
        <v/>
      </c>
      <c r="AO105" s="66" t="str">
        <f>IFERROR(VLOOKUP($A105,#REF!,5,FALSE),"")</f>
        <v/>
      </c>
      <c r="AP105" s="66" t="str">
        <f>IFERROR(VLOOKUP($A105,#REF!,13,FALSE),"")</f>
        <v/>
      </c>
      <c r="AQ105" s="52" t="str">
        <f>IFERROR(VLOOKUP($A105,#REF!,16,FALSE),"")</f>
        <v/>
      </c>
      <c r="AR105" s="55"/>
      <c r="AS105" s="52" t="str">
        <f>IFERROR(VLOOKUP($A105,#REF!,17,FALSE),"")</f>
        <v/>
      </c>
      <c r="AT105" s="55"/>
      <c r="AU105" s="52" t="str">
        <f>IFERROR(VLOOKUP($A105,#REF!,19,FALSE),"")</f>
        <v/>
      </c>
      <c r="AV105" s="8"/>
    </row>
    <row r="106" spans="1:48" ht="28.5" customHeight="1">
      <c r="A106" s="5">
        <v>1128</v>
      </c>
      <c r="B106" s="6" t="s">
        <v>126</v>
      </c>
      <c r="C106" s="63" t="s">
        <v>21</v>
      </c>
      <c r="D106" s="63" t="s">
        <v>21</v>
      </c>
      <c r="E106" s="63"/>
      <c r="F106" s="63"/>
      <c r="G106" s="63" t="s">
        <v>25</v>
      </c>
      <c r="H106" s="63"/>
      <c r="I106" s="63" t="s">
        <v>25</v>
      </c>
      <c r="J106" s="63"/>
      <c r="K106" s="63"/>
      <c r="L106" s="63"/>
      <c r="M106" s="63"/>
      <c r="N106" s="63" t="s">
        <v>22</v>
      </c>
      <c r="O106" s="63" t="s">
        <v>22</v>
      </c>
      <c r="P106" s="63"/>
      <c r="Q106" s="63" t="s">
        <v>25</v>
      </c>
      <c r="R106" s="63"/>
      <c r="S106" s="63" t="s">
        <v>25</v>
      </c>
      <c r="T106" s="63"/>
      <c r="U106" s="63"/>
      <c r="V106" s="63"/>
      <c r="W106" s="63"/>
      <c r="X106" s="63"/>
      <c r="Y106" s="63" t="s">
        <v>23</v>
      </c>
      <c r="Z106" s="63" t="s">
        <v>23</v>
      </c>
      <c r="AA106" s="63" t="e">
        <v>#N/A</v>
      </c>
      <c r="AB106" s="63" t="s">
        <v>23</v>
      </c>
      <c r="AC106" s="63" t="s">
        <v>21</v>
      </c>
      <c r="AD106" s="63" t="s">
        <v>23</v>
      </c>
      <c r="AE106" s="64" t="s">
        <v>21</v>
      </c>
      <c r="AF106" s="64"/>
      <c r="AG106" s="64" t="s">
        <v>23</v>
      </c>
      <c r="AH106" s="64" t="s">
        <v>23</v>
      </c>
      <c r="AI106" s="64" t="s">
        <v>23</v>
      </c>
      <c r="AJ106" s="64"/>
      <c r="AK106" s="66" t="str">
        <f>IFERROR(VLOOKUP($A106,#REF!,2,FALSE),"")</f>
        <v/>
      </c>
      <c r="AL106" s="66" t="str">
        <f>IFERROR(VLOOKUP($A106,#REF!,3,FALSE),"")</f>
        <v/>
      </c>
      <c r="AM106" s="66" t="str">
        <f>IFERROR(VLOOKUP($A106,#REF!,4,FALSE),"")</f>
        <v/>
      </c>
      <c r="AN106" s="66" t="str">
        <f>IFERROR(VLOOKUP($A106,#REF!,7,FALSE),"")</f>
        <v/>
      </c>
      <c r="AO106" s="66" t="str">
        <f>IFERROR(VLOOKUP($A106,#REF!,5,FALSE),"")</f>
        <v/>
      </c>
      <c r="AP106" s="66" t="str">
        <f>IFERROR(VLOOKUP($A106,#REF!,13,FALSE),"")</f>
        <v/>
      </c>
      <c r="AQ106" s="52" t="str">
        <f>IFERROR(VLOOKUP($A106,#REF!,16,FALSE),"")</f>
        <v/>
      </c>
      <c r="AR106" s="55"/>
      <c r="AS106" s="52" t="str">
        <f>IFERROR(VLOOKUP($A106,#REF!,17,FALSE),"")</f>
        <v/>
      </c>
      <c r="AT106" s="55"/>
      <c r="AU106" s="52" t="str">
        <f>IFERROR(VLOOKUP($A106,#REF!,19,FALSE),"")</f>
        <v/>
      </c>
      <c r="AV106" s="8"/>
    </row>
    <row r="107" spans="1:48" ht="28.5" customHeight="1">
      <c r="A107" s="5">
        <v>1129</v>
      </c>
      <c r="B107" s="6" t="s">
        <v>127</v>
      </c>
      <c r="C107" s="61" t="s">
        <v>25</v>
      </c>
      <c r="D107" s="63" t="s">
        <v>21</v>
      </c>
      <c r="E107" s="63">
        <v>1</v>
      </c>
      <c r="F107" s="61" t="s">
        <v>25</v>
      </c>
      <c r="G107" s="63" t="s">
        <v>25</v>
      </c>
      <c r="H107" s="61" t="s">
        <v>25</v>
      </c>
      <c r="I107" s="63" t="s">
        <v>25</v>
      </c>
      <c r="J107" s="61" t="s">
        <v>25</v>
      </c>
      <c r="K107" s="63"/>
      <c r="L107" s="63"/>
      <c r="M107" s="63"/>
      <c r="N107" s="63" t="s">
        <v>25</v>
      </c>
      <c r="O107" s="63" t="s">
        <v>25</v>
      </c>
      <c r="P107" s="63">
        <v>2</v>
      </c>
      <c r="Q107" s="63" t="s">
        <v>25</v>
      </c>
      <c r="R107" s="63" t="s">
        <v>25</v>
      </c>
      <c r="S107" s="63" t="s">
        <v>25</v>
      </c>
      <c r="T107" s="63" t="s">
        <v>25</v>
      </c>
      <c r="U107" s="63"/>
      <c r="V107" s="63"/>
      <c r="W107" s="63"/>
      <c r="X107" s="63"/>
      <c r="Y107" s="63" t="s">
        <v>25</v>
      </c>
      <c r="Z107" s="63" t="s">
        <v>25</v>
      </c>
      <c r="AA107" s="63" t="s">
        <v>25</v>
      </c>
      <c r="AB107" s="63" t="s">
        <v>25</v>
      </c>
      <c r="AC107" s="63" t="s">
        <v>25</v>
      </c>
      <c r="AD107" s="63" t="s">
        <v>25</v>
      </c>
      <c r="AE107" s="64" t="s">
        <v>25</v>
      </c>
      <c r="AF107" s="64"/>
      <c r="AG107" s="64" t="s">
        <v>23</v>
      </c>
      <c r="AH107" s="64" t="s">
        <v>25</v>
      </c>
      <c r="AI107" s="64" t="s">
        <v>23</v>
      </c>
      <c r="AJ107" s="64"/>
      <c r="AK107" s="66" t="str">
        <f>IFERROR(VLOOKUP($A107,#REF!,2,FALSE),"")</f>
        <v/>
      </c>
      <c r="AL107" s="66" t="str">
        <f>IFERROR(VLOOKUP($A107,#REF!,3,FALSE),"")</f>
        <v/>
      </c>
      <c r="AM107" s="66" t="str">
        <f>IFERROR(VLOOKUP($A107,#REF!,4,FALSE),"")</f>
        <v/>
      </c>
      <c r="AN107" s="66" t="str">
        <f>IFERROR(VLOOKUP($A107,#REF!,7,FALSE),"")</f>
        <v/>
      </c>
      <c r="AO107" s="66" t="str">
        <f>IFERROR(VLOOKUP($A107,#REF!,5,FALSE),"")</f>
        <v/>
      </c>
      <c r="AP107" s="66" t="str">
        <f>IFERROR(VLOOKUP($A107,#REF!,13,FALSE),"")</f>
        <v/>
      </c>
      <c r="AQ107" s="52" t="str">
        <f>IFERROR(VLOOKUP($A107,#REF!,16,FALSE),"")</f>
        <v/>
      </c>
      <c r="AR107" s="55"/>
      <c r="AS107" s="52" t="str">
        <f>IFERROR(VLOOKUP($A107,#REF!,17,FALSE),"")</f>
        <v/>
      </c>
      <c r="AT107" s="55"/>
      <c r="AU107" s="52" t="str">
        <f>IFERROR(VLOOKUP($A107,#REF!,19,FALSE),"")</f>
        <v/>
      </c>
      <c r="AV107" s="8"/>
    </row>
    <row r="108" spans="1:48" ht="28.5" customHeight="1">
      <c r="A108" s="5">
        <v>113</v>
      </c>
      <c r="B108" s="6" t="s">
        <v>128</v>
      </c>
      <c r="C108" s="61" t="s">
        <v>25</v>
      </c>
      <c r="D108" s="61" t="s">
        <v>25</v>
      </c>
      <c r="E108" s="63">
        <v>2</v>
      </c>
      <c r="F108" s="61" t="s">
        <v>25</v>
      </c>
      <c r="G108" s="63" t="s">
        <v>25</v>
      </c>
      <c r="H108" s="61" t="s">
        <v>25</v>
      </c>
      <c r="I108" s="63" t="s">
        <v>25</v>
      </c>
      <c r="J108" s="63"/>
      <c r="K108" s="63"/>
      <c r="L108" s="63"/>
      <c r="M108" s="63"/>
      <c r="N108" s="63" t="s">
        <v>25</v>
      </c>
      <c r="O108" s="63" t="s">
        <v>25</v>
      </c>
      <c r="P108" s="63">
        <v>2</v>
      </c>
      <c r="Q108" s="63" t="s">
        <v>25</v>
      </c>
      <c r="R108" s="63" t="s">
        <v>26</v>
      </c>
      <c r="S108" s="63" t="s">
        <v>25</v>
      </c>
      <c r="T108" s="63" t="s">
        <v>26</v>
      </c>
      <c r="U108" s="63"/>
      <c r="V108" s="63"/>
      <c r="W108" s="63"/>
      <c r="X108" s="63"/>
      <c r="Y108" s="63" t="s">
        <v>25</v>
      </c>
      <c r="Z108" s="63" t="s">
        <v>25</v>
      </c>
      <c r="AA108" s="63" t="s">
        <v>25</v>
      </c>
      <c r="AB108" s="63" t="s">
        <v>25</v>
      </c>
      <c r="AC108" s="63" t="s">
        <v>25</v>
      </c>
      <c r="AD108" s="63" t="s">
        <v>23</v>
      </c>
      <c r="AE108" s="64" t="s">
        <v>21</v>
      </c>
      <c r="AF108" s="64"/>
      <c r="AG108" s="64" t="s">
        <v>23</v>
      </c>
      <c r="AH108" s="64" t="s">
        <v>21</v>
      </c>
      <c r="AI108" s="64" t="s">
        <v>23</v>
      </c>
      <c r="AJ108" s="64"/>
      <c r="AK108" s="66" t="str">
        <f>IFERROR(VLOOKUP($A108,#REF!,2,FALSE),"")</f>
        <v/>
      </c>
      <c r="AL108" s="66" t="str">
        <f>IFERROR(VLOOKUP($A108,#REF!,3,FALSE),"")</f>
        <v/>
      </c>
      <c r="AM108" s="66" t="str">
        <f>IFERROR(VLOOKUP($A108,#REF!,4,FALSE),"")</f>
        <v/>
      </c>
      <c r="AN108" s="66" t="str">
        <f>IFERROR(VLOOKUP($A108,#REF!,7,FALSE),"")</f>
        <v/>
      </c>
      <c r="AO108" s="66" t="str">
        <f>IFERROR(VLOOKUP($A108,#REF!,5,FALSE),"")</f>
        <v/>
      </c>
      <c r="AP108" s="66" t="str">
        <f>IFERROR(VLOOKUP($A108,#REF!,13,FALSE),"")</f>
        <v/>
      </c>
      <c r="AQ108" s="52" t="str">
        <f>IFERROR(VLOOKUP($A108,#REF!,16,FALSE),"")</f>
        <v/>
      </c>
      <c r="AR108" s="55"/>
      <c r="AS108" s="52" t="str">
        <f>IFERROR(VLOOKUP($A108,#REF!,17,FALSE),"")</f>
        <v/>
      </c>
      <c r="AT108" s="55"/>
      <c r="AU108" s="52" t="str">
        <f>IFERROR(VLOOKUP($A108,#REF!,19,FALSE),"")</f>
        <v/>
      </c>
      <c r="AV108" s="8"/>
    </row>
    <row r="109" spans="1:48" ht="28.5" customHeight="1">
      <c r="A109" s="5">
        <v>1131</v>
      </c>
      <c r="B109" s="6" t="s">
        <v>129</v>
      </c>
      <c r="C109" s="63" t="s">
        <v>21</v>
      </c>
      <c r="D109" s="63" t="s">
        <v>21</v>
      </c>
      <c r="E109" s="63"/>
      <c r="F109" s="61" t="s">
        <v>25</v>
      </c>
      <c r="G109" s="63" t="s">
        <v>25</v>
      </c>
      <c r="H109" s="61" t="s">
        <v>25</v>
      </c>
      <c r="I109" s="63" t="s">
        <v>25</v>
      </c>
      <c r="J109" s="61" t="s">
        <v>25</v>
      </c>
      <c r="K109" s="63"/>
      <c r="L109" s="63"/>
      <c r="M109" s="63"/>
      <c r="N109" s="63" t="s">
        <v>22</v>
      </c>
      <c r="O109" s="63" t="s">
        <v>22</v>
      </c>
      <c r="P109" s="63"/>
      <c r="Q109" s="63" t="s">
        <v>25</v>
      </c>
      <c r="R109" s="63"/>
      <c r="S109" s="63" t="s">
        <v>25</v>
      </c>
      <c r="T109" s="63"/>
      <c r="U109" s="63"/>
      <c r="V109" s="63"/>
      <c r="W109" s="63"/>
      <c r="X109" s="63"/>
      <c r="Y109" s="63" t="s">
        <v>21</v>
      </c>
      <c r="Z109" s="63" t="s">
        <v>21</v>
      </c>
      <c r="AA109" s="63" t="s">
        <v>21</v>
      </c>
      <c r="AB109" s="63" t="s">
        <v>25</v>
      </c>
      <c r="AC109" s="63" t="s">
        <v>25</v>
      </c>
      <c r="AD109" s="63" t="s">
        <v>25</v>
      </c>
      <c r="AE109" s="64" t="s">
        <v>21</v>
      </c>
      <c r="AF109" s="64"/>
      <c r="AG109" s="64" t="s">
        <v>23</v>
      </c>
      <c r="AH109" s="64" t="s">
        <v>21</v>
      </c>
      <c r="AI109" s="64" t="s">
        <v>23</v>
      </c>
      <c r="AJ109" s="64"/>
      <c r="AK109" s="66" t="str">
        <f>IFERROR(VLOOKUP($A109,#REF!,2,FALSE),"")</f>
        <v/>
      </c>
      <c r="AL109" s="66" t="str">
        <f>IFERROR(VLOOKUP($A109,#REF!,3,FALSE),"")</f>
        <v/>
      </c>
      <c r="AM109" s="66" t="str">
        <f>IFERROR(VLOOKUP($A109,#REF!,4,FALSE),"")</f>
        <v/>
      </c>
      <c r="AN109" s="66" t="str">
        <f>IFERROR(VLOOKUP($A109,#REF!,7,FALSE),"")</f>
        <v/>
      </c>
      <c r="AO109" s="66" t="str">
        <f>IFERROR(VLOOKUP($A109,#REF!,5,FALSE),"")</f>
        <v/>
      </c>
      <c r="AP109" s="66" t="str">
        <f>IFERROR(VLOOKUP($A109,#REF!,13,FALSE),"")</f>
        <v/>
      </c>
      <c r="AQ109" s="52" t="str">
        <f>IFERROR(VLOOKUP($A109,#REF!,16,FALSE),"")</f>
        <v/>
      </c>
      <c r="AR109" s="55"/>
      <c r="AS109" s="52" t="str">
        <f>IFERROR(VLOOKUP($A109,#REF!,17,FALSE),"")</f>
        <v/>
      </c>
      <c r="AT109" s="55"/>
      <c r="AU109" s="52" t="str">
        <f>IFERROR(VLOOKUP($A109,#REF!,19,FALSE),"")</f>
        <v/>
      </c>
      <c r="AV109" s="8"/>
    </row>
    <row r="110" spans="1:48" ht="28.5" customHeight="1">
      <c r="A110" s="5">
        <v>1132</v>
      </c>
      <c r="B110" s="6" t="s">
        <v>130</v>
      </c>
      <c r="C110" s="63" t="s">
        <v>21</v>
      </c>
      <c r="D110" s="63" t="s">
        <v>21</v>
      </c>
      <c r="E110" s="63"/>
      <c r="F110" s="63"/>
      <c r="G110" s="63"/>
      <c r="H110" s="63"/>
      <c r="I110" s="63"/>
      <c r="J110" s="63"/>
      <c r="K110" s="63"/>
      <c r="L110" s="63"/>
      <c r="M110" s="63"/>
      <c r="N110" s="63" t="s">
        <v>22</v>
      </c>
      <c r="O110" s="63" t="s">
        <v>22</v>
      </c>
      <c r="P110" s="63"/>
      <c r="Q110" s="63"/>
      <c r="R110" s="63"/>
      <c r="S110" s="63"/>
      <c r="T110" s="63"/>
      <c r="U110" s="63"/>
      <c r="V110" s="63"/>
      <c r="W110" s="63"/>
      <c r="X110" s="63"/>
      <c r="Y110" s="63" t="s">
        <v>21</v>
      </c>
      <c r="Z110" s="63" t="s">
        <v>21</v>
      </c>
      <c r="AA110" s="63" t="s">
        <v>21</v>
      </c>
      <c r="AB110" s="63" t="s">
        <v>23</v>
      </c>
      <c r="AC110" s="63" t="s">
        <v>21</v>
      </c>
      <c r="AD110" s="63" t="s">
        <v>23</v>
      </c>
      <c r="AE110" s="64" t="s">
        <v>21</v>
      </c>
      <c r="AF110" s="64"/>
      <c r="AG110" s="64" t="s">
        <v>23</v>
      </c>
      <c r="AH110" s="64"/>
      <c r="AI110" s="64" t="s">
        <v>23</v>
      </c>
      <c r="AJ110" s="64"/>
      <c r="AK110" s="66" t="str">
        <f>IFERROR(VLOOKUP($A110,#REF!,2,FALSE),"")</f>
        <v/>
      </c>
      <c r="AL110" s="66" t="str">
        <f>IFERROR(VLOOKUP($A110,#REF!,3,FALSE),"")</f>
        <v/>
      </c>
      <c r="AM110" s="66" t="str">
        <f>IFERROR(VLOOKUP($A110,#REF!,4,FALSE),"")</f>
        <v/>
      </c>
      <c r="AN110" s="66" t="str">
        <f>IFERROR(VLOOKUP($A110,#REF!,7,FALSE),"")</f>
        <v/>
      </c>
      <c r="AO110" s="66" t="str">
        <f>IFERROR(VLOOKUP($A110,#REF!,5,FALSE),"")</f>
        <v/>
      </c>
      <c r="AP110" s="66" t="str">
        <f>IFERROR(VLOOKUP($A110,#REF!,13,FALSE),"")</f>
        <v/>
      </c>
      <c r="AQ110" s="52" t="str">
        <f>IFERROR(VLOOKUP($A110,#REF!,16,FALSE),"")</f>
        <v/>
      </c>
      <c r="AR110" s="55"/>
      <c r="AS110" s="52" t="str">
        <f>IFERROR(VLOOKUP($A110,#REF!,17,FALSE),"")</f>
        <v/>
      </c>
      <c r="AT110" s="55"/>
      <c r="AU110" s="52" t="str">
        <f>IFERROR(VLOOKUP($A110,#REF!,19,FALSE),"")</f>
        <v/>
      </c>
      <c r="AV110" s="8"/>
    </row>
    <row r="111" spans="1:48" ht="28.5" customHeight="1">
      <c r="A111" s="5">
        <v>1133</v>
      </c>
      <c r="B111" s="6" t="s">
        <v>131</v>
      </c>
      <c r="C111" s="63" t="s">
        <v>21</v>
      </c>
      <c r="D111" s="63" t="s">
        <v>21</v>
      </c>
      <c r="E111" s="63"/>
      <c r="F111" s="63" t="s">
        <v>26</v>
      </c>
      <c r="G111" s="63" t="s">
        <v>25</v>
      </c>
      <c r="H111" s="63" t="s">
        <v>26</v>
      </c>
      <c r="I111" s="63" t="s">
        <v>25</v>
      </c>
      <c r="J111" s="63"/>
      <c r="K111" s="63"/>
      <c r="L111" s="63"/>
      <c r="M111" s="63"/>
      <c r="N111" s="63" t="s">
        <v>22</v>
      </c>
      <c r="O111" s="63" t="s">
        <v>22</v>
      </c>
      <c r="P111" s="63"/>
      <c r="Q111" s="63" t="s">
        <v>25</v>
      </c>
      <c r="R111" s="63" t="s">
        <v>26</v>
      </c>
      <c r="S111" s="63" t="s">
        <v>25</v>
      </c>
      <c r="T111" s="63" t="s">
        <v>26</v>
      </c>
      <c r="U111" s="63"/>
      <c r="V111" s="63"/>
      <c r="W111" s="63"/>
      <c r="X111" s="63"/>
      <c r="Y111" s="63" t="s">
        <v>21</v>
      </c>
      <c r="Z111" s="63" t="s">
        <v>21</v>
      </c>
      <c r="AA111" s="63" t="s">
        <v>21</v>
      </c>
      <c r="AB111" s="63" t="s">
        <v>25</v>
      </c>
      <c r="AC111" s="63" t="s">
        <v>25</v>
      </c>
      <c r="AD111" s="63" t="s">
        <v>25</v>
      </c>
      <c r="AE111" s="64" t="s">
        <v>25</v>
      </c>
      <c r="AF111" s="64"/>
      <c r="AG111" s="64" t="s">
        <v>23</v>
      </c>
      <c r="AH111" s="64" t="s">
        <v>21</v>
      </c>
      <c r="AI111" s="64" t="s">
        <v>23</v>
      </c>
      <c r="AJ111" s="64"/>
      <c r="AK111" s="66" t="str">
        <f>IFERROR(VLOOKUP($A111,#REF!,2,FALSE),"")</f>
        <v/>
      </c>
      <c r="AL111" s="66" t="str">
        <f>IFERROR(VLOOKUP($A111,#REF!,3,FALSE),"")</f>
        <v/>
      </c>
      <c r="AM111" s="66" t="str">
        <f>IFERROR(VLOOKUP($A111,#REF!,4,FALSE),"")</f>
        <v/>
      </c>
      <c r="AN111" s="66" t="str">
        <f>IFERROR(VLOOKUP($A111,#REF!,7,FALSE),"")</f>
        <v/>
      </c>
      <c r="AO111" s="66" t="str">
        <f>IFERROR(VLOOKUP($A111,#REF!,5,FALSE),"")</f>
        <v/>
      </c>
      <c r="AP111" s="66" t="str">
        <f>IFERROR(VLOOKUP($A111,#REF!,13,FALSE),"")</f>
        <v/>
      </c>
      <c r="AQ111" s="52" t="str">
        <f>IFERROR(VLOOKUP($A111,#REF!,16,FALSE),"")</f>
        <v/>
      </c>
      <c r="AR111" s="55"/>
      <c r="AS111" s="52" t="str">
        <f>IFERROR(VLOOKUP($A111,#REF!,17,FALSE),"")</f>
        <v/>
      </c>
      <c r="AT111" s="55"/>
      <c r="AU111" s="52" t="str">
        <f>IFERROR(VLOOKUP($A111,#REF!,19,FALSE),"")</f>
        <v/>
      </c>
      <c r="AV111" s="8"/>
    </row>
    <row r="112" spans="1:48" ht="28.5" customHeight="1">
      <c r="A112" s="5">
        <v>1134</v>
      </c>
      <c r="B112" s="6" t="s">
        <v>132</v>
      </c>
      <c r="C112" s="63" t="s">
        <v>21</v>
      </c>
      <c r="D112" s="63" t="s">
        <v>21</v>
      </c>
      <c r="E112" s="63"/>
      <c r="F112" s="61" t="s">
        <v>25</v>
      </c>
      <c r="G112" s="63" t="s">
        <v>25</v>
      </c>
      <c r="H112" s="63"/>
      <c r="I112" s="63" t="s">
        <v>25</v>
      </c>
      <c r="J112" s="63"/>
      <c r="K112" s="63"/>
      <c r="L112" s="63"/>
      <c r="M112" s="63"/>
      <c r="N112" s="63" t="s">
        <v>22</v>
      </c>
      <c r="O112" s="63" t="s">
        <v>22</v>
      </c>
      <c r="P112" s="63"/>
      <c r="Q112" s="63"/>
      <c r="R112" s="63"/>
      <c r="S112" s="63"/>
      <c r="T112" s="63"/>
      <c r="U112" s="63"/>
      <c r="V112" s="63"/>
      <c r="W112" s="63"/>
      <c r="X112" s="63"/>
      <c r="Y112" s="63" t="s">
        <v>21</v>
      </c>
      <c r="Z112" s="63" t="s">
        <v>21</v>
      </c>
      <c r="AA112" s="63" t="s">
        <v>21</v>
      </c>
      <c r="AB112" s="63" t="s">
        <v>25</v>
      </c>
      <c r="AC112" s="63" t="s">
        <v>25</v>
      </c>
      <c r="AD112" s="63" t="s">
        <v>23</v>
      </c>
      <c r="AE112" s="64" t="s">
        <v>21</v>
      </c>
      <c r="AF112" s="64"/>
      <c r="AG112" s="64" t="s">
        <v>23</v>
      </c>
      <c r="AH112" s="64" t="s">
        <v>23</v>
      </c>
      <c r="AI112" s="64" t="s">
        <v>23</v>
      </c>
      <c r="AJ112" s="64"/>
      <c r="AK112" s="66" t="str">
        <f>IFERROR(VLOOKUP($A112,#REF!,2,FALSE),"")</f>
        <v/>
      </c>
      <c r="AL112" s="66" t="str">
        <f>IFERROR(VLOOKUP($A112,#REF!,3,FALSE),"")</f>
        <v/>
      </c>
      <c r="AM112" s="66" t="str">
        <f>IFERROR(VLOOKUP($A112,#REF!,4,FALSE),"")</f>
        <v/>
      </c>
      <c r="AN112" s="66" t="str">
        <f>IFERROR(VLOOKUP($A112,#REF!,7,FALSE),"")</f>
        <v/>
      </c>
      <c r="AO112" s="66" t="str">
        <f>IFERROR(VLOOKUP($A112,#REF!,5,FALSE),"")</f>
        <v/>
      </c>
      <c r="AP112" s="66" t="str">
        <f>IFERROR(VLOOKUP($A112,#REF!,13,FALSE),"")</f>
        <v/>
      </c>
      <c r="AQ112" s="52" t="str">
        <f>IFERROR(VLOOKUP($A112,#REF!,16,FALSE),"")</f>
        <v/>
      </c>
      <c r="AR112" s="55"/>
      <c r="AS112" s="52" t="str">
        <f>IFERROR(VLOOKUP($A112,#REF!,17,FALSE),"")</f>
        <v/>
      </c>
      <c r="AT112" s="55"/>
      <c r="AU112" s="52" t="str">
        <f>IFERROR(VLOOKUP($A112,#REF!,19,FALSE),"")</f>
        <v/>
      </c>
      <c r="AV112" s="8"/>
    </row>
    <row r="113" spans="1:48" ht="28.5" customHeight="1">
      <c r="A113" s="5">
        <v>1135</v>
      </c>
      <c r="B113" s="6" t="s">
        <v>133</v>
      </c>
      <c r="C113" s="61" t="s">
        <v>25</v>
      </c>
      <c r="D113" s="61" t="s">
        <v>25</v>
      </c>
      <c r="E113" s="63">
        <v>2</v>
      </c>
      <c r="F113" s="61" t="s">
        <v>25</v>
      </c>
      <c r="G113" s="63" t="s">
        <v>25</v>
      </c>
      <c r="H113" s="61" t="s">
        <v>25</v>
      </c>
      <c r="I113" s="63" t="s">
        <v>25</v>
      </c>
      <c r="J113" s="63"/>
      <c r="K113" s="63"/>
      <c r="L113" s="63"/>
      <c r="M113" s="63"/>
      <c r="N113" s="63" t="s">
        <v>25</v>
      </c>
      <c r="O113" s="63" t="s">
        <v>25</v>
      </c>
      <c r="P113" s="63">
        <v>2</v>
      </c>
      <c r="Q113" s="63" t="s">
        <v>25</v>
      </c>
      <c r="R113" s="63" t="s">
        <v>25</v>
      </c>
      <c r="S113" s="63" t="s">
        <v>25</v>
      </c>
      <c r="T113" s="63" t="s">
        <v>25</v>
      </c>
      <c r="U113" s="63"/>
      <c r="V113" s="63"/>
      <c r="W113" s="63"/>
      <c r="X113" s="63"/>
      <c r="Y113" s="63" t="s">
        <v>25</v>
      </c>
      <c r="Z113" s="63" t="s">
        <v>25</v>
      </c>
      <c r="AA113" s="63" t="s">
        <v>25</v>
      </c>
      <c r="AB113" s="63" t="s">
        <v>25</v>
      </c>
      <c r="AC113" s="63" t="s">
        <v>25</v>
      </c>
      <c r="AD113" s="63" t="s">
        <v>25</v>
      </c>
      <c r="AE113" s="64" t="s">
        <v>21</v>
      </c>
      <c r="AF113" s="64"/>
      <c r="AG113" s="64" t="s">
        <v>23</v>
      </c>
      <c r="AH113" s="64" t="s">
        <v>21</v>
      </c>
      <c r="AI113" s="64" t="s">
        <v>23</v>
      </c>
      <c r="AJ113" s="64"/>
      <c r="AK113" s="66" t="str">
        <f>IFERROR(VLOOKUP($A113,#REF!,2,FALSE),"")</f>
        <v/>
      </c>
      <c r="AL113" s="66" t="str">
        <f>IFERROR(VLOOKUP($A113,#REF!,3,FALSE),"")</f>
        <v/>
      </c>
      <c r="AM113" s="66" t="str">
        <f>IFERROR(VLOOKUP($A113,#REF!,4,FALSE),"")</f>
        <v/>
      </c>
      <c r="AN113" s="66" t="str">
        <f>IFERROR(VLOOKUP($A113,#REF!,7,FALSE),"")</f>
        <v/>
      </c>
      <c r="AO113" s="66" t="str">
        <f>IFERROR(VLOOKUP($A113,#REF!,5,FALSE),"")</f>
        <v/>
      </c>
      <c r="AP113" s="66" t="str">
        <f>IFERROR(VLOOKUP($A113,#REF!,13,FALSE),"")</f>
        <v/>
      </c>
      <c r="AQ113" s="52" t="str">
        <f>IFERROR(VLOOKUP($A113,#REF!,16,FALSE),"")</f>
        <v/>
      </c>
      <c r="AR113" s="55"/>
      <c r="AS113" s="52" t="str">
        <f>IFERROR(VLOOKUP($A113,#REF!,17,FALSE),"")</f>
        <v/>
      </c>
      <c r="AT113" s="55"/>
      <c r="AU113" s="52" t="str">
        <f>IFERROR(VLOOKUP($A113,#REF!,19,FALSE),"")</f>
        <v/>
      </c>
      <c r="AV113" s="8"/>
    </row>
    <row r="114" spans="1:48" ht="28.5" customHeight="1">
      <c r="A114" s="5">
        <v>1136</v>
      </c>
      <c r="B114" s="6" t="s">
        <v>134</v>
      </c>
      <c r="C114" s="63" t="s">
        <v>21</v>
      </c>
      <c r="D114" s="63" t="s">
        <v>21</v>
      </c>
      <c r="E114" s="63"/>
      <c r="F114" s="61" t="s">
        <v>25</v>
      </c>
      <c r="G114" s="63" t="s">
        <v>25</v>
      </c>
      <c r="H114" s="61" t="s">
        <v>25</v>
      </c>
      <c r="I114" s="63" t="s">
        <v>25</v>
      </c>
      <c r="J114" s="61" t="s">
        <v>25</v>
      </c>
      <c r="K114" s="63"/>
      <c r="L114" s="63"/>
      <c r="M114" s="63"/>
      <c r="N114" s="63" t="s">
        <v>22</v>
      </c>
      <c r="O114" s="63" t="s">
        <v>22</v>
      </c>
      <c r="P114" s="63"/>
      <c r="Q114" s="63" t="s">
        <v>25</v>
      </c>
      <c r="R114" s="63"/>
      <c r="S114" s="63" t="s">
        <v>25</v>
      </c>
      <c r="T114" s="63"/>
      <c r="U114" s="63"/>
      <c r="V114" s="63"/>
      <c r="W114" s="63"/>
      <c r="X114" s="63"/>
      <c r="Y114" s="63" t="s">
        <v>21</v>
      </c>
      <c r="Z114" s="63" t="s">
        <v>21</v>
      </c>
      <c r="AA114" s="63" t="s">
        <v>21</v>
      </c>
      <c r="AB114" s="63" t="s">
        <v>25</v>
      </c>
      <c r="AC114" s="63" t="s">
        <v>25</v>
      </c>
      <c r="AD114" s="63" t="s">
        <v>25</v>
      </c>
      <c r="AE114" s="64" t="s">
        <v>21</v>
      </c>
      <c r="AF114" s="64"/>
      <c r="AG114" s="64" t="s">
        <v>23</v>
      </c>
      <c r="AH114" s="64" t="s">
        <v>23</v>
      </c>
      <c r="AI114" s="64" t="s">
        <v>23</v>
      </c>
      <c r="AJ114" s="64"/>
      <c r="AK114" s="66" t="str">
        <f>IFERROR(VLOOKUP($A114,#REF!,2,FALSE),"")</f>
        <v/>
      </c>
      <c r="AL114" s="66" t="str">
        <f>IFERROR(VLOOKUP($A114,#REF!,3,FALSE),"")</f>
        <v/>
      </c>
      <c r="AM114" s="66" t="str">
        <f>IFERROR(VLOOKUP($A114,#REF!,4,FALSE),"")</f>
        <v/>
      </c>
      <c r="AN114" s="66" t="str">
        <f>IFERROR(VLOOKUP($A114,#REF!,7,FALSE),"")</f>
        <v/>
      </c>
      <c r="AO114" s="66" t="str">
        <f>IFERROR(VLOOKUP($A114,#REF!,5,FALSE),"")</f>
        <v/>
      </c>
      <c r="AP114" s="66" t="str">
        <f>IFERROR(VLOOKUP($A114,#REF!,13,FALSE),"")</f>
        <v/>
      </c>
      <c r="AQ114" s="52" t="str">
        <f>IFERROR(VLOOKUP($A114,#REF!,16,FALSE),"")</f>
        <v/>
      </c>
      <c r="AR114" s="55"/>
      <c r="AS114" s="52" t="str">
        <f>IFERROR(VLOOKUP($A114,#REF!,17,FALSE),"")</f>
        <v/>
      </c>
      <c r="AT114" s="55"/>
      <c r="AU114" s="52" t="str">
        <f>IFERROR(VLOOKUP($A114,#REF!,19,FALSE),"")</f>
        <v/>
      </c>
      <c r="AV114" s="8"/>
    </row>
    <row r="115" spans="1:48" ht="28.5" customHeight="1">
      <c r="A115" s="5">
        <v>1138</v>
      </c>
      <c r="B115" s="6" t="s">
        <v>135</v>
      </c>
      <c r="C115" s="63" t="s">
        <v>21</v>
      </c>
      <c r="D115" s="63" t="s">
        <v>21</v>
      </c>
      <c r="E115" s="63"/>
      <c r="F115" s="63"/>
      <c r="G115" s="63"/>
      <c r="H115" s="63"/>
      <c r="I115" s="63"/>
      <c r="J115" s="63"/>
      <c r="K115" s="63"/>
      <c r="L115" s="63"/>
      <c r="M115" s="63"/>
      <c r="N115" s="63" t="s">
        <v>22</v>
      </c>
      <c r="O115" s="63" t="s">
        <v>22</v>
      </c>
      <c r="P115" s="63"/>
      <c r="Q115" s="63"/>
      <c r="R115" s="63" t="s">
        <v>25</v>
      </c>
      <c r="S115" s="63"/>
      <c r="T115" s="63" t="s">
        <v>25</v>
      </c>
      <c r="U115" s="63"/>
      <c r="V115" s="63"/>
      <c r="W115" s="63"/>
      <c r="X115" s="63"/>
      <c r="Y115" s="63" t="s">
        <v>21</v>
      </c>
      <c r="Z115" s="63" t="s">
        <v>21</v>
      </c>
      <c r="AA115" s="63" t="s">
        <v>21</v>
      </c>
      <c r="AB115" s="63" t="s">
        <v>23</v>
      </c>
      <c r="AC115" s="63" t="s">
        <v>21</v>
      </c>
      <c r="AD115" s="63" t="s">
        <v>23</v>
      </c>
      <c r="AE115" s="64" t="s">
        <v>21</v>
      </c>
      <c r="AF115" s="64"/>
      <c r="AG115" s="64" t="s">
        <v>23</v>
      </c>
      <c r="AH115" s="64"/>
      <c r="AI115" s="64" t="s">
        <v>23</v>
      </c>
      <c r="AJ115" s="64"/>
      <c r="AK115" s="66" t="str">
        <f>IFERROR(VLOOKUP($A115,#REF!,2,FALSE),"")</f>
        <v/>
      </c>
      <c r="AL115" s="66" t="str">
        <f>IFERROR(VLOOKUP($A115,#REF!,3,FALSE),"")</f>
        <v/>
      </c>
      <c r="AM115" s="66" t="str">
        <f>IFERROR(VLOOKUP($A115,#REF!,4,FALSE),"")</f>
        <v/>
      </c>
      <c r="AN115" s="66" t="str">
        <f>IFERROR(VLOOKUP($A115,#REF!,7,FALSE),"")</f>
        <v/>
      </c>
      <c r="AO115" s="66" t="str">
        <f>IFERROR(VLOOKUP($A115,#REF!,5,FALSE),"")</f>
        <v/>
      </c>
      <c r="AP115" s="66" t="str">
        <f>IFERROR(VLOOKUP($A115,#REF!,13,FALSE),"")</f>
        <v/>
      </c>
      <c r="AQ115" s="52" t="str">
        <f>IFERROR(VLOOKUP($A115,#REF!,16,FALSE),"")</f>
        <v/>
      </c>
      <c r="AR115" s="55"/>
      <c r="AS115" s="52" t="str">
        <f>IFERROR(VLOOKUP($A115,#REF!,17,FALSE),"")</f>
        <v/>
      </c>
      <c r="AT115" s="55"/>
      <c r="AU115" s="52" t="str">
        <f>IFERROR(VLOOKUP($A115,#REF!,19,FALSE),"")</f>
        <v/>
      </c>
      <c r="AV115" s="8"/>
    </row>
    <row r="116" spans="1:48" ht="28.5" customHeight="1">
      <c r="A116" s="9">
        <v>1139</v>
      </c>
      <c r="B116" s="10" t="s">
        <v>136</v>
      </c>
      <c r="C116" s="63" t="s">
        <v>21</v>
      </c>
      <c r="D116" s="63" t="s">
        <v>21</v>
      </c>
      <c r="E116" s="63"/>
      <c r="F116" s="63"/>
      <c r="G116" s="63" t="s">
        <v>25</v>
      </c>
      <c r="H116" s="63"/>
      <c r="I116" s="63"/>
      <c r="J116" s="63"/>
      <c r="K116" s="63"/>
      <c r="L116" s="63"/>
      <c r="M116" s="63"/>
      <c r="N116" s="63" t="s">
        <v>22</v>
      </c>
      <c r="O116" s="63" t="s">
        <v>25</v>
      </c>
      <c r="P116" s="63">
        <v>1</v>
      </c>
      <c r="Q116" s="63"/>
      <c r="R116" s="63"/>
      <c r="S116" s="63"/>
      <c r="T116" s="63"/>
      <c r="U116" s="63"/>
      <c r="V116" s="63"/>
      <c r="W116" s="63"/>
      <c r="X116" s="63"/>
      <c r="Y116" s="63" t="s">
        <v>21</v>
      </c>
      <c r="Z116" s="63" t="s">
        <v>21</v>
      </c>
      <c r="AA116" s="63" t="s">
        <v>21</v>
      </c>
      <c r="AB116" s="63" t="s">
        <v>25</v>
      </c>
      <c r="AC116" s="63" t="s">
        <v>25</v>
      </c>
      <c r="AD116" s="63" t="s">
        <v>23</v>
      </c>
      <c r="AE116" s="64" t="s">
        <v>25</v>
      </c>
      <c r="AF116" s="64"/>
      <c r="AG116" s="64" t="s">
        <v>23</v>
      </c>
      <c r="AH116" s="64" t="s">
        <v>23</v>
      </c>
      <c r="AI116" s="64" t="s">
        <v>23</v>
      </c>
      <c r="AJ116" s="64"/>
      <c r="AK116" s="66" t="str">
        <f>IFERROR(VLOOKUP($A116,#REF!,2,FALSE),"")</f>
        <v/>
      </c>
      <c r="AL116" s="66" t="str">
        <f>IFERROR(VLOOKUP($A116,#REF!,3,FALSE),"")</f>
        <v/>
      </c>
      <c r="AM116" s="66" t="str">
        <f>IFERROR(VLOOKUP($A116,#REF!,4,FALSE),"")</f>
        <v/>
      </c>
      <c r="AN116" s="66" t="str">
        <f>IFERROR(VLOOKUP($A116,#REF!,7,FALSE),"")</f>
        <v/>
      </c>
      <c r="AO116" s="66" t="str">
        <f>IFERROR(VLOOKUP($A116,#REF!,5,FALSE),"")</f>
        <v/>
      </c>
      <c r="AP116" s="66" t="str">
        <f>IFERROR(VLOOKUP($A116,#REF!,13,FALSE),"")</f>
        <v/>
      </c>
      <c r="AQ116" s="52" t="str">
        <f>IFERROR(VLOOKUP($A116,#REF!,16,FALSE),"")</f>
        <v/>
      </c>
      <c r="AR116" s="55"/>
      <c r="AS116" s="52" t="str">
        <f>IFERROR(VLOOKUP($A116,#REF!,17,FALSE),"")</f>
        <v/>
      </c>
      <c r="AT116" s="55"/>
      <c r="AU116" s="52" t="str">
        <f>IFERROR(VLOOKUP($A116,#REF!,19,FALSE),"")</f>
        <v/>
      </c>
      <c r="AV116" s="8"/>
    </row>
    <row r="117" spans="1:48" ht="28.5" customHeight="1">
      <c r="A117" s="9">
        <v>114</v>
      </c>
      <c r="B117" s="10" t="s">
        <v>137</v>
      </c>
      <c r="C117" s="63"/>
      <c r="D117" s="63"/>
      <c r="E117" s="63"/>
      <c r="F117" s="63"/>
      <c r="G117" s="63"/>
      <c r="H117" s="63"/>
      <c r="I117" s="63"/>
      <c r="J117" s="63"/>
      <c r="K117" s="63"/>
      <c r="L117" s="63"/>
      <c r="M117" s="63"/>
      <c r="N117" s="63" t="s">
        <v>22</v>
      </c>
      <c r="O117" s="63" t="s">
        <v>22</v>
      </c>
      <c r="P117" s="63"/>
      <c r="Q117" s="63"/>
      <c r="R117" s="63"/>
      <c r="S117" s="63"/>
      <c r="T117" s="63"/>
      <c r="U117" s="63"/>
      <c r="V117" s="63"/>
      <c r="W117" s="63"/>
      <c r="X117" s="63"/>
      <c r="Y117" s="63" t="s">
        <v>23</v>
      </c>
      <c r="Z117" s="63" t="s">
        <v>23</v>
      </c>
      <c r="AA117" s="63" t="s">
        <v>23</v>
      </c>
      <c r="AB117" s="63" t="s">
        <v>23</v>
      </c>
      <c r="AC117" s="63" t="s">
        <v>23</v>
      </c>
      <c r="AD117" s="63" t="s">
        <v>23</v>
      </c>
      <c r="AE117" s="64" t="s">
        <v>23</v>
      </c>
      <c r="AF117" s="64"/>
      <c r="AG117" s="64" t="s">
        <v>23</v>
      </c>
      <c r="AH117" s="64" t="s">
        <v>23</v>
      </c>
      <c r="AI117" s="64" t="s">
        <v>23</v>
      </c>
      <c r="AJ117" s="64" t="s">
        <v>23</v>
      </c>
      <c r="AK117" s="66" t="str">
        <f>IFERROR(VLOOKUP($A117,#REF!,2,FALSE),"")</f>
        <v/>
      </c>
      <c r="AL117" s="66" t="str">
        <f>IFERROR(VLOOKUP($A117,#REF!,3,FALSE),"")</f>
        <v/>
      </c>
      <c r="AM117" s="66" t="str">
        <f>IFERROR(VLOOKUP($A117,#REF!,4,FALSE),"")</f>
        <v/>
      </c>
      <c r="AN117" s="66" t="str">
        <f>IFERROR(VLOOKUP($A117,#REF!,7,FALSE),"")</f>
        <v/>
      </c>
      <c r="AO117" s="66" t="str">
        <f>IFERROR(VLOOKUP($A117,#REF!,5,FALSE),"")</f>
        <v/>
      </c>
      <c r="AP117" s="66" t="str">
        <f>IFERROR(VLOOKUP($A117,#REF!,13,FALSE),"")</f>
        <v/>
      </c>
      <c r="AQ117" s="52" t="str">
        <f>IFERROR(VLOOKUP($A117,#REF!,16,FALSE),"")</f>
        <v/>
      </c>
      <c r="AR117" s="55"/>
      <c r="AS117" s="52" t="str">
        <f>IFERROR(VLOOKUP($A117,#REF!,17,FALSE),"")</f>
        <v/>
      </c>
      <c r="AT117" s="55"/>
      <c r="AU117" s="52" t="str">
        <f>IFERROR(VLOOKUP($A117,#REF!,19,FALSE),"")</f>
        <v/>
      </c>
      <c r="AV117" s="8"/>
    </row>
    <row r="118" spans="1:48" ht="28.5" customHeight="1">
      <c r="A118" s="5">
        <v>1142</v>
      </c>
      <c r="B118" s="6" t="s">
        <v>138</v>
      </c>
      <c r="C118" s="63" t="s">
        <v>21</v>
      </c>
      <c r="D118" s="63" t="s">
        <v>21</v>
      </c>
      <c r="E118" s="63"/>
      <c r="F118" s="61" t="s">
        <v>25</v>
      </c>
      <c r="G118" s="63" t="s">
        <v>25</v>
      </c>
      <c r="H118" s="63"/>
      <c r="I118" s="63"/>
      <c r="J118" s="63"/>
      <c r="K118" s="63"/>
      <c r="L118" s="63"/>
      <c r="M118" s="63"/>
      <c r="N118" s="63" t="s">
        <v>22</v>
      </c>
      <c r="O118" s="63" t="s">
        <v>22</v>
      </c>
      <c r="P118" s="63"/>
      <c r="Q118" s="63" t="s">
        <v>25</v>
      </c>
      <c r="R118" s="63" t="s">
        <v>25</v>
      </c>
      <c r="S118" s="63" t="s">
        <v>25</v>
      </c>
      <c r="T118" s="63"/>
      <c r="U118" s="63"/>
      <c r="V118" s="63"/>
      <c r="W118" s="63"/>
      <c r="X118" s="63"/>
      <c r="Y118" s="63" t="s">
        <v>21</v>
      </c>
      <c r="Z118" s="63" t="s">
        <v>21</v>
      </c>
      <c r="AA118" s="63" t="s">
        <v>21</v>
      </c>
      <c r="AB118" s="63" t="s">
        <v>25</v>
      </c>
      <c r="AC118" s="63" t="s">
        <v>25</v>
      </c>
      <c r="AD118" s="63" t="s">
        <v>23</v>
      </c>
      <c r="AE118" s="64" t="s">
        <v>21</v>
      </c>
      <c r="AF118" s="64"/>
      <c r="AG118" s="64" t="s">
        <v>23</v>
      </c>
      <c r="AH118" s="64" t="s">
        <v>21</v>
      </c>
      <c r="AI118" s="64" t="s">
        <v>23</v>
      </c>
      <c r="AJ118" s="64"/>
      <c r="AK118" s="66" t="str">
        <f>IFERROR(VLOOKUP($A118,#REF!,2,FALSE),"")</f>
        <v/>
      </c>
      <c r="AL118" s="66" t="str">
        <f>IFERROR(VLOOKUP($A118,#REF!,3,FALSE),"")</f>
        <v/>
      </c>
      <c r="AM118" s="66" t="str">
        <f>IFERROR(VLOOKUP($A118,#REF!,4,FALSE),"")</f>
        <v/>
      </c>
      <c r="AN118" s="66" t="str">
        <f>IFERROR(VLOOKUP($A118,#REF!,7,FALSE),"")</f>
        <v/>
      </c>
      <c r="AO118" s="66" t="str">
        <f>IFERROR(VLOOKUP($A118,#REF!,5,FALSE),"")</f>
        <v/>
      </c>
      <c r="AP118" s="66" t="str">
        <f>IFERROR(VLOOKUP($A118,#REF!,13,FALSE),"")</f>
        <v/>
      </c>
      <c r="AQ118" s="52" t="str">
        <f>IFERROR(VLOOKUP($A118,#REF!,16,FALSE),"")</f>
        <v/>
      </c>
      <c r="AR118" s="55"/>
      <c r="AS118" s="52" t="str">
        <f>IFERROR(VLOOKUP($A118,#REF!,17,FALSE),"")</f>
        <v/>
      </c>
      <c r="AT118" s="55"/>
      <c r="AU118" s="52" t="str">
        <f>IFERROR(VLOOKUP($A118,#REF!,19,FALSE),"")</f>
        <v/>
      </c>
      <c r="AV118" s="8"/>
    </row>
    <row r="119" spans="1:48" ht="28.5" customHeight="1">
      <c r="A119" s="5">
        <v>1143</v>
      </c>
      <c r="B119" s="6" t="s">
        <v>139</v>
      </c>
      <c r="C119" s="63"/>
      <c r="D119" s="63"/>
      <c r="E119" s="63"/>
      <c r="F119" s="63"/>
      <c r="G119" s="63"/>
      <c r="H119" s="63"/>
      <c r="I119" s="63"/>
      <c r="J119" s="63"/>
      <c r="K119" s="63"/>
      <c r="L119" s="63"/>
      <c r="M119" s="63"/>
      <c r="N119" s="63" t="s">
        <v>22</v>
      </c>
      <c r="O119" s="63" t="s">
        <v>22</v>
      </c>
      <c r="P119" s="63"/>
      <c r="Q119" s="63"/>
      <c r="R119" s="63"/>
      <c r="S119" s="63"/>
      <c r="T119" s="63"/>
      <c r="U119" s="63"/>
      <c r="V119" s="63"/>
      <c r="W119" s="63"/>
      <c r="X119" s="63"/>
      <c r="Y119" s="63" t="s">
        <v>23</v>
      </c>
      <c r="Z119" s="63" t="s">
        <v>23</v>
      </c>
      <c r="AA119" s="63" t="s">
        <v>23</v>
      </c>
      <c r="AB119" s="63" t="s">
        <v>23</v>
      </c>
      <c r="AC119" s="63" t="s">
        <v>23</v>
      </c>
      <c r="AD119" s="63" t="s">
        <v>23</v>
      </c>
      <c r="AE119" s="64" t="s">
        <v>23</v>
      </c>
      <c r="AF119" s="64"/>
      <c r="AG119" s="64" t="s">
        <v>23</v>
      </c>
      <c r="AH119" s="64" t="s">
        <v>23</v>
      </c>
      <c r="AI119" s="64" t="s">
        <v>23</v>
      </c>
      <c r="AJ119" s="64" t="s">
        <v>23</v>
      </c>
      <c r="AK119" s="66" t="str">
        <f>IFERROR(VLOOKUP($A119,#REF!,2,FALSE),"")</f>
        <v/>
      </c>
      <c r="AL119" s="66" t="str">
        <f>IFERROR(VLOOKUP($A119,#REF!,3,FALSE),"")</f>
        <v/>
      </c>
      <c r="AM119" s="66" t="str">
        <f>IFERROR(VLOOKUP($A119,#REF!,4,FALSE),"")</f>
        <v/>
      </c>
      <c r="AN119" s="66" t="str">
        <f>IFERROR(VLOOKUP($A119,#REF!,7,FALSE),"")</f>
        <v/>
      </c>
      <c r="AO119" s="66" t="str">
        <f>IFERROR(VLOOKUP($A119,#REF!,5,FALSE),"")</f>
        <v/>
      </c>
      <c r="AP119" s="66" t="str">
        <f>IFERROR(VLOOKUP($A119,#REF!,13,FALSE),"")</f>
        <v/>
      </c>
      <c r="AQ119" s="52" t="str">
        <f>IFERROR(VLOOKUP($A119,#REF!,16,FALSE),"")</f>
        <v/>
      </c>
      <c r="AR119" s="55"/>
      <c r="AS119" s="52" t="str">
        <f>IFERROR(VLOOKUP($A119,#REF!,17,FALSE),"")</f>
        <v/>
      </c>
      <c r="AT119" s="55"/>
      <c r="AU119" s="52" t="str">
        <f>IFERROR(VLOOKUP($A119,#REF!,19,FALSE),"")</f>
        <v/>
      </c>
      <c r="AV119" s="8"/>
    </row>
    <row r="120" spans="1:48" ht="28.5" customHeight="1">
      <c r="A120" s="9">
        <v>1144</v>
      </c>
      <c r="B120" s="10" t="s">
        <v>140</v>
      </c>
      <c r="C120" s="63" t="s">
        <v>21</v>
      </c>
      <c r="D120" s="63" t="s">
        <v>21</v>
      </c>
      <c r="E120" s="63"/>
      <c r="F120" s="61" t="s">
        <v>25</v>
      </c>
      <c r="G120" s="63"/>
      <c r="H120" s="61" t="s">
        <v>25</v>
      </c>
      <c r="I120" s="63"/>
      <c r="J120" s="63"/>
      <c r="K120" s="63"/>
      <c r="L120" s="63"/>
      <c r="M120" s="63"/>
      <c r="N120" s="63" t="s">
        <v>22</v>
      </c>
      <c r="O120" s="63" t="s">
        <v>22</v>
      </c>
      <c r="P120" s="63"/>
      <c r="Q120" s="63" t="s">
        <v>25</v>
      </c>
      <c r="R120" s="63" t="s">
        <v>26</v>
      </c>
      <c r="S120" s="63" t="s">
        <v>25</v>
      </c>
      <c r="T120" s="63" t="s">
        <v>26</v>
      </c>
      <c r="U120" s="63"/>
      <c r="V120" s="63"/>
      <c r="W120" s="63"/>
      <c r="X120" s="63"/>
      <c r="Y120" s="63" t="s">
        <v>21</v>
      </c>
      <c r="Z120" s="63" t="s">
        <v>21</v>
      </c>
      <c r="AA120" s="63" t="s">
        <v>21</v>
      </c>
      <c r="AB120" s="63" t="s">
        <v>23</v>
      </c>
      <c r="AC120" s="63" t="s">
        <v>25</v>
      </c>
      <c r="AD120" s="63" t="s">
        <v>23</v>
      </c>
      <c r="AE120" s="64" t="s">
        <v>25</v>
      </c>
      <c r="AF120" s="64"/>
      <c r="AG120" s="64" t="s">
        <v>23</v>
      </c>
      <c r="AH120" s="64" t="s">
        <v>25</v>
      </c>
      <c r="AI120" s="64" t="s">
        <v>23</v>
      </c>
      <c r="AJ120" s="64"/>
      <c r="AK120" s="66" t="str">
        <f>IFERROR(VLOOKUP($A120,#REF!,2,FALSE),"")</f>
        <v/>
      </c>
      <c r="AL120" s="66" t="str">
        <f>IFERROR(VLOOKUP($A120,#REF!,3,FALSE),"")</f>
        <v/>
      </c>
      <c r="AM120" s="66" t="str">
        <f>IFERROR(VLOOKUP($A120,#REF!,4,FALSE),"")</f>
        <v/>
      </c>
      <c r="AN120" s="66" t="str">
        <f>IFERROR(VLOOKUP($A120,#REF!,7,FALSE),"")</f>
        <v/>
      </c>
      <c r="AO120" s="66" t="str">
        <f>IFERROR(VLOOKUP($A120,#REF!,5,FALSE),"")</f>
        <v/>
      </c>
      <c r="AP120" s="66" t="str">
        <f>IFERROR(VLOOKUP($A120,#REF!,13,FALSE),"")</f>
        <v/>
      </c>
      <c r="AQ120" s="52" t="str">
        <f>IFERROR(VLOOKUP($A120,#REF!,16,FALSE),"")</f>
        <v/>
      </c>
      <c r="AR120" s="55"/>
      <c r="AS120" s="52" t="str">
        <f>IFERROR(VLOOKUP($A120,#REF!,17,FALSE),"")</f>
        <v/>
      </c>
      <c r="AT120" s="55"/>
      <c r="AU120" s="52" t="str">
        <f>IFERROR(VLOOKUP($A120,#REF!,19,FALSE),"")</f>
        <v/>
      </c>
      <c r="AV120" s="8"/>
    </row>
    <row r="121" spans="1:48" ht="28.5" customHeight="1">
      <c r="A121" s="9">
        <v>1145</v>
      </c>
      <c r="B121" s="10" t="s">
        <v>141</v>
      </c>
      <c r="C121" s="63" t="s">
        <v>21</v>
      </c>
      <c r="D121" s="63" t="s">
        <v>21</v>
      </c>
      <c r="E121" s="63"/>
      <c r="F121" s="63"/>
      <c r="G121" s="63"/>
      <c r="H121" s="63"/>
      <c r="I121" s="63"/>
      <c r="J121" s="63"/>
      <c r="K121" s="63"/>
      <c r="L121" s="63"/>
      <c r="M121" s="63"/>
      <c r="N121" s="63" t="s">
        <v>22</v>
      </c>
      <c r="O121" s="63" t="s">
        <v>22</v>
      </c>
      <c r="P121" s="63"/>
      <c r="Q121" s="63"/>
      <c r="R121" s="63"/>
      <c r="S121" s="63"/>
      <c r="T121" s="63"/>
      <c r="U121" s="63"/>
      <c r="V121" s="63"/>
      <c r="W121" s="63"/>
      <c r="X121" s="63"/>
      <c r="Y121" s="63" t="s">
        <v>21</v>
      </c>
      <c r="Z121" s="63" t="s">
        <v>21</v>
      </c>
      <c r="AA121" s="63" t="s">
        <v>21</v>
      </c>
      <c r="AB121" s="63" t="s">
        <v>23</v>
      </c>
      <c r="AC121" s="63" t="s">
        <v>21</v>
      </c>
      <c r="AD121" s="63" t="s">
        <v>23</v>
      </c>
      <c r="AE121" s="64" t="s">
        <v>21</v>
      </c>
      <c r="AF121" s="64"/>
      <c r="AG121" s="64" t="s">
        <v>23</v>
      </c>
      <c r="AH121" s="64"/>
      <c r="AI121" s="64" t="s">
        <v>23</v>
      </c>
      <c r="AJ121" s="64"/>
      <c r="AK121" s="66" t="str">
        <f>IFERROR(VLOOKUP($A121,#REF!,2,FALSE),"")</f>
        <v/>
      </c>
      <c r="AL121" s="66" t="str">
        <f>IFERROR(VLOOKUP($A121,#REF!,3,FALSE),"")</f>
        <v/>
      </c>
      <c r="AM121" s="66" t="str">
        <f>IFERROR(VLOOKUP($A121,#REF!,4,FALSE),"")</f>
        <v/>
      </c>
      <c r="AN121" s="66" t="str">
        <f>IFERROR(VLOOKUP($A121,#REF!,7,FALSE),"")</f>
        <v/>
      </c>
      <c r="AO121" s="66" t="str">
        <f>IFERROR(VLOOKUP($A121,#REF!,5,FALSE),"")</f>
        <v/>
      </c>
      <c r="AP121" s="66" t="str">
        <f>IFERROR(VLOOKUP($A121,#REF!,13,FALSE),"")</f>
        <v/>
      </c>
      <c r="AQ121" s="52" t="str">
        <f>IFERROR(VLOOKUP($A121,#REF!,16,FALSE),"")</f>
        <v/>
      </c>
      <c r="AR121" s="55"/>
      <c r="AS121" s="52" t="str">
        <f>IFERROR(VLOOKUP($A121,#REF!,17,FALSE),"")</f>
        <v/>
      </c>
      <c r="AT121" s="55"/>
      <c r="AU121" s="52" t="str">
        <f>IFERROR(VLOOKUP($A121,#REF!,19,FALSE),"")</f>
        <v/>
      </c>
      <c r="AV121" s="8"/>
    </row>
    <row r="122" spans="1:48" ht="28.5" customHeight="1">
      <c r="A122" s="5">
        <v>1146</v>
      </c>
      <c r="B122" s="6" t="s">
        <v>142</v>
      </c>
      <c r="C122" s="63" t="s">
        <v>21</v>
      </c>
      <c r="D122" s="63" t="s">
        <v>21</v>
      </c>
      <c r="E122" s="63"/>
      <c r="F122" s="61" t="s">
        <v>25</v>
      </c>
      <c r="G122" s="63" t="s">
        <v>25</v>
      </c>
      <c r="H122" s="63"/>
      <c r="I122" s="63" t="s">
        <v>25</v>
      </c>
      <c r="J122" s="63"/>
      <c r="K122" s="63"/>
      <c r="L122" s="63"/>
      <c r="M122" s="63"/>
      <c r="N122" s="63" t="s">
        <v>22</v>
      </c>
      <c r="O122" s="63" t="s">
        <v>22</v>
      </c>
      <c r="P122" s="63"/>
      <c r="Q122" s="63" t="s">
        <v>25</v>
      </c>
      <c r="R122" s="63"/>
      <c r="S122" s="63" t="s">
        <v>25</v>
      </c>
      <c r="T122" s="63"/>
      <c r="U122" s="63"/>
      <c r="V122" s="63"/>
      <c r="W122" s="63"/>
      <c r="X122" s="63"/>
      <c r="Y122" s="63" t="s">
        <v>21</v>
      </c>
      <c r="Z122" s="63" t="s">
        <v>21</v>
      </c>
      <c r="AA122" s="63" t="s">
        <v>21</v>
      </c>
      <c r="AB122" s="63" t="s">
        <v>25</v>
      </c>
      <c r="AC122" s="63" t="s">
        <v>25</v>
      </c>
      <c r="AD122" s="63" t="s">
        <v>23</v>
      </c>
      <c r="AE122" s="64" t="s">
        <v>21</v>
      </c>
      <c r="AF122" s="64"/>
      <c r="AG122" s="64" t="s">
        <v>23</v>
      </c>
      <c r="AH122" s="64" t="s">
        <v>21</v>
      </c>
      <c r="AI122" s="64" t="s">
        <v>23</v>
      </c>
      <c r="AJ122" s="64"/>
      <c r="AK122" s="66" t="str">
        <f>IFERROR(VLOOKUP($A122,#REF!,2,FALSE),"")</f>
        <v/>
      </c>
      <c r="AL122" s="66" t="str">
        <f>IFERROR(VLOOKUP($A122,#REF!,3,FALSE),"")</f>
        <v/>
      </c>
      <c r="AM122" s="66" t="str">
        <f>IFERROR(VLOOKUP($A122,#REF!,4,FALSE),"")</f>
        <v/>
      </c>
      <c r="AN122" s="66" t="str">
        <f>IFERROR(VLOOKUP($A122,#REF!,7,FALSE),"")</f>
        <v/>
      </c>
      <c r="AO122" s="66" t="str">
        <f>IFERROR(VLOOKUP($A122,#REF!,5,FALSE),"")</f>
        <v/>
      </c>
      <c r="AP122" s="66" t="str">
        <f>IFERROR(VLOOKUP($A122,#REF!,13,FALSE),"")</f>
        <v/>
      </c>
      <c r="AQ122" s="52" t="str">
        <f>IFERROR(VLOOKUP($A122,#REF!,16,FALSE),"")</f>
        <v/>
      </c>
      <c r="AR122" s="55"/>
      <c r="AS122" s="52" t="str">
        <f>IFERROR(VLOOKUP($A122,#REF!,17,FALSE),"")</f>
        <v/>
      </c>
      <c r="AT122" s="55"/>
      <c r="AU122" s="52" t="str">
        <f>IFERROR(VLOOKUP($A122,#REF!,19,FALSE),"")</f>
        <v/>
      </c>
      <c r="AV122" s="8"/>
    </row>
    <row r="123" spans="1:48" ht="28.5" customHeight="1">
      <c r="A123" s="5">
        <v>1147</v>
      </c>
      <c r="B123" s="6" t="s">
        <v>143</v>
      </c>
      <c r="C123" s="63" t="s">
        <v>21</v>
      </c>
      <c r="D123" s="63" t="s">
        <v>21</v>
      </c>
      <c r="E123" s="63"/>
      <c r="F123" s="63"/>
      <c r="G123" s="63"/>
      <c r="H123" s="63"/>
      <c r="I123" s="63"/>
      <c r="J123" s="63"/>
      <c r="K123" s="63"/>
      <c r="L123" s="63"/>
      <c r="M123" s="63"/>
      <c r="N123" s="63" t="s">
        <v>22</v>
      </c>
      <c r="O123" s="63" t="s">
        <v>22</v>
      </c>
      <c r="P123" s="63"/>
      <c r="Q123" s="63"/>
      <c r="R123" s="63"/>
      <c r="S123" s="63"/>
      <c r="T123" s="63"/>
      <c r="U123" s="63"/>
      <c r="V123" s="63"/>
      <c r="W123" s="63"/>
      <c r="X123" s="63"/>
      <c r="Y123" s="63" t="s">
        <v>21</v>
      </c>
      <c r="Z123" s="63" t="s">
        <v>21</v>
      </c>
      <c r="AA123" s="63" t="s">
        <v>21</v>
      </c>
      <c r="AB123" s="63" t="s">
        <v>23</v>
      </c>
      <c r="AC123" s="63" t="s">
        <v>21</v>
      </c>
      <c r="AD123" s="63" t="s">
        <v>23</v>
      </c>
      <c r="AE123" s="64" t="s">
        <v>25</v>
      </c>
      <c r="AF123" s="64"/>
      <c r="AG123" s="64" t="s">
        <v>23</v>
      </c>
      <c r="AH123" s="64" t="s">
        <v>21</v>
      </c>
      <c r="AI123" s="64" t="s">
        <v>23</v>
      </c>
      <c r="AJ123" s="64"/>
      <c r="AK123" s="66" t="str">
        <f>IFERROR(VLOOKUP($A123,#REF!,2,FALSE),"")</f>
        <v/>
      </c>
      <c r="AL123" s="66" t="str">
        <f>IFERROR(VLOOKUP($A123,#REF!,3,FALSE),"")</f>
        <v/>
      </c>
      <c r="AM123" s="66" t="str">
        <f>IFERROR(VLOOKUP($A123,#REF!,4,FALSE),"")</f>
        <v/>
      </c>
      <c r="AN123" s="66" t="str">
        <f>IFERROR(VLOOKUP($A123,#REF!,7,FALSE),"")</f>
        <v/>
      </c>
      <c r="AO123" s="66" t="str">
        <f>IFERROR(VLOOKUP($A123,#REF!,5,FALSE),"")</f>
        <v/>
      </c>
      <c r="AP123" s="66" t="str">
        <f>IFERROR(VLOOKUP($A123,#REF!,13,FALSE),"")</f>
        <v/>
      </c>
      <c r="AQ123" s="52" t="str">
        <f>IFERROR(VLOOKUP($A123,#REF!,16,FALSE),"")</f>
        <v/>
      </c>
      <c r="AR123" s="55"/>
      <c r="AS123" s="52" t="str">
        <f>IFERROR(VLOOKUP($A123,#REF!,17,FALSE),"")</f>
        <v/>
      </c>
      <c r="AT123" s="55"/>
      <c r="AU123" s="52" t="str">
        <f>IFERROR(VLOOKUP($A123,#REF!,19,FALSE),"")</f>
        <v/>
      </c>
      <c r="AV123" s="8"/>
    </row>
    <row r="124" spans="1:48" ht="28.5" customHeight="1">
      <c r="A124" s="9">
        <v>1148</v>
      </c>
      <c r="B124" s="10" t="s">
        <v>144</v>
      </c>
      <c r="C124" s="63" t="s">
        <v>21</v>
      </c>
      <c r="D124" s="63" t="s">
        <v>21</v>
      </c>
      <c r="E124" s="63"/>
      <c r="F124" s="61" t="s">
        <v>25</v>
      </c>
      <c r="G124" s="63" t="s">
        <v>25</v>
      </c>
      <c r="H124" s="61" t="s">
        <v>25</v>
      </c>
      <c r="I124" s="63" t="s">
        <v>25</v>
      </c>
      <c r="J124" s="63"/>
      <c r="K124" s="63"/>
      <c r="L124" s="63"/>
      <c r="M124" s="63"/>
      <c r="N124" s="63" t="s">
        <v>22</v>
      </c>
      <c r="O124" s="63" t="s">
        <v>22</v>
      </c>
      <c r="P124" s="63"/>
      <c r="Q124" s="63" t="s">
        <v>25</v>
      </c>
      <c r="R124" s="63" t="s">
        <v>26</v>
      </c>
      <c r="S124" s="63" t="s">
        <v>25</v>
      </c>
      <c r="T124" s="63"/>
      <c r="U124" s="63"/>
      <c r="V124" s="63"/>
      <c r="W124" s="63"/>
      <c r="X124" s="63"/>
      <c r="Y124" s="63" t="s">
        <v>21</v>
      </c>
      <c r="Z124" s="63" t="s">
        <v>21</v>
      </c>
      <c r="AA124" s="63" t="s">
        <v>21</v>
      </c>
      <c r="AB124" s="63" t="s">
        <v>25</v>
      </c>
      <c r="AC124" s="63" t="s">
        <v>25</v>
      </c>
      <c r="AD124" s="63" t="s">
        <v>23</v>
      </c>
      <c r="AE124" s="64" t="s">
        <v>21</v>
      </c>
      <c r="AF124" s="64"/>
      <c r="AG124" s="64" t="s">
        <v>23</v>
      </c>
      <c r="AH124" s="64" t="s">
        <v>21</v>
      </c>
      <c r="AI124" s="64" t="s">
        <v>23</v>
      </c>
      <c r="AJ124" s="64"/>
      <c r="AK124" s="66" t="str">
        <f>IFERROR(VLOOKUP($A124,#REF!,2,FALSE),"")</f>
        <v/>
      </c>
      <c r="AL124" s="66" t="str">
        <f>IFERROR(VLOOKUP($A124,#REF!,3,FALSE),"")</f>
        <v/>
      </c>
      <c r="AM124" s="66" t="str">
        <f>IFERROR(VLOOKUP($A124,#REF!,4,FALSE),"")</f>
        <v/>
      </c>
      <c r="AN124" s="66" t="str">
        <f>IFERROR(VLOOKUP($A124,#REF!,7,FALSE),"")</f>
        <v/>
      </c>
      <c r="AO124" s="66" t="str">
        <f>IFERROR(VLOOKUP($A124,#REF!,5,FALSE),"")</f>
        <v/>
      </c>
      <c r="AP124" s="66" t="str">
        <f>IFERROR(VLOOKUP($A124,#REF!,13,FALSE),"")</f>
        <v/>
      </c>
      <c r="AQ124" s="52" t="str">
        <f>IFERROR(VLOOKUP($A124,#REF!,16,FALSE),"")</f>
        <v/>
      </c>
      <c r="AR124" s="55"/>
      <c r="AS124" s="52" t="str">
        <f>IFERROR(VLOOKUP($A124,#REF!,17,FALSE),"")</f>
        <v/>
      </c>
      <c r="AT124" s="55"/>
      <c r="AU124" s="52" t="str">
        <f>IFERROR(VLOOKUP($A124,#REF!,19,FALSE),"")</f>
        <v/>
      </c>
      <c r="AV124" s="8"/>
    </row>
    <row r="125" spans="1:48" ht="28.5" customHeight="1">
      <c r="A125" s="9">
        <v>1149</v>
      </c>
      <c r="B125" s="10" t="s">
        <v>145</v>
      </c>
      <c r="C125" s="63" t="s">
        <v>21</v>
      </c>
      <c r="D125" s="63" t="s">
        <v>21</v>
      </c>
      <c r="E125" s="63"/>
      <c r="F125" s="61" t="s">
        <v>25</v>
      </c>
      <c r="G125" s="63" t="s">
        <v>25</v>
      </c>
      <c r="H125" s="63"/>
      <c r="I125" s="63" t="s">
        <v>25</v>
      </c>
      <c r="J125" s="63"/>
      <c r="K125" s="63"/>
      <c r="L125" s="63"/>
      <c r="M125" s="63"/>
      <c r="N125" s="63" t="s">
        <v>25</v>
      </c>
      <c r="O125" s="63" t="s">
        <v>22</v>
      </c>
      <c r="P125" s="63">
        <v>1</v>
      </c>
      <c r="Q125" s="63" t="s">
        <v>25</v>
      </c>
      <c r="R125" s="63" t="s">
        <v>25</v>
      </c>
      <c r="S125" s="63" t="s">
        <v>25</v>
      </c>
      <c r="T125" s="63" t="s">
        <v>25</v>
      </c>
      <c r="U125" s="63"/>
      <c r="V125" s="63"/>
      <c r="W125" s="63"/>
      <c r="X125" s="63"/>
      <c r="Y125" s="63" t="s">
        <v>21</v>
      </c>
      <c r="Z125" s="63" t="s">
        <v>21</v>
      </c>
      <c r="AA125" s="63" t="s">
        <v>21</v>
      </c>
      <c r="AB125" s="63" t="s">
        <v>25</v>
      </c>
      <c r="AC125" s="63" t="s">
        <v>25</v>
      </c>
      <c r="AD125" s="63" t="s">
        <v>23</v>
      </c>
      <c r="AE125" s="64" t="s">
        <v>21</v>
      </c>
      <c r="AF125" s="64"/>
      <c r="AG125" s="64" t="s">
        <v>23</v>
      </c>
      <c r="AH125" s="64" t="s">
        <v>21</v>
      </c>
      <c r="AI125" s="64" t="s">
        <v>23</v>
      </c>
      <c r="AJ125" s="64"/>
      <c r="AK125" s="66" t="str">
        <f>IFERROR(VLOOKUP($A125,#REF!,2,FALSE),"")</f>
        <v/>
      </c>
      <c r="AL125" s="66" t="str">
        <f>IFERROR(VLOOKUP($A125,#REF!,3,FALSE),"")</f>
        <v/>
      </c>
      <c r="AM125" s="66" t="str">
        <f>IFERROR(VLOOKUP($A125,#REF!,4,FALSE),"")</f>
        <v/>
      </c>
      <c r="AN125" s="66" t="str">
        <f>IFERROR(VLOOKUP($A125,#REF!,7,FALSE),"")</f>
        <v/>
      </c>
      <c r="AO125" s="66" t="str">
        <f>IFERROR(VLOOKUP($A125,#REF!,5,FALSE),"")</f>
        <v/>
      </c>
      <c r="AP125" s="66" t="str">
        <f>IFERROR(VLOOKUP($A125,#REF!,13,FALSE),"")</f>
        <v/>
      </c>
      <c r="AQ125" s="52" t="str">
        <f>IFERROR(VLOOKUP($A125,#REF!,16,FALSE),"")</f>
        <v/>
      </c>
      <c r="AR125" s="55"/>
      <c r="AS125" s="52" t="str">
        <f>IFERROR(VLOOKUP($A125,#REF!,17,FALSE),"")</f>
        <v/>
      </c>
      <c r="AT125" s="55"/>
      <c r="AU125" s="52" t="str">
        <f>IFERROR(VLOOKUP($A125,#REF!,19,FALSE),"")</f>
        <v/>
      </c>
      <c r="AV125" s="8"/>
    </row>
    <row r="126" spans="1:48" ht="28.5" customHeight="1">
      <c r="A126" s="5">
        <v>115</v>
      </c>
      <c r="B126" s="6" t="s">
        <v>146</v>
      </c>
      <c r="C126" s="63" t="s">
        <v>21</v>
      </c>
      <c r="D126" s="63" t="s">
        <v>21</v>
      </c>
      <c r="E126" s="63"/>
      <c r="F126" s="63"/>
      <c r="G126" s="63" t="s">
        <v>25</v>
      </c>
      <c r="H126" s="63"/>
      <c r="I126" s="63" t="s">
        <v>25</v>
      </c>
      <c r="J126" s="63"/>
      <c r="K126" s="63"/>
      <c r="L126" s="63"/>
      <c r="M126" s="63"/>
      <c r="N126" s="63" t="s">
        <v>22</v>
      </c>
      <c r="O126" s="63" t="s">
        <v>22</v>
      </c>
      <c r="P126" s="63"/>
      <c r="Q126" s="63"/>
      <c r="R126" s="63"/>
      <c r="S126" s="63"/>
      <c r="T126" s="63"/>
      <c r="U126" s="63"/>
      <c r="V126" s="63"/>
      <c r="W126" s="63"/>
      <c r="X126" s="63"/>
      <c r="Y126" s="63" t="s">
        <v>21</v>
      </c>
      <c r="Z126" s="63" t="s">
        <v>21</v>
      </c>
      <c r="AA126" s="63" t="s">
        <v>21</v>
      </c>
      <c r="AB126" s="63" t="s">
        <v>23</v>
      </c>
      <c r="AC126" s="63" t="s">
        <v>21</v>
      </c>
      <c r="AD126" s="63" t="s">
        <v>23</v>
      </c>
      <c r="AE126" s="64" t="s">
        <v>21</v>
      </c>
      <c r="AF126" s="64"/>
      <c r="AG126" s="64" t="s">
        <v>23</v>
      </c>
      <c r="AH126" s="64" t="s">
        <v>23</v>
      </c>
      <c r="AI126" s="64" t="s">
        <v>23</v>
      </c>
      <c r="AJ126" s="64"/>
      <c r="AK126" s="66" t="str">
        <f>IFERROR(VLOOKUP($A126,#REF!,2,FALSE),"")</f>
        <v/>
      </c>
      <c r="AL126" s="66" t="str">
        <f>IFERROR(VLOOKUP($A126,#REF!,3,FALSE),"")</f>
        <v/>
      </c>
      <c r="AM126" s="66" t="str">
        <f>IFERROR(VLOOKUP($A126,#REF!,4,FALSE),"")</f>
        <v/>
      </c>
      <c r="AN126" s="66" t="str">
        <f>IFERROR(VLOOKUP($A126,#REF!,7,FALSE),"")</f>
        <v/>
      </c>
      <c r="AO126" s="66" t="str">
        <f>IFERROR(VLOOKUP($A126,#REF!,5,FALSE),"")</f>
        <v/>
      </c>
      <c r="AP126" s="66" t="str">
        <f>IFERROR(VLOOKUP($A126,#REF!,13,FALSE),"")</f>
        <v/>
      </c>
      <c r="AQ126" s="52" t="str">
        <f>IFERROR(VLOOKUP($A126,#REF!,16,FALSE),"")</f>
        <v/>
      </c>
      <c r="AR126" s="55"/>
      <c r="AS126" s="52" t="str">
        <f>IFERROR(VLOOKUP($A126,#REF!,17,FALSE),"")</f>
        <v/>
      </c>
      <c r="AT126" s="55"/>
      <c r="AU126" s="52" t="str">
        <f>IFERROR(VLOOKUP($A126,#REF!,19,FALSE),"")</f>
        <v/>
      </c>
      <c r="AV126" s="8"/>
    </row>
    <row r="127" spans="1:48" ht="28.5" customHeight="1">
      <c r="A127" s="5">
        <v>1152</v>
      </c>
      <c r="B127" s="6" t="s">
        <v>147</v>
      </c>
      <c r="C127" s="63" t="s">
        <v>21</v>
      </c>
      <c r="D127" s="63" t="s">
        <v>21</v>
      </c>
      <c r="E127" s="63"/>
      <c r="F127" s="63"/>
      <c r="G127" s="63"/>
      <c r="H127" s="63"/>
      <c r="I127" s="63"/>
      <c r="J127" s="63"/>
      <c r="K127" s="63"/>
      <c r="L127" s="63"/>
      <c r="M127" s="63"/>
      <c r="N127" s="63" t="s">
        <v>22</v>
      </c>
      <c r="O127" s="63" t="s">
        <v>22</v>
      </c>
      <c r="P127" s="63"/>
      <c r="Q127" s="63" t="s">
        <v>25</v>
      </c>
      <c r="R127" s="63"/>
      <c r="S127" s="63" t="s">
        <v>25</v>
      </c>
      <c r="T127" s="63"/>
      <c r="U127" s="63"/>
      <c r="V127" s="63"/>
      <c r="W127" s="63"/>
      <c r="X127" s="63"/>
      <c r="Y127" s="63" t="s">
        <v>21</v>
      </c>
      <c r="Z127" s="63" t="s">
        <v>21</v>
      </c>
      <c r="AA127" s="63" t="s">
        <v>21</v>
      </c>
      <c r="AB127" s="63" t="s">
        <v>23</v>
      </c>
      <c r="AC127" s="63" t="s">
        <v>21</v>
      </c>
      <c r="AD127" s="63" t="s">
        <v>23</v>
      </c>
      <c r="AE127" s="64" t="s">
        <v>21</v>
      </c>
      <c r="AF127" s="64"/>
      <c r="AG127" s="64" t="s">
        <v>23</v>
      </c>
      <c r="AH127" s="64"/>
      <c r="AI127" s="64" t="s">
        <v>23</v>
      </c>
      <c r="AJ127" s="64"/>
      <c r="AK127" s="66" t="str">
        <f>IFERROR(VLOOKUP($A127,#REF!,2,FALSE),"")</f>
        <v/>
      </c>
      <c r="AL127" s="66" t="str">
        <f>IFERROR(VLOOKUP($A127,#REF!,3,FALSE),"")</f>
        <v/>
      </c>
      <c r="AM127" s="66" t="str">
        <f>IFERROR(VLOOKUP($A127,#REF!,4,FALSE),"")</f>
        <v/>
      </c>
      <c r="AN127" s="66" t="str">
        <f>IFERROR(VLOOKUP($A127,#REF!,7,FALSE),"")</f>
        <v/>
      </c>
      <c r="AO127" s="66" t="str">
        <f>IFERROR(VLOOKUP($A127,#REF!,5,FALSE),"")</f>
        <v/>
      </c>
      <c r="AP127" s="66" t="str">
        <f>IFERROR(VLOOKUP($A127,#REF!,13,FALSE),"")</f>
        <v/>
      </c>
      <c r="AQ127" s="52" t="str">
        <f>IFERROR(VLOOKUP($A127,#REF!,16,FALSE),"")</f>
        <v/>
      </c>
      <c r="AR127" s="55"/>
      <c r="AS127" s="52" t="str">
        <f>IFERROR(VLOOKUP($A127,#REF!,17,FALSE),"")</f>
        <v/>
      </c>
      <c r="AT127" s="55"/>
      <c r="AU127" s="52" t="str">
        <f>IFERROR(VLOOKUP($A127,#REF!,19,FALSE),"")</f>
        <v/>
      </c>
      <c r="AV127" s="8"/>
    </row>
    <row r="128" spans="1:48" ht="28.5" customHeight="1">
      <c r="A128" s="9">
        <v>1153</v>
      </c>
      <c r="B128" s="10" t="s">
        <v>148</v>
      </c>
      <c r="C128" s="63" t="s">
        <v>21</v>
      </c>
      <c r="D128" s="63" t="s">
        <v>21</v>
      </c>
      <c r="E128" s="63"/>
      <c r="F128" s="63"/>
      <c r="G128" s="63"/>
      <c r="H128" s="63"/>
      <c r="I128" s="63"/>
      <c r="J128" s="63" t="s">
        <v>25</v>
      </c>
      <c r="K128" s="63"/>
      <c r="L128" s="63"/>
      <c r="M128" s="63"/>
      <c r="N128" s="63" t="s">
        <v>22</v>
      </c>
      <c r="O128" s="63" t="s">
        <v>22</v>
      </c>
      <c r="P128" s="63"/>
      <c r="Q128" s="63"/>
      <c r="R128" s="63"/>
      <c r="S128" s="63"/>
      <c r="T128" s="63"/>
      <c r="U128" s="63"/>
      <c r="V128" s="63"/>
      <c r="W128" s="63"/>
      <c r="X128" s="63"/>
      <c r="Y128" s="63" t="s">
        <v>21</v>
      </c>
      <c r="Z128" s="63" t="s">
        <v>21</v>
      </c>
      <c r="AA128" s="63" t="s">
        <v>21</v>
      </c>
      <c r="AB128" s="63" t="s">
        <v>23</v>
      </c>
      <c r="AC128" s="63" t="s">
        <v>21</v>
      </c>
      <c r="AD128" s="63" t="s">
        <v>23</v>
      </c>
      <c r="AE128" s="64" t="s">
        <v>21</v>
      </c>
      <c r="AF128" s="64"/>
      <c r="AG128" s="64" t="s">
        <v>23</v>
      </c>
      <c r="AH128" s="64" t="s">
        <v>21</v>
      </c>
      <c r="AI128" s="64" t="s">
        <v>23</v>
      </c>
      <c r="AJ128" s="64"/>
      <c r="AK128" s="66" t="str">
        <f>IFERROR(VLOOKUP($A128,#REF!,2,FALSE),"")</f>
        <v/>
      </c>
      <c r="AL128" s="66" t="str">
        <f>IFERROR(VLOOKUP($A128,#REF!,3,FALSE),"")</f>
        <v/>
      </c>
      <c r="AM128" s="66" t="str">
        <f>IFERROR(VLOOKUP($A128,#REF!,4,FALSE),"")</f>
        <v/>
      </c>
      <c r="AN128" s="66" t="str">
        <f>IFERROR(VLOOKUP($A128,#REF!,7,FALSE),"")</f>
        <v/>
      </c>
      <c r="AO128" s="66" t="str">
        <f>IFERROR(VLOOKUP($A128,#REF!,5,FALSE),"")</f>
        <v/>
      </c>
      <c r="AP128" s="66" t="str">
        <f>IFERROR(VLOOKUP($A128,#REF!,13,FALSE),"")</f>
        <v/>
      </c>
      <c r="AQ128" s="52" t="str">
        <f>IFERROR(VLOOKUP($A128,#REF!,16,FALSE),"")</f>
        <v/>
      </c>
      <c r="AR128" s="55"/>
      <c r="AS128" s="52" t="str">
        <f>IFERROR(VLOOKUP($A128,#REF!,17,FALSE),"")</f>
        <v/>
      </c>
      <c r="AT128" s="55"/>
      <c r="AU128" s="52" t="str">
        <f>IFERROR(VLOOKUP($A128,#REF!,19,FALSE),"")</f>
        <v/>
      </c>
      <c r="AV128" s="8"/>
    </row>
    <row r="129" spans="1:48" ht="28.5" customHeight="1">
      <c r="A129" s="9">
        <v>1154</v>
      </c>
      <c r="B129" s="10" t="s">
        <v>149</v>
      </c>
      <c r="C129" s="63" t="s">
        <v>21</v>
      </c>
      <c r="D129" s="63" t="s">
        <v>21</v>
      </c>
      <c r="E129" s="63"/>
      <c r="F129" s="61" t="s">
        <v>25</v>
      </c>
      <c r="G129" s="63" t="s">
        <v>25</v>
      </c>
      <c r="H129" s="63"/>
      <c r="I129" s="63"/>
      <c r="J129" s="63"/>
      <c r="K129" s="63"/>
      <c r="L129" s="63"/>
      <c r="M129" s="63"/>
      <c r="N129" s="63" t="s">
        <v>22</v>
      </c>
      <c r="O129" s="63" t="s">
        <v>22</v>
      </c>
      <c r="P129" s="63"/>
      <c r="Q129" s="63" t="s">
        <v>25</v>
      </c>
      <c r="R129" s="63"/>
      <c r="S129" s="63" t="s">
        <v>25</v>
      </c>
      <c r="T129" s="63"/>
      <c r="U129" s="63"/>
      <c r="V129" s="63"/>
      <c r="W129" s="63"/>
      <c r="X129" s="63"/>
      <c r="Y129" s="63" t="s">
        <v>21</v>
      </c>
      <c r="Z129" s="63" t="s">
        <v>21</v>
      </c>
      <c r="AA129" s="63" t="s">
        <v>21</v>
      </c>
      <c r="AB129" s="63" t="s">
        <v>23</v>
      </c>
      <c r="AC129" s="63" t="s">
        <v>21</v>
      </c>
      <c r="AD129" s="63" t="s">
        <v>23</v>
      </c>
      <c r="AE129" s="64" t="s">
        <v>21</v>
      </c>
      <c r="AF129" s="64"/>
      <c r="AG129" s="64" t="s">
        <v>23</v>
      </c>
      <c r="AH129" s="64"/>
      <c r="AI129" s="64" t="s">
        <v>23</v>
      </c>
      <c r="AJ129" s="64"/>
      <c r="AK129" s="66" t="str">
        <f>IFERROR(VLOOKUP($A129,#REF!,2,FALSE),"")</f>
        <v/>
      </c>
      <c r="AL129" s="66" t="str">
        <f>IFERROR(VLOOKUP($A129,#REF!,3,FALSE),"")</f>
        <v/>
      </c>
      <c r="AM129" s="66" t="str">
        <f>IFERROR(VLOOKUP($A129,#REF!,4,FALSE),"")</f>
        <v/>
      </c>
      <c r="AN129" s="66" t="str">
        <f>IFERROR(VLOOKUP($A129,#REF!,7,FALSE),"")</f>
        <v/>
      </c>
      <c r="AO129" s="66" t="str">
        <f>IFERROR(VLOOKUP($A129,#REF!,5,FALSE),"")</f>
        <v/>
      </c>
      <c r="AP129" s="66" t="str">
        <f>IFERROR(VLOOKUP($A129,#REF!,13,FALSE),"")</f>
        <v/>
      </c>
      <c r="AQ129" s="52" t="str">
        <f>IFERROR(VLOOKUP($A129,#REF!,16,FALSE),"")</f>
        <v/>
      </c>
      <c r="AR129" s="55"/>
      <c r="AS129" s="52" t="str">
        <f>IFERROR(VLOOKUP($A129,#REF!,17,FALSE),"")</f>
        <v/>
      </c>
      <c r="AT129" s="55"/>
      <c r="AU129" s="52" t="str">
        <f>IFERROR(VLOOKUP($A129,#REF!,19,FALSE),"")</f>
        <v/>
      </c>
      <c r="AV129" s="8"/>
    </row>
    <row r="130" spans="1:48" ht="28.5" customHeight="1">
      <c r="A130" s="5">
        <v>1155</v>
      </c>
      <c r="B130" s="6" t="s">
        <v>150</v>
      </c>
      <c r="C130" s="63" t="s">
        <v>21</v>
      </c>
      <c r="D130" s="63" t="s">
        <v>21</v>
      </c>
      <c r="E130" s="63"/>
      <c r="F130" s="63"/>
      <c r="G130" s="63"/>
      <c r="H130" s="63"/>
      <c r="I130" s="63"/>
      <c r="J130" s="63"/>
      <c r="K130" s="63"/>
      <c r="L130" s="63"/>
      <c r="M130" s="63"/>
      <c r="N130" s="63" t="s">
        <v>22</v>
      </c>
      <c r="O130" s="63" t="s">
        <v>22</v>
      </c>
      <c r="P130" s="63"/>
      <c r="Q130" s="63"/>
      <c r="R130" s="63"/>
      <c r="S130" s="63"/>
      <c r="T130" s="63"/>
      <c r="U130" s="63"/>
      <c r="V130" s="63"/>
      <c r="W130" s="63"/>
      <c r="X130" s="63"/>
      <c r="Y130" s="63" t="s">
        <v>21</v>
      </c>
      <c r="Z130" s="63" t="s">
        <v>21</v>
      </c>
      <c r="AA130" s="63" t="s">
        <v>21</v>
      </c>
      <c r="AB130" s="63" t="s">
        <v>23</v>
      </c>
      <c r="AC130" s="63" t="s">
        <v>21</v>
      </c>
      <c r="AD130" s="63" t="s">
        <v>25</v>
      </c>
      <c r="AE130" s="64" t="s">
        <v>25</v>
      </c>
      <c r="AF130" s="64"/>
      <c r="AG130" s="64" t="s">
        <v>23</v>
      </c>
      <c r="AH130" s="64"/>
      <c r="AI130" s="64" t="s">
        <v>23</v>
      </c>
      <c r="AJ130" s="64"/>
      <c r="AK130" s="66" t="str">
        <f>IFERROR(VLOOKUP($A130,#REF!,2,FALSE),"")</f>
        <v/>
      </c>
      <c r="AL130" s="66" t="str">
        <f>IFERROR(VLOOKUP($A130,#REF!,3,FALSE),"")</f>
        <v/>
      </c>
      <c r="AM130" s="66" t="str">
        <f>IFERROR(VLOOKUP($A130,#REF!,4,FALSE),"")</f>
        <v/>
      </c>
      <c r="AN130" s="66" t="str">
        <f>IFERROR(VLOOKUP($A130,#REF!,7,FALSE),"")</f>
        <v/>
      </c>
      <c r="AO130" s="66" t="str">
        <f>IFERROR(VLOOKUP($A130,#REF!,5,FALSE),"")</f>
        <v/>
      </c>
      <c r="AP130" s="66" t="str">
        <f>IFERROR(VLOOKUP($A130,#REF!,13,FALSE),"")</f>
        <v/>
      </c>
      <c r="AQ130" s="52" t="str">
        <f>IFERROR(VLOOKUP($A130,#REF!,16,FALSE),"")</f>
        <v/>
      </c>
      <c r="AR130" s="55"/>
      <c r="AS130" s="52" t="str">
        <f>IFERROR(VLOOKUP($A130,#REF!,17,FALSE),"")</f>
        <v/>
      </c>
      <c r="AT130" s="55"/>
      <c r="AU130" s="52" t="str">
        <f>IFERROR(VLOOKUP($A130,#REF!,19,FALSE),"")</f>
        <v/>
      </c>
      <c r="AV130" s="8"/>
    </row>
    <row r="131" spans="1:48" ht="28.5" customHeight="1">
      <c r="A131" s="5">
        <v>1157</v>
      </c>
      <c r="B131" s="6" t="s">
        <v>151</v>
      </c>
      <c r="C131" s="61" t="s">
        <v>25</v>
      </c>
      <c r="D131" s="63" t="s">
        <v>21</v>
      </c>
      <c r="E131" s="63">
        <v>1</v>
      </c>
      <c r="F131" s="61" t="s">
        <v>25</v>
      </c>
      <c r="G131" s="63" t="s">
        <v>25</v>
      </c>
      <c r="H131" s="61" t="s">
        <v>25</v>
      </c>
      <c r="I131" s="63" t="s">
        <v>25</v>
      </c>
      <c r="J131" s="63"/>
      <c r="K131" s="63"/>
      <c r="L131" s="63"/>
      <c r="M131" s="63"/>
      <c r="N131" s="63" t="s">
        <v>25</v>
      </c>
      <c r="O131" s="63" t="s">
        <v>22</v>
      </c>
      <c r="P131" s="63">
        <v>1</v>
      </c>
      <c r="Q131" s="63" t="s">
        <v>25</v>
      </c>
      <c r="R131" s="63" t="s">
        <v>26</v>
      </c>
      <c r="S131" s="63" t="s">
        <v>25</v>
      </c>
      <c r="T131" s="63" t="s">
        <v>26</v>
      </c>
      <c r="U131" s="63"/>
      <c r="V131" s="63"/>
      <c r="W131" s="63"/>
      <c r="X131" s="63"/>
      <c r="Y131" s="63" t="s">
        <v>25</v>
      </c>
      <c r="Z131" s="63" t="s">
        <v>21</v>
      </c>
      <c r="AA131" s="63" t="s">
        <v>21</v>
      </c>
      <c r="AB131" s="63" t="s">
        <v>25</v>
      </c>
      <c r="AC131" s="63" t="s">
        <v>25</v>
      </c>
      <c r="AD131" s="63" t="s">
        <v>23</v>
      </c>
      <c r="AE131" s="64" t="s">
        <v>21</v>
      </c>
      <c r="AF131" s="64"/>
      <c r="AG131" s="64" t="s">
        <v>23</v>
      </c>
      <c r="AH131" s="64" t="s">
        <v>21</v>
      </c>
      <c r="AI131" s="64" t="s">
        <v>23</v>
      </c>
      <c r="AJ131" s="64"/>
      <c r="AK131" s="66" t="str">
        <f>IFERROR(VLOOKUP($A131,#REF!,2,FALSE),"")</f>
        <v/>
      </c>
      <c r="AL131" s="66" t="str">
        <f>IFERROR(VLOOKUP($A131,#REF!,3,FALSE),"")</f>
        <v/>
      </c>
      <c r="AM131" s="66" t="str">
        <f>IFERROR(VLOOKUP($A131,#REF!,4,FALSE),"")</f>
        <v/>
      </c>
      <c r="AN131" s="66" t="str">
        <f>IFERROR(VLOOKUP($A131,#REF!,7,FALSE),"")</f>
        <v/>
      </c>
      <c r="AO131" s="66" t="str">
        <f>IFERROR(VLOOKUP($A131,#REF!,5,FALSE),"")</f>
        <v/>
      </c>
      <c r="AP131" s="66" t="str">
        <f>IFERROR(VLOOKUP($A131,#REF!,13,FALSE),"")</f>
        <v/>
      </c>
      <c r="AQ131" s="52" t="str">
        <f>IFERROR(VLOOKUP($A131,#REF!,16,FALSE),"")</f>
        <v/>
      </c>
      <c r="AR131" s="55"/>
      <c r="AS131" s="52" t="str">
        <f>IFERROR(VLOOKUP($A131,#REF!,17,FALSE),"")</f>
        <v/>
      </c>
      <c r="AT131" s="55"/>
      <c r="AU131" s="52" t="str">
        <f>IFERROR(VLOOKUP($A131,#REF!,19,FALSE),"")</f>
        <v/>
      </c>
      <c r="AV131" s="8"/>
    </row>
    <row r="132" spans="1:48" ht="28.5" customHeight="1">
      <c r="A132" s="9">
        <v>1158</v>
      </c>
      <c r="B132" s="10" t="s">
        <v>152</v>
      </c>
      <c r="C132" s="63" t="s">
        <v>21</v>
      </c>
      <c r="D132" s="63" t="s">
        <v>21</v>
      </c>
      <c r="E132" s="63"/>
      <c r="F132" s="61" t="s">
        <v>25</v>
      </c>
      <c r="G132" s="63" t="s">
        <v>25</v>
      </c>
      <c r="H132" s="63"/>
      <c r="I132" s="63" t="s">
        <v>25</v>
      </c>
      <c r="J132" s="63"/>
      <c r="K132" s="63"/>
      <c r="L132" s="63"/>
      <c r="M132" s="63"/>
      <c r="N132" s="63" t="s">
        <v>22</v>
      </c>
      <c r="O132" s="63" t="s">
        <v>22</v>
      </c>
      <c r="P132" s="63"/>
      <c r="Q132" s="63" t="s">
        <v>25</v>
      </c>
      <c r="R132" s="63" t="s">
        <v>26</v>
      </c>
      <c r="S132" s="63" t="s">
        <v>25</v>
      </c>
      <c r="T132" s="63" t="s">
        <v>26</v>
      </c>
      <c r="U132" s="63"/>
      <c r="V132" s="63"/>
      <c r="W132" s="63"/>
      <c r="X132" s="63"/>
      <c r="Y132" s="63" t="s">
        <v>21</v>
      </c>
      <c r="Z132" s="63" t="s">
        <v>21</v>
      </c>
      <c r="AA132" s="63" t="s">
        <v>21</v>
      </c>
      <c r="AB132" s="63" t="s">
        <v>25</v>
      </c>
      <c r="AC132" s="63" t="s">
        <v>25</v>
      </c>
      <c r="AD132" s="63" t="s">
        <v>23</v>
      </c>
      <c r="AE132" s="64" t="s">
        <v>25</v>
      </c>
      <c r="AF132" s="64"/>
      <c r="AG132" s="64" t="s">
        <v>23</v>
      </c>
      <c r="AH132" s="64" t="s">
        <v>25</v>
      </c>
      <c r="AI132" s="64" t="s">
        <v>23</v>
      </c>
      <c r="AJ132" s="64"/>
      <c r="AK132" s="66" t="str">
        <f>IFERROR(VLOOKUP($A132,#REF!,2,FALSE),"")</f>
        <v/>
      </c>
      <c r="AL132" s="66" t="str">
        <f>IFERROR(VLOOKUP($A132,#REF!,3,FALSE),"")</f>
        <v/>
      </c>
      <c r="AM132" s="66" t="str">
        <f>IFERROR(VLOOKUP($A132,#REF!,4,FALSE),"")</f>
        <v/>
      </c>
      <c r="AN132" s="66" t="str">
        <f>IFERROR(VLOOKUP($A132,#REF!,7,FALSE),"")</f>
        <v/>
      </c>
      <c r="AO132" s="66" t="str">
        <f>IFERROR(VLOOKUP($A132,#REF!,5,FALSE),"")</f>
        <v/>
      </c>
      <c r="AP132" s="66" t="str">
        <f>IFERROR(VLOOKUP($A132,#REF!,13,FALSE),"")</f>
        <v/>
      </c>
      <c r="AQ132" s="52" t="str">
        <f>IFERROR(VLOOKUP($A132,#REF!,16,FALSE),"")</f>
        <v/>
      </c>
      <c r="AR132" s="55"/>
      <c r="AS132" s="52" t="str">
        <f>IFERROR(VLOOKUP($A132,#REF!,17,FALSE),"")</f>
        <v/>
      </c>
      <c r="AT132" s="55"/>
      <c r="AU132" s="52" t="str">
        <f>IFERROR(VLOOKUP($A132,#REF!,19,FALSE),"")</f>
        <v/>
      </c>
      <c r="AV132" s="8"/>
    </row>
    <row r="133" spans="1:48" ht="28.5" customHeight="1">
      <c r="A133" s="9">
        <v>1159</v>
      </c>
      <c r="B133" s="10" t="s">
        <v>153</v>
      </c>
      <c r="C133" s="63" t="s">
        <v>21</v>
      </c>
      <c r="D133" s="63" t="s">
        <v>21</v>
      </c>
      <c r="E133" s="63"/>
      <c r="F133" s="61" t="s">
        <v>25</v>
      </c>
      <c r="G133" s="63"/>
      <c r="H133" s="63"/>
      <c r="I133" s="63"/>
      <c r="J133" s="63"/>
      <c r="K133" s="63"/>
      <c r="L133" s="63"/>
      <c r="M133" s="63"/>
      <c r="N133" s="63" t="s">
        <v>22</v>
      </c>
      <c r="O133" s="63" t="s">
        <v>22</v>
      </c>
      <c r="P133" s="63"/>
      <c r="Q133" s="63" t="s">
        <v>25</v>
      </c>
      <c r="R133" s="63"/>
      <c r="S133" s="63" t="s">
        <v>25</v>
      </c>
      <c r="T133" s="63"/>
      <c r="U133" s="63"/>
      <c r="V133" s="63"/>
      <c r="W133" s="63"/>
      <c r="X133" s="63"/>
      <c r="Y133" s="63" t="s">
        <v>21</v>
      </c>
      <c r="Z133" s="63" t="s">
        <v>21</v>
      </c>
      <c r="AA133" s="63" t="s">
        <v>21</v>
      </c>
      <c r="AB133" s="63" t="s">
        <v>25</v>
      </c>
      <c r="AC133" s="63" t="s">
        <v>25</v>
      </c>
      <c r="AD133" s="63" t="s">
        <v>25</v>
      </c>
      <c r="AE133" s="64" t="s">
        <v>25</v>
      </c>
      <c r="AF133" s="64"/>
      <c r="AG133" s="64" t="s">
        <v>23</v>
      </c>
      <c r="AH133" s="64"/>
      <c r="AI133" s="64" t="s">
        <v>23</v>
      </c>
      <c r="AJ133" s="64"/>
      <c r="AK133" s="66" t="str">
        <f>IFERROR(VLOOKUP($A133,#REF!,2,FALSE),"")</f>
        <v/>
      </c>
      <c r="AL133" s="66" t="str">
        <f>IFERROR(VLOOKUP($A133,#REF!,3,FALSE),"")</f>
        <v/>
      </c>
      <c r="AM133" s="66" t="str">
        <f>IFERROR(VLOOKUP($A133,#REF!,4,FALSE),"")</f>
        <v/>
      </c>
      <c r="AN133" s="66" t="str">
        <f>IFERROR(VLOOKUP($A133,#REF!,7,FALSE),"")</f>
        <v/>
      </c>
      <c r="AO133" s="66" t="str">
        <f>IFERROR(VLOOKUP($A133,#REF!,5,FALSE),"")</f>
        <v/>
      </c>
      <c r="AP133" s="66" t="str">
        <f>IFERROR(VLOOKUP($A133,#REF!,13,FALSE),"")</f>
        <v/>
      </c>
      <c r="AQ133" s="52" t="str">
        <f>IFERROR(VLOOKUP($A133,#REF!,16,FALSE),"")</f>
        <v/>
      </c>
      <c r="AR133" s="55"/>
      <c r="AS133" s="52" t="str">
        <f>IFERROR(VLOOKUP($A133,#REF!,17,FALSE),"")</f>
        <v/>
      </c>
      <c r="AT133" s="55"/>
      <c r="AU133" s="52" t="str">
        <f>IFERROR(VLOOKUP($A133,#REF!,19,FALSE),"")</f>
        <v/>
      </c>
      <c r="AV133" s="8"/>
    </row>
    <row r="134" spans="1:48" ht="28.5" customHeight="1">
      <c r="A134" s="5">
        <v>116</v>
      </c>
      <c r="B134" s="6" t="s">
        <v>154</v>
      </c>
      <c r="C134" s="63" t="s">
        <v>25</v>
      </c>
      <c r="D134" s="63" t="s">
        <v>25</v>
      </c>
      <c r="E134" s="63">
        <v>2</v>
      </c>
      <c r="F134" s="63" t="s">
        <v>25</v>
      </c>
      <c r="G134" s="63" t="s">
        <v>25</v>
      </c>
      <c r="H134" s="63" t="s">
        <v>25</v>
      </c>
      <c r="I134" s="63" t="s">
        <v>25</v>
      </c>
      <c r="J134" s="63"/>
      <c r="K134" s="63"/>
      <c r="L134" s="63"/>
      <c r="M134" s="63"/>
      <c r="N134" s="63" t="s">
        <v>25</v>
      </c>
      <c r="O134" s="63" t="s">
        <v>25</v>
      </c>
      <c r="P134" s="63">
        <v>2</v>
      </c>
      <c r="Q134" s="63"/>
      <c r="R134" s="63"/>
      <c r="S134" s="63"/>
      <c r="T134" s="63"/>
      <c r="U134" s="63"/>
      <c r="V134" s="63"/>
      <c r="W134" s="63"/>
      <c r="X134" s="63"/>
      <c r="Y134" s="63" t="s">
        <v>21</v>
      </c>
      <c r="Z134" s="63" t="s">
        <v>25</v>
      </c>
      <c r="AA134" s="63" t="s">
        <v>25</v>
      </c>
      <c r="AB134" s="63" t="s">
        <v>23</v>
      </c>
      <c r="AC134" s="63" t="s">
        <v>25</v>
      </c>
      <c r="AD134" s="63" t="s">
        <v>23</v>
      </c>
      <c r="AE134" s="64" t="s">
        <v>25</v>
      </c>
      <c r="AF134" s="64"/>
      <c r="AG134" s="64" t="s">
        <v>23</v>
      </c>
      <c r="AH134" s="64" t="s">
        <v>21</v>
      </c>
      <c r="AI134" s="64" t="s">
        <v>23</v>
      </c>
      <c r="AJ134" s="64"/>
      <c r="AK134" s="66" t="str">
        <f>IFERROR(VLOOKUP($A134,#REF!,2,FALSE),"")</f>
        <v/>
      </c>
      <c r="AL134" s="66" t="str">
        <f>IFERROR(VLOOKUP($A134,#REF!,3,FALSE),"")</f>
        <v/>
      </c>
      <c r="AM134" s="66" t="str">
        <f>IFERROR(VLOOKUP($A134,#REF!,4,FALSE),"")</f>
        <v/>
      </c>
      <c r="AN134" s="66" t="str">
        <f>IFERROR(VLOOKUP($A134,#REF!,7,FALSE),"")</f>
        <v/>
      </c>
      <c r="AO134" s="66" t="str">
        <f>IFERROR(VLOOKUP($A134,#REF!,5,FALSE),"")</f>
        <v/>
      </c>
      <c r="AP134" s="66" t="str">
        <f>IFERROR(VLOOKUP($A134,#REF!,13,FALSE),"")</f>
        <v/>
      </c>
      <c r="AQ134" s="52" t="str">
        <f>IFERROR(VLOOKUP($A134,#REF!,16,FALSE),"")</f>
        <v/>
      </c>
      <c r="AR134" s="55"/>
      <c r="AS134" s="52" t="str">
        <f>IFERROR(VLOOKUP($A134,#REF!,17,FALSE),"")</f>
        <v/>
      </c>
      <c r="AT134" s="55"/>
      <c r="AU134" s="52" t="str">
        <f>IFERROR(VLOOKUP($A134,#REF!,19,FALSE),"")</f>
        <v/>
      </c>
      <c r="AV134" s="8"/>
    </row>
    <row r="135" spans="1:48" ht="28.5" customHeight="1">
      <c r="A135" s="5">
        <v>1161</v>
      </c>
      <c r="B135" s="6" t="s">
        <v>155</v>
      </c>
      <c r="C135" s="61" t="s">
        <v>25</v>
      </c>
      <c r="D135" s="63" t="s">
        <v>21</v>
      </c>
      <c r="E135" s="63">
        <v>1</v>
      </c>
      <c r="F135" s="61" t="s">
        <v>25</v>
      </c>
      <c r="G135" s="63"/>
      <c r="H135" s="63"/>
      <c r="I135" s="63"/>
      <c r="J135" s="61" t="s">
        <v>25</v>
      </c>
      <c r="K135" s="63"/>
      <c r="L135" s="63"/>
      <c r="M135" s="63"/>
      <c r="N135" s="63" t="s">
        <v>25</v>
      </c>
      <c r="O135" s="63" t="s">
        <v>22</v>
      </c>
      <c r="P135" s="63">
        <v>1</v>
      </c>
      <c r="Q135" s="63" t="s">
        <v>25</v>
      </c>
      <c r="R135" s="63"/>
      <c r="S135" s="63" t="s">
        <v>25</v>
      </c>
      <c r="T135" s="63"/>
      <c r="U135" s="63"/>
      <c r="V135" s="63"/>
      <c r="W135" s="63"/>
      <c r="X135" s="63"/>
      <c r="Y135" s="63" t="s">
        <v>21</v>
      </c>
      <c r="Z135" s="63" t="s">
        <v>21</v>
      </c>
      <c r="AA135" s="63" t="s">
        <v>21</v>
      </c>
      <c r="AB135" s="63" t="s">
        <v>23</v>
      </c>
      <c r="AC135" s="63" t="s">
        <v>21</v>
      </c>
      <c r="AD135" s="63" t="s">
        <v>23</v>
      </c>
      <c r="AE135" s="64" t="s">
        <v>21</v>
      </c>
      <c r="AF135" s="64"/>
      <c r="AG135" s="64" t="s">
        <v>23</v>
      </c>
      <c r="AH135" s="64" t="s">
        <v>21</v>
      </c>
      <c r="AI135" s="64" t="s">
        <v>23</v>
      </c>
      <c r="AJ135" s="64"/>
      <c r="AK135" s="66" t="str">
        <f>IFERROR(VLOOKUP($A135,#REF!,2,FALSE),"")</f>
        <v/>
      </c>
      <c r="AL135" s="66" t="str">
        <f>IFERROR(VLOOKUP($A135,#REF!,3,FALSE),"")</f>
        <v/>
      </c>
      <c r="AM135" s="66" t="str">
        <f>IFERROR(VLOOKUP($A135,#REF!,4,FALSE),"")</f>
        <v/>
      </c>
      <c r="AN135" s="66" t="str">
        <f>IFERROR(VLOOKUP($A135,#REF!,7,FALSE),"")</f>
        <v/>
      </c>
      <c r="AO135" s="66" t="str">
        <f>IFERROR(VLOOKUP($A135,#REF!,5,FALSE),"")</f>
        <v/>
      </c>
      <c r="AP135" s="66" t="str">
        <f>IFERROR(VLOOKUP($A135,#REF!,13,FALSE),"")</f>
        <v/>
      </c>
      <c r="AQ135" s="52" t="str">
        <f>IFERROR(VLOOKUP($A135,#REF!,16,FALSE),"")</f>
        <v/>
      </c>
      <c r="AR135" s="55"/>
      <c r="AS135" s="52" t="str">
        <f>IFERROR(VLOOKUP($A135,#REF!,17,FALSE),"")</f>
        <v/>
      </c>
      <c r="AT135" s="55"/>
      <c r="AU135" s="52" t="str">
        <f>IFERROR(VLOOKUP($A135,#REF!,19,FALSE),"")</f>
        <v/>
      </c>
      <c r="AV135" s="8"/>
    </row>
    <row r="136" spans="1:48" ht="28.5" customHeight="1">
      <c r="A136" s="9">
        <v>1162</v>
      </c>
      <c r="B136" s="10" t="s">
        <v>156</v>
      </c>
      <c r="C136" s="63" t="s">
        <v>21</v>
      </c>
      <c r="D136" s="63" t="s">
        <v>21</v>
      </c>
      <c r="E136" s="63"/>
      <c r="F136" s="61" t="s">
        <v>25</v>
      </c>
      <c r="G136" s="63"/>
      <c r="H136" s="63"/>
      <c r="I136" s="63"/>
      <c r="J136" s="63"/>
      <c r="K136" s="63"/>
      <c r="L136" s="63"/>
      <c r="M136" s="63"/>
      <c r="N136" s="63" t="s">
        <v>22</v>
      </c>
      <c r="O136" s="63" t="s">
        <v>22</v>
      </c>
      <c r="P136" s="63"/>
      <c r="Q136" s="63"/>
      <c r="R136" s="63"/>
      <c r="S136" s="63"/>
      <c r="T136" s="63"/>
      <c r="U136" s="63"/>
      <c r="V136" s="63"/>
      <c r="W136" s="63"/>
      <c r="X136" s="63"/>
      <c r="Y136" s="63" t="s">
        <v>21</v>
      </c>
      <c r="Z136" s="63" t="s">
        <v>21</v>
      </c>
      <c r="AA136" s="63" t="s">
        <v>21</v>
      </c>
      <c r="AB136" s="63" t="s">
        <v>25</v>
      </c>
      <c r="AC136" s="63" t="s">
        <v>25</v>
      </c>
      <c r="AD136" s="63" t="s">
        <v>23</v>
      </c>
      <c r="AE136" s="64" t="s">
        <v>25</v>
      </c>
      <c r="AF136" s="64"/>
      <c r="AG136" s="64" t="s">
        <v>23</v>
      </c>
      <c r="AH136" s="64"/>
      <c r="AI136" s="64" t="s">
        <v>23</v>
      </c>
      <c r="AJ136" s="64"/>
      <c r="AK136" s="66" t="str">
        <f>IFERROR(VLOOKUP($A136,#REF!,2,FALSE),"")</f>
        <v/>
      </c>
      <c r="AL136" s="66" t="str">
        <f>IFERROR(VLOOKUP($A136,#REF!,3,FALSE),"")</f>
        <v/>
      </c>
      <c r="AM136" s="66" t="str">
        <f>IFERROR(VLOOKUP($A136,#REF!,4,FALSE),"")</f>
        <v/>
      </c>
      <c r="AN136" s="66" t="str">
        <f>IFERROR(VLOOKUP($A136,#REF!,7,FALSE),"")</f>
        <v/>
      </c>
      <c r="AO136" s="66" t="str">
        <f>IFERROR(VLOOKUP($A136,#REF!,5,FALSE),"")</f>
        <v/>
      </c>
      <c r="AP136" s="66" t="str">
        <f>IFERROR(VLOOKUP($A136,#REF!,13,FALSE),"")</f>
        <v/>
      </c>
      <c r="AQ136" s="52" t="str">
        <f>IFERROR(VLOOKUP($A136,#REF!,16,FALSE),"")</f>
        <v/>
      </c>
      <c r="AR136" s="55"/>
      <c r="AS136" s="52" t="str">
        <f>IFERROR(VLOOKUP($A136,#REF!,17,FALSE),"")</f>
        <v/>
      </c>
      <c r="AT136" s="55"/>
      <c r="AU136" s="52" t="str">
        <f>IFERROR(VLOOKUP($A136,#REF!,19,FALSE),"")</f>
        <v/>
      </c>
      <c r="AV136" s="8"/>
    </row>
    <row r="137" spans="1:48" ht="28.5" customHeight="1">
      <c r="A137" s="9">
        <v>1163</v>
      </c>
      <c r="B137" s="10" t="s">
        <v>157</v>
      </c>
      <c r="C137" s="63" t="s">
        <v>21</v>
      </c>
      <c r="D137" s="63" t="s">
        <v>21</v>
      </c>
      <c r="E137" s="63"/>
      <c r="F137" s="61" t="s">
        <v>25</v>
      </c>
      <c r="G137" s="63" t="s">
        <v>25</v>
      </c>
      <c r="H137" s="63"/>
      <c r="I137" s="63"/>
      <c r="J137" s="63"/>
      <c r="K137" s="63"/>
      <c r="L137" s="63"/>
      <c r="M137" s="63"/>
      <c r="N137" s="63" t="s">
        <v>22</v>
      </c>
      <c r="O137" s="63" t="s">
        <v>22</v>
      </c>
      <c r="P137" s="63"/>
      <c r="Q137" s="63" t="s">
        <v>25</v>
      </c>
      <c r="R137" s="63" t="s">
        <v>26</v>
      </c>
      <c r="S137" s="63" t="s">
        <v>25</v>
      </c>
      <c r="T137" s="63" t="s">
        <v>26</v>
      </c>
      <c r="U137" s="63"/>
      <c r="V137" s="63"/>
      <c r="W137" s="63"/>
      <c r="X137" s="63"/>
      <c r="Y137" s="63" t="s">
        <v>21</v>
      </c>
      <c r="Z137" s="63" t="s">
        <v>21</v>
      </c>
      <c r="AA137" s="63" t="s">
        <v>21</v>
      </c>
      <c r="AB137" s="63" t="s">
        <v>23</v>
      </c>
      <c r="AC137" s="63" t="s">
        <v>25</v>
      </c>
      <c r="AD137" s="63" t="s">
        <v>23</v>
      </c>
      <c r="AE137" s="64" t="s">
        <v>25</v>
      </c>
      <c r="AF137" s="64"/>
      <c r="AG137" s="64" t="s">
        <v>23</v>
      </c>
      <c r="AH137" s="64" t="s">
        <v>25</v>
      </c>
      <c r="AI137" s="64" t="s">
        <v>23</v>
      </c>
      <c r="AJ137" s="64"/>
      <c r="AK137" s="66" t="str">
        <f>IFERROR(VLOOKUP($A137,#REF!,2,FALSE),"")</f>
        <v/>
      </c>
      <c r="AL137" s="66" t="str">
        <f>IFERROR(VLOOKUP($A137,#REF!,3,FALSE),"")</f>
        <v/>
      </c>
      <c r="AM137" s="66" t="str">
        <f>IFERROR(VLOOKUP($A137,#REF!,4,FALSE),"")</f>
        <v/>
      </c>
      <c r="AN137" s="66" t="str">
        <f>IFERROR(VLOOKUP($A137,#REF!,7,FALSE),"")</f>
        <v/>
      </c>
      <c r="AO137" s="66" t="str">
        <f>IFERROR(VLOOKUP($A137,#REF!,5,FALSE),"")</f>
        <v/>
      </c>
      <c r="AP137" s="66" t="str">
        <f>IFERROR(VLOOKUP($A137,#REF!,13,FALSE),"")</f>
        <v/>
      </c>
      <c r="AQ137" s="52" t="str">
        <f>IFERROR(VLOOKUP($A137,#REF!,16,FALSE),"")</f>
        <v/>
      </c>
      <c r="AR137" s="55"/>
      <c r="AS137" s="52" t="str">
        <f>IFERROR(VLOOKUP($A137,#REF!,17,FALSE),"")</f>
        <v/>
      </c>
      <c r="AT137" s="55"/>
      <c r="AU137" s="52" t="str">
        <f>IFERROR(VLOOKUP($A137,#REF!,19,FALSE),"")</f>
        <v/>
      </c>
      <c r="AV137" s="8"/>
    </row>
    <row r="138" spans="1:48" ht="28.5" customHeight="1">
      <c r="A138" s="5">
        <v>1165</v>
      </c>
      <c r="B138" s="6" t="s">
        <v>158</v>
      </c>
      <c r="C138" s="63" t="s">
        <v>21</v>
      </c>
      <c r="D138" s="63" t="s">
        <v>21</v>
      </c>
      <c r="E138" s="63"/>
      <c r="F138" s="61" t="s">
        <v>25</v>
      </c>
      <c r="G138" s="63" t="s">
        <v>25</v>
      </c>
      <c r="H138" s="63"/>
      <c r="I138" s="63" t="s">
        <v>25</v>
      </c>
      <c r="J138" s="63"/>
      <c r="K138" s="63"/>
      <c r="L138" s="63"/>
      <c r="M138" s="63"/>
      <c r="N138" s="63" t="s">
        <v>22</v>
      </c>
      <c r="O138" s="63" t="s">
        <v>22</v>
      </c>
      <c r="P138" s="63"/>
      <c r="Q138" s="63"/>
      <c r="R138" s="63" t="s">
        <v>26</v>
      </c>
      <c r="S138" s="63"/>
      <c r="T138" s="63" t="s">
        <v>26</v>
      </c>
      <c r="U138" s="63"/>
      <c r="V138" s="63"/>
      <c r="W138" s="63"/>
      <c r="X138" s="63"/>
      <c r="Y138" s="63" t="s">
        <v>25</v>
      </c>
      <c r="Z138" s="63" t="s">
        <v>21</v>
      </c>
      <c r="AA138" s="63" t="s">
        <v>21</v>
      </c>
      <c r="AB138" s="63" t="s">
        <v>25</v>
      </c>
      <c r="AC138" s="63" t="s">
        <v>25</v>
      </c>
      <c r="AD138" s="63" t="s">
        <v>25</v>
      </c>
      <c r="AE138" s="64" t="s">
        <v>25</v>
      </c>
      <c r="AF138" s="64"/>
      <c r="AG138" s="64" t="s">
        <v>23</v>
      </c>
      <c r="AH138" s="64"/>
      <c r="AI138" s="64" t="s">
        <v>23</v>
      </c>
      <c r="AJ138" s="64"/>
      <c r="AK138" s="66" t="str">
        <f>IFERROR(VLOOKUP($A138,#REF!,2,FALSE),"")</f>
        <v/>
      </c>
      <c r="AL138" s="66" t="str">
        <f>IFERROR(VLOOKUP($A138,#REF!,3,FALSE),"")</f>
        <v/>
      </c>
      <c r="AM138" s="66" t="str">
        <f>IFERROR(VLOOKUP($A138,#REF!,4,FALSE),"")</f>
        <v/>
      </c>
      <c r="AN138" s="66" t="str">
        <f>IFERROR(VLOOKUP($A138,#REF!,7,FALSE),"")</f>
        <v/>
      </c>
      <c r="AO138" s="66" t="str">
        <f>IFERROR(VLOOKUP($A138,#REF!,5,FALSE),"")</f>
        <v/>
      </c>
      <c r="AP138" s="66" t="str">
        <f>IFERROR(VLOOKUP($A138,#REF!,13,FALSE),"")</f>
        <v/>
      </c>
      <c r="AQ138" s="52" t="str">
        <f>IFERROR(VLOOKUP($A138,#REF!,16,FALSE),"")</f>
        <v/>
      </c>
      <c r="AR138" s="55"/>
      <c r="AS138" s="52" t="str">
        <f>IFERROR(VLOOKUP($A138,#REF!,17,FALSE),"")</f>
        <v/>
      </c>
      <c r="AT138" s="55"/>
      <c r="AU138" s="52" t="str">
        <f>IFERROR(VLOOKUP($A138,#REF!,19,FALSE),"")</f>
        <v/>
      </c>
      <c r="AV138" s="8"/>
    </row>
    <row r="139" spans="1:48" ht="28.5" customHeight="1">
      <c r="A139" s="5">
        <v>1166</v>
      </c>
      <c r="B139" s="6" t="s">
        <v>159</v>
      </c>
      <c r="C139" s="63" t="s">
        <v>21</v>
      </c>
      <c r="D139" s="63" t="s">
        <v>21</v>
      </c>
      <c r="E139" s="63"/>
      <c r="F139" s="61" t="s">
        <v>25</v>
      </c>
      <c r="G139" s="63" t="s">
        <v>25</v>
      </c>
      <c r="H139" s="61" t="s">
        <v>25</v>
      </c>
      <c r="I139" s="63"/>
      <c r="J139" s="63"/>
      <c r="K139" s="63"/>
      <c r="L139" s="63"/>
      <c r="M139" s="63"/>
      <c r="N139" s="63" t="s">
        <v>22</v>
      </c>
      <c r="O139" s="63" t="s">
        <v>22</v>
      </c>
      <c r="P139" s="63"/>
      <c r="Q139" s="63" t="s">
        <v>25</v>
      </c>
      <c r="R139" s="63" t="s">
        <v>26</v>
      </c>
      <c r="S139" s="63" t="s">
        <v>25</v>
      </c>
      <c r="T139" s="63" t="s">
        <v>26</v>
      </c>
      <c r="U139" s="63"/>
      <c r="V139" s="63"/>
      <c r="W139" s="63"/>
      <c r="X139" s="63"/>
      <c r="Y139" s="63" t="s">
        <v>21</v>
      </c>
      <c r="Z139" s="63" t="s">
        <v>21</v>
      </c>
      <c r="AA139" s="63" t="s">
        <v>21</v>
      </c>
      <c r="AB139" s="63" t="s">
        <v>25</v>
      </c>
      <c r="AC139" s="63" t="s">
        <v>25</v>
      </c>
      <c r="AD139" s="63" t="s">
        <v>25</v>
      </c>
      <c r="AE139" s="64" t="s">
        <v>25</v>
      </c>
      <c r="AF139" s="64"/>
      <c r="AG139" s="64" t="s">
        <v>23</v>
      </c>
      <c r="AH139" s="64" t="s">
        <v>25</v>
      </c>
      <c r="AI139" s="64" t="s">
        <v>23</v>
      </c>
      <c r="AJ139" s="64"/>
      <c r="AK139" s="66" t="str">
        <f>IFERROR(VLOOKUP($A139,#REF!,2,FALSE),"")</f>
        <v/>
      </c>
      <c r="AL139" s="66" t="str">
        <f>IFERROR(VLOOKUP($A139,#REF!,3,FALSE),"")</f>
        <v/>
      </c>
      <c r="AM139" s="66" t="str">
        <f>IFERROR(VLOOKUP($A139,#REF!,4,FALSE),"")</f>
        <v/>
      </c>
      <c r="AN139" s="66" t="str">
        <f>IFERROR(VLOOKUP($A139,#REF!,7,FALSE),"")</f>
        <v/>
      </c>
      <c r="AO139" s="66" t="str">
        <f>IFERROR(VLOOKUP($A139,#REF!,5,FALSE),"")</f>
        <v/>
      </c>
      <c r="AP139" s="66" t="str">
        <f>IFERROR(VLOOKUP($A139,#REF!,13,FALSE),"")</f>
        <v/>
      </c>
      <c r="AQ139" s="52" t="str">
        <f>IFERROR(VLOOKUP($A139,#REF!,16,FALSE),"")</f>
        <v/>
      </c>
      <c r="AR139" s="55"/>
      <c r="AS139" s="52" t="str">
        <f>IFERROR(VLOOKUP($A139,#REF!,17,FALSE),"")</f>
        <v/>
      </c>
      <c r="AT139" s="55"/>
      <c r="AU139" s="52" t="str">
        <f>IFERROR(VLOOKUP($A139,#REF!,19,FALSE),"")</f>
        <v/>
      </c>
      <c r="AV139" s="8"/>
    </row>
    <row r="140" spans="1:48" ht="28.5" customHeight="1">
      <c r="A140" s="9">
        <v>1167</v>
      </c>
      <c r="B140" s="10" t="s">
        <v>160</v>
      </c>
      <c r="C140" s="63" t="s">
        <v>21</v>
      </c>
      <c r="D140" s="63" t="s">
        <v>21</v>
      </c>
      <c r="E140" s="63"/>
      <c r="F140" s="61" t="s">
        <v>25</v>
      </c>
      <c r="G140" s="63" t="s">
        <v>25</v>
      </c>
      <c r="H140" s="63"/>
      <c r="I140" s="63" t="s">
        <v>25</v>
      </c>
      <c r="J140" s="63"/>
      <c r="K140" s="63"/>
      <c r="L140" s="63"/>
      <c r="M140" s="63"/>
      <c r="N140" s="63" t="s">
        <v>22</v>
      </c>
      <c r="O140" s="63" t="s">
        <v>22</v>
      </c>
      <c r="P140" s="63"/>
      <c r="Q140" s="63" t="s">
        <v>25</v>
      </c>
      <c r="R140" s="63" t="s">
        <v>26</v>
      </c>
      <c r="S140" s="63" t="s">
        <v>25</v>
      </c>
      <c r="T140" s="63" t="s">
        <v>26</v>
      </c>
      <c r="U140" s="63"/>
      <c r="V140" s="63"/>
      <c r="W140" s="63"/>
      <c r="X140" s="63"/>
      <c r="Y140" s="63" t="s">
        <v>21</v>
      </c>
      <c r="Z140" s="63" t="s">
        <v>21</v>
      </c>
      <c r="AA140" s="63" t="s">
        <v>21</v>
      </c>
      <c r="AB140" s="63" t="s">
        <v>25</v>
      </c>
      <c r="AC140" s="63" t="s">
        <v>25</v>
      </c>
      <c r="AD140" s="63" t="s">
        <v>25</v>
      </c>
      <c r="AE140" s="64" t="s">
        <v>25</v>
      </c>
      <c r="AF140" s="64"/>
      <c r="AG140" s="64" t="s">
        <v>23</v>
      </c>
      <c r="AH140" s="64" t="s">
        <v>21</v>
      </c>
      <c r="AI140" s="64" t="s">
        <v>23</v>
      </c>
      <c r="AJ140" s="64"/>
      <c r="AK140" s="66" t="str">
        <f>IFERROR(VLOOKUP($A140,#REF!,2,FALSE),"")</f>
        <v/>
      </c>
      <c r="AL140" s="66" t="str">
        <f>IFERROR(VLOOKUP($A140,#REF!,3,FALSE),"")</f>
        <v/>
      </c>
      <c r="AM140" s="66" t="str">
        <f>IFERROR(VLOOKUP($A140,#REF!,4,FALSE),"")</f>
        <v/>
      </c>
      <c r="AN140" s="66" t="str">
        <f>IFERROR(VLOOKUP($A140,#REF!,7,FALSE),"")</f>
        <v/>
      </c>
      <c r="AO140" s="66" t="str">
        <f>IFERROR(VLOOKUP($A140,#REF!,5,FALSE),"")</f>
        <v/>
      </c>
      <c r="AP140" s="66" t="str">
        <f>IFERROR(VLOOKUP($A140,#REF!,13,FALSE),"")</f>
        <v/>
      </c>
      <c r="AQ140" s="52" t="str">
        <f>IFERROR(VLOOKUP($A140,#REF!,16,FALSE),"")</f>
        <v/>
      </c>
      <c r="AR140" s="55"/>
      <c r="AS140" s="52" t="str">
        <f>IFERROR(VLOOKUP($A140,#REF!,17,FALSE),"")</f>
        <v/>
      </c>
      <c r="AT140" s="55"/>
      <c r="AU140" s="52" t="str">
        <f>IFERROR(VLOOKUP($A140,#REF!,19,FALSE),"")</f>
        <v/>
      </c>
      <c r="AV140" s="8"/>
    </row>
    <row r="141" spans="1:48" ht="28.5" customHeight="1">
      <c r="A141" s="9">
        <v>1169</v>
      </c>
      <c r="B141" s="10" t="s">
        <v>161</v>
      </c>
      <c r="C141" s="63" t="s">
        <v>21</v>
      </c>
      <c r="D141" s="63" t="s">
        <v>21</v>
      </c>
      <c r="E141" s="63"/>
      <c r="F141" s="63" t="s">
        <v>25</v>
      </c>
      <c r="G141" s="63" t="s">
        <v>25</v>
      </c>
      <c r="H141" s="63"/>
      <c r="I141" s="63" t="s">
        <v>25</v>
      </c>
      <c r="J141" s="63"/>
      <c r="K141" s="63"/>
      <c r="L141" s="63"/>
      <c r="M141" s="63"/>
      <c r="N141" s="63" t="s">
        <v>22</v>
      </c>
      <c r="O141" s="63" t="s">
        <v>22</v>
      </c>
      <c r="P141" s="63"/>
      <c r="Q141" s="63" t="s">
        <v>25</v>
      </c>
      <c r="R141" s="63"/>
      <c r="S141" s="63" t="s">
        <v>25</v>
      </c>
      <c r="T141" s="63"/>
      <c r="U141" s="63"/>
      <c r="V141" s="63"/>
      <c r="W141" s="63"/>
      <c r="X141" s="63"/>
      <c r="Y141" s="63" t="s">
        <v>23</v>
      </c>
      <c r="Z141" s="63" t="s">
        <v>23</v>
      </c>
      <c r="AA141" s="63" t="s">
        <v>23</v>
      </c>
      <c r="AB141" s="63" t="s">
        <v>25</v>
      </c>
      <c r="AC141" s="63" t="s">
        <v>25</v>
      </c>
      <c r="AD141" s="63" t="s">
        <v>25</v>
      </c>
      <c r="AE141" s="64" t="s">
        <v>21</v>
      </c>
      <c r="AF141" s="64"/>
      <c r="AG141" s="64" t="s">
        <v>23</v>
      </c>
      <c r="AH141" s="64" t="s">
        <v>21</v>
      </c>
      <c r="AI141" s="64" t="s">
        <v>23</v>
      </c>
      <c r="AJ141" s="64"/>
      <c r="AK141" s="66" t="str">
        <f>IFERROR(VLOOKUP($A141,#REF!,2,FALSE),"")</f>
        <v/>
      </c>
      <c r="AL141" s="66" t="str">
        <f>IFERROR(VLOOKUP($A141,#REF!,3,FALSE),"")</f>
        <v/>
      </c>
      <c r="AM141" s="66" t="str">
        <f>IFERROR(VLOOKUP($A141,#REF!,4,FALSE),"")</f>
        <v/>
      </c>
      <c r="AN141" s="66" t="str">
        <f>IFERROR(VLOOKUP($A141,#REF!,7,FALSE),"")</f>
        <v/>
      </c>
      <c r="AO141" s="66" t="str">
        <f>IFERROR(VLOOKUP($A141,#REF!,5,FALSE),"")</f>
        <v/>
      </c>
      <c r="AP141" s="66" t="str">
        <f>IFERROR(VLOOKUP($A141,#REF!,13,FALSE),"")</f>
        <v/>
      </c>
      <c r="AQ141" s="52" t="str">
        <f>IFERROR(VLOOKUP($A141,#REF!,16,FALSE),"")</f>
        <v/>
      </c>
      <c r="AR141" s="55"/>
      <c r="AS141" s="52" t="str">
        <f>IFERROR(VLOOKUP($A141,#REF!,17,FALSE),"")</f>
        <v/>
      </c>
      <c r="AT141" s="55"/>
      <c r="AU141" s="52" t="str">
        <f>IFERROR(VLOOKUP($A141,#REF!,19,FALSE),"")</f>
        <v/>
      </c>
      <c r="AV141" s="8"/>
    </row>
    <row r="142" spans="1:48" ht="28.5" customHeight="1">
      <c r="A142" s="5">
        <v>117</v>
      </c>
      <c r="B142" s="6" t="s">
        <v>162</v>
      </c>
      <c r="C142" s="63" t="s">
        <v>21</v>
      </c>
      <c r="D142" s="63" t="s">
        <v>21</v>
      </c>
      <c r="E142" s="63"/>
      <c r="F142" s="61" t="s">
        <v>25</v>
      </c>
      <c r="G142" s="63" t="s">
        <v>25</v>
      </c>
      <c r="H142" s="63"/>
      <c r="I142" s="63" t="s">
        <v>25</v>
      </c>
      <c r="J142" s="61" t="s">
        <v>25</v>
      </c>
      <c r="K142" s="63"/>
      <c r="L142" s="63"/>
      <c r="M142" s="63"/>
      <c r="N142" s="63" t="s">
        <v>22</v>
      </c>
      <c r="O142" s="63" t="s">
        <v>22</v>
      </c>
      <c r="P142" s="63"/>
      <c r="Q142" s="63" t="s">
        <v>25</v>
      </c>
      <c r="R142" s="63"/>
      <c r="S142" s="63" t="s">
        <v>25</v>
      </c>
      <c r="T142" s="63"/>
      <c r="U142" s="63"/>
      <c r="V142" s="63"/>
      <c r="W142" s="63"/>
      <c r="X142" s="63"/>
      <c r="Y142" s="63" t="s">
        <v>21</v>
      </c>
      <c r="Z142" s="63" t="s">
        <v>21</v>
      </c>
      <c r="AA142" s="63" t="s">
        <v>21</v>
      </c>
      <c r="AB142" s="63" t="s">
        <v>25</v>
      </c>
      <c r="AC142" s="63" t="s">
        <v>25</v>
      </c>
      <c r="AD142" s="63" t="s">
        <v>25</v>
      </c>
      <c r="AE142" s="64" t="s">
        <v>21</v>
      </c>
      <c r="AF142" s="64"/>
      <c r="AG142" s="64" t="s">
        <v>23</v>
      </c>
      <c r="AH142" s="64" t="s">
        <v>23</v>
      </c>
      <c r="AI142" s="64" t="s">
        <v>23</v>
      </c>
      <c r="AJ142" s="64"/>
      <c r="AK142" s="66" t="str">
        <f>IFERROR(VLOOKUP($A142,#REF!,2,FALSE),"")</f>
        <v/>
      </c>
      <c r="AL142" s="66" t="str">
        <f>IFERROR(VLOOKUP($A142,#REF!,3,FALSE),"")</f>
        <v/>
      </c>
      <c r="AM142" s="66" t="str">
        <f>IFERROR(VLOOKUP($A142,#REF!,4,FALSE),"")</f>
        <v/>
      </c>
      <c r="AN142" s="66" t="str">
        <f>IFERROR(VLOOKUP($A142,#REF!,7,FALSE),"")</f>
        <v/>
      </c>
      <c r="AO142" s="66" t="str">
        <f>IFERROR(VLOOKUP($A142,#REF!,5,FALSE),"")</f>
        <v/>
      </c>
      <c r="AP142" s="66" t="str">
        <f>IFERROR(VLOOKUP($A142,#REF!,13,FALSE),"")</f>
        <v/>
      </c>
      <c r="AQ142" s="52" t="str">
        <f>IFERROR(VLOOKUP($A142,#REF!,16,FALSE),"")</f>
        <v/>
      </c>
      <c r="AR142" s="55"/>
      <c r="AS142" s="52" t="str">
        <f>IFERROR(VLOOKUP($A142,#REF!,17,FALSE),"")</f>
        <v/>
      </c>
      <c r="AT142" s="55"/>
      <c r="AU142" s="52" t="str">
        <f>IFERROR(VLOOKUP($A142,#REF!,19,FALSE),"")</f>
        <v/>
      </c>
      <c r="AV142" s="8"/>
    </row>
    <row r="143" spans="1:48" ht="28.5" customHeight="1">
      <c r="A143" s="5">
        <v>1171</v>
      </c>
      <c r="B143" s="6" t="s">
        <v>163</v>
      </c>
      <c r="C143" s="63" t="s">
        <v>21</v>
      </c>
      <c r="D143" s="63" t="s">
        <v>21</v>
      </c>
      <c r="E143" s="63"/>
      <c r="F143" s="61" t="s">
        <v>25</v>
      </c>
      <c r="G143" s="63" t="s">
        <v>25</v>
      </c>
      <c r="H143" s="61" t="s">
        <v>25</v>
      </c>
      <c r="I143" s="63" t="s">
        <v>25</v>
      </c>
      <c r="J143" s="63"/>
      <c r="K143" s="63"/>
      <c r="L143" s="63"/>
      <c r="M143" s="63"/>
      <c r="N143" s="63" t="s">
        <v>22</v>
      </c>
      <c r="O143" s="63" t="s">
        <v>22</v>
      </c>
      <c r="P143" s="63"/>
      <c r="Q143" s="63" t="s">
        <v>25</v>
      </c>
      <c r="R143" s="63"/>
      <c r="S143" s="63" t="s">
        <v>25</v>
      </c>
      <c r="T143" s="63"/>
      <c r="U143" s="63"/>
      <c r="V143" s="63"/>
      <c r="W143" s="63"/>
      <c r="X143" s="63"/>
      <c r="Y143" s="63" t="s">
        <v>21</v>
      </c>
      <c r="Z143" s="63" t="s">
        <v>21</v>
      </c>
      <c r="AA143" s="63" t="s">
        <v>21</v>
      </c>
      <c r="AB143" s="63" t="s">
        <v>25</v>
      </c>
      <c r="AC143" s="63" t="s">
        <v>25</v>
      </c>
      <c r="AD143" s="63" t="s">
        <v>25</v>
      </c>
      <c r="AE143" s="64" t="s">
        <v>25</v>
      </c>
      <c r="AF143" s="64"/>
      <c r="AG143" s="64" t="s">
        <v>23</v>
      </c>
      <c r="AH143" s="64" t="s">
        <v>21</v>
      </c>
      <c r="AI143" s="64" t="s">
        <v>23</v>
      </c>
      <c r="AJ143" s="64"/>
      <c r="AK143" s="66" t="str">
        <f>IFERROR(VLOOKUP($A143,#REF!,2,FALSE),"")</f>
        <v/>
      </c>
      <c r="AL143" s="66" t="str">
        <f>IFERROR(VLOOKUP($A143,#REF!,3,FALSE),"")</f>
        <v/>
      </c>
      <c r="AM143" s="66" t="str">
        <f>IFERROR(VLOOKUP($A143,#REF!,4,FALSE),"")</f>
        <v/>
      </c>
      <c r="AN143" s="66" t="str">
        <f>IFERROR(VLOOKUP($A143,#REF!,7,FALSE),"")</f>
        <v/>
      </c>
      <c r="AO143" s="66" t="str">
        <f>IFERROR(VLOOKUP($A143,#REF!,5,FALSE),"")</f>
        <v/>
      </c>
      <c r="AP143" s="66" t="str">
        <f>IFERROR(VLOOKUP($A143,#REF!,13,FALSE),"")</f>
        <v/>
      </c>
      <c r="AQ143" s="52" t="str">
        <f>IFERROR(VLOOKUP($A143,#REF!,16,FALSE),"")</f>
        <v/>
      </c>
      <c r="AR143" s="55"/>
      <c r="AS143" s="52" t="str">
        <f>IFERROR(VLOOKUP($A143,#REF!,17,FALSE),"")</f>
        <v/>
      </c>
      <c r="AT143" s="55"/>
      <c r="AU143" s="52" t="str">
        <f>IFERROR(VLOOKUP($A143,#REF!,19,FALSE),"")</f>
        <v/>
      </c>
      <c r="AV143" s="8"/>
    </row>
    <row r="144" spans="1:48" ht="28.5" customHeight="1">
      <c r="A144" s="9">
        <v>1172</v>
      </c>
      <c r="B144" s="10" t="s">
        <v>164</v>
      </c>
      <c r="C144" s="63" t="s">
        <v>21</v>
      </c>
      <c r="D144" s="63" t="s">
        <v>21</v>
      </c>
      <c r="E144" s="63"/>
      <c r="F144" s="63"/>
      <c r="G144" s="63"/>
      <c r="H144" s="63"/>
      <c r="I144" s="63"/>
      <c r="J144" s="63"/>
      <c r="K144" s="63"/>
      <c r="L144" s="63"/>
      <c r="M144" s="63"/>
      <c r="N144" s="63" t="s">
        <v>22</v>
      </c>
      <c r="O144" s="63" t="s">
        <v>22</v>
      </c>
      <c r="P144" s="63"/>
      <c r="Q144" s="63"/>
      <c r="R144" s="63" t="s">
        <v>25</v>
      </c>
      <c r="S144" s="63"/>
      <c r="T144" s="63" t="s">
        <v>25</v>
      </c>
      <c r="U144" s="63"/>
      <c r="V144" s="63"/>
      <c r="W144" s="63"/>
      <c r="X144" s="63"/>
      <c r="Y144" s="63" t="s">
        <v>21</v>
      </c>
      <c r="Z144" s="63" t="s">
        <v>21</v>
      </c>
      <c r="AA144" s="63" t="s">
        <v>21</v>
      </c>
      <c r="AB144" s="63" t="s">
        <v>23</v>
      </c>
      <c r="AC144" s="63" t="s">
        <v>21</v>
      </c>
      <c r="AD144" s="63" t="s">
        <v>23</v>
      </c>
      <c r="AE144" s="64" t="s">
        <v>25</v>
      </c>
      <c r="AF144" s="64"/>
      <c r="AG144" s="64" t="s">
        <v>23</v>
      </c>
      <c r="AH144" s="64"/>
      <c r="AI144" s="64" t="s">
        <v>23</v>
      </c>
      <c r="AJ144" s="64"/>
      <c r="AK144" s="66" t="str">
        <f>IFERROR(VLOOKUP($A144,#REF!,2,FALSE),"")</f>
        <v/>
      </c>
      <c r="AL144" s="66" t="str">
        <f>IFERROR(VLOOKUP($A144,#REF!,3,FALSE),"")</f>
        <v/>
      </c>
      <c r="AM144" s="66" t="str">
        <f>IFERROR(VLOOKUP($A144,#REF!,4,FALSE),"")</f>
        <v/>
      </c>
      <c r="AN144" s="66" t="str">
        <f>IFERROR(VLOOKUP($A144,#REF!,7,FALSE),"")</f>
        <v/>
      </c>
      <c r="AO144" s="66" t="str">
        <f>IFERROR(VLOOKUP($A144,#REF!,5,FALSE),"")</f>
        <v/>
      </c>
      <c r="AP144" s="66" t="str">
        <f>IFERROR(VLOOKUP($A144,#REF!,13,FALSE),"")</f>
        <v/>
      </c>
      <c r="AQ144" s="52" t="str">
        <f>IFERROR(VLOOKUP($A144,#REF!,16,FALSE),"")</f>
        <v/>
      </c>
      <c r="AR144" s="55"/>
      <c r="AS144" s="52" t="str">
        <f>IFERROR(VLOOKUP($A144,#REF!,17,FALSE),"")</f>
        <v/>
      </c>
      <c r="AT144" s="55"/>
      <c r="AU144" s="52" t="str">
        <f>IFERROR(VLOOKUP($A144,#REF!,19,FALSE),"")</f>
        <v/>
      </c>
      <c r="AV144" s="8"/>
    </row>
    <row r="145" spans="1:48" ht="28.5" customHeight="1">
      <c r="A145" s="9">
        <v>1173</v>
      </c>
      <c r="B145" s="10" t="s">
        <v>165</v>
      </c>
      <c r="C145" s="63" t="s">
        <v>21</v>
      </c>
      <c r="D145" s="63" t="s">
        <v>21</v>
      </c>
      <c r="E145" s="63"/>
      <c r="F145" s="63"/>
      <c r="G145" s="63" t="s">
        <v>25</v>
      </c>
      <c r="H145" s="63"/>
      <c r="I145" s="63" t="s">
        <v>25</v>
      </c>
      <c r="J145" s="63"/>
      <c r="K145" s="63"/>
      <c r="L145" s="63"/>
      <c r="M145" s="63"/>
      <c r="N145" s="63" t="s">
        <v>22</v>
      </c>
      <c r="O145" s="63" t="s">
        <v>22</v>
      </c>
      <c r="P145" s="63"/>
      <c r="Q145" s="63"/>
      <c r="R145" s="63"/>
      <c r="S145" s="63"/>
      <c r="T145" s="63"/>
      <c r="U145" s="63"/>
      <c r="V145" s="63"/>
      <c r="W145" s="63"/>
      <c r="X145" s="63"/>
      <c r="Y145" s="63" t="s">
        <v>21</v>
      </c>
      <c r="Z145" s="63" t="s">
        <v>21</v>
      </c>
      <c r="AA145" s="63" t="s">
        <v>21</v>
      </c>
      <c r="AB145" s="63" t="s">
        <v>23</v>
      </c>
      <c r="AC145" s="63" t="s">
        <v>25</v>
      </c>
      <c r="AD145" s="63" t="s">
        <v>23</v>
      </c>
      <c r="AE145" s="64" t="s">
        <v>25</v>
      </c>
      <c r="AF145" s="64"/>
      <c r="AG145" s="64" t="s">
        <v>23</v>
      </c>
      <c r="AH145" s="64" t="s">
        <v>21</v>
      </c>
      <c r="AI145" s="64" t="s">
        <v>23</v>
      </c>
      <c r="AJ145" s="64"/>
      <c r="AK145" s="66" t="str">
        <f>IFERROR(VLOOKUP($A145,#REF!,2,FALSE),"")</f>
        <v/>
      </c>
      <c r="AL145" s="66" t="str">
        <f>IFERROR(VLOOKUP($A145,#REF!,3,FALSE),"")</f>
        <v/>
      </c>
      <c r="AM145" s="66" t="str">
        <f>IFERROR(VLOOKUP($A145,#REF!,4,FALSE),"")</f>
        <v/>
      </c>
      <c r="AN145" s="66" t="str">
        <f>IFERROR(VLOOKUP($A145,#REF!,7,FALSE),"")</f>
        <v/>
      </c>
      <c r="AO145" s="66" t="str">
        <f>IFERROR(VLOOKUP($A145,#REF!,5,FALSE),"")</f>
        <v/>
      </c>
      <c r="AP145" s="66" t="str">
        <f>IFERROR(VLOOKUP($A145,#REF!,13,FALSE),"")</f>
        <v/>
      </c>
      <c r="AQ145" s="52" t="str">
        <f>IFERROR(VLOOKUP($A145,#REF!,16,FALSE),"")</f>
        <v/>
      </c>
      <c r="AR145" s="55"/>
      <c r="AS145" s="52" t="str">
        <f>IFERROR(VLOOKUP($A145,#REF!,17,FALSE),"")</f>
        <v/>
      </c>
      <c r="AT145" s="55"/>
      <c r="AU145" s="52" t="str">
        <f>IFERROR(VLOOKUP($A145,#REF!,19,FALSE),"")</f>
        <v/>
      </c>
      <c r="AV145" s="8"/>
    </row>
    <row r="146" spans="1:48" ht="28.5" customHeight="1">
      <c r="A146" s="5">
        <v>1175</v>
      </c>
      <c r="B146" s="6" t="s">
        <v>166</v>
      </c>
      <c r="C146" s="63" t="s">
        <v>21</v>
      </c>
      <c r="D146" s="63" t="s">
        <v>21</v>
      </c>
      <c r="E146" s="63"/>
      <c r="F146" s="61" t="s">
        <v>25</v>
      </c>
      <c r="G146" s="63" t="s">
        <v>25</v>
      </c>
      <c r="H146" s="61" t="s">
        <v>25</v>
      </c>
      <c r="I146" s="63" t="s">
        <v>25</v>
      </c>
      <c r="J146" s="63"/>
      <c r="K146" s="63"/>
      <c r="L146" s="63"/>
      <c r="M146" s="63"/>
      <c r="N146" s="63" t="s">
        <v>22</v>
      </c>
      <c r="O146" s="63" t="s">
        <v>22</v>
      </c>
      <c r="P146" s="63"/>
      <c r="Q146" s="63" t="s">
        <v>25</v>
      </c>
      <c r="R146" s="63"/>
      <c r="S146" s="63" t="s">
        <v>25</v>
      </c>
      <c r="T146" s="63"/>
      <c r="U146" s="63"/>
      <c r="V146" s="63"/>
      <c r="W146" s="63"/>
      <c r="X146" s="63"/>
      <c r="Y146" s="63" t="s">
        <v>21</v>
      </c>
      <c r="Z146" s="63" t="s">
        <v>21</v>
      </c>
      <c r="AA146" s="63" t="s">
        <v>21</v>
      </c>
      <c r="AB146" s="63" t="s">
        <v>23</v>
      </c>
      <c r="AC146" s="63" t="s">
        <v>21</v>
      </c>
      <c r="AD146" s="63" t="s">
        <v>23</v>
      </c>
      <c r="AE146" s="64" t="s">
        <v>21</v>
      </c>
      <c r="AF146" s="64"/>
      <c r="AG146" s="64" t="s">
        <v>23</v>
      </c>
      <c r="AH146" s="64" t="s">
        <v>21</v>
      </c>
      <c r="AI146" s="64" t="s">
        <v>23</v>
      </c>
      <c r="AJ146" s="64"/>
      <c r="AK146" s="66" t="str">
        <f>IFERROR(VLOOKUP($A146,#REF!,2,FALSE),"")</f>
        <v/>
      </c>
      <c r="AL146" s="66" t="str">
        <f>IFERROR(VLOOKUP($A146,#REF!,3,FALSE),"")</f>
        <v/>
      </c>
      <c r="AM146" s="66" t="str">
        <f>IFERROR(VLOOKUP($A146,#REF!,4,FALSE),"")</f>
        <v/>
      </c>
      <c r="AN146" s="66" t="str">
        <f>IFERROR(VLOOKUP($A146,#REF!,7,FALSE),"")</f>
        <v/>
      </c>
      <c r="AO146" s="66" t="str">
        <f>IFERROR(VLOOKUP($A146,#REF!,5,FALSE),"")</f>
        <v/>
      </c>
      <c r="AP146" s="66" t="str">
        <f>IFERROR(VLOOKUP($A146,#REF!,13,FALSE),"")</f>
        <v/>
      </c>
      <c r="AQ146" s="52" t="str">
        <f>IFERROR(VLOOKUP($A146,#REF!,16,FALSE),"")</f>
        <v/>
      </c>
      <c r="AR146" s="55"/>
      <c r="AS146" s="52" t="str">
        <f>IFERROR(VLOOKUP($A146,#REF!,17,FALSE),"")</f>
        <v/>
      </c>
      <c r="AT146" s="55"/>
      <c r="AU146" s="52" t="str">
        <f>IFERROR(VLOOKUP($A146,#REF!,19,FALSE),"")</f>
        <v/>
      </c>
      <c r="AV146" s="8"/>
    </row>
    <row r="147" spans="1:48" ht="28.5" customHeight="1">
      <c r="A147" s="5">
        <v>1177</v>
      </c>
      <c r="B147" s="6" t="s">
        <v>167</v>
      </c>
      <c r="C147" s="63" t="s">
        <v>21</v>
      </c>
      <c r="D147" s="63" t="s">
        <v>21</v>
      </c>
      <c r="E147" s="63"/>
      <c r="F147" s="63"/>
      <c r="G147" s="63"/>
      <c r="H147" s="63"/>
      <c r="I147" s="63"/>
      <c r="J147" s="63"/>
      <c r="K147" s="63"/>
      <c r="L147" s="63"/>
      <c r="M147" s="63"/>
      <c r="N147" s="63" t="s">
        <v>22</v>
      </c>
      <c r="O147" s="63" t="s">
        <v>22</v>
      </c>
      <c r="P147" s="63"/>
      <c r="Q147" s="63"/>
      <c r="R147" s="63"/>
      <c r="S147" s="63"/>
      <c r="T147" s="63"/>
      <c r="U147" s="63"/>
      <c r="V147" s="63"/>
      <c r="W147" s="63"/>
      <c r="X147" s="63"/>
      <c r="Y147" s="63" t="s">
        <v>21</v>
      </c>
      <c r="Z147" s="63" t="s">
        <v>21</v>
      </c>
      <c r="AA147" s="63" t="s">
        <v>21</v>
      </c>
      <c r="AB147" s="63" t="s">
        <v>23</v>
      </c>
      <c r="AC147" s="63" t="s">
        <v>21</v>
      </c>
      <c r="AD147" s="63" t="s">
        <v>23</v>
      </c>
      <c r="AE147" s="64" t="s">
        <v>21</v>
      </c>
      <c r="AF147" s="64"/>
      <c r="AG147" s="64" t="s">
        <v>23</v>
      </c>
      <c r="AH147" s="64"/>
      <c r="AI147" s="64" t="s">
        <v>23</v>
      </c>
      <c r="AJ147" s="64"/>
      <c r="AK147" s="66" t="str">
        <f>IFERROR(VLOOKUP($A147,#REF!,2,FALSE),"")</f>
        <v/>
      </c>
      <c r="AL147" s="66" t="str">
        <f>IFERROR(VLOOKUP($A147,#REF!,3,FALSE),"")</f>
        <v/>
      </c>
      <c r="AM147" s="66" t="str">
        <f>IFERROR(VLOOKUP($A147,#REF!,4,FALSE),"")</f>
        <v/>
      </c>
      <c r="AN147" s="66" t="str">
        <f>IFERROR(VLOOKUP($A147,#REF!,7,FALSE),"")</f>
        <v/>
      </c>
      <c r="AO147" s="66" t="str">
        <f>IFERROR(VLOOKUP($A147,#REF!,5,FALSE),"")</f>
        <v/>
      </c>
      <c r="AP147" s="66" t="str">
        <f>IFERROR(VLOOKUP($A147,#REF!,13,FALSE),"")</f>
        <v/>
      </c>
      <c r="AQ147" s="52" t="str">
        <f>IFERROR(VLOOKUP($A147,#REF!,16,FALSE),"")</f>
        <v/>
      </c>
      <c r="AR147" s="55"/>
      <c r="AS147" s="52" t="str">
        <f>IFERROR(VLOOKUP($A147,#REF!,17,FALSE),"")</f>
        <v/>
      </c>
      <c r="AT147" s="55"/>
      <c r="AU147" s="52" t="str">
        <f>IFERROR(VLOOKUP($A147,#REF!,19,FALSE),"")</f>
        <v/>
      </c>
      <c r="AV147" s="8"/>
    </row>
    <row r="148" spans="1:48" ht="28.5" customHeight="1">
      <c r="A148" s="9">
        <v>1182</v>
      </c>
      <c r="B148" s="10" t="s">
        <v>168</v>
      </c>
      <c r="C148" s="63" t="s">
        <v>21</v>
      </c>
      <c r="D148" s="63" t="s">
        <v>21</v>
      </c>
      <c r="E148" s="63"/>
      <c r="F148" s="61" t="s">
        <v>25</v>
      </c>
      <c r="G148" s="63" t="s">
        <v>25</v>
      </c>
      <c r="H148" s="61" t="s">
        <v>25</v>
      </c>
      <c r="I148" s="63" t="s">
        <v>25</v>
      </c>
      <c r="J148" s="61" t="s">
        <v>25</v>
      </c>
      <c r="K148" s="63"/>
      <c r="L148" s="63"/>
      <c r="M148" s="63"/>
      <c r="N148" s="63" t="s">
        <v>22</v>
      </c>
      <c r="O148" s="63" t="s">
        <v>22</v>
      </c>
      <c r="P148" s="63"/>
      <c r="Q148" s="63" t="s">
        <v>25</v>
      </c>
      <c r="R148" s="63" t="s">
        <v>25</v>
      </c>
      <c r="S148" s="63" t="s">
        <v>25</v>
      </c>
      <c r="T148" s="63"/>
      <c r="U148" s="63"/>
      <c r="V148" s="63"/>
      <c r="W148" s="63"/>
      <c r="X148" s="63"/>
      <c r="Y148" s="63" t="s">
        <v>25</v>
      </c>
      <c r="Z148" s="63" t="s">
        <v>21</v>
      </c>
      <c r="AA148" s="63" t="s">
        <v>21</v>
      </c>
      <c r="AB148" s="63" t="s">
        <v>25</v>
      </c>
      <c r="AC148" s="63" t="s">
        <v>25</v>
      </c>
      <c r="AD148" s="63" t="s">
        <v>25</v>
      </c>
      <c r="AE148" s="64" t="s">
        <v>21</v>
      </c>
      <c r="AF148" s="64"/>
      <c r="AG148" s="64" t="s">
        <v>23</v>
      </c>
      <c r="AH148" s="64" t="s">
        <v>25</v>
      </c>
      <c r="AI148" s="64" t="s">
        <v>23</v>
      </c>
      <c r="AJ148" s="64"/>
      <c r="AK148" s="66" t="str">
        <f>IFERROR(VLOOKUP($A148,#REF!,2,FALSE),"")</f>
        <v/>
      </c>
      <c r="AL148" s="66" t="str">
        <f>IFERROR(VLOOKUP($A148,#REF!,3,FALSE),"")</f>
        <v/>
      </c>
      <c r="AM148" s="66" t="str">
        <f>IFERROR(VLOOKUP($A148,#REF!,4,FALSE),"")</f>
        <v/>
      </c>
      <c r="AN148" s="66" t="str">
        <f>IFERROR(VLOOKUP($A148,#REF!,7,FALSE),"")</f>
        <v/>
      </c>
      <c r="AO148" s="66" t="str">
        <f>IFERROR(VLOOKUP($A148,#REF!,5,FALSE),"")</f>
        <v/>
      </c>
      <c r="AP148" s="66" t="str">
        <f>IFERROR(VLOOKUP($A148,#REF!,13,FALSE),"")</f>
        <v/>
      </c>
      <c r="AQ148" s="52" t="str">
        <f>IFERROR(VLOOKUP($A148,#REF!,16,FALSE),"")</f>
        <v/>
      </c>
      <c r="AR148" s="55"/>
      <c r="AS148" s="52" t="str">
        <f>IFERROR(VLOOKUP($A148,#REF!,17,FALSE),"")</f>
        <v/>
      </c>
      <c r="AT148" s="55"/>
      <c r="AU148" s="52" t="str">
        <f>IFERROR(VLOOKUP($A148,#REF!,19,FALSE),"")</f>
        <v/>
      </c>
      <c r="AV148" s="8"/>
    </row>
    <row r="149" spans="1:48" ht="28.5" customHeight="1">
      <c r="A149" s="9">
        <v>1183</v>
      </c>
      <c r="B149" s="10" t="s">
        <v>169</v>
      </c>
      <c r="C149" s="63" t="s">
        <v>21</v>
      </c>
      <c r="D149" s="63" t="s">
        <v>21</v>
      </c>
      <c r="E149" s="63"/>
      <c r="F149" s="61" t="s">
        <v>25</v>
      </c>
      <c r="G149" s="63" t="s">
        <v>25</v>
      </c>
      <c r="H149" s="61" t="s">
        <v>25</v>
      </c>
      <c r="I149" s="63" t="s">
        <v>25</v>
      </c>
      <c r="J149" s="61" t="s">
        <v>25</v>
      </c>
      <c r="K149" s="63"/>
      <c r="L149" s="63"/>
      <c r="M149" s="63"/>
      <c r="N149" s="63" t="s">
        <v>22</v>
      </c>
      <c r="O149" s="63" t="s">
        <v>22</v>
      </c>
      <c r="P149" s="63"/>
      <c r="Q149" s="63" t="s">
        <v>25</v>
      </c>
      <c r="R149" s="63"/>
      <c r="S149" s="63" t="s">
        <v>25</v>
      </c>
      <c r="T149" s="63"/>
      <c r="U149" s="63"/>
      <c r="V149" s="63"/>
      <c r="W149" s="63"/>
      <c r="X149" s="63"/>
      <c r="Y149" s="63" t="s">
        <v>21</v>
      </c>
      <c r="Z149" s="63" t="s">
        <v>21</v>
      </c>
      <c r="AA149" s="63" t="s">
        <v>21</v>
      </c>
      <c r="AB149" s="63" t="s">
        <v>25</v>
      </c>
      <c r="AC149" s="63" t="s">
        <v>25</v>
      </c>
      <c r="AD149" s="63" t="s">
        <v>23</v>
      </c>
      <c r="AE149" s="64" t="s">
        <v>25</v>
      </c>
      <c r="AF149" s="64"/>
      <c r="AG149" s="64" t="s">
        <v>23</v>
      </c>
      <c r="AH149" s="64" t="s">
        <v>21</v>
      </c>
      <c r="AI149" s="64" t="s">
        <v>23</v>
      </c>
      <c r="AJ149" s="64"/>
      <c r="AK149" s="66" t="str">
        <f>IFERROR(VLOOKUP($A149,#REF!,2,FALSE),"")</f>
        <v/>
      </c>
      <c r="AL149" s="66" t="str">
        <f>IFERROR(VLOOKUP($A149,#REF!,3,FALSE),"")</f>
        <v/>
      </c>
      <c r="AM149" s="66" t="str">
        <f>IFERROR(VLOOKUP($A149,#REF!,4,FALSE),"")</f>
        <v/>
      </c>
      <c r="AN149" s="66" t="str">
        <f>IFERROR(VLOOKUP($A149,#REF!,7,FALSE),"")</f>
        <v/>
      </c>
      <c r="AO149" s="66" t="str">
        <f>IFERROR(VLOOKUP($A149,#REF!,5,FALSE),"")</f>
        <v/>
      </c>
      <c r="AP149" s="66" t="str">
        <f>IFERROR(VLOOKUP($A149,#REF!,13,FALSE),"")</f>
        <v/>
      </c>
      <c r="AQ149" s="52" t="str">
        <f>IFERROR(VLOOKUP($A149,#REF!,16,FALSE),"")</f>
        <v/>
      </c>
      <c r="AR149" s="55"/>
      <c r="AS149" s="52" t="str">
        <f>IFERROR(VLOOKUP($A149,#REF!,17,FALSE),"")</f>
        <v/>
      </c>
      <c r="AT149" s="55"/>
      <c r="AU149" s="52" t="str">
        <f>IFERROR(VLOOKUP($A149,#REF!,19,FALSE),"")</f>
        <v/>
      </c>
      <c r="AV149" s="8"/>
    </row>
    <row r="150" spans="1:48" ht="28.5" customHeight="1">
      <c r="A150" s="5">
        <v>1185</v>
      </c>
      <c r="B150" s="6" t="s">
        <v>170</v>
      </c>
      <c r="C150" s="63" t="s">
        <v>21</v>
      </c>
      <c r="D150" s="63" t="s">
        <v>21</v>
      </c>
      <c r="E150" s="63"/>
      <c r="F150" s="61" t="s">
        <v>25</v>
      </c>
      <c r="G150" s="63"/>
      <c r="H150" s="63"/>
      <c r="I150" s="63"/>
      <c r="J150" s="63"/>
      <c r="K150" s="63"/>
      <c r="L150" s="63"/>
      <c r="M150" s="63"/>
      <c r="N150" s="63" t="s">
        <v>22</v>
      </c>
      <c r="O150" s="63" t="s">
        <v>22</v>
      </c>
      <c r="P150" s="63"/>
      <c r="Q150" s="63"/>
      <c r="R150" s="63"/>
      <c r="S150" s="63"/>
      <c r="T150" s="63"/>
      <c r="U150" s="63"/>
      <c r="V150" s="63"/>
      <c r="W150" s="63"/>
      <c r="X150" s="63"/>
      <c r="Y150" s="63" t="s">
        <v>21</v>
      </c>
      <c r="Z150" s="63" t="s">
        <v>21</v>
      </c>
      <c r="AA150" s="63" t="s">
        <v>21</v>
      </c>
      <c r="AB150" s="63" t="s">
        <v>23</v>
      </c>
      <c r="AC150" s="63" t="s">
        <v>21</v>
      </c>
      <c r="AD150" s="63" t="s">
        <v>23</v>
      </c>
      <c r="AE150" s="64" t="s">
        <v>25</v>
      </c>
      <c r="AF150" s="64"/>
      <c r="AG150" s="64" t="s">
        <v>23</v>
      </c>
      <c r="AH150" s="64"/>
      <c r="AI150" s="64" t="s">
        <v>23</v>
      </c>
      <c r="AJ150" s="64"/>
      <c r="AK150" s="66" t="str">
        <f>IFERROR(VLOOKUP($A150,#REF!,2,FALSE),"")</f>
        <v/>
      </c>
      <c r="AL150" s="66" t="str">
        <f>IFERROR(VLOOKUP($A150,#REF!,3,FALSE),"")</f>
        <v/>
      </c>
      <c r="AM150" s="66" t="str">
        <f>IFERROR(VLOOKUP($A150,#REF!,4,FALSE),"")</f>
        <v/>
      </c>
      <c r="AN150" s="66" t="str">
        <f>IFERROR(VLOOKUP($A150,#REF!,7,FALSE),"")</f>
        <v/>
      </c>
      <c r="AO150" s="66" t="str">
        <f>IFERROR(VLOOKUP($A150,#REF!,5,FALSE),"")</f>
        <v/>
      </c>
      <c r="AP150" s="66" t="str">
        <f>IFERROR(VLOOKUP($A150,#REF!,13,FALSE),"")</f>
        <v/>
      </c>
      <c r="AQ150" s="52" t="str">
        <f>IFERROR(VLOOKUP($A150,#REF!,16,FALSE),"")</f>
        <v/>
      </c>
      <c r="AR150" s="55"/>
      <c r="AS150" s="52" t="str">
        <f>IFERROR(VLOOKUP($A150,#REF!,17,FALSE),"")</f>
        <v/>
      </c>
      <c r="AT150" s="55"/>
      <c r="AU150" s="52" t="str">
        <f>IFERROR(VLOOKUP($A150,#REF!,19,FALSE),"")</f>
        <v/>
      </c>
      <c r="AV150" s="8"/>
    </row>
    <row r="151" spans="1:48" ht="28.5" customHeight="1">
      <c r="A151" s="5">
        <v>1187</v>
      </c>
      <c r="B151" s="6" t="s">
        <v>171</v>
      </c>
      <c r="C151" s="63" t="s">
        <v>21</v>
      </c>
      <c r="D151" s="63" t="s">
        <v>21</v>
      </c>
      <c r="E151" s="63"/>
      <c r="F151" s="61" t="s">
        <v>25</v>
      </c>
      <c r="G151" s="63" t="s">
        <v>25</v>
      </c>
      <c r="H151" s="61" t="s">
        <v>25</v>
      </c>
      <c r="I151" s="63" t="s">
        <v>25</v>
      </c>
      <c r="J151" s="63"/>
      <c r="K151" s="63"/>
      <c r="L151" s="63"/>
      <c r="M151" s="63"/>
      <c r="N151" s="63" t="s">
        <v>22</v>
      </c>
      <c r="O151" s="63" t="s">
        <v>22</v>
      </c>
      <c r="P151" s="63"/>
      <c r="Q151" s="63" t="s">
        <v>25</v>
      </c>
      <c r="R151" s="63" t="s">
        <v>26</v>
      </c>
      <c r="S151" s="63" t="s">
        <v>25</v>
      </c>
      <c r="T151" s="63" t="s">
        <v>26</v>
      </c>
      <c r="U151" s="63"/>
      <c r="V151" s="63"/>
      <c r="W151" s="63"/>
      <c r="X151" s="63"/>
      <c r="Y151" s="63" t="s">
        <v>21</v>
      </c>
      <c r="Z151" s="63" t="s">
        <v>21</v>
      </c>
      <c r="AA151" s="63" t="s">
        <v>21</v>
      </c>
      <c r="AB151" s="63" t="s">
        <v>25</v>
      </c>
      <c r="AC151" s="63" t="s">
        <v>25</v>
      </c>
      <c r="AD151" s="63" t="s">
        <v>25</v>
      </c>
      <c r="AE151" s="64" t="s">
        <v>25</v>
      </c>
      <c r="AF151" s="64"/>
      <c r="AG151" s="64" t="s">
        <v>23</v>
      </c>
      <c r="AH151" s="64" t="s">
        <v>21</v>
      </c>
      <c r="AI151" s="64" t="s">
        <v>23</v>
      </c>
      <c r="AJ151" s="64"/>
      <c r="AK151" s="66" t="str">
        <f>IFERROR(VLOOKUP($A151,#REF!,2,FALSE),"")</f>
        <v/>
      </c>
      <c r="AL151" s="66" t="str">
        <f>IFERROR(VLOOKUP($A151,#REF!,3,FALSE),"")</f>
        <v/>
      </c>
      <c r="AM151" s="66" t="str">
        <f>IFERROR(VLOOKUP($A151,#REF!,4,FALSE),"")</f>
        <v/>
      </c>
      <c r="AN151" s="66" t="str">
        <f>IFERROR(VLOOKUP($A151,#REF!,7,FALSE),"")</f>
        <v/>
      </c>
      <c r="AO151" s="66" t="str">
        <f>IFERROR(VLOOKUP($A151,#REF!,5,FALSE),"")</f>
        <v/>
      </c>
      <c r="AP151" s="66" t="str">
        <f>IFERROR(VLOOKUP($A151,#REF!,13,FALSE),"")</f>
        <v/>
      </c>
      <c r="AQ151" s="52" t="str">
        <f>IFERROR(VLOOKUP($A151,#REF!,16,FALSE),"")</f>
        <v/>
      </c>
      <c r="AR151" s="55"/>
      <c r="AS151" s="52" t="str">
        <f>IFERROR(VLOOKUP($A151,#REF!,17,FALSE),"")</f>
        <v/>
      </c>
      <c r="AT151" s="55"/>
      <c r="AU151" s="52" t="str">
        <f>IFERROR(VLOOKUP($A151,#REF!,19,FALSE),"")</f>
        <v/>
      </c>
      <c r="AV151" s="8"/>
    </row>
    <row r="152" spans="1:48" ht="28.5" customHeight="1">
      <c r="A152" s="9">
        <v>1188</v>
      </c>
      <c r="B152" s="10" t="s">
        <v>172</v>
      </c>
      <c r="C152" s="63" t="s">
        <v>21</v>
      </c>
      <c r="D152" s="63" t="s">
        <v>21</v>
      </c>
      <c r="E152" s="63"/>
      <c r="F152" s="61" t="s">
        <v>25</v>
      </c>
      <c r="G152" s="63" t="s">
        <v>25</v>
      </c>
      <c r="H152" s="61" t="s">
        <v>25</v>
      </c>
      <c r="I152" s="63" t="s">
        <v>25</v>
      </c>
      <c r="J152" s="63"/>
      <c r="K152" s="63"/>
      <c r="L152" s="63"/>
      <c r="M152" s="63"/>
      <c r="N152" s="63" t="s">
        <v>22</v>
      </c>
      <c r="O152" s="63" t="s">
        <v>22</v>
      </c>
      <c r="P152" s="63"/>
      <c r="Q152" s="63" t="s">
        <v>25</v>
      </c>
      <c r="R152" s="63"/>
      <c r="S152" s="63" t="s">
        <v>25</v>
      </c>
      <c r="T152" s="63"/>
      <c r="U152" s="63"/>
      <c r="V152" s="63"/>
      <c r="W152" s="63"/>
      <c r="X152" s="63"/>
      <c r="Y152" s="63" t="s">
        <v>21</v>
      </c>
      <c r="Z152" s="63" t="s">
        <v>21</v>
      </c>
      <c r="AA152" s="63" t="s">
        <v>21</v>
      </c>
      <c r="AB152" s="63" t="s">
        <v>23</v>
      </c>
      <c r="AC152" s="63" t="s">
        <v>25</v>
      </c>
      <c r="AD152" s="63" t="s">
        <v>23</v>
      </c>
      <c r="AE152" s="64" t="s">
        <v>21</v>
      </c>
      <c r="AF152" s="64"/>
      <c r="AG152" s="64" t="s">
        <v>23</v>
      </c>
      <c r="AH152" s="64" t="s">
        <v>21</v>
      </c>
      <c r="AI152" s="64" t="s">
        <v>23</v>
      </c>
      <c r="AJ152" s="64"/>
      <c r="AK152" s="66" t="str">
        <f>IFERROR(VLOOKUP($A152,#REF!,2,FALSE),"")</f>
        <v/>
      </c>
      <c r="AL152" s="66" t="str">
        <f>IFERROR(VLOOKUP($A152,#REF!,3,FALSE),"")</f>
        <v/>
      </c>
      <c r="AM152" s="66" t="str">
        <f>IFERROR(VLOOKUP($A152,#REF!,4,FALSE),"")</f>
        <v/>
      </c>
      <c r="AN152" s="66" t="str">
        <f>IFERROR(VLOOKUP($A152,#REF!,7,FALSE),"")</f>
        <v/>
      </c>
      <c r="AO152" s="66" t="str">
        <f>IFERROR(VLOOKUP($A152,#REF!,5,FALSE),"")</f>
        <v/>
      </c>
      <c r="AP152" s="66" t="str">
        <f>IFERROR(VLOOKUP($A152,#REF!,13,FALSE),"")</f>
        <v/>
      </c>
      <c r="AQ152" s="52" t="str">
        <f>IFERROR(VLOOKUP($A152,#REF!,16,FALSE),"")</f>
        <v/>
      </c>
      <c r="AR152" s="55"/>
      <c r="AS152" s="52" t="str">
        <f>IFERROR(VLOOKUP($A152,#REF!,17,FALSE),"")</f>
        <v/>
      </c>
      <c r="AT152" s="55"/>
      <c r="AU152" s="52" t="str">
        <f>IFERROR(VLOOKUP($A152,#REF!,19,FALSE),"")</f>
        <v/>
      </c>
      <c r="AV152" s="8"/>
    </row>
    <row r="153" spans="1:48" ht="28.5" customHeight="1">
      <c r="A153" s="9">
        <v>119</v>
      </c>
      <c r="B153" s="10" t="s">
        <v>173</v>
      </c>
      <c r="C153" s="63" t="s">
        <v>21</v>
      </c>
      <c r="D153" s="63" t="s">
        <v>21</v>
      </c>
      <c r="E153" s="63"/>
      <c r="F153" s="61" t="s">
        <v>25</v>
      </c>
      <c r="G153" s="63" t="s">
        <v>25</v>
      </c>
      <c r="H153" s="63"/>
      <c r="I153" s="63"/>
      <c r="J153" s="63"/>
      <c r="K153" s="63"/>
      <c r="L153" s="63"/>
      <c r="M153" s="63"/>
      <c r="N153" s="63" t="s">
        <v>22</v>
      </c>
      <c r="O153" s="63" t="s">
        <v>22</v>
      </c>
      <c r="P153" s="63"/>
      <c r="Q153" s="63" t="s">
        <v>25</v>
      </c>
      <c r="R153" s="63" t="s">
        <v>26</v>
      </c>
      <c r="S153" s="63" t="s">
        <v>25</v>
      </c>
      <c r="T153" s="63"/>
      <c r="U153" s="63"/>
      <c r="V153" s="63"/>
      <c r="W153" s="63"/>
      <c r="X153" s="63"/>
      <c r="Y153" s="63" t="s">
        <v>21</v>
      </c>
      <c r="Z153" s="63" t="s">
        <v>21</v>
      </c>
      <c r="AA153" s="63" t="s">
        <v>21</v>
      </c>
      <c r="AB153" s="63" t="s">
        <v>25</v>
      </c>
      <c r="AC153" s="63" t="s">
        <v>25</v>
      </c>
      <c r="AD153" s="63" t="s">
        <v>23</v>
      </c>
      <c r="AE153" s="64" t="s">
        <v>21</v>
      </c>
      <c r="AF153" s="64"/>
      <c r="AG153" s="64" t="s">
        <v>23</v>
      </c>
      <c r="AH153" s="64" t="s">
        <v>21</v>
      </c>
      <c r="AI153" s="64" t="s">
        <v>23</v>
      </c>
      <c r="AJ153" s="64"/>
      <c r="AK153" s="66" t="str">
        <f>IFERROR(VLOOKUP($A153,#REF!,2,FALSE),"")</f>
        <v/>
      </c>
      <c r="AL153" s="66" t="str">
        <f>IFERROR(VLOOKUP($A153,#REF!,3,FALSE),"")</f>
        <v/>
      </c>
      <c r="AM153" s="66" t="str">
        <f>IFERROR(VLOOKUP($A153,#REF!,4,FALSE),"")</f>
        <v/>
      </c>
      <c r="AN153" s="66" t="str">
        <f>IFERROR(VLOOKUP($A153,#REF!,7,FALSE),"")</f>
        <v/>
      </c>
      <c r="AO153" s="66" t="str">
        <f>IFERROR(VLOOKUP($A153,#REF!,5,FALSE),"")</f>
        <v/>
      </c>
      <c r="AP153" s="66" t="str">
        <f>IFERROR(VLOOKUP($A153,#REF!,13,FALSE),"")</f>
        <v/>
      </c>
      <c r="AQ153" s="52" t="str">
        <f>IFERROR(VLOOKUP($A153,#REF!,16,FALSE),"")</f>
        <v/>
      </c>
      <c r="AR153" s="55"/>
      <c r="AS153" s="52" t="str">
        <f>IFERROR(VLOOKUP($A153,#REF!,17,FALSE),"")</f>
        <v/>
      </c>
      <c r="AT153" s="55"/>
      <c r="AU153" s="52" t="str">
        <f>IFERROR(VLOOKUP($A153,#REF!,19,FALSE),"")</f>
        <v/>
      </c>
      <c r="AV153" s="8"/>
    </row>
    <row r="154" spans="1:48" ht="28.5" customHeight="1">
      <c r="A154" s="5">
        <v>1191</v>
      </c>
      <c r="B154" s="6" t="s">
        <v>174</v>
      </c>
      <c r="C154" s="63" t="s">
        <v>21</v>
      </c>
      <c r="D154" s="63" t="s">
        <v>21</v>
      </c>
      <c r="E154" s="63"/>
      <c r="F154" s="61" t="s">
        <v>25</v>
      </c>
      <c r="G154" s="63"/>
      <c r="H154" s="63"/>
      <c r="I154" s="63"/>
      <c r="J154" s="63"/>
      <c r="K154" s="63"/>
      <c r="L154" s="63"/>
      <c r="M154" s="63"/>
      <c r="N154" s="63" t="s">
        <v>22</v>
      </c>
      <c r="O154" s="63" t="s">
        <v>22</v>
      </c>
      <c r="P154" s="63"/>
      <c r="Q154" s="63" t="s">
        <v>25</v>
      </c>
      <c r="R154" s="63"/>
      <c r="S154" s="63" t="s">
        <v>25</v>
      </c>
      <c r="T154" s="63"/>
      <c r="U154" s="63"/>
      <c r="V154" s="63"/>
      <c r="W154" s="63"/>
      <c r="X154" s="63"/>
      <c r="Y154" s="63" t="s">
        <v>21</v>
      </c>
      <c r="Z154" s="63" t="s">
        <v>21</v>
      </c>
      <c r="AA154" s="63" t="s">
        <v>21</v>
      </c>
      <c r="AB154" s="63" t="s">
        <v>25</v>
      </c>
      <c r="AC154" s="63" t="s">
        <v>25</v>
      </c>
      <c r="AD154" s="63" t="s">
        <v>23</v>
      </c>
      <c r="AE154" s="64" t="s">
        <v>21</v>
      </c>
      <c r="AF154" s="64"/>
      <c r="AG154" s="64" t="s">
        <v>23</v>
      </c>
      <c r="AH154" s="64" t="s">
        <v>21</v>
      </c>
      <c r="AI154" s="64" t="s">
        <v>23</v>
      </c>
      <c r="AJ154" s="64"/>
      <c r="AK154" s="66" t="str">
        <f>IFERROR(VLOOKUP($A154,#REF!,2,FALSE),"")</f>
        <v/>
      </c>
      <c r="AL154" s="66" t="str">
        <f>IFERROR(VLOOKUP($A154,#REF!,3,FALSE),"")</f>
        <v/>
      </c>
      <c r="AM154" s="66" t="str">
        <f>IFERROR(VLOOKUP($A154,#REF!,4,FALSE),"")</f>
        <v/>
      </c>
      <c r="AN154" s="66" t="str">
        <f>IFERROR(VLOOKUP($A154,#REF!,7,FALSE),"")</f>
        <v/>
      </c>
      <c r="AO154" s="66" t="str">
        <f>IFERROR(VLOOKUP($A154,#REF!,5,FALSE),"")</f>
        <v/>
      </c>
      <c r="AP154" s="66" t="str">
        <f>IFERROR(VLOOKUP($A154,#REF!,13,FALSE),"")</f>
        <v/>
      </c>
      <c r="AQ154" s="52" t="str">
        <f>IFERROR(VLOOKUP($A154,#REF!,16,FALSE),"")</f>
        <v/>
      </c>
      <c r="AR154" s="55"/>
      <c r="AS154" s="52" t="str">
        <f>IFERROR(VLOOKUP($A154,#REF!,17,FALSE),"")</f>
        <v/>
      </c>
      <c r="AT154" s="55"/>
      <c r="AU154" s="52" t="str">
        <f>IFERROR(VLOOKUP($A154,#REF!,19,FALSE),"")</f>
        <v/>
      </c>
      <c r="AV154" s="8"/>
    </row>
    <row r="155" spans="1:48" ht="28.5" customHeight="1">
      <c r="A155" s="5">
        <v>1192</v>
      </c>
      <c r="B155" s="6" t="s">
        <v>175</v>
      </c>
      <c r="C155" s="63" t="s">
        <v>21</v>
      </c>
      <c r="D155" s="63" t="s">
        <v>21</v>
      </c>
      <c r="E155" s="63"/>
      <c r="F155" s="63"/>
      <c r="G155" s="63"/>
      <c r="H155" s="63"/>
      <c r="I155" s="63"/>
      <c r="J155" s="63"/>
      <c r="K155" s="63"/>
      <c r="L155" s="63"/>
      <c r="M155" s="63"/>
      <c r="N155" s="63" t="s">
        <v>22</v>
      </c>
      <c r="O155" s="63" t="s">
        <v>22</v>
      </c>
      <c r="P155" s="63"/>
      <c r="Q155" s="63"/>
      <c r="R155" s="63"/>
      <c r="S155" s="63"/>
      <c r="T155" s="63"/>
      <c r="U155" s="63"/>
      <c r="V155" s="63"/>
      <c r="W155" s="63"/>
      <c r="X155" s="63"/>
      <c r="Y155" s="63" t="s">
        <v>21</v>
      </c>
      <c r="Z155" s="63" t="s">
        <v>21</v>
      </c>
      <c r="AA155" s="63" t="s">
        <v>21</v>
      </c>
      <c r="AB155" s="63" t="s">
        <v>23</v>
      </c>
      <c r="AC155" s="63" t="s">
        <v>21</v>
      </c>
      <c r="AD155" s="63" t="s">
        <v>23</v>
      </c>
      <c r="AE155" s="64" t="s">
        <v>21</v>
      </c>
      <c r="AF155" s="64"/>
      <c r="AG155" s="64" t="s">
        <v>23</v>
      </c>
      <c r="AH155" s="64" t="s">
        <v>23</v>
      </c>
      <c r="AI155" s="64" t="s">
        <v>23</v>
      </c>
      <c r="AJ155" s="64"/>
      <c r="AK155" s="66" t="str">
        <f>IFERROR(VLOOKUP($A155,#REF!,2,FALSE),"")</f>
        <v/>
      </c>
      <c r="AL155" s="66" t="str">
        <f>IFERROR(VLOOKUP($A155,#REF!,3,FALSE),"")</f>
        <v/>
      </c>
      <c r="AM155" s="66" t="str">
        <f>IFERROR(VLOOKUP($A155,#REF!,4,FALSE),"")</f>
        <v/>
      </c>
      <c r="AN155" s="66" t="str">
        <f>IFERROR(VLOOKUP($A155,#REF!,7,FALSE),"")</f>
        <v/>
      </c>
      <c r="AO155" s="66" t="str">
        <f>IFERROR(VLOOKUP($A155,#REF!,5,FALSE),"")</f>
        <v/>
      </c>
      <c r="AP155" s="66" t="str">
        <f>IFERROR(VLOOKUP($A155,#REF!,13,FALSE),"")</f>
        <v/>
      </c>
      <c r="AQ155" s="52" t="str">
        <f>IFERROR(VLOOKUP($A155,#REF!,16,FALSE),"")</f>
        <v/>
      </c>
      <c r="AR155" s="55"/>
      <c r="AS155" s="52" t="str">
        <f>IFERROR(VLOOKUP($A155,#REF!,17,FALSE),"")</f>
        <v/>
      </c>
      <c r="AT155" s="55"/>
      <c r="AU155" s="52" t="str">
        <f>IFERROR(VLOOKUP($A155,#REF!,19,FALSE),"")</f>
        <v/>
      </c>
      <c r="AV155" s="8"/>
    </row>
    <row r="156" spans="1:48" ht="28.5" customHeight="1">
      <c r="A156" s="9">
        <v>1193</v>
      </c>
      <c r="B156" s="10" t="s">
        <v>176</v>
      </c>
      <c r="C156" s="63" t="s">
        <v>21</v>
      </c>
      <c r="D156" s="63" t="s">
        <v>21</v>
      </c>
      <c r="E156" s="63"/>
      <c r="F156" s="63"/>
      <c r="G156" s="63"/>
      <c r="H156" s="63"/>
      <c r="I156" s="63"/>
      <c r="J156" s="61" t="s">
        <v>25</v>
      </c>
      <c r="K156" s="63"/>
      <c r="L156" s="63"/>
      <c r="M156" s="63"/>
      <c r="N156" s="63" t="s">
        <v>22</v>
      </c>
      <c r="O156" s="63" t="s">
        <v>22</v>
      </c>
      <c r="P156" s="63"/>
      <c r="Q156" s="63"/>
      <c r="R156" s="63" t="s">
        <v>25</v>
      </c>
      <c r="S156" s="63"/>
      <c r="T156" s="63"/>
      <c r="U156" s="63"/>
      <c r="V156" s="63"/>
      <c r="W156" s="63"/>
      <c r="X156" s="63"/>
      <c r="Y156" s="63" t="s">
        <v>21</v>
      </c>
      <c r="Z156" s="63" t="s">
        <v>21</v>
      </c>
      <c r="AA156" s="63" t="s">
        <v>21</v>
      </c>
      <c r="AB156" s="63" t="s">
        <v>23</v>
      </c>
      <c r="AC156" s="63" t="s">
        <v>21</v>
      </c>
      <c r="AD156" s="63" t="s">
        <v>23</v>
      </c>
      <c r="AE156" s="64" t="s">
        <v>21</v>
      </c>
      <c r="AF156" s="64"/>
      <c r="AG156" s="64" t="s">
        <v>23</v>
      </c>
      <c r="AH156" s="64" t="s">
        <v>23</v>
      </c>
      <c r="AI156" s="64" t="s">
        <v>23</v>
      </c>
      <c r="AJ156" s="64"/>
      <c r="AK156" s="66" t="str">
        <f>IFERROR(VLOOKUP($A156,#REF!,2,FALSE),"")</f>
        <v/>
      </c>
      <c r="AL156" s="66" t="str">
        <f>IFERROR(VLOOKUP($A156,#REF!,3,FALSE),"")</f>
        <v/>
      </c>
      <c r="AM156" s="66" t="str">
        <f>IFERROR(VLOOKUP($A156,#REF!,4,FALSE),"")</f>
        <v/>
      </c>
      <c r="AN156" s="66" t="str">
        <f>IFERROR(VLOOKUP($A156,#REF!,7,FALSE),"")</f>
        <v/>
      </c>
      <c r="AO156" s="66" t="str">
        <f>IFERROR(VLOOKUP($A156,#REF!,5,FALSE),"")</f>
        <v/>
      </c>
      <c r="AP156" s="66" t="str">
        <f>IFERROR(VLOOKUP($A156,#REF!,13,FALSE),"")</f>
        <v/>
      </c>
      <c r="AQ156" s="52" t="str">
        <f>IFERROR(VLOOKUP($A156,#REF!,16,FALSE),"")</f>
        <v/>
      </c>
      <c r="AR156" s="55"/>
      <c r="AS156" s="52" t="str">
        <f>IFERROR(VLOOKUP($A156,#REF!,17,FALSE),"")</f>
        <v/>
      </c>
      <c r="AT156" s="55"/>
      <c r="AU156" s="52" t="str">
        <f>IFERROR(VLOOKUP($A156,#REF!,19,FALSE),"")</f>
        <v/>
      </c>
      <c r="AV156" s="8"/>
    </row>
    <row r="157" spans="1:48" ht="28.5" customHeight="1">
      <c r="A157" s="9">
        <v>1194</v>
      </c>
      <c r="B157" s="10" t="s">
        <v>177</v>
      </c>
      <c r="C157" s="63" t="s">
        <v>21</v>
      </c>
      <c r="D157" s="63" t="s">
        <v>21</v>
      </c>
      <c r="E157" s="63"/>
      <c r="F157" s="63"/>
      <c r="G157" s="63"/>
      <c r="H157" s="63"/>
      <c r="I157" s="63"/>
      <c r="J157" s="63"/>
      <c r="K157" s="63"/>
      <c r="L157" s="63"/>
      <c r="M157" s="63"/>
      <c r="N157" s="63" t="s">
        <v>22</v>
      </c>
      <c r="O157" s="63" t="s">
        <v>22</v>
      </c>
      <c r="P157" s="63"/>
      <c r="Q157" s="63"/>
      <c r="R157" s="63"/>
      <c r="S157" s="63"/>
      <c r="T157" s="63"/>
      <c r="U157" s="63"/>
      <c r="V157" s="63"/>
      <c r="W157" s="63"/>
      <c r="X157" s="63"/>
      <c r="Y157" s="63" t="s">
        <v>21</v>
      </c>
      <c r="Z157" s="63" t="s">
        <v>21</v>
      </c>
      <c r="AA157" s="63" t="s">
        <v>21</v>
      </c>
      <c r="AB157" s="63" t="s">
        <v>25</v>
      </c>
      <c r="AC157" s="63" t="s">
        <v>25</v>
      </c>
      <c r="AD157" s="63" t="s">
        <v>23</v>
      </c>
      <c r="AE157" s="64" t="s">
        <v>25</v>
      </c>
      <c r="AF157" s="64"/>
      <c r="AG157" s="64" t="s">
        <v>23</v>
      </c>
      <c r="AH157" s="64"/>
      <c r="AI157" s="64" t="s">
        <v>23</v>
      </c>
      <c r="AJ157" s="64"/>
      <c r="AK157" s="66" t="str">
        <f>IFERROR(VLOOKUP($A157,#REF!,2,FALSE),"")</f>
        <v/>
      </c>
      <c r="AL157" s="66" t="str">
        <f>IFERROR(VLOOKUP($A157,#REF!,3,FALSE),"")</f>
        <v/>
      </c>
      <c r="AM157" s="66" t="str">
        <f>IFERROR(VLOOKUP($A157,#REF!,4,FALSE),"")</f>
        <v/>
      </c>
      <c r="AN157" s="66" t="str">
        <f>IFERROR(VLOOKUP($A157,#REF!,7,FALSE),"")</f>
        <v/>
      </c>
      <c r="AO157" s="66" t="str">
        <f>IFERROR(VLOOKUP($A157,#REF!,5,FALSE),"")</f>
        <v/>
      </c>
      <c r="AP157" s="66" t="str">
        <f>IFERROR(VLOOKUP($A157,#REF!,13,FALSE),"")</f>
        <v/>
      </c>
      <c r="AQ157" s="52" t="str">
        <f>IFERROR(VLOOKUP($A157,#REF!,16,FALSE),"")</f>
        <v/>
      </c>
      <c r="AR157" s="55"/>
      <c r="AS157" s="52" t="str">
        <f>IFERROR(VLOOKUP($A157,#REF!,17,FALSE),"")</f>
        <v/>
      </c>
      <c r="AT157" s="55"/>
      <c r="AU157" s="52" t="str">
        <f>IFERROR(VLOOKUP($A157,#REF!,19,FALSE),"")</f>
        <v/>
      </c>
      <c r="AV157" s="8"/>
    </row>
    <row r="158" spans="1:48" ht="28.5" customHeight="1">
      <c r="A158" s="5">
        <v>1195</v>
      </c>
      <c r="B158" s="6" t="s">
        <v>178</v>
      </c>
      <c r="C158" s="63" t="s">
        <v>21</v>
      </c>
      <c r="D158" s="63" t="s">
        <v>21</v>
      </c>
      <c r="E158" s="63"/>
      <c r="F158" s="61" t="s">
        <v>25</v>
      </c>
      <c r="G158" s="63"/>
      <c r="H158" s="61" t="s">
        <v>25</v>
      </c>
      <c r="I158" s="63"/>
      <c r="J158" s="61" t="s">
        <v>25</v>
      </c>
      <c r="K158" s="63"/>
      <c r="L158" s="63"/>
      <c r="M158" s="63"/>
      <c r="N158" s="63" t="s">
        <v>22</v>
      </c>
      <c r="O158" s="63" t="s">
        <v>22</v>
      </c>
      <c r="P158" s="63"/>
      <c r="Q158" s="63" t="s">
        <v>25</v>
      </c>
      <c r="R158" s="63" t="s">
        <v>26</v>
      </c>
      <c r="S158" s="63"/>
      <c r="T158" s="63" t="s">
        <v>26</v>
      </c>
      <c r="U158" s="63"/>
      <c r="V158" s="63"/>
      <c r="W158" s="63"/>
      <c r="X158" s="63"/>
      <c r="Y158" s="63" t="s">
        <v>21</v>
      </c>
      <c r="Z158" s="63" t="s">
        <v>21</v>
      </c>
      <c r="AA158" s="63" t="s">
        <v>21</v>
      </c>
      <c r="AB158" s="63" t="s">
        <v>25</v>
      </c>
      <c r="AC158" s="63" t="s">
        <v>25</v>
      </c>
      <c r="AD158" s="63" t="s">
        <v>25</v>
      </c>
      <c r="AE158" s="64" t="s">
        <v>25</v>
      </c>
      <c r="AF158" s="64"/>
      <c r="AG158" s="64" t="s">
        <v>23</v>
      </c>
      <c r="AH158" s="64" t="s">
        <v>21</v>
      </c>
      <c r="AI158" s="64" t="s">
        <v>23</v>
      </c>
      <c r="AJ158" s="64"/>
      <c r="AK158" s="66" t="str">
        <f>IFERROR(VLOOKUP($A158,#REF!,2,FALSE),"")</f>
        <v/>
      </c>
      <c r="AL158" s="66" t="str">
        <f>IFERROR(VLOOKUP($A158,#REF!,3,FALSE),"")</f>
        <v/>
      </c>
      <c r="AM158" s="66" t="str">
        <f>IFERROR(VLOOKUP($A158,#REF!,4,FALSE),"")</f>
        <v/>
      </c>
      <c r="AN158" s="66" t="str">
        <f>IFERROR(VLOOKUP($A158,#REF!,7,FALSE),"")</f>
        <v/>
      </c>
      <c r="AO158" s="66" t="str">
        <f>IFERROR(VLOOKUP($A158,#REF!,5,FALSE),"")</f>
        <v/>
      </c>
      <c r="AP158" s="66" t="str">
        <f>IFERROR(VLOOKUP($A158,#REF!,13,FALSE),"")</f>
        <v/>
      </c>
      <c r="AQ158" s="52" t="str">
        <f>IFERROR(VLOOKUP($A158,#REF!,16,FALSE),"")</f>
        <v/>
      </c>
      <c r="AR158" s="55"/>
      <c r="AS158" s="52" t="str">
        <f>IFERROR(VLOOKUP($A158,#REF!,17,FALSE),"")</f>
        <v/>
      </c>
      <c r="AT158" s="55"/>
      <c r="AU158" s="52" t="str">
        <f>IFERROR(VLOOKUP($A158,#REF!,19,FALSE),"")</f>
        <v/>
      </c>
      <c r="AV158" s="8"/>
    </row>
    <row r="159" spans="1:48" ht="28.5" customHeight="1">
      <c r="A159" s="5">
        <v>1197</v>
      </c>
      <c r="B159" s="6" t="s">
        <v>179</v>
      </c>
      <c r="C159" s="61" t="s">
        <v>25</v>
      </c>
      <c r="D159" s="63" t="s">
        <v>21</v>
      </c>
      <c r="E159" s="63">
        <v>1</v>
      </c>
      <c r="F159" s="61" t="s">
        <v>25</v>
      </c>
      <c r="G159" s="63" t="s">
        <v>25</v>
      </c>
      <c r="H159" s="61" t="s">
        <v>25</v>
      </c>
      <c r="I159" s="63" t="s">
        <v>25</v>
      </c>
      <c r="J159" s="63"/>
      <c r="K159" s="63"/>
      <c r="L159" s="63"/>
      <c r="M159" s="63"/>
      <c r="N159" s="63" t="s">
        <v>25</v>
      </c>
      <c r="O159" s="63" t="s">
        <v>22</v>
      </c>
      <c r="P159" s="63">
        <v>1</v>
      </c>
      <c r="Q159" s="63" t="s">
        <v>25</v>
      </c>
      <c r="R159" s="63" t="s">
        <v>26</v>
      </c>
      <c r="S159" s="63" t="s">
        <v>25</v>
      </c>
      <c r="T159" s="63" t="s">
        <v>26</v>
      </c>
      <c r="U159" s="63"/>
      <c r="V159" s="63"/>
      <c r="W159" s="63"/>
      <c r="X159" s="63"/>
      <c r="Y159" s="63" t="s">
        <v>25</v>
      </c>
      <c r="Z159" s="63" t="s">
        <v>21</v>
      </c>
      <c r="AA159" s="63" t="s">
        <v>21</v>
      </c>
      <c r="AB159" s="63" t="s">
        <v>25</v>
      </c>
      <c r="AC159" s="63" t="s">
        <v>25</v>
      </c>
      <c r="AD159" s="63" t="s">
        <v>25</v>
      </c>
      <c r="AE159" s="64" t="s">
        <v>25</v>
      </c>
      <c r="AF159" s="64"/>
      <c r="AG159" s="64" t="s">
        <v>23</v>
      </c>
      <c r="AH159" s="64" t="s">
        <v>21</v>
      </c>
      <c r="AI159" s="64" t="s">
        <v>23</v>
      </c>
      <c r="AJ159" s="64"/>
      <c r="AK159" s="66" t="str">
        <f>IFERROR(VLOOKUP($A159,#REF!,2,FALSE),"")</f>
        <v/>
      </c>
      <c r="AL159" s="66" t="str">
        <f>IFERROR(VLOOKUP($A159,#REF!,3,FALSE),"")</f>
        <v/>
      </c>
      <c r="AM159" s="66" t="str">
        <f>IFERROR(VLOOKUP($A159,#REF!,4,FALSE),"")</f>
        <v/>
      </c>
      <c r="AN159" s="66" t="str">
        <f>IFERROR(VLOOKUP($A159,#REF!,7,FALSE),"")</f>
        <v/>
      </c>
      <c r="AO159" s="66" t="str">
        <f>IFERROR(VLOOKUP($A159,#REF!,5,FALSE),"")</f>
        <v/>
      </c>
      <c r="AP159" s="66" t="str">
        <f>IFERROR(VLOOKUP($A159,#REF!,13,FALSE),"")</f>
        <v/>
      </c>
      <c r="AQ159" s="52" t="str">
        <f>IFERROR(VLOOKUP($A159,#REF!,16,FALSE),"")</f>
        <v/>
      </c>
      <c r="AR159" s="55"/>
      <c r="AS159" s="52" t="str">
        <f>IFERROR(VLOOKUP($A159,#REF!,17,FALSE),"")</f>
        <v/>
      </c>
      <c r="AT159" s="55"/>
      <c r="AU159" s="52" t="str">
        <f>IFERROR(VLOOKUP($A159,#REF!,19,FALSE),"")</f>
        <v/>
      </c>
      <c r="AV159" s="8"/>
    </row>
    <row r="160" spans="1:48" ht="28.5" customHeight="1">
      <c r="A160" s="9">
        <v>1198</v>
      </c>
      <c r="B160" s="10" t="s">
        <v>180</v>
      </c>
      <c r="C160" s="63"/>
      <c r="D160" s="63"/>
      <c r="E160" s="63"/>
      <c r="F160" s="63"/>
      <c r="G160" s="63"/>
      <c r="H160" s="63"/>
      <c r="I160" s="63"/>
      <c r="J160" s="63"/>
      <c r="K160" s="63"/>
      <c r="L160" s="63"/>
      <c r="M160" s="63"/>
      <c r="N160" s="63"/>
      <c r="O160" s="63"/>
      <c r="P160" s="63"/>
      <c r="Q160" s="63"/>
      <c r="R160" s="63"/>
      <c r="S160" s="63"/>
      <c r="T160" s="63"/>
      <c r="U160" s="63"/>
      <c r="V160" s="63"/>
      <c r="W160" s="63"/>
      <c r="X160" s="63"/>
      <c r="Y160" s="63" t="s">
        <v>23</v>
      </c>
      <c r="Z160" s="63" t="s">
        <v>23</v>
      </c>
      <c r="AA160" s="63" t="e">
        <v>#N/A</v>
      </c>
      <c r="AB160" s="63" t="s">
        <v>23</v>
      </c>
      <c r="AC160" s="63" t="s">
        <v>23</v>
      </c>
      <c r="AD160" s="63" t="s">
        <v>23</v>
      </c>
      <c r="AE160" s="64" t="s">
        <v>23</v>
      </c>
      <c r="AF160" s="64"/>
      <c r="AG160" s="64" t="s">
        <v>23</v>
      </c>
      <c r="AH160" s="64" t="s">
        <v>23</v>
      </c>
      <c r="AI160" s="64" t="s">
        <v>23</v>
      </c>
      <c r="AJ160" s="64" t="s">
        <v>23</v>
      </c>
      <c r="AK160" s="66" t="str">
        <f>IFERROR(VLOOKUP($A160,#REF!,2,FALSE),"")</f>
        <v/>
      </c>
      <c r="AL160" s="66" t="str">
        <f>IFERROR(VLOOKUP($A160,#REF!,3,FALSE),"")</f>
        <v/>
      </c>
      <c r="AM160" s="66" t="str">
        <f>IFERROR(VLOOKUP($A160,#REF!,4,FALSE),"")</f>
        <v/>
      </c>
      <c r="AN160" s="66" t="str">
        <f>IFERROR(VLOOKUP($A160,#REF!,7,FALSE),"")</f>
        <v/>
      </c>
      <c r="AO160" s="66" t="str">
        <f>IFERROR(VLOOKUP($A160,#REF!,5,FALSE),"")</f>
        <v/>
      </c>
      <c r="AP160" s="66" t="str">
        <f>IFERROR(VLOOKUP($A160,#REF!,13,FALSE),"")</f>
        <v/>
      </c>
      <c r="AQ160" s="52" t="str">
        <f>IFERROR(VLOOKUP($A160,#REF!,16,FALSE),"")</f>
        <v/>
      </c>
      <c r="AR160" s="55"/>
      <c r="AS160" s="52" t="str">
        <f>IFERROR(VLOOKUP($A160,#REF!,17,FALSE),"")</f>
        <v/>
      </c>
      <c r="AT160" s="55"/>
      <c r="AU160" s="52" t="str">
        <f>IFERROR(VLOOKUP($A160,#REF!,19,FALSE),"")</f>
        <v/>
      </c>
      <c r="AV160" s="8"/>
    </row>
    <row r="161" spans="1:48" ht="28.5" customHeight="1">
      <c r="A161" s="9">
        <v>1199</v>
      </c>
      <c r="B161" s="10" t="s">
        <v>181</v>
      </c>
      <c r="C161" s="63" t="s">
        <v>21</v>
      </c>
      <c r="D161" s="63" t="s">
        <v>21</v>
      </c>
      <c r="E161" s="63"/>
      <c r="F161" s="63"/>
      <c r="G161" s="63" t="s">
        <v>25</v>
      </c>
      <c r="H161" s="63"/>
      <c r="I161" s="63" t="s">
        <v>25</v>
      </c>
      <c r="J161" s="63"/>
      <c r="K161" s="63"/>
      <c r="L161" s="63"/>
      <c r="M161" s="63"/>
      <c r="N161" s="63" t="s">
        <v>22</v>
      </c>
      <c r="O161" s="63" t="s">
        <v>22</v>
      </c>
      <c r="P161" s="63"/>
      <c r="Q161" s="63"/>
      <c r="R161" s="63" t="s">
        <v>26</v>
      </c>
      <c r="S161" s="63"/>
      <c r="T161" s="63" t="s">
        <v>26</v>
      </c>
      <c r="U161" s="63"/>
      <c r="V161" s="63"/>
      <c r="W161" s="63"/>
      <c r="X161" s="63"/>
      <c r="Y161" s="63" t="s">
        <v>21</v>
      </c>
      <c r="Z161" s="63" t="s">
        <v>21</v>
      </c>
      <c r="AA161" s="63" t="s">
        <v>21</v>
      </c>
      <c r="AB161" s="63" t="s">
        <v>23</v>
      </c>
      <c r="AC161" s="63" t="s">
        <v>21</v>
      </c>
      <c r="AD161" s="63" t="s">
        <v>23</v>
      </c>
      <c r="AE161" s="64" t="s">
        <v>21</v>
      </c>
      <c r="AF161" s="64"/>
      <c r="AG161" s="64" t="s">
        <v>23</v>
      </c>
      <c r="AH161" s="64" t="s">
        <v>21</v>
      </c>
      <c r="AI161" s="64" t="s">
        <v>23</v>
      </c>
      <c r="AJ161" s="64"/>
      <c r="AK161" s="66" t="str">
        <f>IFERROR(VLOOKUP($A161,#REF!,2,FALSE),"")</f>
        <v/>
      </c>
      <c r="AL161" s="66" t="str">
        <f>IFERROR(VLOOKUP($A161,#REF!,3,FALSE),"")</f>
        <v/>
      </c>
      <c r="AM161" s="66" t="str">
        <f>IFERROR(VLOOKUP($A161,#REF!,4,FALSE),"")</f>
        <v/>
      </c>
      <c r="AN161" s="66" t="str">
        <f>IFERROR(VLOOKUP($A161,#REF!,7,FALSE),"")</f>
        <v/>
      </c>
      <c r="AO161" s="66" t="str">
        <f>IFERROR(VLOOKUP($A161,#REF!,5,FALSE),"")</f>
        <v/>
      </c>
      <c r="AP161" s="66" t="str">
        <f>IFERROR(VLOOKUP($A161,#REF!,13,FALSE),"")</f>
        <v/>
      </c>
      <c r="AQ161" s="52" t="str">
        <f>IFERROR(VLOOKUP($A161,#REF!,16,FALSE),"")</f>
        <v/>
      </c>
      <c r="AR161" s="55"/>
      <c r="AS161" s="52" t="str">
        <f>IFERROR(VLOOKUP($A161,#REF!,17,FALSE),"")</f>
        <v/>
      </c>
      <c r="AT161" s="55"/>
      <c r="AU161" s="52" t="str">
        <f>IFERROR(VLOOKUP($A161,#REF!,19,FALSE),"")</f>
        <v/>
      </c>
      <c r="AV161" s="8"/>
    </row>
    <row r="162" spans="1:48" ht="28.5" customHeight="1">
      <c r="A162" s="5">
        <v>12</v>
      </c>
      <c r="B162" s="6" t="s">
        <v>182</v>
      </c>
      <c r="C162" s="63" t="s">
        <v>21</v>
      </c>
      <c r="D162" s="63" t="s">
        <v>21</v>
      </c>
      <c r="E162" s="63"/>
      <c r="F162" s="61" t="s">
        <v>25</v>
      </c>
      <c r="G162" s="63"/>
      <c r="H162" s="63"/>
      <c r="I162" s="63"/>
      <c r="J162" s="63"/>
      <c r="K162" s="63"/>
      <c r="L162" s="63"/>
      <c r="M162" s="63"/>
      <c r="N162" s="63" t="s">
        <v>22</v>
      </c>
      <c r="O162" s="63" t="s">
        <v>22</v>
      </c>
      <c r="P162" s="63"/>
      <c r="Q162" s="63"/>
      <c r="R162" s="63" t="s">
        <v>26</v>
      </c>
      <c r="S162" s="63"/>
      <c r="T162" s="63"/>
      <c r="U162" s="63"/>
      <c r="V162" s="63"/>
      <c r="W162" s="63"/>
      <c r="X162" s="63"/>
      <c r="Y162" s="63" t="s">
        <v>21</v>
      </c>
      <c r="Z162" s="63" t="s">
        <v>21</v>
      </c>
      <c r="AA162" s="63" t="s">
        <v>21</v>
      </c>
      <c r="AB162" s="63" t="s">
        <v>23</v>
      </c>
      <c r="AC162" s="63" t="s">
        <v>21</v>
      </c>
      <c r="AD162" s="63" t="s">
        <v>23</v>
      </c>
      <c r="AE162" s="64" t="s">
        <v>21</v>
      </c>
      <c r="AF162" s="64"/>
      <c r="AG162" s="64" t="s">
        <v>23</v>
      </c>
      <c r="AH162" s="64" t="s">
        <v>23</v>
      </c>
      <c r="AI162" s="64" t="s">
        <v>23</v>
      </c>
      <c r="AJ162" s="64"/>
      <c r="AK162" s="66" t="str">
        <f>IFERROR(VLOOKUP($A162,#REF!,2,FALSE),"")</f>
        <v/>
      </c>
      <c r="AL162" s="66" t="str">
        <f>IFERROR(VLOOKUP($A162,#REF!,3,FALSE),"")</f>
        <v/>
      </c>
      <c r="AM162" s="66" t="str">
        <f>IFERROR(VLOOKUP($A162,#REF!,4,FALSE),"")</f>
        <v/>
      </c>
      <c r="AN162" s="66" t="str">
        <f>IFERROR(VLOOKUP($A162,#REF!,7,FALSE),"")</f>
        <v/>
      </c>
      <c r="AO162" s="66" t="str">
        <f>IFERROR(VLOOKUP($A162,#REF!,5,FALSE),"")</f>
        <v/>
      </c>
      <c r="AP162" s="66" t="str">
        <f>IFERROR(VLOOKUP($A162,#REF!,13,FALSE),"")</f>
        <v/>
      </c>
      <c r="AQ162" s="52" t="str">
        <f>IFERROR(VLOOKUP($A162,#REF!,16,FALSE),"")</f>
        <v/>
      </c>
      <c r="AR162" s="55"/>
      <c r="AS162" s="52" t="str">
        <f>IFERROR(VLOOKUP($A162,#REF!,17,FALSE),"")</f>
        <v/>
      </c>
      <c r="AT162" s="55"/>
      <c r="AU162" s="52" t="str">
        <f>IFERROR(VLOOKUP($A162,#REF!,19,FALSE),"")</f>
        <v/>
      </c>
      <c r="AV162" s="8"/>
    </row>
    <row r="163" spans="1:48" ht="28.5" customHeight="1">
      <c r="A163" s="5">
        <v>121</v>
      </c>
      <c r="B163" s="6" t="s">
        <v>183</v>
      </c>
      <c r="C163" s="63" t="s">
        <v>21</v>
      </c>
      <c r="D163" s="63" t="s">
        <v>21</v>
      </c>
      <c r="E163" s="63"/>
      <c r="F163" s="63"/>
      <c r="G163" s="63"/>
      <c r="H163" s="63"/>
      <c r="I163" s="63"/>
      <c r="J163" s="63"/>
      <c r="K163" s="63"/>
      <c r="L163" s="63"/>
      <c r="M163" s="63"/>
      <c r="N163" s="63" t="s">
        <v>22</v>
      </c>
      <c r="O163" s="63" t="s">
        <v>22</v>
      </c>
      <c r="P163" s="63"/>
      <c r="Q163" s="63"/>
      <c r="R163" s="63"/>
      <c r="S163" s="63"/>
      <c r="T163" s="63"/>
      <c r="U163" s="63"/>
      <c r="V163" s="63"/>
      <c r="W163" s="63"/>
      <c r="X163" s="63"/>
      <c r="Y163" s="63" t="s">
        <v>21</v>
      </c>
      <c r="Z163" s="63" t="s">
        <v>21</v>
      </c>
      <c r="AA163" s="63" t="s">
        <v>21</v>
      </c>
      <c r="AB163" s="63" t="s">
        <v>23</v>
      </c>
      <c r="AC163" s="63" t="s">
        <v>21</v>
      </c>
      <c r="AD163" s="63" t="s">
        <v>23</v>
      </c>
      <c r="AE163" s="64" t="s">
        <v>25</v>
      </c>
      <c r="AF163" s="64"/>
      <c r="AG163" s="64" t="s">
        <v>23</v>
      </c>
      <c r="AH163" s="64"/>
      <c r="AI163" s="64" t="s">
        <v>23</v>
      </c>
      <c r="AJ163" s="64"/>
      <c r="AK163" s="66" t="str">
        <f>IFERROR(VLOOKUP($A163,#REF!,2,FALSE),"")</f>
        <v/>
      </c>
      <c r="AL163" s="66" t="str">
        <f>IFERROR(VLOOKUP($A163,#REF!,3,FALSE),"")</f>
        <v/>
      </c>
      <c r="AM163" s="66" t="str">
        <f>IFERROR(VLOOKUP($A163,#REF!,4,FALSE),"")</f>
        <v/>
      </c>
      <c r="AN163" s="66" t="str">
        <f>IFERROR(VLOOKUP($A163,#REF!,7,FALSE),"")</f>
        <v/>
      </c>
      <c r="AO163" s="66" t="str">
        <f>IFERROR(VLOOKUP($A163,#REF!,5,FALSE),"")</f>
        <v/>
      </c>
      <c r="AP163" s="66" t="str">
        <f>IFERROR(VLOOKUP($A163,#REF!,13,FALSE),"")</f>
        <v/>
      </c>
      <c r="AQ163" s="52" t="str">
        <f>IFERROR(VLOOKUP($A163,#REF!,16,FALSE),"")</f>
        <v/>
      </c>
      <c r="AR163" s="55"/>
      <c r="AS163" s="52" t="str">
        <f>IFERROR(VLOOKUP($A163,#REF!,17,FALSE),"")</f>
        <v/>
      </c>
      <c r="AT163" s="55"/>
      <c r="AU163" s="52" t="str">
        <f>IFERROR(VLOOKUP($A163,#REF!,19,FALSE),"")</f>
        <v/>
      </c>
      <c r="AV163" s="8"/>
    </row>
    <row r="164" spans="1:48" ht="28.5" customHeight="1">
      <c r="A164" s="9">
        <v>122</v>
      </c>
      <c r="B164" s="10" t="s">
        <v>184</v>
      </c>
      <c r="C164" s="63" t="s">
        <v>21</v>
      </c>
      <c r="D164" s="63" t="s">
        <v>21</v>
      </c>
      <c r="E164" s="63"/>
      <c r="F164" s="63"/>
      <c r="G164" s="63"/>
      <c r="H164" s="63"/>
      <c r="I164" s="63"/>
      <c r="J164" s="63"/>
      <c r="K164" s="63"/>
      <c r="L164" s="63"/>
      <c r="M164" s="63"/>
      <c r="N164" s="63" t="s">
        <v>22</v>
      </c>
      <c r="O164" s="63" t="s">
        <v>22</v>
      </c>
      <c r="P164" s="63"/>
      <c r="Q164" s="63"/>
      <c r="R164" s="63"/>
      <c r="S164" s="63"/>
      <c r="T164" s="63"/>
      <c r="U164" s="63"/>
      <c r="V164" s="63"/>
      <c r="W164" s="63"/>
      <c r="X164" s="63"/>
      <c r="Y164" s="63" t="s">
        <v>21</v>
      </c>
      <c r="Z164" s="63" t="s">
        <v>21</v>
      </c>
      <c r="AA164" s="63" t="s">
        <v>21</v>
      </c>
      <c r="AB164" s="63" t="s">
        <v>25</v>
      </c>
      <c r="AC164" s="63" t="s">
        <v>25</v>
      </c>
      <c r="AD164" s="63" t="s">
        <v>25</v>
      </c>
      <c r="AE164" s="64" t="s">
        <v>25</v>
      </c>
      <c r="AF164" s="64"/>
      <c r="AG164" s="64" t="s">
        <v>23</v>
      </c>
      <c r="AH164" s="64"/>
      <c r="AI164" s="64" t="s">
        <v>23</v>
      </c>
      <c r="AJ164" s="64"/>
      <c r="AK164" s="66" t="str">
        <f>IFERROR(VLOOKUP($A164,#REF!,2,FALSE),"")</f>
        <v/>
      </c>
      <c r="AL164" s="66" t="str">
        <f>IFERROR(VLOOKUP($A164,#REF!,3,FALSE),"")</f>
        <v/>
      </c>
      <c r="AM164" s="66" t="str">
        <f>IFERROR(VLOOKUP($A164,#REF!,4,FALSE),"")</f>
        <v/>
      </c>
      <c r="AN164" s="66" t="str">
        <f>IFERROR(VLOOKUP($A164,#REF!,7,FALSE),"")</f>
        <v/>
      </c>
      <c r="AO164" s="66" t="str">
        <f>IFERROR(VLOOKUP($A164,#REF!,5,FALSE),"")</f>
        <v/>
      </c>
      <c r="AP164" s="66" t="str">
        <f>IFERROR(VLOOKUP($A164,#REF!,13,FALSE),"")</f>
        <v/>
      </c>
      <c r="AQ164" s="52" t="str">
        <f>IFERROR(VLOOKUP($A164,#REF!,16,FALSE),"")</f>
        <v/>
      </c>
      <c r="AR164" s="55"/>
      <c r="AS164" s="52" t="str">
        <f>IFERROR(VLOOKUP($A164,#REF!,17,FALSE),"")</f>
        <v/>
      </c>
      <c r="AT164" s="55"/>
      <c r="AU164" s="52" t="str">
        <f>IFERROR(VLOOKUP($A164,#REF!,19,FALSE),"")</f>
        <v/>
      </c>
      <c r="AV164" s="8"/>
    </row>
    <row r="165" spans="1:48" ht="28.5" customHeight="1">
      <c r="A165" s="9">
        <v>123</v>
      </c>
      <c r="B165" s="10" t="s">
        <v>185</v>
      </c>
      <c r="C165" s="63" t="s">
        <v>21</v>
      </c>
      <c r="D165" s="63" t="s">
        <v>21</v>
      </c>
      <c r="E165" s="63"/>
      <c r="F165" s="61" t="s">
        <v>25</v>
      </c>
      <c r="G165" s="63" t="s">
        <v>25</v>
      </c>
      <c r="H165" s="61" t="s">
        <v>25</v>
      </c>
      <c r="I165" s="63" t="s">
        <v>25</v>
      </c>
      <c r="J165" s="61" t="s">
        <v>25</v>
      </c>
      <c r="K165" s="63"/>
      <c r="L165" s="63"/>
      <c r="M165" s="63"/>
      <c r="N165" s="63" t="s">
        <v>22</v>
      </c>
      <c r="O165" s="63" t="s">
        <v>22</v>
      </c>
      <c r="P165" s="63"/>
      <c r="Q165" s="63" t="s">
        <v>25</v>
      </c>
      <c r="R165" s="63"/>
      <c r="S165" s="63" t="s">
        <v>25</v>
      </c>
      <c r="T165" s="63"/>
      <c r="U165" s="63"/>
      <c r="V165" s="63"/>
      <c r="W165" s="63"/>
      <c r="X165" s="63"/>
      <c r="Y165" s="63" t="s">
        <v>21</v>
      </c>
      <c r="Z165" s="63" t="s">
        <v>21</v>
      </c>
      <c r="AA165" s="63" t="s">
        <v>21</v>
      </c>
      <c r="AB165" s="63" t="s">
        <v>25</v>
      </c>
      <c r="AC165" s="63" t="s">
        <v>25</v>
      </c>
      <c r="AD165" s="63" t="s">
        <v>25</v>
      </c>
      <c r="AE165" s="64" t="s">
        <v>25</v>
      </c>
      <c r="AF165" s="64"/>
      <c r="AG165" s="64" t="s">
        <v>23</v>
      </c>
      <c r="AH165" s="64"/>
      <c r="AI165" s="64" t="s">
        <v>23</v>
      </c>
      <c r="AJ165" s="64"/>
      <c r="AK165" s="66" t="str">
        <f>IFERROR(VLOOKUP($A165,#REF!,2,FALSE),"")</f>
        <v/>
      </c>
      <c r="AL165" s="66" t="str">
        <f>IFERROR(VLOOKUP($A165,#REF!,3,FALSE),"")</f>
        <v/>
      </c>
      <c r="AM165" s="66" t="str">
        <f>IFERROR(VLOOKUP($A165,#REF!,4,FALSE),"")</f>
        <v/>
      </c>
      <c r="AN165" s="66" t="str">
        <f>IFERROR(VLOOKUP($A165,#REF!,7,FALSE),"")</f>
        <v/>
      </c>
      <c r="AO165" s="66" t="str">
        <f>IFERROR(VLOOKUP($A165,#REF!,5,FALSE),"")</f>
        <v/>
      </c>
      <c r="AP165" s="66" t="str">
        <f>IFERROR(VLOOKUP($A165,#REF!,13,FALSE),"")</f>
        <v/>
      </c>
      <c r="AQ165" s="52" t="str">
        <f>IFERROR(VLOOKUP($A165,#REF!,16,FALSE),"")</f>
        <v/>
      </c>
      <c r="AR165" s="55"/>
      <c r="AS165" s="52" t="str">
        <f>IFERROR(VLOOKUP($A165,#REF!,17,FALSE),"")</f>
        <v/>
      </c>
      <c r="AT165" s="55"/>
      <c r="AU165" s="52" t="str">
        <f>IFERROR(VLOOKUP($A165,#REF!,19,FALSE),"")</f>
        <v/>
      </c>
      <c r="AV165" s="8"/>
    </row>
    <row r="166" spans="1:48" ht="28.5" customHeight="1">
      <c r="A166" s="5">
        <v>124</v>
      </c>
      <c r="B166" s="6" t="s">
        <v>186</v>
      </c>
      <c r="C166" s="63" t="s">
        <v>21</v>
      </c>
      <c r="D166" s="63" t="s">
        <v>21</v>
      </c>
      <c r="E166" s="63"/>
      <c r="F166" s="61" t="s">
        <v>25</v>
      </c>
      <c r="G166" s="63"/>
      <c r="H166" s="63"/>
      <c r="I166" s="63"/>
      <c r="J166" s="63"/>
      <c r="K166" s="63"/>
      <c r="L166" s="63"/>
      <c r="M166" s="63"/>
      <c r="N166" s="63" t="s">
        <v>25</v>
      </c>
      <c r="O166" s="63" t="s">
        <v>22</v>
      </c>
      <c r="P166" s="63">
        <v>1</v>
      </c>
      <c r="Q166" s="63" t="s">
        <v>25</v>
      </c>
      <c r="R166" s="63" t="s">
        <v>26</v>
      </c>
      <c r="S166" s="63" t="s">
        <v>25</v>
      </c>
      <c r="T166" s="63" t="s">
        <v>26</v>
      </c>
      <c r="U166" s="63"/>
      <c r="V166" s="63"/>
      <c r="W166" s="63"/>
      <c r="X166" s="63"/>
      <c r="Y166" s="63" t="s">
        <v>21</v>
      </c>
      <c r="Z166" s="63" t="s">
        <v>21</v>
      </c>
      <c r="AA166" s="63" t="s">
        <v>21</v>
      </c>
      <c r="AB166" s="63" t="s">
        <v>25</v>
      </c>
      <c r="AC166" s="63" t="s">
        <v>25</v>
      </c>
      <c r="AD166" s="63" t="s">
        <v>25</v>
      </c>
      <c r="AE166" s="64" t="s">
        <v>21</v>
      </c>
      <c r="AF166" s="64"/>
      <c r="AG166" s="64" t="s">
        <v>23</v>
      </c>
      <c r="AH166" s="64" t="s">
        <v>21</v>
      </c>
      <c r="AI166" s="64" t="s">
        <v>23</v>
      </c>
      <c r="AJ166" s="64"/>
      <c r="AK166" s="66" t="str">
        <f>IFERROR(VLOOKUP($A166,#REF!,2,FALSE),"")</f>
        <v/>
      </c>
      <c r="AL166" s="66" t="str">
        <f>IFERROR(VLOOKUP($A166,#REF!,3,FALSE),"")</f>
        <v/>
      </c>
      <c r="AM166" s="66" t="str">
        <f>IFERROR(VLOOKUP($A166,#REF!,4,FALSE),"")</f>
        <v/>
      </c>
      <c r="AN166" s="66" t="str">
        <f>IFERROR(VLOOKUP($A166,#REF!,7,FALSE),"")</f>
        <v/>
      </c>
      <c r="AO166" s="66" t="str">
        <f>IFERROR(VLOOKUP($A166,#REF!,5,FALSE),"")</f>
        <v/>
      </c>
      <c r="AP166" s="66" t="str">
        <f>IFERROR(VLOOKUP($A166,#REF!,13,FALSE),"")</f>
        <v/>
      </c>
      <c r="AQ166" s="52" t="str">
        <f>IFERROR(VLOOKUP($A166,#REF!,16,FALSE),"")</f>
        <v/>
      </c>
      <c r="AR166" s="55"/>
      <c r="AS166" s="52" t="str">
        <f>IFERROR(VLOOKUP($A166,#REF!,17,FALSE),"")</f>
        <v/>
      </c>
      <c r="AT166" s="55"/>
      <c r="AU166" s="52" t="str">
        <f>IFERROR(VLOOKUP($A166,#REF!,19,FALSE),"")</f>
        <v/>
      </c>
      <c r="AV166" s="8"/>
    </row>
    <row r="167" spans="1:48" ht="28.5" customHeight="1">
      <c r="A167" s="5">
        <v>125</v>
      </c>
      <c r="B167" s="6" t="s">
        <v>187</v>
      </c>
      <c r="C167" s="63" t="s">
        <v>21</v>
      </c>
      <c r="D167" s="63" t="s">
        <v>21</v>
      </c>
      <c r="E167" s="63"/>
      <c r="F167" s="61" t="s">
        <v>25</v>
      </c>
      <c r="G167" s="63"/>
      <c r="H167" s="63"/>
      <c r="I167" s="63"/>
      <c r="J167" s="63"/>
      <c r="K167" s="63"/>
      <c r="L167" s="63"/>
      <c r="M167" s="63"/>
      <c r="N167" s="63" t="s">
        <v>22</v>
      </c>
      <c r="O167" s="63" t="s">
        <v>22</v>
      </c>
      <c r="P167" s="63"/>
      <c r="Q167" s="63"/>
      <c r="R167" s="63"/>
      <c r="S167" s="63"/>
      <c r="T167" s="63"/>
      <c r="U167" s="63"/>
      <c r="V167" s="63"/>
      <c r="W167" s="63"/>
      <c r="X167" s="63"/>
      <c r="Y167" s="63" t="s">
        <v>21</v>
      </c>
      <c r="Z167" s="63" t="s">
        <v>21</v>
      </c>
      <c r="AA167" s="63" t="s">
        <v>21</v>
      </c>
      <c r="AB167" s="63" t="s">
        <v>23</v>
      </c>
      <c r="AC167" s="63" t="s">
        <v>21</v>
      </c>
      <c r="AD167" s="63" t="s">
        <v>23</v>
      </c>
      <c r="AE167" s="64" t="s">
        <v>21</v>
      </c>
      <c r="AF167" s="64"/>
      <c r="AG167" s="64" t="s">
        <v>23</v>
      </c>
      <c r="AH167" s="64"/>
      <c r="AI167" s="64" t="s">
        <v>23</v>
      </c>
      <c r="AJ167" s="64"/>
      <c r="AK167" s="66" t="str">
        <f>IFERROR(VLOOKUP($A167,#REF!,2,FALSE),"")</f>
        <v/>
      </c>
      <c r="AL167" s="66" t="str">
        <f>IFERROR(VLOOKUP($A167,#REF!,3,FALSE),"")</f>
        <v/>
      </c>
      <c r="AM167" s="66" t="str">
        <f>IFERROR(VLOOKUP($A167,#REF!,4,FALSE),"")</f>
        <v/>
      </c>
      <c r="AN167" s="66" t="str">
        <f>IFERROR(VLOOKUP($A167,#REF!,7,FALSE),"")</f>
        <v/>
      </c>
      <c r="AO167" s="66" t="str">
        <f>IFERROR(VLOOKUP($A167,#REF!,5,FALSE),"")</f>
        <v/>
      </c>
      <c r="AP167" s="66" t="str">
        <f>IFERROR(VLOOKUP($A167,#REF!,13,FALSE),"")</f>
        <v/>
      </c>
      <c r="AQ167" s="52" t="str">
        <f>IFERROR(VLOOKUP($A167,#REF!,16,FALSE),"")</f>
        <v/>
      </c>
      <c r="AR167" s="55"/>
      <c r="AS167" s="52" t="str">
        <f>IFERROR(VLOOKUP($A167,#REF!,17,FALSE),"")</f>
        <v/>
      </c>
      <c r="AT167" s="55"/>
      <c r="AU167" s="52" t="str">
        <f>IFERROR(VLOOKUP($A167,#REF!,19,FALSE),"")</f>
        <v/>
      </c>
      <c r="AV167" s="8"/>
    </row>
    <row r="168" spans="1:48" ht="28.5" customHeight="1">
      <c r="A168" s="9">
        <v>126</v>
      </c>
      <c r="B168" s="10" t="s">
        <v>188</v>
      </c>
      <c r="C168" s="63" t="s">
        <v>21</v>
      </c>
      <c r="D168" s="63" t="s">
        <v>21</v>
      </c>
      <c r="E168" s="63"/>
      <c r="F168" s="63"/>
      <c r="G168" s="63"/>
      <c r="H168" s="63"/>
      <c r="I168" s="63"/>
      <c r="J168" s="63"/>
      <c r="K168" s="63"/>
      <c r="L168" s="63"/>
      <c r="M168" s="63"/>
      <c r="N168" s="63" t="s">
        <v>22</v>
      </c>
      <c r="O168" s="63" t="s">
        <v>22</v>
      </c>
      <c r="P168" s="63"/>
      <c r="Q168" s="63"/>
      <c r="R168" s="63"/>
      <c r="S168" s="63"/>
      <c r="T168" s="63"/>
      <c r="U168" s="63"/>
      <c r="V168" s="63"/>
      <c r="W168" s="63"/>
      <c r="X168" s="63"/>
      <c r="Y168" s="63" t="s">
        <v>21</v>
      </c>
      <c r="Z168" s="63" t="s">
        <v>21</v>
      </c>
      <c r="AA168" s="63" t="s">
        <v>21</v>
      </c>
      <c r="AB168" s="63" t="s">
        <v>23</v>
      </c>
      <c r="AC168" s="63" t="s">
        <v>21</v>
      </c>
      <c r="AD168" s="63" t="s">
        <v>23</v>
      </c>
      <c r="AE168" s="64" t="s">
        <v>21</v>
      </c>
      <c r="AF168" s="64"/>
      <c r="AG168" s="64" t="s">
        <v>23</v>
      </c>
      <c r="AH168" s="64"/>
      <c r="AI168" s="64" t="s">
        <v>23</v>
      </c>
      <c r="AJ168" s="64"/>
      <c r="AK168" s="66" t="str">
        <f>IFERROR(VLOOKUP($A168,#REF!,2,FALSE),"")</f>
        <v/>
      </c>
      <c r="AL168" s="66" t="str">
        <f>IFERROR(VLOOKUP($A168,#REF!,3,FALSE),"")</f>
        <v/>
      </c>
      <c r="AM168" s="66" t="str">
        <f>IFERROR(VLOOKUP($A168,#REF!,4,FALSE),"")</f>
        <v/>
      </c>
      <c r="AN168" s="66" t="str">
        <f>IFERROR(VLOOKUP($A168,#REF!,7,FALSE),"")</f>
        <v/>
      </c>
      <c r="AO168" s="66" t="str">
        <f>IFERROR(VLOOKUP($A168,#REF!,5,FALSE),"")</f>
        <v/>
      </c>
      <c r="AP168" s="66" t="str">
        <f>IFERROR(VLOOKUP($A168,#REF!,13,FALSE),"")</f>
        <v/>
      </c>
      <c r="AQ168" s="52" t="str">
        <f>IFERROR(VLOOKUP($A168,#REF!,16,FALSE),"")</f>
        <v/>
      </c>
      <c r="AR168" s="55"/>
      <c r="AS168" s="52" t="str">
        <f>IFERROR(VLOOKUP($A168,#REF!,17,FALSE),"")</f>
        <v/>
      </c>
      <c r="AT168" s="55"/>
      <c r="AU168" s="52" t="str">
        <f>IFERROR(VLOOKUP($A168,#REF!,19,FALSE),"")</f>
        <v/>
      </c>
      <c r="AV168" s="8"/>
    </row>
    <row r="169" spans="1:48" ht="28.5" customHeight="1">
      <c r="A169" s="9">
        <v>127</v>
      </c>
      <c r="B169" s="10" t="s">
        <v>189</v>
      </c>
      <c r="C169" s="63" t="s">
        <v>21</v>
      </c>
      <c r="D169" s="63" t="s">
        <v>21</v>
      </c>
      <c r="E169" s="63"/>
      <c r="F169" s="61" t="s">
        <v>25</v>
      </c>
      <c r="G169" s="63"/>
      <c r="H169" s="63"/>
      <c r="I169" s="63"/>
      <c r="J169" s="63"/>
      <c r="K169" s="63"/>
      <c r="L169" s="63"/>
      <c r="M169" s="63"/>
      <c r="N169" s="63" t="s">
        <v>22</v>
      </c>
      <c r="O169" s="63" t="s">
        <v>22</v>
      </c>
      <c r="P169" s="63"/>
      <c r="Q169" s="63" t="s">
        <v>25</v>
      </c>
      <c r="R169" s="63" t="s">
        <v>25</v>
      </c>
      <c r="S169" s="63" t="s">
        <v>25</v>
      </c>
      <c r="T169" s="63" t="s">
        <v>25</v>
      </c>
      <c r="U169" s="63"/>
      <c r="V169" s="63"/>
      <c r="W169" s="63"/>
      <c r="X169" s="63"/>
      <c r="Y169" s="63" t="s">
        <v>21</v>
      </c>
      <c r="Z169" s="63" t="s">
        <v>21</v>
      </c>
      <c r="AA169" s="63" t="s">
        <v>21</v>
      </c>
      <c r="AB169" s="63" t="s">
        <v>25</v>
      </c>
      <c r="AC169" s="63" t="s">
        <v>25</v>
      </c>
      <c r="AD169" s="63" t="s">
        <v>23</v>
      </c>
      <c r="AE169" s="64" t="s">
        <v>25</v>
      </c>
      <c r="AF169" s="64"/>
      <c r="AG169" s="64" t="s">
        <v>23</v>
      </c>
      <c r="AH169" s="64" t="s">
        <v>23</v>
      </c>
      <c r="AI169" s="64" t="s">
        <v>23</v>
      </c>
      <c r="AJ169" s="64"/>
      <c r="AK169" s="66" t="str">
        <f>IFERROR(VLOOKUP($A169,#REF!,2,FALSE),"")</f>
        <v/>
      </c>
      <c r="AL169" s="66" t="str">
        <f>IFERROR(VLOOKUP($A169,#REF!,3,FALSE),"")</f>
        <v/>
      </c>
      <c r="AM169" s="66" t="str">
        <f>IFERROR(VLOOKUP($A169,#REF!,4,FALSE),"")</f>
        <v/>
      </c>
      <c r="AN169" s="66" t="str">
        <f>IFERROR(VLOOKUP($A169,#REF!,7,FALSE),"")</f>
        <v/>
      </c>
      <c r="AO169" s="66" t="str">
        <f>IFERROR(VLOOKUP($A169,#REF!,5,FALSE),"")</f>
        <v/>
      </c>
      <c r="AP169" s="66" t="str">
        <f>IFERROR(VLOOKUP($A169,#REF!,13,FALSE),"")</f>
        <v/>
      </c>
      <c r="AQ169" s="52" t="str">
        <f>IFERROR(VLOOKUP($A169,#REF!,16,FALSE),"")</f>
        <v/>
      </c>
      <c r="AR169" s="55"/>
      <c r="AS169" s="52" t="str">
        <f>IFERROR(VLOOKUP($A169,#REF!,17,FALSE),"")</f>
        <v/>
      </c>
      <c r="AT169" s="55"/>
      <c r="AU169" s="52" t="str">
        <f>IFERROR(VLOOKUP($A169,#REF!,19,FALSE),"")</f>
        <v/>
      </c>
      <c r="AV169" s="8"/>
    </row>
    <row r="170" spans="1:48" ht="28.5" customHeight="1">
      <c r="A170" s="5">
        <v>128</v>
      </c>
      <c r="B170" s="6" t="s">
        <v>190</v>
      </c>
      <c r="C170" s="63" t="s">
        <v>21</v>
      </c>
      <c r="D170" s="63" t="s">
        <v>21</v>
      </c>
      <c r="E170" s="63"/>
      <c r="F170" s="63"/>
      <c r="G170" s="63" t="s">
        <v>25</v>
      </c>
      <c r="H170" s="63"/>
      <c r="I170" s="63" t="s">
        <v>25</v>
      </c>
      <c r="J170" s="61" t="s">
        <v>25</v>
      </c>
      <c r="K170" s="63"/>
      <c r="L170" s="63"/>
      <c r="M170" s="63"/>
      <c r="N170" s="63" t="s">
        <v>22</v>
      </c>
      <c r="O170" s="63" t="s">
        <v>22</v>
      </c>
      <c r="P170" s="63"/>
      <c r="Q170" s="63" t="s">
        <v>25</v>
      </c>
      <c r="R170" s="63"/>
      <c r="S170" s="63" t="s">
        <v>25</v>
      </c>
      <c r="T170" s="63"/>
      <c r="U170" s="63"/>
      <c r="V170" s="63"/>
      <c r="W170" s="63"/>
      <c r="X170" s="63"/>
      <c r="Y170" s="63" t="s">
        <v>21</v>
      </c>
      <c r="Z170" s="63" t="s">
        <v>21</v>
      </c>
      <c r="AA170" s="63" t="s">
        <v>21</v>
      </c>
      <c r="AB170" s="63" t="s">
        <v>25</v>
      </c>
      <c r="AC170" s="63" t="s">
        <v>25</v>
      </c>
      <c r="AD170" s="63" t="s">
        <v>25</v>
      </c>
      <c r="AE170" s="64" t="s">
        <v>21</v>
      </c>
      <c r="AF170" s="64"/>
      <c r="AG170" s="64" t="s">
        <v>23</v>
      </c>
      <c r="AH170" s="64" t="s">
        <v>21</v>
      </c>
      <c r="AI170" s="64" t="s">
        <v>23</v>
      </c>
      <c r="AJ170" s="64"/>
      <c r="AK170" s="66" t="str">
        <f>IFERROR(VLOOKUP($A170,#REF!,2,FALSE),"")</f>
        <v/>
      </c>
      <c r="AL170" s="66" t="str">
        <f>IFERROR(VLOOKUP($A170,#REF!,3,FALSE),"")</f>
        <v/>
      </c>
      <c r="AM170" s="66" t="str">
        <f>IFERROR(VLOOKUP($A170,#REF!,4,FALSE),"")</f>
        <v/>
      </c>
      <c r="AN170" s="66" t="str">
        <f>IFERROR(VLOOKUP($A170,#REF!,7,FALSE),"")</f>
        <v/>
      </c>
      <c r="AO170" s="66" t="str">
        <f>IFERROR(VLOOKUP($A170,#REF!,5,FALSE),"")</f>
        <v/>
      </c>
      <c r="AP170" s="66" t="str">
        <f>IFERROR(VLOOKUP($A170,#REF!,13,FALSE),"")</f>
        <v/>
      </c>
      <c r="AQ170" s="52" t="str">
        <f>IFERROR(VLOOKUP($A170,#REF!,16,FALSE),"")</f>
        <v/>
      </c>
      <c r="AR170" s="55"/>
      <c r="AS170" s="52" t="str">
        <f>IFERROR(VLOOKUP($A170,#REF!,17,FALSE),"")</f>
        <v/>
      </c>
      <c r="AT170" s="55"/>
      <c r="AU170" s="52" t="str">
        <f>IFERROR(VLOOKUP($A170,#REF!,19,FALSE),"")</f>
        <v/>
      </c>
      <c r="AV170" s="8"/>
    </row>
    <row r="171" spans="1:48" ht="28.5" customHeight="1">
      <c r="A171" s="5">
        <v>129</v>
      </c>
      <c r="B171" s="6" t="s">
        <v>191</v>
      </c>
      <c r="C171" s="61" t="s">
        <v>25</v>
      </c>
      <c r="D171" s="61" t="s">
        <v>25</v>
      </c>
      <c r="E171" s="63">
        <v>2</v>
      </c>
      <c r="F171" s="61" t="s">
        <v>25</v>
      </c>
      <c r="G171" s="63"/>
      <c r="H171" s="63"/>
      <c r="I171" s="63"/>
      <c r="J171" s="63"/>
      <c r="K171" s="63"/>
      <c r="L171" s="63"/>
      <c r="M171" s="63"/>
      <c r="N171" s="63" t="s">
        <v>25</v>
      </c>
      <c r="O171" s="63" t="s">
        <v>25</v>
      </c>
      <c r="P171" s="63">
        <v>2</v>
      </c>
      <c r="Q171" s="63" t="s">
        <v>25</v>
      </c>
      <c r="R171" s="63"/>
      <c r="S171" s="63"/>
      <c r="T171" s="63"/>
      <c r="U171" s="63"/>
      <c r="V171" s="63"/>
      <c r="W171" s="63"/>
      <c r="X171" s="63"/>
      <c r="Y171" s="63" t="s">
        <v>25</v>
      </c>
      <c r="Z171" s="63" t="s">
        <v>25</v>
      </c>
      <c r="AA171" s="63" t="s">
        <v>25</v>
      </c>
      <c r="AB171" s="63" t="s">
        <v>25</v>
      </c>
      <c r="AC171" s="63" t="s">
        <v>25</v>
      </c>
      <c r="AD171" s="63" t="s">
        <v>23</v>
      </c>
      <c r="AE171" s="64" t="s">
        <v>21</v>
      </c>
      <c r="AF171" s="64"/>
      <c r="AG171" s="64" t="s">
        <v>23</v>
      </c>
      <c r="AH171" s="64" t="s">
        <v>25</v>
      </c>
      <c r="AI171" s="64" t="s">
        <v>23</v>
      </c>
      <c r="AJ171" s="64"/>
      <c r="AK171" s="66" t="str">
        <f>IFERROR(VLOOKUP($A171,#REF!,2,FALSE),"")</f>
        <v/>
      </c>
      <c r="AL171" s="66" t="str">
        <f>IFERROR(VLOOKUP($A171,#REF!,3,FALSE),"")</f>
        <v/>
      </c>
      <c r="AM171" s="66" t="str">
        <f>IFERROR(VLOOKUP($A171,#REF!,4,FALSE),"")</f>
        <v/>
      </c>
      <c r="AN171" s="66" t="str">
        <f>IFERROR(VLOOKUP($A171,#REF!,7,FALSE),"")</f>
        <v/>
      </c>
      <c r="AO171" s="66" t="str">
        <f>IFERROR(VLOOKUP($A171,#REF!,5,FALSE),"")</f>
        <v/>
      </c>
      <c r="AP171" s="66" t="str">
        <f>IFERROR(VLOOKUP($A171,#REF!,13,FALSE),"")</f>
        <v/>
      </c>
      <c r="AQ171" s="52" t="str">
        <f>IFERROR(VLOOKUP($A171,#REF!,16,FALSE),"")</f>
        <v/>
      </c>
      <c r="AR171" s="55"/>
      <c r="AS171" s="52" t="str">
        <f>IFERROR(VLOOKUP($A171,#REF!,17,FALSE),"")</f>
        <v/>
      </c>
      <c r="AT171" s="55"/>
      <c r="AU171" s="52" t="str">
        <f>IFERROR(VLOOKUP($A171,#REF!,19,FALSE),"")</f>
        <v/>
      </c>
      <c r="AV171" s="8"/>
    </row>
    <row r="172" spans="1:48" ht="28.5" customHeight="1">
      <c r="A172" s="9">
        <v>121</v>
      </c>
      <c r="B172" s="10" t="s">
        <v>192</v>
      </c>
      <c r="C172" s="63"/>
      <c r="D172" s="63"/>
      <c r="E172" s="63"/>
      <c r="F172" s="63"/>
      <c r="G172" s="63"/>
      <c r="H172" s="63"/>
      <c r="I172" s="63"/>
      <c r="J172" s="63"/>
      <c r="K172" s="63"/>
      <c r="L172" s="63"/>
      <c r="M172" s="63"/>
      <c r="N172" s="63" t="s">
        <v>22</v>
      </c>
      <c r="O172" s="63" t="s">
        <v>22</v>
      </c>
      <c r="P172" s="63"/>
      <c r="Q172" s="63"/>
      <c r="R172" s="63"/>
      <c r="S172" s="63"/>
      <c r="T172" s="63"/>
      <c r="U172" s="63"/>
      <c r="V172" s="63"/>
      <c r="W172" s="63"/>
      <c r="X172" s="63"/>
      <c r="Y172" s="63" t="s">
        <v>23</v>
      </c>
      <c r="Z172" s="63" t="s">
        <v>23</v>
      </c>
      <c r="AA172" s="63" t="s">
        <v>23</v>
      </c>
      <c r="AB172" s="63" t="s">
        <v>23</v>
      </c>
      <c r="AC172" s="63" t="s">
        <v>23</v>
      </c>
      <c r="AD172" s="63" t="s">
        <v>23</v>
      </c>
      <c r="AE172" s="64" t="s">
        <v>23</v>
      </c>
      <c r="AF172" s="64"/>
      <c r="AG172" s="64" t="s">
        <v>23</v>
      </c>
      <c r="AH172" s="64" t="s">
        <v>23</v>
      </c>
      <c r="AI172" s="64" t="s">
        <v>23</v>
      </c>
      <c r="AJ172" s="64" t="s">
        <v>23</v>
      </c>
      <c r="AK172" s="66" t="str">
        <f>IFERROR(VLOOKUP($A172,#REF!,2,FALSE),"")</f>
        <v/>
      </c>
      <c r="AL172" s="66" t="str">
        <f>IFERROR(VLOOKUP($A172,#REF!,3,FALSE),"")</f>
        <v/>
      </c>
      <c r="AM172" s="66" t="str">
        <f>IFERROR(VLOOKUP($A172,#REF!,4,FALSE),"")</f>
        <v/>
      </c>
      <c r="AN172" s="66" t="str">
        <f>IFERROR(VLOOKUP($A172,#REF!,7,FALSE),"")</f>
        <v/>
      </c>
      <c r="AO172" s="66" t="str">
        <f>IFERROR(VLOOKUP($A172,#REF!,5,FALSE),"")</f>
        <v/>
      </c>
      <c r="AP172" s="66" t="str">
        <f>IFERROR(VLOOKUP($A172,#REF!,13,FALSE),"")</f>
        <v/>
      </c>
      <c r="AQ172" s="52" t="str">
        <f>IFERROR(VLOOKUP($A172,#REF!,16,FALSE),"")</f>
        <v/>
      </c>
      <c r="AR172" s="55"/>
      <c r="AS172" s="52" t="str">
        <f>IFERROR(VLOOKUP($A172,#REF!,17,FALSE),"")</f>
        <v/>
      </c>
      <c r="AT172" s="55"/>
      <c r="AU172" s="52" t="str">
        <f>IFERROR(VLOOKUP($A172,#REF!,19,FALSE),"")</f>
        <v/>
      </c>
      <c r="AV172" s="8"/>
    </row>
    <row r="173" spans="1:48" ht="28.5" customHeight="1">
      <c r="A173" s="9">
        <v>1211</v>
      </c>
      <c r="B173" s="10" t="s">
        <v>193</v>
      </c>
      <c r="C173" s="63" t="s">
        <v>21</v>
      </c>
      <c r="D173" s="63" t="s">
        <v>21</v>
      </c>
      <c r="E173" s="63"/>
      <c r="F173" s="61" t="s">
        <v>25</v>
      </c>
      <c r="G173" s="63" t="s">
        <v>25</v>
      </c>
      <c r="H173" s="63"/>
      <c r="I173" s="63"/>
      <c r="J173" s="63"/>
      <c r="K173" s="63"/>
      <c r="L173" s="63"/>
      <c r="M173" s="63"/>
      <c r="N173" s="63" t="s">
        <v>22</v>
      </c>
      <c r="O173" s="63" t="s">
        <v>22</v>
      </c>
      <c r="P173" s="63"/>
      <c r="Q173" s="63" t="s">
        <v>25</v>
      </c>
      <c r="R173" s="63"/>
      <c r="S173" s="63" t="s">
        <v>25</v>
      </c>
      <c r="T173" s="63"/>
      <c r="U173" s="63"/>
      <c r="V173" s="63"/>
      <c r="W173" s="63"/>
      <c r="X173" s="63"/>
      <c r="Y173" s="63" t="s">
        <v>21</v>
      </c>
      <c r="Z173" s="63" t="s">
        <v>21</v>
      </c>
      <c r="AA173" s="63" t="s">
        <v>21</v>
      </c>
      <c r="AB173" s="63" t="s">
        <v>25</v>
      </c>
      <c r="AC173" s="63" t="s">
        <v>25</v>
      </c>
      <c r="AD173" s="63" t="s">
        <v>23</v>
      </c>
      <c r="AE173" s="64" t="s">
        <v>21</v>
      </c>
      <c r="AF173" s="64"/>
      <c r="AG173" s="64" t="s">
        <v>23</v>
      </c>
      <c r="AH173" s="64" t="s">
        <v>21</v>
      </c>
      <c r="AI173" s="64" t="s">
        <v>23</v>
      </c>
      <c r="AJ173" s="64"/>
      <c r="AK173" s="66" t="str">
        <f>IFERROR(VLOOKUP($A173,#REF!,2,FALSE),"")</f>
        <v/>
      </c>
      <c r="AL173" s="66" t="str">
        <f>IFERROR(VLOOKUP($A173,#REF!,3,FALSE),"")</f>
        <v/>
      </c>
      <c r="AM173" s="66" t="str">
        <f>IFERROR(VLOOKUP($A173,#REF!,4,FALSE),"")</f>
        <v/>
      </c>
      <c r="AN173" s="66" t="str">
        <f>IFERROR(VLOOKUP($A173,#REF!,7,FALSE),"")</f>
        <v/>
      </c>
      <c r="AO173" s="66" t="str">
        <f>IFERROR(VLOOKUP($A173,#REF!,5,FALSE),"")</f>
        <v/>
      </c>
      <c r="AP173" s="66" t="str">
        <f>IFERROR(VLOOKUP($A173,#REF!,13,FALSE),"")</f>
        <v/>
      </c>
      <c r="AQ173" s="52" t="str">
        <f>IFERROR(VLOOKUP($A173,#REF!,16,FALSE),"")</f>
        <v/>
      </c>
      <c r="AR173" s="55"/>
      <c r="AS173" s="52" t="str">
        <f>IFERROR(VLOOKUP($A173,#REF!,17,FALSE),"")</f>
        <v/>
      </c>
      <c r="AT173" s="55"/>
      <c r="AU173" s="52" t="str">
        <f>IFERROR(VLOOKUP($A173,#REF!,19,FALSE),"")</f>
        <v/>
      </c>
      <c r="AV173" s="8"/>
    </row>
    <row r="174" spans="1:48" ht="28.5" customHeight="1">
      <c r="A174" s="5">
        <v>1212</v>
      </c>
      <c r="B174" s="6" t="s">
        <v>194</v>
      </c>
      <c r="C174" s="63" t="s">
        <v>21</v>
      </c>
      <c r="D174" s="63" t="s">
        <v>21</v>
      </c>
      <c r="E174" s="63"/>
      <c r="F174" s="61" t="s">
        <v>25</v>
      </c>
      <c r="G174" s="63"/>
      <c r="H174" s="63" t="s">
        <v>26</v>
      </c>
      <c r="I174" s="63"/>
      <c r="J174" s="63" t="s">
        <v>26</v>
      </c>
      <c r="K174" s="63"/>
      <c r="L174" s="63"/>
      <c r="M174" s="63"/>
      <c r="N174" s="63" t="s">
        <v>22</v>
      </c>
      <c r="O174" s="63" t="s">
        <v>22</v>
      </c>
      <c r="P174" s="63"/>
      <c r="Q174" s="63" t="s">
        <v>25</v>
      </c>
      <c r="R174" s="63" t="s">
        <v>25</v>
      </c>
      <c r="S174" s="63" t="s">
        <v>25</v>
      </c>
      <c r="T174" s="63" t="s">
        <v>25</v>
      </c>
      <c r="U174" s="63"/>
      <c r="V174" s="63"/>
      <c r="W174" s="63"/>
      <c r="X174" s="63"/>
      <c r="Y174" s="63" t="s">
        <v>21</v>
      </c>
      <c r="Z174" s="63" t="s">
        <v>21</v>
      </c>
      <c r="AA174" s="63" t="s">
        <v>21</v>
      </c>
      <c r="AB174" s="63" t="s">
        <v>25</v>
      </c>
      <c r="AC174" s="63" t="s">
        <v>25</v>
      </c>
      <c r="AD174" s="63" t="s">
        <v>25</v>
      </c>
      <c r="AE174" s="64" t="s">
        <v>21</v>
      </c>
      <c r="AF174" s="64"/>
      <c r="AG174" s="64" t="s">
        <v>23</v>
      </c>
      <c r="AH174" s="64" t="s">
        <v>25</v>
      </c>
      <c r="AI174" s="64" t="s">
        <v>23</v>
      </c>
      <c r="AJ174" s="64"/>
      <c r="AK174" s="66" t="str">
        <f>IFERROR(VLOOKUP($A174,#REF!,2,FALSE),"")</f>
        <v/>
      </c>
      <c r="AL174" s="66" t="str">
        <f>IFERROR(VLOOKUP($A174,#REF!,3,FALSE),"")</f>
        <v/>
      </c>
      <c r="AM174" s="66" t="str">
        <f>IFERROR(VLOOKUP($A174,#REF!,4,FALSE),"")</f>
        <v/>
      </c>
      <c r="AN174" s="66" t="str">
        <f>IFERROR(VLOOKUP($A174,#REF!,7,FALSE),"")</f>
        <v/>
      </c>
      <c r="AO174" s="66" t="str">
        <f>IFERROR(VLOOKUP($A174,#REF!,5,FALSE),"")</f>
        <v/>
      </c>
      <c r="AP174" s="66" t="str">
        <f>IFERROR(VLOOKUP($A174,#REF!,13,FALSE),"")</f>
        <v/>
      </c>
      <c r="AQ174" s="52" t="str">
        <f>IFERROR(VLOOKUP($A174,#REF!,16,FALSE),"")</f>
        <v/>
      </c>
      <c r="AR174" s="55"/>
      <c r="AS174" s="52" t="str">
        <f>IFERROR(VLOOKUP($A174,#REF!,17,FALSE),"")</f>
        <v/>
      </c>
      <c r="AT174" s="55"/>
      <c r="AU174" s="52" t="str">
        <f>IFERROR(VLOOKUP($A174,#REF!,19,FALSE),"")</f>
        <v/>
      </c>
      <c r="AV174" s="8"/>
    </row>
    <row r="175" spans="1:48" ht="28.5" customHeight="1">
      <c r="A175" s="5">
        <v>1213</v>
      </c>
      <c r="B175" s="6" t="s">
        <v>195</v>
      </c>
      <c r="C175" s="63" t="s">
        <v>21</v>
      </c>
      <c r="D175" s="63" t="s">
        <v>21</v>
      </c>
      <c r="E175" s="63"/>
      <c r="F175" s="61" t="s">
        <v>25</v>
      </c>
      <c r="G175" s="63" t="s">
        <v>25</v>
      </c>
      <c r="H175" s="61" t="s">
        <v>25</v>
      </c>
      <c r="I175" s="63" t="s">
        <v>25</v>
      </c>
      <c r="J175" s="61" t="s">
        <v>25</v>
      </c>
      <c r="K175" s="63"/>
      <c r="L175" s="63"/>
      <c r="M175" s="63"/>
      <c r="N175" s="63" t="s">
        <v>22</v>
      </c>
      <c r="O175" s="63" t="s">
        <v>22</v>
      </c>
      <c r="P175" s="63"/>
      <c r="Q175" s="63" t="s">
        <v>25</v>
      </c>
      <c r="R175" s="63" t="s">
        <v>26</v>
      </c>
      <c r="S175" s="63" t="s">
        <v>25</v>
      </c>
      <c r="T175" s="63" t="s">
        <v>26</v>
      </c>
      <c r="U175" s="63"/>
      <c r="V175" s="63"/>
      <c r="W175" s="63"/>
      <c r="X175" s="63"/>
      <c r="Y175" s="63" t="s">
        <v>21</v>
      </c>
      <c r="Z175" s="63" t="s">
        <v>21</v>
      </c>
      <c r="AA175" s="63" t="s">
        <v>21</v>
      </c>
      <c r="AB175" s="63" t="s">
        <v>25</v>
      </c>
      <c r="AC175" s="63" t="s">
        <v>25</v>
      </c>
      <c r="AD175" s="63" t="s">
        <v>23</v>
      </c>
      <c r="AE175" s="64" t="s">
        <v>21</v>
      </c>
      <c r="AF175" s="64"/>
      <c r="AG175" s="64" t="s">
        <v>23</v>
      </c>
      <c r="AH175" s="64" t="s">
        <v>25</v>
      </c>
      <c r="AI175" s="64" t="s">
        <v>23</v>
      </c>
      <c r="AJ175" s="64"/>
      <c r="AK175" s="66" t="str">
        <f>IFERROR(VLOOKUP($A175,#REF!,2,FALSE),"")</f>
        <v/>
      </c>
      <c r="AL175" s="66" t="str">
        <f>IFERROR(VLOOKUP($A175,#REF!,3,FALSE),"")</f>
        <v/>
      </c>
      <c r="AM175" s="66" t="str">
        <f>IFERROR(VLOOKUP($A175,#REF!,4,FALSE),"")</f>
        <v/>
      </c>
      <c r="AN175" s="66" t="str">
        <f>IFERROR(VLOOKUP($A175,#REF!,7,FALSE),"")</f>
        <v/>
      </c>
      <c r="AO175" s="66" t="str">
        <f>IFERROR(VLOOKUP($A175,#REF!,5,FALSE),"")</f>
        <v/>
      </c>
      <c r="AP175" s="66" t="str">
        <f>IFERROR(VLOOKUP($A175,#REF!,13,FALSE),"")</f>
        <v/>
      </c>
      <c r="AQ175" s="52" t="str">
        <f>IFERROR(VLOOKUP($A175,#REF!,16,FALSE),"")</f>
        <v/>
      </c>
      <c r="AR175" s="55"/>
      <c r="AS175" s="52" t="str">
        <f>IFERROR(VLOOKUP($A175,#REF!,17,FALSE),"")</f>
        <v/>
      </c>
      <c r="AT175" s="55"/>
      <c r="AU175" s="52" t="str">
        <f>IFERROR(VLOOKUP($A175,#REF!,19,FALSE),"")</f>
        <v/>
      </c>
      <c r="AV175" s="8"/>
    </row>
    <row r="176" spans="1:48" ht="28.5" customHeight="1">
      <c r="A176" s="9">
        <v>1215</v>
      </c>
      <c r="B176" s="10" t="s">
        <v>196</v>
      </c>
      <c r="C176" s="63" t="s">
        <v>21</v>
      </c>
      <c r="D176" s="63" t="s">
        <v>21</v>
      </c>
      <c r="E176" s="63"/>
      <c r="F176" s="63"/>
      <c r="G176" s="63"/>
      <c r="H176" s="63"/>
      <c r="I176" s="63"/>
      <c r="J176" s="63"/>
      <c r="K176" s="63"/>
      <c r="L176" s="63"/>
      <c r="M176" s="63"/>
      <c r="N176" s="63" t="s">
        <v>22</v>
      </c>
      <c r="O176" s="63" t="s">
        <v>22</v>
      </c>
      <c r="P176" s="63"/>
      <c r="Q176" s="63"/>
      <c r="R176" s="63"/>
      <c r="S176" s="63"/>
      <c r="T176" s="63"/>
      <c r="U176" s="63"/>
      <c r="V176" s="63"/>
      <c r="W176" s="63"/>
      <c r="X176" s="63"/>
      <c r="Y176" s="63" t="s">
        <v>21</v>
      </c>
      <c r="Z176" s="63" t="s">
        <v>21</v>
      </c>
      <c r="AA176" s="63" t="s">
        <v>21</v>
      </c>
      <c r="AB176" s="63" t="s">
        <v>23</v>
      </c>
      <c r="AC176" s="63" t="s">
        <v>21</v>
      </c>
      <c r="AD176" s="63" t="s">
        <v>23</v>
      </c>
      <c r="AE176" s="64" t="s">
        <v>25</v>
      </c>
      <c r="AF176" s="64"/>
      <c r="AG176" s="64" t="s">
        <v>23</v>
      </c>
      <c r="AH176" s="64"/>
      <c r="AI176" s="64" t="s">
        <v>23</v>
      </c>
      <c r="AJ176" s="64"/>
      <c r="AK176" s="66" t="str">
        <f>IFERROR(VLOOKUP($A176,#REF!,2,FALSE),"")</f>
        <v/>
      </c>
      <c r="AL176" s="66" t="str">
        <f>IFERROR(VLOOKUP($A176,#REF!,3,FALSE),"")</f>
        <v/>
      </c>
      <c r="AM176" s="66" t="str">
        <f>IFERROR(VLOOKUP($A176,#REF!,4,FALSE),"")</f>
        <v/>
      </c>
      <c r="AN176" s="66" t="str">
        <f>IFERROR(VLOOKUP($A176,#REF!,7,FALSE),"")</f>
        <v/>
      </c>
      <c r="AO176" s="66" t="str">
        <f>IFERROR(VLOOKUP($A176,#REF!,5,FALSE),"")</f>
        <v/>
      </c>
      <c r="AP176" s="66" t="str">
        <f>IFERROR(VLOOKUP($A176,#REF!,13,FALSE),"")</f>
        <v/>
      </c>
      <c r="AQ176" s="52" t="str">
        <f>IFERROR(VLOOKUP($A176,#REF!,16,FALSE),"")</f>
        <v/>
      </c>
      <c r="AR176" s="55"/>
      <c r="AS176" s="52" t="str">
        <f>IFERROR(VLOOKUP($A176,#REF!,17,FALSE),"")</f>
        <v/>
      </c>
      <c r="AT176" s="55"/>
      <c r="AU176" s="52" t="str">
        <f>IFERROR(VLOOKUP($A176,#REF!,19,FALSE),"")</f>
        <v/>
      </c>
      <c r="AV176" s="8"/>
    </row>
    <row r="177" spans="1:48" ht="28.5" customHeight="1">
      <c r="A177" s="9">
        <v>1217</v>
      </c>
      <c r="B177" s="10" t="s">
        <v>197</v>
      </c>
      <c r="C177" s="63" t="s">
        <v>21</v>
      </c>
      <c r="D177" s="63" t="s">
        <v>21</v>
      </c>
      <c r="E177" s="63"/>
      <c r="F177" s="63"/>
      <c r="G177" s="63"/>
      <c r="H177" s="63"/>
      <c r="I177" s="63"/>
      <c r="J177" s="63"/>
      <c r="K177" s="63"/>
      <c r="L177" s="63"/>
      <c r="M177" s="63"/>
      <c r="N177" s="63" t="s">
        <v>22</v>
      </c>
      <c r="O177" s="63" t="s">
        <v>22</v>
      </c>
      <c r="P177" s="63"/>
      <c r="Q177" s="63"/>
      <c r="R177" s="63"/>
      <c r="S177" s="63"/>
      <c r="T177" s="63"/>
      <c r="U177" s="63"/>
      <c r="V177" s="63"/>
      <c r="W177" s="63"/>
      <c r="X177" s="63"/>
      <c r="Y177" s="63" t="s">
        <v>21</v>
      </c>
      <c r="Z177" s="63" t="s">
        <v>21</v>
      </c>
      <c r="AA177" s="63" t="s">
        <v>21</v>
      </c>
      <c r="AB177" s="63" t="s">
        <v>25</v>
      </c>
      <c r="AC177" s="63" t="s">
        <v>25</v>
      </c>
      <c r="AD177" s="63" t="s">
        <v>25</v>
      </c>
      <c r="AE177" s="64" t="s">
        <v>21</v>
      </c>
      <c r="AF177" s="64"/>
      <c r="AG177" s="64" t="s">
        <v>23</v>
      </c>
      <c r="AH177" s="64" t="s">
        <v>21</v>
      </c>
      <c r="AI177" s="64" t="s">
        <v>23</v>
      </c>
      <c r="AJ177" s="64"/>
      <c r="AK177" s="66" t="str">
        <f>IFERROR(VLOOKUP($A177,#REF!,2,FALSE),"")</f>
        <v/>
      </c>
      <c r="AL177" s="66" t="str">
        <f>IFERROR(VLOOKUP($A177,#REF!,3,FALSE),"")</f>
        <v/>
      </c>
      <c r="AM177" s="66" t="str">
        <f>IFERROR(VLOOKUP($A177,#REF!,4,FALSE),"")</f>
        <v/>
      </c>
      <c r="AN177" s="66" t="str">
        <f>IFERROR(VLOOKUP($A177,#REF!,7,FALSE),"")</f>
        <v/>
      </c>
      <c r="AO177" s="66" t="str">
        <f>IFERROR(VLOOKUP($A177,#REF!,5,FALSE),"")</f>
        <v/>
      </c>
      <c r="AP177" s="66" t="str">
        <f>IFERROR(VLOOKUP($A177,#REF!,13,FALSE),"")</f>
        <v/>
      </c>
      <c r="AQ177" s="52" t="str">
        <f>IFERROR(VLOOKUP($A177,#REF!,16,FALSE),"")</f>
        <v/>
      </c>
      <c r="AR177" s="55"/>
      <c r="AS177" s="52" t="str">
        <f>IFERROR(VLOOKUP($A177,#REF!,17,FALSE),"")</f>
        <v/>
      </c>
      <c r="AT177" s="55"/>
      <c r="AU177" s="52" t="str">
        <f>IFERROR(VLOOKUP($A177,#REF!,19,FALSE),"")</f>
        <v/>
      </c>
      <c r="AV177" s="8"/>
    </row>
    <row r="178" spans="1:48" ht="28.5" customHeight="1">
      <c r="A178" s="9">
        <v>1218</v>
      </c>
      <c r="B178" s="10" t="s">
        <v>198</v>
      </c>
      <c r="C178" s="63"/>
      <c r="D178" s="63"/>
      <c r="E178" s="63"/>
      <c r="F178" s="63"/>
      <c r="G178" s="63" t="s">
        <v>25</v>
      </c>
      <c r="H178" s="63"/>
      <c r="I178" s="63" t="s">
        <v>25</v>
      </c>
      <c r="J178" s="63"/>
      <c r="K178" s="63"/>
      <c r="L178" s="63"/>
      <c r="M178" s="63"/>
      <c r="N178" s="63"/>
      <c r="O178" s="63"/>
      <c r="P178" s="63"/>
      <c r="Q178" s="63"/>
      <c r="R178" s="63"/>
      <c r="S178" s="63"/>
      <c r="T178" s="63"/>
      <c r="U178" s="63"/>
      <c r="V178" s="63"/>
      <c r="W178" s="63"/>
      <c r="X178" s="63"/>
      <c r="Y178" s="63" t="s">
        <v>21</v>
      </c>
      <c r="Z178" s="63" t="s">
        <v>21</v>
      </c>
      <c r="AA178" s="63" t="s">
        <v>21</v>
      </c>
      <c r="AB178" s="63" t="s">
        <v>23</v>
      </c>
      <c r="AC178" s="63" t="s">
        <v>23</v>
      </c>
      <c r="AD178" s="63" t="s">
        <v>23</v>
      </c>
      <c r="AE178" s="64" t="s">
        <v>23</v>
      </c>
      <c r="AF178" s="64"/>
      <c r="AG178" s="64" t="s">
        <v>23</v>
      </c>
      <c r="AH178" s="64" t="s">
        <v>23</v>
      </c>
      <c r="AI178" s="64" t="s">
        <v>23</v>
      </c>
      <c r="AJ178" s="64" t="s">
        <v>23</v>
      </c>
      <c r="AK178" s="66" t="str">
        <f>IFERROR(VLOOKUP($A178,#REF!,2,FALSE),"")</f>
        <v/>
      </c>
      <c r="AL178" s="66" t="str">
        <f>IFERROR(VLOOKUP($A178,#REF!,3,FALSE),"")</f>
        <v/>
      </c>
      <c r="AM178" s="66" t="str">
        <f>IFERROR(VLOOKUP($A178,#REF!,4,FALSE),"")</f>
        <v/>
      </c>
      <c r="AN178" s="66" t="str">
        <f>IFERROR(VLOOKUP($A178,#REF!,7,FALSE),"")</f>
        <v/>
      </c>
      <c r="AO178" s="66" t="str">
        <f>IFERROR(VLOOKUP($A178,#REF!,5,FALSE),"")</f>
        <v/>
      </c>
      <c r="AP178" s="66" t="str">
        <f>IFERROR(VLOOKUP($A178,#REF!,13,FALSE),"")</f>
        <v/>
      </c>
      <c r="AQ178" s="52" t="str">
        <f>IFERROR(VLOOKUP($A178,#REF!,16,FALSE),"")</f>
        <v/>
      </c>
      <c r="AR178" s="55"/>
      <c r="AS178" s="52" t="str">
        <f>IFERROR(VLOOKUP($A178,#REF!,17,FALSE),"")</f>
        <v/>
      </c>
      <c r="AT178" s="55"/>
      <c r="AU178" s="52" t="str">
        <f>IFERROR(VLOOKUP($A178,#REF!,19,FALSE),"")</f>
        <v/>
      </c>
      <c r="AV178" s="8"/>
    </row>
    <row r="179" spans="1:48" ht="28.5" customHeight="1">
      <c r="A179" s="9">
        <v>1219</v>
      </c>
      <c r="B179" s="10" t="s">
        <v>199</v>
      </c>
      <c r="C179" s="63"/>
      <c r="D179" s="63"/>
      <c r="E179" s="63"/>
      <c r="F179" s="63"/>
      <c r="G179" s="63"/>
      <c r="H179" s="63"/>
      <c r="I179" s="63"/>
      <c r="J179" s="63"/>
      <c r="K179" s="63"/>
      <c r="L179" s="63"/>
      <c r="M179" s="63"/>
      <c r="N179" s="63"/>
      <c r="O179" s="63"/>
      <c r="P179" s="63"/>
      <c r="Q179" s="63"/>
      <c r="R179" s="63"/>
      <c r="S179" s="63"/>
      <c r="T179" s="63"/>
      <c r="U179" s="63"/>
      <c r="V179" s="63"/>
      <c r="W179" s="63"/>
      <c r="X179" s="63"/>
      <c r="Y179" s="63" t="s">
        <v>23</v>
      </c>
      <c r="Z179" s="63" t="s">
        <v>23</v>
      </c>
      <c r="AA179" s="63" t="e">
        <v>#N/A</v>
      </c>
      <c r="AB179" s="63" t="s">
        <v>23</v>
      </c>
      <c r="AC179" s="63" t="s">
        <v>23</v>
      </c>
      <c r="AD179" s="63" t="s">
        <v>23</v>
      </c>
      <c r="AE179" s="64" t="s">
        <v>23</v>
      </c>
      <c r="AF179" s="64"/>
      <c r="AG179" s="64" t="s">
        <v>23</v>
      </c>
      <c r="AH179" s="64" t="s">
        <v>23</v>
      </c>
      <c r="AI179" s="64" t="s">
        <v>23</v>
      </c>
      <c r="AJ179" s="64" t="s">
        <v>23</v>
      </c>
      <c r="AK179" s="66" t="str">
        <f>IFERROR(VLOOKUP($A179,#REF!,2,FALSE),"")</f>
        <v/>
      </c>
      <c r="AL179" s="66" t="str">
        <f>IFERROR(VLOOKUP($A179,#REF!,3,FALSE),"")</f>
        <v/>
      </c>
      <c r="AM179" s="66" t="str">
        <f>IFERROR(VLOOKUP($A179,#REF!,4,FALSE),"")</f>
        <v/>
      </c>
      <c r="AN179" s="66" t="str">
        <f>IFERROR(VLOOKUP($A179,#REF!,7,FALSE),"")</f>
        <v/>
      </c>
      <c r="AO179" s="66" t="str">
        <f>IFERROR(VLOOKUP($A179,#REF!,5,FALSE),"")</f>
        <v/>
      </c>
      <c r="AP179" s="66" t="str">
        <f>IFERROR(VLOOKUP($A179,#REF!,13,FALSE),"")</f>
        <v/>
      </c>
      <c r="AQ179" s="52" t="str">
        <f>IFERROR(VLOOKUP($A179,#REF!,16,FALSE),"")</f>
        <v/>
      </c>
      <c r="AR179" s="55"/>
      <c r="AS179" s="52" t="str">
        <f>IFERROR(VLOOKUP($A179,#REF!,17,FALSE),"")</f>
        <v/>
      </c>
      <c r="AT179" s="55"/>
      <c r="AU179" s="52" t="str">
        <f>IFERROR(VLOOKUP($A179,#REF!,19,FALSE),"")</f>
        <v/>
      </c>
      <c r="AV179" s="8"/>
    </row>
    <row r="180" spans="1:48" ht="28.5" customHeight="1">
      <c r="A180" s="5">
        <v>1221</v>
      </c>
      <c r="B180" s="6" t="s">
        <v>200</v>
      </c>
      <c r="C180" s="63"/>
      <c r="D180" s="63"/>
      <c r="E180" s="63"/>
      <c r="F180" s="63"/>
      <c r="G180" s="63"/>
      <c r="H180" s="63"/>
      <c r="I180" s="63"/>
      <c r="J180" s="63"/>
      <c r="K180" s="63"/>
      <c r="L180" s="63"/>
      <c r="M180" s="63"/>
      <c r="N180" s="63" t="s">
        <v>22</v>
      </c>
      <c r="O180" s="63" t="s">
        <v>25</v>
      </c>
      <c r="P180" s="63">
        <v>1</v>
      </c>
      <c r="Q180" s="63"/>
      <c r="R180" s="63"/>
      <c r="S180" s="63"/>
      <c r="T180" s="63"/>
      <c r="U180" s="63"/>
      <c r="V180" s="63"/>
      <c r="W180" s="63"/>
      <c r="X180" s="63"/>
      <c r="Y180" s="63" t="s">
        <v>23</v>
      </c>
      <c r="Z180" s="63" t="s">
        <v>23</v>
      </c>
      <c r="AA180" s="63" t="s">
        <v>23</v>
      </c>
      <c r="AB180" s="63" t="s">
        <v>23</v>
      </c>
      <c r="AC180" s="63" t="s">
        <v>23</v>
      </c>
      <c r="AD180" s="63" t="s">
        <v>23</v>
      </c>
      <c r="AE180" s="64" t="s">
        <v>23</v>
      </c>
      <c r="AF180" s="64"/>
      <c r="AG180" s="64" t="s">
        <v>23</v>
      </c>
      <c r="AH180" s="64" t="s">
        <v>23</v>
      </c>
      <c r="AI180" s="64" t="s">
        <v>23</v>
      </c>
      <c r="AJ180" s="64" t="s">
        <v>23</v>
      </c>
      <c r="AK180" s="66" t="str">
        <f>IFERROR(VLOOKUP($A180,#REF!,2,FALSE),"")</f>
        <v/>
      </c>
      <c r="AL180" s="66" t="str">
        <f>IFERROR(VLOOKUP($A180,#REF!,3,FALSE),"")</f>
        <v/>
      </c>
      <c r="AM180" s="66" t="str">
        <f>IFERROR(VLOOKUP($A180,#REF!,4,FALSE),"")</f>
        <v/>
      </c>
      <c r="AN180" s="66" t="str">
        <f>IFERROR(VLOOKUP($A180,#REF!,7,FALSE),"")</f>
        <v/>
      </c>
      <c r="AO180" s="66" t="str">
        <f>IFERROR(VLOOKUP($A180,#REF!,5,FALSE),"")</f>
        <v/>
      </c>
      <c r="AP180" s="66" t="str">
        <f>IFERROR(VLOOKUP($A180,#REF!,13,FALSE),"")</f>
        <v/>
      </c>
      <c r="AQ180" s="52" t="str">
        <f>IFERROR(VLOOKUP($A180,#REF!,16,FALSE),"")</f>
        <v/>
      </c>
      <c r="AR180" s="55"/>
      <c r="AS180" s="52" t="str">
        <f>IFERROR(VLOOKUP($A180,#REF!,17,FALSE),"")</f>
        <v/>
      </c>
      <c r="AT180" s="55"/>
      <c r="AU180" s="52" t="str">
        <f>IFERROR(VLOOKUP($A180,#REF!,19,FALSE),"")</f>
        <v/>
      </c>
      <c r="AV180" s="8"/>
    </row>
    <row r="181" spans="1:48" ht="28.5" customHeight="1">
      <c r="A181" s="5">
        <v>1222</v>
      </c>
      <c r="B181" s="6" t="s">
        <v>201</v>
      </c>
      <c r="C181" s="63"/>
      <c r="D181" s="63"/>
      <c r="E181" s="63"/>
      <c r="F181" s="63"/>
      <c r="G181" s="63"/>
      <c r="H181" s="63"/>
      <c r="I181" s="63"/>
      <c r="J181" s="63"/>
      <c r="K181" s="63"/>
      <c r="L181" s="63"/>
      <c r="M181" s="63"/>
      <c r="N181" s="63" t="s">
        <v>22</v>
      </c>
      <c r="O181" s="63" t="s">
        <v>25</v>
      </c>
      <c r="P181" s="63">
        <v>1</v>
      </c>
      <c r="Q181" s="63"/>
      <c r="R181" s="63"/>
      <c r="S181" s="63"/>
      <c r="T181" s="63"/>
      <c r="U181" s="63"/>
      <c r="V181" s="63"/>
      <c r="W181" s="63"/>
      <c r="X181" s="63"/>
      <c r="Y181" s="63" t="s">
        <v>23</v>
      </c>
      <c r="Z181" s="63" t="s">
        <v>23</v>
      </c>
      <c r="AA181" s="63" t="s">
        <v>23</v>
      </c>
      <c r="AB181" s="63" t="s">
        <v>23</v>
      </c>
      <c r="AC181" s="63" t="s">
        <v>23</v>
      </c>
      <c r="AD181" s="63" t="s">
        <v>23</v>
      </c>
      <c r="AE181" s="64" t="s">
        <v>23</v>
      </c>
      <c r="AF181" s="64"/>
      <c r="AG181" s="64" t="s">
        <v>23</v>
      </c>
      <c r="AH181" s="64" t="s">
        <v>23</v>
      </c>
      <c r="AI181" s="64" t="s">
        <v>23</v>
      </c>
      <c r="AJ181" s="64" t="s">
        <v>23</v>
      </c>
      <c r="AK181" s="66" t="str">
        <f>IFERROR(VLOOKUP($A181,#REF!,2,FALSE),"")</f>
        <v/>
      </c>
      <c r="AL181" s="66" t="str">
        <f>IFERROR(VLOOKUP($A181,#REF!,3,FALSE),"")</f>
        <v/>
      </c>
      <c r="AM181" s="66" t="str">
        <f>IFERROR(VLOOKUP($A181,#REF!,4,FALSE),"")</f>
        <v/>
      </c>
      <c r="AN181" s="66" t="str">
        <f>IFERROR(VLOOKUP($A181,#REF!,7,FALSE),"")</f>
        <v/>
      </c>
      <c r="AO181" s="66" t="str">
        <f>IFERROR(VLOOKUP($A181,#REF!,5,FALSE),"")</f>
        <v/>
      </c>
      <c r="AP181" s="66" t="str">
        <f>IFERROR(VLOOKUP($A181,#REF!,13,FALSE),"")</f>
        <v/>
      </c>
      <c r="AQ181" s="52" t="str">
        <f>IFERROR(VLOOKUP($A181,#REF!,16,FALSE),"")</f>
        <v/>
      </c>
      <c r="AR181" s="55"/>
      <c r="AS181" s="52" t="str">
        <f>IFERROR(VLOOKUP($A181,#REF!,17,FALSE),"")</f>
        <v/>
      </c>
      <c r="AT181" s="55"/>
      <c r="AU181" s="52" t="str">
        <f>IFERROR(VLOOKUP($A181,#REF!,19,FALSE),"")</f>
        <v/>
      </c>
      <c r="AV181" s="8"/>
    </row>
    <row r="182" spans="1:48" ht="28.5" customHeight="1">
      <c r="A182" s="9">
        <v>1224</v>
      </c>
      <c r="B182" s="10" t="s">
        <v>202</v>
      </c>
      <c r="C182" s="63" t="s">
        <v>25</v>
      </c>
      <c r="D182" s="63" t="s">
        <v>25</v>
      </c>
      <c r="E182" s="63">
        <v>2</v>
      </c>
      <c r="F182" s="63"/>
      <c r="G182" s="63" t="s">
        <v>25</v>
      </c>
      <c r="H182" s="63"/>
      <c r="I182" s="63"/>
      <c r="J182" s="63"/>
      <c r="K182" s="63"/>
      <c r="L182" s="63"/>
      <c r="M182" s="63"/>
      <c r="N182" s="63" t="s">
        <v>22</v>
      </c>
      <c r="O182" s="63" t="s">
        <v>25</v>
      </c>
      <c r="P182" s="63">
        <v>1</v>
      </c>
      <c r="Q182" s="63"/>
      <c r="R182" s="63" t="s">
        <v>26</v>
      </c>
      <c r="S182" s="63"/>
      <c r="T182" s="63"/>
      <c r="U182" s="63"/>
      <c r="V182" s="63"/>
      <c r="W182" s="63"/>
      <c r="X182" s="63"/>
      <c r="Y182" s="63" t="s">
        <v>21</v>
      </c>
      <c r="Z182" s="63" t="s">
        <v>25</v>
      </c>
      <c r="AA182" s="63" t="s">
        <v>25</v>
      </c>
      <c r="AB182" s="63" t="s">
        <v>23</v>
      </c>
      <c r="AC182" s="63" t="s">
        <v>25</v>
      </c>
      <c r="AD182" s="63" t="s">
        <v>23</v>
      </c>
      <c r="AE182" s="64" t="s">
        <v>25</v>
      </c>
      <c r="AF182" s="64"/>
      <c r="AG182" s="64" t="s">
        <v>23</v>
      </c>
      <c r="AH182" s="64"/>
      <c r="AI182" s="64" t="s">
        <v>23</v>
      </c>
      <c r="AJ182" s="64"/>
      <c r="AK182" s="66" t="str">
        <f>IFERROR(VLOOKUP($A182,#REF!,2,FALSE),"")</f>
        <v/>
      </c>
      <c r="AL182" s="66" t="str">
        <f>IFERROR(VLOOKUP($A182,#REF!,3,FALSE),"")</f>
        <v/>
      </c>
      <c r="AM182" s="66" t="str">
        <f>IFERROR(VLOOKUP($A182,#REF!,4,FALSE),"")</f>
        <v/>
      </c>
      <c r="AN182" s="66" t="str">
        <f>IFERROR(VLOOKUP($A182,#REF!,7,FALSE),"")</f>
        <v/>
      </c>
      <c r="AO182" s="66" t="str">
        <f>IFERROR(VLOOKUP($A182,#REF!,5,FALSE),"")</f>
        <v/>
      </c>
      <c r="AP182" s="66" t="str">
        <f>IFERROR(VLOOKUP($A182,#REF!,13,FALSE),"")</f>
        <v/>
      </c>
      <c r="AQ182" s="52" t="str">
        <f>IFERROR(VLOOKUP($A182,#REF!,16,FALSE),"")</f>
        <v/>
      </c>
      <c r="AR182" s="55"/>
      <c r="AS182" s="52" t="str">
        <f>IFERROR(VLOOKUP($A182,#REF!,17,FALSE),"")</f>
        <v/>
      </c>
      <c r="AT182" s="55"/>
      <c r="AU182" s="52" t="str">
        <f>IFERROR(VLOOKUP($A182,#REF!,19,FALSE),"")</f>
        <v/>
      </c>
      <c r="AV182" s="8"/>
    </row>
    <row r="183" spans="1:48" ht="28.5" customHeight="1">
      <c r="A183" s="9">
        <v>1226</v>
      </c>
      <c r="B183" s="10" t="s">
        <v>203</v>
      </c>
      <c r="C183" s="63" t="s">
        <v>21</v>
      </c>
      <c r="D183" s="63" t="s">
        <v>21</v>
      </c>
      <c r="E183" s="63"/>
      <c r="F183" s="61" t="s">
        <v>25</v>
      </c>
      <c r="G183" s="63" t="s">
        <v>25</v>
      </c>
      <c r="H183" s="61" t="s">
        <v>25</v>
      </c>
      <c r="I183" s="63" t="s">
        <v>25</v>
      </c>
      <c r="J183" s="63"/>
      <c r="K183" s="63"/>
      <c r="L183" s="63"/>
      <c r="M183" s="63"/>
      <c r="N183" s="63" t="s">
        <v>22</v>
      </c>
      <c r="O183" s="63" t="s">
        <v>22</v>
      </c>
      <c r="P183" s="63"/>
      <c r="Q183" s="63" t="s">
        <v>25</v>
      </c>
      <c r="R183" s="63" t="s">
        <v>25</v>
      </c>
      <c r="S183" s="63"/>
      <c r="T183" s="63" t="s">
        <v>25</v>
      </c>
      <c r="U183" s="63"/>
      <c r="V183" s="63"/>
      <c r="W183" s="63"/>
      <c r="X183" s="63"/>
      <c r="Y183" s="63" t="s">
        <v>21</v>
      </c>
      <c r="Z183" s="63" t="s">
        <v>21</v>
      </c>
      <c r="AA183" s="63" t="s">
        <v>21</v>
      </c>
      <c r="AB183" s="63" t="s">
        <v>23</v>
      </c>
      <c r="AC183" s="63" t="s">
        <v>25</v>
      </c>
      <c r="AD183" s="63" t="s">
        <v>23</v>
      </c>
      <c r="AE183" s="64" t="s">
        <v>25</v>
      </c>
      <c r="AF183" s="64"/>
      <c r="AG183" s="64" t="s">
        <v>23</v>
      </c>
      <c r="AH183" s="64" t="s">
        <v>21</v>
      </c>
      <c r="AI183" s="64" t="s">
        <v>23</v>
      </c>
      <c r="AJ183" s="64"/>
      <c r="AK183" s="66" t="str">
        <f>IFERROR(VLOOKUP($A183,#REF!,2,FALSE),"")</f>
        <v/>
      </c>
      <c r="AL183" s="66" t="str">
        <f>IFERROR(VLOOKUP($A183,#REF!,3,FALSE),"")</f>
        <v/>
      </c>
      <c r="AM183" s="66" t="str">
        <f>IFERROR(VLOOKUP($A183,#REF!,4,FALSE),"")</f>
        <v/>
      </c>
      <c r="AN183" s="66" t="str">
        <f>IFERROR(VLOOKUP($A183,#REF!,7,FALSE),"")</f>
        <v/>
      </c>
      <c r="AO183" s="66" t="str">
        <f>IFERROR(VLOOKUP($A183,#REF!,5,FALSE),"")</f>
        <v/>
      </c>
      <c r="AP183" s="66" t="str">
        <f>IFERROR(VLOOKUP($A183,#REF!,13,FALSE),"")</f>
        <v/>
      </c>
      <c r="AQ183" s="52" t="str">
        <f>IFERROR(VLOOKUP($A183,#REF!,16,FALSE),"")</f>
        <v/>
      </c>
      <c r="AR183" s="55"/>
      <c r="AS183" s="52" t="str">
        <f>IFERROR(VLOOKUP($A183,#REF!,17,FALSE),"")</f>
        <v/>
      </c>
      <c r="AT183" s="55"/>
      <c r="AU183" s="52" t="str">
        <f>IFERROR(VLOOKUP($A183,#REF!,19,FALSE),"")</f>
        <v/>
      </c>
      <c r="AV183" s="8"/>
    </row>
    <row r="184" spans="1:48" ht="28.5" customHeight="1">
      <c r="A184" s="9">
        <v>1227</v>
      </c>
      <c r="B184" s="10" t="s">
        <v>204</v>
      </c>
      <c r="C184" s="63"/>
      <c r="D184" s="63"/>
      <c r="E184" s="63"/>
      <c r="F184" s="63"/>
      <c r="G184" s="63"/>
      <c r="H184" s="63"/>
      <c r="I184" s="63"/>
      <c r="J184" s="63"/>
      <c r="K184" s="63"/>
      <c r="L184" s="63"/>
      <c r="M184" s="63"/>
      <c r="N184" s="63"/>
      <c r="O184" s="63"/>
      <c r="P184" s="63"/>
      <c r="Q184" s="63"/>
      <c r="R184" s="63"/>
      <c r="S184" s="63"/>
      <c r="T184" s="63"/>
      <c r="U184" s="63"/>
      <c r="V184" s="63"/>
      <c r="W184" s="63"/>
      <c r="X184" s="63"/>
      <c r="Y184" s="63" t="s">
        <v>23</v>
      </c>
      <c r="Z184" s="63" t="s">
        <v>23</v>
      </c>
      <c r="AA184" s="63" t="e">
        <v>#N/A</v>
      </c>
      <c r="AB184" s="63" t="s">
        <v>23</v>
      </c>
      <c r="AC184" s="63" t="s">
        <v>23</v>
      </c>
      <c r="AD184" s="63" t="s">
        <v>23</v>
      </c>
      <c r="AE184" s="64" t="s">
        <v>23</v>
      </c>
      <c r="AF184" s="64"/>
      <c r="AG184" s="64" t="s">
        <v>23</v>
      </c>
      <c r="AH184" s="64" t="s">
        <v>23</v>
      </c>
      <c r="AI184" s="64" t="s">
        <v>23</v>
      </c>
      <c r="AJ184" s="64" t="s">
        <v>23</v>
      </c>
      <c r="AK184" s="66" t="str">
        <f>IFERROR(VLOOKUP($A184,#REF!,2,FALSE),"")</f>
        <v/>
      </c>
      <c r="AL184" s="66" t="str">
        <f>IFERROR(VLOOKUP($A184,#REF!,3,FALSE),"")</f>
        <v/>
      </c>
      <c r="AM184" s="66" t="str">
        <f>IFERROR(VLOOKUP($A184,#REF!,4,FALSE),"")</f>
        <v/>
      </c>
      <c r="AN184" s="66" t="str">
        <f>IFERROR(VLOOKUP($A184,#REF!,7,FALSE),"")</f>
        <v/>
      </c>
      <c r="AO184" s="66" t="str">
        <f>IFERROR(VLOOKUP($A184,#REF!,5,FALSE),"")</f>
        <v/>
      </c>
      <c r="AP184" s="66" t="str">
        <f>IFERROR(VLOOKUP($A184,#REF!,13,FALSE),"")</f>
        <v/>
      </c>
      <c r="AQ184" s="52" t="str">
        <f>IFERROR(VLOOKUP($A184,#REF!,16,FALSE),"")</f>
        <v/>
      </c>
      <c r="AR184" s="55"/>
      <c r="AS184" s="52" t="str">
        <f>IFERROR(VLOOKUP($A184,#REF!,17,FALSE),"")</f>
        <v/>
      </c>
      <c r="AT184" s="55"/>
      <c r="AU184" s="52" t="str">
        <f>IFERROR(VLOOKUP($A184,#REF!,19,FALSE),"")</f>
        <v/>
      </c>
      <c r="AV184" s="8"/>
    </row>
    <row r="185" spans="1:48" ht="28.5" customHeight="1">
      <c r="A185" s="9">
        <v>1228</v>
      </c>
      <c r="B185" s="10" t="s">
        <v>205</v>
      </c>
      <c r="C185" s="63"/>
      <c r="D185" s="63"/>
      <c r="E185" s="63"/>
      <c r="F185" s="63"/>
      <c r="G185" s="63"/>
      <c r="H185" s="63"/>
      <c r="I185" s="63"/>
      <c r="J185" s="63"/>
      <c r="K185" s="63"/>
      <c r="L185" s="63"/>
      <c r="M185" s="63"/>
      <c r="N185" s="63" t="s">
        <v>22</v>
      </c>
      <c r="O185" s="63" t="s">
        <v>22</v>
      </c>
      <c r="P185" s="63"/>
      <c r="Q185" s="63"/>
      <c r="R185" s="63"/>
      <c r="S185" s="63"/>
      <c r="T185" s="63"/>
      <c r="U185" s="63"/>
      <c r="V185" s="63"/>
      <c r="W185" s="63"/>
      <c r="X185" s="63"/>
      <c r="Y185" s="63" t="s">
        <v>23</v>
      </c>
      <c r="Z185" s="63" t="s">
        <v>23</v>
      </c>
      <c r="AA185" s="63" t="e">
        <v>#N/A</v>
      </c>
      <c r="AB185" s="63" t="s">
        <v>23</v>
      </c>
      <c r="AC185" s="63" t="s">
        <v>23</v>
      </c>
      <c r="AD185" s="63" t="s">
        <v>23</v>
      </c>
      <c r="AE185" s="64" t="s">
        <v>23</v>
      </c>
      <c r="AF185" s="64"/>
      <c r="AG185" s="64" t="s">
        <v>23</v>
      </c>
      <c r="AH185" s="64" t="s">
        <v>23</v>
      </c>
      <c r="AI185" s="64" t="s">
        <v>23</v>
      </c>
      <c r="AJ185" s="64" t="s">
        <v>23</v>
      </c>
      <c r="AK185" s="66" t="str">
        <f>IFERROR(VLOOKUP($A185,#REF!,2,FALSE),"")</f>
        <v/>
      </c>
      <c r="AL185" s="66" t="str">
        <f>IFERROR(VLOOKUP($A185,#REF!,3,FALSE),"")</f>
        <v/>
      </c>
      <c r="AM185" s="66" t="str">
        <f>IFERROR(VLOOKUP($A185,#REF!,4,FALSE),"")</f>
        <v/>
      </c>
      <c r="AN185" s="66" t="str">
        <f>IFERROR(VLOOKUP($A185,#REF!,7,FALSE),"")</f>
        <v/>
      </c>
      <c r="AO185" s="66" t="str">
        <f>IFERROR(VLOOKUP($A185,#REF!,5,FALSE),"")</f>
        <v/>
      </c>
      <c r="AP185" s="66" t="str">
        <f>IFERROR(VLOOKUP($A185,#REF!,13,FALSE),"")</f>
        <v/>
      </c>
      <c r="AQ185" s="52" t="str">
        <f>IFERROR(VLOOKUP($A185,#REF!,16,FALSE),"")</f>
        <v/>
      </c>
      <c r="AR185" s="55"/>
      <c r="AS185" s="52" t="str">
        <f>IFERROR(VLOOKUP($A185,#REF!,17,FALSE),"")</f>
        <v/>
      </c>
      <c r="AT185" s="55"/>
      <c r="AU185" s="52" t="str">
        <f>IFERROR(VLOOKUP($A185,#REF!,19,FALSE),"")</f>
        <v/>
      </c>
      <c r="AV185" s="8"/>
    </row>
    <row r="186" spans="1:48" ht="28.5" customHeight="1">
      <c r="A186" s="5">
        <v>123</v>
      </c>
      <c r="B186" s="6" t="s">
        <v>206</v>
      </c>
      <c r="C186" s="63" t="s">
        <v>21</v>
      </c>
      <c r="D186" s="63" t="s">
        <v>21</v>
      </c>
      <c r="E186" s="63"/>
      <c r="F186" s="63"/>
      <c r="G186" s="63"/>
      <c r="H186" s="63"/>
      <c r="I186" s="63"/>
      <c r="J186" s="63"/>
      <c r="K186" s="63"/>
      <c r="L186" s="63"/>
      <c r="M186" s="63"/>
      <c r="N186" s="63" t="s">
        <v>22</v>
      </c>
      <c r="O186" s="63" t="s">
        <v>25</v>
      </c>
      <c r="P186" s="63">
        <v>1</v>
      </c>
      <c r="Q186" s="63"/>
      <c r="R186" s="63" t="s">
        <v>25</v>
      </c>
      <c r="S186" s="63"/>
      <c r="T186" s="63"/>
      <c r="U186" s="63"/>
      <c r="V186" s="63"/>
      <c r="W186" s="63"/>
      <c r="X186" s="63"/>
      <c r="Y186" s="63" t="s">
        <v>23</v>
      </c>
      <c r="Z186" s="63" t="s">
        <v>23</v>
      </c>
      <c r="AA186" s="63" t="s">
        <v>23</v>
      </c>
      <c r="AB186" s="63" t="s">
        <v>23</v>
      </c>
      <c r="AC186" s="63" t="s">
        <v>23</v>
      </c>
      <c r="AD186" s="63" t="s">
        <v>23</v>
      </c>
      <c r="AE186" s="64" t="s">
        <v>23</v>
      </c>
      <c r="AF186" s="64"/>
      <c r="AG186" s="64" t="s">
        <v>23</v>
      </c>
      <c r="AH186" s="64" t="s">
        <v>23</v>
      </c>
      <c r="AI186" s="64" t="s">
        <v>23</v>
      </c>
      <c r="AJ186" s="64" t="s">
        <v>23</v>
      </c>
      <c r="AK186" s="66" t="str">
        <f>IFERROR(VLOOKUP($A186,#REF!,2,FALSE),"")</f>
        <v/>
      </c>
      <c r="AL186" s="66" t="str">
        <f>IFERROR(VLOOKUP($A186,#REF!,3,FALSE),"")</f>
        <v/>
      </c>
      <c r="AM186" s="66" t="str">
        <f>IFERROR(VLOOKUP($A186,#REF!,4,FALSE),"")</f>
        <v/>
      </c>
      <c r="AN186" s="66" t="str">
        <f>IFERROR(VLOOKUP($A186,#REF!,7,FALSE),"")</f>
        <v/>
      </c>
      <c r="AO186" s="66" t="str">
        <f>IFERROR(VLOOKUP($A186,#REF!,5,FALSE),"")</f>
        <v/>
      </c>
      <c r="AP186" s="66" t="str">
        <f>IFERROR(VLOOKUP($A186,#REF!,13,FALSE),"")</f>
        <v/>
      </c>
      <c r="AQ186" s="52" t="str">
        <f>IFERROR(VLOOKUP($A186,#REF!,16,FALSE),"")</f>
        <v/>
      </c>
      <c r="AR186" s="55"/>
      <c r="AS186" s="52" t="str">
        <f>IFERROR(VLOOKUP($A186,#REF!,17,FALSE),"")</f>
        <v/>
      </c>
      <c r="AT186" s="55"/>
      <c r="AU186" s="52" t="str">
        <f>IFERROR(VLOOKUP($A186,#REF!,19,FALSE),"")</f>
        <v/>
      </c>
      <c r="AV186" s="8"/>
    </row>
    <row r="187" spans="1:48" ht="28.5" customHeight="1">
      <c r="A187" s="5">
        <v>1234</v>
      </c>
      <c r="B187" s="6" t="s">
        <v>207</v>
      </c>
      <c r="C187" s="63"/>
      <c r="D187" s="63"/>
      <c r="E187" s="63"/>
      <c r="F187" s="63"/>
      <c r="G187" s="63"/>
      <c r="H187" s="63"/>
      <c r="I187" s="63"/>
      <c r="J187" s="63"/>
      <c r="K187" s="63"/>
      <c r="L187" s="63"/>
      <c r="M187" s="63"/>
      <c r="N187" s="63"/>
      <c r="O187" s="63"/>
      <c r="P187" s="63"/>
      <c r="Q187" s="63"/>
      <c r="R187" s="63"/>
      <c r="S187" s="63"/>
      <c r="T187" s="63"/>
      <c r="U187" s="63"/>
      <c r="V187" s="63"/>
      <c r="W187" s="63"/>
      <c r="X187" s="63"/>
      <c r="Y187" s="63" t="s">
        <v>23</v>
      </c>
      <c r="Z187" s="63" t="s">
        <v>23</v>
      </c>
      <c r="AA187" s="63" t="e">
        <v>#N/A</v>
      </c>
      <c r="AB187" s="63" t="s">
        <v>23</v>
      </c>
      <c r="AC187" s="63" t="s">
        <v>23</v>
      </c>
      <c r="AD187" s="63" t="s">
        <v>23</v>
      </c>
      <c r="AE187" s="64" t="s">
        <v>23</v>
      </c>
      <c r="AF187" s="64"/>
      <c r="AG187" s="64" t="s">
        <v>23</v>
      </c>
      <c r="AH187" s="64" t="s">
        <v>23</v>
      </c>
      <c r="AI187" s="64" t="s">
        <v>23</v>
      </c>
      <c r="AJ187" s="64" t="s">
        <v>23</v>
      </c>
      <c r="AK187" s="66" t="str">
        <f>IFERROR(VLOOKUP($A187,#REF!,2,FALSE),"")</f>
        <v/>
      </c>
      <c r="AL187" s="66" t="str">
        <f>IFERROR(VLOOKUP($A187,#REF!,3,FALSE),"")</f>
        <v/>
      </c>
      <c r="AM187" s="66" t="str">
        <f>IFERROR(VLOOKUP($A187,#REF!,4,FALSE),"")</f>
        <v/>
      </c>
      <c r="AN187" s="66" t="str">
        <f>IFERROR(VLOOKUP($A187,#REF!,7,FALSE),"")</f>
        <v/>
      </c>
      <c r="AO187" s="66" t="str">
        <f>IFERROR(VLOOKUP($A187,#REF!,5,FALSE),"")</f>
        <v/>
      </c>
      <c r="AP187" s="66" t="str">
        <f>IFERROR(VLOOKUP($A187,#REF!,13,FALSE),"")</f>
        <v/>
      </c>
      <c r="AQ187" s="52" t="str">
        <f>IFERROR(VLOOKUP($A187,#REF!,16,FALSE),"")</f>
        <v/>
      </c>
      <c r="AR187" s="55"/>
      <c r="AS187" s="52" t="str">
        <f>IFERROR(VLOOKUP($A187,#REF!,17,FALSE),"")</f>
        <v/>
      </c>
      <c r="AT187" s="55"/>
      <c r="AU187" s="52" t="str">
        <f>IFERROR(VLOOKUP($A187,#REF!,19,FALSE),"")</f>
        <v/>
      </c>
      <c r="AV187" s="8"/>
    </row>
    <row r="188" spans="1:48" ht="28.5" customHeight="1">
      <c r="A188" s="9">
        <v>1236</v>
      </c>
      <c r="B188" s="10" t="s">
        <v>208</v>
      </c>
      <c r="C188" s="63"/>
      <c r="D188" s="63"/>
      <c r="E188" s="63"/>
      <c r="F188" s="63"/>
      <c r="G188" s="63"/>
      <c r="H188" s="63"/>
      <c r="I188" s="63"/>
      <c r="J188" s="63"/>
      <c r="K188" s="63"/>
      <c r="L188" s="63"/>
      <c r="M188" s="63"/>
      <c r="N188" s="63" t="s">
        <v>22</v>
      </c>
      <c r="O188" s="63" t="s">
        <v>25</v>
      </c>
      <c r="P188" s="63">
        <v>1</v>
      </c>
      <c r="Q188" s="63"/>
      <c r="R188" s="63"/>
      <c r="S188" s="63"/>
      <c r="T188" s="63"/>
      <c r="U188" s="63"/>
      <c r="V188" s="63"/>
      <c r="W188" s="63"/>
      <c r="X188" s="63"/>
      <c r="Y188" s="63" t="s">
        <v>23</v>
      </c>
      <c r="Z188" s="63" t="s">
        <v>23</v>
      </c>
      <c r="AA188" s="63" t="s">
        <v>23</v>
      </c>
      <c r="AB188" s="63" t="s">
        <v>23</v>
      </c>
      <c r="AC188" s="63" t="s">
        <v>23</v>
      </c>
      <c r="AD188" s="63" t="s">
        <v>23</v>
      </c>
      <c r="AE188" s="64" t="s">
        <v>23</v>
      </c>
      <c r="AF188" s="64"/>
      <c r="AG188" s="64" t="s">
        <v>23</v>
      </c>
      <c r="AH188" s="64" t="s">
        <v>23</v>
      </c>
      <c r="AI188" s="64" t="s">
        <v>23</v>
      </c>
      <c r="AJ188" s="64" t="s">
        <v>23</v>
      </c>
      <c r="AK188" s="66" t="str">
        <f>IFERROR(VLOOKUP($A188,#REF!,2,FALSE),"")</f>
        <v/>
      </c>
      <c r="AL188" s="66" t="str">
        <f>IFERROR(VLOOKUP($A188,#REF!,3,FALSE),"")</f>
        <v/>
      </c>
      <c r="AM188" s="66" t="str">
        <f>IFERROR(VLOOKUP($A188,#REF!,4,FALSE),"")</f>
        <v/>
      </c>
      <c r="AN188" s="66" t="str">
        <f>IFERROR(VLOOKUP($A188,#REF!,7,FALSE),"")</f>
        <v/>
      </c>
      <c r="AO188" s="66" t="str">
        <f>IFERROR(VLOOKUP($A188,#REF!,5,FALSE),"")</f>
        <v/>
      </c>
      <c r="AP188" s="66" t="str">
        <f>IFERROR(VLOOKUP($A188,#REF!,13,FALSE),"")</f>
        <v/>
      </c>
      <c r="AQ188" s="52" t="str">
        <f>IFERROR(VLOOKUP($A188,#REF!,16,FALSE),"")</f>
        <v/>
      </c>
      <c r="AR188" s="55"/>
      <c r="AS188" s="52" t="str">
        <f>IFERROR(VLOOKUP($A188,#REF!,17,FALSE),"")</f>
        <v/>
      </c>
      <c r="AT188" s="55"/>
      <c r="AU188" s="52" t="str">
        <f>IFERROR(VLOOKUP($A188,#REF!,19,FALSE),"")</f>
        <v/>
      </c>
      <c r="AV188" s="8"/>
    </row>
    <row r="189" spans="1:48" ht="28.5" customHeight="1">
      <c r="A189" s="9">
        <v>1237</v>
      </c>
      <c r="B189" s="10" t="s">
        <v>209</v>
      </c>
      <c r="C189" s="63"/>
      <c r="D189" s="63"/>
      <c r="E189" s="63"/>
      <c r="F189" s="63"/>
      <c r="G189" s="63"/>
      <c r="H189" s="63"/>
      <c r="I189" s="63"/>
      <c r="J189" s="63"/>
      <c r="K189" s="63"/>
      <c r="L189" s="63"/>
      <c r="M189" s="63"/>
      <c r="N189" s="63"/>
      <c r="O189" s="63"/>
      <c r="P189" s="63"/>
      <c r="Q189" s="63"/>
      <c r="R189" s="63"/>
      <c r="S189" s="63"/>
      <c r="T189" s="63"/>
      <c r="U189" s="63"/>
      <c r="V189" s="63"/>
      <c r="W189" s="63"/>
      <c r="X189" s="63"/>
      <c r="Y189" s="63" t="s">
        <v>23</v>
      </c>
      <c r="Z189" s="63" t="s">
        <v>23</v>
      </c>
      <c r="AA189" s="63" t="e">
        <v>#N/A</v>
      </c>
      <c r="AB189" s="63" t="s">
        <v>23</v>
      </c>
      <c r="AC189" s="63" t="s">
        <v>23</v>
      </c>
      <c r="AD189" s="63" t="s">
        <v>23</v>
      </c>
      <c r="AE189" s="64" t="s">
        <v>23</v>
      </c>
      <c r="AF189" s="64"/>
      <c r="AG189" s="64" t="s">
        <v>23</v>
      </c>
      <c r="AH189" s="64" t="s">
        <v>23</v>
      </c>
      <c r="AI189" s="64" t="s">
        <v>23</v>
      </c>
      <c r="AJ189" s="64" t="s">
        <v>23</v>
      </c>
      <c r="AK189" s="66" t="str">
        <f>IFERROR(VLOOKUP($A189,#REF!,2,FALSE),"")</f>
        <v/>
      </c>
      <c r="AL189" s="66" t="str">
        <f>IFERROR(VLOOKUP($A189,#REF!,3,FALSE),"")</f>
        <v/>
      </c>
      <c r="AM189" s="66" t="str">
        <f>IFERROR(VLOOKUP($A189,#REF!,4,FALSE),"")</f>
        <v/>
      </c>
      <c r="AN189" s="66" t="str">
        <f>IFERROR(VLOOKUP($A189,#REF!,7,FALSE),"")</f>
        <v/>
      </c>
      <c r="AO189" s="66" t="str">
        <f>IFERROR(VLOOKUP($A189,#REF!,5,FALSE),"")</f>
        <v/>
      </c>
      <c r="AP189" s="66" t="str">
        <f>IFERROR(VLOOKUP($A189,#REF!,13,FALSE),"")</f>
        <v/>
      </c>
      <c r="AQ189" s="52" t="str">
        <f>IFERROR(VLOOKUP($A189,#REF!,16,FALSE),"")</f>
        <v/>
      </c>
      <c r="AR189" s="55"/>
      <c r="AS189" s="52" t="str">
        <f>IFERROR(VLOOKUP($A189,#REF!,17,FALSE),"")</f>
        <v/>
      </c>
      <c r="AT189" s="55"/>
      <c r="AU189" s="52" t="str">
        <f>IFERROR(VLOOKUP($A189,#REF!,19,FALSE),"")</f>
        <v/>
      </c>
      <c r="AV189" s="8"/>
    </row>
    <row r="190" spans="1:48" ht="28.5" customHeight="1">
      <c r="A190" s="9">
        <v>1238</v>
      </c>
      <c r="B190" s="10" t="s">
        <v>210</v>
      </c>
      <c r="C190" s="63"/>
      <c r="D190" s="63"/>
      <c r="E190" s="63"/>
      <c r="F190" s="63"/>
      <c r="G190" s="63"/>
      <c r="H190" s="63"/>
      <c r="I190" s="63"/>
      <c r="J190" s="63"/>
      <c r="K190" s="63"/>
      <c r="L190" s="63"/>
      <c r="M190" s="63"/>
      <c r="N190" s="63"/>
      <c r="O190" s="63"/>
      <c r="P190" s="63"/>
      <c r="Q190" s="63"/>
      <c r="R190" s="63"/>
      <c r="S190" s="63"/>
      <c r="T190" s="63"/>
      <c r="U190" s="63"/>
      <c r="V190" s="63"/>
      <c r="W190" s="63"/>
      <c r="X190" s="63"/>
      <c r="Y190" s="63" t="s">
        <v>23</v>
      </c>
      <c r="Z190" s="63" t="s">
        <v>23</v>
      </c>
      <c r="AA190" s="63" t="e">
        <v>#N/A</v>
      </c>
      <c r="AB190" s="63" t="s">
        <v>23</v>
      </c>
      <c r="AC190" s="63" t="s">
        <v>23</v>
      </c>
      <c r="AD190" s="63" t="s">
        <v>23</v>
      </c>
      <c r="AE190" s="64" t="s">
        <v>23</v>
      </c>
      <c r="AF190" s="64"/>
      <c r="AG190" s="64" t="s">
        <v>23</v>
      </c>
      <c r="AH190" s="64" t="s">
        <v>23</v>
      </c>
      <c r="AI190" s="64" t="s">
        <v>23</v>
      </c>
      <c r="AJ190" s="64" t="s">
        <v>23</v>
      </c>
      <c r="AK190" s="66" t="str">
        <f>IFERROR(VLOOKUP($A190,#REF!,2,FALSE),"")</f>
        <v/>
      </c>
      <c r="AL190" s="66" t="str">
        <f>IFERROR(VLOOKUP($A190,#REF!,3,FALSE),"")</f>
        <v/>
      </c>
      <c r="AM190" s="66" t="str">
        <f>IFERROR(VLOOKUP($A190,#REF!,4,FALSE),"")</f>
        <v/>
      </c>
      <c r="AN190" s="66" t="str">
        <f>IFERROR(VLOOKUP($A190,#REF!,7,FALSE),"")</f>
        <v/>
      </c>
      <c r="AO190" s="66" t="str">
        <f>IFERROR(VLOOKUP($A190,#REF!,5,FALSE),"")</f>
        <v/>
      </c>
      <c r="AP190" s="66" t="str">
        <f>IFERROR(VLOOKUP($A190,#REF!,13,FALSE),"")</f>
        <v/>
      </c>
      <c r="AQ190" s="52" t="str">
        <f>IFERROR(VLOOKUP($A190,#REF!,16,FALSE),"")</f>
        <v/>
      </c>
      <c r="AR190" s="55"/>
      <c r="AS190" s="52" t="str">
        <f>IFERROR(VLOOKUP($A190,#REF!,17,FALSE),"")</f>
        <v/>
      </c>
      <c r="AT190" s="55"/>
      <c r="AU190" s="52" t="str">
        <f>IFERROR(VLOOKUP($A190,#REF!,19,FALSE),"")</f>
        <v/>
      </c>
      <c r="AV190" s="8"/>
    </row>
    <row r="191" spans="1:48" ht="28.5" customHeight="1">
      <c r="A191" s="9">
        <v>1246</v>
      </c>
      <c r="B191" s="10" t="s">
        <v>211</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t="s">
        <v>23</v>
      </c>
      <c r="Z191" s="63" t="s">
        <v>23</v>
      </c>
      <c r="AA191" s="63" t="s">
        <v>23</v>
      </c>
      <c r="AB191" s="63" t="s">
        <v>23</v>
      </c>
      <c r="AC191" s="63" t="s">
        <v>23</v>
      </c>
      <c r="AD191" s="63" t="s">
        <v>23</v>
      </c>
      <c r="AE191" s="64" t="s">
        <v>23</v>
      </c>
      <c r="AF191" s="64"/>
      <c r="AG191" s="64" t="s">
        <v>23</v>
      </c>
      <c r="AH191" s="64" t="s">
        <v>23</v>
      </c>
      <c r="AI191" s="64" t="s">
        <v>23</v>
      </c>
      <c r="AJ191" s="64" t="s">
        <v>23</v>
      </c>
      <c r="AK191" s="66" t="str">
        <f>IFERROR(VLOOKUP($A191,#REF!,2,FALSE),"")</f>
        <v/>
      </c>
      <c r="AL191" s="66" t="str">
        <f>IFERROR(VLOOKUP($A191,#REF!,3,FALSE),"")</f>
        <v/>
      </c>
      <c r="AM191" s="66" t="str">
        <f>IFERROR(VLOOKUP($A191,#REF!,4,FALSE),"")</f>
        <v/>
      </c>
      <c r="AN191" s="66" t="str">
        <f>IFERROR(VLOOKUP($A191,#REF!,7,FALSE),"")</f>
        <v/>
      </c>
      <c r="AO191" s="66" t="str">
        <f>IFERROR(VLOOKUP($A191,#REF!,5,FALSE),"")</f>
        <v/>
      </c>
      <c r="AP191" s="66" t="str">
        <f>IFERROR(VLOOKUP($A191,#REF!,13,FALSE),"")</f>
        <v/>
      </c>
      <c r="AQ191" s="52" t="str">
        <f>IFERROR(VLOOKUP($A191,#REF!,16,FALSE),"")</f>
        <v/>
      </c>
      <c r="AR191" s="55"/>
      <c r="AS191" s="52" t="str">
        <f>IFERROR(VLOOKUP($A191,#REF!,17,FALSE),"")</f>
        <v/>
      </c>
      <c r="AT191" s="55"/>
      <c r="AU191" s="52" t="str">
        <f>IFERROR(VLOOKUP($A191,#REF!,19,FALSE),"")</f>
        <v/>
      </c>
      <c r="AV191" s="8"/>
    </row>
    <row r="192" spans="1:48" ht="28.5" customHeight="1">
      <c r="A192" s="5">
        <v>1247</v>
      </c>
      <c r="B192" s="6" t="s">
        <v>212</v>
      </c>
      <c r="C192" s="63"/>
      <c r="D192" s="63"/>
      <c r="E192" s="63"/>
      <c r="F192" s="63"/>
      <c r="G192" s="63"/>
      <c r="H192" s="63"/>
      <c r="I192" s="63"/>
      <c r="J192" s="63"/>
      <c r="K192" s="63"/>
      <c r="L192" s="63"/>
      <c r="M192" s="63"/>
      <c r="N192" s="63"/>
      <c r="O192" s="63"/>
      <c r="P192" s="63"/>
      <c r="Q192" s="63"/>
      <c r="R192" s="63"/>
      <c r="S192" s="63"/>
      <c r="T192" s="63"/>
      <c r="U192" s="63"/>
      <c r="V192" s="63"/>
      <c r="W192" s="63"/>
      <c r="X192" s="63"/>
      <c r="Y192" s="63" t="s">
        <v>23</v>
      </c>
      <c r="Z192" s="63" t="s">
        <v>23</v>
      </c>
      <c r="AA192" s="63" t="e">
        <v>#N/A</v>
      </c>
      <c r="AB192" s="63" t="s">
        <v>23</v>
      </c>
      <c r="AC192" s="63" t="s">
        <v>23</v>
      </c>
      <c r="AD192" s="63" t="s">
        <v>23</v>
      </c>
      <c r="AE192" s="64" t="s">
        <v>23</v>
      </c>
      <c r="AF192" s="64"/>
      <c r="AG192" s="64" t="s">
        <v>23</v>
      </c>
      <c r="AH192" s="64" t="s">
        <v>23</v>
      </c>
      <c r="AI192" s="64" t="s">
        <v>23</v>
      </c>
      <c r="AJ192" s="64" t="s">
        <v>23</v>
      </c>
      <c r="AK192" s="66" t="str">
        <f>IFERROR(VLOOKUP($A192,#REF!,2,FALSE),"")</f>
        <v/>
      </c>
      <c r="AL192" s="66" t="str">
        <f>IFERROR(VLOOKUP($A192,#REF!,3,FALSE),"")</f>
        <v/>
      </c>
      <c r="AM192" s="66" t="str">
        <f>IFERROR(VLOOKUP($A192,#REF!,4,FALSE),"")</f>
        <v/>
      </c>
      <c r="AN192" s="66" t="str">
        <f>IFERROR(VLOOKUP($A192,#REF!,7,FALSE),"")</f>
        <v/>
      </c>
      <c r="AO192" s="66" t="str">
        <f>IFERROR(VLOOKUP($A192,#REF!,5,FALSE),"")</f>
        <v/>
      </c>
      <c r="AP192" s="66" t="str">
        <f>IFERROR(VLOOKUP($A192,#REF!,13,FALSE),"")</f>
        <v/>
      </c>
      <c r="AQ192" s="52" t="str">
        <f>IFERROR(VLOOKUP($A192,#REF!,16,FALSE),"")</f>
        <v/>
      </c>
      <c r="AR192" s="55"/>
      <c r="AS192" s="52" t="str">
        <f>IFERROR(VLOOKUP($A192,#REF!,17,FALSE),"")</f>
        <v/>
      </c>
      <c r="AT192" s="55"/>
      <c r="AU192" s="52" t="str">
        <f>IFERROR(VLOOKUP($A192,#REF!,19,FALSE),"")</f>
        <v/>
      </c>
      <c r="AV192" s="8"/>
    </row>
    <row r="193" spans="1:48" ht="28.5" customHeight="1">
      <c r="A193" s="5">
        <v>1249</v>
      </c>
      <c r="B193" s="6" t="s">
        <v>213</v>
      </c>
      <c r="C193" s="63"/>
      <c r="D193" s="63"/>
      <c r="E193" s="63"/>
      <c r="F193" s="63"/>
      <c r="G193" s="63"/>
      <c r="H193" s="63"/>
      <c r="I193" s="63"/>
      <c r="J193" s="63"/>
      <c r="K193" s="63"/>
      <c r="L193" s="63"/>
      <c r="M193" s="63"/>
      <c r="N193" s="63"/>
      <c r="O193" s="63"/>
      <c r="P193" s="63"/>
      <c r="Q193" s="63"/>
      <c r="R193" s="63"/>
      <c r="S193" s="63"/>
      <c r="T193" s="63"/>
      <c r="U193" s="63"/>
      <c r="V193" s="63"/>
      <c r="W193" s="63"/>
      <c r="X193" s="63"/>
      <c r="Y193" s="63" t="s">
        <v>23</v>
      </c>
      <c r="Z193" s="63" t="s">
        <v>23</v>
      </c>
      <c r="AA193" s="63" t="e">
        <v>#N/A</v>
      </c>
      <c r="AB193" s="63" t="s">
        <v>23</v>
      </c>
      <c r="AC193" s="63" t="s">
        <v>23</v>
      </c>
      <c r="AD193" s="63" t="s">
        <v>23</v>
      </c>
      <c r="AE193" s="64" t="s">
        <v>23</v>
      </c>
      <c r="AF193" s="64"/>
      <c r="AG193" s="64" t="s">
        <v>23</v>
      </c>
      <c r="AH193" s="64" t="s">
        <v>23</v>
      </c>
      <c r="AI193" s="64" t="s">
        <v>23</v>
      </c>
      <c r="AJ193" s="64" t="s">
        <v>23</v>
      </c>
      <c r="AK193" s="66" t="str">
        <f>IFERROR(VLOOKUP($A193,#REF!,2,FALSE),"")</f>
        <v/>
      </c>
      <c r="AL193" s="66" t="str">
        <f>IFERROR(VLOOKUP($A193,#REF!,3,FALSE),"")</f>
        <v/>
      </c>
      <c r="AM193" s="66" t="str">
        <f>IFERROR(VLOOKUP($A193,#REF!,4,FALSE),"")</f>
        <v/>
      </c>
      <c r="AN193" s="66" t="str">
        <f>IFERROR(VLOOKUP($A193,#REF!,7,FALSE),"")</f>
        <v/>
      </c>
      <c r="AO193" s="66" t="str">
        <f>IFERROR(VLOOKUP($A193,#REF!,5,FALSE),"")</f>
        <v/>
      </c>
      <c r="AP193" s="66" t="str">
        <f>IFERROR(VLOOKUP($A193,#REF!,13,FALSE),"")</f>
        <v/>
      </c>
      <c r="AQ193" s="52" t="str">
        <f>IFERROR(VLOOKUP($A193,#REF!,16,FALSE),"")</f>
        <v/>
      </c>
      <c r="AR193" s="55"/>
      <c r="AS193" s="52" t="str">
        <f>IFERROR(VLOOKUP($A193,#REF!,17,FALSE),"")</f>
        <v/>
      </c>
      <c r="AT193" s="55"/>
      <c r="AU193" s="52" t="str">
        <f>IFERROR(VLOOKUP($A193,#REF!,19,FALSE),"")</f>
        <v/>
      </c>
      <c r="AV193" s="8"/>
    </row>
    <row r="194" spans="1:48" ht="28.5" customHeight="1">
      <c r="A194" s="9">
        <v>125</v>
      </c>
      <c r="B194" s="10" t="s">
        <v>214</v>
      </c>
      <c r="C194" s="63"/>
      <c r="D194" s="63"/>
      <c r="E194" s="63"/>
      <c r="F194" s="63"/>
      <c r="G194" s="63"/>
      <c r="H194" s="63"/>
      <c r="I194" s="63"/>
      <c r="J194" s="63"/>
      <c r="K194" s="63"/>
      <c r="L194" s="63"/>
      <c r="M194" s="63"/>
      <c r="N194" s="63"/>
      <c r="O194" s="63"/>
      <c r="P194" s="63"/>
      <c r="Q194" s="63"/>
      <c r="R194" s="63"/>
      <c r="S194" s="63"/>
      <c r="T194" s="63"/>
      <c r="U194" s="63"/>
      <c r="V194" s="63"/>
      <c r="W194" s="63"/>
      <c r="X194" s="63"/>
      <c r="Y194" s="63" t="s">
        <v>23</v>
      </c>
      <c r="Z194" s="63" t="s">
        <v>23</v>
      </c>
      <c r="AA194" s="63" t="e">
        <v>#N/A</v>
      </c>
      <c r="AB194" s="63" t="s">
        <v>23</v>
      </c>
      <c r="AC194" s="63" t="s">
        <v>23</v>
      </c>
      <c r="AD194" s="63" t="s">
        <v>23</v>
      </c>
      <c r="AE194" s="64" t="s">
        <v>23</v>
      </c>
      <c r="AF194" s="64"/>
      <c r="AG194" s="64" t="s">
        <v>23</v>
      </c>
      <c r="AH194" s="64" t="s">
        <v>23</v>
      </c>
      <c r="AI194" s="64" t="s">
        <v>23</v>
      </c>
      <c r="AJ194" s="64" t="s">
        <v>23</v>
      </c>
      <c r="AK194" s="66" t="str">
        <f>IFERROR(VLOOKUP($A194,#REF!,2,FALSE),"")</f>
        <v/>
      </c>
      <c r="AL194" s="66" t="str">
        <f>IFERROR(VLOOKUP($A194,#REF!,3,FALSE),"")</f>
        <v/>
      </c>
      <c r="AM194" s="66" t="str">
        <f>IFERROR(VLOOKUP($A194,#REF!,4,FALSE),"")</f>
        <v/>
      </c>
      <c r="AN194" s="66" t="str">
        <f>IFERROR(VLOOKUP($A194,#REF!,7,FALSE),"")</f>
        <v/>
      </c>
      <c r="AO194" s="66" t="str">
        <f>IFERROR(VLOOKUP($A194,#REF!,5,FALSE),"")</f>
        <v/>
      </c>
      <c r="AP194" s="66" t="str">
        <f>IFERROR(VLOOKUP($A194,#REF!,13,FALSE),"")</f>
        <v/>
      </c>
      <c r="AQ194" s="52" t="str">
        <f>IFERROR(VLOOKUP($A194,#REF!,16,FALSE),"")</f>
        <v/>
      </c>
      <c r="AR194" s="55"/>
      <c r="AS194" s="52" t="str">
        <f>IFERROR(VLOOKUP($A194,#REF!,17,FALSE),"")</f>
        <v/>
      </c>
      <c r="AT194" s="55"/>
      <c r="AU194" s="52" t="str">
        <f>IFERROR(VLOOKUP($A194,#REF!,19,FALSE),"")</f>
        <v/>
      </c>
      <c r="AV194" s="8"/>
    </row>
    <row r="195" spans="1:48" ht="28.5" customHeight="1">
      <c r="A195" s="9">
        <v>1252</v>
      </c>
      <c r="B195" s="10" t="s">
        <v>215</v>
      </c>
      <c r="C195" s="63"/>
      <c r="D195" s="63"/>
      <c r="E195" s="63"/>
      <c r="F195" s="63"/>
      <c r="G195" s="63"/>
      <c r="H195" s="63"/>
      <c r="I195" s="63"/>
      <c r="J195" s="63"/>
      <c r="K195" s="63"/>
      <c r="L195" s="63"/>
      <c r="M195" s="63"/>
      <c r="N195" s="63"/>
      <c r="O195" s="63"/>
      <c r="P195" s="63"/>
      <c r="Q195" s="63"/>
      <c r="R195" s="63"/>
      <c r="S195" s="63"/>
      <c r="T195" s="63"/>
      <c r="U195" s="63"/>
      <c r="V195" s="63"/>
      <c r="W195" s="63"/>
      <c r="X195" s="63"/>
      <c r="Y195" s="63" t="s">
        <v>23</v>
      </c>
      <c r="Z195" s="63" t="s">
        <v>23</v>
      </c>
      <c r="AA195" s="63" t="e">
        <v>#N/A</v>
      </c>
      <c r="AB195" s="63" t="s">
        <v>23</v>
      </c>
      <c r="AC195" s="63" t="s">
        <v>23</v>
      </c>
      <c r="AD195" s="63" t="s">
        <v>23</v>
      </c>
      <c r="AE195" s="64" t="s">
        <v>23</v>
      </c>
      <c r="AF195" s="64"/>
      <c r="AG195" s="64" t="s">
        <v>23</v>
      </c>
      <c r="AH195" s="64" t="s">
        <v>23</v>
      </c>
      <c r="AI195" s="64" t="s">
        <v>23</v>
      </c>
      <c r="AJ195" s="64" t="s">
        <v>23</v>
      </c>
      <c r="AK195" s="66" t="str">
        <f>IFERROR(VLOOKUP($A195,#REF!,2,FALSE),"")</f>
        <v/>
      </c>
      <c r="AL195" s="66" t="str">
        <f>IFERROR(VLOOKUP($A195,#REF!,3,FALSE),"")</f>
        <v/>
      </c>
      <c r="AM195" s="66" t="str">
        <f>IFERROR(VLOOKUP($A195,#REF!,4,FALSE),"")</f>
        <v/>
      </c>
      <c r="AN195" s="66" t="str">
        <f>IFERROR(VLOOKUP($A195,#REF!,7,FALSE),"")</f>
        <v/>
      </c>
      <c r="AO195" s="66" t="str">
        <f>IFERROR(VLOOKUP($A195,#REF!,5,FALSE),"")</f>
        <v/>
      </c>
      <c r="AP195" s="66" t="str">
        <f>IFERROR(VLOOKUP($A195,#REF!,13,FALSE),"")</f>
        <v/>
      </c>
      <c r="AQ195" s="52" t="str">
        <f>IFERROR(VLOOKUP($A195,#REF!,16,FALSE),"")</f>
        <v/>
      </c>
      <c r="AR195" s="55"/>
      <c r="AS195" s="52" t="str">
        <f>IFERROR(VLOOKUP($A195,#REF!,17,FALSE),"")</f>
        <v/>
      </c>
      <c r="AT195" s="55"/>
      <c r="AU195" s="52" t="str">
        <f>IFERROR(VLOOKUP($A195,#REF!,19,FALSE),"")</f>
        <v/>
      </c>
      <c r="AV195" s="8"/>
    </row>
    <row r="196" spans="1:48" ht="28.5" customHeight="1">
      <c r="A196" s="9">
        <v>1257</v>
      </c>
      <c r="B196" s="10" t="s">
        <v>216</v>
      </c>
      <c r="C196" s="63" t="s">
        <v>21</v>
      </c>
      <c r="D196" s="63" t="s">
        <v>21</v>
      </c>
      <c r="E196" s="63"/>
      <c r="F196" s="63"/>
      <c r="G196" s="63"/>
      <c r="H196" s="63"/>
      <c r="I196" s="63"/>
      <c r="J196" s="63"/>
      <c r="K196" s="63"/>
      <c r="L196" s="63"/>
      <c r="M196" s="63"/>
      <c r="N196" s="63" t="s">
        <v>22</v>
      </c>
      <c r="O196" s="63" t="s">
        <v>25</v>
      </c>
      <c r="P196" s="63">
        <v>1</v>
      </c>
      <c r="Q196" s="63"/>
      <c r="R196" s="63"/>
      <c r="S196" s="63"/>
      <c r="T196" s="63"/>
      <c r="U196" s="63"/>
      <c r="V196" s="63"/>
      <c r="W196" s="63"/>
      <c r="X196" s="63"/>
      <c r="Y196" s="63" t="s">
        <v>23</v>
      </c>
      <c r="Z196" s="63" t="s">
        <v>23</v>
      </c>
      <c r="AA196" s="63" t="s">
        <v>23</v>
      </c>
      <c r="AB196" s="63" t="s">
        <v>23</v>
      </c>
      <c r="AC196" s="63" t="s">
        <v>23</v>
      </c>
      <c r="AD196" s="63" t="s">
        <v>23</v>
      </c>
      <c r="AE196" s="64" t="s">
        <v>23</v>
      </c>
      <c r="AF196" s="64"/>
      <c r="AG196" s="64" t="s">
        <v>23</v>
      </c>
      <c r="AH196" s="64" t="s">
        <v>23</v>
      </c>
      <c r="AI196" s="64" t="s">
        <v>23</v>
      </c>
      <c r="AJ196" s="64" t="s">
        <v>23</v>
      </c>
      <c r="AK196" s="66" t="str">
        <f>IFERROR(VLOOKUP($A196,#REF!,2,FALSE),"")</f>
        <v/>
      </c>
      <c r="AL196" s="66" t="str">
        <f>IFERROR(VLOOKUP($A196,#REF!,3,FALSE),"")</f>
        <v/>
      </c>
      <c r="AM196" s="66" t="str">
        <f>IFERROR(VLOOKUP($A196,#REF!,4,FALSE),"")</f>
        <v/>
      </c>
      <c r="AN196" s="66" t="str">
        <f>IFERROR(VLOOKUP($A196,#REF!,7,FALSE),"")</f>
        <v/>
      </c>
      <c r="AO196" s="66" t="str">
        <f>IFERROR(VLOOKUP($A196,#REF!,5,FALSE),"")</f>
        <v/>
      </c>
      <c r="AP196" s="66" t="str">
        <f>IFERROR(VLOOKUP($A196,#REF!,13,FALSE),"")</f>
        <v/>
      </c>
      <c r="AQ196" s="52" t="str">
        <f>IFERROR(VLOOKUP($A196,#REF!,16,FALSE),"")</f>
        <v/>
      </c>
      <c r="AR196" s="55"/>
      <c r="AS196" s="52" t="str">
        <f>IFERROR(VLOOKUP($A196,#REF!,17,FALSE),"")</f>
        <v/>
      </c>
      <c r="AT196" s="55"/>
      <c r="AU196" s="52" t="str">
        <f>IFERROR(VLOOKUP($A196,#REF!,19,FALSE),"")</f>
        <v/>
      </c>
      <c r="AV196" s="8"/>
    </row>
    <row r="197" spans="1:48" ht="28.5" customHeight="1">
      <c r="A197" s="9">
        <v>1262</v>
      </c>
      <c r="B197" s="10" t="s">
        <v>217</v>
      </c>
      <c r="C197" s="63"/>
      <c r="D197" s="63"/>
      <c r="E197" s="63"/>
      <c r="F197" s="63"/>
      <c r="G197" s="63"/>
      <c r="H197" s="63"/>
      <c r="I197" s="63"/>
      <c r="J197" s="63"/>
      <c r="K197" s="63"/>
      <c r="L197" s="63"/>
      <c r="M197" s="63"/>
      <c r="N197" s="63"/>
      <c r="O197" s="63"/>
      <c r="P197" s="63"/>
      <c r="Q197" s="63"/>
      <c r="R197" s="63"/>
      <c r="S197" s="63"/>
      <c r="T197" s="63"/>
      <c r="U197" s="63"/>
      <c r="V197" s="63"/>
      <c r="W197" s="63"/>
      <c r="X197" s="63"/>
      <c r="Y197" s="63" t="s">
        <v>23</v>
      </c>
      <c r="Z197" s="63" t="s">
        <v>23</v>
      </c>
      <c r="AA197" s="63" t="s">
        <v>23</v>
      </c>
      <c r="AB197" s="63" t="s">
        <v>23</v>
      </c>
      <c r="AC197" s="63" t="s">
        <v>23</v>
      </c>
      <c r="AD197" s="63" t="s">
        <v>23</v>
      </c>
      <c r="AE197" s="64" t="s">
        <v>23</v>
      </c>
      <c r="AF197" s="64"/>
      <c r="AG197" s="64" t="s">
        <v>23</v>
      </c>
      <c r="AH197" s="64" t="s">
        <v>23</v>
      </c>
      <c r="AI197" s="64" t="s">
        <v>23</v>
      </c>
      <c r="AJ197" s="64" t="s">
        <v>23</v>
      </c>
      <c r="AK197" s="66" t="str">
        <f>IFERROR(VLOOKUP($A197,#REF!,2,FALSE),"")</f>
        <v/>
      </c>
      <c r="AL197" s="66" t="str">
        <f>IFERROR(VLOOKUP($A197,#REF!,3,FALSE),"")</f>
        <v/>
      </c>
      <c r="AM197" s="66" t="str">
        <f>IFERROR(VLOOKUP($A197,#REF!,4,FALSE),"")</f>
        <v/>
      </c>
      <c r="AN197" s="66" t="str">
        <f>IFERROR(VLOOKUP($A197,#REF!,7,FALSE),"")</f>
        <v/>
      </c>
      <c r="AO197" s="66" t="str">
        <f>IFERROR(VLOOKUP($A197,#REF!,5,FALSE),"")</f>
        <v/>
      </c>
      <c r="AP197" s="66" t="str">
        <f>IFERROR(VLOOKUP($A197,#REF!,13,FALSE),"")</f>
        <v/>
      </c>
      <c r="AQ197" s="52" t="str">
        <f>IFERROR(VLOOKUP($A197,#REF!,16,FALSE),"")</f>
        <v/>
      </c>
      <c r="AR197" s="55"/>
      <c r="AS197" s="52" t="str">
        <f>IFERROR(VLOOKUP($A197,#REF!,17,FALSE),"")</f>
        <v/>
      </c>
      <c r="AT197" s="55"/>
      <c r="AU197" s="52" t="str">
        <f>IFERROR(VLOOKUP($A197,#REF!,19,FALSE),"")</f>
        <v/>
      </c>
      <c r="AV197" s="8"/>
    </row>
    <row r="198" spans="1:48" ht="28.5" customHeight="1">
      <c r="A198" s="5">
        <v>139</v>
      </c>
      <c r="B198" s="6" t="s">
        <v>218</v>
      </c>
      <c r="C198" s="63"/>
      <c r="D198" s="63"/>
      <c r="E198" s="63"/>
      <c r="F198" s="63"/>
      <c r="G198" s="63"/>
      <c r="H198" s="63"/>
      <c r="I198" s="63"/>
      <c r="J198" s="63"/>
      <c r="K198" s="63"/>
      <c r="L198" s="63"/>
      <c r="M198" s="63"/>
      <c r="N198" s="63"/>
      <c r="O198" s="63"/>
      <c r="P198" s="63"/>
      <c r="Q198" s="63"/>
      <c r="R198" s="63"/>
      <c r="S198" s="63"/>
      <c r="T198" s="63"/>
      <c r="U198" s="63"/>
      <c r="V198" s="63"/>
      <c r="W198" s="63"/>
      <c r="X198" s="63"/>
      <c r="Y198" s="63" t="s">
        <v>23</v>
      </c>
      <c r="Z198" s="63" t="s">
        <v>23</v>
      </c>
      <c r="AA198" s="63" t="e">
        <v>#N/A</v>
      </c>
      <c r="AB198" s="63" t="s">
        <v>23</v>
      </c>
      <c r="AC198" s="63" t="s">
        <v>23</v>
      </c>
      <c r="AD198" s="63" t="s">
        <v>23</v>
      </c>
      <c r="AE198" s="64" t="s">
        <v>23</v>
      </c>
      <c r="AF198" s="64"/>
      <c r="AG198" s="64" t="s">
        <v>23</v>
      </c>
      <c r="AH198" s="64" t="s">
        <v>23</v>
      </c>
      <c r="AI198" s="64" t="s">
        <v>23</v>
      </c>
      <c r="AJ198" s="64" t="s">
        <v>23</v>
      </c>
      <c r="AK198" s="66" t="str">
        <f>IFERROR(VLOOKUP($A198,#REF!,2,FALSE),"")</f>
        <v/>
      </c>
      <c r="AL198" s="66" t="str">
        <f>IFERROR(VLOOKUP($A198,#REF!,3,FALSE),"")</f>
        <v/>
      </c>
      <c r="AM198" s="66" t="str">
        <f>IFERROR(VLOOKUP($A198,#REF!,4,FALSE),"")</f>
        <v/>
      </c>
      <c r="AN198" s="66" t="str">
        <f>IFERROR(VLOOKUP($A198,#REF!,7,FALSE),"")</f>
        <v/>
      </c>
      <c r="AO198" s="66" t="str">
        <f>IFERROR(VLOOKUP($A198,#REF!,5,FALSE),"")</f>
        <v/>
      </c>
      <c r="AP198" s="66" t="str">
        <f>IFERROR(VLOOKUP($A198,#REF!,13,FALSE),"")</f>
        <v/>
      </c>
      <c r="AQ198" s="52" t="str">
        <f>IFERROR(VLOOKUP($A198,#REF!,16,FALSE),"")</f>
        <v/>
      </c>
      <c r="AR198" s="55"/>
      <c r="AS198" s="52" t="str">
        <f>IFERROR(VLOOKUP($A198,#REF!,17,FALSE),"")</f>
        <v/>
      </c>
      <c r="AT198" s="55"/>
      <c r="AU198" s="52" t="str">
        <f>IFERROR(VLOOKUP($A198,#REF!,19,FALSE),"")</f>
        <v/>
      </c>
      <c r="AV198" s="8"/>
    </row>
    <row r="199" spans="1:48" ht="28.5" customHeight="1">
      <c r="A199" s="5">
        <v>1311</v>
      </c>
      <c r="B199" s="6" t="s">
        <v>219</v>
      </c>
      <c r="C199" s="63" t="s">
        <v>21</v>
      </c>
      <c r="D199" s="63" t="s">
        <v>21</v>
      </c>
      <c r="E199" s="63"/>
      <c r="F199" s="61" t="s">
        <v>25</v>
      </c>
      <c r="G199" s="63" t="s">
        <v>25</v>
      </c>
      <c r="H199" s="61" t="s">
        <v>25</v>
      </c>
      <c r="I199" s="63" t="s">
        <v>25</v>
      </c>
      <c r="J199" s="63"/>
      <c r="K199" s="63"/>
      <c r="L199" s="63"/>
      <c r="M199" s="63"/>
      <c r="N199" s="63" t="s">
        <v>26</v>
      </c>
      <c r="O199" s="63" t="s">
        <v>22</v>
      </c>
      <c r="P199" s="63">
        <v>1</v>
      </c>
      <c r="Q199" s="63" t="s">
        <v>25</v>
      </c>
      <c r="R199" s="63" t="s">
        <v>26</v>
      </c>
      <c r="S199" s="63" t="s">
        <v>25</v>
      </c>
      <c r="T199" s="63" t="s">
        <v>26</v>
      </c>
      <c r="U199" s="63"/>
      <c r="V199" s="63"/>
      <c r="W199" s="63"/>
      <c r="X199" s="63"/>
      <c r="Y199" s="63" t="s">
        <v>23</v>
      </c>
      <c r="Z199" s="63" t="s">
        <v>23</v>
      </c>
      <c r="AA199" s="63" t="s">
        <v>23</v>
      </c>
      <c r="AB199" s="63" t="s">
        <v>25</v>
      </c>
      <c r="AC199" s="63" t="s">
        <v>21</v>
      </c>
      <c r="AD199" s="63" t="s">
        <v>25</v>
      </c>
      <c r="AE199" s="64" t="s">
        <v>21</v>
      </c>
      <c r="AF199" s="64"/>
      <c r="AG199" s="64" t="s">
        <v>23</v>
      </c>
      <c r="AH199" s="64"/>
      <c r="AI199" s="64" t="s">
        <v>23</v>
      </c>
      <c r="AJ199" s="64"/>
      <c r="AK199" s="66" t="str">
        <f>IFERROR(VLOOKUP($A199,#REF!,2,FALSE),"")</f>
        <v/>
      </c>
      <c r="AL199" s="66" t="str">
        <f>IFERROR(VLOOKUP($A199,#REF!,3,FALSE),"")</f>
        <v/>
      </c>
      <c r="AM199" s="66" t="str">
        <f>IFERROR(VLOOKUP($A199,#REF!,4,FALSE),"")</f>
        <v/>
      </c>
      <c r="AN199" s="66" t="str">
        <f>IFERROR(VLOOKUP($A199,#REF!,7,FALSE),"")</f>
        <v/>
      </c>
      <c r="AO199" s="66" t="str">
        <f>IFERROR(VLOOKUP($A199,#REF!,5,FALSE),"")</f>
        <v/>
      </c>
      <c r="AP199" s="66" t="str">
        <f>IFERROR(VLOOKUP($A199,#REF!,13,FALSE),"")</f>
        <v/>
      </c>
      <c r="AQ199" s="52" t="str">
        <f>IFERROR(VLOOKUP($A199,#REF!,16,FALSE),"")</f>
        <v/>
      </c>
      <c r="AR199" s="55"/>
      <c r="AS199" s="52" t="str">
        <f>IFERROR(VLOOKUP($A199,#REF!,17,FALSE),"")</f>
        <v/>
      </c>
      <c r="AT199" s="55"/>
      <c r="AU199" s="52" t="str">
        <f>IFERROR(VLOOKUP($A199,#REF!,19,FALSE),"")</f>
        <v/>
      </c>
      <c r="AV199" s="8"/>
    </row>
    <row r="200" spans="1:48" ht="28.5" customHeight="1">
      <c r="A200" s="9">
        <v>1312</v>
      </c>
      <c r="B200" s="10" t="s">
        <v>220</v>
      </c>
      <c r="C200" s="63"/>
      <c r="D200" s="63"/>
      <c r="E200" s="63"/>
      <c r="F200" s="63"/>
      <c r="G200" s="63"/>
      <c r="H200" s="63"/>
      <c r="I200" s="63"/>
      <c r="J200" s="63"/>
      <c r="K200" s="63"/>
      <c r="L200" s="63"/>
      <c r="M200" s="63"/>
      <c r="N200" s="63"/>
      <c r="O200" s="63"/>
      <c r="P200" s="63"/>
      <c r="Q200" s="63"/>
      <c r="R200" s="63"/>
      <c r="S200" s="63"/>
      <c r="T200" s="63"/>
      <c r="U200" s="63"/>
      <c r="V200" s="63"/>
      <c r="W200" s="63"/>
      <c r="X200" s="63"/>
      <c r="Y200" s="63" t="s">
        <v>23</v>
      </c>
      <c r="Z200" s="63" t="s">
        <v>23</v>
      </c>
      <c r="AA200" s="63" t="s">
        <v>23</v>
      </c>
      <c r="AB200" s="63" t="s">
        <v>23</v>
      </c>
      <c r="AC200" s="63" t="s">
        <v>23</v>
      </c>
      <c r="AD200" s="63" t="s">
        <v>23</v>
      </c>
      <c r="AE200" s="64" t="s">
        <v>23</v>
      </c>
      <c r="AF200" s="64"/>
      <c r="AG200" s="64" t="s">
        <v>23</v>
      </c>
      <c r="AH200" s="64" t="s">
        <v>23</v>
      </c>
      <c r="AI200" s="64" t="s">
        <v>23</v>
      </c>
      <c r="AJ200" s="64" t="s">
        <v>23</v>
      </c>
      <c r="AK200" s="66" t="str">
        <f>IFERROR(VLOOKUP($A200,#REF!,2,FALSE),"")</f>
        <v/>
      </c>
      <c r="AL200" s="66" t="str">
        <f>IFERROR(VLOOKUP($A200,#REF!,3,FALSE),"")</f>
        <v/>
      </c>
      <c r="AM200" s="66" t="str">
        <f>IFERROR(VLOOKUP($A200,#REF!,4,FALSE),"")</f>
        <v/>
      </c>
      <c r="AN200" s="66" t="str">
        <f>IFERROR(VLOOKUP($A200,#REF!,7,FALSE),"")</f>
        <v/>
      </c>
      <c r="AO200" s="66" t="str">
        <f>IFERROR(VLOOKUP($A200,#REF!,5,FALSE),"")</f>
        <v/>
      </c>
      <c r="AP200" s="66" t="str">
        <f>IFERROR(VLOOKUP($A200,#REF!,13,FALSE),"")</f>
        <v/>
      </c>
      <c r="AQ200" s="52" t="str">
        <f>IFERROR(VLOOKUP($A200,#REF!,16,FALSE),"")</f>
        <v/>
      </c>
      <c r="AR200" s="55"/>
      <c r="AS200" s="52" t="str">
        <f>IFERROR(VLOOKUP($A200,#REF!,17,FALSE),"")</f>
        <v/>
      </c>
      <c r="AT200" s="55"/>
      <c r="AU200" s="52" t="str">
        <f>IFERROR(VLOOKUP($A200,#REF!,19,FALSE),"")</f>
        <v/>
      </c>
      <c r="AV200" s="8"/>
    </row>
    <row r="201" spans="1:48" ht="28.5" customHeight="1">
      <c r="A201" s="9">
        <v>1313</v>
      </c>
      <c r="B201" s="10" t="s">
        <v>221</v>
      </c>
      <c r="C201" s="63" t="s">
        <v>21</v>
      </c>
      <c r="D201" s="63" t="s">
        <v>21</v>
      </c>
      <c r="E201" s="63"/>
      <c r="F201" s="63"/>
      <c r="G201" s="63"/>
      <c r="H201" s="63"/>
      <c r="I201" s="63"/>
      <c r="J201" s="63"/>
      <c r="K201" s="63"/>
      <c r="L201" s="63"/>
      <c r="M201" s="63"/>
      <c r="N201" s="63" t="s">
        <v>22</v>
      </c>
      <c r="O201" s="63" t="s">
        <v>22</v>
      </c>
      <c r="P201" s="63"/>
      <c r="Q201" s="63"/>
      <c r="R201" s="63"/>
      <c r="S201" s="63"/>
      <c r="T201" s="63"/>
      <c r="U201" s="63"/>
      <c r="V201" s="63"/>
      <c r="W201" s="63"/>
      <c r="X201" s="63"/>
      <c r="Y201" s="63" t="s">
        <v>21</v>
      </c>
      <c r="Z201" s="63" t="s">
        <v>21</v>
      </c>
      <c r="AA201" s="63" t="s">
        <v>21</v>
      </c>
      <c r="AB201" s="63" t="s">
        <v>23</v>
      </c>
      <c r="AC201" s="63" t="s">
        <v>21</v>
      </c>
      <c r="AD201" s="63" t="s">
        <v>23</v>
      </c>
      <c r="AE201" s="64" t="s">
        <v>21</v>
      </c>
      <c r="AF201" s="64"/>
      <c r="AG201" s="64" t="s">
        <v>23</v>
      </c>
      <c r="AH201" s="64" t="s">
        <v>21</v>
      </c>
      <c r="AI201" s="64" t="s">
        <v>23</v>
      </c>
      <c r="AJ201" s="64"/>
      <c r="AK201" s="66" t="str">
        <f>IFERROR(VLOOKUP($A201,#REF!,2,FALSE),"")</f>
        <v/>
      </c>
      <c r="AL201" s="66" t="str">
        <f>IFERROR(VLOOKUP($A201,#REF!,3,FALSE),"")</f>
        <v/>
      </c>
      <c r="AM201" s="66" t="str">
        <f>IFERROR(VLOOKUP($A201,#REF!,4,FALSE),"")</f>
        <v/>
      </c>
      <c r="AN201" s="66" t="str">
        <f>IFERROR(VLOOKUP($A201,#REF!,7,FALSE),"")</f>
        <v/>
      </c>
      <c r="AO201" s="66" t="str">
        <f>IFERROR(VLOOKUP($A201,#REF!,5,FALSE),"")</f>
        <v/>
      </c>
      <c r="AP201" s="66" t="str">
        <f>IFERROR(VLOOKUP($A201,#REF!,13,FALSE),"")</f>
        <v/>
      </c>
      <c r="AQ201" s="52" t="str">
        <f>IFERROR(VLOOKUP($A201,#REF!,16,FALSE),"")</f>
        <v/>
      </c>
      <c r="AR201" s="55"/>
      <c r="AS201" s="52" t="str">
        <f>IFERROR(VLOOKUP($A201,#REF!,17,FALSE),"")</f>
        <v/>
      </c>
      <c r="AT201" s="55"/>
      <c r="AU201" s="52" t="str">
        <f>IFERROR(VLOOKUP($A201,#REF!,19,FALSE),"")</f>
        <v/>
      </c>
      <c r="AV201" s="8"/>
    </row>
    <row r="202" spans="1:48" ht="28.5" customHeight="1">
      <c r="A202" s="9">
        <v>1314</v>
      </c>
      <c r="B202" s="10" t="s">
        <v>222</v>
      </c>
      <c r="C202" s="63" t="s">
        <v>21</v>
      </c>
      <c r="D202" s="63" t="s">
        <v>21</v>
      </c>
      <c r="E202" s="63"/>
      <c r="F202" s="63"/>
      <c r="G202" s="63"/>
      <c r="H202" s="63"/>
      <c r="I202" s="63"/>
      <c r="J202" s="63"/>
      <c r="K202" s="63"/>
      <c r="L202" s="63"/>
      <c r="M202" s="63"/>
      <c r="N202" s="63" t="s">
        <v>22</v>
      </c>
      <c r="O202" s="63" t="s">
        <v>22</v>
      </c>
      <c r="P202" s="63"/>
      <c r="Q202" s="63"/>
      <c r="R202" s="63"/>
      <c r="S202" s="63"/>
      <c r="T202" s="63"/>
      <c r="U202" s="63"/>
      <c r="V202" s="63"/>
      <c r="W202" s="63"/>
      <c r="X202" s="63"/>
      <c r="Y202" s="63" t="s">
        <v>23</v>
      </c>
      <c r="Z202" s="63" t="s">
        <v>23</v>
      </c>
      <c r="AA202" s="63" t="s">
        <v>23</v>
      </c>
      <c r="AB202" s="63" t="s">
        <v>23</v>
      </c>
      <c r="AC202" s="63" t="s">
        <v>23</v>
      </c>
      <c r="AD202" s="63" t="s">
        <v>23</v>
      </c>
      <c r="AE202" s="64" t="s">
        <v>23</v>
      </c>
      <c r="AF202" s="64"/>
      <c r="AG202" s="64" t="s">
        <v>23</v>
      </c>
      <c r="AH202" s="64" t="s">
        <v>23</v>
      </c>
      <c r="AI202" s="64" t="s">
        <v>23</v>
      </c>
      <c r="AJ202" s="64" t="s">
        <v>23</v>
      </c>
      <c r="AK202" s="66" t="str">
        <f>IFERROR(VLOOKUP($A202,#REF!,2,FALSE),"")</f>
        <v/>
      </c>
      <c r="AL202" s="66" t="str">
        <f>IFERROR(VLOOKUP($A202,#REF!,3,FALSE),"")</f>
        <v/>
      </c>
      <c r="AM202" s="66" t="str">
        <f>IFERROR(VLOOKUP($A202,#REF!,4,FALSE),"")</f>
        <v/>
      </c>
      <c r="AN202" s="66" t="str">
        <f>IFERROR(VLOOKUP($A202,#REF!,7,FALSE),"")</f>
        <v/>
      </c>
      <c r="AO202" s="66" t="str">
        <f>IFERROR(VLOOKUP($A202,#REF!,5,FALSE),"")</f>
        <v/>
      </c>
      <c r="AP202" s="66" t="str">
        <f>IFERROR(VLOOKUP($A202,#REF!,13,FALSE),"")</f>
        <v/>
      </c>
      <c r="AQ202" s="52" t="str">
        <f>IFERROR(VLOOKUP($A202,#REF!,16,FALSE),"")</f>
        <v/>
      </c>
      <c r="AR202" s="55"/>
      <c r="AS202" s="52" t="str">
        <f>IFERROR(VLOOKUP($A202,#REF!,17,FALSE),"")</f>
        <v/>
      </c>
      <c r="AT202" s="55"/>
      <c r="AU202" s="52" t="str">
        <f>IFERROR(VLOOKUP($A202,#REF!,19,FALSE),"")</f>
        <v/>
      </c>
      <c r="AV202" s="8"/>
    </row>
    <row r="203" spans="1:48" ht="28.5" customHeight="1">
      <c r="A203" s="9">
        <v>1315</v>
      </c>
      <c r="B203" s="10" t="s">
        <v>223</v>
      </c>
      <c r="C203" s="63" t="s">
        <v>21</v>
      </c>
      <c r="D203" s="63" t="s">
        <v>21</v>
      </c>
      <c r="E203" s="63"/>
      <c r="F203" s="61" t="s">
        <v>25</v>
      </c>
      <c r="G203" s="63" t="s">
        <v>25</v>
      </c>
      <c r="H203" s="63"/>
      <c r="I203" s="63" t="s">
        <v>25</v>
      </c>
      <c r="J203" s="63"/>
      <c r="K203" s="63"/>
      <c r="L203" s="63"/>
      <c r="M203" s="63"/>
      <c r="N203" s="63" t="s">
        <v>22</v>
      </c>
      <c r="O203" s="63" t="s">
        <v>22</v>
      </c>
      <c r="P203" s="63"/>
      <c r="Q203" s="63" t="s">
        <v>25</v>
      </c>
      <c r="R203" s="63"/>
      <c r="S203" s="63" t="s">
        <v>25</v>
      </c>
      <c r="T203" s="63"/>
      <c r="U203" s="63"/>
      <c r="V203" s="63"/>
      <c r="W203" s="63"/>
      <c r="X203" s="63"/>
      <c r="Y203" s="63" t="s">
        <v>21</v>
      </c>
      <c r="Z203" s="63" t="s">
        <v>21</v>
      </c>
      <c r="AA203" s="63" t="s">
        <v>21</v>
      </c>
      <c r="AB203" s="63" t="s">
        <v>25</v>
      </c>
      <c r="AC203" s="63" t="s">
        <v>25</v>
      </c>
      <c r="AD203" s="63" t="s">
        <v>23</v>
      </c>
      <c r="AE203" s="64" t="s">
        <v>21</v>
      </c>
      <c r="AF203" s="64"/>
      <c r="AG203" s="64" t="s">
        <v>23</v>
      </c>
      <c r="AH203" s="64" t="s">
        <v>25</v>
      </c>
      <c r="AI203" s="64" t="s">
        <v>23</v>
      </c>
      <c r="AJ203" s="64"/>
      <c r="AK203" s="66" t="str">
        <f>IFERROR(VLOOKUP($A203,#REF!,2,FALSE),"")</f>
        <v/>
      </c>
      <c r="AL203" s="66" t="str">
        <f>IFERROR(VLOOKUP($A203,#REF!,3,FALSE),"")</f>
        <v/>
      </c>
      <c r="AM203" s="66" t="str">
        <f>IFERROR(VLOOKUP($A203,#REF!,4,FALSE),"")</f>
        <v/>
      </c>
      <c r="AN203" s="66" t="str">
        <f>IFERROR(VLOOKUP($A203,#REF!,7,FALSE),"")</f>
        <v/>
      </c>
      <c r="AO203" s="66" t="str">
        <f>IFERROR(VLOOKUP($A203,#REF!,5,FALSE),"")</f>
        <v/>
      </c>
      <c r="AP203" s="66" t="str">
        <f>IFERROR(VLOOKUP($A203,#REF!,13,FALSE),"")</f>
        <v/>
      </c>
      <c r="AQ203" s="52" t="str">
        <f>IFERROR(VLOOKUP($A203,#REF!,16,FALSE),"")</f>
        <v/>
      </c>
      <c r="AR203" s="55"/>
      <c r="AS203" s="52" t="str">
        <f>IFERROR(VLOOKUP($A203,#REF!,17,FALSE),"")</f>
        <v/>
      </c>
      <c r="AT203" s="55"/>
      <c r="AU203" s="52" t="str">
        <f>IFERROR(VLOOKUP($A203,#REF!,19,FALSE),"")</f>
        <v/>
      </c>
      <c r="AV203" s="8"/>
    </row>
    <row r="204" spans="1:48" ht="28.5" customHeight="1">
      <c r="A204" s="5">
        <v>1318</v>
      </c>
      <c r="B204" s="6" t="s">
        <v>224</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t="s">
        <v>23</v>
      </c>
      <c r="Z204" s="63" t="s">
        <v>23</v>
      </c>
      <c r="AA204" s="63" t="e">
        <v>#N/A</v>
      </c>
      <c r="AB204" s="63" t="s">
        <v>23</v>
      </c>
      <c r="AC204" s="63" t="s">
        <v>23</v>
      </c>
      <c r="AD204" s="63" t="s">
        <v>23</v>
      </c>
      <c r="AE204" s="64" t="s">
        <v>23</v>
      </c>
      <c r="AF204" s="64"/>
      <c r="AG204" s="64" t="s">
        <v>23</v>
      </c>
      <c r="AH204" s="64" t="s">
        <v>23</v>
      </c>
      <c r="AI204" s="64" t="s">
        <v>23</v>
      </c>
      <c r="AJ204" s="64" t="s">
        <v>23</v>
      </c>
      <c r="AK204" s="66" t="str">
        <f>IFERROR(VLOOKUP($A204,#REF!,2,FALSE),"")</f>
        <v/>
      </c>
      <c r="AL204" s="66" t="str">
        <f>IFERROR(VLOOKUP($A204,#REF!,3,FALSE),"")</f>
        <v/>
      </c>
      <c r="AM204" s="66" t="str">
        <f>IFERROR(VLOOKUP($A204,#REF!,4,FALSE),"")</f>
        <v/>
      </c>
      <c r="AN204" s="66" t="str">
        <f>IFERROR(VLOOKUP($A204,#REF!,7,FALSE),"")</f>
        <v/>
      </c>
      <c r="AO204" s="66" t="str">
        <f>IFERROR(VLOOKUP($A204,#REF!,5,FALSE),"")</f>
        <v/>
      </c>
      <c r="AP204" s="66" t="str">
        <f>IFERROR(VLOOKUP($A204,#REF!,13,FALSE),"")</f>
        <v/>
      </c>
      <c r="AQ204" s="52" t="str">
        <f>IFERROR(VLOOKUP($A204,#REF!,16,FALSE),"")</f>
        <v/>
      </c>
      <c r="AR204" s="55"/>
      <c r="AS204" s="52" t="str">
        <f>IFERROR(VLOOKUP($A204,#REF!,17,FALSE),"")</f>
        <v/>
      </c>
      <c r="AT204" s="55"/>
      <c r="AU204" s="52" t="str">
        <f>IFERROR(VLOOKUP($A204,#REF!,19,FALSE),"")</f>
        <v/>
      </c>
      <c r="AV204" s="8"/>
    </row>
    <row r="205" spans="1:48" ht="28.5" customHeight="1">
      <c r="A205" s="5">
        <v>1319</v>
      </c>
      <c r="B205" s="6" t="s">
        <v>225</v>
      </c>
      <c r="C205" s="63"/>
      <c r="D205" s="63"/>
      <c r="E205" s="63"/>
      <c r="F205" s="63"/>
      <c r="G205" s="63"/>
      <c r="H205" s="63"/>
      <c r="I205" s="63"/>
      <c r="J205" s="63"/>
      <c r="K205" s="63"/>
      <c r="L205" s="63"/>
      <c r="M205" s="63"/>
      <c r="N205" s="63"/>
      <c r="O205" s="63"/>
      <c r="P205" s="63"/>
      <c r="Q205" s="63"/>
      <c r="R205" s="63"/>
      <c r="S205" s="63"/>
      <c r="T205" s="63"/>
      <c r="U205" s="63"/>
      <c r="V205" s="63"/>
      <c r="W205" s="63"/>
      <c r="X205" s="63"/>
      <c r="Y205" s="63" t="s">
        <v>23</v>
      </c>
      <c r="Z205" s="63" t="s">
        <v>23</v>
      </c>
      <c r="AA205" s="63" t="s">
        <v>23</v>
      </c>
      <c r="AB205" s="63" t="s">
        <v>23</v>
      </c>
      <c r="AC205" s="63" t="s">
        <v>23</v>
      </c>
      <c r="AD205" s="63" t="s">
        <v>23</v>
      </c>
      <c r="AE205" s="64" t="s">
        <v>23</v>
      </c>
      <c r="AF205" s="64"/>
      <c r="AG205" s="64" t="s">
        <v>23</v>
      </c>
      <c r="AH205" s="64" t="s">
        <v>23</v>
      </c>
      <c r="AI205" s="64" t="s">
        <v>23</v>
      </c>
      <c r="AJ205" s="64" t="s">
        <v>23</v>
      </c>
      <c r="AK205" s="66" t="str">
        <f>IFERROR(VLOOKUP($A205,#REF!,2,FALSE),"")</f>
        <v/>
      </c>
      <c r="AL205" s="66" t="str">
        <f>IFERROR(VLOOKUP($A205,#REF!,3,FALSE),"")</f>
        <v/>
      </c>
      <c r="AM205" s="66" t="str">
        <f>IFERROR(VLOOKUP($A205,#REF!,4,FALSE),"")</f>
        <v/>
      </c>
      <c r="AN205" s="66" t="str">
        <f>IFERROR(VLOOKUP($A205,#REF!,7,FALSE),"")</f>
        <v/>
      </c>
      <c r="AO205" s="66" t="str">
        <f>IFERROR(VLOOKUP($A205,#REF!,5,FALSE),"")</f>
        <v/>
      </c>
      <c r="AP205" s="66" t="str">
        <f>IFERROR(VLOOKUP($A205,#REF!,13,FALSE),"")</f>
        <v/>
      </c>
      <c r="AQ205" s="52" t="str">
        <f>IFERROR(VLOOKUP($A205,#REF!,16,FALSE),"")</f>
        <v/>
      </c>
      <c r="AR205" s="55"/>
      <c r="AS205" s="52" t="str">
        <f>IFERROR(VLOOKUP($A205,#REF!,17,FALSE),"")</f>
        <v/>
      </c>
      <c r="AT205" s="55"/>
      <c r="AU205" s="52" t="str">
        <f>IFERROR(VLOOKUP($A205,#REF!,19,FALSE),"")</f>
        <v/>
      </c>
      <c r="AV205" s="8"/>
    </row>
    <row r="206" spans="1:48" ht="28.5" customHeight="1">
      <c r="A206" s="9">
        <v>1321</v>
      </c>
      <c r="B206" s="10" t="s">
        <v>226</v>
      </c>
      <c r="C206" s="63"/>
      <c r="D206" s="63"/>
      <c r="E206" s="63"/>
      <c r="F206" s="63"/>
      <c r="G206" s="63"/>
      <c r="H206" s="63"/>
      <c r="I206" s="63"/>
      <c r="J206" s="63"/>
      <c r="K206" s="63"/>
      <c r="L206" s="63"/>
      <c r="M206" s="63"/>
      <c r="N206" s="63"/>
      <c r="O206" s="63"/>
      <c r="P206" s="63"/>
      <c r="Q206" s="63"/>
      <c r="R206" s="63"/>
      <c r="S206" s="63"/>
      <c r="T206" s="63"/>
      <c r="U206" s="63"/>
      <c r="V206" s="63"/>
      <c r="W206" s="63"/>
      <c r="X206" s="63"/>
      <c r="Y206" s="63" t="s">
        <v>23</v>
      </c>
      <c r="Z206" s="63" t="s">
        <v>23</v>
      </c>
      <c r="AA206" s="63" t="e">
        <v>#N/A</v>
      </c>
      <c r="AB206" s="63" t="s">
        <v>23</v>
      </c>
      <c r="AC206" s="63" t="s">
        <v>23</v>
      </c>
      <c r="AD206" s="63" t="s">
        <v>23</v>
      </c>
      <c r="AE206" s="64" t="s">
        <v>23</v>
      </c>
      <c r="AF206" s="64"/>
      <c r="AG206" s="64" t="s">
        <v>23</v>
      </c>
      <c r="AH206" s="64" t="s">
        <v>23</v>
      </c>
      <c r="AI206" s="64" t="s">
        <v>23</v>
      </c>
      <c r="AJ206" s="64" t="s">
        <v>23</v>
      </c>
      <c r="AK206" s="66" t="str">
        <f>IFERROR(VLOOKUP($A206,#REF!,2,FALSE),"")</f>
        <v/>
      </c>
      <c r="AL206" s="66" t="str">
        <f>IFERROR(VLOOKUP($A206,#REF!,3,FALSE),"")</f>
        <v/>
      </c>
      <c r="AM206" s="66" t="str">
        <f>IFERROR(VLOOKUP($A206,#REF!,4,FALSE),"")</f>
        <v/>
      </c>
      <c r="AN206" s="66" t="str">
        <f>IFERROR(VLOOKUP($A206,#REF!,7,FALSE),"")</f>
        <v/>
      </c>
      <c r="AO206" s="66" t="str">
        <f>IFERROR(VLOOKUP($A206,#REF!,5,FALSE),"")</f>
        <v/>
      </c>
      <c r="AP206" s="66" t="str">
        <f>IFERROR(VLOOKUP($A206,#REF!,13,FALSE),"")</f>
        <v/>
      </c>
      <c r="AQ206" s="52" t="str">
        <f>IFERROR(VLOOKUP($A206,#REF!,16,FALSE),"")</f>
        <v/>
      </c>
      <c r="AR206" s="55"/>
      <c r="AS206" s="52" t="str">
        <f>IFERROR(VLOOKUP($A206,#REF!,17,FALSE),"")</f>
        <v/>
      </c>
      <c r="AT206" s="55"/>
      <c r="AU206" s="52" t="str">
        <f>IFERROR(VLOOKUP($A206,#REF!,19,FALSE),"")</f>
        <v/>
      </c>
      <c r="AV206" s="8"/>
    </row>
    <row r="207" spans="1:48" ht="28.5" customHeight="1">
      <c r="A207" s="9">
        <v>1322</v>
      </c>
      <c r="B207" s="10" t="s">
        <v>227</v>
      </c>
      <c r="C207" s="63"/>
      <c r="D207" s="63"/>
      <c r="E207" s="63"/>
      <c r="F207" s="63"/>
      <c r="G207" s="63"/>
      <c r="H207" s="63"/>
      <c r="I207" s="63"/>
      <c r="J207" s="63"/>
      <c r="K207" s="63"/>
      <c r="L207" s="63"/>
      <c r="M207" s="63"/>
      <c r="N207" s="63"/>
      <c r="O207" s="63"/>
      <c r="P207" s="63"/>
      <c r="Q207" s="63"/>
      <c r="R207" s="63"/>
      <c r="S207" s="63"/>
      <c r="T207" s="63"/>
      <c r="U207" s="63"/>
      <c r="V207" s="63"/>
      <c r="W207" s="63"/>
      <c r="X207" s="63"/>
      <c r="Y207" s="63" t="s">
        <v>23</v>
      </c>
      <c r="Z207" s="63" t="s">
        <v>23</v>
      </c>
      <c r="AA207" s="63" t="e">
        <v>#N/A</v>
      </c>
      <c r="AB207" s="63" t="s">
        <v>23</v>
      </c>
      <c r="AC207" s="63" t="s">
        <v>23</v>
      </c>
      <c r="AD207" s="63" t="s">
        <v>23</v>
      </c>
      <c r="AE207" s="64" t="s">
        <v>23</v>
      </c>
      <c r="AF207" s="64"/>
      <c r="AG207" s="64" t="s">
        <v>23</v>
      </c>
      <c r="AH207" s="64" t="s">
        <v>23</v>
      </c>
      <c r="AI207" s="64" t="s">
        <v>23</v>
      </c>
      <c r="AJ207" s="64" t="s">
        <v>23</v>
      </c>
      <c r="AK207" s="66" t="str">
        <f>IFERROR(VLOOKUP($A207,#REF!,2,FALSE),"")</f>
        <v/>
      </c>
      <c r="AL207" s="66" t="str">
        <f>IFERROR(VLOOKUP($A207,#REF!,3,FALSE),"")</f>
        <v/>
      </c>
      <c r="AM207" s="66" t="str">
        <f>IFERROR(VLOOKUP($A207,#REF!,4,FALSE),"")</f>
        <v/>
      </c>
      <c r="AN207" s="66" t="str">
        <f>IFERROR(VLOOKUP($A207,#REF!,7,FALSE),"")</f>
        <v/>
      </c>
      <c r="AO207" s="66" t="str">
        <f>IFERROR(VLOOKUP($A207,#REF!,5,FALSE),"")</f>
        <v/>
      </c>
      <c r="AP207" s="66" t="str">
        <f>IFERROR(VLOOKUP($A207,#REF!,13,FALSE),"")</f>
        <v/>
      </c>
      <c r="AQ207" s="52" t="str">
        <f>IFERROR(VLOOKUP($A207,#REF!,16,FALSE),"")</f>
        <v/>
      </c>
      <c r="AR207" s="55"/>
      <c r="AS207" s="52" t="str">
        <f>IFERROR(VLOOKUP($A207,#REF!,17,FALSE),"")</f>
        <v/>
      </c>
      <c r="AT207" s="55"/>
      <c r="AU207" s="52" t="str">
        <f>IFERROR(VLOOKUP($A207,#REF!,19,FALSE),"")</f>
        <v/>
      </c>
      <c r="AV207" s="8"/>
    </row>
    <row r="208" spans="1:48" ht="28.5" customHeight="1">
      <c r="A208" s="9">
        <v>1326</v>
      </c>
      <c r="B208" s="10" t="s">
        <v>228</v>
      </c>
      <c r="C208" s="63"/>
      <c r="D208" s="63"/>
      <c r="E208" s="63"/>
      <c r="F208" s="63"/>
      <c r="G208" s="63"/>
      <c r="H208" s="63"/>
      <c r="I208" s="63"/>
      <c r="J208" s="63"/>
      <c r="K208" s="63"/>
      <c r="L208" s="63"/>
      <c r="M208" s="63"/>
      <c r="N208" s="63"/>
      <c r="O208" s="63"/>
      <c r="P208" s="63"/>
      <c r="Q208" s="63"/>
      <c r="R208" s="63"/>
      <c r="S208" s="63"/>
      <c r="T208" s="63"/>
      <c r="U208" s="63"/>
      <c r="V208" s="63"/>
      <c r="W208" s="63"/>
      <c r="X208" s="63"/>
      <c r="Y208" s="63" t="s">
        <v>23</v>
      </c>
      <c r="Z208" s="63" t="s">
        <v>23</v>
      </c>
      <c r="AA208" s="63" t="e">
        <v>#N/A</v>
      </c>
      <c r="AB208" s="63" t="s">
        <v>23</v>
      </c>
      <c r="AC208" s="63" t="s">
        <v>23</v>
      </c>
      <c r="AD208" s="63" t="s">
        <v>23</v>
      </c>
      <c r="AE208" s="64" t="s">
        <v>23</v>
      </c>
      <c r="AF208" s="64"/>
      <c r="AG208" s="64" t="s">
        <v>23</v>
      </c>
      <c r="AH208" s="64" t="s">
        <v>23</v>
      </c>
      <c r="AI208" s="64" t="s">
        <v>23</v>
      </c>
      <c r="AJ208" s="64" t="s">
        <v>23</v>
      </c>
      <c r="AK208" s="66" t="str">
        <f>IFERROR(VLOOKUP($A208,#REF!,2,FALSE),"")</f>
        <v/>
      </c>
      <c r="AL208" s="66" t="str">
        <f>IFERROR(VLOOKUP($A208,#REF!,3,FALSE),"")</f>
        <v/>
      </c>
      <c r="AM208" s="66" t="str">
        <f>IFERROR(VLOOKUP($A208,#REF!,4,FALSE),"")</f>
        <v/>
      </c>
      <c r="AN208" s="66" t="str">
        <f>IFERROR(VLOOKUP($A208,#REF!,7,FALSE),"")</f>
        <v/>
      </c>
      <c r="AO208" s="66" t="str">
        <f>IFERROR(VLOOKUP($A208,#REF!,5,FALSE),"")</f>
        <v/>
      </c>
      <c r="AP208" s="66" t="str">
        <f>IFERROR(VLOOKUP($A208,#REF!,13,FALSE),"")</f>
        <v/>
      </c>
      <c r="AQ208" s="52" t="str">
        <f>IFERROR(VLOOKUP($A208,#REF!,16,FALSE),"")</f>
        <v/>
      </c>
      <c r="AR208" s="55"/>
      <c r="AS208" s="52" t="str">
        <f>IFERROR(VLOOKUP($A208,#REF!,17,FALSE),"")</f>
        <v/>
      </c>
      <c r="AT208" s="55"/>
      <c r="AU208" s="52" t="str">
        <f>IFERROR(VLOOKUP($A208,#REF!,19,FALSE),"")</f>
        <v/>
      </c>
      <c r="AV208" s="8"/>
    </row>
    <row r="209" spans="1:48" ht="28.5" customHeight="1">
      <c r="A209" s="9">
        <v>1328</v>
      </c>
      <c r="B209" s="10" t="s">
        <v>229</v>
      </c>
      <c r="C209" s="63" t="s">
        <v>21</v>
      </c>
      <c r="D209" s="63" t="s">
        <v>21</v>
      </c>
      <c r="E209" s="63"/>
      <c r="F209" s="63"/>
      <c r="G209" s="63"/>
      <c r="H209" s="63"/>
      <c r="I209" s="63"/>
      <c r="J209" s="63"/>
      <c r="K209" s="63"/>
      <c r="L209" s="63"/>
      <c r="M209" s="63"/>
      <c r="N209" s="63" t="s">
        <v>22</v>
      </c>
      <c r="O209" s="63" t="s">
        <v>25</v>
      </c>
      <c r="P209" s="63">
        <v>1</v>
      </c>
      <c r="Q209" s="63"/>
      <c r="R209" s="63"/>
      <c r="S209" s="63"/>
      <c r="T209" s="63"/>
      <c r="U209" s="63"/>
      <c r="V209" s="63"/>
      <c r="W209" s="63"/>
      <c r="X209" s="63"/>
      <c r="Y209" s="63" t="s">
        <v>23</v>
      </c>
      <c r="Z209" s="63" t="s">
        <v>23</v>
      </c>
      <c r="AA209" s="63" t="e">
        <v>#N/A</v>
      </c>
      <c r="AB209" s="63" t="s">
        <v>23</v>
      </c>
      <c r="AC209" s="63" t="s">
        <v>23</v>
      </c>
      <c r="AD209" s="63" t="s">
        <v>23</v>
      </c>
      <c r="AE209" s="64" t="s">
        <v>23</v>
      </c>
      <c r="AF209" s="64"/>
      <c r="AG209" s="64" t="s">
        <v>23</v>
      </c>
      <c r="AH209" s="64" t="s">
        <v>23</v>
      </c>
      <c r="AI209" s="64" t="s">
        <v>23</v>
      </c>
      <c r="AJ209" s="64" t="s">
        <v>23</v>
      </c>
      <c r="AK209" s="66" t="str">
        <f>IFERROR(VLOOKUP($A209,#REF!,2,FALSE),"")</f>
        <v/>
      </c>
      <c r="AL209" s="66" t="str">
        <f>IFERROR(VLOOKUP($A209,#REF!,3,FALSE),"")</f>
        <v/>
      </c>
      <c r="AM209" s="66" t="str">
        <f>IFERROR(VLOOKUP($A209,#REF!,4,FALSE),"")</f>
        <v/>
      </c>
      <c r="AN209" s="66" t="str">
        <f>IFERROR(VLOOKUP($A209,#REF!,7,FALSE),"")</f>
        <v/>
      </c>
      <c r="AO209" s="66" t="str">
        <f>IFERROR(VLOOKUP($A209,#REF!,5,FALSE),"")</f>
        <v/>
      </c>
      <c r="AP209" s="66" t="str">
        <f>IFERROR(VLOOKUP($A209,#REF!,13,FALSE),"")</f>
        <v/>
      </c>
      <c r="AQ209" s="52" t="str">
        <f>IFERROR(VLOOKUP($A209,#REF!,16,FALSE),"")</f>
        <v/>
      </c>
      <c r="AR209" s="55"/>
      <c r="AS209" s="52" t="str">
        <f>IFERROR(VLOOKUP($A209,#REF!,17,FALSE),"")</f>
        <v/>
      </c>
      <c r="AT209" s="55"/>
      <c r="AU209" s="52" t="str">
        <f>IFERROR(VLOOKUP($A209,#REF!,19,FALSE),"")</f>
        <v/>
      </c>
      <c r="AV209" s="8"/>
    </row>
    <row r="210" spans="1:48" ht="28.5" customHeight="1">
      <c r="A210" s="5">
        <v>1329</v>
      </c>
      <c r="B210" s="6" t="s">
        <v>230</v>
      </c>
      <c r="C210" s="63"/>
      <c r="D210" s="63"/>
      <c r="E210" s="63"/>
      <c r="F210" s="63"/>
      <c r="G210" s="63"/>
      <c r="H210" s="63"/>
      <c r="I210" s="63"/>
      <c r="J210" s="63"/>
      <c r="K210" s="63"/>
      <c r="L210" s="63"/>
      <c r="M210" s="63"/>
      <c r="N210" s="63"/>
      <c r="O210" s="63"/>
      <c r="P210" s="63"/>
      <c r="Q210" s="63"/>
      <c r="R210" s="63"/>
      <c r="S210" s="63"/>
      <c r="T210" s="63"/>
      <c r="U210" s="63"/>
      <c r="V210" s="63"/>
      <c r="W210" s="63"/>
      <c r="X210" s="63"/>
      <c r="Y210" s="63" t="s">
        <v>23</v>
      </c>
      <c r="Z210" s="63" t="s">
        <v>23</v>
      </c>
      <c r="AA210" s="63" t="s">
        <v>23</v>
      </c>
      <c r="AB210" s="63" t="s">
        <v>23</v>
      </c>
      <c r="AC210" s="63" t="s">
        <v>23</v>
      </c>
      <c r="AD210" s="63" t="s">
        <v>23</v>
      </c>
      <c r="AE210" s="64" t="s">
        <v>23</v>
      </c>
      <c r="AF210" s="64"/>
      <c r="AG210" s="64" t="s">
        <v>23</v>
      </c>
      <c r="AH210" s="64" t="s">
        <v>23</v>
      </c>
      <c r="AI210" s="64" t="s">
        <v>23</v>
      </c>
      <c r="AJ210" s="64" t="s">
        <v>23</v>
      </c>
      <c r="AK210" s="66" t="str">
        <f>IFERROR(VLOOKUP($A210,#REF!,2,FALSE),"")</f>
        <v/>
      </c>
      <c r="AL210" s="66" t="str">
        <f>IFERROR(VLOOKUP($A210,#REF!,3,FALSE),"")</f>
        <v/>
      </c>
      <c r="AM210" s="66" t="str">
        <f>IFERROR(VLOOKUP($A210,#REF!,4,FALSE),"")</f>
        <v/>
      </c>
      <c r="AN210" s="66" t="str">
        <f>IFERROR(VLOOKUP($A210,#REF!,7,FALSE),"")</f>
        <v/>
      </c>
      <c r="AO210" s="66" t="str">
        <f>IFERROR(VLOOKUP($A210,#REF!,5,FALSE),"")</f>
        <v/>
      </c>
      <c r="AP210" s="66" t="str">
        <f>IFERROR(VLOOKUP($A210,#REF!,13,FALSE),"")</f>
        <v/>
      </c>
      <c r="AQ210" s="52" t="str">
        <f>IFERROR(VLOOKUP($A210,#REF!,16,FALSE),"")</f>
        <v/>
      </c>
      <c r="AR210" s="55"/>
      <c r="AS210" s="52" t="str">
        <f>IFERROR(VLOOKUP($A210,#REF!,17,FALSE),"")</f>
        <v/>
      </c>
      <c r="AT210" s="55"/>
      <c r="AU210" s="52" t="str">
        <f>IFERROR(VLOOKUP($A210,#REF!,19,FALSE),"")</f>
        <v/>
      </c>
      <c r="AV210" s="8"/>
    </row>
    <row r="211" spans="1:48" ht="28.5" customHeight="1">
      <c r="A211" s="5">
        <v>133</v>
      </c>
      <c r="B211" s="6" t="s">
        <v>231</v>
      </c>
      <c r="C211" s="63"/>
      <c r="D211" s="63"/>
      <c r="E211" s="63"/>
      <c r="F211" s="63"/>
      <c r="G211" s="63"/>
      <c r="H211" s="63"/>
      <c r="I211" s="63"/>
      <c r="J211" s="63"/>
      <c r="K211" s="63"/>
      <c r="L211" s="63"/>
      <c r="M211" s="63"/>
      <c r="N211" s="63"/>
      <c r="O211" s="63"/>
      <c r="P211" s="63"/>
      <c r="Q211" s="63"/>
      <c r="R211" s="63"/>
      <c r="S211" s="63"/>
      <c r="T211" s="63"/>
      <c r="U211" s="63"/>
      <c r="V211" s="63"/>
      <c r="W211" s="63"/>
      <c r="X211" s="63"/>
      <c r="Y211" s="63" t="s">
        <v>23</v>
      </c>
      <c r="Z211" s="63" t="s">
        <v>23</v>
      </c>
      <c r="AA211" s="63" t="e">
        <v>#N/A</v>
      </c>
      <c r="AB211" s="63" t="s">
        <v>23</v>
      </c>
      <c r="AC211" s="63" t="s">
        <v>23</v>
      </c>
      <c r="AD211" s="63" t="s">
        <v>23</v>
      </c>
      <c r="AE211" s="64" t="s">
        <v>23</v>
      </c>
      <c r="AF211" s="64"/>
      <c r="AG211" s="64" t="s">
        <v>23</v>
      </c>
      <c r="AH211" s="64" t="s">
        <v>23</v>
      </c>
      <c r="AI211" s="64" t="s">
        <v>23</v>
      </c>
      <c r="AJ211" s="64" t="s">
        <v>23</v>
      </c>
      <c r="AK211" s="66" t="str">
        <f>IFERROR(VLOOKUP($A211,#REF!,2,FALSE),"")</f>
        <v/>
      </c>
      <c r="AL211" s="66" t="str">
        <f>IFERROR(VLOOKUP($A211,#REF!,3,FALSE),"")</f>
        <v/>
      </c>
      <c r="AM211" s="66" t="str">
        <f>IFERROR(VLOOKUP($A211,#REF!,4,FALSE),"")</f>
        <v/>
      </c>
      <c r="AN211" s="66" t="str">
        <f>IFERROR(VLOOKUP($A211,#REF!,7,FALSE),"")</f>
        <v/>
      </c>
      <c r="AO211" s="66" t="str">
        <f>IFERROR(VLOOKUP($A211,#REF!,5,FALSE),"")</f>
        <v/>
      </c>
      <c r="AP211" s="66" t="str">
        <f>IFERROR(VLOOKUP($A211,#REF!,13,FALSE),"")</f>
        <v/>
      </c>
      <c r="AQ211" s="52" t="str">
        <f>IFERROR(VLOOKUP($A211,#REF!,16,FALSE),"")</f>
        <v/>
      </c>
      <c r="AR211" s="55"/>
      <c r="AS211" s="52" t="str">
        <f>IFERROR(VLOOKUP($A211,#REF!,17,FALSE),"")</f>
        <v/>
      </c>
      <c r="AT211" s="55"/>
      <c r="AU211" s="52" t="str">
        <f>IFERROR(VLOOKUP($A211,#REF!,19,FALSE),"")</f>
        <v/>
      </c>
      <c r="AV211" s="8"/>
    </row>
    <row r="212" spans="1:48" ht="28.5" customHeight="1">
      <c r="A212" s="9">
        <v>1331</v>
      </c>
      <c r="B212" s="10" t="s">
        <v>232</v>
      </c>
      <c r="C212" s="63" t="s">
        <v>21</v>
      </c>
      <c r="D212" s="63" t="s">
        <v>21</v>
      </c>
      <c r="E212" s="63"/>
      <c r="F212" s="63" t="s">
        <v>25</v>
      </c>
      <c r="G212" s="63" t="s">
        <v>25</v>
      </c>
      <c r="H212" s="63" t="s">
        <v>25</v>
      </c>
      <c r="I212" s="63" t="s">
        <v>25</v>
      </c>
      <c r="J212" s="63"/>
      <c r="K212" s="63"/>
      <c r="L212" s="63"/>
      <c r="M212" s="63"/>
      <c r="N212" s="63" t="s">
        <v>26</v>
      </c>
      <c r="O212" s="63" t="s">
        <v>22</v>
      </c>
      <c r="P212" s="63">
        <v>1</v>
      </c>
      <c r="Q212" s="63" t="s">
        <v>25</v>
      </c>
      <c r="R212" s="63"/>
      <c r="S212" s="63" t="s">
        <v>25</v>
      </c>
      <c r="T212" s="63"/>
      <c r="U212" s="63"/>
      <c r="V212" s="63"/>
      <c r="W212" s="63"/>
      <c r="X212" s="63"/>
      <c r="Y212" s="63" t="s">
        <v>21</v>
      </c>
      <c r="Z212" s="63" t="s">
        <v>25</v>
      </c>
      <c r="AA212" s="63" t="s">
        <v>25</v>
      </c>
      <c r="AB212" s="63" t="s">
        <v>25</v>
      </c>
      <c r="AC212" s="63" t="s">
        <v>23</v>
      </c>
      <c r="AD212" s="63" t="s">
        <v>25</v>
      </c>
      <c r="AE212" s="64" t="s">
        <v>23</v>
      </c>
      <c r="AF212" s="64"/>
      <c r="AG212" s="64" t="s">
        <v>23</v>
      </c>
      <c r="AH212" s="64" t="s">
        <v>23</v>
      </c>
      <c r="AI212" s="64" t="s">
        <v>23</v>
      </c>
      <c r="AJ212" s="64" t="s">
        <v>23</v>
      </c>
      <c r="AK212" s="66" t="str">
        <f>IFERROR(VLOOKUP($A212,#REF!,2,FALSE),"")</f>
        <v/>
      </c>
      <c r="AL212" s="66" t="str">
        <f>IFERROR(VLOOKUP($A212,#REF!,3,FALSE),"")</f>
        <v/>
      </c>
      <c r="AM212" s="66" t="str">
        <f>IFERROR(VLOOKUP($A212,#REF!,4,FALSE),"")</f>
        <v/>
      </c>
      <c r="AN212" s="66" t="str">
        <f>IFERROR(VLOOKUP($A212,#REF!,7,FALSE),"")</f>
        <v/>
      </c>
      <c r="AO212" s="66" t="str">
        <f>IFERROR(VLOOKUP($A212,#REF!,5,FALSE),"")</f>
        <v/>
      </c>
      <c r="AP212" s="66" t="str">
        <f>IFERROR(VLOOKUP($A212,#REF!,13,FALSE),"")</f>
        <v/>
      </c>
      <c r="AQ212" s="52" t="str">
        <f>IFERROR(VLOOKUP($A212,#REF!,16,FALSE),"")</f>
        <v/>
      </c>
      <c r="AR212" s="55"/>
      <c r="AS212" s="52" t="str">
        <f>IFERROR(VLOOKUP($A212,#REF!,17,FALSE),"")</f>
        <v/>
      </c>
      <c r="AT212" s="55"/>
      <c r="AU212" s="52" t="str">
        <f>IFERROR(VLOOKUP($A212,#REF!,19,FALSE),"")</f>
        <v/>
      </c>
      <c r="AV212" s="8"/>
    </row>
    <row r="213" spans="1:48" ht="28.5" customHeight="1">
      <c r="A213" s="9">
        <v>1332</v>
      </c>
      <c r="B213" s="10" t="s">
        <v>233</v>
      </c>
      <c r="C213" s="63" t="s">
        <v>21</v>
      </c>
      <c r="D213" s="63" t="s">
        <v>21</v>
      </c>
      <c r="E213" s="63"/>
      <c r="F213" s="63" t="s">
        <v>25</v>
      </c>
      <c r="G213" s="63" t="s">
        <v>25</v>
      </c>
      <c r="H213" s="63" t="s">
        <v>25</v>
      </c>
      <c r="I213" s="63" t="s">
        <v>25</v>
      </c>
      <c r="J213" s="63"/>
      <c r="K213" s="63"/>
      <c r="L213" s="63"/>
      <c r="M213" s="63"/>
      <c r="N213" s="63" t="s">
        <v>22</v>
      </c>
      <c r="O213" s="63" t="s">
        <v>25</v>
      </c>
      <c r="P213" s="63">
        <v>1</v>
      </c>
      <c r="Q213" s="63" t="s">
        <v>25</v>
      </c>
      <c r="R213" s="63"/>
      <c r="S213" s="63" t="s">
        <v>25</v>
      </c>
      <c r="T213" s="63"/>
      <c r="U213" s="63"/>
      <c r="V213" s="63"/>
      <c r="W213" s="63"/>
      <c r="X213" s="63"/>
      <c r="Y213" s="63" t="s">
        <v>21</v>
      </c>
      <c r="Z213" s="63" t="s">
        <v>25</v>
      </c>
      <c r="AA213" s="63" t="s">
        <v>25</v>
      </c>
      <c r="AB213" s="63" t="s">
        <v>25</v>
      </c>
      <c r="AC213" s="63" t="s">
        <v>23</v>
      </c>
      <c r="AD213" s="63" t="s">
        <v>23</v>
      </c>
      <c r="AE213" s="64" t="s">
        <v>23</v>
      </c>
      <c r="AF213" s="64"/>
      <c r="AG213" s="64" t="s">
        <v>23</v>
      </c>
      <c r="AH213" s="64" t="s">
        <v>23</v>
      </c>
      <c r="AI213" s="64" t="s">
        <v>23</v>
      </c>
      <c r="AJ213" s="64" t="s">
        <v>23</v>
      </c>
      <c r="AK213" s="66" t="str">
        <f>IFERROR(VLOOKUP($A213,#REF!,2,FALSE),"")</f>
        <v/>
      </c>
      <c r="AL213" s="66" t="str">
        <f>IFERROR(VLOOKUP($A213,#REF!,3,FALSE),"")</f>
        <v/>
      </c>
      <c r="AM213" s="66" t="str">
        <f>IFERROR(VLOOKUP($A213,#REF!,4,FALSE),"")</f>
        <v/>
      </c>
      <c r="AN213" s="66" t="str">
        <f>IFERROR(VLOOKUP($A213,#REF!,7,FALSE),"")</f>
        <v/>
      </c>
      <c r="AO213" s="66" t="str">
        <f>IFERROR(VLOOKUP($A213,#REF!,5,FALSE),"")</f>
        <v/>
      </c>
      <c r="AP213" s="66" t="str">
        <f>IFERROR(VLOOKUP($A213,#REF!,13,FALSE),"")</f>
        <v/>
      </c>
      <c r="AQ213" s="52" t="str">
        <f>IFERROR(VLOOKUP($A213,#REF!,16,FALSE),"")</f>
        <v/>
      </c>
      <c r="AR213" s="55"/>
      <c r="AS213" s="52" t="str">
        <f>IFERROR(VLOOKUP($A213,#REF!,17,FALSE),"")</f>
        <v/>
      </c>
      <c r="AT213" s="55"/>
      <c r="AU213" s="52" t="str">
        <f>IFERROR(VLOOKUP($A213,#REF!,19,FALSE),"")</f>
        <v/>
      </c>
      <c r="AV213" s="8"/>
    </row>
    <row r="214" spans="1:48" ht="28.5" customHeight="1">
      <c r="A214" s="9">
        <v>1333</v>
      </c>
      <c r="B214" s="10" t="s">
        <v>234</v>
      </c>
      <c r="C214" s="63"/>
      <c r="D214" s="63"/>
      <c r="E214" s="63"/>
      <c r="F214" s="63"/>
      <c r="G214" s="63"/>
      <c r="H214" s="63"/>
      <c r="I214" s="63"/>
      <c r="J214" s="63"/>
      <c r="K214" s="63"/>
      <c r="L214" s="63"/>
      <c r="M214" s="63"/>
      <c r="N214" s="63"/>
      <c r="O214" s="63"/>
      <c r="P214" s="63"/>
      <c r="Q214" s="63"/>
      <c r="R214" s="63"/>
      <c r="S214" s="63"/>
      <c r="T214" s="63"/>
      <c r="U214" s="63"/>
      <c r="V214" s="63"/>
      <c r="W214" s="63"/>
      <c r="X214" s="63"/>
      <c r="Y214" s="63" t="s">
        <v>23</v>
      </c>
      <c r="Z214" s="63" t="s">
        <v>23</v>
      </c>
      <c r="AA214" s="63" t="e">
        <v>#N/A</v>
      </c>
      <c r="AB214" s="63" t="s">
        <v>23</v>
      </c>
      <c r="AC214" s="63" t="s">
        <v>23</v>
      </c>
      <c r="AD214" s="63" t="s">
        <v>23</v>
      </c>
      <c r="AE214" s="64" t="s">
        <v>23</v>
      </c>
      <c r="AF214" s="64"/>
      <c r="AG214" s="64" t="s">
        <v>23</v>
      </c>
      <c r="AH214" s="64" t="s">
        <v>23</v>
      </c>
      <c r="AI214" s="64" t="s">
        <v>23</v>
      </c>
      <c r="AJ214" s="64" t="s">
        <v>23</v>
      </c>
      <c r="AK214" s="66" t="str">
        <f>IFERROR(VLOOKUP($A214,#REF!,2,FALSE),"")</f>
        <v/>
      </c>
      <c r="AL214" s="66" t="str">
        <f>IFERROR(VLOOKUP($A214,#REF!,3,FALSE),"")</f>
        <v/>
      </c>
      <c r="AM214" s="66" t="str">
        <f>IFERROR(VLOOKUP($A214,#REF!,4,FALSE),"")</f>
        <v/>
      </c>
      <c r="AN214" s="66" t="str">
        <f>IFERROR(VLOOKUP($A214,#REF!,7,FALSE),"")</f>
        <v/>
      </c>
      <c r="AO214" s="66" t="str">
        <f>IFERROR(VLOOKUP($A214,#REF!,5,FALSE),"")</f>
        <v/>
      </c>
      <c r="AP214" s="66" t="str">
        <f>IFERROR(VLOOKUP($A214,#REF!,13,FALSE),"")</f>
        <v/>
      </c>
      <c r="AQ214" s="52" t="str">
        <f>IFERROR(VLOOKUP($A214,#REF!,16,FALSE),"")</f>
        <v/>
      </c>
      <c r="AR214" s="55"/>
      <c r="AS214" s="52" t="str">
        <f>IFERROR(VLOOKUP($A214,#REF!,17,FALSE),"")</f>
        <v/>
      </c>
      <c r="AT214" s="55"/>
      <c r="AU214" s="52" t="str">
        <f>IFERROR(VLOOKUP($A214,#REF!,19,FALSE),"")</f>
        <v/>
      </c>
      <c r="AV214" s="8"/>
    </row>
    <row r="215" spans="1:48" ht="28.5" customHeight="1">
      <c r="A215" s="9">
        <v>1334</v>
      </c>
      <c r="B215" s="10" t="s">
        <v>235</v>
      </c>
      <c r="C215" s="63"/>
      <c r="D215" s="63"/>
      <c r="E215" s="63"/>
      <c r="F215" s="63"/>
      <c r="G215" s="63"/>
      <c r="H215" s="63"/>
      <c r="I215" s="63"/>
      <c r="J215" s="63"/>
      <c r="K215" s="63"/>
      <c r="L215" s="63"/>
      <c r="M215" s="63"/>
      <c r="N215" s="63"/>
      <c r="O215" s="63"/>
      <c r="P215" s="63"/>
      <c r="Q215" s="63"/>
      <c r="R215" s="63"/>
      <c r="S215" s="63"/>
      <c r="T215" s="63"/>
      <c r="U215" s="63"/>
      <c r="V215" s="63"/>
      <c r="W215" s="63"/>
      <c r="X215" s="63"/>
      <c r="Y215" s="63" t="s">
        <v>23</v>
      </c>
      <c r="Z215" s="63" t="s">
        <v>23</v>
      </c>
      <c r="AA215" s="63" t="e">
        <v>#N/A</v>
      </c>
      <c r="AB215" s="63" t="s">
        <v>23</v>
      </c>
      <c r="AC215" s="63" t="s">
        <v>23</v>
      </c>
      <c r="AD215" s="63" t="s">
        <v>23</v>
      </c>
      <c r="AE215" s="64" t="s">
        <v>23</v>
      </c>
      <c r="AF215" s="64"/>
      <c r="AG215" s="64" t="s">
        <v>23</v>
      </c>
      <c r="AH215" s="64" t="s">
        <v>23</v>
      </c>
      <c r="AI215" s="64" t="s">
        <v>23</v>
      </c>
      <c r="AJ215" s="64" t="s">
        <v>23</v>
      </c>
      <c r="AK215" s="66" t="str">
        <f>IFERROR(VLOOKUP($A215,#REF!,2,FALSE),"")</f>
        <v/>
      </c>
      <c r="AL215" s="66" t="str">
        <f>IFERROR(VLOOKUP($A215,#REF!,3,FALSE),"")</f>
        <v/>
      </c>
      <c r="AM215" s="66" t="str">
        <f>IFERROR(VLOOKUP($A215,#REF!,4,FALSE),"")</f>
        <v/>
      </c>
      <c r="AN215" s="66" t="str">
        <f>IFERROR(VLOOKUP($A215,#REF!,7,FALSE),"")</f>
        <v/>
      </c>
      <c r="AO215" s="66" t="str">
        <f>IFERROR(VLOOKUP($A215,#REF!,5,FALSE),"")</f>
        <v/>
      </c>
      <c r="AP215" s="66" t="str">
        <f>IFERROR(VLOOKUP($A215,#REF!,13,FALSE),"")</f>
        <v/>
      </c>
      <c r="AQ215" s="52" t="str">
        <f>IFERROR(VLOOKUP($A215,#REF!,16,FALSE),"")</f>
        <v/>
      </c>
      <c r="AR215" s="55"/>
      <c r="AS215" s="52" t="str">
        <f>IFERROR(VLOOKUP($A215,#REF!,17,FALSE),"")</f>
        <v/>
      </c>
      <c r="AT215" s="55"/>
      <c r="AU215" s="52" t="str">
        <f>IFERROR(VLOOKUP($A215,#REF!,19,FALSE),"")</f>
        <v/>
      </c>
      <c r="AV215" s="8"/>
    </row>
    <row r="216" spans="1:48" ht="28.5" customHeight="1">
      <c r="A216" s="5">
        <v>1335</v>
      </c>
      <c r="B216" s="6" t="s">
        <v>236</v>
      </c>
      <c r="C216" s="63"/>
      <c r="D216" s="63"/>
      <c r="E216" s="63"/>
      <c r="F216" s="63"/>
      <c r="G216" s="63"/>
      <c r="H216" s="63"/>
      <c r="I216" s="63"/>
      <c r="J216" s="63"/>
      <c r="K216" s="63"/>
      <c r="L216" s="63"/>
      <c r="M216" s="63"/>
      <c r="N216" s="63" t="s">
        <v>22</v>
      </c>
      <c r="O216" s="63" t="s">
        <v>22</v>
      </c>
      <c r="P216" s="63"/>
      <c r="Q216" s="63"/>
      <c r="R216" s="63"/>
      <c r="S216" s="63"/>
      <c r="T216" s="63"/>
      <c r="U216" s="63"/>
      <c r="V216" s="63"/>
      <c r="W216" s="63"/>
      <c r="X216" s="63"/>
      <c r="Y216" s="63" t="s">
        <v>23</v>
      </c>
      <c r="Z216" s="63" t="s">
        <v>23</v>
      </c>
      <c r="AA216" s="63" t="e">
        <v>#N/A</v>
      </c>
      <c r="AB216" s="63" t="s">
        <v>23</v>
      </c>
      <c r="AC216" s="63" t="s">
        <v>23</v>
      </c>
      <c r="AD216" s="63" t="s">
        <v>23</v>
      </c>
      <c r="AE216" s="64" t="s">
        <v>23</v>
      </c>
      <c r="AF216" s="64"/>
      <c r="AG216" s="64" t="s">
        <v>23</v>
      </c>
      <c r="AH216" s="64" t="s">
        <v>23</v>
      </c>
      <c r="AI216" s="64" t="s">
        <v>23</v>
      </c>
      <c r="AJ216" s="64" t="s">
        <v>23</v>
      </c>
      <c r="AK216" s="66" t="str">
        <f>IFERROR(VLOOKUP($A216,#REF!,2,FALSE),"")</f>
        <v/>
      </c>
      <c r="AL216" s="66" t="str">
        <f>IFERROR(VLOOKUP($A216,#REF!,3,FALSE),"")</f>
        <v/>
      </c>
      <c r="AM216" s="66" t="str">
        <f>IFERROR(VLOOKUP($A216,#REF!,4,FALSE),"")</f>
        <v/>
      </c>
      <c r="AN216" s="66" t="str">
        <f>IFERROR(VLOOKUP($A216,#REF!,7,FALSE),"")</f>
        <v/>
      </c>
      <c r="AO216" s="66" t="str">
        <f>IFERROR(VLOOKUP($A216,#REF!,5,FALSE),"")</f>
        <v/>
      </c>
      <c r="AP216" s="66" t="str">
        <f>IFERROR(VLOOKUP($A216,#REF!,13,FALSE),"")</f>
        <v/>
      </c>
      <c r="AQ216" s="52" t="str">
        <f>IFERROR(VLOOKUP($A216,#REF!,16,FALSE),"")</f>
        <v/>
      </c>
      <c r="AR216" s="55"/>
      <c r="AS216" s="52" t="str">
        <f>IFERROR(VLOOKUP($A216,#REF!,17,FALSE),"")</f>
        <v/>
      </c>
      <c r="AT216" s="55"/>
      <c r="AU216" s="52" t="str">
        <f>IFERROR(VLOOKUP($A216,#REF!,19,FALSE),"")</f>
        <v/>
      </c>
      <c r="AV216" s="8"/>
    </row>
    <row r="217" spans="1:48" ht="28.5" customHeight="1">
      <c r="A217" s="5">
        <v>1337</v>
      </c>
      <c r="B217" s="6" t="s">
        <v>237</v>
      </c>
      <c r="C217" s="63"/>
      <c r="D217" s="63"/>
      <c r="E217" s="63"/>
      <c r="F217" s="63"/>
      <c r="G217" s="63"/>
      <c r="H217" s="63"/>
      <c r="I217" s="63"/>
      <c r="J217" s="63"/>
      <c r="K217" s="63"/>
      <c r="L217" s="63"/>
      <c r="M217" s="63"/>
      <c r="N217" s="63"/>
      <c r="O217" s="63"/>
      <c r="P217" s="63"/>
      <c r="Q217" s="63"/>
      <c r="R217" s="63"/>
      <c r="S217" s="63"/>
      <c r="T217" s="63"/>
      <c r="U217" s="63"/>
      <c r="V217" s="63"/>
      <c r="W217" s="63"/>
      <c r="X217" s="63"/>
      <c r="Y217" s="63" t="s">
        <v>23</v>
      </c>
      <c r="Z217" s="63" t="s">
        <v>23</v>
      </c>
      <c r="AA217" s="63" t="e">
        <v>#N/A</v>
      </c>
      <c r="AB217" s="63" t="s">
        <v>23</v>
      </c>
      <c r="AC217" s="63" t="s">
        <v>23</v>
      </c>
      <c r="AD217" s="63" t="s">
        <v>23</v>
      </c>
      <c r="AE217" s="64" t="s">
        <v>23</v>
      </c>
      <c r="AF217" s="64"/>
      <c r="AG217" s="64" t="s">
        <v>23</v>
      </c>
      <c r="AH217" s="64" t="s">
        <v>23</v>
      </c>
      <c r="AI217" s="64" t="s">
        <v>23</v>
      </c>
      <c r="AJ217" s="64" t="s">
        <v>23</v>
      </c>
      <c r="AK217" s="66" t="str">
        <f>IFERROR(VLOOKUP($A217,#REF!,2,FALSE),"")</f>
        <v/>
      </c>
      <c r="AL217" s="66" t="str">
        <f>IFERROR(VLOOKUP($A217,#REF!,3,FALSE),"")</f>
        <v/>
      </c>
      <c r="AM217" s="66" t="str">
        <f>IFERROR(VLOOKUP($A217,#REF!,4,FALSE),"")</f>
        <v/>
      </c>
      <c r="AN217" s="66" t="str">
        <f>IFERROR(VLOOKUP($A217,#REF!,7,FALSE),"")</f>
        <v/>
      </c>
      <c r="AO217" s="66" t="str">
        <f>IFERROR(VLOOKUP($A217,#REF!,5,FALSE),"")</f>
        <v/>
      </c>
      <c r="AP217" s="66" t="str">
        <f>IFERROR(VLOOKUP($A217,#REF!,13,FALSE),"")</f>
        <v/>
      </c>
      <c r="AQ217" s="52" t="str">
        <f>IFERROR(VLOOKUP($A217,#REF!,16,FALSE),"")</f>
        <v/>
      </c>
      <c r="AR217" s="55"/>
      <c r="AS217" s="52" t="str">
        <f>IFERROR(VLOOKUP($A217,#REF!,17,FALSE),"")</f>
        <v/>
      </c>
      <c r="AT217" s="55"/>
      <c r="AU217" s="52" t="str">
        <f>IFERROR(VLOOKUP($A217,#REF!,19,FALSE),"")</f>
        <v/>
      </c>
      <c r="AV217" s="8"/>
    </row>
    <row r="218" spans="1:48" ht="28.5" customHeight="1">
      <c r="A218" s="9">
        <v>1338</v>
      </c>
      <c r="B218" s="10" t="s">
        <v>238</v>
      </c>
      <c r="C218" s="63"/>
      <c r="D218" s="63"/>
      <c r="E218" s="63"/>
      <c r="F218" s="63"/>
      <c r="G218" s="63"/>
      <c r="H218" s="63"/>
      <c r="I218" s="63"/>
      <c r="J218" s="63"/>
      <c r="K218" s="63"/>
      <c r="L218" s="63"/>
      <c r="M218" s="63"/>
      <c r="N218" s="63"/>
      <c r="O218" s="63"/>
      <c r="P218" s="63"/>
      <c r="Q218" s="63"/>
      <c r="R218" s="63"/>
      <c r="S218" s="63"/>
      <c r="T218" s="63"/>
      <c r="U218" s="63"/>
      <c r="V218" s="63"/>
      <c r="W218" s="63"/>
      <c r="X218" s="63"/>
      <c r="Y218" s="63" t="s">
        <v>23</v>
      </c>
      <c r="Z218" s="63" t="s">
        <v>23</v>
      </c>
      <c r="AA218" s="63" t="e">
        <v>#N/A</v>
      </c>
      <c r="AB218" s="63" t="s">
        <v>23</v>
      </c>
      <c r="AC218" s="63" t="s">
        <v>23</v>
      </c>
      <c r="AD218" s="63" t="s">
        <v>23</v>
      </c>
      <c r="AE218" s="64" t="s">
        <v>23</v>
      </c>
      <c r="AF218" s="64"/>
      <c r="AG218" s="64" t="s">
        <v>23</v>
      </c>
      <c r="AH218" s="64" t="s">
        <v>23</v>
      </c>
      <c r="AI218" s="64" t="s">
        <v>23</v>
      </c>
      <c r="AJ218" s="64" t="s">
        <v>23</v>
      </c>
      <c r="AK218" s="66" t="str">
        <f>IFERROR(VLOOKUP($A218,#REF!,2,FALSE),"")</f>
        <v/>
      </c>
      <c r="AL218" s="66" t="str">
        <f>IFERROR(VLOOKUP($A218,#REF!,3,FALSE),"")</f>
        <v/>
      </c>
      <c r="AM218" s="66" t="str">
        <f>IFERROR(VLOOKUP($A218,#REF!,4,FALSE),"")</f>
        <v/>
      </c>
      <c r="AN218" s="66" t="str">
        <f>IFERROR(VLOOKUP($A218,#REF!,7,FALSE),"")</f>
        <v/>
      </c>
      <c r="AO218" s="66" t="str">
        <f>IFERROR(VLOOKUP($A218,#REF!,5,FALSE),"")</f>
        <v/>
      </c>
      <c r="AP218" s="66" t="str">
        <f>IFERROR(VLOOKUP($A218,#REF!,13,FALSE),"")</f>
        <v/>
      </c>
      <c r="AQ218" s="52" t="str">
        <f>IFERROR(VLOOKUP($A218,#REF!,16,FALSE),"")</f>
        <v/>
      </c>
      <c r="AR218" s="55"/>
      <c r="AS218" s="52" t="str">
        <f>IFERROR(VLOOKUP($A218,#REF!,17,FALSE),"")</f>
        <v/>
      </c>
      <c r="AT218" s="55"/>
      <c r="AU218" s="52" t="str">
        <f>IFERROR(VLOOKUP($A218,#REF!,19,FALSE),"")</f>
        <v/>
      </c>
      <c r="AV218" s="8"/>
    </row>
    <row r="219" spans="1:48" ht="28.5" customHeight="1">
      <c r="A219" s="9">
        <v>1339</v>
      </c>
      <c r="B219" s="10" t="s">
        <v>239</v>
      </c>
      <c r="C219" s="63"/>
      <c r="D219" s="63"/>
      <c r="E219" s="63"/>
      <c r="F219" s="63"/>
      <c r="G219" s="63"/>
      <c r="H219" s="63"/>
      <c r="I219" s="63"/>
      <c r="J219" s="63"/>
      <c r="K219" s="63"/>
      <c r="L219" s="63"/>
      <c r="M219" s="63"/>
      <c r="N219" s="63"/>
      <c r="O219" s="63"/>
      <c r="P219" s="63"/>
      <c r="Q219" s="63"/>
      <c r="R219" s="63"/>
      <c r="S219" s="63"/>
      <c r="T219" s="63"/>
      <c r="U219" s="63"/>
      <c r="V219" s="63"/>
      <c r="W219" s="63"/>
      <c r="X219" s="63"/>
      <c r="Y219" s="63" t="s">
        <v>23</v>
      </c>
      <c r="Z219" s="63" t="s">
        <v>23</v>
      </c>
      <c r="AA219" s="63" t="e">
        <v>#N/A</v>
      </c>
      <c r="AB219" s="63" t="s">
        <v>23</v>
      </c>
      <c r="AC219" s="63" t="s">
        <v>23</v>
      </c>
      <c r="AD219" s="63" t="s">
        <v>23</v>
      </c>
      <c r="AE219" s="64" t="s">
        <v>23</v>
      </c>
      <c r="AF219" s="64"/>
      <c r="AG219" s="64" t="s">
        <v>23</v>
      </c>
      <c r="AH219" s="64" t="s">
        <v>23</v>
      </c>
      <c r="AI219" s="64" t="s">
        <v>23</v>
      </c>
      <c r="AJ219" s="64" t="s">
        <v>23</v>
      </c>
      <c r="AK219" s="66" t="str">
        <f>IFERROR(VLOOKUP($A219,#REF!,2,FALSE),"")</f>
        <v/>
      </c>
      <c r="AL219" s="66" t="str">
        <f>IFERROR(VLOOKUP($A219,#REF!,3,FALSE),"")</f>
        <v/>
      </c>
      <c r="AM219" s="66" t="str">
        <f>IFERROR(VLOOKUP($A219,#REF!,4,FALSE),"")</f>
        <v/>
      </c>
      <c r="AN219" s="66" t="str">
        <f>IFERROR(VLOOKUP($A219,#REF!,7,FALSE),"")</f>
        <v/>
      </c>
      <c r="AO219" s="66" t="str">
        <f>IFERROR(VLOOKUP($A219,#REF!,5,FALSE),"")</f>
        <v/>
      </c>
      <c r="AP219" s="66" t="str">
        <f>IFERROR(VLOOKUP($A219,#REF!,13,FALSE),"")</f>
        <v/>
      </c>
      <c r="AQ219" s="52" t="str">
        <f>IFERROR(VLOOKUP($A219,#REF!,16,FALSE),"")</f>
        <v/>
      </c>
      <c r="AR219" s="55"/>
      <c r="AS219" s="52" t="str">
        <f>IFERROR(VLOOKUP($A219,#REF!,17,FALSE),"")</f>
        <v/>
      </c>
      <c r="AT219" s="55"/>
      <c r="AU219" s="52" t="str">
        <f>IFERROR(VLOOKUP($A219,#REF!,19,FALSE),"")</f>
        <v/>
      </c>
      <c r="AV219" s="8"/>
    </row>
    <row r="220" spans="1:48" ht="28.5" customHeight="1">
      <c r="A220" s="9">
        <v>134</v>
      </c>
      <c r="B220" s="10" t="s">
        <v>240</v>
      </c>
      <c r="C220" s="63"/>
      <c r="D220" s="63"/>
      <c r="E220" s="63"/>
      <c r="F220" s="63"/>
      <c r="G220" s="63"/>
      <c r="H220" s="63"/>
      <c r="I220" s="63"/>
      <c r="J220" s="63"/>
      <c r="K220" s="63"/>
      <c r="L220" s="63"/>
      <c r="M220" s="63"/>
      <c r="N220" s="63" t="s">
        <v>22</v>
      </c>
      <c r="O220" s="63" t="s">
        <v>25</v>
      </c>
      <c r="P220" s="63">
        <v>1</v>
      </c>
      <c r="Q220" s="63" t="s">
        <v>25</v>
      </c>
      <c r="R220" s="63"/>
      <c r="S220" s="63" t="s">
        <v>25</v>
      </c>
      <c r="T220" s="63"/>
      <c r="U220" s="63"/>
      <c r="V220" s="63"/>
      <c r="W220" s="63"/>
      <c r="X220" s="63"/>
      <c r="Y220" s="63" t="s">
        <v>23</v>
      </c>
      <c r="Z220" s="63" t="s">
        <v>23</v>
      </c>
      <c r="AA220" s="63" t="s">
        <v>23</v>
      </c>
      <c r="AB220" s="63" t="s">
        <v>25</v>
      </c>
      <c r="AC220" s="63" t="s">
        <v>23</v>
      </c>
      <c r="AD220" s="63" t="s">
        <v>25</v>
      </c>
      <c r="AE220" s="64" t="s">
        <v>23</v>
      </c>
      <c r="AF220" s="64"/>
      <c r="AG220" s="64" t="s">
        <v>23</v>
      </c>
      <c r="AH220" s="64" t="s">
        <v>23</v>
      </c>
      <c r="AI220" s="64" t="s">
        <v>23</v>
      </c>
      <c r="AJ220" s="64" t="s">
        <v>23</v>
      </c>
      <c r="AK220" s="66" t="str">
        <f>IFERROR(VLOOKUP($A220,#REF!,2,FALSE),"")</f>
        <v/>
      </c>
      <c r="AL220" s="66" t="str">
        <f>IFERROR(VLOOKUP($A220,#REF!,3,FALSE),"")</f>
        <v/>
      </c>
      <c r="AM220" s="66" t="str">
        <f>IFERROR(VLOOKUP($A220,#REF!,4,FALSE),"")</f>
        <v/>
      </c>
      <c r="AN220" s="66" t="str">
        <f>IFERROR(VLOOKUP($A220,#REF!,7,FALSE),"")</f>
        <v/>
      </c>
      <c r="AO220" s="66" t="str">
        <f>IFERROR(VLOOKUP($A220,#REF!,5,FALSE),"")</f>
        <v/>
      </c>
      <c r="AP220" s="66" t="str">
        <f>IFERROR(VLOOKUP($A220,#REF!,13,FALSE),"")</f>
        <v/>
      </c>
      <c r="AQ220" s="52" t="str">
        <f>IFERROR(VLOOKUP($A220,#REF!,16,FALSE),"")</f>
        <v/>
      </c>
      <c r="AR220" s="55"/>
      <c r="AS220" s="52" t="str">
        <f>IFERROR(VLOOKUP($A220,#REF!,17,FALSE),"")</f>
        <v/>
      </c>
      <c r="AT220" s="55"/>
      <c r="AU220" s="52" t="str">
        <f>IFERROR(VLOOKUP($A220,#REF!,19,FALSE),"")</f>
        <v/>
      </c>
      <c r="AV220" s="8"/>
    </row>
    <row r="221" spans="1:48" ht="28.5" customHeight="1">
      <c r="A221" s="9">
        <v>1341</v>
      </c>
      <c r="B221" s="10" t="s">
        <v>241</v>
      </c>
      <c r="C221" s="63"/>
      <c r="D221" s="63"/>
      <c r="E221" s="63"/>
      <c r="F221" s="63"/>
      <c r="G221" s="63"/>
      <c r="H221" s="63"/>
      <c r="I221" s="63"/>
      <c r="J221" s="63"/>
      <c r="K221" s="63"/>
      <c r="L221" s="63"/>
      <c r="M221" s="63"/>
      <c r="N221" s="63"/>
      <c r="O221" s="63"/>
      <c r="P221" s="63"/>
      <c r="Q221" s="63"/>
      <c r="R221" s="63"/>
      <c r="S221" s="63"/>
      <c r="T221" s="63"/>
      <c r="U221" s="63"/>
      <c r="V221" s="63"/>
      <c r="W221" s="63"/>
      <c r="X221" s="63"/>
      <c r="Y221" s="63" t="s">
        <v>23</v>
      </c>
      <c r="Z221" s="63" t="s">
        <v>23</v>
      </c>
      <c r="AA221" s="63" t="e">
        <v>#N/A</v>
      </c>
      <c r="AB221" s="63" t="s">
        <v>23</v>
      </c>
      <c r="AC221" s="63" t="s">
        <v>23</v>
      </c>
      <c r="AD221" s="63" t="s">
        <v>23</v>
      </c>
      <c r="AE221" s="64" t="s">
        <v>23</v>
      </c>
      <c r="AF221" s="64"/>
      <c r="AG221" s="64" t="s">
        <v>23</v>
      </c>
      <c r="AH221" s="64" t="s">
        <v>23</v>
      </c>
      <c r="AI221" s="64" t="s">
        <v>23</v>
      </c>
      <c r="AJ221" s="64" t="s">
        <v>23</v>
      </c>
      <c r="AK221" s="66" t="str">
        <f>IFERROR(VLOOKUP($A221,#REF!,2,FALSE),"")</f>
        <v/>
      </c>
      <c r="AL221" s="66" t="str">
        <f>IFERROR(VLOOKUP($A221,#REF!,3,FALSE),"")</f>
        <v/>
      </c>
      <c r="AM221" s="66" t="str">
        <f>IFERROR(VLOOKUP($A221,#REF!,4,FALSE),"")</f>
        <v/>
      </c>
      <c r="AN221" s="66" t="str">
        <f>IFERROR(VLOOKUP($A221,#REF!,7,FALSE),"")</f>
        <v/>
      </c>
      <c r="AO221" s="66" t="str">
        <f>IFERROR(VLOOKUP($A221,#REF!,5,FALSE),"")</f>
        <v/>
      </c>
      <c r="AP221" s="66" t="str">
        <f>IFERROR(VLOOKUP($A221,#REF!,13,FALSE),"")</f>
        <v/>
      </c>
      <c r="AQ221" s="52" t="str">
        <f>IFERROR(VLOOKUP($A221,#REF!,16,FALSE),"")</f>
        <v/>
      </c>
      <c r="AR221" s="55"/>
      <c r="AS221" s="52" t="str">
        <f>IFERROR(VLOOKUP($A221,#REF!,17,FALSE),"")</f>
        <v/>
      </c>
      <c r="AT221" s="55"/>
      <c r="AU221" s="52" t="str">
        <f>IFERROR(VLOOKUP($A221,#REF!,19,FALSE),"")</f>
        <v/>
      </c>
      <c r="AV221" s="8"/>
    </row>
    <row r="222" spans="1:48" ht="28.5" customHeight="1">
      <c r="A222" s="9"/>
      <c r="B222" s="11"/>
      <c r="C222" s="63"/>
      <c r="D222" s="63"/>
      <c r="E222" s="63"/>
      <c r="F222" s="63"/>
      <c r="G222" s="63"/>
      <c r="H222" s="63"/>
      <c r="I222" s="63"/>
      <c r="J222" s="63"/>
      <c r="K222" s="63"/>
      <c r="L222" s="63"/>
      <c r="M222" s="63"/>
      <c r="N222" s="63"/>
      <c r="O222" s="63"/>
      <c r="P222" s="63"/>
      <c r="Q222" s="63"/>
      <c r="R222" s="63"/>
      <c r="S222" s="63"/>
      <c r="T222" s="63"/>
      <c r="U222" s="63"/>
      <c r="V222" s="63"/>
      <c r="W222" s="63"/>
      <c r="X222" s="63"/>
      <c r="Y222" s="63" t="s">
        <v>23</v>
      </c>
      <c r="Z222" s="63" t="s">
        <v>23</v>
      </c>
      <c r="AA222" s="63" t="e">
        <v>#N/A</v>
      </c>
      <c r="AB222" s="63" t="s">
        <v>23</v>
      </c>
      <c r="AC222" s="63"/>
      <c r="AD222" s="63" t="s">
        <v>23</v>
      </c>
      <c r="AE222" s="64"/>
      <c r="AF222" s="64"/>
      <c r="AG222" s="64" t="s">
        <v>23</v>
      </c>
      <c r="AH222" s="64"/>
      <c r="AI222" s="64" t="s">
        <v>23</v>
      </c>
      <c r="AJ222" s="64"/>
      <c r="AK222" s="66" t="str">
        <f>IFERROR(VLOOKUP($A222,#REF!,2,FALSE),"")</f>
        <v/>
      </c>
      <c r="AL222" s="66" t="str">
        <f>IFERROR(VLOOKUP($A222,#REF!,3,FALSE),"")</f>
        <v/>
      </c>
      <c r="AM222" s="66" t="str">
        <f>IFERROR(VLOOKUP($A222,#REF!,4,FALSE),"")</f>
        <v/>
      </c>
      <c r="AN222" s="66" t="str">
        <f>IFERROR(VLOOKUP($A222,#REF!,7,FALSE),"")</f>
        <v/>
      </c>
      <c r="AO222" s="66" t="str">
        <f>IFERROR(VLOOKUP($A222,#REF!,5,FALSE),"")</f>
        <v/>
      </c>
      <c r="AP222" s="66" t="str">
        <f>IFERROR(VLOOKUP($A222,#REF!,13,FALSE),"")</f>
        <v/>
      </c>
      <c r="AQ222" s="52" t="str">
        <f>IFERROR(VLOOKUP($A222,#REF!,16,FALSE),"")</f>
        <v/>
      </c>
      <c r="AR222" s="55" t="s">
        <v>23</v>
      </c>
      <c r="AS222" s="52" t="str">
        <f>IFERROR(VLOOKUP($A222,#REF!,17,FALSE),"")</f>
        <v/>
      </c>
      <c r="AT222" s="55" t="s">
        <v>23</v>
      </c>
      <c r="AU222" s="52" t="str">
        <f>IFERROR(VLOOKUP($A222,#REF!,19,FALSE),"")</f>
        <v/>
      </c>
      <c r="AV222" s="8"/>
    </row>
    <row r="223" spans="1:48" ht="28.5" customHeight="1">
      <c r="A223" s="9"/>
      <c r="B223" s="11"/>
      <c r="C223" s="63"/>
      <c r="D223" s="63"/>
      <c r="E223" s="63"/>
      <c r="F223" s="63"/>
      <c r="G223" s="63"/>
      <c r="H223" s="63"/>
      <c r="I223" s="63"/>
      <c r="J223" s="63"/>
      <c r="K223" s="63"/>
      <c r="L223" s="63"/>
      <c r="M223" s="63"/>
      <c r="N223" s="63"/>
      <c r="O223" s="63"/>
      <c r="P223" s="63"/>
      <c r="Q223" s="63"/>
      <c r="R223" s="63"/>
      <c r="S223" s="63"/>
      <c r="T223" s="63"/>
      <c r="U223" s="63"/>
      <c r="V223" s="63"/>
      <c r="W223" s="63"/>
      <c r="X223" s="63"/>
      <c r="Y223" s="63" t="s">
        <v>23</v>
      </c>
      <c r="Z223" s="63" t="s">
        <v>23</v>
      </c>
      <c r="AA223" s="63" t="e">
        <v>#N/A</v>
      </c>
      <c r="AB223" s="63" t="s">
        <v>23</v>
      </c>
      <c r="AC223" s="63"/>
      <c r="AD223" s="63" t="s">
        <v>23</v>
      </c>
      <c r="AE223" s="64"/>
      <c r="AF223" s="64"/>
      <c r="AG223" s="64" t="s">
        <v>23</v>
      </c>
      <c r="AH223" s="64"/>
      <c r="AI223" s="64" t="s">
        <v>23</v>
      </c>
      <c r="AJ223" s="64"/>
      <c r="AK223" s="66" t="str">
        <f>IFERROR(VLOOKUP($A223,#REF!,2,FALSE),"")</f>
        <v/>
      </c>
      <c r="AL223" s="66" t="str">
        <f>IFERROR(VLOOKUP($A223,#REF!,3,FALSE),"")</f>
        <v/>
      </c>
      <c r="AM223" s="66" t="str">
        <f>IFERROR(VLOOKUP($A223,#REF!,4,FALSE),"")</f>
        <v/>
      </c>
      <c r="AN223" s="66" t="str">
        <f>IFERROR(VLOOKUP($A223,#REF!,7,FALSE),"")</f>
        <v/>
      </c>
      <c r="AO223" s="66" t="str">
        <f>IFERROR(VLOOKUP($A223,#REF!,5,FALSE),"")</f>
        <v/>
      </c>
      <c r="AP223" s="66" t="str">
        <f>IFERROR(VLOOKUP($A223,#REF!,13,FALSE),"")</f>
        <v/>
      </c>
      <c r="AQ223" s="52" t="str">
        <f>IFERROR(VLOOKUP($A223,#REF!,16,FALSE),"")</f>
        <v/>
      </c>
      <c r="AR223" s="55" t="s">
        <v>23</v>
      </c>
      <c r="AS223" s="52" t="str">
        <f>IFERROR(VLOOKUP($A223,#REF!,17,FALSE),"")</f>
        <v/>
      </c>
      <c r="AT223" s="55" t="s">
        <v>23</v>
      </c>
      <c r="AU223" s="52" t="str">
        <f>IFERROR(VLOOKUP($A223,#REF!,19,FALSE),"")</f>
        <v/>
      </c>
      <c r="AV223" s="8"/>
    </row>
    <row r="224" spans="1:48" ht="28.5" customHeight="1">
      <c r="A224" s="9"/>
      <c r="B224" s="11"/>
      <c r="C224" s="63"/>
      <c r="D224" s="63"/>
      <c r="E224" s="63"/>
      <c r="F224" s="63"/>
      <c r="G224" s="63"/>
      <c r="H224" s="63"/>
      <c r="I224" s="63"/>
      <c r="J224" s="63"/>
      <c r="K224" s="63"/>
      <c r="L224" s="63"/>
      <c r="M224" s="63"/>
      <c r="N224" s="63"/>
      <c r="O224" s="63"/>
      <c r="P224" s="63"/>
      <c r="Q224" s="63"/>
      <c r="R224" s="63"/>
      <c r="S224" s="63"/>
      <c r="T224" s="63"/>
      <c r="U224" s="63"/>
      <c r="V224" s="63"/>
      <c r="W224" s="63"/>
      <c r="X224" s="63"/>
      <c r="Y224" s="63" t="s">
        <v>23</v>
      </c>
      <c r="Z224" s="63" t="s">
        <v>23</v>
      </c>
      <c r="AA224" s="63" t="e">
        <v>#N/A</v>
      </c>
      <c r="AB224" s="63" t="s">
        <v>23</v>
      </c>
      <c r="AC224" s="63"/>
      <c r="AD224" s="63" t="s">
        <v>23</v>
      </c>
      <c r="AE224" s="64"/>
      <c r="AF224" s="64"/>
      <c r="AG224" s="64" t="s">
        <v>23</v>
      </c>
      <c r="AH224" s="64"/>
      <c r="AI224" s="64" t="s">
        <v>23</v>
      </c>
      <c r="AJ224" s="64"/>
      <c r="AK224" s="66" t="str">
        <f>IFERROR(VLOOKUP($A224,#REF!,2,FALSE),"")</f>
        <v/>
      </c>
      <c r="AL224" s="66" t="str">
        <f>IFERROR(VLOOKUP($A224,#REF!,3,FALSE),"")</f>
        <v/>
      </c>
      <c r="AM224" s="66" t="str">
        <f>IFERROR(VLOOKUP($A224,#REF!,4,FALSE),"")</f>
        <v/>
      </c>
      <c r="AN224" s="66" t="str">
        <f>IFERROR(VLOOKUP($A224,#REF!,7,FALSE),"")</f>
        <v/>
      </c>
      <c r="AO224" s="66" t="str">
        <f>IFERROR(VLOOKUP($A224,#REF!,5,FALSE),"")</f>
        <v/>
      </c>
      <c r="AP224" s="66" t="str">
        <f>IFERROR(VLOOKUP($A224,#REF!,13,FALSE),"")</f>
        <v/>
      </c>
      <c r="AQ224" s="52" t="str">
        <f>IFERROR(VLOOKUP($A224,#REF!,16,FALSE),"")</f>
        <v/>
      </c>
      <c r="AR224" s="55" t="s">
        <v>23</v>
      </c>
      <c r="AS224" s="52" t="str">
        <f>IFERROR(VLOOKUP($A224,#REF!,17,FALSE),"")</f>
        <v/>
      </c>
      <c r="AT224" s="55" t="s">
        <v>23</v>
      </c>
      <c r="AU224" s="52" t="str">
        <f>IFERROR(VLOOKUP($A224,#REF!,19,FALSE),"")</f>
        <v/>
      </c>
      <c r="AV224" s="8"/>
    </row>
    <row r="225" spans="1:48" ht="28.5" customHeight="1">
      <c r="A225" s="146" t="s">
        <v>242</v>
      </c>
      <c r="B225" s="147"/>
      <c r="C225" s="146">
        <v>36</v>
      </c>
      <c r="D225" s="147">
        <v>0</v>
      </c>
      <c r="N225" s="63">
        <v>55</v>
      </c>
      <c r="O225" s="63"/>
      <c r="Y225" s="63"/>
      <c r="Z225" s="63"/>
      <c r="AB225" s="65"/>
      <c r="AC225" s="12"/>
      <c r="AD225" s="12"/>
      <c r="AK225" s="66" t="s">
        <v>23</v>
      </c>
      <c r="AL225" s="66" t="s">
        <v>23</v>
      </c>
      <c r="AM225" s="66" t="s">
        <v>23</v>
      </c>
      <c r="AN225" s="66" t="str">
        <f>IFERROR(VLOOKUP($A225,Sheet1!$A$5:$B$300,2,FALSE),"")</f>
        <v/>
      </c>
      <c r="AO225" s="66" t="s">
        <v>23</v>
      </c>
      <c r="AP225" s="62" t="str">
        <f>IFERROR(VLOOKUP($A225,#REF!,13,FALSE),"")</f>
        <v/>
      </c>
      <c r="AQ225" s="52" t="s">
        <v>23</v>
      </c>
      <c r="AR225" s="66" t="s">
        <v>23</v>
      </c>
      <c r="AS225" s="52" t="str">
        <f>IFERROR(VLOOKUP($A225,#REF!,17,FALSE),"")</f>
        <v/>
      </c>
      <c r="AT225" s="66" t="s">
        <v>23</v>
      </c>
      <c r="AU225" s="52" t="str">
        <f>IFERROR(VLOOKUP($A225,#REF!,19,FALSE),"")</f>
        <v/>
      </c>
      <c r="AV225" s="8"/>
    </row>
  </sheetData>
  <mergeCells count="30">
    <mergeCell ref="C1:M1"/>
    <mergeCell ref="N1:X1"/>
    <mergeCell ref="Y1:AJ1"/>
    <mergeCell ref="AK1:AU1"/>
    <mergeCell ref="A2:B2"/>
    <mergeCell ref="C2:D2"/>
    <mergeCell ref="F2:G2"/>
    <mergeCell ref="H2:I2"/>
    <mergeCell ref="J2:K2"/>
    <mergeCell ref="L2:M2"/>
    <mergeCell ref="AR2:AS2"/>
    <mergeCell ref="AT2:AU2"/>
    <mergeCell ref="AI2:AJ2"/>
    <mergeCell ref="AK2:AL2"/>
    <mergeCell ref="A225:B225"/>
    <mergeCell ref="C225:D225"/>
    <mergeCell ref="AM2:AN2"/>
    <mergeCell ref="AO2:AP2"/>
    <mergeCell ref="AQ2:AQ3"/>
    <mergeCell ref="A4:B4"/>
    <mergeCell ref="AB2:AC2"/>
    <mergeCell ref="AD2:AE2"/>
    <mergeCell ref="AF2:AF3"/>
    <mergeCell ref="AG2:AH2"/>
    <mergeCell ref="N2:O2"/>
    <mergeCell ref="Q2:R2"/>
    <mergeCell ref="S2:T2"/>
    <mergeCell ref="U2:V2"/>
    <mergeCell ref="W2:X2"/>
    <mergeCell ref="Y2:Z2"/>
  </mergeCells>
  <phoneticPr fontId="2"/>
  <pageMargins left="0.70866141732283472" right="0.70866141732283472" top="0.74803149606299213" bottom="0.74803149606299213" header="0.31496062992125984" footer="0.31496062992125984"/>
  <pageSetup paperSize="8" scale="4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ollapsed="1"/>
    <col min="38" max="42" width="9" style="2"/>
    <col min="43" max="46" width="9" style="59"/>
    <col min="47" max="47" width="9" style="2"/>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11</v>
      </c>
      <c r="E4" s="34"/>
      <c r="F4" s="34">
        <v>4</v>
      </c>
      <c r="G4" s="34">
        <v>7</v>
      </c>
      <c r="H4" s="34">
        <v>2</v>
      </c>
      <c r="I4" s="34">
        <v>7</v>
      </c>
      <c r="J4" s="34">
        <v>0</v>
      </c>
      <c r="K4" s="34">
        <v>2</v>
      </c>
      <c r="L4" s="34">
        <v>1</v>
      </c>
      <c r="M4" s="34">
        <v>1</v>
      </c>
      <c r="N4" s="34">
        <v>14</v>
      </c>
      <c r="O4" s="34">
        <v>10</v>
      </c>
      <c r="P4" s="34"/>
      <c r="Q4" s="34">
        <v>9</v>
      </c>
      <c r="R4" s="34">
        <v>7</v>
      </c>
      <c r="S4" s="34">
        <v>3</v>
      </c>
      <c r="T4" s="34">
        <v>7</v>
      </c>
      <c r="U4" s="34">
        <v>0</v>
      </c>
      <c r="V4" s="34">
        <v>1</v>
      </c>
      <c r="W4" s="34">
        <v>0</v>
      </c>
      <c r="X4" s="34">
        <v>2</v>
      </c>
      <c r="Y4" s="34">
        <v>12</v>
      </c>
      <c r="Z4" s="34">
        <v>8</v>
      </c>
      <c r="AA4" s="34">
        <v>8</v>
      </c>
      <c r="AB4" s="34">
        <v>3</v>
      </c>
      <c r="AC4" s="34">
        <v>17</v>
      </c>
      <c r="AD4" s="34">
        <v>3</v>
      </c>
      <c r="AE4" s="34">
        <v>1</v>
      </c>
      <c r="AF4" s="34"/>
      <c r="AG4" s="34">
        <v>2</v>
      </c>
      <c r="AH4" s="34">
        <v>1</v>
      </c>
      <c r="AI4" s="34">
        <v>1</v>
      </c>
      <c r="AJ4" s="34"/>
      <c r="AK4" s="54">
        <v>9</v>
      </c>
      <c r="AL4" s="54">
        <v>6</v>
      </c>
      <c r="AM4" s="54">
        <v>3</v>
      </c>
      <c r="AN4" s="54">
        <v>14</v>
      </c>
      <c r="AO4" s="54">
        <v>3</v>
      </c>
      <c r="AP4" s="54">
        <v>14</v>
      </c>
      <c r="AQ4" s="52">
        <v>14</v>
      </c>
      <c r="AR4" s="52">
        <v>1</v>
      </c>
      <c r="AS4" s="52">
        <v>2</v>
      </c>
      <c r="AT4" s="52">
        <v>1</v>
      </c>
      <c r="AU4" s="70">
        <v>3</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10001</v>
      </c>
      <c r="B5" s="6" t="s">
        <v>1415</v>
      </c>
      <c r="C5" s="31" t="s">
        <v>25</v>
      </c>
      <c r="D5" s="34" t="s">
        <v>22</v>
      </c>
      <c r="E5" s="34">
        <v>1</v>
      </c>
      <c r="F5" s="34"/>
      <c r="G5" s="34"/>
      <c r="H5" s="34"/>
      <c r="I5" s="34"/>
      <c r="J5" s="34"/>
      <c r="K5" s="34"/>
      <c r="L5" s="34"/>
      <c r="M5" s="34"/>
      <c r="N5" s="34"/>
      <c r="O5" s="34"/>
      <c r="P5" s="34">
        <v>0</v>
      </c>
      <c r="Q5" s="34"/>
      <c r="R5" s="34"/>
      <c r="S5" s="34"/>
      <c r="T5" s="34"/>
      <c r="U5" s="34"/>
      <c r="V5" s="34"/>
      <c r="W5" s="34"/>
      <c r="X5" s="34"/>
      <c r="Y5" s="34" t="s">
        <v>25</v>
      </c>
      <c r="Z5" s="34" t="s">
        <v>21</v>
      </c>
      <c r="AA5" s="34" t="s">
        <v>21</v>
      </c>
      <c r="AB5" s="169" t="s">
        <v>1416</v>
      </c>
      <c r="AC5" s="170"/>
      <c r="AD5" s="170"/>
      <c r="AE5" s="170"/>
      <c r="AF5" s="170"/>
      <c r="AG5" s="170"/>
      <c r="AH5" s="170"/>
      <c r="AI5" s="170"/>
      <c r="AJ5" s="171"/>
      <c r="AK5" s="70" t="s">
        <v>23</v>
      </c>
      <c r="AL5" s="70" t="s">
        <v>23</v>
      </c>
      <c r="AM5" s="70" t="s">
        <v>23</v>
      </c>
      <c r="AN5" s="70" t="s">
        <v>23</v>
      </c>
      <c r="AO5" s="70" t="s">
        <v>23</v>
      </c>
      <c r="AP5" s="70" t="s">
        <v>23</v>
      </c>
      <c r="AQ5" s="52" t="s">
        <v>23</v>
      </c>
      <c r="AR5" s="52" t="s">
        <v>23</v>
      </c>
      <c r="AS5" s="52" t="s">
        <v>23</v>
      </c>
      <c r="AT5" s="52" t="s">
        <v>23</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10002</v>
      </c>
      <c r="B6" s="6" t="s">
        <v>1417</v>
      </c>
      <c r="C6" s="31" t="s">
        <v>22</v>
      </c>
      <c r="D6" s="34" t="s">
        <v>25</v>
      </c>
      <c r="E6" s="34">
        <v>1</v>
      </c>
      <c r="F6" s="34"/>
      <c r="G6" s="34" t="s">
        <v>25</v>
      </c>
      <c r="H6" s="34"/>
      <c r="I6" s="34" t="s">
        <v>25</v>
      </c>
      <c r="J6" s="34"/>
      <c r="K6" s="34" t="s">
        <v>25</v>
      </c>
      <c r="L6" s="34"/>
      <c r="M6" s="34"/>
      <c r="N6" s="34" t="s">
        <v>22</v>
      </c>
      <c r="O6" s="34" t="s">
        <v>22</v>
      </c>
      <c r="P6" s="34">
        <v>0</v>
      </c>
      <c r="Q6" s="34"/>
      <c r="R6" s="34" t="s">
        <v>26</v>
      </c>
      <c r="S6" s="34"/>
      <c r="T6" s="34"/>
      <c r="U6" s="34"/>
      <c r="V6" s="34"/>
      <c r="W6" s="34"/>
      <c r="X6" s="34"/>
      <c r="Y6" s="34" t="s">
        <v>21</v>
      </c>
      <c r="Z6" s="34" t="s">
        <v>21</v>
      </c>
      <c r="AA6" s="34" t="s">
        <v>21</v>
      </c>
      <c r="AB6" s="34" t="s">
        <v>22</v>
      </c>
      <c r="AC6" s="34" t="s">
        <v>25</v>
      </c>
      <c r="AD6" s="34" t="s">
        <v>22</v>
      </c>
      <c r="AE6" s="34" t="s">
        <v>25</v>
      </c>
      <c r="AF6" s="34"/>
      <c r="AG6" s="34" t="s">
        <v>22</v>
      </c>
      <c r="AH6" s="34" t="s">
        <v>25</v>
      </c>
      <c r="AI6" s="34" t="s">
        <v>22</v>
      </c>
      <c r="AJ6" s="34" t="s">
        <v>21</v>
      </c>
      <c r="AK6" s="70" t="s">
        <v>21</v>
      </c>
      <c r="AL6" s="70" t="s">
        <v>21</v>
      </c>
      <c r="AM6" s="70" t="s">
        <v>21</v>
      </c>
      <c r="AN6" s="70" t="s">
        <v>25</v>
      </c>
      <c r="AO6" s="70">
        <v>0</v>
      </c>
      <c r="AP6" s="70" t="s">
        <v>25</v>
      </c>
      <c r="AQ6" s="52" t="s">
        <v>1377</v>
      </c>
      <c r="AR6" s="52"/>
      <c r="AS6" s="52" t="s">
        <v>25</v>
      </c>
      <c r="AT6" s="52"/>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10003</v>
      </c>
      <c r="B7" s="6" t="s">
        <v>1418</v>
      </c>
      <c r="C7" s="31" t="s">
        <v>25</v>
      </c>
      <c r="D7" s="34" t="s">
        <v>25</v>
      </c>
      <c r="E7" s="34">
        <v>2</v>
      </c>
      <c r="F7" s="34" t="s">
        <v>25</v>
      </c>
      <c r="G7" s="34"/>
      <c r="H7" s="34" t="s">
        <v>25</v>
      </c>
      <c r="I7" s="34"/>
      <c r="J7" s="34"/>
      <c r="K7" s="34"/>
      <c r="L7" s="34" t="s">
        <v>25</v>
      </c>
      <c r="M7" s="34"/>
      <c r="N7" s="34" t="s">
        <v>25</v>
      </c>
      <c r="O7" s="34" t="s">
        <v>25</v>
      </c>
      <c r="P7" s="34">
        <v>2</v>
      </c>
      <c r="Q7" s="34" t="s">
        <v>25</v>
      </c>
      <c r="R7" s="34" t="s">
        <v>26</v>
      </c>
      <c r="S7" s="34" t="s">
        <v>25</v>
      </c>
      <c r="T7" s="34" t="s">
        <v>26</v>
      </c>
      <c r="U7" s="34"/>
      <c r="V7" s="34"/>
      <c r="W7" s="34"/>
      <c r="X7" s="34" t="s">
        <v>26</v>
      </c>
      <c r="Y7" s="34" t="s">
        <v>25</v>
      </c>
      <c r="Z7" s="34" t="s">
        <v>25</v>
      </c>
      <c r="AA7" s="34" t="s">
        <v>25</v>
      </c>
      <c r="AB7" s="34" t="s">
        <v>25</v>
      </c>
      <c r="AC7" s="34" t="s">
        <v>25</v>
      </c>
      <c r="AD7" s="34" t="s">
        <v>25</v>
      </c>
      <c r="AE7" s="34" t="s">
        <v>25</v>
      </c>
      <c r="AF7" s="34"/>
      <c r="AG7" s="34" t="s">
        <v>21</v>
      </c>
      <c r="AH7" s="34" t="s">
        <v>21</v>
      </c>
      <c r="AI7" s="34" t="s">
        <v>25</v>
      </c>
      <c r="AJ7" s="34" t="s">
        <v>21</v>
      </c>
      <c r="AK7" s="70" t="s">
        <v>23</v>
      </c>
      <c r="AL7" s="70" t="s">
        <v>23</v>
      </c>
      <c r="AM7" s="70" t="s">
        <v>23</v>
      </c>
      <c r="AN7" s="70" t="s">
        <v>23</v>
      </c>
      <c r="AO7" s="70" t="s">
        <v>23</v>
      </c>
      <c r="AP7" s="70" t="s">
        <v>23</v>
      </c>
      <c r="AQ7" s="52" t="s">
        <v>23</v>
      </c>
      <c r="AR7" s="52" t="s">
        <v>1786</v>
      </c>
      <c r="AS7" s="52" t="s">
        <v>23</v>
      </c>
      <c r="AT7" s="52" t="s">
        <v>21</v>
      </c>
      <c r="AU7" s="52" t="s">
        <v>23</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10005</v>
      </c>
      <c r="B8" s="6" t="s">
        <v>1419</v>
      </c>
      <c r="C8" s="31" t="s">
        <v>25</v>
      </c>
      <c r="D8" s="31" t="s">
        <v>25</v>
      </c>
      <c r="E8" s="34">
        <v>2</v>
      </c>
      <c r="F8" s="34"/>
      <c r="G8" s="34" t="s">
        <v>25</v>
      </c>
      <c r="H8" s="34"/>
      <c r="I8" s="34" t="s">
        <v>25</v>
      </c>
      <c r="J8" s="34"/>
      <c r="K8" s="34" t="s">
        <v>25</v>
      </c>
      <c r="L8" s="34"/>
      <c r="M8" s="34" t="s">
        <v>25</v>
      </c>
      <c r="N8" s="34" t="s">
        <v>25</v>
      </c>
      <c r="O8" s="34" t="s">
        <v>25</v>
      </c>
      <c r="P8" s="34">
        <v>2</v>
      </c>
      <c r="Q8" s="34"/>
      <c r="R8" s="34" t="s">
        <v>26</v>
      </c>
      <c r="S8" s="34"/>
      <c r="T8" s="34" t="s">
        <v>26</v>
      </c>
      <c r="U8" s="34"/>
      <c r="V8" s="34"/>
      <c r="W8" s="34"/>
      <c r="X8" s="34"/>
      <c r="Y8" s="34" t="s">
        <v>25</v>
      </c>
      <c r="Z8" s="34" t="s">
        <v>25</v>
      </c>
      <c r="AA8" s="34" t="s">
        <v>25</v>
      </c>
      <c r="AB8" s="34" t="s">
        <v>22</v>
      </c>
      <c r="AC8" s="34" t="s">
        <v>25</v>
      </c>
      <c r="AD8" s="34" t="s">
        <v>22</v>
      </c>
      <c r="AE8" s="34" t="s">
        <v>26</v>
      </c>
      <c r="AF8" s="34"/>
      <c r="AG8" s="34" t="s">
        <v>22</v>
      </c>
      <c r="AH8" s="34" t="s">
        <v>22</v>
      </c>
      <c r="AI8" s="34" t="s">
        <v>21</v>
      </c>
      <c r="AJ8" s="34" t="s">
        <v>21</v>
      </c>
      <c r="AK8" s="70" t="s">
        <v>21</v>
      </c>
      <c r="AL8" s="70" t="s">
        <v>21</v>
      </c>
      <c r="AM8" s="70" t="s">
        <v>21</v>
      </c>
      <c r="AN8" s="70" t="s">
        <v>25</v>
      </c>
      <c r="AO8" s="70">
        <v>0</v>
      </c>
      <c r="AP8" s="70" t="s">
        <v>25</v>
      </c>
      <c r="AQ8" s="52" t="s">
        <v>1377</v>
      </c>
      <c r="AR8" s="52"/>
      <c r="AS8" s="52" t="s">
        <v>1786</v>
      </c>
      <c r="AT8" s="52"/>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10006</v>
      </c>
      <c r="B9" s="6" t="s">
        <v>1420</v>
      </c>
      <c r="C9" s="31" t="s">
        <v>25</v>
      </c>
      <c r="D9" s="31" t="s">
        <v>25</v>
      </c>
      <c r="E9" s="34">
        <v>2</v>
      </c>
      <c r="F9" s="34"/>
      <c r="G9" s="34" t="s">
        <v>25</v>
      </c>
      <c r="H9" s="34"/>
      <c r="I9" s="34" t="s">
        <v>25</v>
      </c>
      <c r="J9" s="34"/>
      <c r="K9" s="34"/>
      <c r="L9" s="34"/>
      <c r="M9" s="34"/>
      <c r="N9" s="34" t="s">
        <v>26</v>
      </c>
      <c r="O9" s="34" t="s">
        <v>26</v>
      </c>
      <c r="P9" s="34">
        <v>2</v>
      </c>
      <c r="Q9" s="34" t="s">
        <v>26</v>
      </c>
      <c r="R9" s="34" t="s">
        <v>26</v>
      </c>
      <c r="S9" s="34"/>
      <c r="T9" s="34" t="s">
        <v>26</v>
      </c>
      <c r="U9" s="34"/>
      <c r="V9" s="34"/>
      <c r="W9" s="34"/>
      <c r="X9" s="34" t="s">
        <v>26</v>
      </c>
      <c r="Y9" s="34" t="s">
        <v>25</v>
      </c>
      <c r="Z9" s="34" t="s">
        <v>25</v>
      </c>
      <c r="AA9" s="34" t="s">
        <v>25</v>
      </c>
      <c r="AB9" s="34" t="s">
        <v>22</v>
      </c>
      <c r="AC9" s="34" t="s">
        <v>25</v>
      </c>
      <c r="AD9" s="34" t="s">
        <v>22</v>
      </c>
      <c r="AE9" s="34" t="s">
        <v>25</v>
      </c>
      <c r="AF9" s="34"/>
      <c r="AG9" s="34" t="s">
        <v>22</v>
      </c>
      <c r="AH9" s="34" t="s">
        <v>22</v>
      </c>
      <c r="AI9" s="34" t="s">
        <v>21</v>
      </c>
      <c r="AJ9" s="34" t="s">
        <v>21</v>
      </c>
      <c r="AK9" s="70" t="s">
        <v>25</v>
      </c>
      <c r="AL9" s="70" t="s">
        <v>25</v>
      </c>
      <c r="AM9" s="70" t="s">
        <v>21</v>
      </c>
      <c r="AN9" s="70" t="s">
        <v>25</v>
      </c>
      <c r="AO9" s="70">
        <v>0</v>
      </c>
      <c r="AP9" s="70" t="s">
        <v>25</v>
      </c>
      <c r="AQ9" s="52" t="s">
        <v>1377</v>
      </c>
      <c r="AR9" s="52" t="s">
        <v>21</v>
      </c>
      <c r="AS9" s="52" t="s">
        <v>1786</v>
      </c>
      <c r="AT9" s="52" t="s">
        <v>25</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10007</v>
      </c>
      <c r="B10" s="6" t="s">
        <v>1421</v>
      </c>
      <c r="C10" s="34" t="s">
        <v>25</v>
      </c>
      <c r="D10" s="34" t="s">
        <v>22</v>
      </c>
      <c r="E10" s="34">
        <v>1</v>
      </c>
      <c r="F10" s="34"/>
      <c r="G10" s="34"/>
      <c r="H10" s="34"/>
      <c r="I10" s="34"/>
      <c r="J10" s="34"/>
      <c r="K10" s="34"/>
      <c r="L10" s="34"/>
      <c r="M10" s="34"/>
      <c r="N10" s="34"/>
      <c r="O10" s="34"/>
      <c r="P10" s="34">
        <v>0</v>
      </c>
      <c r="Q10" s="34"/>
      <c r="R10" s="34"/>
      <c r="S10" s="34"/>
      <c r="T10" s="34"/>
      <c r="U10" s="34"/>
      <c r="V10" s="34"/>
      <c r="W10" s="34"/>
      <c r="X10" s="34"/>
      <c r="Y10" s="34" t="s">
        <v>25</v>
      </c>
      <c r="Z10" s="34" t="s">
        <v>21</v>
      </c>
      <c r="AA10" s="34" t="s">
        <v>21</v>
      </c>
      <c r="AB10" s="169" t="s">
        <v>1416</v>
      </c>
      <c r="AC10" s="170"/>
      <c r="AD10" s="170"/>
      <c r="AE10" s="170"/>
      <c r="AF10" s="170"/>
      <c r="AG10" s="170"/>
      <c r="AH10" s="170"/>
      <c r="AI10" s="170"/>
      <c r="AJ10" s="171"/>
      <c r="AK10" s="70" t="s">
        <v>23</v>
      </c>
      <c r="AL10" s="70" t="s">
        <v>23</v>
      </c>
      <c r="AM10" s="70" t="s">
        <v>23</v>
      </c>
      <c r="AN10" s="70" t="s">
        <v>23</v>
      </c>
      <c r="AO10" s="70" t="s">
        <v>23</v>
      </c>
      <c r="AP10" s="70" t="s">
        <v>23</v>
      </c>
      <c r="AQ10" s="52" t="s">
        <v>23</v>
      </c>
      <c r="AR10" s="52"/>
      <c r="AS10" s="52" t="s">
        <v>23</v>
      </c>
      <c r="AT10" s="52"/>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10009</v>
      </c>
      <c r="B11" s="6" t="s">
        <v>1422</v>
      </c>
      <c r="C11" s="31" t="s">
        <v>25</v>
      </c>
      <c r="D11" s="31" t="s">
        <v>25</v>
      </c>
      <c r="E11" s="34">
        <v>2</v>
      </c>
      <c r="F11" s="31" t="s">
        <v>25</v>
      </c>
      <c r="G11" s="34"/>
      <c r="H11" s="31" t="s">
        <v>25</v>
      </c>
      <c r="I11" s="34" t="s">
        <v>25</v>
      </c>
      <c r="J11" s="31"/>
      <c r="K11" s="34"/>
      <c r="L11" s="34"/>
      <c r="M11" s="34"/>
      <c r="N11" s="34" t="s">
        <v>25</v>
      </c>
      <c r="O11" s="34" t="s">
        <v>25</v>
      </c>
      <c r="P11" s="34">
        <v>2</v>
      </c>
      <c r="Q11" s="34" t="s">
        <v>25</v>
      </c>
      <c r="R11" s="34"/>
      <c r="S11" s="34" t="s">
        <v>25</v>
      </c>
      <c r="T11" s="34"/>
      <c r="U11" s="34"/>
      <c r="V11" s="34" t="s">
        <v>26</v>
      </c>
      <c r="W11" s="34"/>
      <c r="X11" s="34"/>
      <c r="Y11" s="34" t="s">
        <v>25</v>
      </c>
      <c r="Z11" s="34" t="s">
        <v>25</v>
      </c>
      <c r="AA11" s="34" t="s">
        <v>25</v>
      </c>
      <c r="AB11" s="34" t="s">
        <v>25</v>
      </c>
      <c r="AC11" s="34" t="s">
        <v>25</v>
      </c>
      <c r="AD11" s="34" t="s">
        <v>25</v>
      </c>
      <c r="AE11" s="34" t="s">
        <v>25</v>
      </c>
      <c r="AF11" s="34"/>
      <c r="AG11" s="34" t="s">
        <v>25</v>
      </c>
      <c r="AH11" s="34" t="s">
        <v>21</v>
      </c>
      <c r="AI11" s="34" t="s">
        <v>21</v>
      </c>
      <c r="AJ11" s="34" t="s">
        <v>21</v>
      </c>
      <c r="AK11" s="70" t="s">
        <v>25</v>
      </c>
      <c r="AL11" s="70" t="s">
        <v>25</v>
      </c>
      <c r="AM11" s="70" t="s">
        <v>25</v>
      </c>
      <c r="AN11" s="70" t="s">
        <v>25</v>
      </c>
      <c r="AO11" s="70" t="s">
        <v>25</v>
      </c>
      <c r="AP11" s="70" t="s">
        <v>25</v>
      </c>
      <c r="AQ11" s="52" t="s">
        <v>1377</v>
      </c>
      <c r="AR11" s="52" t="s">
        <v>25</v>
      </c>
      <c r="AS11" s="52" t="s">
        <v>21</v>
      </c>
      <c r="AT11" s="52" t="s">
        <v>21</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10010</v>
      </c>
      <c r="B12" s="6" t="s">
        <v>1423</v>
      </c>
      <c r="C12" s="31" t="s">
        <v>25</v>
      </c>
      <c r="D12" s="31" t="s">
        <v>25</v>
      </c>
      <c r="E12" s="34">
        <v>2</v>
      </c>
      <c r="F12" s="34"/>
      <c r="G12" s="34"/>
      <c r="H12" s="34"/>
      <c r="I12" s="34"/>
      <c r="J12" s="34"/>
      <c r="K12" s="34"/>
      <c r="L12" s="34"/>
      <c r="M12" s="34"/>
      <c r="N12" s="34" t="s">
        <v>26</v>
      </c>
      <c r="O12" s="34" t="s">
        <v>26</v>
      </c>
      <c r="P12" s="34">
        <v>2</v>
      </c>
      <c r="Q12" s="34"/>
      <c r="R12" s="34"/>
      <c r="S12" s="34"/>
      <c r="T12" s="34"/>
      <c r="U12" s="34"/>
      <c r="V12" s="34"/>
      <c r="W12" s="34"/>
      <c r="X12" s="34"/>
      <c r="Y12" s="34" t="s">
        <v>25</v>
      </c>
      <c r="Z12" s="34" t="s">
        <v>25</v>
      </c>
      <c r="AA12" s="34" t="s">
        <v>25</v>
      </c>
      <c r="AB12" s="34" t="s">
        <v>22</v>
      </c>
      <c r="AC12" s="34" t="s">
        <v>25</v>
      </c>
      <c r="AD12" s="34" t="s">
        <v>22</v>
      </c>
      <c r="AE12" s="34" t="s">
        <v>21</v>
      </c>
      <c r="AF12" s="34"/>
      <c r="AG12" s="34" t="s">
        <v>22</v>
      </c>
      <c r="AH12" s="34" t="s">
        <v>22</v>
      </c>
      <c r="AI12" s="34" t="s">
        <v>22</v>
      </c>
      <c r="AJ12" s="34" t="s">
        <v>21</v>
      </c>
      <c r="AK12" s="70" t="s">
        <v>23</v>
      </c>
      <c r="AL12" s="70" t="s">
        <v>23</v>
      </c>
      <c r="AM12" s="70" t="s">
        <v>23</v>
      </c>
      <c r="AN12" s="70" t="s">
        <v>23</v>
      </c>
      <c r="AO12" s="70" t="s">
        <v>23</v>
      </c>
      <c r="AP12" s="70" t="s">
        <v>23</v>
      </c>
      <c r="AQ12" s="52" t="s">
        <v>23</v>
      </c>
      <c r="AR12" s="52"/>
      <c r="AS12" s="52" t="s">
        <v>23</v>
      </c>
      <c r="AT12" s="52"/>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10011</v>
      </c>
      <c r="B13" s="6" t="s">
        <v>1424</v>
      </c>
      <c r="C13" s="31"/>
      <c r="D13" s="34"/>
      <c r="E13" s="34">
        <v>0</v>
      </c>
      <c r="F13" s="34"/>
      <c r="G13" s="34"/>
      <c r="H13" s="34"/>
      <c r="I13" s="34"/>
      <c r="J13" s="34"/>
      <c r="K13" s="34"/>
      <c r="L13" s="34"/>
      <c r="M13" s="34"/>
      <c r="N13" s="34" t="s">
        <v>25</v>
      </c>
      <c r="O13" s="34" t="s">
        <v>25</v>
      </c>
      <c r="P13" s="34">
        <v>2</v>
      </c>
      <c r="Q13" s="34" t="s">
        <v>26</v>
      </c>
      <c r="R13" s="34"/>
      <c r="S13" s="34"/>
      <c r="T13" s="34"/>
      <c r="U13" s="34"/>
      <c r="V13" s="34"/>
      <c r="W13" s="34"/>
      <c r="X13" s="34"/>
      <c r="Y13" s="34" t="s">
        <v>25</v>
      </c>
      <c r="Z13" s="34" t="s">
        <v>25</v>
      </c>
      <c r="AA13" s="34" t="s">
        <v>25</v>
      </c>
      <c r="AB13" s="34" t="s">
        <v>22</v>
      </c>
      <c r="AC13" s="34" t="s">
        <v>25</v>
      </c>
      <c r="AD13" s="34" t="s">
        <v>22</v>
      </c>
      <c r="AE13" s="34" t="s">
        <v>26</v>
      </c>
      <c r="AF13" s="34"/>
      <c r="AG13" s="34" t="s">
        <v>22</v>
      </c>
      <c r="AH13" s="34" t="s">
        <v>22</v>
      </c>
      <c r="AI13" s="34" t="s">
        <v>21</v>
      </c>
      <c r="AJ13" s="34" t="s">
        <v>21</v>
      </c>
      <c r="AK13" s="70" t="s">
        <v>25</v>
      </c>
      <c r="AL13" s="70" t="s">
        <v>25</v>
      </c>
      <c r="AM13" s="70" t="s">
        <v>21</v>
      </c>
      <c r="AN13" s="70" t="s">
        <v>25</v>
      </c>
      <c r="AO13" s="70">
        <v>0</v>
      </c>
      <c r="AP13" s="70" t="s">
        <v>25</v>
      </c>
      <c r="AQ13" s="52" t="s">
        <v>1377</v>
      </c>
      <c r="AR13" s="52"/>
      <c r="AS13" s="52" t="s">
        <v>1786</v>
      </c>
      <c r="AT13" s="52"/>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10012</v>
      </c>
      <c r="B14" s="6" t="s">
        <v>1425</v>
      </c>
      <c r="C14" s="34" t="s">
        <v>25</v>
      </c>
      <c r="D14" s="34" t="s">
        <v>25</v>
      </c>
      <c r="E14" s="34">
        <v>2</v>
      </c>
      <c r="F14" s="34" t="s">
        <v>25</v>
      </c>
      <c r="G14" s="34"/>
      <c r="H14" s="34"/>
      <c r="I14" s="34"/>
      <c r="J14" s="34"/>
      <c r="K14" s="34"/>
      <c r="L14" s="34"/>
      <c r="M14" s="34"/>
      <c r="N14" s="34" t="s">
        <v>25</v>
      </c>
      <c r="O14" s="34" t="s">
        <v>25</v>
      </c>
      <c r="P14" s="34">
        <v>2</v>
      </c>
      <c r="Q14" s="34"/>
      <c r="R14" s="34" t="s">
        <v>26</v>
      </c>
      <c r="S14" s="34"/>
      <c r="T14" s="34" t="s">
        <v>26</v>
      </c>
      <c r="U14" s="34"/>
      <c r="V14" s="34"/>
      <c r="W14" s="34"/>
      <c r="X14" s="34"/>
      <c r="Y14" s="34" t="s">
        <v>21</v>
      </c>
      <c r="Z14" s="34" t="s">
        <v>21</v>
      </c>
      <c r="AA14" s="34" t="s">
        <v>21</v>
      </c>
      <c r="AB14" s="34" t="s">
        <v>22</v>
      </c>
      <c r="AC14" s="34" t="s">
        <v>21</v>
      </c>
      <c r="AD14" s="34" t="s">
        <v>22</v>
      </c>
      <c r="AE14" s="34" t="s">
        <v>21</v>
      </c>
      <c r="AF14" s="34"/>
      <c r="AG14" s="34" t="s">
        <v>22</v>
      </c>
      <c r="AH14" s="34" t="s">
        <v>22</v>
      </c>
      <c r="AI14" s="34" t="s">
        <v>21</v>
      </c>
      <c r="AJ14" s="34" t="s">
        <v>21</v>
      </c>
      <c r="AK14" s="70" t="s">
        <v>25</v>
      </c>
      <c r="AL14" s="70" t="s">
        <v>25</v>
      </c>
      <c r="AM14" s="70" t="s">
        <v>21</v>
      </c>
      <c r="AN14" s="70" t="s">
        <v>25</v>
      </c>
      <c r="AO14" s="70">
        <v>0</v>
      </c>
      <c r="AP14" s="70" t="s">
        <v>25</v>
      </c>
      <c r="AQ14" s="52" t="s">
        <v>1377</v>
      </c>
      <c r="AR14" s="52"/>
      <c r="AS14" s="52" t="s">
        <v>1786</v>
      </c>
      <c r="AT14" s="52"/>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10013</v>
      </c>
      <c r="B15" s="6" t="s">
        <v>1426</v>
      </c>
      <c r="C15" s="34" t="s">
        <v>25</v>
      </c>
      <c r="D15" s="34" t="s">
        <v>25</v>
      </c>
      <c r="E15" s="34">
        <v>2</v>
      </c>
      <c r="F15" s="34"/>
      <c r="G15" s="34" t="s">
        <v>25</v>
      </c>
      <c r="H15" s="34"/>
      <c r="I15" s="34" t="s">
        <v>25</v>
      </c>
      <c r="J15" s="34"/>
      <c r="K15" s="34"/>
      <c r="L15" s="34"/>
      <c r="M15" s="34"/>
      <c r="N15" s="34" t="s">
        <v>25</v>
      </c>
      <c r="O15" s="34" t="s">
        <v>25</v>
      </c>
      <c r="P15" s="34">
        <v>2</v>
      </c>
      <c r="Q15" s="34" t="s">
        <v>26</v>
      </c>
      <c r="R15" s="34"/>
      <c r="S15" s="34"/>
      <c r="T15" s="34"/>
      <c r="U15" s="34"/>
      <c r="V15" s="34"/>
      <c r="W15" s="34"/>
      <c r="X15" s="34"/>
      <c r="Y15" s="34" t="s">
        <v>25</v>
      </c>
      <c r="Z15" s="34" t="s">
        <v>25</v>
      </c>
      <c r="AA15" s="34" t="s">
        <v>25</v>
      </c>
      <c r="AB15" s="34" t="s">
        <v>22</v>
      </c>
      <c r="AC15" s="34" t="s">
        <v>25</v>
      </c>
      <c r="AD15" s="34" t="s">
        <v>22</v>
      </c>
      <c r="AE15" s="34" t="s">
        <v>21</v>
      </c>
      <c r="AF15" s="34"/>
      <c r="AG15" s="34" t="s">
        <v>22</v>
      </c>
      <c r="AH15" s="34" t="s">
        <v>22</v>
      </c>
      <c r="AI15" s="34" t="s">
        <v>21</v>
      </c>
      <c r="AJ15" s="34" t="s">
        <v>21</v>
      </c>
      <c r="AK15" s="70" t="s">
        <v>25</v>
      </c>
      <c r="AL15" s="70" t="s">
        <v>25</v>
      </c>
      <c r="AM15" s="70" t="s">
        <v>21</v>
      </c>
      <c r="AN15" s="70" t="s">
        <v>25</v>
      </c>
      <c r="AO15" s="70">
        <v>0</v>
      </c>
      <c r="AP15" s="70" t="s">
        <v>25</v>
      </c>
      <c r="AQ15" s="52" t="s">
        <v>1377</v>
      </c>
      <c r="AR15" s="52"/>
      <c r="AS15" s="52" t="s">
        <v>21</v>
      </c>
      <c r="AT15" s="52"/>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10015</v>
      </c>
      <c r="B16" s="6" t="s">
        <v>1427</v>
      </c>
      <c r="C16" s="34" t="s">
        <v>25</v>
      </c>
      <c r="D16" s="34" t="s">
        <v>25</v>
      </c>
      <c r="E16" s="34">
        <v>2</v>
      </c>
      <c r="F16" s="34"/>
      <c r="G16" s="34" t="s">
        <v>25</v>
      </c>
      <c r="H16" s="34"/>
      <c r="I16" s="34" t="s">
        <v>25</v>
      </c>
      <c r="J16" s="34"/>
      <c r="K16" s="34"/>
      <c r="L16" s="34"/>
      <c r="M16" s="34"/>
      <c r="N16" s="34" t="s">
        <v>25</v>
      </c>
      <c r="O16" s="34" t="s">
        <v>25</v>
      </c>
      <c r="P16" s="34">
        <v>2</v>
      </c>
      <c r="Q16" s="34" t="s">
        <v>25</v>
      </c>
      <c r="R16" s="34"/>
      <c r="S16" s="34" t="s">
        <v>25</v>
      </c>
      <c r="T16" s="34"/>
      <c r="U16" s="34"/>
      <c r="V16" s="34"/>
      <c r="W16" s="34"/>
      <c r="X16" s="34"/>
      <c r="Y16" s="34" t="s">
        <v>25</v>
      </c>
      <c r="Z16" s="34" t="s">
        <v>25</v>
      </c>
      <c r="AA16" s="34" t="s">
        <v>25</v>
      </c>
      <c r="AB16" s="34" t="s">
        <v>22</v>
      </c>
      <c r="AC16" s="34" t="s">
        <v>25</v>
      </c>
      <c r="AD16" s="34" t="s">
        <v>22</v>
      </c>
      <c r="AE16" s="34" t="s">
        <v>25</v>
      </c>
      <c r="AF16" s="34"/>
      <c r="AG16" s="34" t="s">
        <v>22</v>
      </c>
      <c r="AH16" s="34" t="s">
        <v>21</v>
      </c>
      <c r="AI16" s="34" t="s">
        <v>21</v>
      </c>
      <c r="AJ16" s="34" t="s">
        <v>21</v>
      </c>
      <c r="AK16" s="70" t="s">
        <v>25</v>
      </c>
      <c r="AL16" s="70" t="s">
        <v>25</v>
      </c>
      <c r="AM16" s="70" t="s">
        <v>25</v>
      </c>
      <c r="AN16" s="70" t="s">
        <v>25</v>
      </c>
      <c r="AO16" s="70" t="s">
        <v>25</v>
      </c>
      <c r="AP16" s="70" t="s">
        <v>25</v>
      </c>
      <c r="AQ16" s="52" t="s">
        <v>1377</v>
      </c>
      <c r="AR16" s="52" t="s">
        <v>1786</v>
      </c>
      <c r="AS16" s="52" t="s">
        <v>1786</v>
      </c>
      <c r="AT16" s="52" t="s">
        <v>21</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10031</v>
      </c>
      <c r="B17" s="6" t="s">
        <v>1428</v>
      </c>
      <c r="C17" s="31"/>
      <c r="D17" s="34"/>
      <c r="E17" s="34">
        <v>0</v>
      </c>
      <c r="F17" s="34"/>
      <c r="G17" s="34"/>
      <c r="H17" s="34"/>
      <c r="I17" s="34"/>
      <c r="J17" s="34"/>
      <c r="K17" s="34"/>
      <c r="L17" s="34"/>
      <c r="M17" s="34"/>
      <c r="N17" s="34" t="s">
        <v>22</v>
      </c>
      <c r="O17" s="34" t="s">
        <v>22</v>
      </c>
      <c r="P17" s="34">
        <v>0</v>
      </c>
      <c r="Q17" s="34" t="s">
        <v>26</v>
      </c>
      <c r="R17" s="34" t="s">
        <v>26</v>
      </c>
      <c r="S17" s="34"/>
      <c r="T17" s="34" t="s">
        <v>26</v>
      </c>
      <c r="U17" s="34"/>
      <c r="V17" s="34"/>
      <c r="W17" s="34"/>
      <c r="X17" s="34"/>
      <c r="Y17" s="34" t="s">
        <v>22</v>
      </c>
      <c r="Z17" s="34" t="s">
        <v>22</v>
      </c>
      <c r="AA17" s="34" t="e">
        <v>#N/A</v>
      </c>
      <c r="AB17" s="169" t="s">
        <v>1429</v>
      </c>
      <c r="AC17" s="170"/>
      <c r="AD17" s="170"/>
      <c r="AE17" s="170"/>
      <c r="AF17" s="170"/>
      <c r="AG17" s="170"/>
      <c r="AH17" s="170"/>
      <c r="AI17" s="170"/>
      <c r="AJ17" s="171"/>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10032</v>
      </c>
      <c r="B18" s="6" t="s">
        <v>1430</v>
      </c>
      <c r="C18" s="31"/>
      <c r="D18" s="34"/>
      <c r="E18" s="34">
        <v>0</v>
      </c>
      <c r="F18" s="34"/>
      <c r="G18" s="34"/>
      <c r="H18" s="34"/>
      <c r="I18" s="34"/>
      <c r="J18" s="34"/>
      <c r="K18" s="34"/>
      <c r="L18" s="34"/>
      <c r="M18" s="34"/>
      <c r="N18" s="34" t="s">
        <v>22</v>
      </c>
      <c r="O18" s="34" t="s">
        <v>22</v>
      </c>
      <c r="P18" s="34">
        <v>0</v>
      </c>
      <c r="Q18" s="34"/>
      <c r="R18" s="34" t="s">
        <v>26</v>
      </c>
      <c r="S18" s="34"/>
      <c r="T18" s="34" t="s">
        <v>26</v>
      </c>
      <c r="U18" s="34"/>
      <c r="V18" s="34"/>
      <c r="W18" s="34"/>
      <c r="X18" s="34"/>
      <c r="Y18" s="34" t="s">
        <v>22</v>
      </c>
      <c r="Z18" s="34" t="s">
        <v>22</v>
      </c>
      <c r="AA18" s="34" t="e">
        <v>#N/A</v>
      </c>
      <c r="AB18" s="34" t="s">
        <v>22</v>
      </c>
      <c r="AC18" s="34" t="s">
        <v>25</v>
      </c>
      <c r="AD18" s="34" t="s">
        <v>22</v>
      </c>
      <c r="AE18" s="34" t="s">
        <v>25</v>
      </c>
      <c r="AF18" s="34"/>
      <c r="AG18" s="34" t="s">
        <v>22</v>
      </c>
      <c r="AH18" s="34" t="s">
        <v>22</v>
      </c>
      <c r="AI18" s="34" t="s">
        <v>22</v>
      </c>
      <c r="AJ18" s="34" t="s">
        <v>21</v>
      </c>
      <c r="AK18" s="70" t="s">
        <v>21</v>
      </c>
      <c r="AL18" s="70" t="s">
        <v>21</v>
      </c>
      <c r="AM18" s="70" t="s">
        <v>21</v>
      </c>
      <c r="AN18" s="70" t="s">
        <v>25</v>
      </c>
      <c r="AO18" s="70">
        <v>0</v>
      </c>
      <c r="AP18" s="70" t="s">
        <v>25</v>
      </c>
      <c r="AQ18" s="52" t="s">
        <v>1377</v>
      </c>
      <c r="AR18" s="52" t="s">
        <v>23</v>
      </c>
      <c r="AS18" s="52" t="s">
        <v>25</v>
      </c>
      <c r="AT18" s="52" t="s">
        <v>23</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10040</v>
      </c>
      <c r="B19" s="6" t="s">
        <v>1431</v>
      </c>
      <c r="C19" s="31" t="s">
        <v>25</v>
      </c>
      <c r="D19" s="34" t="s">
        <v>25</v>
      </c>
      <c r="E19" s="34">
        <v>2</v>
      </c>
      <c r="F19" s="34"/>
      <c r="G19" s="34"/>
      <c r="H19" s="34"/>
      <c r="I19" s="34"/>
      <c r="J19" s="34"/>
      <c r="K19" s="34"/>
      <c r="L19" s="34"/>
      <c r="M19" s="34"/>
      <c r="N19" s="34" t="s">
        <v>25</v>
      </c>
      <c r="O19" s="34" t="s">
        <v>26</v>
      </c>
      <c r="P19" s="34">
        <v>2</v>
      </c>
      <c r="Q19" s="34"/>
      <c r="R19" s="34"/>
      <c r="S19" s="34"/>
      <c r="T19" s="34"/>
      <c r="U19" s="34"/>
      <c r="V19" s="34"/>
      <c r="W19" s="34"/>
      <c r="X19" s="34"/>
      <c r="Y19" s="34" t="s">
        <v>21</v>
      </c>
      <c r="Z19" s="34" t="s">
        <v>21</v>
      </c>
      <c r="AA19" s="34" t="s">
        <v>21</v>
      </c>
      <c r="AB19" s="34" t="s">
        <v>22</v>
      </c>
      <c r="AC19" s="34" t="s">
        <v>26</v>
      </c>
      <c r="AD19" s="34" t="s">
        <v>22</v>
      </c>
      <c r="AE19" s="34" t="s">
        <v>25</v>
      </c>
      <c r="AF19" s="34"/>
      <c r="AG19" s="34" t="s">
        <v>22</v>
      </c>
      <c r="AH19" s="34" t="s">
        <v>22</v>
      </c>
      <c r="AI19" s="34" t="s">
        <v>22</v>
      </c>
      <c r="AJ19" s="34" t="s">
        <v>21</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10042</v>
      </c>
      <c r="B20" s="6" t="s">
        <v>1432</v>
      </c>
      <c r="C20" s="31" t="s">
        <v>25</v>
      </c>
      <c r="D20" s="31" t="s">
        <v>25</v>
      </c>
      <c r="E20" s="34">
        <v>2</v>
      </c>
      <c r="F20" s="34"/>
      <c r="G20" s="34"/>
      <c r="H20" s="34"/>
      <c r="I20" s="34"/>
      <c r="J20" s="34"/>
      <c r="K20" s="34"/>
      <c r="L20" s="34"/>
      <c r="M20" s="34"/>
      <c r="N20" s="34" t="s">
        <v>26</v>
      </c>
      <c r="O20" s="34" t="s">
        <v>22</v>
      </c>
      <c r="P20" s="34">
        <v>1</v>
      </c>
      <c r="Q20" s="34"/>
      <c r="R20" s="34"/>
      <c r="S20" s="34"/>
      <c r="T20" s="34"/>
      <c r="U20" s="34"/>
      <c r="V20" s="34"/>
      <c r="W20" s="34"/>
      <c r="X20" s="34"/>
      <c r="Y20" s="34" t="s">
        <v>25</v>
      </c>
      <c r="Z20" s="34" t="s">
        <v>21</v>
      </c>
      <c r="AA20" s="34" t="s">
        <v>21</v>
      </c>
      <c r="AB20" s="34" t="s">
        <v>22</v>
      </c>
      <c r="AC20" s="34" t="s">
        <v>25</v>
      </c>
      <c r="AD20" s="34" t="s">
        <v>22</v>
      </c>
      <c r="AE20" s="34" t="s">
        <v>21</v>
      </c>
      <c r="AF20" s="34"/>
      <c r="AG20" s="34" t="s">
        <v>22</v>
      </c>
      <c r="AH20" s="34" t="s">
        <v>22</v>
      </c>
      <c r="AI20" s="34" t="s">
        <v>22</v>
      </c>
      <c r="AJ20" s="34" t="s">
        <v>21</v>
      </c>
      <c r="AK20" s="70" t="s">
        <v>25</v>
      </c>
      <c r="AL20" s="70" t="s">
        <v>21</v>
      </c>
      <c r="AM20" s="70" t="s">
        <v>21</v>
      </c>
      <c r="AN20" s="70" t="s">
        <v>25</v>
      </c>
      <c r="AO20" s="70">
        <v>0</v>
      </c>
      <c r="AP20" s="70" t="s">
        <v>25</v>
      </c>
      <c r="AQ20" s="52" t="s">
        <v>1377</v>
      </c>
      <c r="AR20" s="52"/>
      <c r="AS20" s="52" t="s">
        <v>21</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10044</v>
      </c>
      <c r="B21" s="6" t="s">
        <v>1433</v>
      </c>
      <c r="C21" s="31" t="s">
        <v>25</v>
      </c>
      <c r="D21" s="34" t="s">
        <v>22</v>
      </c>
      <c r="E21" s="34">
        <v>1</v>
      </c>
      <c r="F21" s="34" t="s">
        <v>25</v>
      </c>
      <c r="G21" s="31" t="s">
        <v>25</v>
      </c>
      <c r="H21" s="34"/>
      <c r="I21" s="31" t="s">
        <v>25</v>
      </c>
      <c r="J21" s="34"/>
      <c r="K21" s="34"/>
      <c r="L21" s="34"/>
      <c r="M21" s="34"/>
      <c r="N21" s="34" t="s">
        <v>26</v>
      </c>
      <c r="O21" s="34" t="s">
        <v>22</v>
      </c>
      <c r="P21" s="34">
        <v>1</v>
      </c>
      <c r="Q21" s="34" t="s">
        <v>26</v>
      </c>
      <c r="R21" s="34"/>
      <c r="S21" s="34"/>
      <c r="T21" s="34" t="s">
        <v>26</v>
      </c>
      <c r="U21" s="34"/>
      <c r="V21" s="34"/>
      <c r="W21" s="34"/>
      <c r="X21" s="34"/>
      <c r="Y21" s="34" t="s">
        <v>21</v>
      </c>
      <c r="Z21" s="34" t="s">
        <v>21</v>
      </c>
      <c r="AA21" s="34" t="s">
        <v>21</v>
      </c>
      <c r="AB21" s="34" t="s">
        <v>22</v>
      </c>
      <c r="AC21" s="34" t="s">
        <v>26</v>
      </c>
      <c r="AD21" s="34" t="s">
        <v>22</v>
      </c>
      <c r="AE21" s="34" t="s">
        <v>26</v>
      </c>
      <c r="AF21" s="34"/>
      <c r="AG21" s="34" t="s">
        <v>21</v>
      </c>
      <c r="AH21" s="34" t="s">
        <v>22</v>
      </c>
      <c r="AI21" s="34" t="s">
        <v>21</v>
      </c>
      <c r="AJ21" s="34" t="s">
        <v>22</v>
      </c>
      <c r="AK21" s="70" t="s">
        <v>21</v>
      </c>
      <c r="AL21" s="70" t="s">
        <v>21</v>
      </c>
      <c r="AM21" s="70" t="s">
        <v>21</v>
      </c>
      <c r="AN21" s="70" t="s">
        <v>25</v>
      </c>
      <c r="AO21" s="70">
        <v>0</v>
      </c>
      <c r="AP21" s="70" t="s">
        <v>25</v>
      </c>
      <c r="AQ21" s="52" t="s">
        <v>1377</v>
      </c>
      <c r="AR21" s="52"/>
      <c r="AS21" s="52" t="s">
        <v>21</v>
      </c>
      <c r="AT21" s="52"/>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10045</v>
      </c>
      <c r="B22" s="6" t="s">
        <v>1434</v>
      </c>
      <c r="C22" s="31"/>
      <c r="D22" s="34"/>
      <c r="E22" s="34">
        <v>0</v>
      </c>
      <c r="F22" s="34"/>
      <c r="G22" s="34"/>
      <c r="H22" s="34"/>
      <c r="I22" s="34"/>
      <c r="J22" s="34"/>
      <c r="K22" s="34"/>
      <c r="L22" s="34"/>
      <c r="M22" s="34"/>
      <c r="N22" s="34" t="s">
        <v>22</v>
      </c>
      <c r="O22" s="34" t="s">
        <v>22</v>
      </c>
      <c r="P22" s="34">
        <v>0</v>
      </c>
      <c r="Q22" s="34"/>
      <c r="R22" s="34"/>
      <c r="S22" s="34"/>
      <c r="T22" s="34"/>
      <c r="U22" s="34"/>
      <c r="V22" s="34"/>
      <c r="W22" s="34"/>
      <c r="X22" s="34"/>
      <c r="Y22" s="34" t="s">
        <v>22</v>
      </c>
      <c r="Z22" s="34" t="s">
        <v>22</v>
      </c>
      <c r="AA22" s="34" t="e">
        <v>#N/A</v>
      </c>
      <c r="AB22" s="169" t="s">
        <v>1429</v>
      </c>
      <c r="AC22" s="170"/>
      <c r="AD22" s="170"/>
      <c r="AE22" s="170"/>
      <c r="AF22" s="170"/>
      <c r="AG22" s="170"/>
      <c r="AH22" s="170"/>
      <c r="AI22" s="170"/>
      <c r="AJ22" s="171"/>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10046</v>
      </c>
      <c r="B23" s="6" t="s">
        <v>1435</v>
      </c>
      <c r="C23" s="31"/>
      <c r="D23" s="34"/>
      <c r="E23" s="34">
        <v>0</v>
      </c>
      <c r="F23" s="34"/>
      <c r="G23" s="34"/>
      <c r="H23" s="34"/>
      <c r="I23" s="34"/>
      <c r="J23" s="34"/>
      <c r="K23" s="34"/>
      <c r="L23" s="34"/>
      <c r="M23" s="34"/>
      <c r="N23" s="34" t="s">
        <v>22</v>
      </c>
      <c r="O23" s="34" t="s">
        <v>22</v>
      </c>
      <c r="P23" s="34">
        <v>0</v>
      </c>
      <c r="Q23" s="34"/>
      <c r="R23" s="34"/>
      <c r="S23" s="34"/>
      <c r="T23" s="34"/>
      <c r="U23" s="34"/>
      <c r="V23" s="34"/>
      <c r="W23" s="34"/>
      <c r="X23" s="34"/>
      <c r="Y23" s="34" t="s">
        <v>22</v>
      </c>
      <c r="Z23" s="34" t="s">
        <v>22</v>
      </c>
      <c r="AA23" s="34" t="e">
        <v>#N/A</v>
      </c>
      <c r="AB23" s="169" t="s">
        <v>1429</v>
      </c>
      <c r="AC23" s="170"/>
      <c r="AD23" s="170"/>
      <c r="AE23" s="170"/>
      <c r="AF23" s="170"/>
      <c r="AG23" s="170"/>
      <c r="AH23" s="170"/>
      <c r="AI23" s="170"/>
      <c r="AJ23" s="171"/>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10051</v>
      </c>
      <c r="B24" s="6" t="s">
        <v>1436</v>
      </c>
      <c r="C24" s="31"/>
      <c r="D24" s="34"/>
      <c r="E24" s="34">
        <v>0</v>
      </c>
      <c r="F24" s="34"/>
      <c r="G24" s="34"/>
      <c r="H24" s="34"/>
      <c r="I24" s="34"/>
      <c r="J24" s="34"/>
      <c r="K24" s="34"/>
      <c r="L24" s="34"/>
      <c r="M24" s="34"/>
      <c r="N24" s="34" t="s">
        <v>22</v>
      </c>
      <c r="O24" s="34" t="s">
        <v>22</v>
      </c>
      <c r="P24" s="34">
        <v>0</v>
      </c>
      <c r="Q24" s="34"/>
      <c r="R24" s="34"/>
      <c r="S24" s="34"/>
      <c r="T24" s="34"/>
      <c r="U24" s="34"/>
      <c r="V24" s="34"/>
      <c r="W24" s="34"/>
      <c r="X24" s="34"/>
      <c r="Y24" s="34" t="s">
        <v>22</v>
      </c>
      <c r="Z24" s="34" t="s">
        <v>22</v>
      </c>
      <c r="AA24" s="34" t="e">
        <v>#N/A</v>
      </c>
      <c r="AB24" s="34" t="s">
        <v>22</v>
      </c>
      <c r="AC24" s="34" t="s">
        <v>25</v>
      </c>
      <c r="AD24" s="34" t="s">
        <v>22</v>
      </c>
      <c r="AE24" s="34" t="s">
        <v>21</v>
      </c>
      <c r="AF24" s="34"/>
      <c r="AG24" s="34" t="s">
        <v>22</v>
      </c>
      <c r="AH24" s="34" t="s">
        <v>22</v>
      </c>
      <c r="AI24" s="34" t="s">
        <v>22</v>
      </c>
      <c r="AJ24" s="34" t="s">
        <v>21</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10052</v>
      </c>
      <c r="B25" s="6" t="s">
        <v>1437</v>
      </c>
      <c r="C25" s="31"/>
      <c r="D25" s="34"/>
      <c r="E25" s="34">
        <v>0</v>
      </c>
      <c r="F25" s="34"/>
      <c r="G25" s="34"/>
      <c r="H25" s="34"/>
      <c r="I25" s="34"/>
      <c r="J25" s="34"/>
      <c r="K25" s="34"/>
      <c r="L25" s="34"/>
      <c r="M25" s="34"/>
      <c r="N25" s="34" t="s">
        <v>22</v>
      </c>
      <c r="O25" s="34" t="s">
        <v>22</v>
      </c>
      <c r="P25" s="34">
        <v>0</v>
      </c>
      <c r="Q25" s="34"/>
      <c r="R25" s="34"/>
      <c r="S25" s="34"/>
      <c r="T25" s="34"/>
      <c r="U25" s="34"/>
      <c r="V25" s="34"/>
      <c r="W25" s="34"/>
      <c r="X25" s="34"/>
      <c r="Y25" s="34" t="s">
        <v>22</v>
      </c>
      <c r="Z25" s="34" t="s">
        <v>22</v>
      </c>
      <c r="AA25" s="34" t="e">
        <v>#N/A</v>
      </c>
      <c r="AB25" s="34" t="s">
        <v>22</v>
      </c>
      <c r="AC25" s="34" t="s">
        <v>22</v>
      </c>
      <c r="AD25" s="34" t="s">
        <v>22</v>
      </c>
      <c r="AE25" s="34" t="s">
        <v>22</v>
      </c>
      <c r="AF25" s="34"/>
      <c r="AG25" s="34" t="s">
        <v>22</v>
      </c>
      <c r="AH25" s="34" t="s">
        <v>22</v>
      </c>
      <c r="AI25" s="34" t="s">
        <v>22</v>
      </c>
      <c r="AJ25" s="34" t="s">
        <v>22</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10055</v>
      </c>
      <c r="B26" s="6" t="s">
        <v>1438</v>
      </c>
      <c r="C26" s="31"/>
      <c r="D26" s="34"/>
      <c r="E26" s="34">
        <v>0</v>
      </c>
      <c r="F26" s="34"/>
      <c r="G26" s="34"/>
      <c r="H26" s="34"/>
      <c r="I26" s="34"/>
      <c r="J26" s="34"/>
      <c r="K26" s="34"/>
      <c r="L26" s="34"/>
      <c r="M26" s="34"/>
      <c r="N26" s="34" t="s">
        <v>22</v>
      </c>
      <c r="O26" s="34" t="s">
        <v>22</v>
      </c>
      <c r="P26" s="34">
        <v>0</v>
      </c>
      <c r="Q26" s="34"/>
      <c r="R26" s="34"/>
      <c r="S26" s="34"/>
      <c r="T26" s="34"/>
      <c r="U26" s="34"/>
      <c r="V26" s="34"/>
      <c r="W26" s="34"/>
      <c r="X26" s="34"/>
      <c r="Y26" s="34" t="s">
        <v>22</v>
      </c>
      <c r="Z26" s="34" t="s">
        <v>22</v>
      </c>
      <c r="AA26" s="34" t="e">
        <v>#N/A</v>
      </c>
      <c r="AB26" s="34" t="s">
        <v>22</v>
      </c>
      <c r="AC26" s="34" t="s">
        <v>25</v>
      </c>
      <c r="AD26" s="34" t="s">
        <v>22</v>
      </c>
      <c r="AE26" s="34" t="s">
        <v>21</v>
      </c>
      <c r="AF26" s="34"/>
      <c r="AG26" s="34" t="s">
        <v>22</v>
      </c>
      <c r="AH26" s="34" t="s">
        <v>22</v>
      </c>
      <c r="AI26" s="34" t="s">
        <v>22</v>
      </c>
      <c r="AJ26" s="34" t="s">
        <v>21</v>
      </c>
      <c r="AK26" s="70" t="s">
        <v>21</v>
      </c>
      <c r="AL26" s="70" t="s">
        <v>21</v>
      </c>
      <c r="AM26" s="70" t="s">
        <v>21</v>
      </c>
      <c r="AN26" s="70" t="s">
        <v>25</v>
      </c>
      <c r="AO26" s="70">
        <v>0</v>
      </c>
      <c r="AP26" s="70" t="s">
        <v>25</v>
      </c>
      <c r="AQ26" s="52" t="s">
        <v>1377</v>
      </c>
      <c r="AR26" s="52" t="s">
        <v>23</v>
      </c>
      <c r="AS26" s="52" t="s">
        <v>1786</v>
      </c>
      <c r="AT26" s="52" t="s">
        <v>23</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10059</v>
      </c>
      <c r="B27" s="6" t="s">
        <v>1439</v>
      </c>
      <c r="C27" s="31"/>
      <c r="D27" s="34"/>
      <c r="E27" s="34">
        <v>0</v>
      </c>
      <c r="F27" s="34"/>
      <c r="G27" s="34"/>
      <c r="H27" s="34"/>
      <c r="I27" s="34"/>
      <c r="J27" s="34"/>
      <c r="K27" s="34"/>
      <c r="L27" s="34"/>
      <c r="M27" s="34"/>
      <c r="N27" s="34" t="s">
        <v>22</v>
      </c>
      <c r="O27" s="34" t="s">
        <v>22</v>
      </c>
      <c r="P27" s="34">
        <v>0</v>
      </c>
      <c r="Q27" s="34"/>
      <c r="R27" s="34"/>
      <c r="S27" s="34"/>
      <c r="T27" s="34"/>
      <c r="U27" s="34"/>
      <c r="V27" s="34"/>
      <c r="W27" s="34"/>
      <c r="X27" s="34"/>
      <c r="Y27" s="34" t="s">
        <v>22</v>
      </c>
      <c r="Z27" s="34" t="s">
        <v>22</v>
      </c>
      <c r="AA27" s="34" t="e">
        <v>#N/A</v>
      </c>
      <c r="AB27" s="169" t="s">
        <v>1429</v>
      </c>
      <c r="AC27" s="170"/>
      <c r="AD27" s="170"/>
      <c r="AE27" s="170"/>
      <c r="AF27" s="170"/>
      <c r="AG27" s="170"/>
      <c r="AH27" s="170"/>
      <c r="AI27" s="170"/>
      <c r="AJ27" s="171"/>
      <c r="AK27" s="70" t="s">
        <v>21</v>
      </c>
      <c r="AL27" s="70" t="s">
        <v>21</v>
      </c>
      <c r="AM27" s="70" t="s">
        <v>21</v>
      </c>
      <c r="AN27" s="70" t="s">
        <v>21</v>
      </c>
      <c r="AO27" s="70">
        <v>0</v>
      </c>
      <c r="AP27" s="70">
        <v>0</v>
      </c>
      <c r="AQ27" s="52">
        <v>0</v>
      </c>
      <c r="AR27" s="52" t="s">
        <v>23</v>
      </c>
      <c r="AS27" s="52">
        <v>0</v>
      </c>
      <c r="AT27" s="52" t="s">
        <v>23</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10063</v>
      </c>
      <c r="B28" s="6" t="s">
        <v>1440</v>
      </c>
      <c r="C28" s="31" t="s">
        <v>25</v>
      </c>
      <c r="D28" s="34" t="s">
        <v>22</v>
      </c>
      <c r="E28" s="34">
        <v>1</v>
      </c>
      <c r="F28" s="34"/>
      <c r="G28" s="34"/>
      <c r="H28" s="34"/>
      <c r="I28" s="34"/>
      <c r="J28" s="34"/>
      <c r="K28" s="34"/>
      <c r="L28" s="34"/>
      <c r="M28" s="34"/>
      <c r="N28" s="34" t="s">
        <v>26</v>
      </c>
      <c r="O28" s="34" t="s">
        <v>22</v>
      </c>
      <c r="P28" s="34">
        <v>1</v>
      </c>
      <c r="Q28" s="34"/>
      <c r="R28" s="34"/>
      <c r="S28" s="34"/>
      <c r="T28" s="34"/>
      <c r="U28" s="34"/>
      <c r="V28" s="34"/>
      <c r="W28" s="34"/>
      <c r="X28" s="34"/>
      <c r="Y28" s="34" t="s">
        <v>25</v>
      </c>
      <c r="Z28" s="34" t="s">
        <v>21</v>
      </c>
      <c r="AA28" s="34" t="s">
        <v>21</v>
      </c>
      <c r="AB28" s="34" t="s">
        <v>22</v>
      </c>
      <c r="AC28" s="34" t="s">
        <v>25</v>
      </c>
      <c r="AD28" s="34" t="s">
        <v>22</v>
      </c>
      <c r="AE28" s="34" t="s">
        <v>21</v>
      </c>
      <c r="AF28" s="34"/>
      <c r="AG28" s="34" t="s">
        <v>22</v>
      </c>
      <c r="AH28" s="34" t="s">
        <v>22</v>
      </c>
      <c r="AI28" s="34" t="s">
        <v>21</v>
      </c>
      <c r="AJ28" s="34" t="s">
        <v>21</v>
      </c>
      <c r="AK28" s="70" t="s">
        <v>25</v>
      </c>
      <c r="AL28" s="70" t="s">
        <v>21</v>
      </c>
      <c r="AM28" s="70" t="s">
        <v>21</v>
      </c>
      <c r="AN28" s="70" t="s">
        <v>25</v>
      </c>
      <c r="AO28" s="70">
        <v>0</v>
      </c>
      <c r="AP28" s="70" t="s">
        <v>25</v>
      </c>
      <c r="AQ28" s="52" t="s">
        <v>1377</v>
      </c>
      <c r="AR28" s="52"/>
      <c r="AS28" s="52" t="s">
        <v>21</v>
      </c>
      <c r="AT28" s="52"/>
      <c r="AU28" s="52" t="s">
        <v>25</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10065</v>
      </c>
      <c r="B29" s="6" t="s">
        <v>1441</v>
      </c>
      <c r="C29" s="34" t="s">
        <v>25</v>
      </c>
      <c r="D29" s="34" t="s">
        <v>22</v>
      </c>
      <c r="E29" s="34">
        <v>1</v>
      </c>
      <c r="F29" s="34"/>
      <c r="G29" s="34" t="s">
        <v>25</v>
      </c>
      <c r="H29" s="34"/>
      <c r="I29" s="34"/>
      <c r="J29" s="34"/>
      <c r="K29" s="34"/>
      <c r="L29" s="34"/>
      <c r="M29" s="34"/>
      <c r="N29" s="34" t="s">
        <v>22</v>
      </c>
      <c r="O29" s="34" t="s">
        <v>22</v>
      </c>
      <c r="P29" s="34">
        <v>0</v>
      </c>
      <c r="Q29" s="34"/>
      <c r="R29" s="34"/>
      <c r="S29" s="34"/>
      <c r="T29" s="34"/>
      <c r="U29" s="34"/>
      <c r="V29" s="34"/>
      <c r="W29" s="34"/>
      <c r="X29" s="34"/>
      <c r="Y29" s="34" t="s">
        <v>22</v>
      </c>
      <c r="Z29" s="34" t="s">
        <v>22</v>
      </c>
      <c r="AA29" s="34" t="e">
        <v>#N/A</v>
      </c>
      <c r="AB29" s="34" t="s">
        <v>22</v>
      </c>
      <c r="AC29" s="34" t="s">
        <v>22</v>
      </c>
      <c r="AD29" s="34" t="s">
        <v>22</v>
      </c>
      <c r="AE29" s="34" t="s">
        <v>22</v>
      </c>
      <c r="AF29" s="34"/>
      <c r="AG29" s="34" t="s">
        <v>22</v>
      </c>
      <c r="AH29" s="34" t="s">
        <v>22</v>
      </c>
      <c r="AI29" s="34" t="s">
        <v>22</v>
      </c>
      <c r="AJ29" s="34" t="s">
        <v>22</v>
      </c>
      <c r="AK29" s="70" t="s">
        <v>21</v>
      </c>
      <c r="AL29" s="70" t="s">
        <v>21</v>
      </c>
      <c r="AM29" s="70" t="s">
        <v>25</v>
      </c>
      <c r="AN29" s="70" t="s">
        <v>21</v>
      </c>
      <c r="AO29" s="70" t="s">
        <v>25</v>
      </c>
      <c r="AP29" s="70">
        <v>0</v>
      </c>
      <c r="AQ29" s="52">
        <v>0</v>
      </c>
      <c r="AR29" s="52" t="s">
        <v>23</v>
      </c>
      <c r="AS29" s="52">
        <v>0</v>
      </c>
      <c r="AT29" s="52" t="s">
        <v>23</v>
      </c>
      <c r="AU29" s="52">
        <v>0</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10066</v>
      </c>
      <c r="B30" s="6" t="s">
        <v>1442</v>
      </c>
      <c r="C30" s="31"/>
      <c r="D30" s="34"/>
      <c r="E30" s="34">
        <v>0</v>
      </c>
      <c r="F30" s="34"/>
      <c r="G30" s="34"/>
      <c r="H30" s="34"/>
      <c r="I30" s="34"/>
      <c r="J30" s="34"/>
      <c r="K30" s="34"/>
      <c r="L30" s="34"/>
      <c r="M30" s="34"/>
      <c r="N30" s="34" t="s">
        <v>22</v>
      </c>
      <c r="O30" s="34" t="s">
        <v>22</v>
      </c>
      <c r="P30" s="34">
        <v>0</v>
      </c>
      <c r="Q30" s="34"/>
      <c r="R30" s="34"/>
      <c r="S30" s="34"/>
      <c r="T30" s="34"/>
      <c r="U30" s="34"/>
      <c r="V30" s="34"/>
      <c r="W30" s="34"/>
      <c r="X30" s="34"/>
      <c r="Y30" s="34" t="s">
        <v>22</v>
      </c>
      <c r="Z30" s="34" t="s">
        <v>22</v>
      </c>
      <c r="AA30" s="34" t="e">
        <v>#N/A</v>
      </c>
      <c r="AB30" s="169" t="s">
        <v>1429</v>
      </c>
      <c r="AC30" s="170"/>
      <c r="AD30" s="170"/>
      <c r="AE30" s="170"/>
      <c r="AF30" s="170"/>
      <c r="AG30" s="170"/>
      <c r="AH30" s="170"/>
      <c r="AI30" s="170"/>
      <c r="AJ30" s="171"/>
      <c r="AK30" s="70" t="s">
        <v>21</v>
      </c>
      <c r="AL30" s="70" t="s">
        <v>21</v>
      </c>
      <c r="AM30" s="70" t="s">
        <v>21</v>
      </c>
      <c r="AN30" s="70" t="s">
        <v>21</v>
      </c>
      <c r="AO30" s="70">
        <v>0</v>
      </c>
      <c r="AP30" s="70">
        <v>0</v>
      </c>
      <c r="AQ30" s="52">
        <v>0</v>
      </c>
      <c r="AR30" s="52" t="s">
        <v>23</v>
      </c>
      <c r="AS30" s="52">
        <v>0</v>
      </c>
      <c r="AT30" s="52" t="s">
        <v>23</v>
      </c>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10075</v>
      </c>
      <c r="B31" s="6" t="s">
        <v>1443</v>
      </c>
      <c r="C31" s="34"/>
      <c r="D31" s="34"/>
      <c r="E31" s="34">
        <v>0</v>
      </c>
      <c r="F31" s="34"/>
      <c r="G31" s="34"/>
      <c r="H31" s="34"/>
      <c r="I31" s="34"/>
      <c r="J31" s="34"/>
      <c r="K31" s="34"/>
      <c r="L31" s="34"/>
      <c r="M31" s="34"/>
      <c r="N31" s="34" t="s">
        <v>26</v>
      </c>
      <c r="O31" s="34" t="s">
        <v>22</v>
      </c>
      <c r="P31" s="34">
        <v>1</v>
      </c>
      <c r="Q31" s="34" t="s">
        <v>26</v>
      </c>
      <c r="R31" s="34"/>
      <c r="S31" s="34"/>
      <c r="T31" s="34"/>
      <c r="U31" s="34"/>
      <c r="V31" s="34"/>
      <c r="W31" s="34"/>
      <c r="X31" s="34"/>
      <c r="Y31" s="34" t="s">
        <v>21</v>
      </c>
      <c r="Z31" s="34" t="s">
        <v>21</v>
      </c>
      <c r="AA31" s="34" t="s">
        <v>21</v>
      </c>
      <c r="AB31" s="34" t="s">
        <v>25</v>
      </c>
      <c r="AC31" s="34" t="s">
        <v>25</v>
      </c>
      <c r="AD31" s="34" t="s">
        <v>25</v>
      </c>
      <c r="AE31" s="34" t="s">
        <v>21</v>
      </c>
      <c r="AF31" s="34"/>
      <c r="AG31" s="34" t="s">
        <v>25</v>
      </c>
      <c r="AH31" s="34"/>
      <c r="AI31" s="34" t="s">
        <v>21</v>
      </c>
      <c r="AJ31" s="34" t="s">
        <v>21</v>
      </c>
      <c r="AK31" s="70" t="s">
        <v>25</v>
      </c>
      <c r="AL31" s="70" t="s">
        <v>21</v>
      </c>
      <c r="AM31" s="70" t="s">
        <v>21</v>
      </c>
      <c r="AN31" s="70" t="s">
        <v>25</v>
      </c>
      <c r="AO31" s="70">
        <v>0</v>
      </c>
      <c r="AP31" s="70" t="s">
        <v>25</v>
      </c>
      <c r="AQ31" s="52" t="s">
        <v>1377</v>
      </c>
      <c r="AR31" s="52"/>
      <c r="AS31" s="52" t="s">
        <v>1786</v>
      </c>
      <c r="AT31" s="52"/>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10086</v>
      </c>
      <c r="B32" s="6" t="s">
        <v>1444</v>
      </c>
      <c r="C32" s="34"/>
      <c r="D32" s="34"/>
      <c r="E32" s="34">
        <v>0</v>
      </c>
      <c r="F32" s="34"/>
      <c r="G32" s="34"/>
      <c r="H32" s="34"/>
      <c r="I32" s="34"/>
      <c r="J32" s="34"/>
      <c r="K32" s="34"/>
      <c r="L32" s="34"/>
      <c r="M32" s="34"/>
      <c r="N32" s="34"/>
      <c r="O32" s="34"/>
      <c r="P32" s="34">
        <v>0</v>
      </c>
      <c r="Q32" s="34"/>
      <c r="R32" s="34"/>
      <c r="S32" s="34"/>
      <c r="T32" s="34"/>
      <c r="U32" s="34"/>
      <c r="V32" s="34"/>
      <c r="W32" s="34"/>
      <c r="X32" s="34"/>
      <c r="Y32" s="34" t="s">
        <v>23</v>
      </c>
      <c r="Z32" s="34" t="s">
        <v>23</v>
      </c>
      <c r="AA32" s="34" t="e">
        <v>#N/A</v>
      </c>
      <c r="AB32" s="34" t="s">
        <v>23</v>
      </c>
      <c r="AC32" s="34" t="s">
        <v>23</v>
      </c>
      <c r="AD32" s="34" t="s">
        <v>23</v>
      </c>
      <c r="AE32" s="34" t="s">
        <v>23</v>
      </c>
      <c r="AF32" s="34"/>
      <c r="AG32" s="34" t="s">
        <v>23</v>
      </c>
      <c r="AH32" s="34" t="s">
        <v>23</v>
      </c>
      <c r="AI32" s="34" t="s">
        <v>23</v>
      </c>
      <c r="AJ32" s="34"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10088</v>
      </c>
      <c r="B33" s="6" t="s">
        <v>1445</v>
      </c>
      <c r="C33" s="34"/>
      <c r="D33" s="34"/>
      <c r="E33" s="34">
        <v>0</v>
      </c>
      <c r="F33" s="34"/>
      <c r="G33" s="34"/>
      <c r="H33" s="34"/>
      <c r="I33" s="34"/>
      <c r="J33" s="34"/>
      <c r="K33" s="34"/>
      <c r="L33" s="34"/>
      <c r="M33" s="34"/>
      <c r="N33" s="34"/>
      <c r="O33" s="34"/>
      <c r="P33" s="34">
        <v>0</v>
      </c>
      <c r="Q33" s="34"/>
      <c r="R33" s="34"/>
      <c r="S33" s="34"/>
      <c r="T33" s="34"/>
      <c r="U33" s="34"/>
      <c r="V33" s="34"/>
      <c r="W33" s="34"/>
      <c r="X33" s="34"/>
      <c r="Y33" s="34" t="s">
        <v>23</v>
      </c>
      <c r="Z33" s="34" t="s">
        <v>23</v>
      </c>
      <c r="AA33" s="34" t="e">
        <v>#N/A</v>
      </c>
      <c r="AB33" s="34" t="s">
        <v>23</v>
      </c>
      <c r="AC33" s="34" t="s">
        <v>23</v>
      </c>
      <c r="AD33" s="34" t="s">
        <v>23</v>
      </c>
      <c r="AE33" s="34" t="s">
        <v>23</v>
      </c>
      <c r="AF33" s="34"/>
      <c r="AG33" s="34" t="s">
        <v>23</v>
      </c>
      <c r="AH33" s="34" t="s">
        <v>23</v>
      </c>
      <c r="AI33" s="34" t="s">
        <v>23</v>
      </c>
      <c r="AJ33" s="34"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10089</v>
      </c>
      <c r="B34" s="6" t="s">
        <v>1446</v>
      </c>
      <c r="C34" s="34"/>
      <c r="D34" s="34"/>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9">
        <v>10107</v>
      </c>
      <c r="B35" s="10" t="s">
        <v>1447</v>
      </c>
      <c r="C35" s="34"/>
      <c r="D35" s="34"/>
      <c r="E35" s="34">
        <v>0</v>
      </c>
      <c r="F35" s="34"/>
      <c r="G35" s="34"/>
      <c r="H35" s="34"/>
      <c r="I35" s="34"/>
      <c r="J35" s="34"/>
      <c r="K35" s="34"/>
      <c r="L35" s="34"/>
      <c r="M35" s="34"/>
      <c r="N35" s="34"/>
      <c r="O35" s="34"/>
      <c r="P35" s="34">
        <v>0</v>
      </c>
      <c r="Q35" s="34"/>
      <c r="R35" s="34"/>
      <c r="S35" s="34"/>
      <c r="T35" s="34"/>
      <c r="U35" s="34"/>
      <c r="V35" s="34"/>
      <c r="W35" s="34"/>
      <c r="X35" s="34"/>
      <c r="Y35" s="34" t="s">
        <v>23</v>
      </c>
      <c r="Z35" s="34" t="s">
        <v>23</v>
      </c>
      <c r="AA35" s="34" t="e">
        <v>#N/A</v>
      </c>
      <c r="AB35" s="34" t="s">
        <v>23</v>
      </c>
      <c r="AC35" s="34" t="s">
        <v>23</v>
      </c>
      <c r="AD35" s="34" t="s">
        <v>23</v>
      </c>
      <c r="AE35" s="34" t="s">
        <v>23</v>
      </c>
      <c r="AF35" s="34"/>
      <c r="AG35" s="34" t="s">
        <v>23</v>
      </c>
      <c r="AH35" s="34" t="s">
        <v>23</v>
      </c>
      <c r="AI35" s="34" t="s">
        <v>23</v>
      </c>
      <c r="AJ35" s="34" t="s">
        <v>23</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c r="B36" s="6"/>
      <c r="C36" s="34"/>
      <c r="D36" s="34"/>
      <c r="E36" s="34">
        <v>0</v>
      </c>
      <c r="F36" s="34"/>
      <c r="G36" s="34"/>
      <c r="H36" s="34"/>
      <c r="I36" s="34"/>
      <c r="J36" s="34"/>
      <c r="K36" s="34"/>
      <c r="L36" s="34"/>
      <c r="M36" s="34"/>
      <c r="N36" s="34"/>
      <c r="O36" s="34"/>
      <c r="P36" s="34">
        <v>0</v>
      </c>
      <c r="Q36" s="34"/>
      <c r="R36" s="34"/>
      <c r="S36" s="34"/>
      <c r="T36" s="34"/>
      <c r="U36" s="34"/>
      <c r="V36" s="34"/>
      <c r="W36" s="34"/>
      <c r="X36" s="34"/>
      <c r="Y36" s="34" t="s">
        <v>23</v>
      </c>
      <c r="Z36" s="34" t="s">
        <v>23</v>
      </c>
      <c r="AA36" s="34" t="e">
        <v>#N/A</v>
      </c>
      <c r="AB36" s="34" t="s">
        <v>23</v>
      </c>
      <c r="AC36" s="34" t="s">
        <v>23</v>
      </c>
      <c r="AD36" s="34" t="s">
        <v>23</v>
      </c>
      <c r="AE36" s="34" t="s">
        <v>23</v>
      </c>
      <c r="AF36" s="34"/>
      <c r="AG36" s="34" t="s">
        <v>23</v>
      </c>
      <c r="AH36" s="34" t="s">
        <v>23</v>
      </c>
      <c r="AI36" s="34" t="s">
        <v>23</v>
      </c>
      <c r="AJ36" s="34" t="s">
        <v>23</v>
      </c>
      <c r="AK36" s="54" t="s">
        <v>23</v>
      </c>
      <c r="AL36" s="54" t="s">
        <v>23</v>
      </c>
      <c r="AM36" s="54" t="s">
        <v>23</v>
      </c>
      <c r="AN36" s="54" t="s">
        <v>23</v>
      </c>
      <c r="AO36" s="54" t="s">
        <v>23</v>
      </c>
      <c r="AP36" s="5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c r="B37" s="6"/>
      <c r="C37" s="34"/>
      <c r="D37" s="34"/>
      <c r="E37" s="34">
        <v>0</v>
      </c>
      <c r="F37" s="34"/>
      <c r="G37" s="34"/>
      <c r="H37" s="34"/>
      <c r="I37" s="34"/>
      <c r="J37" s="34"/>
      <c r="K37" s="34"/>
      <c r="L37" s="34"/>
      <c r="M37" s="34"/>
      <c r="N37" s="34"/>
      <c r="O37" s="34"/>
      <c r="P37" s="34">
        <v>0</v>
      </c>
      <c r="Q37" s="34"/>
      <c r="R37" s="34"/>
      <c r="S37" s="34"/>
      <c r="T37" s="34"/>
      <c r="U37" s="34"/>
      <c r="V37" s="34"/>
      <c r="W37" s="34"/>
      <c r="X37" s="34"/>
      <c r="Y37" s="34" t="s">
        <v>23</v>
      </c>
      <c r="Z37" s="34" t="s">
        <v>23</v>
      </c>
      <c r="AA37" s="34" t="e">
        <v>#N/A</v>
      </c>
      <c r="AB37" s="34" t="s">
        <v>23</v>
      </c>
      <c r="AC37" s="34" t="s">
        <v>23</v>
      </c>
      <c r="AD37" s="34" t="s">
        <v>23</v>
      </c>
      <c r="AE37" s="34" t="s">
        <v>23</v>
      </c>
      <c r="AF37" s="34"/>
      <c r="AG37" s="34" t="s">
        <v>23</v>
      </c>
      <c r="AH37" s="34" t="s">
        <v>23</v>
      </c>
      <c r="AI37" s="34" t="s">
        <v>23</v>
      </c>
      <c r="AJ37" s="34" t="s">
        <v>23</v>
      </c>
      <c r="AK37" s="54" t="s">
        <v>23</v>
      </c>
      <c r="AL37" s="54" t="s">
        <v>23</v>
      </c>
      <c r="AM37" s="54" t="s">
        <v>23</v>
      </c>
      <c r="AN37" s="54" t="s">
        <v>23</v>
      </c>
      <c r="AO37" s="54" t="s">
        <v>23</v>
      </c>
      <c r="AP37" s="5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c r="B38" s="6"/>
      <c r="C38" s="34"/>
      <c r="D38" s="34"/>
      <c r="E38" s="34">
        <v>0</v>
      </c>
      <c r="F38" s="34"/>
      <c r="G38" s="34"/>
      <c r="H38" s="34"/>
      <c r="I38" s="34"/>
      <c r="J38" s="34"/>
      <c r="K38" s="34"/>
      <c r="L38" s="34"/>
      <c r="M38" s="34"/>
      <c r="N38" s="34"/>
      <c r="O38" s="34"/>
      <c r="P38" s="34">
        <v>0</v>
      </c>
      <c r="Q38" s="34"/>
      <c r="R38" s="34"/>
      <c r="S38" s="34"/>
      <c r="T38" s="34"/>
      <c r="U38" s="34"/>
      <c r="V38" s="34"/>
      <c r="W38" s="34"/>
      <c r="X38" s="34"/>
      <c r="Y38" s="34" t="s">
        <v>23</v>
      </c>
      <c r="Z38" s="34" t="s">
        <v>23</v>
      </c>
      <c r="AA38" s="34" t="e">
        <v>#N/A</v>
      </c>
      <c r="AB38" s="34" t="s">
        <v>23</v>
      </c>
      <c r="AC38" s="34" t="s">
        <v>23</v>
      </c>
      <c r="AD38" s="34" t="s">
        <v>23</v>
      </c>
      <c r="AE38" s="34" t="s">
        <v>23</v>
      </c>
      <c r="AF38" s="34"/>
      <c r="AG38" s="34" t="s">
        <v>23</v>
      </c>
      <c r="AH38" s="34" t="s">
        <v>23</v>
      </c>
      <c r="AI38" s="34" t="s">
        <v>23</v>
      </c>
      <c r="AJ38" s="34" t="s">
        <v>23</v>
      </c>
      <c r="AK38" s="54" t="s">
        <v>23</v>
      </c>
      <c r="AL38" s="54" t="s">
        <v>23</v>
      </c>
      <c r="AM38" s="54" t="s">
        <v>23</v>
      </c>
      <c r="AN38" s="54" t="s">
        <v>23</v>
      </c>
      <c r="AO38" s="54" t="s">
        <v>23</v>
      </c>
      <c r="AP38" s="54"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46" t="s">
        <v>242</v>
      </c>
      <c r="B39" s="147"/>
      <c r="C39" s="146">
        <v>16</v>
      </c>
      <c r="D39" s="147">
        <v>0</v>
      </c>
      <c r="N39" s="146">
        <v>14</v>
      </c>
      <c r="O39" s="147">
        <v>0</v>
      </c>
      <c r="Y39" s="146">
        <v>0</v>
      </c>
      <c r="Z39" s="147">
        <v>0</v>
      </c>
      <c r="AB39" s="172" t="s">
        <v>316</v>
      </c>
      <c r="AC39" s="172"/>
      <c r="AD39" s="172"/>
      <c r="AE39" s="172"/>
      <c r="AF39" s="172"/>
      <c r="AG39" s="172"/>
      <c r="AH39" s="172"/>
      <c r="AI39" s="172"/>
      <c r="AJ39" s="173"/>
      <c r="AK39" s="40" t="s">
        <v>23</v>
      </c>
      <c r="AL39" s="40" t="s">
        <v>23</v>
      </c>
      <c r="AM39" s="40" t="s">
        <v>23</v>
      </c>
      <c r="AN39" s="50" t="s">
        <v>23</v>
      </c>
      <c r="AO39" s="40" t="s">
        <v>23</v>
      </c>
      <c r="AP39" s="109"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47">
    <mergeCell ref="AB30:AJ30"/>
    <mergeCell ref="A39:B39"/>
    <mergeCell ref="C39:D39"/>
    <mergeCell ref="N39:O39"/>
    <mergeCell ref="Y39:Z39"/>
    <mergeCell ref="AB39:AJ39"/>
    <mergeCell ref="AB27:AJ27"/>
    <mergeCell ref="AM2:AN2"/>
    <mergeCell ref="AO2:AP2"/>
    <mergeCell ref="AQ2:AQ3"/>
    <mergeCell ref="AR2:AS2"/>
    <mergeCell ref="AB5:AJ5"/>
    <mergeCell ref="AB10:AJ10"/>
    <mergeCell ref="AB17:AJ17"/>
    <mergeCell ref="AB22:AJ22"/>
    <mergeCell ref="AB23:AJ23"/>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T2:AU2"/>
    <mergeCell ref="AI2:AJ2"/>
    <mergeCell ref="AK2:AL2"/>
    <mergeCell ref="AV1:BF1"/>
    <mergeCell ref="AV2:AW2"/>
    <mergeCell ref="AX2:AY2"/>
    <mergeCell ref="AZ2:BA2"/>
    <mergeCell ref="BB2:BB3"/>
    <mergeCell ref="BC2:BD2"/>
    <mergeCell ref="BE2:BF2"/>
  </mergeCells>
  <phoneticPr fontId="2"/>
  <conditionalFormatting sqref="A5:AU37 BG5:XFD37">
    <cfRule type="cellIs" dxfId="128" priority="5" operator="equal">
      <formula>0</formula>
    </cfRule>
  </conditionalFormatting>
  <conditionalFormatting sqref="AV5:BF5">
    <cfRule type="cellIs" dxfId="127" priority="2" operator="equal">
      <formula>0</formula>
    </cfRule>
  </conditionalFormatting>
  <conditionalFormatting sqref="AV6:BF300">
    <cfRule type="cellIs" dxfId="126"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ollapsed="1"/>
    <col min="38" max="42" width="9" style="2"/>
    <col min="43" max="46" width="9" style="59"/>
    <col min="47" max="47" width="9" style="2"/>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3</v>
      </c>
      <c r="E4" s="34"/>
      <c r="F4" s="34">
        <v>19</v>
      </c>
      <c r="G4" s="34">
        <v>8</v>
      </c>
      <c r="H4" s="34">
        <v>13</v>
      </c>
      <c r="I4" s="34">
        <v>7</v>
      </c>
      <c r="J4" s="34">
        <v>0</v>
      </c>
      <c r="K4" s="34">
        <v>0</v>
      </c>
      <c r="L4" s="34">
        <v>0</v>
      </c>
      <c r="M4" s="34">
        <v>0</v>
      </c>
      <c r="N4" s="34">
        <v>15</v>
      </c>
      <c r="O4" s="34">
        <v>3</v>
      </c>
      <c r="P4" s="34"/>
      <c r="Q4" s="34">
        <v>3</v>
      </c>
      <c r="R4" s="34">
        <v>5</v>
      </c>
      <c r="S4" s="34">
        <v>3</v>
      </c>
      <c r="T4" s="34">
        <v>0</v>
      </c>
      <c r="U4" s="34">
        <v>0</v>
      </c>
      <c r="V4" s="34">
        <v>0</v>
      </c>
      <c r="W4" s="34">
        <v>23</v>
      </c>
      <c r="X4" s="34">
        <v>0</v>
      </c>
      <c r="Y4" s="35">
        <v>12</v>
      </c>
      <c r="Z4" s="35">
        <v>2</v>
      </c>
      <c r="AA4" s="35"/>
      <c r="AB4" s="35">
        <v>14</v>
      </c>
      <c r="AC4" s="35">
        <v>6</v>
      </c>
      <c r="AD4" s="35">
        <v>13</v>
      </c>
      <c r="AE4" s="35">
        <v>3</v>
      </c>
      <c r="AF4" s="35">
        <v>0</v>
      </c>
      <c r="AG4" s="35">
        <v>0</v>
      </c>
      <c r="AH4" s="35">
        <v>1</v>
      </c>
      <c r="AI4" s="35"/>
      <c r="AJ4" s="35"/>
      <c r="AK4" s="54">
        <v>14</v>
      </c>
      <c r="AL4" s="54">
        <v>1</v>
      </c>
      <c r="AM4" s="54">
        <v>19</v>
      </c>
      <c r="AN4" s="54">
        <v>21</v>
      </c>
      <c r="AO4" s="54">
        <v>19</v>
      </c>
      <c r="AP4" s="54">
        <v>10</v>
      </c>
      <c r="AQ4" s="52">
        <v>14</v>
      </c>
      <c r="AR4" s="52">
        <v>2</v>
      </c>
      <c r="AS4" s="52">
        <v>0</v>
      </c>
      <c r="AT4" s="52">
        <v>6</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11001</v>
      </c>
      <c r="B5" s="6" t="s">
        <v>1071</v>
      </c>
      <c r="C5" s="31" t="s">
        <v>25</v>
      </c>
      <c r="D5" s="34" t="s">
        <v>21</v>
      </c>
      <c r="E5" s="34">
        <v>1</v>
      </c>
      <c r="F5" s="31" t="s">
        <v>25</v>
      </c>
      <c r="G5" s="31" t="s">
        <v>25</v>
      </c>
      <c r="H5" s="31" t="s">
        <v>25</v>
      </c>
      <c r="I5" s="31" t="s">
        <v>25</v>
      </c>
      <c r="J5" s="34"/>
      <c r="K5" s="34"/>
      <c r="L5" s="34"/>
      <c r="M5" s="34"/>
      <c r="N5" s="34" t="s">
        <v>25</v>
      </c>
      <c r="O5" s="34" t="s">
        <v>22</v>
      </c>
      <c r="P5" s="34">
        <v>1</v>
      </c>
      <c r="Q5" s="34" t="s">
        <v>348</v>
      </c>
      <c r="R5" s="34" t="s">
        <v>26</v>
      </c>
      <c r="S5" s="34" t="s">
        <v>348</v>
      </c>
      <c r="T5" s="34"/>
      <c r="U5" s="34"/>
      <c r="V5" s="34"/>
      <c r="W5" s="34" t="s">
        <v>25</v>
      </c>
      <c r="X5" s="34"/>
      <c r="Y5" s="35" t="s">
        <v>23</v>
      </c>
      <c r="Z5" s="35" t="s">
        <v>23</v>
      </c>
      <c r="AA5" s="35" t="e">
        <v>#N/A</v>
      </c>
      <c r="AB5" s="35" t="s">
        <v>23</v>
      </c>
      <c r="AC5" s="35" t="s">
        <v>25</v>
      </c>
      <c r="AD5" s="35" t="s">
        <v>23</v>
      </c>
      <c r="AE5" s="35" t="s">
        <v>25</v>
      </c>
      <c r="AF5" s="35"/>
      <c r="AG5" s="35" t="s">
        <v>23</v>
      </c>
      <c r="AH5" s="35" t="s">
        <v>21</v>
      </c>
      <c r="AI5" s="35" t="s">
        <v>23</v>
      </c>
      <c r="AJ5" s="35" t="s">
        <v>21</v>
      </c>
      <c r="AK5" s="70" t="s">
        <v>25</v>
      </c>
      <c r="AL5" s="70">
        <v>0</v>
      </c>
      <c r="AM5" s="70" t="s">
        <v>25</v>
      </c>
      <c r="AN5" s="70" t="s">
        <v>25</v>
      </c>
      <c r="AO5" s="70" t="s">
        <v>25</v>
      </c>
      <c r="AP5" s="70" t="s">
        <v>25</v>
      </c>
      <c r="AQ5" s="52" t="s">
        <v>25</v>
      </c>
      <c r="AR5" s="52" t="s">
        <v>25</v>
      </c>
      <c r="AS5" s="52">
        <v>0</v>
      </c>
      <c r="AT5" s="52"/>
      <c r="AU5" s="52">
        <v>0</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11002</v>
      </c>
      <c r="B6" s="6" t="s">
        <v>1072</v>
      </c>
      <c r="C6" s="31" t="s">
        <v>25</v>
      </c>
      <c r="D6" s="34" t="s">
        <v>21</v>
      </c>
      <c r="E6" s="34">
        <v>1</v>
      </c>
      <c r="F6" s="31" t="s">
        <v>25</v>
      </c>
      <c r="G6" s="31" t="s">
        <v>25</v>
      </c>
      <c r="H6" s="34"/>
      <c r="I6" s="31" t="s">
        <v>25</v>
      </c>
      <c r="J6" s="34"/>
      <c r="K6" s="34"/>
      <c r="L6" s="34"/>
      <c r="M6" s="34"/>
      <c r="N6" s="34" t="s">
        <v>25</v>
      </c>
      <c r="O6" s="34" t="s">
        <v>22</v>
      </c>
      <c r="P6" s="34">
        <v>1</v>
      </c>
      <c r="Q6" s="34" t="s">
        <v>348</v>
      </c>
      <c r="R6" s="34"/>
      <c r="S6" s="34"/>
      <c r="T6" s="34"/>
      <c r="U6" s="34"/>
      <c r="V6" s="34"/>
      <c r="W6" s="34" t="s">
        <v>25</v>
      </c>
      <c r="X6" s="34"/>
      <c r="Y6" s="35" t="s">
        <v>25</v>
      </c>
      <c r="Z6" s="35" t="s">
        <v>21</v>
      </c>
      <c r="AA6" s="35" t="s">
        <v>21</v>
      </c>
      <c r="AB6" s="35" t="s">
        <v>25</v>
      </c>
      <c r="AC6" s="35" t="s">
        <v>23</v>
      </c>
      <c r="AD6" s="35" t="s">
        <v>25</v>
      </c>
      <c r="AE6" s="35" t="s">
        <v>23</v>
      </c>
      <c r="AF6" s="35"/>
      <c r="AG6" s="35" t="s">
        <v>21</v>
      </c>
      <c r="AH6" s="35" t="s">
        <v>23</v>
      </c>
      <c r="AI6" s="35" t="s">
        <v>21</v>
      </c>
      <c r="AJ6" s="35" t="s">
        <v>23</v>
      </c>
      <c r="AK6" s="70" t="s">
        <v>25</v>
      </c>
      <c r="AL6" s="70">
        <v>0</v>
      </c>
      <c r="AM6" s="70" t="s">
        <v>25</v>
      </c>
      <c r="AN6" s="70" t="s">
        <v>25</v>
      </c>
      <c r="AO6" s="70" t="s">
        <v>25</v>
      </c>
      <c r="AP6" s="70" t="s">
        <v>25</v>
      </c>
      <c r="AQ6" s="52" t="s">
        <v>25</v>
      </c>
      <c r="AR6" s="52" t="s">
        <v>21</v>
      </c>
      <c r="AS6" s="52">
        <v>0</v>
      </c>
      <c r="AT6" s="52" t="s">
        <v>25</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11004</v>
      </c>
      <c r="B7" s="6" t="s">
        <v>1073</v>
      </c>
      <c r="C7" s="31" t="s">
        <v>25</v>
      </c>
      <c r="D7" s="34" t="s">
        <v>21</v>
      </c>
      <c r="E7" s="34">
        <v>1</v>
      </c>
      <c r="F7" s="31" t="s">
        <v>25</v>
      </c>
      <c r="G7" s="34"/>
      <c r="H7" s="31" t="s">
        <v>25</v>
      </c>
      <c r="I7" s="34"/>
      <c r="J7" s="34"/>
      <c r="K7" s="34"/>
      <c r="L7" s="34"/>
      <c r="M7" s="34"/>
      <c r="N7" s="34" t="s">
        <v>25</v>
      </c>
      <c r="O7" s="34" t="s">
        <v>22</v>
      </c>
      <c r="P7" s="34">
        <v>1</v>
      </c>
      <c r="Q7" s="34" t="s">
        <v>348</v>
      </c>
      <c r="R7" s="34"/>
      <c r="S7" s="34"/>
      <c r="T7" s="34"/>
      <c r="U7" s="34"/>
      <c r="V7" s="34"/>
      <c r="W7" s="34" t="s">
        <v>25</v>
      </c>
      <c r="X7" s="34"/>
      <c r="Y7" s="35" t="s">
        <v>25</v>
      </c>
      <c r="Z7" s="35" t="s">
        <v>21</v>
      </c>
      <c r="AA7" s="35" t="s">
        <v>21</v>
      </c>
      <c r="AB7" s="35" t="s">
        <v>21</v>
      </c>
      <c r="AC7" s="35" t="s">
        <v>23</v>
      </c>
      <c r="AD7" s="35" t="s">
        <v>25</v>
      </c>
      <c r="AE7" s="35" t="s">
        <v>23</v>
      </c>
      <c r="AF7" s="35"/>
      <c r="AG7" s="35" t="s">
        <v>21</v>
      </c>
      <c r="AH7" s="35" t="s">
        <v>23</v>
      </c>
      <c r="AI7" s="35" t="s">
        <v>21</v>
      </c>
      <c r="AJ7" s="35" t="s">
        <v>23</v>
      </c>
      <c r="AK7" s="70" t="s">
        <v>25</v>
      </c>
      <c r="AL7" s="70">
        <v>0</v>
      </c>
      <c r="AM7" s="70" t="s">
        <v>25</v>
      </c>
      <c r="AN7" s="70" t="s">
        <v>25</v>
      </c>
      <c r="AO7" s="70" t="s">
        <v>25</v>
      </c>
      <c r="AP7" s="70">
        <v>0</v>
      </c>
      <c r="AQ7" s="52" t="s">
        <v>25</v>
      </c>
      <c r="AR7" s="52" t="s">
        <v>21</v>
      </c>
      <c r="AS7" s="52">
        <v>0</v>
      </c>
      <c r="AT7" s="52" t="s">
        <v>25</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11006</v>
      </c>
      <c r="B8" s="6" t="s">
        <v>1074</v>
      </c>
      <c r="C8" s="31" t="s">
        <v>25</v>
      </c>
      <c r="D8" s="31" t="s">
        <v>25</v>
      </c>
      <c r="E8" s="34">
        <v>2</v>
      </c>
      <c r="F8" s="31" t="s">
        <v>25</v>
      </c>
      <c r="G8" s="31" t="s">
        <v>25</v>
      </c>
      <c r="H8" s="34"/>
      <c r="I8" s="31" t="s">
        <v>25</v>
      </c>
      <c r="J8" s="34"/>
      <c r="K8" s="34"/>
      <c r="L8" s="34"/>
      <c r="M8" s="34"/>
      <c r="N8" s="34" t="s">
        <v>25</v>
      </c>
      <c r="O8" s="34" t="s">
        <v>26</v>
      </c>
      <c r="P8" s="34">
        <v>2</v>
      </c>
      <c r="Q8" s="34" t="s">
        <v>348</v>
      </c>
      <c r="R8" s="34"/>
      <c r="S8" s="34"/>
      <c r="T8" s="34"/>
      <c r="U8" s="34"/>
      <c r="V8" s="34"/>
      <c r="W8" s="34" t="s">
        <v>25</v>
      </c>
      <c r="X8" s="34"/>
      <c r="Y8" s="35" t="s">
        <v>23</v>
      </c>
      <c r="Z8" s="35" t="s">
        <v>23</v>
      </c>
      <c r="AA8" s="35" t="e">
        <v>#N/A</v>
      </c>
      <c r="AB8" s="35" t="s">
        <v>23</v>
      </c>
      <c r="AC8" s="35" t="s">
        <v>25</v>
      </c>
      <c r="AD8" s="35" t="s">
        <v>23</v>
      </c>
      <c r="AE8" s="35" t="s">
        <v>21</v>
      </c>
      <c r="AF8" s="35"/>
      <c r="AG8" s="35" t="s">
        <v>23</v>
      </c>
      <c r="AH8" s="35">
        <v>0</v>
      </c>
      <c r="AI8" s="35" t="s">
        <v>23</v>
      </c>
      <c r="AJ8" s="35" t="s">
        <v>21</v>
      </c>
      <c r="AK8" s="70" t="s">
        <v>25</v>
      </c>
      <c r="AL8" s="70">
        <v>0</v>
      </c>
      <c r="AM8" s="70" t="s">
        <v>25</v>
      </c>
      <c r="AN8" s="70" t="s">
        <v>25</v>
      </c>
      <c r="AO8" s="70" t="s">
        <v>25</v>
      </c>
      <c r="AP8" s="70">
        <v>0</v>
      </c>
      <c r="AQ8" s="52" t="s">
        <v>25</v>
      </c>
      <c r="AR8" s="52" t="s">
        <v>21</v>
      </c>
      <c r="AS8" s="52">
        <v>0</v>
      </c>
      <c r="AT8" s="52" t="s">
        <v>25</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11007</v>
      </c>
      <c r="B9" s="6" t="s">
        <v>1075</v>
      </c>
      <c r="C9" s="34" t="s">
        <v>21</v>
      </c>
      <c r="D9" s="34" t="s">
        <v>21</v>
      </c>
      <c r="E9" s="34">
        <v>0</v>
      </c>
      <c r="F9" s="34"/>
      <c r="G9" s="34"/>
      <c r="H9" s="34"/>
      <c r="I9" s="34"/>
      <c r="J9" s="34"/>
      <c r="K9" s="34"/>
      <c r="L9" s="34"/>
      <c r="M9" s="34"/>
      <c r="N9" s="34" t="s">
        <v>22</v>
      </c>
      <c r="O9" s="34" t="s">
        <v>22</v>
      </c>
      <c r="P9" s="34">
        <v>0</v>
      </c>
      <c r="Q9" s="34" t="s">
        <v>348</v>
      </c>
      <c r="R9" s="34"/>
      <c r="S9" s="34"/>
      <c r="T9" s="34"/>
      <c r="U9" s="34"/>
      <c r="V9" s="34"/>
      <c r="W9" s="34" t="s">
        <v>25</v>
      </c>
      <c r="X9" s="34"/>
      <c r="Y9" s="35" t="s">
        <v>21</v>
      </c>
      <c r="Z9" s="35" t="s">
        <v>21</v>
      </c>
      <c r="AA9" s="35" t="s">
        <v>21</v>
      </c>
      <c r="AB9" s="35" t="s">
        <v>25</v>
      </c>
      <c r="AC9" s="35" t="s">
        <v>23</v>
      </c>
      <c r="AD9" s="35" t="s">
        <v>25</v>
      </c>
      <c r="AE9" s="35" t="s">
        <v>23</v>
      </c>
      <c r="AF9" s="35"/>
      <c r="AG9" s="35" t="s">
        <v>21</v>
      </c>
      <c r="AH9" s="35" t="s">
        <v>23</v>
      </c>
      <c r="AI9" s="35" t="s">
        <v>21</v>
      </c>
      <c r="AJ9" s="35" t="s">
        <v>23</v>
      </c>
      <c r="AK9" s="70">
        <v>0</v>
      </c>
      <c r="AL9" s="70">
        <v>0</v>
      </c>
      <c r="AM9" s="70" t="s">
        <v>23</v>
      </c>
      <c r="AN9" s="70" t="s">
        <v>25</v>
      </c>
      <c r="AO9" s="70" t="s">
        <v>23</v>
      </c>
      <c r="AP9" s="70">
        <v>0</v>
      </c>
      <c r="AQ9" s="52">
        <v>0</v>
      </c>
      <c r="AR9" s="52" t="s">
        <v>23</v>
      </c>
      <c r="AS9" s="52">
        <v>0</v>
      </c>
      <c r="AT9" s="52" t="s">
        <v>23</v>
      </c>
      <c r="AU9" s="52">
        <v>0</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11008</v>
      </c>
      <c r="B10" s="6" t="s">
        <v>1076</v>
      </c>
      <c r="C10" s="31" t="s">
        <v>25</v>
      </c>
      <c r="D10" s="34" t="s">
        <v>21</v>
      </c>
      <c r="E10" s="34">
        <v>1</v>
      </c>
      <c r="F10" s="31" t="s">
        <v>25</v>
      </c>
      <c r="G10" s="34" t="s">
        <v>25</v>
      </c>
      <c r="H10" s="31" t="s">
        <v>25</v>
      </c>
      <c r="I10" s="31" t="s">
        <v>25</v>
      </c>
      <c r="J10" s="34"/>
      <c r="K10" s="34"/>
      <c r="L10" s="34"/>
      <c r="M10" s="34"/>
      <c r="N10" s="34" t="s">
        <v>25</v>
      </c>
      <c r="O10" s="34" t="s">
        <v>22</v>
      </c>
      <c r="P10" s="34">
        <v>1</v>
      </c>
      <c r="Q10" s="34" t="s">
        <v>348</v>
      </c>
      <c r="R10" s="34"/>
      <c r="S10" s="34"/>
      <c r="T10" s="34"/>
      <c r="U10" s="34"/>
      <c r="V10" s="34"/>
      <c r="W10" s="34" t="s">
        <v>25</v>
      </c>
      <c r="X10" s="34"/>
      <c r="Y10" s="35" t="s">
        <v>25</v>
      </c>
      <c r="Z10" s="35" t="s">
        <v>21</v>
      </c>
      <c r="AA10" s="35" t="s">
        <v>21</v>
      </c>
      <c r="AB10" s="35" t="s">
        <v>25</v>
      </c>
      <c r="AC10" s="35" t="s">
        <v>23</v>
      </c>
      <c r="AD10" s="35" t="s">
        <v>25</v>
      </c>
      <c r="AE10" s="35" t="s">
        <v>23</v>
      </c>
      <c r="AF10" s="35"/>
      <c r="AG10" s="35" t="s">
        <v>21</v>
      </c>
      <c r="AH10" s="35" t="s">
        <v>23</v>
      </c>
      <c r="AI10" s="35" t="s">
        <v>21</v>
      </c>
      <c r="AJ10" s="35" t="s">
        <v>23</v>
      </c>
      <c r="AK10" s="70" t="s">
        <v>25</v>
      </c>
      <c r="AL10" s="70">
        <v>0</v>
      </c>
      <c r="AM10" s="70" t="s">
        <v>25</v>
      </c>
      <c r="AN10" s="70" t="s">
        <v>25</v>
      </c>
      <c r="AO10" s="70" t="s">
        <v>25</v>
      </c>
      <c r="AP10" s="70">
        <v>0</v>
      </c>
      <c r="AQ10" s="52" t="s">
        <v>25</v>
      </c>
      <c r="AR10" s="52" t="s">
        <v>21</v>
      </c>
      <c r="AS10" s="52">
        <v>0</v>
      </c>
      <c r="AT10" s="52" t="s">
        <v>21</v>
      </c>
      <c r="AU10" s="52">
        <v>0</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11009</v>
      </c>
      <c r="B11" s="6" t="s">
        <v>1077</v>
      </c>
      <c r="C11" s="31" t="s">
        <v>25</v>
      </c>
      <c r="D11" s="34" t="s">
        <v>21</v>
      </c>
      <c r="E11" s="34">
        <v>1</v>
      </c>
      <c r="F11" s="31" t="s">
        <v>25</v>
      </c>
      <c r="G11" s="34"/>
      <c r="H11" s="31" t="s">
        <v>25</v>
      </c>
      <c r="I11" s="34"/>
      <c r="J11" s="34"/>
      <c r="K11" s="34"/>
      <c r="L11" s="34"/>
      <c r="M11" s="34"/>
      <c r="N11" s="34" t="s">
        <v>25</v>
      </c>
      <c r="O11" s="34" t="s">
        <v>22</v>
      </c>
      <c r="P11" s="34">
        <v>1</v>
      </c>
      <c r="Q11" s="34" t="s">
        <v>348</v>
      </c>
      <c r="R11" s="34"/>
      <c r="S11" s="34"/>
      <c r="T11" s="34"/>
      <c r="U11" s="34"/>
      <c r="V11" s="34"/>
      <c r="W11" s="34" t="s">
        <v>25</v>
      </c>
      <c r="X11" s="34"/>
      <c r="Y11" s="35" t="s">
        <v>25</v>
      </c>
      <c r="Z11" s="35" t="s">
        <v>21</v>
      </c>
      <c r="AA11" s="35" t="s">
        <v>21</v>
      </c>
      <c r="AB11" s="35" t="s">
        <v>25</v>
      </c>
      <c r="AC11" s="35" t="s">
        <v>23</v>
      </c>
      <c r="AD11" s="35" t="s">
        <v>25</v>
      </c>
      <c r="AE11" s="35" t="s">
        <v>23</v>
      </c>
      <c r="AF11" s="35"/>
      <c r="AG11" s="35" t="s">
        <v>21</v>
      </c>
      <c r="AH11" s="35" t="s">
        <v>23</v>
      </c>
      <c r="AI11" s="35" t="s">
        <v>21</v>
      </c>
      <c r="AJ11" s="35" t="s">
        <v>23</v>
      </c>
      <c r="AK11" s="70" t="s">
        <v>25</v>
      </c>
      <c r="AL11" s="70">
        <v>0</v>
      </c>
      <c r="AM11" s="70" t="s">
        <v>25</v>
      </c>
      <c r="AN11" s="70" t="s">
        <v>25</v>
      </c>
      <c r="AO11" s="70" t="s">
        <v>25</v>
      </c>
      <c r="AP11" s="70" t="s">
        <v>25</v>
      </c>
      <c r="AQ11" s="52" t="s">
        <v>25</v>
      </c>
      <c r="AR11" s="52"/>
      <c r="AS11" s="52">
        <v>0</v>
      </c>
      <c r="AT11" s="52"/>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11010</v>
      </c>
      <c r="B12" s="6" t="s">
        <v>1078</v>
      </c>
      <c r="C12" s="31" t="s">
        <v>25</v>
      </c>
      <c r="D12" s="34" t="s">
        <v>21</v>
      </c>
      <c r="E12" s="34">
        <v>1</v>
      </c>
      <c r="F12" s="31" t="s">
        <v>25</v>
      </c>
      <c r="G12" s="31" t="s">
        <v>25</v>
      </c>
      <c r="H12" s="34"/>
      <c r="I12" s="31" t="s">
        <v>25</v>
      </c>
      <c r="J12" s="34"/>
      <c r="K12" s="34"/>
      <c r="L12" s="34"/>
      <c r="M12" s="34"/>
      <c r="N12" s="34" t="s">
        <v>25</v>
      </c>
      <c r="O12" s="34" t="s">
        <v>22</v>
      </c>
      <c r="P12" s="34">
        <v>1</v>
      </c>
      <c r="Q12" s="34" t="s">
        <v>348</v>
      </c>
      <c r="R12" s="34" t="s">
        <v>26</v>
      </c>
      <c r="S12" s="34"/>
      <c r="T12" s="34"/>
      <c r="U12" s="34"/>
      <c r="V12" s="34"/>
      <c r="W12" s="34" t="s">
        <v>25</v>
      </c>
      <c r="X12" s="34"/>
      <c r="Y12" s="35" t="s">
        <v>25</v>
      </c>
      <c r="Z12" s="35" t="s">
        <v>21</v>
      </c>
      <c r="AA12" s="35" t="s">
        <v>21</v>
      </c>
      <c r="AB12" s="35" t="s">
        <v>25</v>
      </c>
      <c r="AC12" s="35" t="s">
        <v>25</v>
      </c>
      <c r="AD12" s="35" t="s">
        <v>21</v>
      </c>
      <c r="AE12" s="35" t="s">
        <v>21</v>
      </c>
      <c r="AF12" s="35"/>
      <c r="AG12" s="35" t="s">
        <v>23</v>
      </c>
      <c r="AH12" s="35">
        <v>0</v>
      </c>
      <c r="AI12" s="35" t="s">
        <v>21</v>
      </c>
      <c r="AJ12" s="35" t="s">
        <v>21</v>
      </c>
      <c r="AK12" s="70" t="s">
        <v>25</v>
      </c>
      <c r="AL12" s="70">
        <v>0</v>
      </c>
      <c r="AM12" s="70" t="s">
        <v>25</v>
      </c>
      <c r="AN12" s="70" t="s">
        <v>25</v>
      </c>
      <c r="AO12" s="70" t="s">
        <v>25</v>
      </c>
      <c r="AP12" s="70" t="s">
        <v>25</v>
      </c>
      <c r="AQ12" s="52" t="s">
        <v>25</v>
      </c>
      <c r="AR12" s="52"/>
      <c r="AS12" s="52">
        <v>0</v>
      </c>
      <c r="AT12" s="52"/>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11011</v>
      </c>
      <c r="B13" s="6" t="s">
        <v>1079</v>
      </c>
      <c r="C13" s="31" t="s">
        <v>25</v>
      </c>
      <c r="D13" s="34" t="s">
        <v>21</v>
      </c>
      <c r="E13" s="34">
        <v>1</v>
      </c>
      <c r="F13" s="31" t="s">
        <v>25</v>
      </c>
      <c r="G13" s="34"/>
      <c r="H13" s="34" t="s">
        <v>26</v>
      </c>
      <c r="I13" s="34"/>
      <c r="J13" s="34"/>
      <c r="K13" s="34"/>
      <c r="L13" s="34"/>
      <c r="M13" s="34"/>
      <c r="N13" s="34" t="s">
        <v>25</v>
      </c>
      <c r="O13" s="34" t="s">
        <v>22</v>
      </c>
      <c r="P13" s="34">
        <v>1</v>
      </c>
      <c r="Q13" s="34" t="s">
        <v>348</v>
      </c>
      <c r="R13" s="34"/>
      <c r="S13" s="34"/>
      <c r="T13" s="34"/>
      <c r="U13" s="34"/>
      <c r="V13" s="34"/>
      <c r="W13" s="34" t="s">
        <v>25</v>
      </c>
      <c r="X13" s="34"/>
      <c r="Y13" s="35" t="s">
        <v>25</v>
      </c>
      <c r="Z13" s="35" t="s">
        <v>21</v>
      </c>
      <c r="AA13" s="35" t="s">
        <v>21</v>
      </c>
      <c r="AB13" s="35" t="s">
        <v>25</v>
      </c>
      <c r="AC13" s="35" t="s">
        <v>23</v>
      </c>
      <c r="AD13" s="35" t="s">
        <v>21</v>
      </c>
      <c r="AE13" s="35" t="s">
        <v>23</v>
      </c>
      <c r="AF13" s="35"/>
      <c r="AG13" s="35" t="s">
        <v>23</v>
      </c>
      <c r="AH13" s="35" t="s">
        <v>23</v>
      </c>
      <c r="AI13" s="35" t="s">
        <v>21</v>
      </c>
      <c r="AJ13" s="35" t="s">
        <v>23</v>
      </c>
      <c r="AK13" s="70" t="s">
        <v>25</v>
      </c>
      <c r="AL13" s="70">
        <v>0</v>
      </c>
      <c r="AM13" s="70" t="s">
        <v>25</v>
      </c>
      <c r="AN13" s="70" t="s">
        <v>25</v>
      </c>
      <c r="AO13" s="70" t="s">
        <v>25</v>
      </c>
      <c r="AP13" s="70" t="s">
        <v>25</v>
      </c>
      <c r="AQ13" s="52" t="s">
        <v>25</v>
      </c>
      <c r="AR13" s="52" t="s">
        <v>21</v>
      </c>
      <c r="AS13" s="52">
        <v>0</v>
      </c>
      <c r="AT13" s="52" t="s">
        <v>21</v>
      </c>
      <c r="AU13" s="52">
        <v>0</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11013</v>
      </c>
      <c r="B14" s="6" t="s">
        <v>1080</v>
      </c>
      <c r="C14" s="34" t="s">
        <v>21</v>
      </c>
      <c r="D14" s="31" t="s">
        <v>25</v>
      </c>
      <c r="E14" s="34">
        <v>1</v>
      </c>
      <c r="F14" s="31" t="s">
        <v>25</v>
      </c>
      <c r="G14" s="34"/>
      <c r="H14" s="31" t="s">
        <v>25</v>
      </c>
      <c r="I14" s="34"/>
      <c r="J14" s="34"/>
      <c r="K14" s="34"/>
      <c r="L14" s="34"/>
      <c r="M14" s="34"/>
      <c r="N14" s="34" t="s">
        <v>22</v>
      </c>
      <c r="O14" s="34" t="s">
        <v>25</v>
      </c>
      <c r="P14" s="34">
        <v>1</v>
      </c>
      <c r="Q14" s="34" t="s">
        <v>25</v>
      </c>
      <c r="R14" s="34"/>
      <c r="S14" s="34" t="s">
        <v>25</v>
      </c>
      <c r="T14" s="34"/>
      <c r="U14" s="34"/>
      <c r="V14" s="34"/>
      <c r="W14" s="34" t="s">
        <v>25</v>
      </c>
      <c r="X14" s="34"/>
      <c r="Y14" s="35" t="s">
        <v>21</v>
      </c>
      <c r="Z14" s="35" t="s">
        <v>25</v>
      </c>
      <c r="AA14" s="35" t="s">
        <v>25</v>
      </c>
      <c r="AB14" s="35" t="s">
        <v>25</v>
      </c>
      <c r="AC14" s="35" t="s">
        <v>23</v>
      </c>
      <c r="AD14" s="35" t="s">
        <v>25</v>
      </c>
      <c r="AE14" s="35" t="s">
        <v>23</v>
      </c>
      <c r="AF14" s="35"/>
      <c r="AG14" s="35" t="s">
        <v>21</v>
      </c>
      <c r="AH14" s="35" t="s">
        <v>23</v>
      </c>
      <c r="AI14" s="35" t="s">
        <v>21</v>
      </c>
      <c r="AJ14" s="35" t="s">
        <v>23</v>
      </c>
      <c r="AK14" s="70">
        <v>0</v>
      </c>
      <c r="AL14" s="70">
        <v>0</v>
      </c>
      <c r="AM14" s="70" t="s">
        <v>25</v>
      </c>
      <c r="AN14" s="70" t="s">
        <v>25</v>
      </c>
      <c r="AO14" s="70" t="s">
        <v>25</v>
      </c>
      <c r="AP14" s="70" t="s">
        <v>25</v>
      </c>
      <c r="AQ14" s="52">
        <v>0</v>
      </c>
      <c r="AR14" s="52"/>
      <c r="AS14" s="52">
        <v>0</v>
      </c>
      <c r="AT14" s="52"/>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11020</v>
      </c>
      <c r="B15" s="6" t="s">
        <v>1081</v>
      </c>
      <c r="C15" s="34" t="s">
        <v>21</v>
      </c>
      <c r="D15" s="34" t="s">
        <v>21</v>
      </c>
      <c r="E15" s="34">
        <v>0</v>
      </c>
      <c r="F15" s="31" t="s">
        <v>25</v>
      </c>
      <c r="G15" s="34"/>
      <c r="H15" s="31" t="s">
        <v>25</v>
      </c>
      <c r="I15" s="34"/>
      <c r="J15" s="34"/>
      <c r="K15" s="34"/>
      <c r="L15" s="34"/>
      <c r="M15" s="34"/>
      <c r="N15" s="34" t="s">
        <v>22</v>
      </c>
      <c r="O15" s="34" t="s">
        <v>22</v>
      </c>
      <c r="P15" s="34">
        <v>0</v>
      </c>
      <c r="Q15" s="34" t="s">
        <v>348</v>
      </c>
      <c r="R15" s="34" t="s">
        <v>26</v>
      </c>
      <c r="S15" s="34"/>
      <c r="T15" s="34"/>
      <c r="U15" s="34"/>
      <c r="V15" s="34"/>
      <c r="W15" s="34" t="s">
        <v>25</v>
      </c>
      <c r="X15" s="34"/>
      <c r="Y15" s="35" t="s">
        <v>23</v>
      </c>
      <c r="Z15" s="35" t="s">
        <v>23</v>
      </c>
      <c r="AA15" s="35" t="e">
        <v>#N/A</v>
      </c>
      <c r="AB15" s="35" t="s">
        <v>23</v>
      </c>
      <c r="AC15" s="35" t="s">
        <v>23</v>
      </c>
      <c r="AD15" s="35" t="s">
        <v>23</v>
      </c>
      <c r="AE15" s="35" t="s">
        <v>23</v>
      </c>
      <c r="AF15" s="35"/>
      <c r="AG15" s="35" t="s">
        <v>23</v>
      </c>
      <c r="AH15" s="35" t="s">
        <v>23</v>
      </c>
      <c r="AI15" s="35" t="s">
        <v>23</v>
      </c>
      <c r="AJ15" s="35" t="s">
        <v>23</v>
      </c>
      <c r="AK15" s="70">
        <v>0</v>
      </c>
      <c r="AL15" s="70">
        <v>0</v>
      </c>
      <c r="AM15" s="70" t="s">
        <v>25</v>
      </c>
      <c r="AN15" s="70">
        <v>0</v>
      </c>
      <c r="AO15" s="70" t="s">
        <v>25</v>
      </c>
      <c r="AP15" s="70">
        <v>0</v>
      </c>
      <c r="AQ15" s="52">
        <v>0</v>
      </c>
      <c r="AR15" s="52"/>
      <c r="AS15" s="52">
        <v>0</v>
      </c>
      <c r="AT15" s="52" t="s">
        <v>21</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11021</v>
      </c>
      <c r="B16" s="6" t="s">
        <v>1082</v>
      </c>
      <c r="C16" s="34" t="s">
        <v>21</v>
      </c>
      <c r="D16" s="34" t="s">
        <v>21</v>
      </c>
      <c r="E16" s="34">
        <v>0</v>
      </c>
      <c r="F16" s="31" t="s">
        <v>25</v>
      </c>
      <c r="G16" s="34"/>
      <c r="H16" s="34"/>
      <c r="I16" s="34"/>
      <c r="J16" s="34"/>
      <c r="K16" s="34"/>
      <c r="L16" s="34"/>
      <c r="M16" s="34"/>
      <c r="N16" s="34" t="s">
        <v>22</v>
      </c>
      <c r="O16" s="34" t="s">
        <v>22</v>
      </c>
      <c r="P16" s="34">
        <v>0</v>
      </c>
      <c r="Q16" s="34" t="s">
        <v>348</v>
      </c>
      <c r="R16" s="34"/>
      <c r="S16" s="34"/>
      <c r="T16" s="34"/>
      <c r="U16" s="34"/>
      <c r="V16" s="34"/>
      <c r="W16" s="34" t="s">
        <v>25</v>
      </c>
      <c r="X16" s="34"/>
      <c r="Y16" s="35" t="s">
        <v>21</v>
      </c>
      <c r="Z16" s="35" t="s">
        <v>21</v>
      </c>
      <c r="AA16" s="35" t="s">
        <v>21</v>
      </c>
      <c r="AB16" s="35" t="s">
        <v>25</v>
      </c>
      <c r="AC16" s="35" t="s">
        <v>23</v>
      </c>
      <c r="AD16" s="35" t="s">
        <v>25</v>
      </c>
      <c r="AE16" s="35" t="s">
        <v>23</v>
      </c>
      <c r="AF16" s="35"/>
      <c r="AG16" s="35" t="s">
        <v>21</v>
      </c>
      <c r="AH16" s="35" t="s">
        <v>23</v>
      </c>
      <c r="AI16" s="35" t="s">
        <v>21</v>
      </c>
      <c r="AJ16" s="35" t="s">
        <v>23</v>
      </c>
      <c r="AK16" s="70">
        <v>0</v>
      </c>
      <c r="AL16" s="70">
        <v>0</v>
      </c>
      <c r="AM16" s="70" t="s">
        <v>23</v>
      </c>
      <c r="AN16" s="70" t="s">
        <v>25</v>
      </c>
      <c r="AO16" s="70" t="s">
        <v>23</v>
      </c>
      <c r="AP16" s="70">
        <v>0</v>
      </c>
      <c r="AQ16" s="52">
        <v>0</v>
      </c>
      <c r="AR16" s="52" t="s">
        <v>23</v>
      </c>
      <c r="AS16" s="52">
        <v>0</v>
      </c>
      <c r="AT16" s="52" t="s">
        <v>23</v>
      </c>
      <c r="AU16" s="52">
        <v>0</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11024</v>
      </c>
      <c r="B17" s="6" t="s">
        <v>1083</v>
      </c>
      <c r="C17" s="31"/>
      <c r="D17" s="34"/>
      <c r="E17" s="34">
        <v>0</v>
      </c>
      <c r="F17" s="34"/>
      <c r="G17" s="34"/>
      <c r="H17" s="34"/>
      <c r="I17" s="34"/>
      <c r="J17" s="34"/>
      <c r="K17" s="34"/>
      <c r="L17" s="34"/>
      <c r="M17" s="34"/>
      <c r="N17" s="34"/>
      <c r="O17" s="34"/>
      <c r="P17" s="34">
        <v>0</v>
      </c>
      <c r="Q17" s="34"/>
      <c r="R17" s="34"/>
      <c r="S17" s="34"/>
      <c r="T17" s="34"/>
      <c r="U17" s="34"/>
      <c r="V17" s="34"/>
      <c r="W17" s="34"/>
      <c r="X17" s="34"/>
      <c r="Y17" s="35" t="s">
        <v>23</v>
      </c>
      <c r="Z17" s="35" t="s">
        <v>23</v>
      </c>
      <c r="AA17" s="35" t="e">
        <v>#N/A</v>
      </c>
      <c r="AB17" s="35" t="s">
        <v>23</v>
      </c>
      <c r="AC17" s="35" t="s">
        <v>23</v>
      </c>
      <c r="AD17" s="35" t="s">
        <v>23</v>
      </c>
      <c r="AE17" s="35" t="s">
        <v>23</v>
      </c>
      <c r="AF17" s="35"/>
      <c r="AG17" s="35" t="s">
        <v>23</v>
      </c>
      <c r="AH17" s="35" t="s">
        <v>23</v>
      </c>
      <c r="AI17" s="35" t="s">
        <v>23</v>
      </c>
      <c r="AJ17" s="35" t="s">
        <v>23</v>
      </c>
      <c r="AK17" s="70">
        <v>0</v>
      </c>
      <c r="AL17" s="70">
        <v>0</v>
      </c>
      <c r="AM17" s="70" t="s">
        <v>23</v>
      </c>
      <c r="AN17" s="70">
        <v>0</v>
      </c>
      <c r="AO17" s="70" t="s">
        <v>23</v>
      </c>
      <c r="AP17" s="70">
        <v>0</v>
      </c>
      <c r="AQ17" s="52">
        <v>0</v>
      </c>
      <c r="AR17" s="52" t="s">
        <v>23</v>
      </c>
      <c r="AS17" s="52">
        <v>0</v>
      </c>
      <c r="AT17" s="52" t="s">
        <v>23</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11027</v>
      </c>
      <c r="B18" s="6" t="s">
        <v>1084</v>
      </c>
      <c r="C18" s="31" t="s">
        <v>25</v>
      </c>
      <c r="D18" s="34" t="s">
        <v>21</v>
      </c>
      <c r="E18" s="34">
        <v>1</v>
      </c>
      <c r="F18" s="31" t="s">
        <v>25</v>
      </c>
      <c r="G18" s="31" t="s">
        <v>25</v>
      </c>
      <c r="H18" s="31" t="s">
        <v>25</v>
      </c>
      <c r="I18" s="34"/>
      <c r="J18" s="34"/>
      <c r="K18" s="34"/>
      <c r="L18" s="34"/>
      <c r="M18" s="34"/>
      <c r="N18" s="34" t="s">
        <v>25</v>
      </c>
      <c r="O18" s="34" t="s">
        <v>22</v>
      </c>
      <c r="P18" s="34">
        <v>1</v>
      </c>
      <c r="Q18" s="34" t="s">
        <v>25</v>
      </c>
      <c r="R18" s="34"/>
      <c r="S18" s="34" t="s">
        <v>25</v>
      </c>
      <c r="T18" s="34"/>
      <c r="U18" s="34"/>
      <c r="V18" s="34"/>
      <c r="W18" s="34" t="s">
        <v>25</v>
      </c>
      <c r="X18" s="34"/>
      <c r="Y18" s="35" t="s">
        <v>25</v>
      </c>
      <c r="Z18" s="35" t="s">
        <v>21</v>
      </c>
      <c r="AA18" s="35" t="s">
        <v>21</v>
      </c>
      <c r="AB18" s="35" t="s">
        <v>25</v>
      </c>
      <c r="AC18" s="35" t="s">
        <v>25</v>
      </c>
      <c r="AD18" s="35" t="s">
        <v>25</v>
      </c>
      <c r="AE18" s="35" t="s">
        <v>21</v>
      </c>
      <c r="AF18" s="35"/>
      <c r="AG18" s="35" t="s">
        <v>21</v>
      </c>
      <c r="AH18" s="35">
        <v>0</v>
      </c>
      <c r="AI18" s="35" t="s">
        <v>21</v>
      </c>
      <c r="AJ18" s="35" t="s">
        <v>21</v>
      </c>
      <c r="AK18" s="70" t="s">
        <v>25</v>
      </c>
      <c r="AL18" s="70">
        <v>0</v>
      </c>
      <c r="AM18" s="70" t="s">
        <v>25</v>
      </c>
      <c r="AN18" s="70" t="s">
        <v>25</v>
      </c>
      <c r="AO18" s="70" t="s">
        <v>25</v>
      </c>
      <c r="AP18" s="70">
        <v>0</v>
      </c>
      <c r="AQ18" s="52" t="s">
        <v>25</v>
      </c>
      <c r="AR18" s="52" t="s">
        <v>21</v>
      </c>
      <c r="AS18" s="52">
        <v>0</v>
      </c>
      <c r="AT18" s="52" t="s">
        <v>25</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11028</v>
      </c>
      <c r="B19" s="6" t="s">
        <v>1085</v>
      </c>
      <c r="C19" s="31" t="s">
        <v>25</v>
      </c>
      <c r="D19" s="34" t="s">
        <v>21</v>
      </c>
      <c r="E19" s="34">
        <v>1</v>
      </c>
      <c r="F19" s="31" t="s">
        <v>25</v>
      </c>
      <c r="G19" s="31" t="s">
        <v>25</v>
      </c>
      <c r="H19" s="34"/>
      <c r="I19" s="31" t="s">
        <v>25</v>
      </c>
      <c r="J19" s="34"/>
      <c r="K19" s="34"/>
      <c r="L19" s="34"/>
      <c r="M19" s="34"/>
      <c r="N19" s="34" t="s">
        <v>25</v>
      </c>
      <c r="O19" s="34" t="s">
        <v>22</v>
      </c>
      <c r="P19" s="34">
        <v>1</v>
      </c>
      <c r="Q19" s="34" t="s">
        <v>348</v>
      </c>
      <c r="R19" s="34" t="s">
        <v>26</v>
      </c>
      <c r="S19" s="34"/>
      <c r="T19" s="34"/>
      <c r="U19" s="34"/>
      <c r="V19" s="34"/>
      <c r="W19" s="34" t="s">
        <v>25</v>
      </c>
      <c r="X19" s="34"/>
      <c r="Y19" s="35" t="s">
        <v>25</v>
      </c>
      <c r="Z19" s="35" t="s">
        <v>21</v>
      </c>
      <c r="AA19" s="35" t="s">
        <v>21</v>
      </c>
      <c r="AB19" s="35" t="s">
        <v>25</v>
      </c>
      <c r="AC19" s="35" t="s">
        <v>25</v>
      </c>
      <c r="AD19" s="35" t="s">
        <v>25</v>
      </c>
      <c r="AE19" s="35" t="s">
        <v>25</v>
      </c>
      <c r="AF19" s="35"/>
      <c r="AG19" s="35" t="s">
        <v>21</v>
      </c>
      <c r="AH19" s="35">
        <v>0</v>
      </c>
      <c r="AI19" s="35" t="s">
        <v>21</v>
      </c>
      <c r="AJ19" s="35" t="s">
        <v>21</v>
      </c>
      <c r="AK19" s="70" t="s">
        <v>25</v>
      </c>
      <c r="AL19" s="70">
        <v>0</v>
      </c>
      <c r="AM19" s="70" t="s">
        <v>25</v>
      </c>
      <c r="AN19" s="70" t="s">
        <v>25</v>
      </c>
      <c r="AO19" s="70" t="s">
        <v>25</v>
      </c>
      <c r="AP19" s="70">
        <v>0</v>
      </c>
      <c r="AQ19" s="52" t="s">
        <v>25</v>
      </c>
      <c r="AR19" s="52" t="s">
        <v>21</v>
      </c>
      <c r="AS19" s="52">
        <v>0</v>
      </c>
      <c r="AT19" s="52" t="s">
        <v>25</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11029</v>
      </c>
      <c r="B20" s="6" t="s">
        <v>1086</v>
      </c>
      <c r="C20" s="31" t="s">
        <v>25</v>
      </c>
      <c r="D20" s="31" t="s">
        <v>25</v>
      </c>
      <c r="E20" s="34">
        <v>2</v>
      </c>
      <c r="F20" s="31" t="s">
        <v>25</v>
      </c>
      <c r="G20" s="31" t="s">
        <v>25</v>
      </c>
      <c r="H20" s="31" t="s">
        <v>25</v>
      </c>
      <c r="I20" s="31" t="s">
        <v>25</v>
      </c>
      <c r="J20" s="34"/>
      <c r="K20" s="34"/>
      <c r="L20" s="34"/>
      <c r="M20" s="34"/>
      <c r="N20" s="34" t="s">
        <v>25</v>
      </c>
      <c r="O20" s="34" t="s">
        <v>25</v>
      </c>
      <c r="P20" s="34">
        <v>2</v>
      </c>
      <c r="Q20" s="34" t="s">
        <v>25</v>
      </c>
      <c r="R20" s="34"/>
      <c r="S20" s="34" t="s">
        <v>25</v>
      </c>
      <c r="T20" s="34"/>
      <c r="U20" s="34"/>
      <c r="V20" s="34"/>
      <c r="W20" s="34" t="s">
        <v>25</v>
      </c>
      <c r="X20" s="34"/>
      <c r="Y20" s="35" t="s">
        <v>25</v>
      </c>
      <c r="Z20" s="35" t="s">
        <v>25</v>
      </c>
      <c r="AA20" s="35" t="s">
        <v>25</v>
      </c>
      <c r="AB20" s="35" t="s">
        <v>25</v>
      </c>
      <c r="AC20" s="35" t="s">
        <v>25</v>
      </c>
      <c r="AD20" s="35" t="s">
        <v>25</v>
      </c>
      <c r="AE20" s="35" t="s">
        <v>25</v>
      </c>
      <c r="AF20" s="35"/>
      <c r="AG20" s="35" t="s">
        <v>21</v>
      </c>
      <c r="AH20" s="35" t="s">
        <v>25</v>
      </c>
      <c r="AI20" s="35" t="s">
        <v>21</v>
      </c>
      <c r="AJ20" s="35" t="s">
        <v>21</v>
      </c>
      <c r="AK20" s="70" t="s">
        <v>25</v>
      </c>
      <c r="AL20" s="70" t="s">
        <v>25</v>
      </c>
      <c r="AM20" s="70" t="s">
        <v>25</v>
      </c>
      <c r="AN20" s="70" t="s">
        <v>25</v>
      </c>
      <c r="AO20" s="70" t="s">
        <v>25</v>
      </c>
      <c r="AP20" s="70">
        <v>0</v>
      </c>
      <c r="AQ20" s="52" t="s">
        <v>25</v>
      </c>
      <c r="AR20" s="52"/>
      <c r="AS20" s="52">
        <v>0</v>
      </c>
      <c r="AT20" s="52"/>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11033</v>
      </c>
      <c r="B21" s="6" t="s">
        <v>1087</v>
      </c>
      <c r="C21" s="31" t="s">
        <v>25</v>
      </c>
      <c r="D21" s="34" t="s">
        <v>21</v>
      </c>
      <c r="E21" s="34">
        <v>1</v>
      </c>
      <c r="F21" s="34"/>
      <c r="G21" s="34"/>
      <c r="H21" s="34"/>
      <c r="I21" s="34"/>
      <c r="J21" s="34"/>
      <c r="K21" s="34"/>
      <c r="L21" s="34"/>
      <c r="M21" s="34"/>
      <c r="N21" s="34" t="s">
        <v>25</v>
      </c>
      <c r="O21" s="34" t="s">
        <v>22</v>
      </c>
      <c r="P21" s="34">
        <v>1</v>
      </c>
      <c r="Q21" s="34" t="s">
        <v>348</v>
      </c>
      <c r="R21" s="34" t="s">
        <v>26</v>
      </c>
      <c r="S21" s="34"/>
      <c r="T21" s="34"/>
      <c r="U21" s="34"/>
      <c r="V21" s="34"/>
      <c r="W21" s="34" t="s">
        <v>25</v>
      </c>
      <c r="X21" s="34"/>
      <c r="Y21" s="35" t="s">
        <v>25</v>
      </c>
      <c r="Z21" s="35" t="s">
        <v>21</v>
      </c>
      <c r="AA21" s="35" t="s">
        <v>21</v>
      </c>
      <c r="AB21" s="35" t="s">
        <v>25</v>
      </c>
      <c r="AC21" s="35" t="s">
        <v>23</v>
      </c>
      <c r="AD21" s="35" t="s">
        <v>25</v>
      </c>
      <c r="AE21" s="35" t="s">
        <v>23</v>
      </c>
      <c r="AF21" s="35"/>
      <c r="AG21" s="35" t="s">
        <v>21</v>
      </c>
      <c r="AH21" s="35" t="s">
        <v>23</v>
      </c>
      <c r="AI21" s="35" t="s">
        <v>21</v>
      </c>
      <c r="AJ21" s="35" t="s">
        <v>23</v>
      </c>
      <c r="AK21" s="70" t="s">
        <v>25</v>
      </c>
      <c r="AL21" s="70">
        <v>0</v>
      </c>
      <c r="AM21" s="70" t="s">
        <v>25</v>
      </c>
      <c r="AN21" s="70" t="s">
        <v>25</v>
      </c>
      <c r="AO21" s="70" t="s">
        <v>25</v>
      </c>
      <c r="AP21" s="70">
        <v>0</v>
      </c>
      <c r="AQ21" s="52" t="s">
        <v>25</v>
      </c>
      <c r="AR21" s="52" t="s">
        <v>21</v>
      </c>
      <c r="AS21" s="52">
        <v>0</v>
      </c>
      <c r="AT21" s="52" t="s">
        <v>21</v>
      </c>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11034</v>
      </c>
      <c r="B22" s="6" t="s">
        <v>1088</v>
      </c>
      <c r="C22" s="31" t="s">
        <v>25</v>
      </c>
      <c r="D22" s="34" t="s">
        <v>21</v>
      </c>
      <c r="E22" s="34">
        <v>1</v>
      </c>
      <c r="F22" s="31" t="s">
        <v>25</v>
      </c>
      <c r="G22" s="34"/>
      <c r="H22" s="31" t="s">
        <v>25</v>
      </c>
      <c r="I22" s="34"/>
      <c r="J22" s="34"/>
      <c r="K22" s="34"/>
      <c r="L22" s="34"/>
      <c r="M22" s="34"/>
      <c r="N22" s="34" t="s">
        <v>25</v>
      </c>
      <c r="O22" s="34" t="s">
        <v>22</v>
      </c>
      <c r="P22" s="34">
        <v>1</v>
      </c>
      <c r="Q22" s="34" t="s">
        <v>348</v>
      </c>
      <c r="R22" s="34"/>
      <c r="S22" s="34"/>
      <c r="T22" s="34"/>
      <c r="U22" s="34"/>
      <c r="V22" s="34"/>
      <c r="W22" s="34" t="s">
        <v>25</v>
      </c>
      <c r="X22" s="34"/>
      <c r="Y22" s="35" t="s">
        <v>25</v>
      </c>
      <c r="Z22" s="35" t="s">
        <v>21</v>
      </c>
      <c r="AA22" s="35" t="s">
        <v>21</v>
      </c>
      <c r="AB22" s="35" t="s">
        <v>25</v>
      </c>
      <c r="AC22" s="35" t="s">
        <v>23</v>
      </c>
      <c r="AD22" s="35" t="s">
        <v>25</v>
      </c>
      <c r="AE22" s="35" t="s">
        <v>23</v>
      </c>
      <c r="AF22" s="35"/>
      <c r="AG22" s="35" t="s">
        <v>21</v>
      </c>
      <c r="AH22" s="35" t="s">
        <v>23</v>
      </c>
      <c r="AI22" s="35" t="s">
        <v>21</v>
      </c>
      <c r="AJ22" s="35" t="s">
        <v>23</v>
      </c>
      <c r="AK22" s="70" t="s">
        <v>25</v>
      </c>
      <c r="AL22" s="70">
        <v>0</v>
      </c>
      <c r="AM22" s="70" t="s">
        <v>25</v>
      </c>
      <c r="AN22" s="70" t="s">
        <v>25</v>
      </c>
      <c r="AO22" s="70" t="s">
        <v>25</v>
      </c>
      <c r="AP22" s="70" t="s">
        <v>25</v>
      </c>
      <c r="AQ22" s="52" t="s">
        <v>25</v>
      </c>
      <c r="AR22" s="52" t="s">
        <v>21</v>
      </c>
      <c r="AS22" s="52">
        <v>0</v>
      </c>
      <c r="AT22" s="52" t="s">
        <v>25</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11039</v>
      </c>
      <c r="B23" s="6" t="s">
        <v>1089</v>
      </c>
      <c r="C23" s="34" t="s">
        <v>21</v>
      </c>
      <c r="D23" s="34" t="s">
        <v>21</v>
      </c>
      <c r="E23" s="34">
        <v>0</v>
      </c>
      <c r="F23" s="31" t="s">
        <v>25</v>
      </c>
      <c r="G23" s="34"/>
      <c r="H23" s="31" t="s">
        <v>25</v>
      </c>
      <c r="I23" s="34"/>
      <c r="J23" s="34"/>
      <c r="K23" s="34"/>
      <c r="L23" s="34"/>
      <c r="M23" s="34"/>
      <c r="N23" s="34" t="s">
        <v>22</v>
      </c>
      <c r="O23" s="34" t="s">
        <v>22</v>
      </c>
      <c r="P23" s="34">
        <v>0</v>
      </c>
      <c r="Q23" s="34" t="s">
        <v>348</v>
      </c>
      <c r="R23" s="34"/>
      <c r="S23" s="34"/>
      <c r="T23" s="34"/>
      <c r="U23" s="34"/>
      <c r="V23" s="34"/>
      <c r="W23" s="34" t="s">
        <v>25</v>
      </c>
      <c r="X23" s="34"/>
      <c r="Y23" s="35" t="s">
        <v>21</v>
      </c>
      <c r="Z23" s="35" t="s">
        <v>21</v>
      </c>
      <c r="AA23" s="35" t="s">
        <v>21</v>
      </c>
      <c r="AB23" s="35" t="s">
        <v>23</v>
      </c>
      <c r="AC23" s="35" t="s">
        <v>23</v>
      </c>
      <c r="AD23" s="35" t="s">
        <v>23</v>
      </c>
      <c r="AE23" s="35" t="s">
        <v>23</v>
      </c>
      <c r="AF23" s="35"/>
      <c r="AG23" s="35" t="s">
        <v>23</v>
      </c>
      <c r="AH23" s="35" t="s">
        <v>23</v>
      </c>
      <c r="AI23" s="35" t="s">
        <v>23</v>
      </c>
      <c r="AJ23" s="35" t="s">
        <v>23</v>
      </c>
      <c r="AK23" s="70">
        <v>0</v>
      </c>
      <c r="AL23" s="70">
        <v>0</v>
      </c>
      <c r="AM23" s="70" t="s">
        <v>25</v>
      </c>
      <c r="AN23" s="70" t="s">
        <v>25</v>
      </c>
      <c r="AO23" s="70" t="s">
        <v>25</v>
      </c>
      <c r="AP23" s="70" t="s">
        <v>25</v>
      </c>
      <c r="AQ23" s="52">
        <v>0</v>
      </c>
      <c r="AR23" s="52" t="s">
        <v>21</v>
      </c>
      <c r="AS23" s="52">
        <v>0</v>
      </c>
      <c r="AT23" s="52" t="s">
        <v>21</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11040</v>
      </c>
      <c r="B24" s="6" t="s">
        <v>1090</v>
      </c>
      <c r="C24" s="31" t="s">
        <v>25</v>
      </c>
      <c r="D24" s="34" t="s">
        <v>21</v>
      </c>
      <c r="E24" s="34">
        <v>1</v>
      </c>
      <c r="F24" s="31" t="s">
        <v>25</v>
      </c>
      <c r="G24" s="34"/>
      <c r="H24" s="31" t="s">
        <v>25</v>
      </c>
      <c r="I24" s="34"/>
      <c r="J24" s="34"/>
      <c r="K24" s="34"/>
      <c r="L24" s="34"/>
      <c r="M24" s="34"/>
      <c r="N24" s="34" t="s">
        <v>25</v>
      </c>
      <c r="O24" s="34" t="s">
        <v>22</v>
      </c>
      <c r="P24" s="34">
        <v>1</v>
      </c>
      <c r="Q24" s="34" t="s">
        <v>348</v>
      </c>
      <c r="R24" s="34"/>
      <c r="S24" s="34"/>
      <c r="T24" s="34"/>
      <c r="U24" s="34"/>
      <c r="V24" s="34"/>
      <c r="W24" s="34" t="s">
        <v>25</v>
      </c>
      <c r="X24" s="34"/>
      <c r="Y24" s="35" t="s">
        <v>23</v>
      </c>
      <c r="Z24" s="35" t="s">
        <v>23</v>
      </c>
      <c r="AA24" s="35" t="e">
        <v>#N/A</v>
      </c>
      <c r="AB24" s="35" t="s">
        <v>23</v>
      </c>
      <c r="AC24" s="35" t="s">
        <v>23</v>
      </c>
      <c r="AD24" s="35" t="s">
        <v>23</v>
      </c>
      <c r="AE24" s="35" t="s">
        <v>23</v>
      </c>
      <c r="AF24" s="35"/>
      <c r="AG24" s="35" t="s">
        <v>23</v>
      </c>
      <c r="AH24" s="35" t="s">
        <v>23</v>
      </c>
      <c r="AI24" s="35" t="s">
        <v>23</v>
      </c>
      <c r="AJ24" s="35" t="s">
        <v>23</v>
      </c>
      <c r="AK24" s="70">
        <v>0</v>
      </c>
      <c r="AL24" s="70">
        <v>0</v>
      </c>
      <c r="AM24" s="70" t="s">
        <v>25</v>
      </c>
      <c r="AN24" s="70" t="s">
        <v>25</v>
      </c>
      <c r="AO24" s="70" t="s">
        <v>25</v>
      </c>
      <c r="AP24" s="70">
        <v>0</v>
      </c>
      <c r="AQ24" s="52" t="s">
        <v>25</v>
      </c>
      <c r="AR24" s="52" t="s">
        <v>21</v>
      </c>
      <c r="AS24" s="52">
        <v>0</v>
      </c>
      <c r="AT24" s="52" t="s">
        <v>21</v>
      </c>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11041</v>
      </c>
      <c r="B25" s="6" t="s">
        <v>1091</v>
      </c>
      <c r="C25" s="31" t="s">
        <v>25</v>
      </c>
      <c r="D25" s="34" t="s">
        <v>21</v>
      </c>
      <c r="E25" s="34">
        <v>1</v>
      </c>
      <c r="F25" s="31" t="s">
        <v>25</v>
      </c>
      <c r="G25" s="34"/>
      <c r="H25" s="31" t="s">
        <v>25</v>
      </c>
      <c r="I25" s="34"/>
      <c r="J25" s="34"/>
      <c r="K25" s="34"/>
      <c r="L25" s="34"/>
      <c r="M25" s="34"/>
      <c r="N25" s="34" t="s">
        <v>25</v>
      </c>
      <c r="O25" s="34" t="s">
        <v>22</v>
      </c>
      <c r="P25" s="34">
        <v>1</v>
      </c>
      <c r="Q25" s="34" t="s">
        <v>348</v>
      </c>
      <c r="R25" s="34"/>
      <c r="S25" s="34"/>
      <c r="T25" s="34"/>
      <c r="U25" s="34"/>
      <c r="V25" s="34"/>
      <c r="W25" s="34" t="s">
        <v>25</v>
      </c>
      <c r="X25" s="34"/>
      <c r="Y25" s="35" t="s">
        <v>25</v>
      </c>
      <c r="Z25" s="35" t="s">
        <v>21</v>
      </c>
      <c r="AA25" s="35" t="s">
        <v>21</v>
      </c>
      <c r="AB25" s="35" t="s">
        <v>25</v>
      </c>
      <c r="AC25" s="35" t="s">
        <v>23</v>
      </c>
      <c r="AD25" s="35" t="s">
        <v>25</v>
      </c>
      <c r="AE25" s="35" t="s">
        <v>23</v>
      </c>
      <c r="AF25" s="35"/>
      <c r="AG25" s="35" t="s">
        <v>21</v>
      </c>
      <c r="AH25" s="35" t="s">
        <v>23</v>
      </c>
      <c r="AI25" s="35" t="s">
        <v>21</v>
      </c>
      <c r="AJ25" s="35" t="s">
        <v>23</v>
      </c>
      <c r="AK25" s="70" t="s">
        <v>25</v>
      </c>
      <c r="AL25" s="70">
        <v>0</v>
      </c>
      <c r="AM25" s="70" t="s">
        <v>25</v>
      </c>
      <c r="AN25" s="70" t="s">
        <v>25</v>
      </c>
      <c r="AO25" s="70" t="s">
        <v>25</v>
      </c>
      <c r="AP25" s="70" t="s">
        <v>25</v>
      </c>
      <c r="AQ25" s="52">
        <v>0</v>
      </c>
      <c r="AR25" s="52" t="s">
        <v>25</v>
      </c>
      <c r="AS25" s="52">
        <v>0</v>
      </c>
      <c r="AT25" s="52" t="s">
        <v>21</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11042</v>
      </c>
      <c r="B26" s="6" t="s">
        <v>1092</v>
      </c>
      <c r="C26" s="34" t="s">
        <v>21</v>
      </c>
      <c r="D26" s="34" t="s">
        <v>21</v>
      </c>
      <c r="E26" s="34">
        <v>0</v>
      </c>
      <c r="F26" s="34"/>
      <c r="G26" s="34"/>
      <c r="H26" s="34"/>
      <c r="I26" s="34"/>
      <c r="J26" s="34"/>
      <c r="K26" s="34"/>
      <c r="L26" s="34"/>
      <c r="M26" s="34"/>
      <c r="N26" s="34" t="s">
        <v>22</v>
      </c>
      <c r="O26" s="34" t="s">
        <v>22</v>
      </c>
      <c r="P26" s="34">
        <v>0</v>
      </c>
      <c r="Q26" s="34" t="s">
        <v>348</v>
      </c>
      <c r="R26" s="34"/>
      <c r="S26" s="34"/>
      <c r="T26" s="34"/>
      <c r="U26" s="34"/>
      <c r="V26" s="34"/>
      <c r="W26" s="34" t="s">
        <v>25</v>
      </c>
      <c r="X26" s="34"/>
      <c r="Y26" s="35" t="s">
        <v>23</v>
      </c>
      <c r="Z26" s="35" t="s">
        <v>23</v>
      </c>
      <c r="AA26" s="35" t="e">
        <v>#N/A</v>
      </c>
      <c r="AB26" s="35" t="s">
        <v>23</v>
      </c>
      <c r="AC26" s="35" t="s">
        <v>23</v>
      </c>
      <c r="AD26" s="35" t="s">
        <v>23</v>
      </c>
      <c r="AE26" s="35" t="s">
        <v>23</v>
      </c>
      <c r="AF26" s="35"/>
      <c r="AG26" s="35" t="s">
        <v>23</v>
      </c>
      <c r="AH26" s="35" t="s">
        <v>23</v>
      </c>
      <c r="AI26" s="35" t="s">
        <v>23</v>
      </c>
      <c r="AJ26" s="35" t="s">
        <v>23</v>
      </c>
      <c r="AK26" s="70">
        <v>0</v>
      </c>
      <c r="AL26" s="70">
        <v>0</v>
      </c>
      <c r="AM26" s="70" t="s">
        <v>23</v>
      </c>
      <c r="AN26" s="70" t="s">
        <v>25</v>
      </c>
      <c r="AO26" s="70" t="s">
        <v>23</v>
      </c>
      <c r="AP26" s="70" t="s">
        <v>25</v>
      </c>
      <c r="AQ26" s="52">
        <v>0</v>
      </c>
      <c r="AR26" s="52" t="s">
        <v>23</v>
      </c>
      <c r="AS26" s="52">
        <v>0</v>
      </c>
      <c r="AT26" s="52" t="s">
        <v>23</v>
      </c>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11043</v>
      </c>
      <c r="B27" s="6" t="s">
        <v>1093</v>
      </c>
      <c r="C27" s="34" t="s">
        <v>21</v>
      </c>
      <c r="D27" s="34" t="s">
        <v>21</v>
      </c>
      <c r="E27" s="34">
        <v>0</v>
      </c>
      <c r="F27" s="34"/>
      <c r="G27" s="34"/>
      <c r="H27" s="34"/>
      <c r="I27" s="34"/>
      <c r="J27" s="34"/>
      <c r="K27" s="34"/>
      <c r="L27" s="34"/>
      <c r="M27" s="34"/>
      <c r="N27" s="34" t="s">
        <v>22</v>
      </c>
      <c r="O27" s="34" t="s">
        <v>22</v>
      </c>
      <c r="P27" s="34">
        <v>0</v>
      </c>
      <c r="Q27" s="34" t="s">
        <v>348</v>
      </c>
      <c r="R27" s="34"/>
      <c r="S27" s="34"/>
      <c r="T27" s="34"/>
      <c r="U27" s="34"/>
      <c r="V27" s="34"/>
      <c r="W27" s="34" t="s">
        <v>25</v>
      </c>
      <c r="X27" s="34"/>
      <c r="Y27" s="35" t="s">
        <v>23</v>
      </c>
      <c r="Z27" s="35" t="s">
        <v>23</v>
      </c>
      <c r="AA27" s="35" t="e">
        <v>#N/A</v>
      </c>
      <c r="AB27" s="35" t="s">
        <v>23</v>
      </c>
      <c r="AC27" s="35" t="s">
        <v>23</v>
      </c>
      <c r="AD27" s="35" t="s">
        <v>23</v>
      </c>
      <c r="AE27" s="35" t="s">
        <v>23</v>
      </c>
      <c r="AF27" s="35"/>
      <c r="AG27" s="35" t="s">
        <v>23</v>
      </c>
      <c r="AH27" s="35" t="s">
        <v>23</v>
      </c>
      <c r="AI27" s="35" t="s">
        <v>23</v>
      </c>
      <c r="AJ27" s="35" t="s">
        <v>23</v>
      </c>
      <c r="AK27" s="70">
        <v>0</v>
      </c>
      <c r="AL27" s="70">
        <v>0</v>
      </c>
      <c r="AM27" s="70" t="s">
        <v>25</v>
      </c>
      <c r="AN27" s="70" t="s">
        <v>25</v>
      </c>
      <c r="AO27" s="70" t="s">
        <v>25</v>
      </c>
      <c r="AP27" s="70">
        <v>0</v>
      </c>
      <c r="AQ27" s="52">
        <v>0</v>
      </c>
      <c r="AR27" s="52" t="s">
        <v>21</v>
      </c>
      <c r="AS27" s="52">
        <v>0</v>
      </c>
      <c r="AT27" s="52" t="s">
        <v>21</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11044</v>
      </c>
      <c r="B28" s="6" t="s">
        <v>1094</v>
      </c>
      <c r="C28" s="34" t="s">
        <v>21</v>
      </c>
      <c r="D28" s="34" t="s">
        <v>21</v>
      </c>
      <c r="E28" s="34">
        <v>0</v>
      </c>
      <c r="F28" s="31" t="s">
        <v>25</v>
      </c>
      <c r="G28" s="34"/>
      <c r="H28" s="34"/>
      <c r="I28" s="34"/>
      <c r="J28" s="34"/>
      <c r="K28" s="34"/>
      <c r="L28" s="34"/>
      <c r="M28" s="34"/>
      <c r="N28" s="34" t="s">
        <v>22</v>
      </c>
      <c r="O28" s="34" t="s">
        <v>22</v>
      </c>
      <c r="P28" s="34">
        <v>0</v>
      </c>
      <c r="Q28" s="34" t="s">
        <v>348</v>
      </c>
      <c r="R28" s="34"/>
      <c r="S28" s="34"/>
      <c r="T28" s="34"/>
      <c r="U28" s="34"/>
      <c r="V28" s="34"/>
      <c r="W28" s="34" t="s">
        <v>25</v>
      </c>
      <c r="X28" s="34"/>
      <c r="Y28" s="35" t="s">
        <v>21</v>
      </c>
      <c r="Z28" s="35" t="s">
        <v>21</v>
      </c>
      <c r="AA28" s="35" t="s">
        <v>21</v>
      </c>
      <c r="AB28" s="35" t="s">
        <v>23</v>
      </c>
      <c r="AC28" s="35" t="s">
        <v>23</v>
      </c>
      <c r="AD28" s="35" t="s">
        <v>23</v>
      </c>
      <c r="AE28" s="35" t="s">
        <v>23</v>
      </c>
      <c r="AF28" s="35"/>
      <c r="AG28" s="35" t="s">
        <v>23</v>
      </c>
      <c r="AH28" s="35" t="s">
        <v>23</v>
      </c>
      <c r="AI28" s="35" t="s">
        <v>23</v>
      </c>
      <c r="AJ28" s="35" t="s">
        <v>23</v>
      </c>
      <c r="AK28" s="70">
        <v>0</v>
      </c>
      <c r="AL28" s="70">
        <v>0</v>
      </c>
      <c r="AM28" s="70" t="s">
        <v>23</v>
      </c>
      <c r="AN28" s="70">
        <v>0</v>
      </c>
      <c r="AO28" s="70" t="s">
        <v>23</v>
      </c>
      <c r="AP28" s="70">
        <v>0</v>
      </c>
      <c r="AQ28" s="52">
        <v>0</v>
      </c>
      <c r="AR28" s="52" t="s">
        <v>23</v>
      </c>
      <c r="AS28" s="52">
        <v>0</v>
      </c>
      <c r="AT28" s="52" t="s">
        <v>23</v>
      </c>
      <c r="AU28" s="52">
        <v>0</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46" t="s">
        <v>242</v>
      </c>
      <c r="B29" s="147"/>
      <c r="C29" s="146">
        <v>16</v>
      </c>
      <c r="D29" s="147">
        <v>0</v>
      </c>
      <c r="N29" s="146">
        <v>16</v>
      </c>
      <c r="O29" s="147">
        <v>0</v>
      </c>
      <c r="Y29" s="156">
        <v>0</v>
      </c>
      <c r="Z29" s="158">
        <v>0</v>
      </c>
      <c r="AK29" s="40" t="s">
        <v>23</v>
      </c>
      <c r="AL29" s="40" t="s">
        <v>23</v>
      </c>
      <c r="AM29" s="40" t="s">
        <v>23</v>
      </c>
      <c r="AN29" s="50" t="s">
        <v>23</v>
      </c>
      <c r="AO29" s="40" t="s">
        <v>23</v>
      </c>
      <c r="AP29" s="109"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29:B29"/>
    <mergeCell ref="C29:D29"/>
    <mergeCell ref="N29:O29"/>
    <mergeCell ref="Y29:Z29"/>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28 BG5:XFD28">
    <cfRule type="cellIs" dxfId="125" priority="6" operator="equal">
      <formula>0</formula>
    </cfRule>
  </conditionalFormatting>
  <conditionalFormatting sqref="AP29">
    <cfRule type="cellIs" dxfId="124" priority="5" operator="equal">
      <formula>0</formula>
    </cfRule>
  </conditionalFormatting>
  <conditionalFormatting sqref="AV5:BF5">
    <cfRule type="cellIs" dxfId="123" priority="2" operator="equal">
      <formula>0</formula>
    </cfRule>
  </conditionalFormatting>
  <conditionalFormatting sqref="AV6:BF300">
    <cfRule type="cellIs" dxfId="122"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4" hidden="1" customWidth="1" outlineLevel="1"/>
    <col min="35" max="36" width="8.25" style="14" hidden="1" customWidth="1" outlineLevel="1"/>
    <col min="37" max="37" width="9" style="2" collapsed="1"/>
    <col min="38" max="42" width="9" style="2"/>
    <col min="43" max="46" width="9" style="59"/>
    <col min="47" max="47" width="9" style="2"/>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5</v>
      </c>
      <c r="E4" s="34"/>
      <c r="F4" s="34">
        <v>8</v>
      </c>
      <c r="G4" s="34">
        <v>10</v>
      </c>
      <c r="H4" s="34">
        <v>6</v>
      </c>
      <c r="I4" s="34">
        <v>7</v>
      </c>
      <c r="J4" s="34">
        <v>1</v>
      </c>
      <c r="K4" s="34">
        <v>3</v>
      </c>
      <c r="L4" s="34">
        <v>0</v>
      </c>
      <c r="M4" s="34">
        <v>0</v>
      </c>
      <c r="N4" s="34">
        <v>15</v>
      </c>
      <c r="O4" s="34">
        <v>6</v>
      </c>
      <c r="P4" s="34"/>
      <c r="Q4" s="34">
        <v>13</v>
      </c>
      <c r="R4" s="34">
        <v>10</v>
      </c>
      <c r="S4" s="34">
        <v>5</v>
      </c>
      <c r="T4" s="34">
        <v>9</v>
      </c>
      <c r="U4" s="34">
        <v>0</v>
      </c>
      <c r="V4" s="34">
        <v>1</v>
      </c>
      <c r="W4" s="34">
        <v>0</v>
      </c>
      <c r="X4" s="34">
        <v>1</v>
      </c>
      <c r="Y4" s="34">
        <v>6</v>
      </c>
      <c r="Z4" s="34">
        <v>3</v>
      </c>
      <c r="AA4" s="34"/>
      <c r="AB4" s="35">
        <v>1</v>
      </c>
      <c r="AC4" s="35">
        <v>16</v>
      </c>
      <c r="AD4" s="35">
        <v>1</v>
      </c>
      <c r="AE4" s="35">
        <v>16</v>
      </c>
      <c r="AF4" s="35">
        <v>0</v>
      </c>
      <c r="AG4" s="35">
        <v>0</v>
      </c>
      <c r="AH4" s="35">
        <v>3</v>
      </c>
      <c r="AI4" s="35"/>
      <c r="AJ4" s="35"/>
      <c r="AK4" s="54">
        <v>15</v>
      </c>
      <c r="AL4" s="54">
        <v>4</v>
      </c>
      <c r="AM4" s="54">
        <v>0</v>
      </c>
      <c r="AN4" s="54">
        <v>16</v>
      </c>
      <c r="AO4" s="54">
        <v>0</v>
      </c>
      <c r="AP4" s="54">
        <v>16</v>
      </c>
      <c r="AQ4" s="52">
        <v>16</v>
      </c>
      <c r="AR4" s="52">
        <v>0</v>
      </c>
      <c r="AS4" s="52">
        <v>2</v>
      </c>
      <c r="AT4" s="52">
        <v>0</v>
      </c>
      <c r="AU4" s="54">
        <v>1</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12001</v>
      </c>
      <c r="B5" s="6" t="s">
        <v>1375</v>
      </c>
      <c r="C5" s="31" t="s">
        <v>25</v>
      </c>
      <c r="D5" s="31" t="s">
        <v>25</v>
      </c>
      <c r="E5" s="34">
        <v>2</v>
      </c>
      <c r="F5" s="31" t="s">
        <v>25</v>
      </c>
      <c r="G5" s="31" t="s">
        <v>25</v>
      </c>
      <c r="H5" s="31" t="s">
        <v>25</v>
      </c>
      <c r="I5" s="31" t="s">
        <v>25</v>
      </c>
      <c r="J5" s="34"/>
      <c r="K5" s="31" t="s">
        <v>25</v>
      </c>
      <c r="L5" s="34"/>
      <c r="M5" s="34"/>
      <c r="N5" s="34" t="s">
        <v>25</v>
      </c>
      <c r="O5" s="34" t="s">
        <v>25</v>
      </c>
      <c r="P5" s="34">
        <v>2</v>
      </c>
      <c r="Q5" s="34" t="s">
        <v>25</v>
      </c>
      <c r="R5" s="34" t="s">
        <v>26</v>
      </c>
      <c r="S5" s="34" t="s">
        <v>25</v>
      </c>
      <c r="T5" s="34" t="s">
        <v>26</v>
      </c>
      <c r="U5" s="34"/>
      <c r="V5" s="34"/>
      <c r="W5" s="34"/>
      <c r="X5" s="34" t="s">
        <v>26</v>
      </c>
      <c r="Y5" s="34" t="s">
        <v>23</v>
      </c>
      <c r="Z5" s="34" t="s">
        <v>23</v>
      </c>
      <c r="AA5" s="34" t="e">
        <v>#N/A</v>
      </c>
      <c r="AB5" s="35" t="s">
        <v>23</v>
      </c>
      <c r="AC5" s="35" t="s">
        <v>25</v>
      </c>
      <c r="AD5" s="35" t="s">
        <v>23</v>
      </c>
      <c r="AE5" s="35" t="s">
        <v>25</v>
      </c>
      <c r="AF5" s="35"/>
      <c r="AG5" s="35" t="s">
        <v>23</v>
      </c>
      <c r="AH5" s="35" t="s">
        <v>25</v>
      </c>
      <c r="AI5" s="35" t="s">
        <v>23</v>
      </c>
      <c r="AJ5" s="35" t="s">
        <v>21</v>
      </c>
      <c r="AK5" s="70" t="s">
        <v>25</v>
      </c>
      <c r="AL5" s="70" t="s">
        <v>25</v>
      </c>
      <c r="AM5" s="70" t="s">
        <v>21</v>
      </c>
      <c r="AN5" s="70" t="s">
        <v>25</v>
      </c>
      <c r="AO5" s="70">
        <v>0</v>
      </c>
      <c r="AP5" s="70" t="s">
        <v>25</v>
      </c>
      <c r="AQ5" s="52" t="s">
        <v>1377</v>
      </c>
      <c r="AR5" s="52" t="s">
        <v>23</v>
      </c>
      <c r="AS5" s="52" t="s">
        <v>25</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12002</v>
      </c>
      <c r="B6" s="6" t="s">
        <v>1376</v>
      </c>
      <c r="C6" s="31" t="s">
        <v>25</v>
      </c>
      <c r="D6" s="34" t="s">
        <v>21</v>
      </c>
      <c r="E6" s="34">
        <v>1</v>
      </c>
      <c r="F6" s="31" t="s">
        <v>25</v>
      </c>
      <c r="G6" s="34"/>
      <c r="H6" s="34"/>
      <c r="I6" s="34"/>
      <c r="J6" s="34"/>
      <c r="K6" s="34"/>
      <c r="L6" s="34"/>
      <c r="M6" s="34"/>
      <c r="N6" s="34" t="s">
        <v>25</v>
      </c>
      <c r="O6" s="34" t="s">
        <v>22</v>
      </c>
      <c r="P6" s="34">
        <v>1</v>
      </c>
      <c r="Q6" s="34" t="s">
        <v>25</v>
      </c>
      <c r="R6" s="34" t="s">
        <v>26</v>
      </c>
      <c r="S6" s="34"/>
      <c r="T6" s="34" t="s">
        <v>26</v>
      </c>
      <c r="U6" s="34"/>
      <c r="V6" s="34"/>
      <c r="W6" s="34"/>
      <c r="X6" s="34"/>
      <c r="Y6" s="34" t="s">
        <v>1377</v>
      </c>
      <c r="Z6" s="34" t="s">
        <v>21</v>
      </c>
      <c r="AA6" s="34" t="e">
        <v>#N/A</v>
      </c>
      <c r="AB6" s="35" t="s">
        <v>23</v>
      </c>
      <c r="AC6" s="35" t="s">
        <v>1377</v>
      </c>
      <c r="AD6" s="35" t="s">
        <v>23</v>
      </c>
      <c r="AE6" s="35" t="s">
        <v>1377</v>
      </c>
      <c r="AF6" s="35"/>
      <c r="AG6" s="35" t="s">
        <v>23</v>
      </c>
      <c r="AH6" s="35" t="s">
        <v>23</v>
      </c>
      <c r="AI6" s="35" t="s">
        <v>23</v>
      </c>
      <c r="AJ6" s="35" t="s">
        <v>23</v>
      </c>
      <c r="AK6" s="70" t="s">
        <v>25</v>
      </c>
      <c r="AL6" s="70" t="s">
        <v>21</v>
      </c>
      <c r="AM6" s="70" t="s">
        <v>21</v>
      </c>
      <c r="AN6" s="70" t="s">
        <v>25</v>
      </c>
      <c r="AO6" s="70" t="s">
        <v>21</v>
      </c>
      <c r="AP6" s="70" t="s">
        <v>25</v>
      </c>
      <c r="AQ6" s="52" t="s">
        <v>1377</v>
      </c>
      <c r="AR6" s="52" t="s">
        <v>23</v>
      </c>
      <c r="AS6" s="52" t="s">
        <v>25</v>
      </c>
      <c r="AT6" s="52" t="s">
        <v>23</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12003</v>
      </c>
      <c r="B7" s="6" t="s">
        <v>1378</v>
      </c>
      <c r="C7" s="31" t="s">
        <v>25</v>
      </c>
      <c r="D7" s="34" t="s">
        <v>21</v>
      </c>
      <c r="E7" s="34">
        <v>1</v>
      </c>
      <c r="F7" s="31" t="s">
        <v>25</v>
      </c>
      <c r="G7" s="31" t="s">
        <v>25</v>
      </c>
      <c r="H7" s="31" t="s">
        <v>25</v>
      </c>
      <c r="I7" s="34"/>
      <c r="J7" s="34"/>
      <c r="K7" s="31" t="s">
        <v>25</v>
      </c>
      <c r="L7" s="34"/>
      <c r="M7" s="34"/>
      <c r="N7" s="34" t="s">
        <v>25</v>
      </c>
      <c r="O7" s="34" t="s">
        <v>22</v>
      </c>
      <c r="P7" s="34">
        <v>1</v>
      </c>
      <c r="Q7" s="34" t="s">
        <v>25</v>
      </c>
      <c r="R7" s="34"/>
      <c r="S7" s="34"/>
      <c r="T7" s="34"/>
      <c r="U7" s="34"/>
      <c r="V7" s="34"/>
      <c r="W7" s="34"/>
      <c r="X7" s="34"/>
      <c r="Y7" s="34" t="s">
        <v>23</v>
      </c>
      <c r="Z7" s="34" t="s">
        <v>23</v>
      </c>
      <c r="AA7" s="34" t="e">
        <v>#N/A</v>
      </c>
      <c r="AB7" s="35" t="s">
        <v>23</v>
      </c>
      <c r="AC7" s="35" t="s">
        <v>25</v>
      </c>
      <c r="AD7" s="35" t="s">
        <v>23</v>
      </c>
      <c r="AE7" s="35" t="s">
        <v>25</v>
      </c>
      <c r="AF7" s="35"/>
      <c r="AG7" s="35" t="s">
        <v>23</v>
      </c>
      <c r="AH7" s="35">
        <v>0</v>
      </c>
      <c r="AI7" s="35" t="s">
        <v>23</v>
      </c>
      <c r="AJ7" s="35"/>
      <c r="AK7" s="70" t="s">
        <v>25</v>
      </c>
      <c r="AL7" s="70" t="s">
        <v>21</v>
      </c>
      <c r="AM7" s="70" t="s">
        <v>21</v>
      </c>
      <c r="AN7" s="70" t="s">
        <v>25</v>
      </c>
      <c r="AO7" s="70">
        <v>0</v>
      </c>
      <c r="AP7" s="70" t="s">
        <v>25</v>
      </c>
      <c r="AQ7" s="52" t="s">
        <v>1377</v>
      </c>
      <c r="AR7" s="52" t="s">
        <v>23</v>
      </c>
      <c r="AS7" s="52" t="s">
        <v>1786</v>
      </c>
      <c r="AT7" s="52" t="s">
        <v>23</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12004</v>
      </c>
      <c r="B8" s="6" t="s">
        <v>1379</v>
      </c>
      <c r="C8" s="31"/>
      <c r="D8" s="34"/>
      <c r="E8" s="34">
        <v>0</v>
      </c>
      <c r="F8" s="34"/>
      <c r="G8" s="34"/>
      <c r="H8" s="34"/>
      <c r="I8" s="34"/>
      <c r="J8" s="34"/>
      <c r="K8" s="34"/>
      <c r="L8" s="34"/>
      <c r="M8" s="34"/>
      <c r="N8" s="34"/>
      <c r="O8" s="34"/>
      <c r="P8" s="34">
        <v>0</v>
      </c>
      <c r="Q8" s="34"/>
      <c r="R8" s="34"/>
      <c r="S8" s="34"/>
      <c r="T8" s="34"/>
      <c r="U8" s="34"/>
      <c r="V8" s="34"/>
      <c r="W8" s="34"/>
      <c r="X8" s="34"/>
      <c r="Y8" s="34" t="s">
        <v>21</v>
      </c>
      <c r="Z8" s="34" t="s">
        <v>21</v>
      </c>
      <c r="AA8" s="34" t="e">
        <v>#N/A</v>
      </c>
      <c r="AB8" s="35" t="s">
        <v>21</v>
      </c>
      <c r="AC8" s="35" t="s">
        <v>21</v>
      </c>
      <c r="AD8" s="35" t="s">
        <v>21</v>
      </c>
      <c r="AE8" s="35" t="s">
        <v>21</v>
      </c>
      <c r="AF8" s="35"/>
      <c r="AG8" s="35" t="s">
        <v>21</v>
      </c>
      <c r="AH8" s="35" t="s">
        <v>21</v>
      </c>
      <c r="AI8" s="35" t="s">
        <v>21</v>
      </c>
      <c r="AJ8" s="35" t="s">
        <v>21</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12005</v>
      </c>
      <c r="B9" s="6" t="s">
        <v>1380</v>
      </c>
      <c r="C9" s="31" t="s">
        <v>25</v>
      </c>
      <c r="D9" s="34" t="s">
        <v>21</v>
      </c>
      <c r="E9" s="34">
        <v>1</v>
      </c>
      <c r="F9" s="31" t="s">
        <v>25</v>
      </c>
      <c r="G9" s="34"/>
      <c r="H9" s="31" t="s">
        <v>25</v>
      </c>
      <c r="I9" s="34"/>
      <c r="J9" s="34"/>
      <c r="K9" s="34"/>
      <c r="L9" s="34"/>
      <c r="M9" s="34"/>
      <c r="N9" s="34" t="s">
        <v>25</v>
      </c>
      <c r="O9" s="34" t="s">
        <v>22</v>
      </c>
      <c r="P9" s="34">
        <v>1</v>
      </c>
      <c r="Q9" s="34" t="s">
        <v>25</v>
      </c>
      <c r="R9" s="34" t="s">
        <v>26</v>
      </c>
      <c r="S9" s="34"/>
      <c r="T9" s="34"/>
      <c r="U9" s="34"/>
      <c r="V9" s="34"/>
      <c r="W9" s="34"/>
      <c r="X9" s="34"/>
      <c r="Y9" s="34" t="s">
        <v>25</v>
      </c>
      <c r="Z9" s="34" t="s">
        <v>21</v>
      </c>
      <c r="AA9" s="34" t="s">
        <v>21</v>
      </c>
      <c r="AB9" s="35" t="s">
        <v>23</v>
      </c>
      <c r="AC9" s="35" t="s">
        <v>25</v>
      </c>
      <c r="AD9" s="35" t="s">
        <v>23</v>
      </c>
      <c r="AE9" s="35" t="s">
        <v>21</v>
      </c>
      <c r="AF9" s="35"/>
      <c r="AG9" s="35" t="s">
        <v>23</v>
      </c>
      <c r="AH9" s="35">
        <v>0</v>
      </c>
      <c r="AI9" s="35" t="s">
        <v>23</v>
      </c>
      <c r="AJ9" s="35" t="s">
        <v>21</v>
      </c>
      <c r="AK9" s="70" t="s">
        <v>25</v>
      </c>
      <c r="AL9" s="70" t="s">
        <v>21</v>
      </c>
      <c r="AM9" s="70" t="s">
        <v>21</v>
      </c>
      <c r="AN9" s="70" t="s">
        <v>25</v>
      </c>
      <c r="AO9" s="70">
        <v>0</v>
      </c>
      <c r="AP9" s="70" t="s">
        <v>25</v>
      </c>
      <c r="AQ9" s="52" t="s">
        <v>1377</v>
      </c>
      <c r="AR9" s="52" t="s">
        <v>23</v>
      </c>
      <c r="AS9" s="52" t="s">
        <v>1786</v>
      </c>
      <c r="AT9" s="52" t="s">
        <v>23</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12006</v>
      </c>
      <c r="B10" s="6" t="s">
        <v>1381</v>
      </c>
      <c r="C10" s="31" t="s">
        <v>25</v>
      </c>
      <c r="D10" s="34" t="s">
        <v>21</v>
      </c>
      <c r="E10" s="34">
        <v>1</v>
      </c>
      <c r="F10" s="34"/>
      <c r="G10" s="31" t="s">
        <v>25</v>
      </c>
      <c r="H10" s="34"/>
      <c r="I10" s="34"/>
      <c r="J10" s="34"/>
      <c r="K10" s="34"/>
      <c r="L10" s="34"/>
      <c r="M10" s="34"/>
      <c r="N10" s="34" t="s">
        <v>25</v>
      </c>
      <c r="O10" s="34" t="s">
        <v>22</v>
      </c>
      <c r="P10" s="34">
        <v>1</v>
      </c>
      <c r="Q10" s="34"/>
      <c r="R10" s="34" t="s">
        <v>26</v>
      </c>
      <c r="S10" s="34"/>
      <c r="T10" s="34"/>
      <c r="U10" s="34"/>
      <c r="V10" s="34"/>
      <c r="W10" s="34"/>
      <c r="X10" s="34"/>
      <c r="Y10" s="34" t="s">
        <v>23</v>
      </c>
      <c r="Z10" s="34" t="s">
        <v>23</v>
      </c>
      <c r="AA10" s="34" t="e">
        <v>#N/A</v>
      </c>
      <c r="AB10" s="35" t="s">
        <v>23</v>
      </c>
      <c r="AC10" s="35" t="s">
        <v>25</v>
      </c>
      <c r="AD10" s="35" t="s">
        <v>23</v>
      </c>
      <c r="AE10" s="35" t="s">
        <v>25</v>
      </c>
      <c r="AF10" s="35"/>
      <c r="AG10" s="35" t="s">
        <v>23</v>
      </c>
      <c r="AH10" s="35" t="s">
        <v>21</v>
      </c>
      <c r="AI10" s="35" t="s">
        <v>23</v>
      </c>
      <c r="AJ10" s="35" t="s">
        <v>21</v>
      </c>
      <c r="AK10" s="70" t="s">
        <v>25</v>
      </c>
      <c r="AL10" s="70" t="s">
        <v>21</v>
      </c>
      <c r="AM10" s="70" t="s">
        <v>21</v>
      </c>
      <c r="AN10" s="70" t="s">
        <v>25</v>
      </c>
      <c r="AO10" s="70">
        <v>0</v>
      </c>
      <c r="AP10" s="70" t="s">
        <v>25</v>
      </c>
      <c r="AQ10" s="52" t="s">
        <v>1377</v>
      </c>
      <c r="AR10" s="52" t="s">
        <v>23</v>
      </c>
      <c r="AS10" s="52" t="s">
        <v>1786</v>
      </c>
      <c r="AT10" s="52" t="s">
        <v>23</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12008</v>
      </c>
      <c r="B11" s="6" t="s">
        <v>1382</v>
      </c>
      <c r="C11" s="31" t="s">
        <v>25</v>
      </c>
      <c r="D11" s="34" t="s">
        <v>22</v>
      </c>
      <c r="E11" s="34">
        <v>1</v>
      </c>
      <c r="F11" s="34"/>
      <c r="G11" s="31" t="s">
        <v>25</v>
      </c>
      <c r="H11" s="34"/>
      <c r="I11" s="31" t="s">
        <v>25</v>
      </c>
      <c r="J11" s="34"/>
      <c r="K11" s="34"/>
      <c r="L11" s="34"/>
      <c r="M11" s="34"/>
      <c r="N11" s="34" t="s">
        <v>25</v>
      </c>
      <c r="O11" s="34" t="s">
        <v>22</v>
      </c>
      <c r="P11" s="34">
        <v>1</v>
      </c>
      <c r="Q11" s="34" t="s">
        <v>25</v>
      </c>
      <c r="R11" s="34"/>
      <c r="S11" s="34" t="s">
        <v>25</v>
      </c>
      <c r="T11" s="34" t="s">
        <v>26</v>
      </c>
      <c r="U11" s="34"/>
      <c r="V11" s="34"/>
      <c r="W11" s="34"/>
      <c r="X11" s="34"/>
      <c r="Y11" s="34" t="s">
        <v>25</v>
      </c>
      <c r="Z11" s="34" t="s">
        <v>25</v>
      </c>
      <c r="AA11" s="34" t="s">
        <v>25</v>
      </c>
      <c r="AB11" s="35" t="s">
        <v>23</v>
      </c>
      <c r="AC11" s="35" t="s">
        <v>25</v>
      </c>
      <c r="AD11" s="35" t="s">
        <v>23</v>
      </c>
      <c r="AE11" s="35" t="s">
        <v>25</v>
      </c>
      <c r="AF11" s="35"/>
      <c r="AG11" s="35" t="s">
        <v>23</v>
      </c>
      <c r="AH11" s="35">
        <v>0</v>
      </c>
      <c r="AI11" s="35" t="s">
        <v>21</v>
      </c>
      <c r="AJ11" s="35"/>
      <c r="AK11" s="70" t="s">
        <v>23</v>
      </c>
      <c r="AL11" s="70" t="s">
        <v>23</v>
      </c>
      <c r="AM11" s="70" t="s">
        <v>23</v>
      </c>
      <c r="AN11" s="70" t="s">
        <v>23</v>
      </c>
      <c r="AO11" s="70" t="s">
        <v>23</v>
      </c>
      <c r="AP11" s="70"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12013</v>
      </c>
      <c r="B12" s="6" t="s">
        <v>1383</v>
      </c>
      <c r="C12" s="31" t="s">
        <v>25</v>
      </c>
      <c r="D12" s="31" t="s">
        <v>25</v>
      </c>
      <c r="E12" s="34">
        <v>2</v>
      </c>
      <c r="F12" s="34"/>
      <c r="G12" s="31" t="s">
        <v>25</v>
      </c>
      <c r="H12" s="34"/>
      <c r="I12" s="31" t="s">
        <v>25</v>
      </c>
      <c r="J12" s="34"/>
      <c r="K12" s="34"/>
      <c r="L12" s="34"/>
      <c r="M12" s="34"/>
      <c r="N12" s="34" t="s">
        <v>25</v>
      </c>
      <c r="O12" s="34" t="s">
        <v>25</v>
      </c>
      <c r="P12" s="34">
        <v>2</v>
      </c>
      <c r="Q12" s="34" t="s">
        <v>25</v>
      </c>
      <c r="R12" s="34"/>
      <c r="S12" s="34"/>
      <c r="T12" s="34"/>
      <c r="U12" s="34"/>
      <c r="V12" s="34"/>
      <c r="W12" s="34"/>
      <c r="X12" s="34"/>
      <c r="Y12" s="34" t="s">
        <v>23</v>
      </c>
      <c r="Z12" s="34" t="s">
        <v>23</v>
      </c>
      <c r="AA12" s="34" t="e">
        <v>#N/A</v>
      </c>
      <c r="AB12" s="35" t="s">
        <v>23</v>
      </c>
      <c r="AC12" s="35" t="s">
        <v>25</v>
      </c>
      <c r="AD12" s="35" t="s">
        <v>23</v>
      </c>
      <c r="AE12" s="35" t="s">
        <v>25</v>
      </c>
      <c r="AF12" s="35"/>
      <c r="AG12" s="35" t="s">
        <v>23</v>
      </c>
      <c r="AH12" s="35">
        <v>0</v>
      </c>
      <c r="AI12" s="35" t="s">
        <v>23</v>
      </c>
      <c r="AJ12" s="35"/>
      <c r="AK12" s="70" t="s">
        <v>25</v>
      </c>
      <c r="AL12" s="70" t="s">
        <v>25</v>
      </c>
      <c r="AM12" s="70" t="s">
        <v>21</v>
      </c>
      <c r="AN12" s="70" t="s">
        <v>25</v>
      </c>
      <c r="AO12" s="70">
        <v>0</v>
      </c>
      <c r="AP12" s="70" t="s">
        <v>25</v>
      </c>
      <c r="AQ12" s="52" t="s">
        <v>1377</v>
      </c>
      <c r="AR12" s="52" t="s">
        <v>23</v>
      </c>
      <c r="AS12" s="52" t="s">
        <v>1786</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12014</v>
      </c>
      <c r="B13" s="6" t="s">
        <v>1384</v>
      </c>
      <c r="C13" s="31" t="s">
        <v>25</v>
      </c>
      <c r="D13" s="31" t="s">
        <v>25</v>
      </c>
      <c r="E13" s="34">
        <v>2</v>
      </c>
      <c r="F13" s="31" t="s">
        <v>25</v>
      </c>
      <c r="G13" s="31" t="s">
        <v>25</v>
      </c>
      <c r="H13" s="31" t="s">
        <v>25</v>
      </c>
      <c r="I13" s="31" t="s">
        <v>25</v>
      </c>
      <c r="J13" s="34"/>
      <c r="K13" s="34"/>
      <c r="L13" s="34"/>
      <c r="M13" s="34"/>
      <c r="N13" s="34" t="s">
        <v>25</v>
      </c>
      <c r="O13" s="34" t="s">
        <v>25</v>
      </c>
      <c r="P13" s="34">
        <v>2</v>
      </c>
      <c r="Q13" s="34" t="s">
        <v>25</v>
      </c>
      <c r="R13" s="34" t="s">
        <v>26</v>
      </c>
      <c r="S13" s="34" t="s">
        <v>25</v>
      </c>
      <c r="T13" s="34" t="s">
        <v>26</v>
      </c>
      <c r="U13" s="34"/>
      <c r="V13" s="34"/>
      <c r="W13" s="34"/>
      <c r="X13" s="34"/>
      <c r="Y13" s="34" t="s">
        <v>23</v>
      </c>
      <c r="Z13" s="34" t="s">
        <v>23</v>
      </c>
      <c r="AA13" s="34" t="e">
        <v>#N/A</v>
      </c>
      <c r="AB13" s="35" t="s">
        <v>23</v>
      </c>
      <c r="AC13" s="35" t="s">
        <v>25</v>
      </c>
      <c r="AD13" s="35" t="s">
        <v>23</v>
      </c>
      <c r="AE13" s="35" t="s">
        <v>25</v>
      </c>
      <c r="AF13" s="35"/>
      <c r="AG13" s="35" t="s">
        <v>23</v>
      </c>
      <c r="AH13" s="35">
        <v>0</v>
      </c>
      <c r="AI13" s="35" t="s">
        <v>23</v>
      </c>
      <c r="AJ13" s="35" t="s">
        <v>21</v>
      </c>
      <c r="AK13" s="70" t="s">
        <v>25</v>
      </c>
      <c r="AL13" s="70" t="s">
        <v>21</v>
      </c>
      <c r="AM13" s="70" t="s">
        <v>21</v>
      </c>
      <c r="AN13" s="70" t="s">
        <v>25</v>
      </c>
      <c r="AO13" s="70">
        <v>0</v>
      </c>
      <c r="AP13" s="70" t="s">
        <v>25</v>
      </c>
      <c r="AQ13" s="52" t="s">
        <v>1377</v>
      </c>
      <c r="AR13" s="52" t="s">
        <v>23</v>
      </c>
      <c r="AS13" s="52" t="s">
        <v>1786</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12028</v>
      </c>
      <c r="B14" s="6" t="s">
        <v>1385</v>
      </c>
      <c r="C14" s="31" t="s">
        <v>25</v>
      </c>
      <c r="D14" s="34" t="s">
        <v>21</v>
      </c>
      <c r="E14" s="34">
        <v>1</v>
      </c>
      <c r="F14" s="31" t="s">
        <v>25</v>
      </c>
      <c r="G14" s="31" t="s">
        <v>25</v>
      </c>
      <c r="H14" s="34"/>
      <c r="I14" s="34"/>
      <c r="J14" s="34"/>
      <c r="K14" s="34"/>
      <c r="L14" s="34"/>
      <c r="M14" s="34"/>
      <c r="N14" s="34" t="s">
        <v>25</v>
      </c>
      <c r="O14" s="34" t="s">
        <v>22</v>
      </c>
      <c r="P14" s="34">
        <v>1</v>
      </c>
      <c r="Q14" s="34" t="s">
        <v>25</v>
      </c>
      <c r="R14" s="34"/>
      <c r="S14" s="34" t="s">
        <v>25</v>
      </c>
      <c r="T14" s="34" t="s">
        <v>26</v>
      </c>
      <c r="U14" s="34"/>
      <c r="V14" s="34"/>
      <c r="W14" s="34"/>
      <c r="X14" s="34"/>
      <c r="Y14" s="34" t="s">
        <v>21</v>
      </c>
      <c r="Z14" s="34" t="s">
        <v>21</v>
      </c>
      <c r="AA14" s="34" t="s">
        <v>21</v>
      </c>
      <c r="AB14" s="35" t="s">
        <v>23</v>
      </c>
      <c r="AC14" s="35" t="s">
        <v>25</v>
      </c>
      <c r="AD14" s="35" t="s">
        <v>23</v>
      </c>
      <c r="AE14" s="35" t="s">
        <v>25</v>
      </c>
      <c r="AF14" s="35"/>
      <c r="AG14" s="35" t="s">
        <v>23</v>
      </c>
      <c r="AH14" s="35">
        <v>0</v>
      </c>
      <c r="AI14" s="35" t="s">
        <v>21</v>
      </c>
      <c r="AJ14" s="35"/>
      <c r="AK14" s="70" t="s">
        <v>25</v>
      </c>
      <c r="AL14" s="70" t="s">
        <v>21</v>
      </c>
      <c r="AM14" s="70" t="s">
        <v>21</v>
      </c>
      <c r="AN14" s="70" t="s">
        <v>25</v>
      </c>
      <c r="AO14" s="70">
        <v>0</v>
      </c>
      <c r="AP14" s="70" t="s">
        <v>25</v>
      </c>
      <c r="AQ14" s="52" t="s">
        <v>1377</v>
      </c>
      <c r="AR14" s="52" t="s">
        <v>23</v>
      </c>
      <c r="AS14" s="52" t="s">
        <v>1786</v>
      </c>
      <c r="AT14" s="52" t="s">
        <v>23</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12029</v>
      </c>
      <c r="B15" s="6" t="s">
        <v>1386</v>
      </c>
      <c r="C15" s="31" t="s">
        <v>25</v>
      </c>
      <c r="D15" s="34" t="s">
        <v>22</v>
      </c>
      <c r="E15" s="34">
        <v>1</v>
      </c>
      <c r="F15" s="31" t="s">
        <v>25</v>
      </c>
      <c r="G15" s="31" t="s">
        <v>25</v>
      </c>
      <c r="H15" s="34"/>
      <c r="I15" s="31" t="s">
        <v>25</v>
      </c>
      <c r="J15" s="34"/>
      <c r="K15" s="31" t="s">
        <v>25</v>
      </c>
      <c r="L15" s="34"/>
      <c r="M15" s="34"/>
      <c r="N15" s="34" t="s">
        <v>25</v>
      </c>
      <c r="O15" s="34" t="s">
        <v>22</v>
      </c>
      <c r="P15" s="34">
        <v>1</v>
      </c>
      <c r="Q15" s="34" t="s">
        <v>25</v>
      </c>
      <c r="R15" s="34"/>
      <c r="S15" s="34"/>
      <c r="T15" s="34"/>
      <c r="U15" s="34"/>
      <c r="V15" s="34"/>
      <c r="W15" s="34"/>
      <c r="X15" s="34"/>
      <c r="Y15" s="34" t="s">
        <v>25</v>
      </c>
      <c r="Z15" s="34" t="s">
        <v>25</v>
      </c>
      <c r="AA15" s="34" t="s">
        <v>25</v>
      </c>
      <c r="AB15" s="35" t="s">
        <v>25</v>
      </c>
      <c r="AC15" s="35" t="s">
        <v>25</v>
      </c>
      <c r="AD15" s="35" t="s">
        <v>25</v>
      </c>
      <c r="AE15" s="35" t="s">
        <v>25</v>
      </c>
      <c r="AF15" s="35"/>
      <c r="AG15" s="35" t="s">
        <v>21</v>
      </c>
      <c r="AH15" s="35" t="s">
        <v>21</v>
      </c>
      <c r="AI15" s="35" t="s">
        <v>21</v>
      </c>
      <c r="AJ15" s="35" t="s">
        <v>21</v>
      </c>
      <c r="AK15" s="70" t="s">
        <v>25</v>
      </c>
      <c r="AL15" s="70" t="s">
        <v>21</v>
      </c>
      <c r="AM15" s="70" t="s">
        <v>21</v>
      </c>
      <c r="AN15" s="70" t="s">
        <v>25</v>
      </c>
      <c r="AO15" s="70">
        <v>0</v>
      </c>
      <c r="AP15" s="70" t="s">
        <v>25</v>
      </c>
      <c r="AQ15" s="52" t="s">
        <v>1377</v>
      </c>
      <c r="AR15" s="52" t="s">
        <v>23</v>
      </c>
      <c r="AS15" s="52" t="s">
        <v>1786</v>
      </c>
      <c r="AT15" s="52" t="s">
        <v>23</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12031</v>
      </c>
      <c r="B16" s="6" t="s">
        <v>1387</v>
      </c>
      <c r="C16" s="31"/>
      <c r="D16" s="34"/>
      <c r="E16" s="34">
        <v>0</v>
      </c>
      <c r="F16" s="34"/>
      <c r="G16" s="34"/>
      <c r="H16" s="34"/>
      <c r="I16" s="34"/>
      <c r="J16" s="34"/>
      <c r="K16" s="34"/>
      <c r="L16" s="34"/>
      <c r="M16" s="34"/>
      <c r="N16" s="34"/>
      <c r="O16" s="34"/>
      <c r="P16" s="34">
        <v>0</v>
      </c>
      <c r="Q16" s="34"/>
      <c r="R16" s="34"/>
      <c r="S16" s="34"/>
      <c r="T16" s="34"/>
      <c r="U16" s="34"/>
      <c r="V16" s="34"/>
      <c r="W16" s="34"/>
      <c r="X16" s="34"/>
      <c r="Y16" s="34" t="s">
        <v>21</v>
      </c>
      <c r="Z16" s="34" t="s">
        <v>21</v>
      </c>
      <c r="AA16" s="34" t="e">
        <v>#N/A</v>
      </c>
      <c r="AB16" s="35" t="s">
        <v>21</v>
      </c>
      <c r="AC16" s="35" t="s">
        <v>21</v>
      </c>
      <c r="AD16" s="35" t="s">
        <v>21</v>
      </c>
      <c r="AE16" s="35" t="s">
        <v>21</v>
      </c>
      <c r="AF16" s="35"/>
      <c r="AG16" s="35" t="s">
        <v>21</v>
      </c>
      <c r="AH16" s="35" t="s">
        <v>21</v>
      </c>
      <c r="AI16" s="35" t="s">
        <v>21</v>
      </c>
      <c r="AJ16" s="35" t="s">
        <v>21</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12038</v>
      </c>
      <c r="B17" s="6" t="s">
        <v>1388</v>
      </c>
      <c r="C17" s="31" t="s">
        <v>25</v>
      </c>
      <c r="D17" s="34" t="s">
        <v>21</v>
      </c>
      <c r="E17" s="34">
        <v>1</v>
      </c>
      <c r="F17" s="34"/>
      <c r="G17" s="31" t="s">
        <v>25</v>
      </c>
      <c r="H17" s="31" t="s">
        <v>25</v>
      </c>
      <c r="I17" s="34"/>
      <c r="J17" s="34"/>
      <c r="K17" s="34"/>
      <c r="L17" s="34"/>
      <c r="M17" s="34"/>
      <c r="N17" s="34" t="s">
        <v>25</v>
      </c>
      <c r="O17" s="34" t="s">
        <v>22</v>
      </c>
      <c r="P17" s="34">
        <v>1</v>
      </c>
      <c r="Q17" s="34" t="s">
        <v>25</v>
      </c>
      <c r="R17" s="34" t="s">
        <v>26</v>
      </c>
      <c r="S17" s="34"/>
      <c r="T17" s="34" t="s">
        <v>26</v>
      </c>
      <c r="U17" s="34"/>
      <c r="V17" s="34"/>
      <c r="W17" s="34"/>
      <c r="X17" s="34"/>
      <c r="Y17" s="34" t="s">
        <v>23</v>
      </c>
      <c r="Z17" s="34" t="s">
        <v>23</v>
      </c>
      <c r="AA17" s="34" t="e">
        <v>#N/A</v>
      </c>
      <c r="AB17" s="35" t="s">
        <v>23</v>
      </c>
      <c r="AC17" s="35" t="s">
        <v>25</v>
      </c>
      <c r="AD17" s="35" t="s">
        <v>23</v>
      </c>
      <c r="AE17" s="35" t="s">
        <v>25</v>
      </c>
      <c r="AF17" s="35"/>
      <c r="AG17" s="35" t="s">
        <v>23</v>
      </c>
      <c r="AH17" s="35">
        <v>0</v>
      </c>
      <c r="AI17" s="35" t="s">
        <v>23</v>
      </c>
      <c r="AJ17" s="35"/>
      <c r="AK17" s="70" t="s">
        <v>25</v>
      </c>
      <c r="AL17" s="70" t="s">
        <v>21</v>
      </c>
      <c r="AM17" s="70" t="s">
        <v>21</v>
      </c>
      <c r="AN17" s="70" t="s">
        <v>25</v>
      </c>
      <c r="AO17" s="70">
        <v>0</v>
      </c>
      <c r="AP17" s="70" t="s">
        <v>25</v>
      </c>
      <c r="AQ17" s="52" t="s">
        <v>1377</v>
      </c>
      <c r="AR17" s="52" t="s">
        <v>23</v>
      </c>
      <c r="AS17" s="52" t="s">
        <v>1786</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12041</v>
      </c>
      <c r="B18" s="6" t="s">
        <v>1389</v>
      </c>
      <c r="C18" s="31"/>
      <c r="D18" s="34"/>
      <c r="E18" s="34">
        <v>0</v>
      </c>
      <c r="F18" s="34"/>
      <c r="G18" s="34"/>
      <c r="H18" s="34"/>
      <c r="I18" s="34"/>
      <c r="J18" s="34"/>
      <c r="K18" s="34"/>
      <c r="L18" s="34"/>
      <c r="M18" s="34"/>
      <c r="N18" s="34"/>
      <c r="O18" s="34"/>
      <c r="P18" s="34">
        <v>0</v>
      </c>
      <c r="Q18" s="34"/>
      <c r="R18" s="34"/>
      <c r="S18" s="34"/>
      <c r="T18" s="34"/>
      <c r="U18" s="34"/>
      <c r="V18" s="34"/>
      <c r="W18" s="34"/>
      <c r="X18" s="34"/>
      <c r="Y18" s="34" t="s">
        <v>21</v>
      </c>
      <c r="Z18" s="34" t="s">
        <v>21</v>
      </c>
      <c r="AA18" s="34" t="e">
        <v>#N/A</v>
      </c>
      <c r="AB18" s="35" t="s">
        <v>21</v>
      </c>
      <c r="AC18" s="35" t="s">
        <v>21</v>
      </c>
      <c r="AD18" s="35" t="s">
        <v>21</v>
      </c>
      <c r="AE18" s="35" t="s">
        <v>21</v>
      </c>
      <c r="AF18" s="35"/>
      <c r="AG18" s="35" t="s">
        <v>21</v>
      </c>
      <c r="AH18" s="35" t="s">
        <v>21</v>
      </c>
      <c r="AI18" s="35" t="s">
        <v>21</v>
      </c>
      <c r="AJ18" s="35" t="s">
        <v>21</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12043</v>
      </c>
      <c r="B19" s="6" t="s">
        <v>1390</v>
      </c>
      <c r="C19" s="31"/>
      <c r="D19" s="34"/>
      <c r="E19" s="34">
        <v>0</v>
      </c>
      <c r="F19" s="34"/>
      <c r="G19" s="34"/>
      <c r="H19" s="34"/>
      <c r="I19" s="34"/>
      <c r="J19" s="34"/>
      <c r="K19" s="34"/>
      <c r="L19" s="34"/>
      <c r="M19" s="34"/>
      <c r="N19" s="34"/>
      <c r="O19" s="34"/>
      <c r="P19" s="34">
        <v>0</v>
      </c>
      <c r="Q19" s="34"/>
      <c r="R19" s="34"/>
      <c r="S19" s="34"/>
      <c r="T19" s="34"/>
      <c r="U19" s="34"/>
      <c r="V19" s="34"/>
      <c r="W19" s="34"/>
      <c r="X19" s="34"/>
      <c r="Y19" s="34" t="s">
        <v>21</v>
      </c>
      <c r="Z19" s="34" t="s">
        <v>21</v>
      </c>
      <c r="AA19" s="34" t="e">
        <v>#N/A</v>
      </c>
      <c r="AB19" s="35" t="s">
        <v>21</v>
      </c>
      <c r="AC19" s="35" t="s">
        <v>21</v>
      </c>
      <c r="AD19" s="35" t="s">
        <v>21</v>
      </c>
      <c r="AE19" s="35" t="s">
        <v>21</v>
      </c>
      <c r="AF19" s="35"/>
      <c r="AG19" s="35" t="s">
        <v>21</v>
      </c>
      <c r="AH19" s="35" t="s">
        <v>21</v>
      </c>
      <c r="AI19" s="35" t="s">
        <v>21</v>
      </c>
      <c r="AJ19" s="35" t="s">
        <v>21</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12046</v>
      </c>
      <c r="B20" s="6" t="s">
        <v>1391</v>
      </c>
      <c r="C20" s="31" t="s">
        <v>25</v>
      </c>
      <c r="D20" s="34" t="s">
        <v>21</v>
      </c>
      <c r="E20" s="34">
        <v>1</v>
      </c>
      <c r="F20" s="31" t="s">
        <v>25</v>
      </c>
      <c r="G20" s="34"/>
      <c r="H20" s="31" t="s">
        <v>25</v>
      </c>
      <c r="I20" s="31" t="s">
        <v>25</v>
      </c>
      <c r="J20" s="31" t="s">
        <v>25</v>
      </c>
      <c r="K20" s="34"/>
      <c r="L20" s="34"/>
      <c r="M20" s="34"/>
      <c r="N20" s="34" t="s">
        <v>25</v>
      </c>
      <c r="O20" s="34" t="s">
        <v>22</v>
      </c>
      <c r="P20" s="34">
        <v>1</v>
      </c>
      <c r="Q20" s="34" t="s">
        <v>25</v>
      </c>
      <c r="R20" s="34"/>
      <c r="S20" s="34"/>
      <c r="T20" s="34" t="s">
        <v>26</v>
      </c>
      <c r="U20" s="34"/>
      <c r="V20" s="34"/>
      <c r="W20" s="34"/>
      <c r="X20" s="34"/>
      <c r="Y20" s="34" t="s">
        <v>25</v>
      </c>
      <c r="Z20" s="34" t="s">
        <v>21</v>
      </c>
      <c r="AA20" s="34" t="s">
        <v>21</v>
      </c>
      <c r="AB20" s="35" t="s">
        <v>23</v>
      </c>
      <c r="AC20" s="35" t="s">
        <v>21</v>
      </c>
      <c r="AD20" s="35" t="s">
        <v>23</v>
      </c>
      <c r="AE20" s="35" t="s">
        <v>25</v>
      </c>
      <c r="AF20" s="35"/>
      <c r="AG20" s="35" t="s">
        <v>23</v>
      </c>
      <c r="AH20" s="35">
        <v>0</v>
      </c>
      <c r="AI20" s="35" t="s">
        <v>23</v>
      </c>
      <c r="AJ20" s="35" t="s">
        <v>21</v>
      </c>
      <c r="AK20" s="70" t="s">
        <v>25</v>
      </c>
      <c r="AL20" s="70" t="s">
        <v>21</v>
      </c>
      <c r="AM20" s="70" t="s">
        <v>21</v>
      </c>
      <c r="AN20" s="70" t="s">
        <v>25</v>
      </c>
      <c r="AO20" s="70">
        <v>0</v>
      </c>
      <c r="AP20" s="70" t="s">
        <v>25</v>
      </c>
      <c r="AQ20" s="52" t="s">
        <v>1377</v>
      </c>
      <c r="AR20" s="52" t="s">
        <v>23</v>
      </c>
      <c r="AS20" s="52" t="s">
        <v>1786</v>
      </c>
      <c r="AT20" s="52" t="s">
        <v>23</v>
      </c>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12048</v>
      </c>
      <c r="B21" s="6" t="s">
        <v>1392</v>
      </c>
      <c r="C21" s="31" t="s">
        <v>25</v>
      </c>
      <c r="D21" s="34" t="s">
        <v>22</v>
      </c>
      <c r="E21" s="34">
        <v>1</v>
      </c>
      <c r="F21" s="34"/>
      <c r="G21" s="34"/>
      <c r="H21" s="34"/>
      <c r="I21" s="34"/>
      <c r="J21" s="34"/>
      <c r="K21" s="34"/>
      <c r="L21" s="34"/>
      <c r="M21" s="34"/>
      <c r="N21" s="34" t="s">
        <v>25</v>
      </c>
      <c r="O21" s="34" t="s">
        <v>22</v>
      </c>
      <c r="P21" s="34">
        <v>1</v>
      </c>
      <c r="Q21" s="34"/>
      <c r="R21" s="34" t="s">
        <v>26</v>
      </c>
      <c r="S21" s="34"/>
      <c r="T21" s="34"/>
      <c r="U21" s="34"/>
      <c r="V21" s="34" t="s">
        <v>26</v>
      </c>
      <c r="W21" s="34"/>
      <c r="X21" s="34"/>
      <c r="Y21" s="34" t="s">
        <v>25</v>
      </c>
      <c r="Z21" s="34" t="s">
        <v>21</v>
      </c>
      <c r="AA21" s="34" t="s">
        <v>21</v>
      </c>
      <c r="AB21" s="35" t="s">
        <v>23</v>
      </c>
      <c r="AC21" s="35" t="s">
        <v>1377</v>
      </c>
      <c r="AD21" s="35" t="s">
        <v>23</v>
      </c>
      <c r="AE21" s="35" t="s">
        <v>1377</v>
      </c>
      <c r="AF21" s="35"/>
      <c r="AG21" s="35" t="s">
        <v>23</v>
      </c>
      <c r="AH21" s="35" t="s">
        <v>23</v>
      </c>
      <c r="AI21" s="35" t="s">
        <v>21</v>
      </c>
      <c r="AJ21" s="35" t="s">
        <v>21</v>
      </c>
      <c r="AK21" s="70" t="s">
        <v>25</v>
      </c>
      <c r="AL21" s="70" t="s">
        <v>21</v>
      </c>
      <c r="AM21" s="70" t="s">
        <v>21</v>
      </c>
      <c r="AN21" s="70" t="s">
        <v>25</v>
      </c>
      <c r="AO21" s="70">
        <v>0</v>
      </c>
      <c r="AP21" s="70" t="s">
        <v>25</v>
      </c>
      <c r="AQ21" s="52" t="s">
        <v>1377</v>
      </c>
      <c r="AR21" s="52" t="s">
        <v>23</v>
      </c>
      <c r="AS21" s="52" t="s">
        <v>1786</v>
      </c>
      <c r="AT21" s="52" t="s">
        <v>23</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12050</v>
      </c>
      <c r="B22" s="6" t="s">
        <v>1393</v>
      </c>
      <c r="C22" s="31" t="s">
        <v>25</v>
      </c>
      <c r="D22" s="34" t="s">
        <v>22</v>
      </c>
      <c r="E22" s="34">
        <v>1</v>
      </c>
      <c r="F22" s="34"/>
      <c r="G22" s="34"/>
      <c r="H22" s="34"/>
      <c r="I22" s="34"/>
      <c r="J22" s="34"/>
      <c r="K22" s="34"/>
      <c r="L22" s="34"/>
      <c r="M22" s="34"/>
      <c r="N22" s="34" t="s">
        <v>25</v>
      </c>
      <c r="O22" s="34" t="s">
        <v>22</v>
      </c>
      <c r="P22" s="34">
        <v>1</v>
      </c>
      <c r="Q22" s="34"/>
      <c r="R22" s="34" t="s">
        <v>26</v>
      </c>
      <c r="S22" s="34"/>
      <c r="T22" s="34" t="s">
        <v>26</v>
      </c>
      <c r="U22" s="34"/>
      <c r="V22" s="34"/>
      <c r="W22" s="34"/>
      <c r="X22" s="34"/>
      <c r="Y22" s="34" t="s">
        <v>23</v>
      </c>
      <c r="Z22" s="34" t="s">
        <v>23</v>
      </c>
      <c r="AA22" s="34" t="e">
        <v>#N/A</v>
      </c>
      <c r="AB22" s="35" t="s">
        <v>23</v>
      </c>
      <c r="AC22" s="35" t="s">
        <v>25</v>
      </c>
      <c r="AD22" s="35" t="s">
        <v>23</v>
      </c>
      <c r="AE22" s="35" t="s">
        <v>25</v>
      </c>
      <c r="AF22" s="35"/>
      <c r="AG22" s="35" t="s">
        <v>23</v>
      </c>
      <c r="AH22" s="35">
        <v>0</v>
      </c>
      <c r="AI22" s="35" t="s">
        <v>23</v>
      </c>
      <c r="AJ22" s="35"/>
      <c r="AK22" s="70" t="s">
        <v>25</v>
      </c>
      <c r="AL22" s="70" t="s">
        <v>21</v>
      </c>
      <c r="AM22" s="70" t="s">
        <v>21</v>
      </c>
      <c r="AN22" s="70" t="s">
        <v>25</v>
      </c>
      <c r="AO22" s="70">
        <v>0</v>
      </c>
      <c r="AP22" s="70" t="s">
        <v>25</v>
      </c>
      <c r="AQ22" s="52" t="s">
        <v>1377</v>
      </c>
      <c r="AR22" s="52" t="s">
        <v>23</v>
      </c>
      <c r="AS22" s="52" t="s">
        <v>1786</v>
      </c>
      <c r="AT22" s="52" t="s">
        <v>23</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12052</v>
      </c>
      <c r="B23" s="6" t="s">
        <v>1394</v>
      </c>
      <c r="C23" s="31"/>
      <c r="D23" s="34"/>
      <c r="E23" s="34">
        <v>0</v>
      </c>
      <c r="F23" s="34"/>
      <c r="G23" s="34"/>
      <c r="H23" s="34"/>
      <c r="I23" s="34"/>
      <c r="J23" s="34"/>
      <c r="K23" s="34"/>
      <c r="L23" s="34"/>
      <c r="M23" s="34"/>
      <c r="N23" s="34"/>
      <c r="O23" s="34"/>
      <c r="P23" s="34">
        <v>0</v>
      </c>
      <c r="Q23" s="34"/>
      <c r="R23" s="34"/>
      <c r="S23" s="34"/>
      <c r="T23" s="34"/>
      <c r="U23" s="34"/>
      <c r="V23" s="34"/>
      <c r="W23" s="34"/>
      <c r="X23" s="34"/>
      <c r="Y23" s="34" t="s">
        <v>21</v>
      </c>
      <c r="Z23" s="34" t="s">
        <v>21</v>
      </c>
      <c r="AA23" s="34" t="e">
        <v>#N/A</v>
      </c>
      <c r="AB23" s="35" t="s">
        <v>21</v>
      </c>
      <c r="AC23" s="35" t="s">
        <v>21</v>
      </c>
      <c r="AD23" s="35" t="s">
        <v>21</v>
      </c>
      <c r="AE23" s="35" t="s">
        <v>21</v>
      </c>
      <c r="AF23" s="35"/>
      <c r="AG23" s="35" t="s">
        <v>21</v>
      </c>
      <c r="AH23" s="35" t="s">
        <v>21</v>
      </c>
      <c r="AI23" s="35" t="s">
        <v>21</v>
      </c>
      <c r="AJ23" s="35" t="s">
        <v>21</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12053</v>
      </c>
      <c r="B24" s="6" t="s">
        <v>1395</v>
      </c>
      <c r="C24" s="31"/>
      <c r="D24" s="34"/>
      <c r="E24" s="34">
        <v>0</v>
      </c>
      <c r="F24" s="34"/>
      <c r="G24" s="34"/>
      <c r="H24" s="34"/>
      <c r="I24" s="34"/>
      <c r="J24" s="34"/>
      <c r="K24" s="34"/>
      <c r="L24" s="34"/>
      <c r="M24" s="34"/>
      <c r="N24" s="34"/>
      <c r="O24" s="34"/>
      <c r="P24" s="34">
        <v>0</v>
      </c>
      <c r="Q24" s="34"/>
      <c r="R24" s="34"/>
      <c r="S24" s="34"/>
      <c r="T24" s="34"/>
      <c r="U24" s="34"/>
      <c r="V24" s="34"/>
      <c r="W24" s="34"/>
      <c r="X24" s="34"/>
      <c r="Y24" s="34" t="s">
        <v>1377</v>
      </c>
      <c r="Z24" s="34" t="s">
        <v>21</v>
      </c>
      <c r="AA24" s="34" t="e">
        <v>#N/A</v>
      </c>
      <c r="AB24" s="35" t="s">
        <v>21</v>
      </c>
      <c r="AC24" s="35" t="s">
        <v>21</v>
      </c>
      <c r="AD24" s="35" t="s">
        <v>21</v>
      </c>
      <c r="AE24" s="35" t="s">
        <v>21</v>
      </c>
      <c r="AF24" s="35"/>
      <c r="AG24" s="35" t="s">
        <v>21</v>
      </c>
      <c r="AH24" s="35" t="s">
        <v>21</v>
      </c>
      <c r="AI24" s="35" t="s">
        <v>21</v>
      </c>
      <c r="AJ24" s="35" t="s">
        <v>21</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12055</v>
      </c>
      <c r="B25" s="6" t="s">
        <v>1396</v>
      </c>
      <c r="C25" s="31" t="s">
        <v>25</v>
      </c>
      <c r="D25" s="34" t="s">
        <v>21</v>
      </c>
      <c r="E25" s="34">
        <v>1</v>
      </c>
      <c r="F25" s="34"/>
      <c r="G25" s="34"/>
      <c r="H25" s="34"/>
      <c r="I25" s="34"/>
      <c r="J25" s="34"/>
      <c r="K25" s="34"/>
      <c r="L25" s="34"/>
      <c r="M25" s="34"/>
      <c r="N25" s="34" t="s">
        <v>25</v>
      </c>
      <c r="O25" s="34" t="s">
        <v>22</v>
      </c>
      <c r="P25" s="34">
        <v>1</v>
      </c>
      <c r="Q25" s="34"/>
      <c r="R25" s="34" t="s">
        <v>26</v>
      </c>
      <c r="S25" s="34"/>
      <c r="T25" s="34"/>
      <c r="U25" s="34"/>
      <c r="V25" s="34"/>
      <c r="W25" s="34"/>
      <c r="X25" s="34"/>
      <c r="Y25" s="34" t="s">
        <v>23</v>
      </c>
      <c r="Z25" s="34" t="s">
        <v>23</v>
      </c>
      <c r="AA25" s="34" t="e">
        <v>#N/A</v>
      </c>
      <c r="AB25" s="35" t="s">
        <v>23</v>
      </c>
      <c r="AC25" s="35" t="s">
        <v>25</v>
      </c>
      <c r="AD25" s="35" t="s">
        <v>23</v>
      </c>
      <c r="AE25" s="35" t="s">
        <v>25</v>
      </c>
      <c r="AF25" s="35"/>
      <c r="AG25" s="35" t="s">
        <v>23</v>
      </c>
      <c r="AH25" s="35">
        <v>0</v>
      </c>
      <c r="AI25" s="35" t="s">
        <v>23</v>
      </c>
      <c r="AJ25" s="35"/>
      <c r="AK25" s="70" t="s">
        <v>25</v>
      </c>
      <c r="AL25" s="70" t="s">
        <v>21</v>
      </c>
      <c r="AM25" s="70" t="s">
        <v>21</v>
      </c>
      <c r="AN25" s="70" t="s">
        <v>25</v>
      </c>
      <c r="AO25" s="70">
        <v>0</v>
      </c>
      <c r="AP25" s="70" t="s">
        <v>25</v>
      </c>
      <c r="AQ25" s="52" t="s">
        <v>1377</v>
      </c>
      <c r="AR25" s="52" t="s">
        <v>23</v>
      </c>
      <c r="AS25" s="52" t="s">
        <v>1786</v>
      </c>
      <c r="AT25" s="52" t="s">
        <v>23</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12057</v>
      </c>
      <c r="B26" s="6" t="s">
        <v>1397</v>
      </c>
      <c r="C26" s="31"/>
      <c r="D26" s="34"/>
      <c r="E26" s="34">
        <v>0</v>
      </c>
      <c r="F26" s="34"/>
      <c r="G26" s="34"/>
      <c r="H26" s="34"/>
      <c r="I26" s="34"/>
      <c r="J26" s="34"/>
      <c r="K26" s="34"/>
      <c r="L26" s="34"/>
      <c r="M26" s="34"/>
      <c r="N26" s="34"/>
      <c r="O26" s="34"/>
      <c r="P26" s="34">
        <v>0</v>
      </c>
      <c r="Q26" s="34"/>
      <c r="R26" s="34"/>
      <c r="S26" s="34"/>
      <c r="T26" s="34"/>
      <c r="U26" s="34"/>
      <c r="V26" s="34"/>
      <c r="W26" s="34"/>
      <c r="X26" s="34"/>
      <c r="Y26" s="34" t="s">
        <v>21</v>
      </c>
      <c r="Z26" s="34" t="s">
        <v>21</v>
      </c>
      <c r="AA26" s="34" t="s">
        <v>21</v>
      </c>
      <c r="AB26" s="35" t="s">
        <v>21</v>
      </c>
      <c r="AC26" s="35" t="s">
        <v>21</v>
      </c>
      <c r="AD26" s="35" t="s">
        <v>21</v>
      </c>
      <c r="AE26" s="35" t="s">
        <v>21</v>
      </c>
      <c r="AF26" s="35"/>
      <c r="AG26" s="35" t="s">
        <v>21</v>
      </c>
      <c r="AH26" s="35" t="s">
        <v>21</v>
      </c>
      <c r="AI26" s="35" t="s">
        <v>21</v>
      </c>
      <c r="AJ26" s="35" t="s">
        <v>21</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12058</v>
      </c>
      <c r="B27" s="6" t="s">
        <v>1398</v>
      </c>
      <c r="C27" s="31"/>
      <c r="D27" s="34"/>
      <c r="E27" s="34">
        <v>0</v>
      </c>
      <c r="F27" s="34"/>
      <c r="G27" s="34"/>
      <c r="H27" s="34"/>
      <c r="I27" s="34"/>
      <c r="J27" s="34"/>
      <c r="K27" s="34"/>
      <c r="L27" s="34"/>
      <c r="M27" s="34"/>
      <c r="N27" s="34"/>
      <c r="O27" s="34"/>
      <c r="P27" s="34">
        <v>0</v>
      </c>
      <c r="Q27" s="34"/>
      <c r="R27" s="34"/>
      <c r="S27" s="34"/>
      <c r="T27" s="34"/>
      <c r="U27" s="34"/>
      <c r="V27" s="34"/>
      <c r="W27" s="34"/>
      <c r="X27" s="34"/>
      <c r="Y27" s="34" t="s">
        <v>21</v>
      </c>
      <c r="Z27" s="34" t="s">
        <v>21</v>
      </c>
      <c r="AA27" s="34" t="e">
        <v>#N/A</v>
      </c>
      <c r="AB27" s="35" t="s">
        <v>21</v>
      </c>
      <c r="AC27" s="35" t="s">
        <v>21</v>
      </c>
      <c r="AD27" s="35" t="s">
        <v>21</v>
      </c>
      <c r="AE27" s="35" t="s">
        <v>21</v>
      </c>
      <c r="AF27" s="35"/>
      <c r="AG27" s="35" t="s">
        <v>21</v>
      </c>
      <c r="AH27" s="35" t="s">
        <v>21</v>
      </c>
      <c r="AI27" s="35" t="s">
        <v>21</v>
      </c>
      <c r="AJ27" s="35" t="s">
        <v>21</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12060</v>
      </c>
      <c r="B28" s="6" t="s">
        <v>1399</v>
      </c>
      <c r="C28" s="31"/>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5" t="s">
        <v>23</v>
      </c>
      <c r="AC28" s="35" t="s">
        <v>21</v>
      </c>
      <c r="AD28" s="35" t="s">
        <v>23</v>
      </c>
      <c r="AE28" s="35" t="s">
        <v>21</v>
      </c>
      <c r="AF28" s="35"/>
      <c r="AG28" s="35" t="s">
        <v>23</v>
      </c>
      <c r="AH28" s="35">
        <v>0</v>
      </c>
      <c r="AI28" s="35" t="s">
        <v>23</v>
      </c>
      <c r="AJ28" s="35" t="s">
        <v>21</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12066</v>
      </c>
      <c r="B29" s="6" t="s">
        <v>1400</v>
      </c>
      <c r="C29" s="31"/>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5" t="s">
        <v>23</v>
      </c>
      <c r="AC29" s="35" t="s">
        <v>21</v>
      </c>
      <c r="AD29" s="35" t="s">
        <v>23</v>
      </c>
      <c r="AE29" s="35" t="s">
        <v>21</v>
      </c>
      <c r="AF29" s="35"/>
      <c r="AG29" s="35" t="s">
        <v>23</v>
      </c>
      <c r="AH29" s="35">
        <v>0</v>
      </c>
      <c r="AI29" s="35" t="s">
        <v>23</v>
      </c>
      <c r="AJ29" s="35" t="s">
        <v>21</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12068</v>
      </c>
      <c r="B30" s="6" t="s">
        <v>1401</v>
      </c>
      <c r="C30" s="31"/>
      <c r="D30" s="34"/>
      <c r="E30" s="34">
        <v>0</v>
      </c>
      <c r="F30" s="34"/>
      <c r="G30" s="34"/>
      <c r="H30" s="34"/>
      <c r="I30" s="34"/>
      <c r="J30" s="34"/>
      <c r="K30" s="34"/>
      <c r="L30" s="34"/>
      <c r="M30" s="34"/>
      <c r="N30" s="34"/>
      <c r="O30" s="34"/>
      <c r="P30" s="34">
        <v>0</v>
      </c>
      <c r="Q30" s="34"/>
      <c r="R30" s="34"/>
      <c r="S30" s="34"/>
      <c r="T30" s="34"/>
      <c r="U30" s="34"/>
      <c r="V30" s="34"/>
      <c r="W30" s="34"/>
      <c r="X30" s="34"/>
      <c r="Y30" s="34" t="s">
        <v>21</v>
      </c>
      <c r="Z30" s="34" t="s">
        <v>21</v>
      </c>
      <c r="AA30" s="34" t="e">
        <v>#N/A</v>
      </c>
      <c r="AB30" s="35" t="s">
        <v>21</v>
      </c>
      <c r="AC30" s="35" t="s">
        <v>21</v>
      </c>
      <c r="AD30" s="35" t="s">
        <v>21</v>
      </c>
      <c r="AE30" s="35" t="s">
        <v>21</v>
      </c>
      <c r="AF30" s="35"/>
      <c r="AG30" s="35" t="s">
        <v>21</v>
      </c>
      <c r="AH30" s="35" t="s">
        <v>21</v>
      </c>
      <c r="AI30" s="35" t="s">
        <v>21</v>
      </c>
      <c r="AJ30" s="35" t="s">
        <v>21</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12069</v>
      </c>
      <c r="B31" s="6" t="s">
        <v>1402</v>
      </c>
      <c r="C31" s="34" t="s">
        <v>21</v>
      </c>
      <c r="D31" s="31" t="s">
        <v>25</v>
      </c>
      <c r="E31" s="34">
        <v>1</v>
      </c>
      <c r="F31" s="34"/>
      <c r="G31" s="34"/>
      <c r="H31" s="34"/>
      <c r="I31" s="34"/>
      <c r="J31" s="34"/>
      <c r="K31" s="34"/>
      <c r="L31" s="34"/>
      <c r="M31" s="34"/>
      <c r="N31" s="34" t="s">
        <v>22</v>
      </c>
      <c r="O31" s="34" t="s">
        <v>25</v>
      </c>
      <c r="P31" s="34">
        <v>1</v>
      </c>
      <c r="Q31" s="34" t="s">
        <v>25</v>
      </c>
      <c r="R31" s="34"/>
      <c r="S31" s="34"/>
      <c r="T31" s="34"/>
      <c r="U31" s="34"/>
      <c r="V31" s="34"/>
      <c r="W31" s="34"/>
      <c r="X31" s="34"/>
      <c r="Y31" s="34" t="s">
        <v>21</v>
      </c>
      <c r="Z31" s="34" t="s">
        <v>25</v>
      </c>
      <c r="AA31" s="34" t="s">
        <v>25</v>
      </c>
      <c r="AB31" s="35" t="s">
        <v>23</v>
      </c>
      <c r="AC31" s="35" t="s">
        <v>25</v>
      </c>
      <c r="AD31" s="35" t="s">
        <v>23</v>
      </c>
      <c r="AE31" s="35" t="s">
        <v>25</v>
      </c>
      <c r="AF31" s="35"/>
      <c r="AG31" s="35" t="s">
        <v>23</v>
      </c>
      <c r="AH31" s="35" t="s">
        <v>25</v>
      </c>
      <c r="AI31" s="35" t="s">
        <v>23</v>
      </c>
      <c r="AJ31" s="35" t="s">
        <v>21</v>
      </c>
      <c r="AK31" s="70" t="s">
        <v>21</v>
      </c>
      <c r="AL31" s="70" t="s">
        <v>25</v>
      </c>
      <c r="AM31" s="70" t="s">
        <v>21</v>
      </c>
      <c r="AN31" s="70" t="s">
        <v>25</v>
      </c>
      <c r="AO31" s="70">
        <v>0</v>
      </c>
      <c r="AP31" s="70" t="s">
        <v>25</v>
      </c>
      <c r="AQ31" s="52" t="s">
        <v>1377</v>
      </c>
      <c r="AR31" s="52" t="s">
        <v>23</v>
      </c>
      <c r="AS31" s="52" t="s">
        <v>1786</v>
      </c>
      <c r="AT31" s="52" t="s">
        <v>23</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12074</v>
      </c>
      <c r="B32" s="6" t="s">
        <v>1403</v>
      </c>
      <c r="C32" s="31"/>
      <c r="D32" s="34"/>
      <c r="E32" s="34">
        <v>0</v>
      </c>
      <c r="F32" s="34"/>
      <c r="G32" s="34"/>
      <c r="H32" s="34"/>
      <c r="I32" s="34"/>
      <c r="J32" s="34"/>
      <c r="K32" s="34"/>
      <c r="L32" s="34"/>
      <c r="M32" s="34"/>
      <c r="N32" s="34"/>
      <c r="O32" s="34"/>
      <c r="P32" s="34">
        <v>0</v>
      </c>
      <c r="Q32" s="34"/>
      <c r="R32" s="34"/>
      <c r="S32" s="34"/>
      <c r="T32" s="34"/>
      <c r="U32" s="34"/>
      <c r="V32" s="34"/>
      <c r="W32" s="34"/>
      <c r="X32" s="34"/>
      <c r="Y32" s="34" t="s">
        <v>21</v>
      </c>
      <c r="Z32" s="34" t="s">
        <v>21</v>
      </c>
      <c r="AA32" s="34" t="e">
        <v>#N/A</v>
      </c>
      <c r="AB32" s="35" t="s">
        <v>21</v>
      </c>
      <c r="AC32" s="35" t="s">
        <v>21</v>
      </c>
      <c r="AD32" s="35" t="s">
        <v>21</v>
      </c>
      <c r="AE32" s="35" t="s">
        <v>21</v>
      </c>
      <c r="AF32" s="35"/>
      <c r="AG32" s="35" t="s">
        <v>21</v>
      </c>
      <c r="AH32" s="35" t="s">
        <v>21</v>
      </c>
      <c r="AI32" s="35" t="s">
        <v>21</v>
      </c>
      <c r="AJ32" s="35" t="s">
        <v>21</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12079</v>
      </c>
      <c r="B33" s="6" t="s">
        <v>1404</v>
      </c>
      <c r="C33" s="31"/>
      <c r="D33" s="34"/>
      <c r="E33" s="34">
        <v>0</v>
      </c>
      <c r="F33" s="34"/>
      <c r="G33" s="34"/>
      <c r="H33" s="34"/>
      <c r="I33" s="34"/>
      <c r="J33" s="34"/>
      <c r="K33" s="34"/>
      <c r="L33" s="34"/>
      <c r="M33" s="34"/>
      <c r="N33" s="34"/>
      <c r="O33" s="34"/>
      <c r="P33" s="34">
        <v>0</v>
      </c>
      <c r="Q33" s="34"/>
      <c r="R33" s="34"/>
      <c r="S33" s="34"/>
      <c r="T33" s="34"/>
      <c r="U33" s="34"/>
      <c r="V33" s="34"/>
      <c r="W33" s="34"/>
      <c r="X33" s="34"/>
      <c r="Y33" s="34" t="s">
        <v>21</v>
      </c>
      <c r="Z33" s="34" t="s">
        <v>21</v>
      </c>
      <c r="AA33" s="34" t="e">
        <v>#N/A</v>
      </c>
      <c r="AB33" s="35" t="s">
        <v>21</v>
      </c>
      <c r="AC33" s="35" t="s">
        <v>21</v>
      </c>
      <c r="AD33" s="35" t="s">
        <v>21</v>
      </c>
      <c r="AE33" s="35" t="s">
        <v>21</v>
      </c>
      <c r="AF33" s="35"/>
      <c r="AG33" s="35" t="s">
        <v>21</v>
      </c>
      <c r="AH33" s="35" t="s">
        <v>21</v>
      </c>
      <c r="AI33" s="35" t="s">
        <v>21</v>
      </c>
      <c r="AJ33" s="35" t="s">
        <v>21</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12085</v>
      </c>
      <c r="B34" s="6" t="s">
        <v>1405</v>
      </c>
      <c r="C34" s="34" t="s">
        <v>22</v>
      </c>
      <c r="D34" s="31" t="s">
        <v>25</v>
      </c>
      <c r="E34" s="34">
        <v>1</v>
      </c>
      <c r="F34" s="34"/>
      <c r="G34" s="31" t="s">
        <v>25</v>
      </c>
      <c r="H34" s="34"/>
      <c r="I34" s="31" t="s">
        <v>25</v>
      </c>
      <c r="J34" s="34"/>
      <c r="K34" s="34"/>
      <c r="L34" s="34"/>
      <c r="M34" s="34"/>
      <c r="N34" s="34" t="s">
        <v>22</v>
      </c>
      <c r="O34" s="34" t="s">
        <v>25</v>
      </c>
      <c r="P34" s="34">
        <v>1</v>
      </c>
      <c r="Q34" s="34" t="s">
        <v>25</v>
      </c>
      <c r="R34" s="34"/>
      <c r="S34" s="34" t="s">
        <v>25</v>
      </c>
      <c r="T34" s="34"/>
      <c r="U34" s="34"/>
      <c r="V34" s="34"/>
      <c r="W34" s="34"/>
      <c r="X34" s="34"/>
      <c r="Y34" s="34" t="s">
        <v>21</v>
      </c>
      <c r="Z34" s="34" t="s">
        <v>21</v>
      </c>
      <c r="AA34" s="34" t="s">
        <v>21</v>
      </c>
      <c r="AB34" s="35" t="s">
        <v>23</v>
      </c>
      <c r="AC34" s="35" t="s">
        <v>25</v>
      </c>
      <c r="AD34" s="35" t="s">
        <v>23</v>
      </c>
      <c r="AE34" s="35" t="s">
        <v>25</v>
      </c>
      <c r="AF34" s="35"/>
      <c r="AG34" s="35" t="s">
        <v>23</v>
      </c>
      <c r="AH34" s="35">
        <v>0</v>
      </c>
      <c r="AI34" s="35" t="s">
        <v>23</v>
      </c>
      <c r="AJ34" s="35"/>
      <c r="AK34" s="70" t="s">
        <v>25</v>
      </c>
      <c r="AL34" s="70" t="s">
        <v>25</v>
      </c>
      <c r="AM34" s="70" t="s">
        <v>21</v>
      </c>
      <c r="AN34" s="70" t="s">
        <v>25</v>
      </c>
      <c r="AO34" s="70">
        <v>0</v>
      </c>
      <c r="AP34" s="70" t="s">
        <v>25</v>
      </c>
      <c r="AQ34" s="52" t="s">
        <v>1377</v>
      </c>
      <c r="AR34" s="52" t="s">
        <v>23</v>
      </c>
      <c r="AS34" s="52" t="s">
        <v>1786</v>
      </c>
      <c r="AT34" s="52" t="s">
        <v>23</v>
      </c>
      <c r="AU34" s="52" t="s">
        <v>21</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12090</v>
      </c>
      <c r="B35" s="6" t="s">
        <v>1406</v>
      </c>
      <c r="C35" s="34"/>
      <c r="D35" s="34"/>
      <c r="E35" s="34">
        <v>0</v>
      </c>
      <c r="F35" s="34"/>
      <c r="G35" s="34"/>
      <c r="H35" s="34"/>
      <c r="I35" s="34"/>
      <c r="J35" s="34"/>
      <c r="K35" s="34"/>
      <c r="L35" s="34"/>
      <c r="M35" s="34"/>
      <c r="N35" s="34"/>
      <c r="O35" s="34"/>
      <c r="P35" s="34">
        <v>0</v>
      </c>
      <c r="Q35" s="34"/>
      <c r="R35" s="34"/>
      <c r="S35" s="34"/>
      <c r="T35" s="34"/>
      <c r="U35" s="34"/>
      <c r="V35" s="34"/>
      <c r="W35" s="34"/>
      <c r="X35" s="34"/>
      <c r="Y35" s="34" t="s">
        <v>25</v>
      </c>
      <c r="Z35" s="34" t="s">
        <v>21</v>
      </c>
      <c r="AA35" s="34" t="s">
        <v>21</v>
      </c>
      <c r="AB35" s="35" t="s">
        <v>23</v>
      </c>
      <c r="AC35" s="35" t="s">
        <v>25</v>
      </c>
      <c r="AD35" s="35" t="s">
        <v>23</v>
      </c>
      <c r="AE35" s="35" t="s">
        <v>25</v>
      </c>
      <c r="AF35" s="35"/>
      <c r="AG35" s="35" t="s">
        <v>23</v>
      </c>
      <c r="AH35" s="35" t="s">
        <v>25</v>
      </c>
      <c r="AI35" s="35" t="s">
        <v>21</v>
      </c>
      <c r="AJ35" s="35" t="s">
        <v>21</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12093</v>
      </c>
      <c r="B36" s="6" t="s">
        <v>1407</v>
      </c>
      <c r="C36" s="34"/>
      <c r="D36" s="34"/>
      <c r="E36" s="34">
        <v>0</v>
      </c>
      <c r="F36" s="34"/>
      <c r="G36" s="34"/>
      <c r="H36" s="34"/>
      <c r="I36" s="34"/>
      <c r="J36" s="34"/>
      <c r="K36" s="34"/>
      <c r="L36" s="34"/>
      <c r="M36" s="34"/>
      <c r="N36" s="34"/>
      <c r="O36" s="34"/>
      <c r="P36" s="34">
        <v>0</v>
      </c>
      <c r="Q36" s="34"/>
      <c r="R36" s="34"/>
      <c r="S36" s="34"/>
      <c r="T36" s="34"/>
      <c r="U36" s="34"/>
      <c r="V36" s="34"/>
      <c r="W36" s="34"/>
      <c r="X36" s="34"/>
      <c r="Y36" s="34" t="s">
        <v>1408</v>
      </c>
      <c r="Z36" s="34" t="s">
        <v>23</v>
      </c>
      <c r="AA36" s="34" t="e">
        <v>#N/A</v>
      </c>
      <c r="AB36" s="35" t="s">
        <v>23</v>
      </c>
      <c r="AC36" s="35" t="s">
        <v>23</v>
      </c>
      <c r="AD36" s="35" t="s">
        <v>23</v>
      </c>
      <c r="AE36" s="35" t="s">
        <v>23</v>
      </c>
      <c r="AF36" s="35"/>
      <c r="AG36" s="35" t="s">
        <v>23</v>
      </c>
      <c r="AH36" s="35" t="s">
        <v>23</v>
      </c>
      <c r="AI36" s="35" t="s">
        <v>23</v>
      </c>
      <c r="AJ36" s="35" t="s">
        <v>23</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12094</v>
      </c>
      <c r="B37" s="6" t="s">
        <v>1409</v>
      </c>
      <c r="C37" s="34"/>
      <c r="D37" s="34"/>
      <c r="E37" s="34">
        <v>0</v>
      </c>
      <c r="F37" s="34"/>
      <c r="G37" s="34"/>
      <c r="H37" s="34"/>
      <c r="I37" s="34"/>
      <c r="J37" s="34"/>
      <c r="K37" s="34"/>
      <c r="L37" s="34"/>
      <c r="M37" s="34"/>
      <c r="N37" s="34"/>
      <c r="O37" s="34"/>
      <c r="P37" s="34">
        <v>0</v>
      </c>
      <c r="Q37" s="34"/>
      <c r="R37" s="34"/>
      <c r="S37" s="34"/>
      <c r="T37" s="34"/>
      <c r="U37" s="34"/>
      <c r="V37" s="34"/>
      <c r="W37" s="34"/>
      <c r="X37" s="34"/>
      <c r="Y37" s="34" t="s">
        <v>21</v>
      </c>
      <c r="Z37" s="34" t="s">
        <v>21</v>
      </c>
      <c r="AA37" s="34" t="e">
        <v>#N/A</v>
      </c>
      <c r="AB37" s="35" t="s">
        <v>21</v>
      </c>
      <c r="AC37" s="35" t="s">
        <v>21</v>
      </c>
      <c r="AD37" s="35" t="s">
        <v>21</v>
      </c>
      <c r="AE37" s="35" t="s">
        <v>21</v>
      </c>
      <c r="AF37" s="35"/>
      <c r="AG37" s="35" t="s">
        <v>21</v>
      </c>
      <c r="AH37" s="35" t="s">
        <v>21</v>
      </c>
      <c r="AI37" s="35" t="s">
        <v>21</v>
      </c>
      <c r="AJ37" s="35" t="s">
        <v>21</v>
      </c>
      <c r="AK37" s="70" t="s">
        <v>23</v>
      </c>
      <c r="AL37" s="70" t="s">
        <v>23</v>
      </c>
      <c r="AM37" s="70" t="s">
        <v>23</v>
      </c>
      <c r="AN37" s="70" t="s">
        <v>23</v>
      </c>
      <c r="AO37" s="70" t="s">
        <v>23</v>
      </c>
      <c r="AP37" s="70"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12095</v>
      </c>
      <c r="B38" s="6" t="s">
        <v>1410</v>
      </c>
      <c r="C38" s="34"/>
      <c r="D38" s="34"/>
      <c r="E38" s="34">
        <v>0</v>
      </c>
      <c r="F38" s="34"/>
      <c r="G38" s="34"/>
      <c r="H38" s="34"/>
      <c r="I38" s="34"/>
      <c r="J38" s="34"/>
      <c r="K38" s="34"/>
      <c r="L38" s="34"/>
      <c r="M38" s="34"/>
      <c r="N38" s="34"/>
      <c r="O38" s="34"/>
      <c r="P38" s="34">
        <v>0</v>
      </c>
      <c r="Q38" s="34"/>
      <c r="R38" s="34"/>
      <c r="S38" s="34"/>
      <c r="T38" s="34"/>
      <c r="U38" s="34"/>
      <c r="V38" s="34"/>
      <c r="W38" s="34"/>
      <c r="X38" s="34"/>
      <c r="Y38" s="34" t="s">
        <v>21</v>
      </c>
      <c r="Z38" s="34" t="s">
        <v>21</v>
      </c>
      <c r="AA38" s="34" t="s">
        <v>21</v>
      </c>
      <c r="AB38" s="35" t="s">
        <v>23</v>
      </c>
      <c r="AC38" s="35" t="s">
        <v>21</v>
      </c>
      <c r="AD38" s="35" t="s">
        <v>23</v>
      </c>
      <c r="AE38" s="35" t="s">
        <v>21</v>
      </c>
      <c r="AF38" s="35"/>
      <c r="AG38" s="35" t="s">
        <v>23</v>
      </c>
      <c r="AH38" s="35">
        <v>0</v>
      </c>
      <c r="AI38" s="35" t="s">
        <v>23</v>
      </c>
      <c r="AJ38" s="35" t="s">
        <v>21</v>
      </c>
      <c r="AK38" s="70" t="s">
        <v>23</v>
      </c>
      <c r="AL38" s="70" t="s">
        <v>23</v>
      </c>
      <c r="AM38" s="70" t="s">
        <v>23</v>
      </c>
      <c r="AN38" s="70" t="s">
        <v>23</v>
      </c>
      <c r="AO38" s="70" t="s">
        <v>23</v>
      </c>
      <c r="AP38" s="70"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12100</v>
      </c>
      <c r="B39" s="6" t="s">
        <v>1411</v>
      </c>
      <c r="C39" s="34"/>
      <c r="D39" s="34"/>
      <c r="E39" s="34">
        <v>0</v>
      </c>
      <c r="F39" s="34"/>
      <c r="G39" s="34"/>
      <c r="H39" s="34"/>
      <c r="I39" s="34"/>
      <c r="J39" s="34"/>
      <c r="K39" s="34"/>
      <c r="L39" s="34"/>
      <c r="M39" s="34"/>
      <c r="N39" s="34"/>
      <c r="O39" s="34"/>
      <c r="P39" s="34">
        <v>0</v>
      </c>
      <c r="Q39" s="34"/>
      <c r="R39" s="34"/>
      <c r="S39" s="34"/>
      <c r="T39" s="34"/>
      <c r="U39" s="34"/>
      <c r="V39" s="34"/>
      <c r="W39" s="34"/>
      <c r="X39" s="34"/>
      <c r="Y39" s="34" t="s">
        <v>1408</v>
      </c>
      <c r="Z39" s="34" t="s">
        <v>23</v>
      </c>
      <c r="AA39" s="34" t="e">
        <v>#N/A</v>
      </c>
      <c r="AB39" s="35" t="s">
        <v>23</v>
      </c>
      <c r="AC39" s="35" t="s">
        <v>23</v>
      </c>
      <c r="AD39" s="35" t="s">
        <v>23</v>
      </c>
      <c r="AE39" s="35" t="s">
        <v>23</v>
      </c>
      <c r="AF39" s="35"/>
      <c r="AG39" s="35" t="s">
        <v>23</v>
      </c>
      <c r="AH39" s="35" t="s">
        <v>23</v>
      </c>
      <c r="AI39" s="35" t="s">
        <v>23</v>
      </c>
      <c r="AJ39" s="35" t="s">
        <v>23</v>
      </c>
      <c r="AK39" s="70" t="s">
        <v>23</v>
      </c>
      <c r="AL39" s="70" t="s">
        <v>23</v>
      </c>
      <c r="AM39" s="70" t="s">
        <v>23</v>
      </c>
      <c r="AN39" s="70" t="s">
        <v>23</v>
      </c>
      <c r="AO39" s="7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12105</v>
      </c>
      <c r="B40" s="6" t="s">
        <v>1412</v>
      </c>
      <c r="C40" s="34"/>
      <c r="D40" s="34"/>
      <c r="E40" s="34">
        <v>0</v>
      </c>
      <c r="F40" s="34"/>
      <c r="G40" s="34"/>
      <c r="H40" s="34"/>
      <c r="I40" s="34"/>
      <c r="J40" s="34"/>
      <c r="K40" s="34"/>
      <c r="L40" s="34"/>
      <c r="M40" s="34"/>
      <c r="N40" s="34"/>
      <c r="O40" s="34"/>
      <c r="P40" s="34">
        <v>0</v>
      </c>
      <c r="Q40" s="34"/>
      <c r="R40" s="34"/>
      <c r="S40" s="34"/>
      <c r="T40" s="34"/>
      <c r="U40" s="34"/>
      <c r="V40" s="34"/>
      <c r="W40" s="34"/>
      <c r="X40" s="34"/>
      <c r="Y40" s="34" t="s">
        <v>21</v>
      </c>
      <c r="Z40" s="34" t="s">
        <v>21</v>
      </c>
      <c r="AA40" s="34" t="e">
        <v>#N/A</v>
      </c>
      <c r="AB40" s="35" t="s">
        <v>21</v>
      </c>
      <c r="AC40" s="35" t="s">
        <v>21</v>
      </c>
      <c r="AD40" s="35" t="s">
        <v>21</v>
      </c>
      <c r="AE40" s="35" t="s">
        <v>21</v>
      </c>
      <c r="AF40" s="35"/>
      <c r="AG40" s="35" t="s">
        <v>21</v>
      </c>
      <c r="AH40" s="35" t="s">
        <v>21</v>
      </c>
      <c r="AI40" s="35" t="s">
        <v>21</v>
      </c>
      <c r="AJ40" s="35" t="s">
        <v>21</v>
      </c>
      <c r="AK40" s="70" t="s">
        <v>23</v>
      </c>
      <c r="AL40" s="70" t="s">
        <v>23</v>
      </c>
      <c r="AM40" s="70" t="s">
        <v>23</v>
      </c>
      <c r="AN40" s="70" t="s">
        <v>23</v>
      </c>
      <c r="AO40" s="70" t="s">
        <v>23</v>
      </c>
      <c r="AP40" s="70"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12109</v>
      </c>
      <c r="B41" s="6" t="s">
        <v>1413</v>
      </c>
      <c r="C41" s="34"/>
      <c r="D41" s="34"/>
      <c r="E41" s="34">
        <v>0</v>
      </c>
      <c r="F41" s="34"/>
      <c r="G41" s="34"/>
      <c r="H41" s="34"/>
      <c r="I41" s="34"/>
      <c r="J41" s="34"/>
      <c r="K41" s="34"/>
      <c r="L41" s="34"/>
      <c r="M41" s="34"/>
      <c r="N41" s="34"/>
      <c r="O41" s="34"/>
      <c r="P41" s="34">
        <v>0</v>
      </c>
      <c r="Q41" s="34"/>
      <c r="R41" s="34"/>
      <c r="S41" s="34"/>
      <c r="T41" s="34"/>
      <c r="U41" s="34"/>
      <c r="V41" s="34"/>
      <c r="W41" s="34"/>
      <c r="X41" s="34"/>
      <c r="Y41" s="34" t="s">
        <v>21</v>
      </c>
      <c r="Z41" s="34" t="s">
        <v>21</v>
      </c>
      <c r="AA41" s="34" t="e">
        <v>#N/A</v>
      </c>
      <c r="AB41" s="35" t="s">
        <v>21</v>
      </c>
      <c r="AC41" s="35" t="s">
        <v>21</v>
      </c>
      <c r="AD41" s="35" t="s">
        <v>21</v>
      </c>
      <c r="AE41" s="35" t="s">
        <v>21</v>
      </c>
      <c r="AF41" s="35"/>
      <c r="AG41" s="35" t="s">
        <v>21</v>
      </c>
      <c r="AH41" s="35" t="s">
        <v>21</v>
      </c>
      <c r="AI41" s="35" t="s">
        <v>21</v>
      </c>
      <c r="AJ41" s="35" t="s">
        <v>21</v>
      </c>
      <c r="AK41" s="70" t="s">
        <v>23</v>
      </c>
      <c r="AL41" s="70" t="s">
        <v>23</v>
      </c>
      <c r="AM41" s="70" t="s">
        <v>23</v>
      </c>
      <c r="AN41" s="70" t="s">
        <v>23</v>
      </c>
      <c r="AO41" s="70" t="s">
        <v>23</v>
      </c>
      <c r="AP41" s="70"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12120</v>
      </c>
      <c r="B42" s="6" t="s">
        <v>1414</v>
      </c>
      <c r="C42" s="34"/>
      <c r="D42" s="34"/>
      <c r="E42" s="34">
        <v>0</v>
      </c>
      <c r="F42" s="34"/>
      <c r="G42" s="34"/>
      <c r="H42" s="34"/>
      <c r="I42" s="34"/>
      <c r="J42" s="34"/>
      <c r="K42" s="34"/>
      <c r="L42" s="34"/>
      <c r="M42" s="34"/>
      <c r="N42" s="34"/>
      <c r="O42" s="34"/>
      <c r="P42" s="34">
        <v>0</v>
      </c>
      <c r="Q42" s="34"/>
      <c r="R42" s="34"/>
      <c r="S42" s="34"/>
      <c r="T42" s="34"/>
      <c r="U42" s="34"/>
      <c r="V42" s="34"/>
      <c r="W42" s="34"/>
      <c r="X42" s="34"/>
      <c r="Y42" s="34" t="s">
        <v>21</v>
      </c>
      <c r="Z42" s="34" t="s">
        <v>21</v>
      </c>
      <c r="AA42" s="34" t="e">
        <v>#N/A</v>
      </c>
      <c r="AB42" s="35" t="s">
        <v>21</v>
      </c>
      <c r="AC42" s="35" t="s">
        <v>21</v>
      </c>
      <c r="AD42" s="35" t="s">
        <v>21</v>
      </c>
      <c r="AE42" s="35" t="s">
        <v>21</v>
      </c>
      <c r="AF42" s="35"/>
      <c r="AG42" s="35" t="s">
        <v>21</v>
      </c>
      <c r="AH42" s="35" t="s">
        <v>21</v>
      </c>
      <c r="AI42" s="35" t="s">
        <v>21</v>
      </c>
      <c r="AJ42" s="35" t="s">
        <v>21</v>
      </c>
      <c r="AK42" s="70" t="s">
        <v>23</v>
      </c>
      <c r="AL42" s="70" t="s">
        <v>23</v>
      </c>
      <c r="AM42" s="70" t="s">
        <v>23</v>
      </c>
      <c r="AN42" s="70" t="s">
        <v>23</v>
      </c>
      <c r="AO42" s="70" t="s">
        <v>23</v>
      </c>
      <c r="AP42" s="70" t="s">
        <v>23</v>
      </c>
      <c r="AQ42" s="52" t="s">
        <v>23</v>
      </c>
      <c r="AR42" s="52" t="s">
        <v>23</v>
      </c>
      <c r="AS42" s="52" t="s">
        <v>23</v>
      </c>
      <c r="AT42" s="52" t="s">
        <v>23</v>
      </c>
      <c r="AU42" s="52" t="s">
        <v>23</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c r="B43" s="6"/>
      <c r="C43" s="34"/>
      <c r="D43" s="34"/>
      <c r="E43" s="34">
        <v>0</v>
      </c>
      <c r="F43" s="34"/>
      <c r="G43" s="34"/>
      <c r="H43" s="34"/>
      <c r="I43" s="34"/>
      <c r="J43" s="34"/>
      <c r="K43" s="34"/>
      <c r="L43" s="34"/>
      <c r="M43" s="34"/>
      <c r="N43" s="34" t="s">
        <v>22</v>
      </c>
      <c r="O43" s="34" t="s">
        <v>26</v>
      </c>
      <c r="P43" s="34">
        <v>1</v>
      </c>
      <c r="Q43" s="34"/>
      <c r="R43" s="34" t="s">
        <v>26</v>
      </c>
      <c r="S43" s="34"/>
      <c r="T43" s="34" t="s">
        <v>26</v>
      </c>
      <c r="U43" s="34"/>
      <c r="V43" s="34"/>
      <c r="W43" s="34"/>
      <c r="X43" s="34"/>
      <c r="Y43" s="34" t="s">
        <v>21</v>
      </c>
      <c r="Z43" s="34" t="s">
        <v>21</v>
      </c>
      <c r="AA43" s="34" t="e">
        <v>#N/A</v>
      </c>
      <c r="AB43" s="35" t="s">
        <v>21</v>
      </c>
      <c r="AC43" s="35" t="s">
        <v>21</v>
      </c>
      <c r="AD43" s="35" t="s">
        <v>21</v>
      </c>
      <c r="AE43" s="35" t="s">
        <v>21</v>
      </c>
      <c r="AF43" s="35"/>
      <c r="AG43" s="35" t="s">
        <v>21</v>
      </c>
      <c r="AH43" s="35" t="s">
        <v>21</v>
      </c>
      <c r="AI43" s="35" t="s">
        <v>21</v>
      </c>
      <c r="AJ43" s="35" t="s">
        <v>21</v>
      </c>
      <c r="AK43" s="54" t="s">
        <v>23</v>
      </c>
      <c r="AL43" s="54" t="s">
        <v>23</v>
      </c>
      <c r="AM43" s="54" t="s">
        <v>23</v>
      </c>
      <c r="AN43" s="54" t="s">
        <v>23</v>
      </c>
      <c r="AO43" s="54" t="s">
        <v>23</v>
      </c>
      <c r="AP43" s="54" t="s">
        <v>23</v>
      </c>
      <c r="AQ43" s="52" t="s">
        <v>23</v>
      </c>
      <c r="AR43" s="52" t="s">
        <v>23</v>
      </c>
      <c r="AS43" s="52" t="s">
        <v>23</v>
      </c>
      <c r="AT43" s="52" t="s">
        <v>23</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c r="B44" s="6"/>
      <c r="C44" s="34"/>
      <c r="D44" s="34"/>
      <c r="E44" s="34">
        <v>0</v>
      </c>
      <c r="F44" s="34"/>
      <c r="G44" s="34"/>
      <c r="H44" s="34"/>
      <c r="I44" s="34"/>
      <c r="J44" s="34"/>
      <c r="K44" s="34"/>
      <c r="L44" s="34"/>
      <c r="M44" s="34"/>
      <c r="N44" s="34"/>
      <c r="O44" s="34"/>
      <c r="P44" s="34">
        <v>0</v>
      </c>
      <c r="Q44" s="34"/>
      <c r="R44" s="34"/>
      <c r="S44" s="34"/>
      <c r="T44" s="34"/>
      <c r="U44" s="34"/>
      <c r="V44" s="34"/>
      <c r="W44" s="34"/>
      <c r="X44" s="34"/>
      <c r="Y44" s="34" t="s">
        <v>23</v>
      </c>
      <c r="Z44" s="34" t="s">
        <v>23</v>
      </c>
      <c r="AA44" s="34" t="e">
        <v>#N/A</v>
      </c>
      <c r="AB44" s="35" t="s">
        <v>23</v>
      </c>
      <c r="AC44" s="35" t="s">
        <v>23</v>
      </c>
      <c r="AD44" s="35" t="s">
        <v>23</v>
      </c>
      <c r="AE44" s="35" t="s">
        <v>23</v>
      </c>
      <c r="AF44" s="35"/>
      <c r="AG44" s="35" t="s">
        <v>23</v>
      </c>
      <c r="AH44" s="35" t="s">
        <v>23</v>
      </c>
      <c r="AI44" s="35" t="s">
        <v>23</v>
      </c>
      <c r="AJ44" s="35" t="s">
        <v>23</v>
      </c>
      <c r="AK44" s="54" t="s">
        <v>23</v>
      </c>
      <c r="AL44" s="54" t="s">
        <v>23</v>
      </c>
      <c r="AM44" s="54" t="s">
        <v>23</v>
      </c>
      <c r="AN44" s="54" t="s">
        <v>23</v>
      </c>
      <c r="AO44" s="54" t="s">
        <v>23</v>
      </c>
      <c r="AP44" s="54" t="s">
        <v>23</v>
      </c>
      <c r="AQ44" s="52" t="s">
        <v>23</v>
      </c>
      <c r="AR44" s="52" t="s">
        <v>23</v>
      </c>
      <c r="AS44" s="52" t="s">
        <v>23</v>
      </c>
      <c r="AT44" s="52" t="s">
        <v>23</v>
      </c>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c r="B45" s="6"/>
      <c r="C45" s="34"/>
      <c r="D45" s="34"/>
      <c r="E45" s="34">
        <v>0</v>
      </c>
      <c r="F45" s="34"/>
      <c r="G45" s="34"/>
      <c r="H45" s="34"/>
      <c r="I45" s="34"/>
      <c r="J45" s="34"/>
      <c r="K45" s="34"/>
      <c r="L45" s="34"/>
      <c r="M45" s="34"/>
      <c r="N45" s="34"/>
      <c r="O45" s="34"/>
      <c r="P45" s="34">
        <v>0</v>
      </c>
      <c r="Q45" s="34"/>
      <c r="R45" s="34"/>
      <c r="S45" s="34"/>
      <c r="T45" s="34"/>
      <c r="U45" s="34"/>
      <c r="V45" s="34"/>
      <c r="W45" s="34"/>
      <c r="X45" s="34"/>
      <c r="Y45" s="34" t="s">
        <v>23</v>
      </c>
      <c r="Z45" s="34" t="s">
        <v>23</v>
      </c>
      <c r="AA45" s="34" t="e">
        <v>#N/A</v>
      </c>
      <c r="AB45" s="35" t="s">
        <v>23</v>
      </c>
      <c r="AC45" s="35" t="s">
        <v>23</v>
      </c>
      <c r="AD45" s="35" t="s">
        <v>23</v>
      </c>
      <c r="AE45" s="35" t="s">
        <v>23</v>
      </c>
      <c r="AF45" s="35"/>
      <c r="AG45" s="35" t="s">
        <v>23</v>
      </c>
      <c r="AH45" s="35" t="s">
        <v>23</v>
      </c>
      <c r="AI45" s="35" t="s">
        <v>23</v>
      </c>
      <c r="AJ45" s="35" t="s">
        <v>23</v>
      </c>
      <c r="AK45" s="54" t="s">
        <v>23</v>
      </c>
      <c r="AL45" s="54" t="s">
        <v>23</v>
      </c>
      <c r="AM45" s="54" t="s">
        <v>23</v>
      </c>
      <c r="AN45" s="54" t="s">
        <v>23</v>
      </c>
      <c r="AO45" s="54" t="s">
        <v>23</v>
      </c>
      <c r="AP45" s="54" t="s">
        <v>23</v>
      </c>
      <c r="AQ45" s="52" t="s">
        <v>23</v>
      </c>
      <c r="AR45" s="52" t="s">
        <v>23</v>
      </c>
      <c r="AS45" s="52" t="s">
        <v>23</v>
      </c>
      <c r="AT45" s="52" t="s">
        <v>23</v>
      </c>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146" t="s">
        <v>242</v>
      </c>
      <c r="B46" s="147"/>
      <c r="C46" s="146">
        <v>17</v>
      </c>
      <c r="D46" s="147">
        <v>0</v>
      </c>
      <c r="N46" s="146">
        <v>18</v>
      </c>
      <c r="O46" s="147">
        <v>0</v>
      </c>
      <c r="Y46" s="146">
        <v>0</v>
      </c>
      <c r="Z46" s="147">
        <v>0</v>
      </c>
      <c r="AK46" s="70" t="s">
        <v>23</v>
      </c>
      <c r="AL46" s="70" t="s">
        <v>23</v>
      </c>
      <c r="AM46" s="70" t="s">
        <v>23</v>
      </c>
      <c r="AN46" s="70" t="s">
        <v>23</v>
      </c>
      <c r="AO46" s="70" t="s">
        <v>23</v>
      </c>
      <c r="AP46" s="70"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46:B46"/>
    <mergeCell ref="C46:D46"/>
    <mergeCell ref="N46:O46"/>
    <mergeCell ref="Y46:Z46"/>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44 BG5:XFD44">
    <cfRule type="cellIs" dxfId="121" priority="5" operator="equal">
      <formula>0</formula>
    </cfRule>
  </conditionalFormatting>
  <conditionalFormatting sqref="AV5:BF5">
    <cfRule type="cellIs" dxfId="120" priority="2" operator="equal">
      <formula>0</formula>
    </cfRule>
  </conditionalFormatting>
  <conditionalFormatting sqref="AV6:BF300">
    <cfRule type="cellIs" dxfId="119"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29" hidden="1" customWidth="1" outlineLevel="1"/>
    <col min="27" max="27" width="8.25" style="29" hidden="1" customWidth="1" outlineLevel="1"/>
    <col min="28" max="34" width="9.25" style="29" hidden="1" customWidth="1" outlineLevel="1"/>
    <col min="35" max="36" width="8.25" style="29" hidden="1" customWidth="1" outlineLevel="1"/>
    <col min="37" max="37" width="9" style="44" collapsed="1"/>
    <col min="38" max="38" width="9" style="44"/>
    <col min="39" max="42" width="9" style="3"/>
    <col min="43" max="46" width="9" style="58"/>
    <col min="47" max="47" width="9" style="3"/>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74" t="s">
        <v>2</v>
      </c>
      <c r="Z1" s="175"/>
      <c r="AA1" s="175"/>
      <c r="AB1" s="175"/>
      <c r="AC1" s="175"/>
      <c r="AD1" s="175"/>
      <c r="AE1" s="175"/>
      <c r="AF1" s="175"/>
      <c r="AG1" s="175"/>
      <c r="AH1" s="175"/>
      <c r="AI1" s="175"/>
      <c r="AJ1" s="176"/>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74" t="s">
        <v>5</v>
      </c>
      <c r="Z2" s="176"/>
      <c r="AA2" s="41"/>
      <c r="AB2" s="174" t="s">
        <v>6</v>
      </c>
      <c r="AC2" s="176"/>
      <c r="AD2" s="174" t="s">
        <v>7</v>
      </c>
      <c r="AE2" s="176"/>
      <c r="AF2" s="179" t="s">
        <v>10</v>
      </c>
      <c r="AG2" s="174" t="s">
        <v>8</v>
      </c>
      <c r="AH2" s="176"/>
      <c r="AI2" s="177" t="s">
        <v>9</v>
      </c>
      <c r="AJ2" s="178"/>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1" t="s">
        <v>14</v>
      </c>
      <c r="Z3" s="41" t="s">
        <v>15</v>
      </c>
      <c r="AA3" s="41"/>
      <c r="AB3" s="41" t="s">
        <v>17</v>
      </c>
      <c r="AC3" s="41" t="s">
        <v>18</v>
      </c>
      <c r="AD3" s="41" t="s">
        <v>17</v>
      </c>
      <c r="AE3" s="41" t="s">
        <v>18</v>
      </c>
      <c r="AF3" s="180"/>
      <c r="AG3" s="41" t="s">
        <v>17</v>
      </c>
      <c r="AH3" s="41" t="s">
        <v>18</v>
      </c>
      <c r="AI3" s="41" t="s">
        <v>17</v>
      </c>
      <c r="AJ3" s="41"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15</v>
      </c>
      <c r="D4" s="40">
        <v>6</v>
      </c>
      <c r="E4" s="40"/>
      <c r="F4" s="40">
        <v>17</v>
      </c>
      <c r="G4" s="40">
        <v>19</v>
      </c>
      <c r="H4" s="40">
        <v>7</v>
      </c>
      <c r="I4" s="40">
        <v>8</v>
      </c>
      <c r="J4" s="40">
        <v>3</v>
      </c>
      <c r="K4" s="40">
        <v>3</v>
      </c>
      <c r="L4" s="40">
        <v>1</v>
      </c>
      <c r="M4" s="40">
        <v>4</v>
      </c>
      <c r="N4" s="40">
        <v>13</v>
      </c>
      <c r="O4" s="40">
        <v>3</v>
      </c>
      <c r="P4" s="40"/>
      <c r="Q4" s="40">
        <v>18</v>
      </c>
      <c r="R4" s="40">
        <v>17</v>
      </c>
      <c r="S4" s="40">
        <v>7</v>
      </c>
      <c r="T4" s="40">
        <v>10</v>
      </c>
      <c r="U4" s="40">
        <v>1</v>
      </c>
      <c r="V4" s="40">
        <v>1</v>
      </c>
      <c r="W4" s="40">
        <v>0</v>
      </c>
      <c r="X4" s="40">
        <v>0</v>
      </c>
      <c r="Y4" s="41">
        <v>4</v>
      </c>
      <c r="Z4" s="41">
        <v>3</v>
      </c>
      <c r="AA4" s="41"/>
      <c r="AB4" s="41">
        <v>10</v>
      </c>
      <c r="AC4" s="41">
        <v>10</v>
      </c>
      <c r="AD4" s="41">
        <v>4</v>
      </c>
      <c r="AE4" s="41">
        <v>3</v>
      </c>
      <c r="AF4" s="41">
        <v>0</v>
      </c>
      <c r="AG4" s="41">
        <v>3</v>
      </c>
      <c r="AH4" s="41">
        <v>2</v>
      </c>
      <c r="AI4" s="41"/>
      <c r="AJ4" s="41"/>
      <c r="AK4" s="54">
        <v>7</v>
      </c>
      <c r="AL4" s="54">
        <v>2</v>
      </c>
      <c r="AM4" s="54">
        <v>10</v>
      </c>
      <c r="AN4" s="54">
        <v>8</v>
      </c>
      <c r="AO4" s="54">
        <v>7</v>
      </c>
      <c r="AP4" s="54">
        <v>5</v>
      </c>
      <c r="AQ4" s="52">
        <v>3</v>
      </c>
      <c r="AR4" s="52">
        <v>1</v>
      </c>
      <c r="AS4" s="52">
        <v>2</v>
      </c>
      <c r="AT4" s="52">
        <v>1</v>
      </c>
      <c r="AU4" s="54">
        <v>2</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42">
        <v>13005</v>
      </c>
      <c r="B5" s="43" t="s">
        <v>1342</v>
      </c>
      <c r="C5" s="40" t="s">
        <v>25</v>
      </c>
      <c r="D5" s="40" t="s">
        <v>25</v>
      </c>
      <c r="E5" s="40">
        <v>2</v>
      </c>
      <c r="F5" s="40" t="s">
        <v>25</v>
      </c>
      <c r="G5" s="33" t="s">
        <v>25</v>
      </c>
      <c r="H5" s="40" t="s">
        <v>25</v>
      </c>
      <c r="I5" s="33" t="s">
        <v>25</v>
      </c>
      <c r="J5" s="40"/>
      <c r="K5" s="33" t="s">
        <v>25</v>
      </c>
      <c r="L5" s="40"/>
      <c r="M5" s="40"/>
      <c r="N5" s="40" t="s">
        <v>25</v>
      </c>
      <c r="O5" s="40" t="s">
        <v>25</v>
      </c>
      <c r="P5" s="40">
        <v>2</v>
      </c>
      <c r="Q5" s="40" t="s">
        <v>25</v>
      </c>
      <c r="R5" s="40" t="s">
        <v>26</v>
      </c>
      <c r="S5" s="40"/>
      <c r="T5" s="40" t="s">
        <v>26</v>
      </c>
      <c r="U5" s="40"/>
      <c r="V5" s="40"/>
      <c r="W5" s="40"/>
      <c r="X5" s="40"/>
      <c r="Y5" s="41" t="s">
        <v>25</v>
      </c>
      <c r="Z5" s="41" t="s">
        <v>25</v>
      </c>
      <c r="AA5" s="41" t="s">
        <v>25</v>
      </c>
      <c r="AB5" s="41" t="s">
        <v>25</v>
      </c>
      <c r="AC5" s="41" t="s">
        <v>25</v>
      </c>
      <c r="AD5" s="41" t="s">
        <v>25</v>
      </c>
      <c r="AE5" s="41" t="s">
        <v>25</v>
      </c>
      <c r="AF5" s="41"/>
      <c r="AG5" s="41" t="s">
        <v>25</v>
      </c>
      <c r="AH5" s="41" t="s">
        <v>25</v>
      </c>
      <c r="AI5" s="41" t="s">
        <v>21</v>
      </c>
      <c r="AJ5" s="41" t="s">
        <v>21</v>
      </c>
      <c r="AK5" s="70" t="s">
        <v>25</v>
      </c>
      <c r="AL5" s="70" t="s">
        <v>25</v>
      </c>
      <c r="AM5" s="70" t="s">
        <v>25</v>
      </c>
      <c r="AN5" s="70" t="s">
        <v>25</v>
      </c>
      <c r="AO5" s="70" t="s">
        <v>25</v>
      </c>
      <c r="AP5" s="70" t="s">
        <v>25</v>
      </c>
      <c r="AQ5" s="52" t="s">
        <v>1377</v>
      </c>
      <c r="AR5" s="52" t="s">
        <v>23</v>
      </c>
      <c r="AS5" s="52" t="s">
        <v>25</v>
      </c>
      <c r="AT5" s="52" t="s">
        <v>23</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42">
        <v>13010</v>
      </c>
      <c r="B6" s="43" t="s">
        <v>1343</v>
      </c>
      <c r="C6" s="40" t="s">
        <v>25</v>
      </c>
      <c r="D6" s="40" t="s">
        <v>25</v>
      </c>
      <c r="E6" s="40">
        <v>2</v>
      </c>
      <c r="F6" s="40"/>
      <c r="G6" s="33" t="s">
        <v>25</v>
      </c>
      <c r="H6" s="40"/>
      <c r="I6" s="40"/>
      <c r="J6" s="40"/>
      <c r="K6" s="40"/>
      <c r="L6" s="40"/>
      <c r="M6" s="40"/>
      <c r="N6" s="40" t="s">
        <v>25</v>
      </c>
      <c r="O6" s="40" t="s">
        <v>22</v>
      </c>
      <c r="P6" s="40">
        <v>1</v>
      </c>
      <c r="Q6" s="40" t="s">
        <v>25</v>
      </c>
      <c r="R6" s="40" t="s">
        <v>26</v>
      </c>
      <c r="S6" s="40"/>
      <c r="T6" s="40"/>
      <c r="U6" s="40"/>
      <c r="V6" s="40"/>
      <c r="W6" s="40"/>
      <c r="X6" s="40"/>
      <c r="Y6" s="41" t="s">
        <v>25</v>
      </c>
      <c r="Z6" s="41" t="s">
        <v>25</v>
      </c>
      <c r="AA6" s="41" t="s">
        <v>25</v>
      </c>
      <c r="AB6" s="41" t="s">
        <v>25</v>
      </c>
      <c r="AC6" s="41" t="s">
        <v>25</v>
      </c>
      <c r="AD6" s="41" t="s">
        <v>25</v>
      </c>
      <c r="AE6" s="41" t="s">
        <v>21</v>
      </c>
      <c r="AF6" s="41"/>
      <c r="AG6" s="41" t="s">
        <v>21</v>
      </c>
      <c r="AH6" s="41">
        <v>0</v>
      </c>
      <c r="AI6" s="41" t="s">
        <v>21</v>
      </c>
      <c r="AJ6" s="41" t="s">
        <v>21</v>
      </c>
      <c r="AK6" s="70" t="s">
        <v>21</v>
      </c>
      <c r="AL6" s="70" t="s">
        <v>21</v>
      </c>
      <c r="AM6" s="70" t="s">
        <v>25</v>
      </c>
      <c r="AN6" s="70" t="s">
        <v>21</v>
      </c>
      <c r="AO6" s="70" t="s">
        <v>25</v>
      </c>
      <c r="AP6" s="70">
        <v>0</v>
      </c>
      <c r="AQ6" s="52">
        <v>0</v>
      </c>
      <c r="AR6" s="52" t="s">
        <v>21</v>
      </c>
      <c r="AS6" s="52">
        <v>0</v>
      </c>
      <c r="AT6" s="52" t="s">
        <v>21</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42">
        <v>13012</v>
      </c>
      <c r="B7" s="43" t="s">
        <v>1344</v>
      </c>
      <c r="C7" s="33" t="s">
        <v>22</v>
      </c>
      <c r="D7" s="40" t="s">
        <v>22</v>
      </c>
      <c r="E7" s="40">
        <v>0</v>
      </c>
      <c r="F7" s="40"/>
      <c r="G7" s="40"/>
      <c r="H7" s="40"/>
      <c r="I7" s="40"/>
      <c r="J7" s="40"/>
      <c r="K7" s="40"/>
      <c r="L7" s="40"/>
      <c r="M7" s="40"/>
      <c r="N7" s="40"/>
      <c r="O7" s="40"/>
      <c r="P7" s="40">
        <v>0</v>
      </c>
      <c r="Q7" s="40"/>
      <c r="R7" s="40"/>
      <c r="S7" s="40"/>
      <c r="T7" s="40"/>
      <c r="U7" s="40"/>
      <c r="V7" s="40"/>
      <c r="W7" s="40"/>
      <c r="X7" s="40"/>
      <c r="Y7" s="41" t="s">
        <v>21</v>
      </c>
      <c r="Z7" s="41" t="s">
        <v>21</v>
      </c>
      <c r="AA7" s="41" t="s">
        <v>21</v>
      </c>
      <c r="AB7" s="41" t="s">
        <v>23</v>
      </c>
      <c r="AC7" s="41" t="s">
        <v>21</v>
      </c>
      <c r="AD7" s="41" t="s">
        <v>23</v>
      </c>
      <c r="AE7" s="41" t="s">
        <v>21</v>
      </c>
      <c r="AF7" s="41"/>
      <c r="AG7" s="41" t="s">
        <v>23</v>
      </c>
      <c r="AH7" s="41">
        <v>0</v>
      </c>
      <c r="AI7" s="41" t="s">
        <v>23</v>
      </c>
      <c r="AJ7" s="41" t="s">
        <v>21</v>
      </c>
      <c r="AK7" s="70" t="s">
        <v>21</v>
      </c>
      <c r="AL7" s="70" t="s">
        <v>21</v>
      </c>
      <c r="AM7" s="70" t="s">
        <v>25</v>
      </c>
      <c r="AN7" s="70" t="s">
        <v>21</v>
      </c>
      <c r="AO7" s="70" t="s">
        <v>25</v>
      </c>
      <c r="AP7" s="70">
        <v>0</v>
      </c>
      <c r="AQ7" s="52">
        <v>0</v>
      </c>
      <c r="AR7" s="52"/>
      <c r="AS7" s="52">
        <v>0</v>
      </c>
      <c r="AT7" s="52"/>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42">
        <v>13013</v>
      </c>
      <c r="B8" s="43" t="s">
        <v>1345</v>
      </c>
      <c r="C8" s="33" t="s">
        <v>21</v>
      </c>
      <c r="D8" s="40" t="s">
        <v>21</v>
      </c>
      <c r="E8" s="40">
        <v>0</v>
      </c>
      <c r="F8" s="40" t="s">
        <v>25</v>
      </c>
      <c r="G8" s="33" t="s">
        <v>25</v>
      </c>
      <c r="H8" s="40" t="s">
        <v>25</v>
      </c>
      <c r="I8" s="33" t="s">
        <v>25</v>
      </c>
      <c r="J8" s="40"/>
      <c r="K8" s="40"/>
      <c r="L8" s="40"/>
      <c r="M8" s="40"/>
      <c r="N8" s="40"/>
      <c r="O8" s="40"/>
      <c r="P8" s="40">
        <v>0</v>
      </c>
      <c r="Q8" s="40"/>
      <c r="R8" s="40"/>
      <c r="S8" s="40"/>
      <c r="T8" s="40"/>
      <c r="U8" s="40"/>
      <c r="V8" s="40"/>
      <c r="W8" s="40"/>
      <c r="X8" s="40"/>
      <c r="Y8" s="41" t="s">
        <v>23</v>
      </c>
      <c r="Z8" s="41" t="s">
        <v>23</v>
      </c>
      <c r="AA8" s="41" t="e">
        <v>#N/A</v>
      </c>
      <c r="AB8" s="41" t="s">
        <v>23</v>
      </c>
      <c r="AC8" s="41" t="s">
        <v>23</v>
      </c>
      <c r="AD8" s="41" t="s">
        <v>23</v>
      </c>
      <c r="AE8" s="41" t="s">
        <v>23</v>
      </c>
      <c r="AF8" s="41"/>
      <c r="AG8" s="41" t="s">
        <v>23</v>
      </c>
      <c r="AH8" s="41" t="s">
        <v>23</v>
      </c>
      <c r="AI8" s="41" t="s">
        <v>23</v>
      </c>
      <c r="AJ8" s="41"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42">
        <v>13017</v>
      </c>
      <c r="B9" s="43" t="s">
        <v>1346</v>
      </c>
      <c r="C9" s="33" t="s">
        <v>21</v>
      </c>
      <c r="D9" s="40" t="s">
        <v>21</v>
      </c>
      <c r="E9" s="40">
        <v>0</v>
      </c>
      <c r="F9" s="40"/>
      <c r="G9" s="40"/>
      <c r="H9" s="40" t="s">
        <v>25</v>
      </c>
      <c r="I9" s="40"/>
      <c r="J9" s="40"/>
      <c r="K9" s="40"/>
      <c r="L9" s="40"/>
      <c r="M9" s="40"/>
      <c r="N9" s="40"/>
      <c r="O9" s="40"/>
      <c r="P9" s="40">
        <v>0</v>
      </c>
      <c r="Q9" s="40"/>
      <c r="R9" s="40"/>
      <c r="S9" s="40"/>
      <c r="T9" s="40"/>
      <c r="U9" s="40"/>
      <c r="V9" s="40"/>
      <c r="W9" s="40"/>
      <c r="X9" s="40"/>
      <c r="Y9" s="41" t="s">
        <v>21</v>
      </c>
      <c r="Z9" s="41" t="s">
        <v>21</v>
      </c>
      <c r="AA9" s="41" t="s">
        <v>21</v>
      </c>
      <c r="AB9" s="41" t="s">
        <v>23</v>
      </c>
      <c r="AC9" s="41" t="s">
        <v>23</v>
      </c>
      <c r="AD9" s="41" t="s">
        <v>23</v>
      </c>
      <c r="AE9" s="41" t="s">
        <v>23</v>
      </c>
      <c r="AF9" s="41"/>
      <c r="AG9" s="41" t="s">
        <v>23</v>
      </c>
      <c r="AH9" s="41" t="s">
        <v>23</v>
      </c>
      <c r="AI9" s="41" t="s">
        <v>23</v>
      </c>
      <c r="AJ9" s="41"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42">
        <v>13027</v>
      </c>
      <c r="B10" s="43" t="s">
        <v>1347</v>
      </c>
      <c r="C10" s="40" t="s">
        <v>25</v>
      </c>
      <c r="D10" s="40" t="s">
        <v>21</v>
      </c>
      <c r="E10" s="40">
        <v>1</v>
      </c>
      <c r="F10" s="40" t="s">
        <v>25</v>
      </c>
      <c r="G10" s="40" t="s">
        <v>25</v>
      </c>
      <c r="H10" s="40"/>
      <c r="I10" s="40" t="s">
        <v>25</v>
      </c>
      <c r="J10" s="40" t="s">
        <v>25</v>
      </c>
      <c r="K10" s="40" t="s">
        <v>25</v>
      </c>
      <c r="L10" s="40"/>
      <c r="M10" s="40"/>
      <c r="N10" s="40" t="s">
        <v>25</v>
      </c>
      <c r="O10" s="40" t="s">
        <v>22</v>
      </c>
      <c r="P10" s="40">
        <v>1</v>
      </c>
      <c r="Q10" s="40" t="s">
        <v>25</v>
      </c>
      <c r="R10" s="40" t="s">
        <v>26</v>
      </c>
      <c r="S10" s="40" t="s">
        <v>25</v>
      </c>
      <c r="T10" s="40" t="s">
        <v>26</v>
      </c>
      <c r="U10" s="40" t="s">
        <v>25</v>
      </c>
      <c r="V10" s="40"/>
      <c r="W10" s="40"/>
      <c r="X10" s="40"/>
      <c r="Y10" s="41" t="s">
        <v>23</v>
      </c>
      <c r="Z10" s="41" t="s">
        <v>23</v>
      </c>
      <c r="AA10" s="41" t="e">
        <v>#N/A</v>
      </c>
      <c r="AB10" s="41" t="s">
        <v>23</v>
      </c>
      <c r="AC10" s="41" t="s">
        <v>25</v>
      </c>
      <c r="AD10" s="41" t="s">
        <v>23</v>
      </c>
      <c r="AE10" s="41" t="s">
        <v>25</v>
      </c>
      <c r="AF10" s="41"/>
      <c r="AG10" s="41" t="s">
        <v>23</v>
      </c>
      <c r="AH10" s="41">
        <v>0</v>
      </c>
      <c r="AI10" s="41" t="s">
        <v>23</v>
      </c>
      <c r="AJ10" s="41" t="s">
        <v>21</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42">
        <v>13028</v>
      </c>
      <c r="B11" s="43" t="s">
        <v>1348</v>
      </c>
      <c r="C11" s="40" t="s">
        <v>25</v>
      </c>
      <c r="D11" s="40" t="s">
        <v>22</v>
      </c>
      <c r="E11" s="40">
        <v>1</v>
      </c>
      <c r="F11" s="40" t="s">
        <v>25</v>
      </c>
      <c r="G11" s="40"/>
      <c r="H11" s="40"/>
      <c r="I11" s="40"/>
      <c r="J11" s="40" t="s">
        <v>26</v>
      </c>
      <c r="K11" s="33" t="s">
        <v>25</v>
      </c>
      <c r="L11" s="40"/>
      <c r="M11" s="40"/>
      <c r="N11" s="40" t="s">
        <v>25</v>
      </c>
      <c r="O11" s="40" t="s">
        <v>22</v>
      </c>
      <c r="P11" s="40">
        <v>1</v>
      </c>
      <c r="Q11" s="40" t="s">
        <v>25</v>
      </c>
      <c r="R11" s="40" t="s">
        <v>26</v>
      </c>
      <c r="S11" s="40"/>
      <c r="T11" s="40"/>
      <c r="U11" s="40"/>
      <c r="V11" s="40"/>
      <c r="W11" s="40"/>
      <c r="X11" s="40"/>
      <c r="Y11" s="41" t="s">
        <v>23</v>
      </c>
      <c r="Z11" s="41" t="s">
        <v>23</v>
      </c>
      <c r="AA11" s="41" t="e">
        <v>#N/A</v>
      </c>
      <c r="AB11" s="41" t="s">
        <v>23</v>
      </c>
      <c r="AC11" s="41" t="s">
        <v>23</v>
      </c>
      <c r="AD11" s="41" t="s">
        <v>23</v>
      </c>
      <c r="AE11" s="41" t="s">
        <v>23</v>
      </c>
      <c r="AF11" s="41"/>
      <c r="AG11" s="41" t="s">
        <v>23</v>
      </c>
      <c r="AH11" s="41" t="s">
        <v>23</v>
      </c>
      <c r="AI11" s="41" t="s">
        <v>23</v>
      </c>
      <c r="AJ11" s="41" t="s">
        <v>23</v>
      </c>
      <c r="AK11" s="70" t="s">
        <v>23</v>
      </c>
      <c r="AL11" s="70" t="s">
        <v>23</v>
      </c>
      <c r="AM11" s="70" t="s">
        <v>23</v>
      </c>
      <c r="AN11" s="70" t="s">
        <v>23</v>
      </c>
      <c r="AO11" s="70" t="s">
        <v>23</v>
      </c>
      <c r="AP11" s="70"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42">
        <v>13031</v>
      </c>
      <c r="B12" s="43" t="s">
        <v>1349</v>
      </c>
      <c r="C12" s="33" t="s">
        <v>21</v>
      </c>
      <c r="D12" s="40" t="s">
        <v>25</v>
      </c>
      <c r="E12" s="40">
        <v>1</v>
      </c>
      <c r="F12" s="40" t="s">
        <v>25</v>
      </c>
      <c r="G12" s="40" t="s">
        <v>25</v>
      </c>
      <c r="H12" s="40"/>
      <c r="I12" s="40"/>
      <c r="J12" s="40"/>
      <c r="K12" s="40"/>
      <c r="L12" s="40"/>
      <c r="M12" s="40"/>
      <c r="N12" s="40" t="s">
        <v>22</v>
      </c>
      <c r="O12" s="40" t="s">
        <v>25</v>
      </c>
      <c r="P12" s="40">
        <v>1</v>
      </c>
      <c r="Q12" s="40" t="s">
        <v>25</v>
      </c>
      <c r="R12" s="40" t="s">
        <v>26</v>
      </c>
      <c r="S12" s="40" t="s">
        <v>25</v>
      </c>
      <c r="T12" s="40" t="s">
        <v>26</v>
      </c>
      <c r="U12" s="40"/>
      <c r="V12" s="40"/>
      <c r="W12" s="40"/>
      <c r="X12" s="40"/>
      <c r="Y12" s="41" t="s">
        <v>23</v>
      </c>
      <c r="Z12" s="41" t="s">
        <v>23</v>
      </c>
      <c r="AA12" s="41" t="e">
        <v>#N/A</v>
      </c>
      <c r="AB12" s="41" t="s">
        <v>23</v>
      </c>
      <c r="AC12" s="41" t="s">
        <v>23</v>
      </c>
      <c r="AD12" s="41" t="s">
        <v>23</v>
      </c>
      <c r="AE12" s="41" t="s">
        <v>23</v>
      </c>
      <c r="AF12" s="41"/>
      <c r="AG12" s="41" t="s">
        <v>23</v>
      </c>
      <c r="AH12" s="41" t="s">
        <v>23</v>
      </c>
      <c r="AI12" s="41" t="s">
        <v>23</v>
      </c>
      <c r="AJ12" s="41" t="s">
        <v>23</v>
      </c>
      <c r="AK12" s="70" t="s">
        <v>23</v>
      </c>
      <c r="AL12" s="70" t="s">
        <v>23</v>
      </c>
      <c r="AM12" s="70" t="s">
        <v>23</v>
      </c>
      <c r="AN12" s="70" t="s">
        <v>23</v>
      </c>
      <c r="AO12" s="70" t="s">
        <v>23</v>
      </c>
      <c r="AP12" s="70" t="s">
        <v>23</v>
      </c>
      <c r="AQ12" s="52" t="s">
        <v>23</v>
      </c>
      <c r="AR12" s="52"/>
      <c r="AS12" s="52" t="s">
        <v>23</v>
      </c>
      <c r="AT12" s="52"/>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42">
        <v>13038</v>
      </c>
      <c r="B13" s="43" t="s">
        <v>1350</v>
      </c>
      <c r="C13" s="40" t="s">
        <v>25</v>
      </c>
      <c r="D13" s="40" t="s">
        <v>22</v>
      </c>
      <c r="E13" s="40">
        <v>1</v>
      </c>
      <c r="F13" s="40" t="s">
        <v>25</v>
      </c>
      <c r="G13" s="33" t="s">
        <v>25</v>
      </c>
      <c r="H13" s="40"/>
      <c r="I13" s="33" t="s">
        <v>25</v>
      </c>
      <c r="J13" s="40"/>
      <c r="K13" s="40"/>
      <c r="L13" s="40"/>
      <c r="M13" s="40"/>
      <c r="N13" s="40" t="s">
        <v>26</v>
      </c>
      <c r="O13" s="40" t="s">
        <v>22</v>
      </c>
      <c r="P13" s="40">
        <v>1</v>
      </c>
      <c r="Q13" s="40" t="s">
        <v>26</v>
      </c>
      <c r="R13" s="40"/>
      <c r="S13" s="40"/>
      <c r="T13" s="40"/>
      <c r="U13" s="40"/>
      <c r="V13" s="40"/>
      <c r="W13" s="40"/>
      <c r="X13" s="40"/>
      <c r="Y13" s="41" t="s">
        <v>23</v>
      </c>
      <c r="Z13" s="41" t="s">
        <v>23</v>
      </c>
      <c r="AA13" s="41" t="e">
        <v>#N/A</v>
      </c>
      <c r="AB13" s="41" t="s">
        <v>23</v>
      </c>
      <c r="AC13" s="41" t="s">
        <v>23</v>
      </c>
      <c r="AD13" s="41" t="s">
        <v>23</v>
      </c>
      <c r="AE13" s="41" t="s">
        <v>23</v>
      </c>
      <c r="AF13" s="41"/>
      <c r="AG13" s="41" t="s">
        <v>23</v>
      </c>
      <c r="AH13" s="41" t="s">
        <v>23</v>
      </c>
      <c r="AI13" s="41" t="s">
        <v>23</v>
      </c>
      <c r="AJ13" s="41" t="s">
        <v>23</v>
      </c>
      <c r="AK13" s="70" t="s">
        <v>23</v>
      </c>
      <c r="AL13" s="70" t="s">
        <v>23</v>
      </c>
      <c r="AM13" s="70" t="s">
        <v>23</v>
      </c>
      <c r="AN13" s="70" t="s">
        <v>23</v>
      </c>
      <c r="AO13" s="70" t="s">
        <v>23</v>
      </c>
      <c r="AP13" s="70" t="s">
        <v>23</v>
      </c>
      <c r="AQ13" s="52" t="s">
        <v>23</v>
      </c>
      <c r="AR13" s="52"/>
      <c r="AS13" s="52" t="s">
        <v>23</v>
      </c>
      <c r="AT13" s="52"/>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42">
        <v>13041</v>
      </c>
      <c r="B14" s="43" t="s">
        <v>1351</v>
      </c>
      <c r="C14" s="40" t="s">
        <v>25</v>
      </c>
      <c r="D14" s="40" t="s">
        <v>25</v>
      </c>
      <c r="E14" s="40">
        <v>2</v>
      </c>
      <c r="F14" s="40" t="s">
        <v>26</v>
      </c>
      <c r="G14" s="40" t="s">
        <v>25</v>
      </c>
      <c r="H14" s="40" t="s">
        <v>25</v>
      </c>
      <c r="I14" s="40" t="s">
        <v>25</v>
      </c>
      <c r="J14" s="40" t="s">
        <v>25</v>
      </c>
      <c r="K14" s="40"/>
      <c r="L14" s="40"/>
      <c r="M14" s="40"/>
      <c r="N14" s="40" t="s">
        <v>25</v>
      </c>
      <c r="O14" s="40" t="s">
        <v>25</v>
      </c>
      <c r="P14" s="40">
        <v>2</v>
      </c>
      <c r="Q14" s="40" t="s">
        <v>25</v>
      </c>
      <c r="R14" s="40" t="s">
        <v>26</v>
      </c>
      <c r="S14" s="40"/>
      <c r="T14" s="40" t="s">
        <v>26</v>
      </c>
      <c r="U14" s="40"/>
      <c r="V14" s="40"/>
      <c r="W14" s="40"/>
      <c r="X14" s="40"/>
      <c r="Y14" s="41" t="s">
        <v>25</v>
      </c>
      <c r="Z14" s="41" t="s">
        <v>25</v>
      </c>
      <c r="AA14" s="41" t="s">
        <v>25</v>
      </c>
      <c r="AB14" s="41" t="s">
        <v>25</v>
      </c>
      <c r="AC14" s="41" t="s">
        <v>25</v>
      </c>
      <c r="AD14" s="41" t="s">
        <v>21</v>
      </c>
      <c r="AE14" s="41" t="s">
        <v>21</v>
      </c>
      <c r="AF14" s="41"/>
      <c r="AG14" s="41" t="s">
        <v>23</v>
      </c>
      <c r="AH14" s="41">
        <v>0</v>
      </c>
      <c r="AI14" s="41" t="s">
        <v>21</v>
      </c>
      <c r="AJ14" s="41" t="s">
        <v>21</v>
      </c>
      <c r="AK14" s="70" t="s">
        <v>25</v>
      </c>
      <c r="AL14" s="70" t="s">
        <v>25</v>
      </c>
      <c r="AM14" s="70" t="s">
        <v>25</v>
      </c>
      <c r="AN14" s="70" t="s">
        <v>25</v>
      </c>
      <c r="AO14" s="70" t="s">
        <v>25</v>
      </c>
      <c r="AP14" s="70" t="s">
        <v>25</v>
      </c>
      <c r="AQ14" s="52" t="s">
        <v>25</v>
      </c>
      <c r="AR14" s="52" t="s">
        <v>23</v>
      </c>
      <c r="AS14" s="52">
        <v>0</v>
      </c>
      <c r="AT14" s="52" t="s">
        <v>23</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42">
        <v>13042</v>
      </c>
      <c r="B15" s="43" t="s">
        <v>1352</v>
      </c>
      <c r="C15" s="33" t="s">
        <v>21</v>
      </c>
      <c r="D15" s="40" t="s">
        <v>21</v>
      </c>
      <c r="E15" s="40">
        <v>0</v>
      </c>
      <c r="F15" s="40"/>
      <c r="G15" s="40"/>
      <c r="H15" s="40"/>
      <c r="I15" s="40"/>
      <c r="J15" s="40"/>
      <c r="K15" s="40"/>
      <c r="L15" s="40"/>
      <c r="M15" s="40"/>
      <c r="N15" s="40"/>
      <c r="O15" s="40"/>
      <c r="P15" s="40">
        <v>0</v>
      </c>
      <c r="Q15" s="40"/>
      <c r="R15" s="40"/>
      <c r="S15" s="40"/>
      <c r="T15" s="40"/>
      <c r="U15" s="40"/>
      <c r="V15" s="40"/>
      <c r="W15" s="40"/>
      <c r="X15" s="40"/>
      <c r="Y15" s="41" t="s">
        <v>23</v>
      </c>
      <c r="Z15" s="41" t="s">
        <v>23</v>
      </c>
      <c r="AA15" s="41" t="e">
        <v>#N/A</v>
      </c>
      <c r="AB15" s="41" t="s">
        <v>23</v>
      </c>
      <c r="AC15" s="41" t="s">
        <v>23</v>
      </c>
      <c r="AD15" s="41" t="s">
        <v>23</v>
      </c>
      <c r="AE15" s="41" t="s">
        <v>23</v>
      </c>
      <c r="AF15" s="41"/>
      <c r="AG15" s="41" t="s">
        <v>23</v>
      </c>
      <c r="AH15" s="41" t="s">
        <v>23</v>
      </c>
      <c r="AI15" s="41" t="s">
        <v>23</v>
      </c>
      <c r="AJ15" s="41" t="s">
        <v>23</v>
      </c>
      <c r="AK15" s="70" t="s">
        <v>23</v>
      </c>
      <c r="AL15" s="70" t="s">
        <v>23</v>
      </c>
      <c r="AM15" s="70" t="s">
        <v>23</v>
      </c>
      <c r="AN15" s="70" t="s">
        <v>23</v>
      </c>
      <c r="AO15" s="70" t="s">
        <v>23</v>
      </c>
      <c r="AP15" s="70" t="s">
        <v>23</v>
      </c>
      <c r="AQ15" s="52" t="s">
        <v>23</v>
      </c>
      <c r="AR15" s="52"/>
      <c r="AS15" s="52" t="s">
        <v>23</v>
      </c>
      <c r="AT15" s="52"/>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42">
        <v>13050</v>
      </c>
      <c r="B16" s="43" t="s">
        <v>1353</v>
      </c>
      <c r="C16" s="33" t="s">
        <v>21</v>
      </c>
      <c r="D16" s="40" t="s">
        <v>21</v>
      </c>
      <c r="E16" s="40">
        <v>0</v>
      </c>
      <c r="F16" s="40" t="s">
        <v>25</v>
      </c>
      <c r="G16" s="33" t="s">
        <v>25</v>
      </c>
      <c r="H16" s="40"/>
      <c r="I16" s="40"/>
      <c r="J16" s="40"/>
      <c r="K16" s="40"/>
      <c r="L16" s="40"/>
      <c r="M16" s="40"/>
      <c r="N16" s="40" t="s">
        <v>22</v>
      </c>
      <c r="O16" s="40" t="s">
        <v>22</v>
      </c>
      <c r="P16" s="40">
        <v>0</v>
      </c>
      <c r="Q16" s="40" t="s">
        <v>25</v>
      </c>
      <c r="R16" s="40" t="s">
        <v>26</v>
      </c>
      <c r="S16" s="40"/>
      <c r="T16" s="40" t="s">
        <v>26</v>
      </c>
      <c r="U16" s="40"/>
      <c r="V16" s="40"/>
      <c r="W16" s="40"/>
      <c r="X16" s="40"/>
      <c r="Y16" s="41" t="s">
        <v>21</v>
      </c>
      <c r="Z16" s="41" t="s">
        <v>21</v>
      </c>
      <c r="AA16" s="41" t="s">
        <v>21</v>
      </c>
      <c r="AB16" s="41" t="s">
        <v>25</v>
      </c>
      <c r="AC16" s="41" t="s">
        <v>25</v>
      </c>
      <c r="AD16" s="41" t="s">
        <v>21</v>
      </c>
      <c r="AE16" s="41" t="s">
        <v>21</v>
      </c>
      <c r="AF16" s="41"/>
      <c r="AG16" s="41" t="s">
        <v>23</v>
      </c>
      <c r="AH16" s="41">
        <v>0</v>
      </c>
      <c r="AI16" s="41" t="s">
        <v>21</v>
      </c>
      <c r="AJ16" s="41" t="s">
        <v>21</v>
      </c>
      <c r="AK16" s="70" t="s">
        <v>21</v>
      </c>
      <c r="AL16" s="70" t="s">
        <v>21</v>
      </c>
      <c r="AM16" s="70" t="s">
        <v>21</v>
      </c>
      <c r="AN16" s="70" t="s">
        <v>25</v>
      </c>
      <c r="AO16" s="70">
        <v>0</v>
      </c>
      <c r="AP16" s="70" t="s">
        <v>21</v>
      </c>
      <c r="AQ16" s="52" t="s">
        <v>1377</v>
      </c>
      <c r="AR16" s="52" t="s">
        <v>23</v>
      </c>
      <c r="AS16" s="52" t="s">
        <v>1786</v>
      </c>
      <c r="AT16" s="52" t="s">
        <v>23</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42">
        <v>13061</v>
      </c>
      <c r="B17" s="43" t="s">
        <v>1354</v>
      </c>
      <c r="C17" s="40" t="s">
        <v>25</v>
      </c>
      <c r="D17" s="40" t="s">
        <v>21</v>
      </c>
      <c r="E17" s="40">
        <v>1</v>
      </c>
      <c r="F17" s="40" t="s">
        <v>25</v>
      </c>
      <c r="G17" s="40" t="s">
        <v>25</v>
      </c>
      <c r="H17" s="40"/>
      <c r="I17" s="40"/>
      <c r="J17" s="40"/>
      <c r="K17" s="40"/>
      <c r="L17" s="40"/>
      <c r="M17" s="40" t="s">
        <v>25</v>
      </c>
      <c r="N17" s="40" t="s">
        <v>25</v>
      </c>
      <c r="O17" s="40" t="s">
        <v>22</v>
      </c>
      <c r="P17" s="40">
        <v>1</v>
      </c>
      <c r="Q17" s="40" t="s">
        <v>25</v>
      </c>
      <c r="R17" s="40" t="s">
        <v>26</v>
      </c>
      <c r="S17" s="40" t="s">
        <v>25</v>
      </c>
      <c r="T17" s="40"/>
      <c r="U17" s="40"/>
      <c r="V17" s="40"/>
      <c r="W17" s="40"/>
      <c r="X17" s="40"/>
      <c r="Y17" s="41" t="s">
        <v>25</v>
      </c>
      <c r="Z17" s="41" t="s">
        <v>21</v>
      </c>
      <c r="AA17" s="41" t="s">
        <v>21</v>
      </c>
      <c r="AB17" s="41" t="s">
        <v>25</v>
      </c>
      <c r="AC17" s="41" t="s">
        <v>25</v>
      </c>
      <c r="AD17" s="41" t="s">
        <v>25</v>
      </c>
      <c r="AE17" s="41" t="s">
        <v>21</v>
      </c>
      <c r="AF17" s="41"/>
      <c r="AG17" s="41" t="s">
        <v>25</v>
      </c>
      <c r="AH17" s="41">
        <v>0</v>
      </c>
      <c r="AI17" s="41" t="s">
        <v>21</v>
      </c>
      <c r="AJ17" s="41" t="s">
        <v>21</v>
      </c>
      <c r="AK17" s="70" t="s">
        <v>25</v>
      </c>
      <c r="AL17" s="70" t="s">
        <v>21</v>
      </c>
      <c r="AM17" s="70" t="s">
        <v>25</v>
      </c>
      <c r="AN17" s="70" t="s">
        <v>21</v>
      </c>
      <c r="AO17" s="70" t="s">
        <v>25</v>
      </c>
      <c r="AP17" s="70">
        <v>0</v>
      </c>
      <c r="AQ17" s="52">
        <v>0</v>
      </c>
      <c r="AR17" s="52" t="s">
        <v>25</v>
      </c>
      <c r="AS17" s="52">
        <v>0</v>
      </c>
      <c r="AT17" s="52" t="s">
        <v>21</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42">
        <v>13075</v>
      </c>
      <c r="B18" s="43" t="s">
        <v>1355</v>
      </c>
      <c r="C18" s="33" t="s">
        <v>22</v>
      </c>
      <c r="D18" s="40" t="s">
        <v>25</v>
      </c>
      <c r="E18" s="40">
        <v>1</v>
      </c>
      <c r="F18" s="40" t="s">
        <v>25</v>
      </c>
      <c r="G18" s="33" t="s">
        <v>25</v>
      </c>
      <c r="H18" s="40"/>
      <c r="I18" s="40"/>
      <c r="J18" s="40"/>
      <c r="K18" s="40"/>
      <c r="L18" s="40"/>
      <c r="M18" s="40"/>
      <c r="N18" s="40" t="s">
        <v>22</v>
      </c>
      <c r="O18" s="40" t="s">
        <v>22</v>
      </c>
      <c r="P18" s="40">
        <v>0</v>
      </c>
      <c r="Q18" s="40" t="s">
        <v>25</v>
      </c>
      <c r="R18" s="40" t="s">
        <v>26</v>
      </c>
      <c r="S18" s="40"/>
      <c r="T18" s="40"/>
      <c r="U18" s="40"/>
      <c r="V18" s="40"/>
      <c r="W18" s="40"/>
      <c r="X18" s="40"/>
      <c r="Y18" s="41" t="s">
        <v>21</v>
      </c>
      <c r="Z18" s="41" t="s">
        <v>21</v>
      </c>
      <c r="AA18" s="41" t="s">
        <v>21</v>
      </c>
      <c r="AB18" s="41" t="s">
        <v>25</v>
      </c>
      <c r="AC18" s="41" t="s">
        <v>25</v>
      </c>
      <c r="AD18" s="41" t="s">
        <v>21</v>
      </c>
      <c r="AE18" s="41" t="s">
        <v>21</v>
      </c>
      <c r="AF18" s="41"/>
      <c r="AG18" s="41" t="s">
        <v>23</v>
      </c>
      <c r="AH18" s="41">
        <v>0</v>
      </c>
      <c r="AI18" s="41" t="s">
        <v>21</v>
      </c>
      <c r="AJ18" s="41" t="s">
        <v>21</v>
      </c>
      <c r="AK18" s="70" t="s">
        <v>21</v>
      </c>
      <c r="AL18" s="70" t="s">
        <v>21</v>
      </c>
      <c r="AM18" s="70" t="s">
        <v>25</v>
      </c>
      <c r="AN18" s="70" t="s">
        <v>25</v>
      </c>
      <c r="AO18" s="70" t="s">
        <v>21</v>
      </c>
      <c r="AP18" s="70" t="s">
        <v>25</v>
      </c>
      <c r="AQ18" s="52" t="s">
        <v>1377</v>
      </c>
      <c r="AR18" s="52"/>
      <c r="AS18" s="52" t="s">
        <v>25</v>
      </c>
      <c r="AT18" s="52"/>
      <c r="AU18" s="52" t="s">
        <v>25</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42">
        <v>13078</v>
      </c>
      <c r="B19" s="43" t="s">
        <v>1356</v>
      </c>
      <c r="C19" s="40" t="s">
        <v>25</v>
      </c>
      <c r="D19" s="33" t="s">
        <v>21</v>
      </c>
      <c r="E19" s="40">
        <v>1</v>
      </c>
      <c r="F19" s="33"/>
      <c r="G19" s="40"/>
      <c r="H19" s="40"/>
      <c r="I19" s="40"/>
      <c r="J19" s="40"/>
      <c r="K19" s="40"/>
      <c r="L19" s="40"/>
      <c r="M19" s="40"/>
      <c r="N19" s="40" t="s">
        <v>26</v>
      </c>
      <c r="O19" s="40" t="s">
        <v>22</v>
      </c>
      <c r="P19" s="40">
        <v>1</v>
      </c>
      <c r="Q19" s="40"/>
      <c r="R19" s="40" t="s">
        <v>26</v>
      </c>
      <c r="S19" s="40"/>
      <c r="T19" s="40" t="s">
        <v>26</v>
      </c>
      <c r="U19" s="40"/>
      <c r="V19" s="40" t="s">
        <v>26</v>
      </c>
      <c r="W19" s="40"/>
      <c r="X19" s="40"/>
      <c r="Y19" s="41" t="s">
        <v>21</v>
      </c>
      <c r="Z19" s="41" t="s">
        <v>21</v>
      </c>
      <c r="AA19" s="41" t="s">
        <v>21</v>
      </c>
      <c r="AB19" s="41" t="s">
        <v>21</v>
      </c>
      <c r="AC19" s="41" t="s">
        <v>23</v>
      </c>
      <c r="AD19" s="41" t="s">
        <v>21</v>
      </c>
      <c r="AE19" s="41" t="s">
        <v>23</v>
      </c>
      <c r="AF19" s="41"/>
      <c r="AG19" s="41" t="s">
        <v>23</v>
      </c>
      <c r="AH19" s="41" t="s">
        <v>23</v>
      </c>
      <c r="AI19" s="41" t="s">
        <v>21</v>
      </c>
      <c r="AJ19" s="41" t="s">
        <v>23</v>
      </c>
      <c r="AK19" s="70" t="s">
        <v>25</v>
      </c>
      <c r="AL19" s="70">
        <v>0</v>
      </c>
      <c r="AM19" s="70" t="s">
        <v>25</v>
      </c>
      <c r="AN19" s="70" t="s">
        <v>25</v>
      </c>
      <c r="AO19" s="70">
        <v>0</v>
      </c>
      <c r="AP19" s="70">
        <v>0</v>
      </c>
      <c r="AQ19" s="52">
        <v>0</v>
      </c>
      <c r="AR19" s="52" t="s">
        <v>23</v>
      </c>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42">
        <v>13084</v>
      </c>
      <c r="B20" s="43" t="s">
        <v>1357</v>
      </c>
      <c r="C20" s="33" t="s">
        <v>21</v>
      </c>
      <c r="D20" s="40" t="s">
        <v>21</v>
      </c>
      <c r="E20" s="40">
        <v>0</v>
      </c>
      <c r="F20" s="40"/>
      <c r="G20" s="40"/>
      <c r="H20" s="40"/>
      <c r="I20" s="40"/>
      <c r="J20" s="40"/>
      <c r="K20" s="40"/>
      <c r="L20" s="40"/>
      <c r="M20" s="40"/>
      <c r="N20" s="40"/>
      <c r="O20" s="40"/>
      <c r="P20" s="40">
        <v>0</v>
      </c>
      <c r="Q20" s="40"/>
      <c r="R20" s="40"/>
      <c r="S20" s="40"/>
      <c r="T20" s="40"/>
      <c r="U20" s="40"/>
      <c r="V20" s="40"/>
      <c r="W20" s="40"/>
      <c r="X20" s="40"/>
      <c r="Y20" s="41" t="s">
        <v>23</v>
      </c>
      <c r="Z20" s="41" t="s">
        <v>23</v>
      </c>
      <c r="AA20" s="41" t="e">
        <v>#N/A</v>
      </c>
      <c r="AB20" s="41" t="s">
        <v>23</v>
      </c>
      <c r="AC20" s="41" t="s">
        <v>23</v>
      </c>
      <c r="AD20" s="41" t="s">
        <v>23</v>
      </c>
      <c r="AE20" s="41" t="s">
        <v>23</v>
      </c>
      <c r="AF20" s="41"/>
      <c r="AG20" s="41" t="s">
        <v>23</v>
      </c>
      <c r="AH20" s="41" t="s">
        <v>23</v>
      </c>
      <c r="AI20" s="41" t="s">
        <v>23</v>
      </c>
      <c r="AJ20" s="41"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42">
        <v>13093</v>
      </c>
      <c r="B21" s="43" t="s">
        <v>1358</v>
      </c>
      <c r="C21" s="40" t="s">
        <v>25</v>
      </c>
      <c r="D21" s="40" t="s">
        <v>22</v>
      </c>
      <c r="E21" s="40">
        <v>1</v>
      </c>
      <c r="F21" s="40" t="s">
        <v>25</v>
      </c>
      <c r="G21" s="40" t="s">
        <v>25</v>
      </c>
      <c r="H21" s="40"/>
      <c r="I21" s="40"/>
      <c r="J21" s="40"/>
      <c r="K21" s="40"/>
      <c r="L21" s="40"/>
      <c r="M21" s="40"/>
      <c r="N21" s="40" t="s">
        <v>25</v>
      </c>
      <c r="O21" s="40" t="s">
        <v>22</v>
      </c>
      <c r="P21" s="40">
        <v>1</v>
      </c>
      <c r="Q21" s="40" t="s">
        <v>25</v>
      </c>
      <c r="R21" s="40"/>
      <c r="S21" s="40" t="s">
        <v>25</v>
      </c>
      <c r="T21" s="40" t="s">
        <v>26</v>
      </c>
      <c r="U21" s="40"/>
      <c r="V21" s="40"/>
      <c r="W21" s="40"/>
      <c r="X21" s="40"/>
      <c r="Y21" s="41" t="s">
        <v>21</v>
      </c>
      <c r="Z21" s="41" t="s">
        <v>21</v>
      </c>
      <c r="AA21" s="41" t="s">
        <v>21</v>
      </c>
      <c r="AB21" s="41" t="s">
        <v>25</v>
      </c>
      <c r="AC21" s="41" t="s">
        <v>23</v>
      </c>
      <c r="AD21" s="41" t="s">
        <v>25</v>
      </c>
      <c r="AE21" s="41" t="s">
        <v>23</v>
      </c>
      <c r="AF21" s="41"/>
      <c r="AG21" s="41" t="s">
        <v>25</v>
      </c>
      <c r="AH21" s="41" t="s">
        <v>23</v>
      </c>
      <c r="AI21" s="41" t="s">
        <v>21</v>
      </c>
      <c r="AJ21" s="41"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42">
        <v>13096</v>
      </c>
      <c r="B22" s="43" t="s">
        <v>1359</v>
      </c>
      <c r="C22" s="40" t="s">
        <v>25</v>
      </c>
      <c r="D22" s="40" t="s">
        <v>21</v>
      </c>
      <c r="E22" s="40">
        <v>1</v>
      </c>
      <c r="F22" s="40" t="s">
        <v>25</v>
      </c>
      <c r="G22" s="40" t="s">
        <v>25</v>
      </c>
      <c r="H22" s="40"/>
      <c r="I22" s="40"/>
      <c r="J22" s="40"/>
      <c r="K22" s="40"/>
      <c r="L22" s="40"/>
      <c r="M22" s="40"/>
      <c r="N22" s="40" t="s">
        <v>22</v>
      </c>
      <c r="O22" s="40" t="s">
        <v>22</v>
      </c>
      <c r="P22" s="40">
        <v>0</v>
      </c>
      <c r="Q22" s="40" t="s">
        <v>25</v>
      </c>
      <c r="R22" s="40"/>
      <c r="S22" s="40"/>
      <c r="T22" s="40"/>
      <c r="U22" s="40"/>
      <c r="V22" s="40"/>
      <c r="W22" s="40"/>
      <c r="X22" s="40"/>
      <c r="Y22" s="41" t="s">
        <v>23</v>
      </c>
      <c r="Z22" s="41" t="s">
        <v>23</v>
      </c>
      <c r="AA22" s="41" t="e">
        <v>#N/A</v>
      </c>
      <c r="AB22" s="41" t="s">
        <v>23</v>
      </c>
      <c r="AC22" s="41" t="s">
        <v>23</v>
      </c>
      <c r="AD22" s="41" t="s">
        <v>23</v>
      </c>
      <c r="AE22" s="41" t="s">
        <v>23</v>
      </c>
      <c r="AF22" s="41"/>
      <c r="AG22" s="41" t="s">
        <v>23</v>
      </c>
      <c r="AH22" s="41" t="s">
        <v>23</v>
      </c>
      <c r="AI22" s="41" t="s">
        <v>23</v>
      </c>
      <c r="AJ22" s="41"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42">
        <v>13103</v>
      </c>
      <c r="B23" s="43" t="s">
        <v>1360</v>
      </c>
      <c r="C23" s="33"/>
      <c r="D23" s="40"/>
      <c r="E23" s="40">
        <v>0</v>
      </c>
      <c r="F23" s="40"/>
      <c r="G23" s="40"/>
      <c r="H23" s="40"/>
      <c r="I23" s="40"/>
      <c r="J23" s="40"/>
      <c r="K23" s="40"/>
      <c r="L23" s="40"/>
      <c r="M23" s="40"/>
      <c r="N23" s="40"/>
      <c r="O23" s="40"/>
      <c r="P23" s="40">
        <v>0</v>
      </c>
      <c r="Q23" s="40"/>
      <c r="R23" s="40"/>
      <c r="S23" s="40"/>
      <c r="T23" s="40"/>
      <c r="U23" s="40"/>
      <c r="V23" s="40"/>
      <c r="W23" s="40"/>
      <c r="X23" s="40"/>
      <c r="Y23" s="41" t="s">
        <v>23</v>
      </c>
      <c r="Z23" s="41" t="s">
        <v>23</v>
      </c>
      <c r="AA23" s="41" t="e">
        <v>#N/A</v>
      </c>
      <c r="AB23" s="41" t="s">
        <v>23</v>
      </c>
      <c r="AC23" s="41" t="s">
        <v>23</v>
      </c>
      <c r="AD23" s="41" t="s">
        <v>23</v>
      </c>
      <c r="AE23" s="41" t="s">
        <v>23</v>
      </c>
      <c r="AF23" s="41"/>
      <c r="AG23" s="41" t="s">
        <v>23</v>
      </c>
      <c r="AH23" s="41" t="s">
        <v>23</v>
      </c>
      <c r="AI23" s="41" t="s">
        <v>23</v>
      </c>
      <c r="AJ23" s="41"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42">
        <v>13104</v>
      </c>
      <c r="B24" s="43" t="s">
        <v>1361</v>
      </c>
      <c r="C24" s="40" t="s">
        <v>25</v>
      </c>
      <c r="D24" s="40" t="s">
        <v>21</v>
      </c>
      <c r="E24" s="40">
        <v>1</v>
      </c>
      <c r="F24" s="40" t="s">
        <v>25</v>
      </c>
      <c r="G24" s="40" t="s">
        <v>25</v>
      </c>
      <c r="H24" s="40" t="s">
        <v>25</v>
      </c>
      <c r="I24" s="40" t="s">
        <v>25</v>
      </c>
      <c r="J24" s="40"/>
      <c r="K24" s="40"/>
      <c r="L24" s="40"/>
      <c r="M24" s="40" t="s">
        <v>25</v>
      </c>
      <c r="N24" s="40" t="s">
        <v>25</v>
      </c>
      <c r="O24" s="40" t="s">
        <v>22</v>
      </c>
      <c r="P24" s="40">
        <v>1</v>
      </c>
      <c r="Q24" s="40" t="s">
        <v>25</v>
      </c>
      <c r="R24" s="40" t="s">
        <v>26</v>
      </c>
      <c r="S24" s="40" t="s">
        <v>25</v>
      </c>
      <c r="T24" s="40" t="s">
        <v>26</v>
      </c>
      <c r="U24" s="40"/>
      <c r="V24" s="40"/>
      <c r="W24" s="40"/>
      <c r="X24" s="40"/>
      <c r="Y24" s="41" t="s">
        <v>23</v>
      </c>
      <c r="Z24" s="41" t="s">
        <v>23</v>
      </c>
      <c r="AA24" s="41" t="e">
        <v>#N/A</v>
      </c>
      <c r="AB24" s="41" t="s">
        <v>23</v>
      </c>
      <c r="AC24" s="41" t="s">
        <v>23</v>
      </c>
      <c r="AD24" s="41" t="s">
        <v>23</v>
      </c>
      <c r="AE24" s="41" t="s">
        <v>23</v>
      </c>
      <c r="AF24" s="41"/>
      <c r="AG24" s="41" t="s">
        <v>23</v>
      </c>
      <c r="AH24" s="41" t="s">
        <v>23</v>
      </c>
      <c r="AI24" s="41" t="s">
        <v>23</v>
      </c>
      <c r="AJ24" s="41" t="s">
        <v>23</v>
      </c>
      <c r="AK24" s="70" t="s">
        <v>25</v>
      </c>
      <c r="AL24" s="70">
        <v>0</v>
      </c>
      <c r="AM24" s="70" t="s">
        <v>25</v>
      </c>
      <c r="AN24" s="70" t="s">
        <v>25</v>
      </c>
      <c r="AO24" s="70" t="s">
        <v>25</v>
      </c>
      <c r="AP24" s="70" t="s">
        <v>25</v>
      </c>
      <c r="AQ24" s="52" t="s">
        <v>25</v>
      </c>
      <c r="AR24" s="52" t="s">
        <v>23</v>
      </c>
      <c r="AS24" s="52">
        <v>0</v>
      </c>
      <c r="AT24" s="52" t="s">
        <v>23</v>
      </c>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42">
        <v>13106</v>
      </c>
      <c r="B25" s="43" t="s">
        <v>1362</v>
      </c>
      <c r="C25" s="40" t="s">
        <v>25</v>
      </c>
      <c r="D25" s="40" t="s">
        <v>22</v>
      </c>
      <c r="E25" s="40">
        <v>1</v>
      </c>
      <c r="F25" s="40" t="s">
        <v>25</v>
      </c>
      <c r="G25" s="40" t="s">
        <v>25</v>
      </c>
      <c r="H25" s="40"/>
      <c r="I25" s="40" t="s">
        <v>25</v>
      </c>
      <c r="J25" s="40"/>
      <c r="K25" s="40"/>
      <c r="L25" s="40"/>
      <c r="M25" s="40"/>
      <c r="N25" s="40" t="s">
        <v>25</v>
      </c>
      <c r="O25" s="40" t="s">
        <v>22</v>
      </c>
      <c r="P25" s="40">
        <v>1</v>
      </c>
      <c r="Q25" s="40" t="s">
        <v>25</v>
      </c>
      <c r="R25" s="40" t="s">
        <v>26</v>
      </c>
      <c r="S25" s="40"/>
      <c r="T25" s="40"/>
      <c r="U25" s="40"/>
      <c r="V25" s="40"/>
      <c r="W25" s="40"/>
      <c r="X25" s="40"/>
      <c r="Y25" s="41" t="s">
        <v>23</v>
      </c>
      <c r="Z25" s="41" t="s">
        <v>23</v>
      </c>
      <c r="AA25" s="41" t="e">
        <v>#N/A</v>
      </c>
      <c r="AB25" s="41" t="s">
        <v>23</v>
      </c>
      <c r="AC25" s="41" t="s">
        <v>23</v>
      </c>
      <c r="AD25" s="41" t="s">
        <v>23</v>
      </c>
      <c r="AE25" s="41" t="s">
        <v>23</v>
      </c>
      <c r="AF25" s="41"/>
      <c r="AG25" s="41" t="s">
        <v>23</v>
      </c>
      <c r="AH25" s="41" t="s">
        <v>23</v>
      </c>
      <c r="AI25" s="41" t="s">
        <v>23</v>
      </c>
      <c r="AJ25" s="41"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42">
        <v>13107</v>
      </c>
      <c r="B26" s="43" t="s">
        <v>1363</v>
      </c>
      <c r="C26" s="40" t="s">
        <v>25</v>
      </c>
      <c r="D26" s="40" t="s">
        <v>22</v>
      </c>
      <c r="E26" s="40">
        <v>1</v>
      </c>
      <c r="F26" s="40" t="s">
        <v>25</v>
      </c>
      <c r="G26" s="40" t="s">
        <v>25</v>
      </c>
      <c r="H26" s="40" t="s">
        <v>25</v>
      </c>
      <c r="I26" s="40"/>
      <c r="J26" s="40"/>
      <c r="K26" s="40"/>
      <c r="L26" s="40"/>
      <c r="M26" s="40" t="s">
        <v>25</v>
      </c>
      <c r="N26" s="40" t="s">
        <v>25</v>
      </c>
      <c r="O26" s="40" t="s">
        <v>22</v>
      </c>
      <c r="P26" s="40">
        <v>1</v>
      </c>
      <c r="Q26" s="40" t="s">
        <v>25</v>
      </c>
      <c r="R26" s="40" t="s">
        <v>26</v>
      </c>
      <c r="S26" s="40" t="s">
        <v>25</v>
      </c>
      <c r="T26" s="40" t="s">
        <v>26</v>
      </c>
      <c r="U26" s="40"/>
      <c r="V26" s="40"/>
      <c r="W26" s="40"/>
      <c r="X26" s="40"/>
      <c r="Y26" s="41" t="s">
        <v>21</v>
      </c>
      <c r="Z26" s="41" t="s">
        <v>21</v>
      </c>
      <c r="AA26" s="41" t="s">
        <v>21</v>
      </c>
      <c r="AB26" s="41" t="s">
        <v>25</v>
      </c>
      <c r="AC26" s="41" t="s">
        <v>25</v>
      </c>
      <c r="AD26" s="41" t="s">
        <v>21</v>
      </c>
      <c r="AE26" s="41" t="s">
        <v>25</v>
      </c>
      <c r="AF26" s="41"/>
      <c r="AG26" s="41" t="s">
        <v>23</v>
      </c>
      <c r="AH26" s="41" t="s">
        <v>25</v>
      </c>
      <c r="AI26" s="41" t="s">
        <v>21</v>
      </c>
      <c r="AJ26" s="41" t="s">
        <v>21</v>
      </c>
      <c r="AK26" s="70" t="s">
        <v>25</v>
      </c>
      <c r="AL26" s="70">
        <v>0</v>
      </c>
      <c r="AM26" s="70" t="s">
        <v>25</v>
      </c>
      <c r="AN26" s="70" t="s">
        <v>25</v>
      </c>
      <c r="AO26" s="70" t="s">
        <v>25</v>
      </c>
      <c r="AP26" s="70" t="s">
        <v>25</v>
      </c>
      <c r="AQ26" s="52" t="s">
        <v>25</v>
      </c>
      <c r="AR26" s="52" t="s">
        <v>1364</v>
      </c>
      <c r="AS26" s="52" t="s">
        <v>21</v>
      </c>
      <c r="AT26" s="52" t="s">
        <v>25</v>
      </c>
      <c r="AU26" s="52" t="s">
        <v>25</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42">
        <v>13108</v>
      </c>
      <c r="B27" s="43" t="s">
        <v>1365</v>
      </c>
      <c r="C27" s="40" t="s">
        <v>25</v>
      </c>
      <c r="D27" s="40" t="s">
        <v>22</v>
      </c>
      <c r="E27" s="40">
        <v>1</v>
      </c>
      <c r="F27" s="40" t="s">
        <v>25</v>
      </c>
      <c r="G27" s="40" t="s">
        <v>25</v>
      </c>
      <c r="H27" s="40" t="s">
        <v>25</v>
      </c>
      <c r="I27" s="40" t="s">
        <v>25</v>
      </c>
      <c r="J27" s="40"/>
      <c r="K27" s="40"/>
      <c r="L27" s="40"/>
      <c r="M27" s="40" t="s">
        <v>25</v>
      </c>
      <c r="N27" s="40" t="s">
        <v>25</v>
      </c>
      <c r="O27" s="40" t="s">
        <v>22</v>
      </c>
      <c r="P27" s="40">
        <v>1</v>
      </c>
      <c r="Q27" s="40" t="s">
        <v>25</v>
      </c>
      <c r="R27" s="40" t="s">
        <v>26</v>
      </c>
      <c r="S27" s="40" t="s">
        <v>25</v>
      </c>
      <c r="T27" s="40" t="s">
        <v>26</v>
      </c>
      <c r="U27" s="40"/>
      <c r="V27" s="40"/>
      <c r="W27" s="40"/>
      <c r="X27" s="40"/>
      <c r="Y27" s="41" t="s">
        <v>21</v>
      </c>
      <c r="Z27" s="41" t="s">
        <v>21</v>
      </c>
      <c r="AA27" s="41" t="s">
        <v>21</v>
      </c>
      <c r="AB27" s="41" t="s">
        <v>25</v>
      </c>
      <c r="AC27" s="41" t="s">
        <v>25</v>
      </c>
      <c r="AD27" s="41" t="s">
        <v>21</v>
      </c>
      <c r="AE27" s="41" t="s">
        <v>21</v>
      </c>
      <c r="AF27" s="41"/>
      <c r="AG27" s="41" t="s">
        <v>23</v>
      </c>
      <c r="AH27" s="41">
        <v>0</v>
      </c>
      <c r="AI27" s="41" t="s">
        <v>21</v>
      </c>
      <c r="AJ27" s="41" t="s">
        <v>21</v>
      </c>
      <c r="AK27" s="70" t="s">
        <v>25</v>
      </c>
      <c r="AL27" s="70">
        <v>0</v>
      </c>
      <c r="AM27" s="70" t="s">
        <v>25</v>
      </c>
      <c r="AN27" s="70" t="s">
        <v>25</v>
      </c>
      <c r="AO27" s="70">
        <v>0</v>
      </c>
      <c r="AP27" s="70">
        <v>0</v>
      </c>
      <c r="AQ27" s="52">
        <v>0</v>
      </c>
      <c r="AR27" s="52" t="s">
        <v>1364</v>
      </c>
      <c r="AS27" s="52" t="s">
        <v>21</v>
      </c>
      <c r="AT27" s="52" t="s">
        <v>21</v>
      </c>
      <c r="AU27" s="52" t="s">
        <v>21</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42">
        <v>13110</v>
      </c>
      <c r="B28" s="43" t="s">
        <v>1366</v>
      </c>
      <c r="C28" s="40" t="s">
        <v>25</v>
      </c>
      <c r="D28" s="40" t="s">
        <v>25</v>
      </c>
      <c r="E28" s="40">
        <v>2</v>
      </c>
      <c r="F28" s="40"/>
      <c r="G28" s="40"/>
      <c r="H28" s="40"/>
      <c r="I28" s="40"/>
      <c r="J28" s="40"/>
      <c r="K28" s="40"/>
      <c r="L28" s="40"/>
      <c r="M28" s="40"/>
      <c r="N28" s="40"/>
      <c r="O28" s="40"/>
      <c r="P28" s="40">
        <v>0</v>
      </c>
      <c r="Q28" s="40"/>
      <c r="R28" s="40"/>
      <c r="S28" s="40"/>
      <c r="T28" s="40"/>
      <c r="U28" s="40"/>
      <c r="V28" s="40"/>
      <c r="W28" s="40"/>
      <c r="X28" s="40"/>
      <c r="Y28" s="41" t="s">
        <v>23</v>
      </c>
      <c r="Z28" s="41" t="s">
        <v>23</v>
      </c>
      <c r="AA28" s="41" t="e">
        <v>#N/A</v>
      </c>
      <c r="AB28" s="41" t="s">
        <v>23</v>
      </c>
      <c r="AC28" s="41" t="s">
        <v>23</v>
      </c>
      <c r="AD28" s="41" t="s">
        <v>23</v>
      </c>
      <c r="AE28" s="41" t="s">
        <v>23</v>
      </c>
      <c r="AF28" s="41"/>
      <c r="AG28" s="41" t="s">
        <v>23</v>
      </c>
      <c r="AH28" s="41" t="s">
        <v>23</v>
      </c>
      <c r="AI28" s="41" t="s">
        <v>23</v>
      </c>
      <c r="AJ28" s="41"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42">
        <v>13117</v>
      </c>
      <c r="B29" s="43" t="s">
        <v>1367</v>
      </c>
      <c r="C29" s="40"/>
      <c r="D29" s="40"/>
      <c r="E29" s="40">
        <v>0</v>
      </c>
      <c r="F29" s="40"/>
      <c r="G29" s="40"/>
      <c r="H29" s="40"/>
      <c r="I29" s="40"/>
      <c r="J29" s="40"/>
      <c r="K29" s="40"/>
      <c r="L29" s="40"/>
      <c r="M29" s="40"/>
      <c r="N29" s="40"/>
      <c r="O29" s="40"/>
      <c r="P29" s="40">
        <v>0</v>
      </c>
      <c r="Q29" s="40"/>
      <c r="R29" s="40"/>
      <c r="S29" s="40"/>
      <c r="T29" s="40"/>
      <c r="U29" s="40"/>
      <c r="V29" s="40"/>
      <c r="W29" s="40"/>
      <c r="X29" s="40"/>
      <c r="Y29" s="41" t="s">
        <v>23</v>
      </c>
      <c r="Z29" s="41" t="s">
        <v>23</v>
      </c>
      <c r="AA29" s="41" t="e">
        <v>#N/A</v>
      </c>
      <c r="AB29" s="41" t="s">
        <v>23</v>
      </c>
      <c r="AC29" s="41" t="s">
        <v>23</v>
      </c>
      <c r="AD29" s="41" t="s">
        <v>23</v>
      </c>
      <c r="AE29" s="41" t="s">
        <v>23</v>
      </c>
      <c r="AF29" s="41"/>
      <c r="AG29" s="41" t="s">
        <v>23</v>
      </c>
      <c r="AH29" s="41" t="s">
        <v>23</v>
      </c>
      <c r="AI29" s="41" t="s">
        <v>23</v>
      </c>
      <c r="AJ29" s="41"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42">
        <v>13122</v>
      </c>
      <c r="B30" s="43" t="s">
        <v>1368</v>
      </c>
      <c r="C30" s="33" t="s">
        <v>21</v>
      </c>
      <c r="D30" s="40" t="s">
        <v>21</v>
      </c>
      <c r="E30" s="40">
        <v>0</v>
      </c>
      <c r="F30" s="40"/>
      <c r="G30" s="40" t="s">
        <v>25</v>
      </c>
      <c r="H30" s="40"/>
      <c r="I30" s="40"/>
      <c r="J30" s="40"/>
      <c r="K30" s="40"/>
      <c r="L30" s="40"/>
      <c r="M30" s="40"/>
      <c r="N30" s="40" t="s">
        <v>22</v>
      </c>
      <c r="O30" s="40" t="s">
        <v>22</v>
      </c>
      <c r="P30" s="40">
        <v>0</v>
      </c>
      <c r="Q30" s="40"/>
      <c r="R30" s="40" t="s">
        <v>26</v>
      </c>
      <c r="S30" s="40"/>
      <c r="T30" s="40"/>
      <c r="U30" s="40"/>
      <c r="V30" s="40"/>
      <c r="W30" s="40"/>
      <c r="X30" s="40"/>
      <c r="Y30" s="41" t="s">
        <v>23</v>
      </c>
      <c r="Z30" s="41" t="s">
        <v>23</v>
      </c>
      <c r="AA30" s="41" t="e">
        <v>#N/A</v>
      </c>
      <c r="AB30" s="41" t="s">
        <v>23</v>
      </c>
      <c r="AC30" s="41" t="s">
        <v>21</v>
      </c>
      <c r="AD30" s="41" t="s">
        <v>23</v>
      </c>
      <c r="AE30" s="41" t="s">
        <v>21</v>
      </c>
      <c r="AF30" s="41"/>
      <c r="AG30" s="41" t="s">
        <v>23</v>
      </c>
      <c r="AH30" s="41">
        <v>0</v>
      </c>
      <c r="AI30" s="41" t="s">
        <v>23</v>
      </c>
      <c r="AJ30" s="41" t="s">
        <v>21</v>
      </c>
      <c r="AK30" s="70" t="s">
        <v>21</v>
      </c>
      <c r="AL30" s="70" t="s">
        <v>21</v>
      </c>
      <c r="AM30" s="70" t="s">
        <v>21</v>
      </c>
      <c r="AN30" s="70" t="s">
        <v>21</v>
      </c>
      <c r="AO30" s="70">
        <v>0</v>
      </c>
      <c r="AP30" s="70">
        <v>0</v>
      </c>
      <c r="AQ30" s="52">
        <v>0</v>
      </c>
      <c r="AR30" s="52" t="s">
        <v>23</v>
      </c>
      <c r="AS30" s="52">
        <v>0</v>
      </c>
      <c r="AT30" s="52" t="s">
        <v>23</v>
      </c>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42">
        <v>13139</v>
      </c>
      <c r="B31" s="43" t="s">
        <v>1369</v>
      </c>
      <c r="C31" s="33" t="s">
        <v>21</v>
      </c>
      <c r="D31" s="40" t="s">
        <v>21</v>
      </c>
      <c r="E31" s="40">
        <v>0</v>
      </c>
      <c r="F31" s="40" t="s">
        <v>25</v>
      </c>
      <c r="G31" s="40" t="s">
        <v>25</v>
      </c>
      <c r="H31" s="40"/>
      <c r="I31" s="40"/>
      <c r="J31" s="40"/>
      <c r="K31" s="40"/>
      <c r="L31" s="40"/>
      <c r="M31" s="40"/>
      <c r="N31" s="40" t="s">
        <v>22</v>
      </c>
      <c r="O31" s="40" t="s">
        <v>22</v>
      </c>
      <c r="P31" s="40">
        <v>0</v>
      </c>
      <c r="Q31" s="40" t="s">
        <v>25</v>
      </c>
      <c r="R31" s="40" t="s">
        <v>26</v>
      </c>
      <c r="S31" s="40"/>
      <c r="T31" s="40"/>
      <c r="U31" s="40"/>
      <c r="V31" s="40"/>
      <c r="W31" s="40"/>
      <c r="X31" s="40"/>
      <c r="Y31" s="41" t="s">
        <v>21</v>
      </c>
      <c r="Z31" s="41" t="s">
        <v>21</v>
      </c>
      <c r="AA31" s="41" t="s">
        <v>21</v>
      </c>
      <c r="AB31" s="41" t="s">
        <v>25</v>
      </c>
      <c r="AC31" s="41" t="s">
        <v>25</v>
      </c>
      <c r="AD31" s="41" t="s">
        <v>21</v>
      </c>
      <c r="AE31" s="41" t="s">
        <v>21</v>
      </c>
      <c r="AF31" s="41"/>
      <c r="AG31" s="41" t="s">
        <v>23</v>
      </c>
      <c r="AH31" s="41">
        <v>0</v>
      </c>
      <c r="AI31" s="41" t="s">
        <v>21</v>
      </c>
      <c r="AJ31" s="41" t="s">
        <v>21</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42">
        <v>13141</v>
      </c>
      <c r="B32" s="43" t="s">
        <v>1370</v>
      </c>
      <c r="C32" s="40"/>
      <c r="D32" s="40"/>
      <c r="E32" s="40">
        <v>0</v>
      </c>
      <c r="F32" s="40"/>
      <c r="G32" s="40"/>
      <c r="H32" s="40"/>
      <c r="I32" s="40"/>
      <c r="J32" s="40"/>
      <c r="K32" s="40"/>
      <c r="L32" s="40"/>
      <c r="M32" s="40"/>
      <c r="N32" s="40"/>
      <c r="O32" s="40"/>
      <c r="P32" s="40">
        <v>0</v>
      </c>
      <c r="Q32" s="40"/>
      <c r="R32" s="40"/>
      <c r="S32" s="40"/>
      <c r="T32" s="40"/>
      <c r="U32" s="40"/>
      <c r="V32" s="40"/>
      <c r="W32" s="40"/>
      <c r="X32" s="40"/>
      <c r="Y32" s="41" t="s">
        <v>23</v>
      </c>
      <c r="Z32" s="41" t="s">
        <v>23</v>
      </c>
      <c r="AA32" s="41" t="e">
        <v>#N/A</v>
      </c>
      <c r="AB32" s="41" t="s">
        <v>23</v>
      </c>
      <c r="AC32" s="41" t="s">
        <v>23</v>
      </c>
      <c r="AD32" s="41" t="s">
        <v>23</v>
      </c>
      <c r="AE32" s="41" t="s">
        <v>23</v>
      </c>
      <c r="AF32" s="41"/>
      <c r="AG32" s="41" t="s">
        <v>23</v>
      </c>
      <c r="AH32" s="41" t="s">
        <v>23</v>
      </c>
      <c r="AI32" s="41" t="s">
        <v>23</v>
      </c>
      <c r="AJ32" s="41"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42">
        <v>13142</v>
      </c>
      <c r="B33" s="43" t="s">
        <v>1371</v>
      </c>
      <c r="C33" s="40"/>
      <c r="D33" s="40"/>
      <c r="E33" s="40">
        <v>0</v>
      </c>
      <c r="F33" s="40"/>
      <c r="G33" s="40"/>
      <c r="H33" s="40"/>
      <c r="I33" s="40"/>
      <c r="J33" s="40"/>
      <c r="K33" s="40"/>
      <c r="L33" s="40"/>
      <c r="M33" s="40"/>
      <c r="N33" s="40"/>
      <c r="O33" s="40"/>
      <c r="P33" s="40">
        <v>0</v>
      </c>
      <c r="Q33" s="40"/>
      <c r="R33" s="40"/>
      <c r="S33" s="40"/>
      <c r="T33" s="40"/>
      <c r="U33" s="40"/>
      <c r="V33" s="40"/>
      <c r="W33" s="40"/>
      <c r="X33" s="40"/>
      <c r="Y33" s="41" t="s">
        <v>23</v>
      </c>
      <c r="Z33" s="41" t="s">
        <v>23</v>
      </c>
      <c r="AA33" s="41" t="e">
        <v>#N/A</v>
      </c>
      <c r="AB33" s="41" t="s">
        <v>23</v>
      </c>
      <c r="AC33" s="41" t="s">
        <v>23</v>
      </c>
      <c r="AD33" s="41" t="s">
        <v>23</v>
      </c>
      <c r="AE33" s="41" t="s">
        <v>23</v>
      </c>
      <c r="AF33" s="41"/>
      <c r="AG33" s="41" t="s">
        <v>23</v>
      </c>
      <c r="AH33" s="41" t="s">
        <v>23</v>
      </c>
      <c r="AI33" s="41" t="s">
        <v>23</v>
      </c>
      <c r="AJ33" s="41"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42">
        <v>13152</v>
      </c>
      <c r="B34" s="43" t="s">
        <v>1372</v>
      </c>
      <c r="C34" s="40"/>
      <c r="D34" s="40"/>
      <c r="E34" s="40">
        <v>0</v>
      </c>
      <c r="F34" s="40"/>
      <c r="G34" s="40"/>
      <c r="H34" s="40"/>
      <c r="I34" s="40"/>
      <c r="J34" s="40"/>
      <c r="K34" s="40"/>
      <c r="L34" s="40"/>
      <c r="M34" s="40"/>
      <c r="N34" s="40"/>
      <c r="O34" s="40"/>
      <c r="P34" s="40">
        <v>0</v>
      </c>
      <c r="Q34" s="40"/>
      <c r="R34" s="40"/>
      <c r="S34" s="40"/>
      <c r="T34" s="40"/>
      <c r="U34" s="40"/>
      <c r="V34" s="40"/>
      <c r="W34" s="40"/>
      <c r="X34" s="40"/>
      <c r="Y34" s="41" t="s">
        <v>23</v>
      </c>
      <c r="Z34" s="41" t="s">
        <v>23</v>
      </c>
      <c r="AA34" s="41" t="e">
        <v>#N/A</v>
      </c>
      <c r="AB34" s="41" t="s">
        <v>23</v>
      </c>
      <c r="AC34" s="41" t="s">
        <v>23</v>
      </c>
      <c r="AD34" s="41" t="s">
        <v>23</v>
      </c>
      <c r="AE34" s="41" t="s">
        <v>23</v>
      </c>
      <c r="AF34" s="41"/>
      <c r="AG34" s="41" t="s">
        <v>23</v>
      </c>
      <c r="AH34" s="41" t="s">
        <v>23</v>
      </c>
      <c r="AI34" s="41" t="s">
        <v>23</v>
      </c>
      <c r="AJ34" s="41"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42">
        <v>13159</v>
      </c>
      <c r="B35" s="43" t="s">
        <v>1373</v>
      </c>
      <c r="C35" s="40" t="s">
        <v>22</v>
      </c>
      <c r="D35" s="40" t="s">
        <v>22</v>
      </c>
      <c r="E35" s="40">
        <v>0</v>
      </c>
      <c r="F35" s="40"/>
      <c r="G35" s="40" t="s">
        <v>25</v>
      </c>
      <c r="H35" s="40"/>
      <c r="I35" s="40"/>
      <c r="J35" s="40"/>
      <c r="K35" s="40"/>
      <c r="L35" s="40" t="s">
        <v>25</v>
      </c>
      <c r="M35" s="40"/>
      <c r="N35" s="40" t="s">
        <v>22</v>
      </c>
      <c r="O35" s="40" t="s">
        <v>22</v>
      </c>
      <c r="P35" s="40">
        <v>0</v>
      </c>
      <c r="Q35" s="40" t="s">
        <v>25</v>
      </c>
      <c r="R35" s="40" t="s">
        <v>26</v>
      </c>
      <c r="S35" s="40"/>
      <c r="T35" s="40"/>
      <c r="U35" s="40"/>
      <c r="V35" s="40"/>
      <c r="W35" s="40"/>
      <c r="X35" s="40"/>
      <c r="Y35" s="41" t="s">
        <v>23</v>
      </c>
      <c r="Z35" s="41" t="s">
        <v>23</v>
      </c>
      <c r="AA35" s="41" t="e">
        <v>#N/A</v>
      </c>
      <c r="AB35" s="41" t="s">
        <v>23</v>
      </c>
      <c r="AC35" s="41" t="s">
        <v>21</v>
      </c>
      <c r="AD35" s="41" t="s">
        <v>23</v>
      </c>
      <c r="AE35" s="41" t="s">
        <v>21</v>
      </c>
      <c r="AF35" s="41"/>
      <c r="AG35" s="41" t="s">
        <v>23</v>
      </c>
      <c r="AH35" s="41">
        <v>0</v>
      </c>
      <c r="AI35" s="41" t="s">
        <v>23</v>
      </c>
      <c r="AJ35" s="41" t="s">
        <v>21</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42">
        <v>13162</v>
      </c>
      <c r="B36" s="43" t="s">
        <v>1374</v>
      </c>
      <c r="C36" s="40"/>
      <c r="D36" s="40"/>
      <c r="E36" s="40">
        <v>0</v>
      </c>
      <c r="F36" s="40"/>
      <c r="G36" s="40"/>
      <c r="H36" s="40"/>
      <c r="I36" s="40"/>
      <c r="J36" s="40"/>
      <c r="K36" s="40"/>
      <c r="L36" s="40"/>
      <c r="M36" s="40"/>
      <c r="N36" s="40"/>
      <c r="O36" s="40"/>
      <c r="P36" s="40">
        <v>0</v>
      </c>
      <c r="Q36" s="40"/>
      <c r="R36" s="40"/>
      <c r="S36" s="40"/>
      <c r="T36" s="40"/>
      <c r="U36" s="40"/>
      <c r="V36" s="40"/>
      <c r="W36" s="40"/>
      <c r="X36" s="40"/>
      <c r="Y36" s="41" t="s">
        <v>23</v>
      </c>
      <c r="Z36" s="41" t="s">
        <v>23</v>
      </c>
      <c r="AA36" s="41" t="e">
        <v>#N/A</v>
      </c>
      <c r="AB36" s="41" t="s">
        <v>23</v>
      </c>
      <c r="AC36" s="41" t="s">
        <v>23</v>
      </c>
      <c r="AD36" s="41" t="s">
        <v>23</v>
      </c>
      <c r="AE36" s="41" t="s">
        <v>23</v>
      </c>
      <c r="AF36" s="41"/>
      <c r="AG36" s="41" t="s">
        <v>23</v>
      </c>
      <c r="AH36" s="41" t="s">
        <v>23</v>
      </c>
      <c r="AI36" s="41" t="s">
        <v>23</v>
      </c>
      <c r="AJ36" s="41" t="s">
        <v>23</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42"/>
      <c r="B37" s="43"/>
      <c r="C37" s="40"/>
      <c r="D37" s="40"/>
      <c r="E37" s="40">
        <v>0</v>
      </c>
      <c r="F37" s="40"/>
      <c r="G37" s="40"/>
      <c r="H37" s="40"/>
      <c r="I37" s="40"/>
      <c r="J37" s="40"/>
      <c r="K37" s="40"/>
      <c r="L37" s="40"/>
      <c r="M37" s="40"/>
      <c r="N37" s="40"/>
      <c r="O37" s="40"/>
      <c r="P37" s="40">
        <v>0</v>
      </c>
      <c r="Q37" s="40"/>
      <c r="R37" s="40"/>
      <c r="S37" s="40"/>
      <c r="T37" s="40"/>
      <c r="U37" s="40"/>
      <c r="V37" s="40"/>
      <c r="W37" s="40"/>
      <c r="X37" s="40"/>
      <c r="Y37" s="41" t="s">
        <v>23</v>
      </c>
      <c r="Z37" s="41" t="s">
        <v>23</v>
      </c>
      <c r="AA37" s="41" t="e">
        <v>#N/A</v>
      </c>
      <c r="AB37" s="41" t="s">
        <v>23</v>
      </c>
      <c r="AC37" s="41" t="s">
        <v>23</v>
      </c>
      <c r="AD37" s="41" t="s">
        <v>23</v>
      </c>
      <c r="AE37" s="41" t="s">
        <v>23</v>
      </c>
      <c r="AF37" s="41"/>
      <c r="AG37" s="41" t="s">
        <v>23</v>
      </c>
      <c r="AH37" s="41" t="s">
        <v>23</v>
      </c>
      <c r="AI37" s="41" t="s">
        <v>23</v>
      </c>
      <c r="AJ37" s="41" t="s">
        <v>23</v>
      </c>
      <c r="AK37" s="54" t="s">
        <v>23</v>
      </c>
      <c r="AL37" s="54" t="s">
        <v>23</v>
      </c>
      <c r="AM37" s="54" t="s">
        <v>23</v>
      </c>
      <c r="AN37" s="54" t="s">
        <v>23</v>
      </c>
      <c r="AO37" s="54" t="s">
        <v>23</v>
      </c>
      <c r="AP37" s="5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42"/>
      <c r="B38" s="43"/>
      <c r="C38" s="40"/>
      <c r="D38" s="40"/>
      <c r="E38" s="40">
        <v>0</v>
      </c>
      <c r="F38" s="40"/>
      <c r="G38" s="40"/>
      <c r="H38" s="40"/>
      <c r="I38" s="40"/>
      <c r="J38" s="40"/>
      <c r="K38" s="40"/>
      <c r="L38" s="40"/>
      <c r="M38" s="40"/>
      <c r="N38" s="40"/>
      <c r="O38" s="40"/>
      <c r="P38" s="40">
        <v>0</v>
      </c>
      <c r="Q38" s="40"/>
      <c r="R38" s="40"/>
      <c r="S38" s="40"/>
      <c r="T38" s="40"/>
      <c r="U38" s="40"/>
      <c r="V38" s="40"/>
      <c r="W38" s="40"/>
      <c r="X38" s="40"/>
      <c r="Y38" s="41" t="s">
        <v>23</v>
      </c>
      <c r="Z38" s="41" t="s">
        <v>23</v>
      </c>
      <c r="AA38" s="41" t="e">
        <v>#N/A</v>
      </c>
      <c r="AB38" s="41" t="s">
        <v>23</v>
      </c>
      <c r="AC38" s="41" t="s">
        <v>23</v>
      </c>
      <c r="AD38" s="41" t="s">
        <v>23</v>
      </c>
      <c r="AE38" s="41" t="s">
        <v>23</v>
      </c>
      <c r="AF38" s="41"/>
      <c r="AG38" s="41" t="s">
        <v>23</v>
      </c>
      <c r="AH38" s="41" t="s">
        <v>23</v>
      </c>
      <c r="AI38" s="41" t="s">
        <v>23</v>
      </c>
      <c r="AJ38" s="41" t="s">
        <v>23</v>
      </c>
      <c r="AK38" s="54" t="s">
        <v>23</v>
      </c>
      <c r="AL38" s="54" t="s">
        <v>23</v>
      </c>
      <c r="AM38" s="54" t="s">
        <v>23</v>
      </c>
      <c r="AN38" s="54" t="s">
        <v>23</v>
      </c>
      <c r="AO38" s="54" t="s">
        <v>23</v>
      </c>
      <c r="AP38" s="54"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42"/>
      <c r="B39" s="43"/>
      <c r="C39" s="40"/>
      <c r="D39" s="40"/>
      <c r="E39" s="40">
        <v>0</v>
      </c>
      <c r="F39" s="40"/>
      <c r="G39" s="40"/>
      <c r="H39" s="40"/>
      <c r="I39" s="40"/>
      <c r="J39" s="40"/>
      <c r="K39" s="40"/>
      <c r="L39" s="40"/>
      <c r="M39" s="40"/>
      <c r="N39" s="40"/>
      <c r="O39" s="40"/>
      <c r="P39" s="40">
        <v>0</v>
      </c>
      <c r="Q39" s="40"/>
      <c r="R39" s="40"/>
      <c r="S39" s="40"/>
      <c r="T39" s="40"/>
      <c r="U39" s="40"/>
      <c r="V39" s="40"/>
      <c r="W39" s="40"/>
      <c r="X39" s="40"/>
      <c r="Y39" s="41" t="s">
        <v>23</v>
      </c>
      <c r="Z39" s="41" t="s">
        <v>23</v>
      </c>
      <c r="AA39" s="41" t="e">
        <v>#N/A</v>
      </c>
      <c r="AB39" s="41" t="s">
        <v>23</v>
      </c>
      <c r="AC39" s="41" t="s">
        <v>23</v>
      </c>
      <c r="AD39" s="41" t="s">
        <v>23</v>
      </c>
      <c r="AE39" s="41" t="s">
        <v>23</v>
      </c>
      <c r="AF39" s="41"/>
      <c r="AG39" s="41" t="s">
        <v>23</v>
      </c>
      <c r="AH39" s="41" t="s">
        <v>23</v>
      </c>
      <c r="AI39" s="41" t="s">
        <v>23</v>
      </c>
      <c r="AJ39" s="41" t="s">
        <v>23</v>
      </c>
      <c r="AK39" s="54" t="s">
        <v>23</v>
      </c>
      <c r="AL39" s="54" t="s">
        <v>23</v>
      </c>
      <c r="AM39" s="54" t="s">
        <v>23</v>
      </c>
      <c r="AN39" s="54" t="s">
        <v>23</v>
      </c>
      <c r="AO39" s="54" t="s">
        <v>23</v>
      </c>
      <c r="AP39" s="54"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40" t="s">
        <v>242</v>
      </c>
      <c r="B40" s="141"/>
      <c r="C40" s="140">
        <v>17</v>
      </c>
      <c r="D40" s="141">
        <v>0</v>
      </c>
      <c r="N40" s="140">
        <v>14</v>
      </c>
      <c r="O40" s="141">
        <v>0</v>
      </c>
      <c r="Y40" s="174">
        <v>0</v>
      </c>
      <c r="Z40" s="176">
        <v>0</v>
      </c>
      <c r="AK40" s="40" t="s">
        <v>23</v>
      </c>
      <c r="AL40" s="40" t="s">
        <v>23</v>
      </c>
      <c r="AM40" s="40" t="s">
        <v>23</v>
      </c>
      <c r="AN40" s="50" t="s">
        <v>23</v>
      </c>
      <c r="AO40" s="40" t="s">
        <v>23</v>
      </c>
      <c r="AP40" s="70"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40:B40"/>
    <mergeCell ref="C40:D40"/>
    <mergeCell ref="N40:O40"/>
    <mergeCell ref="Y40:Z40"/>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8 BG5:XFD38">
    <cfRule type="cellIs" dxfId="118" priority="5" operator="equal">
      <formula>0</formula>
    </cfRule>
  </conditionalFormatting>
  <conditionalFormatting sqref="AV5:BF5">
    <cfRule type="cellIs" dxfId="117" priority="2" operator="equal">
      <formula>0</formula>
    </cfRule>
  </conditionalFormatting>
  <conditionalFormatting sqref="AV6:BF300">
    <cfRule type="cellIs" dxfId="116"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BF300"/>
  <sheetViews>
    <sheetView workbookViewId="0"/>
  </sheetViews>
  <sheetFormatPr defaultColWidth="9" defaultRowHeight="28.5" customHeight="1" outlineLevelCol="1"/>
  <cols>
    <col min="1" max="1" width="6.625" style="2" customWidth="1"/>
    <col min="2" max="2" width="40.6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28</v>
      </c>
      <c r="D4" s="34">
        <v>1</v>
      </c>
      <c r="E4" s="34"/>
      <c r="F4" s="34">
        <v>17</v>
      </c>
      <c r="G4" s="34">
        <v>20</v>
      </c>
      <c r="H4" s="34">
        <v>13</v>
      </c>
      <c r="I4" s="34">
        <v>18</v>
      </c>
      <c r="J4" s="34">
        <v>6</v>
      </c>
      <c r="K4" s="34">
        <v>10</v>
      </c>
      <c r="L4" s="34">
        <v>0</v>
      </c>
      <c r="M4" s="34">
        <v>0</v>
      </c>
      <c r="N4" s="34">
        <v>17</v>
      </c>
      <c r="O4" s="34">
        <v>2</v>
      </c>
      <c r="P4" s="34"/>
      <c r="Q4" s="34">
        <v>21</v>
      </c>
      <c r="R4" s="34">
        <v>18</v>
      </c>
      <c r="S4" s="34">
        <v>17</v>
      </c>
      <c r="T4" s="34">
        <v>17</v>
      </c>
      <c r="U4" s="34">
        <v>6</v>
      </c>
      <c r="V4" s="34">
        <v>4</v>
      </c>
      <c r="W4" s="34">
        <v>0</v>
      </c>
      <c r="X4" s="34">
        <v>2</v>
      </c>
      <c r="Y4" s="35">
        <v>20</v>
      </c>
      <c r="Z4" s="35">
        <v>2</v>
      </c>
      <c r="AA4" s="35"/>
      <c r="AB4" s="35">
        <v>17</v>
      </c>
      <c r="AC4" s="35">
        <v>19</v>
      </c>
      <c r="AD4" s="35">
        <v>13</v>
      </c>
      <c r="AE4" s="35">
        <v>12</v>
      </c>
      <c r="AF4" s="35">
        <v>0</v>
      </c>
      <c r="AG4" s="35">
        <v>10</v>
      </c>
      <c r="AH4" s="35">
        <v>6</v>
      </c>
      <c r="AI4" s="35">
        <v>0</v>
      </c>
      <c r="AJ4" s="35">
        <v>0</v>
      </c>
      <c r="AK4" s="54">
        <v>28</v>
      </c>
      <c r="AL4" s="54">
        <v>2</v>
      </c>
      <c r="AM4" s="54">
        <v>23</v>
      </c>
      <c r="AN4" s="54">
        <v>26</v>
      </c>
      <c r="AO4" s="54">
        <v>22</v>
      </c>
      <c r="AP4" s="54">
        <v>19</v>
      </c>
      <c r="AQ4" s="52">
        <v>0</v>
      </c>
      <c r="AR4" s="52">
        <v>11</v>
      </c>
      <c r="AS4" s="52">
        <v>9</v>
      </c>
      <c r="AT4" s="52">
        <v>7</v>
      </c>
      <c r="AU4" s="54">
        <v>7</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14001</v>
      </c>
      <c r="B5" s="6" t="s">
        <v>346</v>
      </c>
      <c r="C5" s="31"/>
      <c r="D5" s="34"/>
      <c r="E5" s="34">
        <v>0</v>
      </c>
      <c r="F5" s="34"/>
      <c r="G5" s="34"/>
      <c r="H5" s="34"/>
      <c r="I5" s="34"/>
      <c r="J5" s="34"/>
      <c r="K5" s="34"/>
      <c r="L5" s="34"/>
      <c r="M5" s="34"/>
      <c r="N5" s="34"/>
      <c r="O5" s="34"/>
      <c r="P5" s="34">
        <v>0</v>
      </c>
      <c r="Q5" s="34"/>
      <c r="R5" s="34"/>
      <c r="S5" s="34"/>
      <c r="T5" s="34"/>
      <c r="U5" s="34"/>
      <c r="V5" s="34"/>
      <c r="W5" s="34"/>
      <c r="X5" s="34"/>
      <c r="Y5" s="35" t="s">
        <v>23</v>
      </c>
      <c r="Z5" s="35" t="s">
        <v>23</v>
      </c>
      <c r="AA5" s="35" t="e">
        <v>#N/A</v>
      </c>
      <c r="AB5" s="35" t="s">
        <v>23</v>
      </c>
      <c r="AC5" s="35" t="s">
        <v>23</v>
      </c>
      <c r="AD5" s="35" t="s">
        <v>23</v>
      </c>
      <c r="AE5" s="35" t="s">
        <v>23</v>
      </c>
      <c r="AF5" s="35"/>
      <c r="AG5" s="35" t="s">
        <v>23</v>
      </c>
      <c r="AH5" s="35" t="s">
        <v>23</v>
      </c>
      <c r="AI5" s="35" t="s">
        <v>23</v>
      </c>
      <c r="AJ5" s="35" t="s">
        <v>23</v>
      </c>
      <c r="AK5" s="70">
        <v>0</v>
      </c>
      <c r="AL5" s="70">
        <v>0</v>
      </c>
      <c r="AM5" s="70">
        <v>0</v>
      </c>
      <c r="AN5" s="70">
        <v>0</v>
      </c>
      <c r="AO5" s="70">
        <v>0</v>
      </c>
      <c r="AP5" s="70">
        <v>0</v>
      </c>
      <c r="AQ5" s="52">
        <v>0</v>
      </c>
      <c r="AR5" s="52"/>
      <c r="AS5" s="52">
        <v>0</v>
      </c>
      <c r="AT5" s="52"/>
      <c r="AU5" s="52">
        <v>0</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14002</v>
      </c>
      <c r="B6" s="6" t="s">
        <v>347</v>
      </c>
      <c r="C6" s="31" t="s">
        <v>25</v>
      </c>
      <c r="D6" s="34" t="s">
        <v>21</v>
      </c>
      <c r="E6" s="34">
        <v>1</v>
      </c>
      <c r="F6" s="31" t="s">
        <v>25</v>
      </c>
      <c r="G6" s="31" t="s">
        <v>25</v>
      </c>
      <c r="H6" s="31" t="s">
        <v>25</v>
      </c>
      <c r="I6" s="31" t="s">
        <v>25</v>
      </c>
      <c r="J6" s="31" t="s">
        <v>25</v>
      </c>
      <c r="K6" s="31" t="s">
        <v>25</v>
      </c>
      <c r="L6" s="34"/>
      <c r="M6" s="34"/>
      <c r="N6" s="34" t="s">
        <v>25</v>
      </c>
      <c r="O6" s="34" t="s">
        <v>21</v>
      </c>
      <c r="P6" s="34">
        <v>1</v>
      </c>
      <c r="Q6" s="34" t="s">
        <v>25</v>
      </c>
      <c r="R6" s="34" t="s">
        <v>26</v>
      </c>
      <c r="S6" s="34" t="s">
        <v>25</v>
      </c>
      <c r="T6" s="34" t="s">
        <v>26</v>
      </c>
      <c r="U6" s="34" t="s">
        <v>25</v>
      </c>
      <c r="V6" s="34" t="s">
        <v>26</v>
      </c>
      <c r="W6" s="34" t="s">
        <v>348</v>
      </c>
      <c r="X6" s="34"/>
      <c r="Y6" s="35" t="s">
        <v>25</v>
      </c>
      <c r="Z6" s="35" t="s">
        <v>21</v>
      </c>
      <c r="AA6" s="35" t="s">
        <v>21</v>
      </c>
      <c r="AB6" s="35" t="s">
        <v>25</v>
      </c>
      <c r="AC6" s="35" t="s">
        <v>25</v>
      </c>
      <c r="AD6" s="35" t="s">
        <v>25</v>
      </c>
      <c r="AE6" s="35" t="s">
        <v>25</v>
      </c>
      <c r="AF6" s="35"/>
      <c r="AG6" s="35" t="s">
        <v>25</v>
      </c>
      <c r="AH6" s="35" t="s">
        <v>21</v>
      </c>
      <c r="AI6" s="35" t="s">
        <v>21</v>
      </c>
      <c r="AJ6" s="35" t="s">
        <v>21</v>
      </c>
      <c r="AK6" s="70" t="s">
        <v>25</v>
      </c>
      <c r="AL6" s="70" t="s">
        <v>21</v>
      </c>
      <c r="AM6" s="70" t="s">
        <v>25</v>
      </c>
      <c r="AN6" s="70" t="s">
        <v>25</v>
      </c>
      <c r="AO6" s="70" t="s">
        <v>25</v>
      </c>
      <c r="AP6" s="70" t="s">
        <v>25</v>
      </c>
      <c r="AQ6" s="52" t="s">
        <v>25</v>
      </c>
      <c r="AR6" s="52" t="s">
        <v>25</v>
      </c>
      <c r="AS6" s="52" t="s">
        <v>21</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14003</v>
      </c>
      <c r="B7" s="6" t="s">
        <v>349</v>
      </c>
      <c r="C7" s="31" t="s">
        <v>25</v>
      </c>
      <c r="D7" s="34" t="s">
        <v>21</v>
      </c>
      <c r="E7" s="34">
        <v>1</v>
      </c>
      <c r="F7" s="31" t="s">
        <v>25</v>
      </c>
      <c r="G7" s="31" t="s">
        <v>25</v>
      </c>
      <c r="H7" s="31" t="s">
        <v>25</v>
      </c>
      <c r="I7" s="31" t="s">
        <v>25</v>
      </c>
      <c r="J7" s="34"/>
      <c r="K7" s="31" t="s">
        <v>25</v>
      </c>
      <c r="L7" s="34"/>
      <c r="M7" s="34"/>
      <c r="N7" s="34" t="s">
        <v>25</v>
      </c>
      <c r="O7" s="34" t="s">
        <v>21</v>
      </c>
      <c r="P7" s="34">
        <v>1</v>
      </c>
      <c r="Q7" s="34" t="s">
        <v>25</v>
      </c>
      <c r="R7" s="34"/>
      <c r="S7" s="34" t="s">
        <v>25</v>
      </c>
      <c r="T7" s="34" t="s">
        <v>26</v>
      </c>
      <c r="U7" s="34"/>
      <c r="V7" s="34"/>
      <c r="W7" s="34"/>
      <c r="X7" s="34"/>
      <c r="Y7" s="35" t="s">
        <v>23</v>
      </c>
      <c r="Z7" s="35" t="s">
        <v>23</v>
      </c>
      <c r="AA7" s="35" t="e">
        <v>#N/A</v>
      </c>
      <c r="AB7" s="35" t="s">
        <v>23</v>
      </c>
      <c r="AC7" s="35" t="s">
        <v>25</v>
      </c>
      <c r="AD7" s="35" t="s">
        <v>23</v>
      </c>
      <c r="AE7" s="35" t="s">
        <v>21</v>
      </c>
      <c r="AF7" s="35"/>
      <c r="AG7" s="35" t="s">
        <v>23</v>
      </c>
      <c r="AH7" s="35">
        <v>0</v>
      </c>
      <c r="AI7" s="35" t="s">
        <v>23</v>
      </c>
      <c r="AJ7" s="35" t="s">
        <v>21</v>
      </c>
      <c r="AK7" s="70" t="s">
        <v>25</v>
      </c>
      <c r="AL7" s="70" t="s">
        <v>21</v>
      </c>
      <c r="AM7" s="70" t="s">
        <v>25</v>
      </c>
      <c r="AN7" s="70" t="s">
        <v>25</v>
      </c>
      <c r="AO7" s="70" t="s">
        <v>25</v>
      </c>
      <c r="AP7" s="70" t="s">
        <v>25</v>
      </c>
      <c r="AQ7" s="52">
        <v>0</v>
      </c>
      <c r="AR7" s="52"/>
      <c r="AS7" s="52" t="s">
        <v>25</v>
      </c>
      <c r="AT7" s="52"/>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14004</v>
      </c>
      <c r="B8" s="6" t="s">
        <v>350</v>
      </c>
      <c r="C8" s="34" t="s">
        <v>21</v>
      </c>
      <c r="D8" s="34" t="s">
        <v>21</v>
      </c>
      <c r="E8" s="34">
        <v>0</v>
      </c>
      <c r="F8" s="34"/>
      <c r="G8" s="34"/>
      <c r="H8" s="34"/>
      <c r="I8" s="34"/>
      <c r="J8" s="34"/>
      <c r="K8" s="34"/>
      <c r="L8" s="34"/>
      <c r="M8" s="34"/>
      <c r="N8" s="34" t="s">
        <v>21</v>
      </c>
      <c r="O8" s="34" t="s">
        <v>25</v>
      </c>
      <c r="P8" s="34">
        <v>1</v>
      </c>
      <c r="Q8" s="34" t="s">
        <v>348</v>
      </c>
      <c r="R8" s="34"/>
      <c r="S8" s="34"/>
      <c r="T8" s="34"/>
      <c r="U8" s="34"/>
      <c r="V8" s="34"/>
      <c r="W8" s="34"/>
      <c r="X8" s="34"/>
      <c r="Y8" s="35" t="s">
        <v>21</v>
      </c>
      <c r="Z8" s="35" t="s">
        <v>25</v>
      </c>
      <c r="AA8" s="35" t="s">
        <v>25</v>
      </c>
      <c r="AB8" s="35" t="s">
        <v>23</v>
      </c>
      <c r="AC8" s="35" t="s">
        <v>21</v>
      </c>
      <c r="AD8" s="35" t="s">
        <v>23</v>
      </c>
      <c r="AE8" s="35" t="s">
        <v>25</v>
      </c>
      <c r="AF8" s="35"/>
      <c r="AG8" s="35" t="s">
        <v>23</v>
      </c>
      <c r="AH8" s="35">
        <v>0</v>
      </c>
      <c r="AI8" s="35" t="s">
        <v>23</v>
      </c>
      <c r="AJ8" s="35" t="s">
        <v>21</v>
      </c>
      <c r="AK8" s="70" t="s">
        <v>21</v>
      </c>
      <c r="AL8" s="70" t="s">
        <v>25</v>
      </c>
      <c r="AM8" s="70" t="s">
        <v>25</v>
      </c>
      <c r="AN8" s="70" t="s">
        <v>25</v>
      </c>
      <c r="AO8" s="70" t="s">
        <v>25</v>
      </c>
      <c r="AP8" s="70" t="s">
        <v>25</v>
      </c>
      <c r="AQ8" s="52">
        <v>0</v>
      </c>
      <c r="AR8" s="52"/>
      <c r="AS8" s="52">
        <v>0</v>
      </c>
      <c r="AT8" s="52"/>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14005</v>
      </c>
      <c r="B9" s="6" t="s">
        <v>351</v>
      </c>
      <c r="C9" s="31" t="s">
        <v>25</v>
      </c>
      <c r="D9" s="34" t="s">
        <v>21</v>
      </c>
      <c r="E9" s="34">
        <v>1</v>
      </c>
      <c r="F9" s="31" t="s">
        <v>25</v>
      </c>
      <c r="G9" s="31" t="s">
        <v>25</v>
      </c>
      <c r="H9" s="31" t="s">
        <v>25</v>
      </c>
      <c r="I9" s="31" t="s">
        <v>25</v>
      </c>
      <c r="J9" s="31" t="s">
        <v>25</v>
      </c>
      <c r="K9" s="31" t="s">
        <v>25</v>
      </c>
      <c r="L9" s="34"/>
      <c r="M9" s="34"/>
      <c r="N9" s="34" t="s">
        <v>25</v>
      </c>
      <c r="O9" s="34" t="s">
        <v>21</v>
      </c>
      <c r="P9" s="34">
        <v>1</v>
      </c>
      <c r="Q9" s="34" t="s">
        <v>25</v>
      </c>
      <c r="R9" s="34" t="s">
        <v>26</v>
      </c>
      <c r="S9" s="34" t="s">
        <v>25</v>
      </c>
      <c r="T9" s="34" t="s">
        <v>26</v>
      </c>
      <c r="U9" s="34" t="s">
        <v>25</v>
      </c>
      <c r="V9" s="34"/>
      <c r="W9" s="34" t="s">
        <v>348</v>
      </c>
      <c r="X9" s="34"/>
      <c r="Y9" s="35" t="s">
        <v>25</v>
      </c>
      <c r="Z9" s="35" t="s">
        <v>21</v>
      </c>
      <c r="AA9" s="35" t="s">
        <v>21</v>
      </c>
      <c r="AB9" s="35" t="s">
        <v>25</v>
      </c>
      <c r="AC9" s="35" t="s">
        <v>25</v>
      </c>
      <c r="AD9" s="35" t="s">
        <v>25</v>
      </c>
      <c r="AE9" s="35" t="s">
        <v>25</v>
      </c>
      <c r="AF9" s="35"/>
      <c r="AG9" s="35" t="s">
        <v>25</v>
      </c>
      <c r="AH9" s="35" t="s">
        <v>25</v>
      </c>
      <c r="AI9" s="35" t="s">
        <v>21</v>
      </c>
      <c r="AJ9" s="35" t="s">
        <v>21</v>
      </c>
      <c r="AK9" s="70" t="s">
        <v>25</v>
      </c>
      <c r="AL9" s="70">
        <v>0</v>
      </c>
      <c r="AM9" s="70" t="s">
        <v>25</v>
      </c>
      <c r="AN9" s="70" t="s">
        <v>25</v>
      </c>
      <c r="AO9" s="70" t="s">
        <v>25</v>
      </c>
      <c r="AP9" s="70" t="s">
        <v>25</v>
      </c>
      <c r="AQ9" s="52">
        <v>0</v>
      </c>
      <c r="AR9" s="52" t="s">
        <v>25</v>
      </c>
      <c r="AS9" s="52" t="s">
        <v>25</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14006</v>
      </c>
      <c r="B10" s="6" t="s">
        <v>352</v>
      </c>
      <c r="C10" s="31" t="s">
        <v>25</v>
      </c>
      <c r="D10" s="34" t="s">
        <v>21</v>
      </c>
      <c r="E10" s="34">
        <v>1</v>
      </c>
      <c r="F10" s="31" t="s">
        <v>25</v>
      </c>
      <c r="G10" s="31" t="s">
        <v>25</v>
      </c>
      <c r="H10" s="31" t="s">
        <v>25</v>
      </c>
      <c r="I10" s="31" t="s">
        <v>25</v>
      </c>
      <c r="J10" s="31" t="s">
        <v>25</v>
      </c>
      <c r="K10" s="31" t="s">
        <v>25</v>
      </c>
      <c r="L10" s="34"/>
      <c r="M10" s="34"/>
      <c r="N10" s="34" t="s">
        <v>25</v>
      </c>
      <c r="O10" s="34" t="s">
        <v>21</v>
      </c>
      <c r="P10" s="34">
        <v>1</v>
      </c>
      <c r="Q10" s="34" t="s">
        <v>25</v>
      </c>
      <c r="R10" s="34" t="s">
        <v>26</v>
      </c>
      <c r="S10" s="34" t="s">
        <v>25</v>
      </c>
      <c r="T10" s="34" t="s">
        <v>26</v>
      </c>
      <c r="U10" s="34" t="s">
        <v>25</v>
      </c>
      <c r="V10" s="34" t="s">
        <v>26</v>
      </c>
      <c r="W10" s="34" t="s">
        <v>348</v>
      </c>
      <c r="X10" s="34"/>
      <c r="Y10" s="35" t="s">
        <v>25</v>
      </c>
      <c r="Z10" s="35" t="s">
        <v>21</v>
      </c>
      <c r="AA10" s="35" t="s">
        <v>21</v>
      </c>
      <c r="AB10" s="35" t="s">
        <v>25</v>
      </c>
      <c r="AC10" s="35" t="s">
        <v>25</v>
      </c>
      <c r="AD10" s="35" t="s">
        <v>25</v>
      </c>
      <c r="AE10" s="35" t="s">
        <v>25</v>
      </c>
      <c r="AF10" s="35"/>
      <c r="AG10" s="35" t="s">
        <v>25</v>
      </c>
      <c r="AH10" s="35" t="s">
        <v>25</v>
      </c>
      <c r="AI10" s="35" t="s">
        <v>21</v>
      </c>
      <c r="AJ10" s="35" t="s">
        <v>21</v>
      </c>
      <c r="AK10" s="70" t="s">
        <v>25</v>
      </c>
      <c r="AL10" s="70" t="s">
        <v>21</v>
      </c>
      <c r="AM10" s="70" t="s">
        <v>25</v>
      </c>
      <c r="AN10" s="70" t="s">
        <v>25</v>
      </c>
      <c r="AO10" s="70" t="s">
        <v>25</v>
      </c>
      <c r="AP10" s="70" t="s">
        <v>25</v>
      </c>
      <c r="AQ10" s="52" t="s">
        <v>25</v>
      </c>
      <c r="AR10" s="52" t="s">
        <v>25</v>
      </c>
      <c r="AS10" s="52" t="s">
        <v>25</v>
      </c>
      <c r="AT10" s="52" t="s">
        <v>25</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14007</v>
      </c>
      <c r="B11" s="6" t="s">
        <v>353</v>
      </c>
      <c r="C11" s="31" t="s">
        <v>25</v>
      </c>
      <c r="D11" s="34" t="s">
        <v>21</v>
      </c>
      <c r="E11" s="34">
        <v>1</v>
      </c>
      <c r="F11" s="34"/>
      <c r="G11" s="31" t="s">
        <v>25</v>
      </c>
      <c r="H11" s="34"/>
      <c r="I11" s="31" t="s">
        <v>25</v>
      </c>
      <c r="J11" s="34"/>
      <c r="K11" s="31" t="s">
        <v>25</v>
      </c>
      <c r="L11" s="34"/>
      <c r="M11" s="34"/>
      <c r="N11" s="34" t="s">
        <v>25</v>
      </c>
      <c r="O11" s="34" t="s">
        <v>21</v>
      </c>
      <c r="P11" s="34">
        <v>1</v>
      </c>
      <c r="Q11" s="34" t="s">
        <v>25</v>
      </c>
      <c r="R11" s="34" t="s">
        <v>26</v>
      </c>
      <c r="S11" s="34" t="s">
        <v>25</v>
      </c>
      <c r="T11" s="34" t="s">
        <v>26</v>
      </c>
      <c r="U11" s="34" t="s">
        <v>348</v>
      </c>
      <c r="V11" s="34"/>
      <c r="W11" s="34" t="s">
        <v>348</v>
      </c>
      <c r="X11" s="34"/>
      <c r="Y11" s="35" t="s">
        <v>25</v>
      </c>
      <c r="Z11" s="35" t="s">
        <v>21</v>
      </c>
      <c r="AA11" s="35" t="s">
        <v>21</v>
      </c>
      <c r="AB11" s="35" t="s">
        <v>25</v>
      </c>
      <c r="AC11" s="35" t="s">
        <v>25</v>
      </c>
      <c r="AD11" s="35" t="s">
        <v>25</v>
      </c>
      <c r="AE11" s="35" t="s">
        <v>25</v>
      </c>
      <c r="AF11" s="35"/>
      <c r="AG11" s="35" t="s">
        <v>25</v>
      </c>
      <c r="AH11" s="35" t="s">
        <v>25</v>
      </c>
      <c r="AI11" s="35" t="s">
        <v>21</v>
      </c>
      <c r="AJ11" s="35" t="s">
        <v>21</v>
      </c>
      <c r="AK11" s="70" t="s">
        <v>25</v>
      </c>
      <c r="AL11" s="70" t="s">
        <v>21</v>
      </c>
      <c r="AM11" s="70" t="s">
        <v>25</v>
      </c>
      <c r="AN11" s="70" t="s">
        <v>25</v>
      </c>
      <c r="AO11" s="70" t="s">
        <v>25</v>
      </c>
      <c r="AP11" s="70" t="s">
        <v>25</v>
      </c>
      <c r="AQ11" s="52">
        <v>0</v>
      </c>
      <c r="AR11" s="52" t="s">
        <v>25</v>
      </c>
      <c r="AS11" s="52" t="s">
        <v>25</v>
      </c>
      <c r="AT11" s="52" t="s">
        <v>25</v>
      </c>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14008</v>
      </c>
      <c r="B12" s="6" t="s">
        <v>354</v>
      </c>
      <c r="C12" s="31" t="s">
        <v>25</v>
      </c>
      <c r="D12" s="34" t="s">
        <v>21</v>
      </c>
      <c r="E12" s="34">
        <v>1</v>
      </c>
      <c r="F12" s="34"/>
      <c r="G12" s="34"/>
      <c r="H12" s="34"/>
      <c r="I12" s="34"/>
      <c r="J12" s="34"/>
      <c r="K12" s="34"/>
      <c r="L12" s="34"/>
      <c r="M12" s="34"/>
      <c r="N12" s="34" t="s">
        <v>25</v>
      </c>
      <c r="O12" s="34" t="s">
        <v>21</v>
      </c>
      <c r="P12" s="34">
        <v>1</v>
      </c>
      <c r="Q12" s="34" t="s">
        <v>25</v>
      </c>
      <c r="R12" s="34"/>
      <c r="S12" s="34"/>
      <c r="T12" s="34"/>
      <c r="U12" s="34"/>
      <c r="V12" s="34"/>
      <c r="W12" s="34"/>
      <c r="X12" s="34"/>
      <c r="Y12" s="35" t="s">
        <v>25</v>
      </c>
      <c r="Z12" s="35" t="s">
        <v>21</v>
      </c>
      <c r="AA12" s="35" t="s">
        <v>21</v>
      </c>
      <c r="AB12" s="35" t="s">
        <v>25</v>
      </c>
      <c r="AC12" s="35" t="s">
        <v>21</v>
      </c>
      <c r="AD12" s="35" t="s">
        <v>25</v>
      </c>
      <c r="AE12" s="35" t="s">
        <v>21</v>
      </c>
      <c r="AF12" s="35"/>
      <c r="AG12" s="35" t="s">
        <v>25</v>
      </c>
      <c r="AH12" s="35">
        <v>0</v>
      </c>
      <c r="AI12" s="35" t="s">
        <v>21</v>
      </c>
      <c r="AJ12" s="35" t="s">
        <v>21</v>
      </c>
      <c r="AK12" s="70" t="s">
        <v>25</v>
      </c>
      <c r="AL12" s="70" t="s">
        <v>21</v>
      </c>
      <c r="AM12" s="70" t="s">
        <v>25</v>
      </c>
      <c r="AN12" s="70" t="s">
        <v>25</v>
      </c>
      <c r="AO12" s="70" t="s">
        <v>21</v>
      </c>
      <c r="AP12" s="70">
        <v>0</v>
      </c>
      <c r="AQ12" s="52">
        <v>0</v>
      </c>
      <c r="AR12" s="52"/>
      <c r="AS12" s="52">
        <v>0</v>
      </c>
      <c r="AT12" s="52"/>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14009</v>
      </c>
      <c r="B13" s="6" t="s">
        <v>355</v>
      </c>
      <c r="C13" s="31" t="s">
        <v>25</v>
      </c>
      <c r="D13" s="34" t="s">
        <v>21</v>
      </c>
      <c r="E13" s="34">
        <v>1</v>
      </c>
      <c r="F13" s="31" t="s">
        <v>25</v>
      </c>
      <c r="G13" s="31" t="s">
        <v>25</v>
      </c>
      <c r="H13" s="31" t="s">
        <v>25</v>
      </c>
      <c r="I13" s="31" t="s">
        <v>25</v>
      </c>
      <c r="J13" s="34"/>
      <c r="K13" s="34"/>
      <c r="L13" s="34"/>
      <c r="M13" s="34"/>
      <c r="N13" s="34" t="s">
        <v>25</v>
      </c>
      <c r="O13" s="34" t="s">
        <v>21</v>
      </c>
      <c r="P13" s="34">
        <v>1</v>
      </c>
      <c r="Q13" s="34" t="s">
        <v>25</v>
      </c>
      <c r="R13" s="34" t="s">
        <v>26</v>
      </c>
      <c r="S13" s="34" t="s">
        <v>25</v>
      </c>
      <c r="T13" s="34" t="s">
        <v>26</v>
      </c>
      <c r="U13" s="34" t="s">
        <v>348</v>
      </c>
      <c r="V13" s="34"/>
      <c r="W13" s="34" t="s">
        <v>348</v>
      </c>
      <c r="X13" s="34"/>
      <c r="Y13" s="35" t="s">
        <v>25</v>
      </c>
      <c r="Z13" s="35" t="s">
        <v>21</v>
      </c>
      <c r="AA13" s="35" t="s">
        <v>21</v>
      </c>
      <c r="AB13" s="35" t="s">
        <v>25</v>
      </c>
      <c r="AC13" s="35" t="s">
        <v>25</v>
      </c>
      <c r="AD13" s="35" t="s">
        <v>25</v>
      </c>
      <c r="AE13" s="35" t="s">
        <v>25</v>
      </c>
      <c r="AF13" s="35"/>
      <c r="AG13" s="35" t="s">
        <v>21</v>
      </c>
      <c r="AH13" s="35" t="s">
        <v>21</v>
      </c>
      <c r="AI13" s="35" t="s">
        <v>21</v>
      </c>
      <c r="AJ13" s="35" t="s">
        <v>21</v>
      </c>
      <c r="AK13" s="70" t="s">
        <v>25</v>
      </c>
      <c r="AL13" s="70" t="s">
        <v>21</v>
      </c>
      <c r="AM13" s="70" t="s">
        <v>25</v>
      </c>
      <c r="AN13" s="70" t="s">
        <v>25</v>
      </c>
      <c r="AO13" s="70" t="s">
        <v>25</v>
      </c>
      <c r="AP13" s="70" t="s">
        <v>25</v>
      </c>
      <c r="AQ13" s="52" t="s">
        <v>25</v>
      </c>
      <c r="AR13" s="52"/>
      <c r="AS13" s="52" t="s">
        <v>25</v>
      </c>
      <c r="AT13" s="52"/>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14010</v>
      </c>
      <c r="B14" s="6" t="s">
        <v>356</v>
      </c>
      <c r="C14" s="31" t="s">
        <v>25</v>
      </c>
      <c r="D14" s="34" t="s">
        <v>21</v>
      </c>
      <c r="E14" s="34">
        <v>1</v>
      </c>
      <c r="F14" s="31" t="s">
        <v>25</v>
      </c>
      <c r="G14" s="31" t="s">
        <v>25</v>
      </c>
      <c r="H14" s="31" t="s">
        <v>25</v>
      </c>
      <c r="I14" s="31" t="s">
        <v>25</v>
      </c>
      <c r="J14" s="31" t="s">
        <v>25</v>
      </c>
      <c r="K14" s="31" t="s">
        <v>25</v>
      </c>
      <c r="L14" s="34"/>
      <c r="M14" s="34"/>
      <c r="N14" s="34" t="s">
        <v>25</v>
      </c>
      <c r="O14" s="34" t="s">
        <v>21</v>
      </c>
      <c r="P14" s="34">
        <v>1</v>
      </c>
      <c r="Q14" s="34" t="s">
        <v>25</v>
      </c>
      <c r="R14" s="34" t="s">
        <v>26</v>
      </c>
      <c r="S14" s="34" t="s">
        <v>25</v>
      </c>
      <c r="T14" s="34" t="s">
        <v>26</v>
      </c>
      <c r="U14" s="34" t="s">
        <v>348</v>
      </c>
      <c r="V14" s="34"/>
      <c r="W14" s="34" t="s">
        <v>348</v>
      </c>
      <c r="X14" s="34" t="s">
        <v>26</v>
      </c>
      <c r="Y14" s="35" t="s">
        <v>25</v>
      </c>
      <c r="Z14" s="35" t="s">
        <v>21</v>
      </c>
      <c r="AA14" s="35" t="s">
        <v>21</v>
      </c>
      <c r="AB14" s="35" t="s">
        <v>25</v>
      </c>
      <c r="AC14" s="35" t="s">
        <v>25</v>
      </c>
      <c r="AD14" s="35" t="s">
        <v>25</v>
      </c>
      <c r="AE14" s="35" t="s">
        <v>25</v>
      </c>
      <c r="AF14" s="35"/>
      <c r="AG14" s="35" t="s">
        <v>25</v>
      </c>
      <c r="AH14" s="35" t="s">
        <v>25</v>
      </c>
      <c r="AI14" s="35" t="s">
        <v>21</v>
      </c>
      <c r="AJ14" s="35" t="s">
        <v>21</v>
      </c>
      <c r="AK14" s="70" t="s">
        <v>25</v>
      </c>
      <c r="AL14" s="70" t="s">
        <v>21</v>
      </c>
      <c r="AM14" s="70" t="s">
        <v>25</v>
      </c>
      <c r="AN14" s="70" t="s">
        <v>25</v>
      </c>
      <c r="AO14" s="70" t="s">
        <v>25</v>
      </c>
      <c r="AP14" s="70" t="s">
        <v>25</v>
      </c>
      <c r="AQ14" s="52" t="s">
        <v>25</v>
      </c>
      <c r="AR14" s="52" t="s">
        <v>25</v>
      </c>
      <c r="AS14" s="52" t="s">
        <v>25</v>
      </c>
      <c r="AT14" s="52"/>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14011</v>
      </c>
      <c r="B15" s="6" t="s">
        <v>357</v>
      </c>
      <c r="C15" s="31" t="s">
        <v>25</v>
      </c>
      <c r="D15" s="34" t="s">
        <v>21</v>
      </c>
      <c r="E15" s="34">
        <v>1</v>
      </c>
      <c r="F15" s="31" t="s">
        <v>25</v>
      </c>
      <c r="G15" s="31" t="s">
        <v>25</v>
      </c>
      <c r="H15" s="34"/>
      <c r="I15" s="31" t="s">
        <v>25</v>
      </c>
      <c r="J15" s="31" t="s">
        <v>25</v>
      </c>
      <c r="K15" s="31" t="s">
        <v>25</v>
      </c>
      <c r="L15" s="34"/>
      <c r="M15" s="34"/>
      <c r="N15" s="34" t="s">
        <v>25</v>
      </c>
      <c r="O15" s="34" t="s">
        <v>21</v>
      </c>
      <c r="P15" s="34">
        <v>1</v>
      </c>
      <c r="Q15" s="34" t="s">
        <v>25</v>
      </c>
      <c r="R15" s="34" t="s">
        <v>26</v>
      </c>
      <c r="S15" s="34" t="s">
        <v>25</v>
      </c>
      <c r="T15" s="34" t="s">
        <v>26</v>
      </c>
      <c r="U15" s="34" t="s">
        <v>25</v>
      </c>
      <c r="V15" s="34"/>
      <c r="W15" s="34" t="s">
        <v>348</v>
      </c>
      <c r="X15" s="34"/>
      <c r="Y15" s="35" t="s">
        <v>25</v>
      </c>
      <c r="Z15" s="35" t="s">
        <v>21</v>
      </c>
      <c r="AA15" s="35" t="s">
        <v>21</v>
      </c>
      <c r="AB15" s="35" t="s">
        <v>25</v>
      </c>
      <c r="AC15" s="35" t="s">
        <v>25</v>
      </c>
      <c r="AD15" s="35" t="s">
        <v>25</v>
      </c>
      <c r="AE15" s="35" t="s">
        <v>21</v>
      </c>
      <c r="AF15" s="35"/>
      <c r="AG15" s="35" t="s">
        <v>25</v>
      </c>
      <c r="AH15" s="35">
        <v>0</v>
      </c>
      <c r="AI15" s="35" t="s">
        <v>21</v>
      </c>
      <c r="AJ15" s="35" t="s">
        <v>21</v>
      </c>
      <c r="AK15" s="70" t="s">
        <v>25</v>
      </c>
      <c r="AL15" s="70" t="s">
        <v>21</v>
      </c>
      <c r="AM15" s="70" t="s">
        <v>25</v>
      </c>
      <c r="AN15" s="70" t="s">
        <v>25</v>
      </c>
      <c r="AO15" s="70" t="s">
        <v>25</v>
      </c>
      <c r="AP15" s="70">
        <v>0</v>
      </c>
      <c r="AQ15" s="52">
        <v>0</v>
      </c>
      <c r="AR15" s="52" t="s">
        <v>25</v>
      </c>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14013</v>
      </c>
      <c r="B16" s="6" t="s">
        <v>358</v>
      </c>
      <c r="C16" s="31" t="s">
        <v>25</v>
      </c>
      <c r="D16" s="34" t="s">
        <v>21</v>
      </c>
      <c r="E16" s="34">
        <v>1</v>
      </c>
      <c r="F16" s="31" t="s">
        <v>25</v>
      </c>
      <c r="G16" s="31" t="s">
        <v>25</v>
      </c>
      <c r="H16" s="31" t="s">
        <v>25</v>
      </c>
      <c r="I16" s="31" t="s">
        <v>25</v>
      </c>
      <c r="J16" s="34"/>
      <c r="K16" s="31" t="s">
        <v>25</v>
      </c>
      <c r="L16" s="34"/>
      <c r="M16" s="34"/>
      <c r="N16" s="34" t="s">
        <v>25</v>
      </c>
      <c r="O16" s="34" t="s">
        <v>21</v>
      </c>
      <c r="P16" s="34">
        <v>1</v>
      </c>
      <c r="Q16" s="34" t="s">
        <v>25</v>
      </c>
      <c r="R16" s="34" t="s">
        <v>26</v>
      </c>
      <c r="S16" s="34" t="s">
        <v>25</v>
      </c>
      <c r="T16" s="34" t="s">
        <v>26</v>
      </c>
      <c r="U16" s="34" t="s">
        <v>25</v>
      </c>
      <c r="V16" s="34"/>
      <c r="W16" s="34" t="s">
        <v>348</v>
      </c>
      <c r="X16" s="34"/>
      <c r="Y16" s="35" t="s">
        <v>23</v>
      </c>
      <c r="Z16" s="35" t="s">
        <v>23</v>
      </c>
      <c r="AA16" s="35" t="e">
        <v>#N/A</v>
      </c>
      <c r="AB16" s="35" t="s">
        <v>23</v>
      </c>
      <c r="AC16" s="35" t="s">
        <v>25</v>
      </c>
      <c r="AD16" s="35" t="s">
        <v>23</v>
      </c>
      <c r="AE16" s="35" t="s">
        <v>25</v>
      </c>
      <c r="AF16" s="35"/>
      <c r="AG16" s="35" t="s">
        <v>23</v>
      </c>
      <c r="AH16" s="35">
        <v>0</v>
      </c>
      <c r="AI16" s="35" t="s">
        <v>23</v>
      </c>
      <c r="AJ16" s="35" t="s">
        <v>21</v>
      </c>
      <c r="AK16" s="70" t="s">
        <v>25</v>
      </c>
      <c r="AL16" s="70" t="s">
        <v>21</v>
      </c>
      <c r="AM16" s="70" t="s">
        <v>25</v>
      </c>
      <c r="AN16" s="70" t="s">
        <v>25</v>
      </c>
      <c r="AO16" s="70" t="s">
        <v>25</v>
      </c>
      <c r="AP16" s="70" t="s">
        <v>25</v>
      </c>
      <c r="AQ16" s="52" t="s">
        <v>25</v>
      </c>
      <c r="AR16" s="52" t="s">
        <v>25</v>
      </c>
      <c r="AS16" s="52" t="s">
        <v>25</v>
      </c>
      <c r="AT16" s="52" t="s">
        <v>25</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14014</v>
      </c>
      <c r="B17" s="6" t="s">
        <v>359</v>
      </c>
      <c r="C17" s="31" t="s">
        <v>25</v>
      </c>
      <c r="D17" s="34" t="s">
        <v>21</v>
      </c>
      <c r="E17" s="34">
        <v>1</v>
      </c>
      <c r="F17" s="34"/>
      <c r="G17" s="31" t="s">
        <v>25</v>
      </c>
      <c r="H17" s="34"/>
      <c r="I17" s="31" t="s">
        <v>25</v>
      </c>
      <c r="J17" s="34"/>
      <c r="K17" s="31" t="s">
        <v>25</v>
      </c>
      <c r="L17" s="34"/>
      <c r="M17" s="34"/>
      <c r="N17" s="34" t="s">
        <v>25</v>
      </c>
      <c r="O17" s="34" t="s">
        <v>21</v>
      </c>
      <c r="P17" s="34">
        <v>1</v>
      </c>
      <c r="Q17" s="34" t="s">
        <v>26</v>
      </c>
      <c r="R17" s="34"/>
      <c r="S17" s="34"/>
      <c r="T17" s="34"/>
      <c r="U17" s="34" t="s">
        <v>348</v>
      </c>
      <c r="V17" s="34"/>
      <c r="W17" s="34" t="s">
        <v>348</v>
      </c>
      <c r="X17" s="34"/>
      <c r="Y17" s="35" t="s">
        <v>25</v>
      </c>
      <c r="Z17" s="35" t="s">
        <v>21</v>
      </c>
      <c r="AA17" s="35" t="s">
        <v>21</v>
      </c>
      <c r="AB17" s="35" t="s">
        <v>23</v>
      </c>
      <c r="AC17" s="35" t="s">
        <v>25</v>
      </c>
      <c r="AD17" s="35" t="s">
        <v>23</v>
      </c>
      <c r="AE17" s="35" t="s">
        <v>21</v>
      </c>
      <c r="AF17" s="35"/>
      <c r="AG17" s="35" t="s">
        <v>23</v>
      </c>
      <c r="AH17" s="35">
        <v>0</v>
      </c>
      <c r="AI17" s="35" t="s">
        <v>23</v>
      </c>
      <c r="AJ17" s="35" t="s">
        <v>21</v>
      </c>
      <c r="AK17" s="70" t="s">
        <v>25</v>
      </c>
      <c r="AL17" s="70" t="s">
        <v>21</v>
      </c>
      <c r="AM17" s="70" t="s">
        <v>21</v>
      </c>
      <c r="AN17" s="70" t="s">
        <v>25</v>
      </c>
      <c r="AO17" s="70">
        <v>0</v>
      </c>
      <c r="AP17" s="70">
        <v>0</v>
      </c>
      <c r="AQ17" s="52">
        <v>0</v>
      </c>
      <c r="AR17" s="52"/>
      <c r="AS17" s="52">
        <v>0</v>
      </c>
      <c r="AT17" s="52"/>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14018</v>
      </c>
      <c r="B18" s="6" t="s">
        <v>360</v>
      </c>
      <c r="C18" s="31" t="s">
        <v>25</v>
      </c>
      <c r="D18" s="34" t="s">
        <v>21</v>
      </c>
      <c r="E18" s="34">
        <v>1</v>
      </c>
      <c r="F18" s="31" t="s">
        <v>25</v>
      </c>
      <c r="G18" s="31" t="s">
        <v>25</v>
      </c>
      <c r="H18" s="31" t="s">
        <v>25</v>
      </c>
      <c r="I18" s="31" t="s">
        <v>25</v>
      </c>
      <c r="J18" s="34"/>
      <c r="K18" s="31"/>
      <c r="L18" s="34"/>
      <c r="M18" s="34"/>
      <c r="N18" s="34" t="s">
        <v>25</v>
      </c>
      <c r="O18" s="34" t="s">
        <v>21</v>
      </c>
      <c r="P18" s="34">
        <v>1</v>
      </c>
      <c r="Q18" s="34" t="s">
        <v>25</v>
      </c>
      <c r="R18" s="34" t="s">
        <v>26</v>
      </c>
      <c r="S18" s="34" t="s">
        <v>25</v>
      </c>
      <c r="T18" s="34" t="s">
        <v>26</v>
      </c>
      <c r="U18" s="34" t="s">
        <v>348</v>
      </c>
      <c r="V18" s="34"/>
      <c r="W18" s="34" t="s">
        <v>348</v>
      </c>
      <c r="X18" s="34"/>
      <c r="Y18" s="35" t="s">
        <v>25</v>
      </c>
      <c r="Z18" s="35" t="s">
        <v>21</v>
      </c>
      <c r="AA18" s="35" t="s">
        <v>21</v>
      </c>
      <c r="AB18" s="35" t="s">
        <v>25</v>
      </c>
      <c r="AC18" s="35" t="s">
        <v>25</v>
      </c>
      <c r="AD18" s="35" t="s">
        <v>21</v>
      </c>
      <c r="AE18" s="35" t="s">
        <v>21</v>
      </c>
      <c r="AF18" s="35"/>
      <c r="AG18" s="35" t="s">
        <v>23</v>
      </c>
      <c r="AH18" s="35">
        <v>0</v>
      </c>
      <c r="AI18" s="35" t="s">
        <v>21</v>
      </c>
      <c r="AJ18" s="35" t="s">
        <v>21</v>
      </c>
      <c r="AK18" s="70" t="s">
        <v>25</v>
      </c>
      <c r="AL18" s="70" t="s">
        <v>21</v>
      </c>
      <c r="AM18" s="70" t="s">
        <v>25</v>
      </c>
      <c r="AN18" s="70" t="s">
        <v>25</v>
      </c>
      <c r="AO18" s="70" t="s">
        <v>25</v>
      </c>
      <c r="AP18" s="70" t="s">
        <v>25</v>
      </c>
      <c r="AQ18" s="52">
        <v>0</v>
      </c>
      <c r="AR18" s="52"/>
      <c r="AS18" s="52">
        <v>0</v>
      </c>
      <c r="AT18" s="52"/>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14019</v>
      </c>
      <c r="B19" s="6" t="s">
        <v>361</v>
      </c>
      <c r="C19" s="34" t="s">
        <v>21</v>
      </c>
      <c r="D19" s="34" t="s">
        <v>21</v>
      </c>
      <c r="E19" s="34">
        <v>0</v>
      </c>
      <c r="F19" s="31" t="s">
        <v>25</v>
      </c>
      <c r="G19" s="31" t="s">
        <v>25</v>
      </c>
      <c r="H19" s="34"/>
      <c r="I19" s="34"/>
      <c r="J19" s="34"/>
      <c r="K19" s="34"/>
      <c r="L19" s="34"/>
      <c r="M19" s="34"/>
      <c r="N19" s="34" t="s">
        <v>21</v>
      </c>
      <c r="O19" s="34" t="s">
        <v>21</v>
      </c>
      <c r="P19" s="34">
        <v>0</v>
      </c>
      <c r="Q19" s="34" t="s">
        <v>25</v>
      </c>
      <c r="R19" s="34" t="s">
        <v>26</v>
      </c>
      <c r="S19" s="34"/>
      <c r="T19" s="34"/>
      <c r="U19" s="34"/>
      <c r="V19" s="34"/>
      <c r="W19" s="34"/>
      <c r="X19" s="34"/>
      <c r="Y19" s="35" t="s">
        <v>23</v>
      </c>
      <c r="Z19" s="35" t="s">
        <v>23</v>
      </c>
      <c r="AA19" s="35" t="e">
        <v>#N/A</v>
      </c>
      <c r="AB19" s="35" t="s">
        <v>23</v>
      </c>
      <c r="AC19" s="35" t="s">
        <v>25</v>
      </c>
      <c r="AD19" s="35" t="s">
        <v>23</v>
      </c>
      <c r="AE19" s="35" t="s">
        <v>21</v>
      </c>
      <c r="AF19" s="35"/>
      <c r="AG19" s="35" t="s">
        <v>23</v>
      </c>
      <c r="AH19" s="35">
        <v>0</v>
      </c>
      <c r="AI19" s="35" t="s">
        <v>23</v>
      </c>
      <c r="AJ19" s="35" t="s">
        <v>21</v>
      </c>
      <c r="AK19" s="70" t="s">
        <v>21</v>
      </c>
      <c r="AL19" s="70" t="s">
        <v>21</v>
      </c>
      <c r="AM19" s="70" t="s">
        <v>25</v>
      </c>
      <c r="AN19" s="70" t="s">
        <v>25</v>
      </c>
      <c r="AO19" s="70" t="s">
        <v>25</v>
      </c>
      <c r="AP19" s="70" t="s">
        <v>25</v>
      </c>
      <c r="AQ19" s="52" t="s">
        <v>25</v>
      </c>
      <c r="AR19" s="52"/>
      <c r="AS19" s="52" t="s">
        <v>21</v>
      </c>
      <c r="AT19" s="52"/>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14020</v>
      </c>
      <c r="B20" s="6" t="s">
        <v>362</v>
      </c>
      <c r="C20" s="31" t="s">
        <v>25</v>
      </c>
      <c r="D20" s="34" t="s">
        <v>21</v>
      </c>
      <c r="E20" s="34">
        <v>1</v>
      </c>
      <c r="F20" s="31" t="s">
        <v>25</v>
      </c>
      <c r="G20" s="31" t="s">
        <v>25</v>
      </c>
      <c r="H20" s="31" t="s">
        <v>25</v>
      </c>
      <c r="I20" s="31" t="s">
        <v>25</v>
      </c>
      <c r="J20" s="34"/>
      <c r="K20" s="34" t="s">
        <v>25</v>
      </c>
      <c r="L20" s="34"/>
      <c r="M20" s="34"/>
      <c r="N20" s="34" t="s">
        <v>25</v>
      </c>
      <c r="O20" s="34" t="s">
        <v>21</v>
      </c>
      <c r="P20" s="34">
        <v>1</v>
      </c>
      <c r="Q20" s="34" t="s">
        <v>25</v>
      </c>
      <c r="R20" s="34" t="s">
        <v>26</v>
      </c>
      <c r="S20" s="34" t="s">
        <v>25</v>
      </c>
      <c r="T20" s="34" t="s">
        <v>26</v>
      </c>
      <c r="U20" s="34" t="s">
        <v>25</v>
      </c>
      <c r="V20" s="34" t="s">
        <v>26</v>
      </c>
      <c r="W20" s="34" t="s">
        <v>348</v>
      </c>
      <c r="X20" s="34" t="s">
        <v>26</v>
      </c>
      <c r="Y20" s="35" t="s">
        <v>23</v>
      </c>
      <c r="Z20" s="35" t="s">
        <v>23</v>
      </c>
      <c r="AA20" s="35" t="e">
        <v>#N/A</v>
      </c>
      <c r="AB20" s="35" t="s">
        <v>23</v>
      </c>
      <c r="AC20" s="35" t="s">
        <v>25</v>
      </c>
      <c r="AD20" s="35" t="s">
        <v>23</v>
      </c>
      <c r="AE20" s="35" t="s">
        <v>25</v>
      </c>
      <c r="AF20" s="35"/>
      <c r="AG20" s="35" t="s">
        <v>23</v>
      </c>
      <c r="AH20" s="35" t="s">
        <v>25</v>
      </c>
      <c r="AI20" s="35" t="s">
        <v>23</v>
      </c>
      <c r="AJ20" s="35" t="s">
        <v>21</v>
      </c>
      <c r="AK20" s="70" t="s">
        <v>25</v>
      </c>
      <c r="AL20" s="70" t="s">
        <v>21</v>
      </c>
      <c r="AM20" s="70" t="s">
        <v>25</v>
      </c>
      <c r="AN20" s="70" t="s">
        <v>25</v>
      </c>
      <c r="AO20" s="70" t="s">
        <v>25</v>
      </c>
      <c r="AP20" s="70" t="s">
        <v>25</v>
      </c>
      <c r="AQ20" s="52">
        <v>0</v>
      </c>
      <c r="AR20" s="52" t="s">
        <v>25</v>
      </c>
      <c r="AS20" s="52" t="s">
        <v>25</v>
      </c>
      <c r="AT20" s="52" t="s">
        <v>25</v>
      </c>
      <c r="AU20" s="52" t="s">
        <v>25</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14021</v>
      </c>
      <c r="B21" s="6" t="s">
        <v>363</v>
      </c>
      <c r="C21" s="34" t="s">
        <v>21</v>
      </c>
      <c r="D21" s="34" t="s">
        <v>21</v>
      </c>
      <c r="E21" s="34">
        <v>0</v>
      </c>
      <c r="F21" s="31" t="s">
        <v>25</v>
      </c>
      <c r="G21" s="31" t="s">
        <v>25</v>
      </c>
      <c r="H21" s="34"/>
      <c r="I21" s="31" t="s">
        <v>25</v>
      </c>
      <c r="J21" s="34"/>
      <c r="K21" s="34"/>
      <c r="L21" s="34"/>
      <c r="M21" s="34"/>
      <c r="N21" s="34" t="s">
        <v>25</v>
      </c>
      <c r="O21" s="34" t="s">
        <v>21</v>
      </c>
      <c r="P21" s="34">
        <v>1</v>
      </c>
      <c r="Q21" s="34" t="s">
        <v>348</v>
      </c>
      <c r="R21" s="34" t="s">
        <v>26</v>
      </c>
      <c r="S21" s="34"/>
      <c r="T21" s="34" t="s">
        <v>26</v>
      </c>
      <c r="U21" s="34"/>
      <c r="V21" s="34"/>
      <c r="W21" s="34"/>
      <c r="X21" s="34"/>
      <c r="Y21" s="35" t="s">
        <v>21</v>
      </c>
      <c r="Z21" s="35" t="s">
        <v>21</v>
      </c>
      <c r="AA21" s="35" t="s">
        <v>21</v>
      </c>
      <c r="AB21" s="35" t="s">
        <v>23</v>
      </c>
      <c r="AC21" s="35" t="s">
        <v>25</v>
      </c>
      <c r="AD21" s="35" t="s">
        <v>23</v>
      </c>
      <c r="AE21" s="35" t="s">
        <v>25</v>
      </c>
      <c r="AF21" s="35"/>
      <c r="AG21" s="35" t="s">
        <v>23</v>
      </c>
      <c r="AH21" s="35" t="s">
        <v>21</v>
      </c>
      <c r="AI21" s="35" t="s">
        <v>21</v>
      </c>
      <c r="AJ21" s="35" t="s">
        <v>21</v>
      </c>
      <c r="AK21" s="70" t="s">
        <v>21</v>
      </c>
      <c r="AL21" s="70" t="s">
        <v>21</v>
      </c>
      <c r="AM21" s="70" t="s">
        <v>21</v>
      </c>
      <c r="AN21" s="70" t="s">
        <v>25</v>
      </c>
      <c r="AO21" s="70">
        <v>0</v>
      </c>
      <c r="AP21" s="70" t="s">
        <v>25</v>
      </c>
      <c r="AQ21" s="52">
        <v>0</v>
      </c>
      <c r="AR21" s="52"/>
      <c r="AS21" s="52">
        <v>0</v>
      </c>
      <c r="AT21" s="52"/>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14023</v>
      </c>
      <c r="B22" s="6" t="s">
        <v>364</v>
      </c>
      <c r="C22" s="31"/>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v>0</v>
      </c>
      <c r="AL22" s="70">
        <v>0</v>
      </c>
      <c r="AM22" s="70">
        <v>0</v>
      </c>
      <c r="AN22" s="70">
        <v>0</v>
      </c>
      <c r="AO22" s="70">
        <v>0</v>
      </c>
      <c r="AP22" s="70">
        <v>0</v>
      </c>
      <c r="AQ22" s="52">
        <v>0</v>
      </c>
      <c r="AR22" s="52"/>
      <c r="AS22" s="52">
        <v>0</v>
      </c>
      <c r="AT22" s="52"/>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14024</v>
      </c>
      <c r="B23" s="6" t="s">
        <v>365</v>
      </c>
      <c r="C23" s="34" t="s">
        <v>21</v>
      </c>
      <c r="D23" s="34" t="s">
        <v>21</v>
      </c>
      <c r="E23" s="34">
        <v>0</v>
      </c>
      <c r="F23" s="31" t="s">
        <v>25</v>
      </c>
      <c r="G23" s="31" t="s">
        <v>25</v>
      </c>
      <c r="H23" s="31" t="s">
        <v>25</v>
      </c>
      <c r="I23" s="34"/>
      <c r="J23" s="34"/>
      <c r="K23" s="34"/>
      <c r="L23" s="34"/>
      <c r="M23" s="34"/>
      <c r="N23" s="34" t="s">
        <v>21</v>
      </c>
      <c r="O23" s="34" t="s">
        <v>21</v>
      </c>
      <c r="P23" s="34">
        <v>0</v>
      </c>
      <c r="Q23" s="34" t="s">
        <v>25</v>
      </c>
      <c r="R23" s="34" t="s">
        <v>26</v>
      </c>
      <c r="S23" s="34" t="s">
        <v>25</v>
      </c>
      <c r="T23" s="34" t="s">
        <v>26</v>
      </c>
      <c r="U23" s="34"/>
      <c r="V23" s="34"/>
      <c r="W23" s="34"/>
      <c r="X23" s="34"/>
      <c r="Y23" s="35" t="s">
        <v>21</v>
      </c>
      <c r="Z23" s="35" t="s">
        <v>21</v>
      </c>
      <c r="AA23" s="35" t="s">
        <v>21</v>
      </c>
      <c r="AB23" s="35" t="s">
        <v>25</v>
      </c>
      <c r="AC23" s="35" t="s">
        <v>25</v>
      </c>
      <c r="AD23" s="35" t="s">
        <v>25</v>
      </c>
      <c r="AE23" s="35" t="s">
        <v>21</v>
      </c>
      <c r="AF23" s="35"/>
      <c r="AG23" s="35" t="s">
        <v>25</v>
      </c>
      <c r="AH23" s="35">
        <v>0</v>
      </c>
      <c r="AI23" s="35" t="s">
        <v>21</v>
      </c>
      <c r="AJ23" s="35" t="s">
        <v>21</v>
      </c>
      <c r="AK23" s="70" t="s">
        <v>21</v>
      </c>
      <c r="AL23" s="70" t="s">
        <v>21</v>
      </c>
      <c r="AM23" s="70" t="s">
        <v>25</v>
      </c>
      <c r="AN23" s="70" t="s">
        <v>25</v>
      </c>
      <c r="AO23" s="70" t="s">
        <v>25</v>
      </c>
      <c r="AP23" s="70" t="s">
        <v>25</v>
      </c>
      <c r="AQ23" s="52">
        <v>0</v>
      </c>
      <c r="AR23" s="52" t="s">
        <v>25</v>
      </c>
      <c r="AS23" s="52">
        <v>0</v>
      </c>
      <c r="AT23" s="52"/>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14025</v>
      </c>
      <c r="B24" s="6" t="s">
        <v>366</v>
      </c>
      <c r="C24" s="34" t="s">
        <v>21</v>
      </c>
      <c r="D24" s="34" t="s">
        <v>21</v>
      </c>
      <c r="E24" s="34">
        <v>0</v>
      </c>
      <c r="F24" s="31" t="s">
        <v>25</v>
      </c>
      <c r="G24" s="31" t="s">
        <v>25</v>
      </c>
      <c r="H24" s="34"/>
      <c r="I24" s="31" t="s">
        <v>25</v>
      </c>
      <c r="J24" s="34"/>
      <c r="K24" s="34"/>
      <c r="L24" s="34"/>
      <c r="M24" s="34"/>
      <c r="N24" s="34" t="s">
        <v>21</v>
      </c>
      <c r="O24" s="34" t="s">
        <v>21</v>
      </c>
      <c r="P24" s="34">
        <v>0</v>
      </c>
      <c r="Q24" s="34" t="s">
        <v>25</v>
      </c>
      <c r="R24" s="34" t="s">
        <v>26</v>
      </c>
      <c r="S24" s="34" t="s">
        <v>25</v>
      </c>
      <c r="T24" s="34" t="s">
        <v>26</v>
      </c>
      <c r="U24" s="34" t="s">
        <v>348</v>
      </c>
      <c r="V24" s="34"/>
      <c r="W24" s="34" t="s">
        <v>348</v>
      </c>
      <c r="X24" s="34"/>
      <c r="Y24" s="35" t="s">
        <v>21</v>
      </c>
      <c r="Z24" s="35" t="s">
        <v>21</v>
      </c>
      <c r="AA24" s="35" t="s">
        <v>21</v>
      </c>
      <c r="AB24" s="35" t="s">
        <v>25</v>
      </c>
      <c r="AC24" s="35" t="s">
        <v>21</v>
      </c>
      <c r="AD24" s="35" t="s">
        <v>25</v>
      </c>
      <c r="AE24" s="35" t="s">
        <v>21</v>
      </c>
      <c r="AF24" s="35"/>
      <c r="AG24" s="35" t="s">
        <v>21</v>
      </c>
      <c r="AH24" s="35">
        <v>0</v>
      </c>
      <c r="AI24" s="35" t="s">
        <v>21</v>
      </c>
      <c r="AJ24" s="35" t="s">
        <v>21</v>
      </c>
      <c r="AK24" s="70" t="s">
        <v>21</v>
      </c>
      <c r="AL24" s="70" t="s">
        <v>21</v>
      </c>
      <c r="AM24" s="70" t="s">
        <v>25</v>
      </c>
      <c r="AN24" s="70" t="s">
        <v>25</v>
      </c>
      <c r="AO24" s="70" t="s">
        <v>25</v>
      </c>
      <c r="AP24" s="70" t="s">
        <v>25</v>
      </c>
      <c r="AQ24" s="52">
        <v>0</v>
      </c>
      <c r="AR24" s="52" t="s">
        <v>25</v>
      </c>
      <c r="AS24" s="52">
        <v>0</v>
      </c>
      <c r="AT24" s="52"/>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14028</v>
      </c>
      <c r="B25" s="6" t="s">
        <v>367</v>
      </c>
      <c r="C25" s="34" t="s">
        <v>21</v>
      </c>
      <c r="D25" s="34" t="s">
        <v>21</v>
      </c>
      <c r="E25" s="34">
        <v>0</v>
      </c>
      <c r="F25" s="31" t="s">
        <v>25</v>
      </c>
      <c r="G25" s="31" t="s">
        <v>25</v>
      </c>
      <c r="H25" s="31" t="s">
        <v>25</v>
      </c>
      <c r="I25" s="31" t="s">
        <v>25</v>
      </c>
      <c r="J25" s="34"/>
      <c r="K25" s="34"/>
      <c r="L25" s="34"/>
      <c r="M25" s="34"/>
      <c r="N25" s="34" t="s">
        <v>21</v>
      </c>
      <c r="O25" s="34" t="s">
        <v>21</v>
      </c>
      <c r="P25" s="34">
        <v>0</v>
      </c>
      <c r="Q25" s="34" t="s">
        <v>25</v>
      </c>
      <c r="R25" s="34" t="s">
        <v>26</v>
      </c>
      <c r="S25" s="34" t="s">
        <v>25</v>
      </c>
      <c r="T25" s="34" t="s">
        <v>26</v>
      </c>
      <c r="U25" s="34" t="s">
        <v>348</v>
      </c>
      <c r="V25" s="34"/>
      <c r="W25" s="34" t="s">
        <v>348</v>
      </c>
      <c r="X25" s="34"/>
      <c r="Y25" s="35" t="s">
        <v>21</v>
      </c>
      <c r="Z25" s="35" t="s">
        <v>21</v>
      </c>
      <c r="AA25" s="35" t="s">
        <v>21</v>
      </c>
      <c r="AB25" s="35" t="s">
        <v>25</v>
      </c>
      <c r="AC25" s="35" t="s">
        <v>25</v>
      </c>
      <c r="AD25" s="35" t="s">
        <v>21</v>
      </c>
      <c r="AE25" s="35" t="s">
        <v>21</v>
      </c>
      <c r="AF25" s="35"/>
      <c r="AG25" s="35" t="s">
        <v>23</v>
      </c>
      <c r="AH25" s="35">
        <v>0</v>
      </c>
      <c r="AI25" s="35" t="s">
        <v>21</v>
      </c>
      <c r="AJ25" s="35" t="s">
        <v>21</v>
      </c>
      <c r="AK25" s="70" t="s">
        <v>21</v>
      </c>
      <c r="AL25" s="70" t="s">
        <v>21</v>
      </c>
      <c r="AM25" s="70" t="s">
        <v>25</v>
      </c>
      <c r="AN25" s="70" t="s">
        <v>25</v>
      </c>
      <c r="AO25" s="70" t="s">
        <v>25</v>
      </c>
      <c r="AP25" s="70">
        <v>0</v>
      </c>
      <c r="AQ25" s="52">
        <v>0</v>
      </c>
      <c r="AR25" s="52"/>
      <c r="AS25" s="52">
        <v>0</v>
      </c>
      <c r="AT25" s="52"/>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14029</v>
      </c>
      <c r="B26" s="6" t="s">
        <v>368</v>
      </c>
      <c r="C26" s="31" t="s">
        <v>25</v>
      </c>
      <c r="D26" s="34" t="s">
        <v>21</v>
      </c>
      <c r="E26" s="34">
        <v>1</v>
      </c>
      <c r="F26" s="34"/>
      <c r="G26" s="31" t="s">
        <v>25</v>
      </c>
      <c r="H26" s="34"/>
      <c r="I26" s="31" t="s">
        <v>25</v>
      </c>
      <c r="J26" s="34"/>
      <c r="K26" s="34"/>
      <c r="L26" s="34"/>
      <c r="M26" s="34"/>
      <c r="N26" s="34" t="s">
        <v>25</v>
      </c>
      <c r="O26" s="34" t="s">
        <v>21</v>
      </c>
      <c r="P26" s="34">
        <v>1</v>
      </c>
      <c r="Q26" s="34" t="s">
        <v>25</v>
      </c>
      <c r="R26" s="34" t="s">
        <v>26</v>
      </c>
      <c r="S26" s="34" t="s">
        <v>25</v>
      </c>
      <c r="T26" s="34" t="s">
        <v>26</v>
      </c>
      <c r="U26" s="34"/>
      <c r="V26" s="34"/>
      <c r="W26" s="34"/>
      <c r="X26" s="34"/>
      <c r="Y26" s="35" t="s">
        <v>21</v>
      </c>
      <c r="Z26" s="35" t="s">
        <v>21</v>
      </c>
      <c r="AA26" s="35" t="s">
        <v>21</v>
      </c>
      <c r="AB26" s="35" t="s">
        <v>25</v>
      </c>
      <c r="AC26" s="35" t="s">
        <v>21</v>
      </c>
      <c r="AD26" s="35" t="s">
        <v>21</v>
      </c>
      <c r="AE26" s="35" t="s">
        <v>21</v>
      </c>
      <c r="AF26" s="35"/>
      <c r="AG26" s="35" t="s">
        <v>23</v>
      </c>
      <c r="AH26" s="35">
        <v>0</v>
      </c>
      <c r="AI26" s="35" t="s">
        <v>21</v>
      </c>
      <c r="AJ26" s="35" t="s">
        <v>21</v>
      </c>
      <c r="AK26" s="70" t="s">
        <v>25</v>
      </c>
      <c r="AL26" s="70" t="s">
        <v>21</v>
      </c>
      <c r="AM26" s="70" t="s">
        <v>25</v>
      </c>
      <c r="AN26" s="70" t="s">
        <v>25</v>
      </c>
      <c r="AO26" s="70" t="s">
        <v>25</v>
      </c>
      <c r="AP26" s="70">
        <v>0</v>
      </c>
      <c r="AQ26" s="52">
        <v>0</v>
      </c>
      <c r="AR26" s="52"/>
      <c r="AS26" s="52">
        <v>0</v>
      </c>
      <c r="AT26" s="52"/>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14032</v>
      </c>
      <c r="B27" s="6" t="s">
        <v>369</v>
      </c>
      <c r="C27" s="31" t="s">
        <v>25</v>
      </c>
      <c r="D27" s="31" t="s">
        <v>25</v>
      </c>
      <c r="E27" s="34">
        <v>2</v>
      </c>
      <c r="F27" s="31" t="s">
        <v>25</v>
      </c>
      <c r="G27" s="31" t="s">
        <v>25</v>
      </c>
      <c r="H27" s="31" t="s">
        <v>25</v>
      </c>
      <c r="I27" s="31" t="s">
        <v>25</v>
      </c>
      <c r="J27" s="34"/>
      <c r="K27" s="34"/>
      <c r="L27" s="34"/>
      <c r="M27" s="34"/>
      <c r="N27" s="34" t="s">
        <v>25</v>
      </c>
      <c r="O27" s="34" t="s">
        <v>25</v>
      </c>
      <c r="P27" s="34">
        <v>2</v>
      </c>
      <c r="Q27" s="34" t="s">
        <v>25</v>
      </c>
      <c r="R27" s="34"/>
      <c r="S27" s="34"/>
      <c r="T27" s="34"/>
      <c r="U27" s="34"/>
      <c r="V27" s="34"/>
      <c r="W27" s="34"/>
      <c r="X27" s="34"/>
      <c r="Y27" s="35" t="s">
        <v>25</v>
      </c>
      <c r="Z27" s="35" t="s">
        <v>25</v>
      </c>
      <c r="AA27" s="35" t="s">
        <v>25</v>
      </c>
      <c r="AB27" s="35" t="s">
        <v>25</v>
      </c>
      <c r="AC27" s="35" t="s">
        <v>25</v>
      </c>
      <c r="AD27" s="35" t="s">
        <v>25</v>
      </c>
      <c r="AE27" s="35" t="s">
        <v>21</v>
      </c>
      <c r="AF27" s="35"/>
      <c r="AG27" s="35" t="s">
        <v>21</v>
      </c>
      <c r="AH27" s="35">
        <v>0</v>
      </c>
      <c r="AI27" s="35" t="s">
        <v>21</v>
      </c>
      <c r="AJ27" s="35" t="s">
        <v>21</v>
      </c>
      <c r="AK27" s="70" t="s">
        <v>25</v>
      </c>
      <c r="AL27" s="70" t="s">
        <v>25</v>
      </c>
      <c r="AM27" s="70" t="s">
        <v>25</v>
      </c>
      <c r="AN27" s="70" t="s">
        <v>25</v>
      </c>
      <c r="AO27" s="70" t="s">
        <v>25</v>
      </c>
      <c r="AP27" s="70" t="s">
        <v>25</v>
      </c>
      <c r="AQ27" s="52">
        <v>0</v>
      </c>
      <c r="AR27" s="52"/>
      <c r="AS27" s="52">
        <v>0</v>
      </c>
      <c r="AT27" s="52"/>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14033</v>
      </c>
      <c r="B28" s="6" t="s">
        <v>370</v>
      </c>
      <c r="C28" s="31" t="s">
        <v>25</v>
      </c>
      <c r="D28" s="34" t="s">
        <v>21</v>
      </c>
      <c r="E28" s="34">
        <v>1</v>
      </c>
      <c r="F28" s="31" t="s">
        <v>25</v>
      </c>
      <c r="G28" s="31" t="s">
        <v>25</v>
      </c>
      <c r="H28" s="31" t="s">
        <v>25</v>
      </c>
      <c r="I28" s="31" t="s">
        <v>25</v>
      </c>
      <c r="J28" s="31" t="s">
        <v>25</v>
      </c>
      <c r="K28" s="34"/>
      <c r="L28" s="34"/>
      <c r="M28" s="34"/>
      <c r="N28" s="34" t="s">
        <v>25</v>
      </c>
      <c r="O28" s="34" t="s">
        <v>21</v>
      </c>
      <c r="P28" s="34">
        <v>1</v>
      </c>
      <c r="Q28" s="34" t="s">
        <v>25</v>
      </c>
      <c r="R28" s="34" t="s">
        <v>26</v>
      </c>
      <c r="S28" s="34" t="s">
        <v>25</v>
      </c>
      <c r="T28" s="34" t="s">
        <v>26</v>
      </c>
      <c r="U28" s="34"/>
      <c r="V28" s="34" t="s">
        <v>26</v>
      </c>
      <c r="W28" s="34"/>
      <c r="X28" s="34"/>
      <c r="Y28" s="35" t="s">
        <v>25</v>
      </c>
      <c r="Z28" s="35" t="s">
        <v>21</v>
      </c>
      <c r="AA28" s="35" t="s">
        <v>21</v>
      </c>
      <c r="AB28" s="35" t="s">
        <v>25</v>
      </c>
      <c r="AC28" s="35" t="s">
        <v>25</v>
      </c>
      <c r="AD28" s="35" t="s">
        <v>25</v>
      </c>
      <c r="AE28" s="35" t="s">
        <v>25</v>
      </c>
      <c r="AF28" s="35"/>
      <c r="AG28" s="35" t="s">
        <v>25</v>
      </c>
      <c r="AH28" s="35" t="s">
        <v>25</v>
      </c>
      <c r="AI28" s="35" t="s">
        <v>21</v>
      </c>
      <c r="AJ28" s="35" t="s">
        <v>21</v>
      </c>
      <c r="AK28" s="70" t="s">
        <v>25</v>
      </c>
      <c r="AL28" s="70" t="s">
        <v>21</v>
      </c>
      <c r="AM28" s="70" t="s">
        <v>25</v>
      </c>
      <c r="AN28" s="70" t="s">
        <v>25</v>
      </c>
      <c r="AO28" s="70" t="s">
        <v>25</v>
      </c>
      <c r="AP28" s="70" t="s">
        <v>25</v>
      </c>
      <c r="AQ28" s="52" t="s">
        <v>25</v>
      </c>
      <c r="AR28" s="52" t="s">
        <v>25</v>
      </c>
      <c r="AS28" s="52" t="s">
        <v>25</v>
      </c>
      <c r="AT28" s="52" t="s">
        <v>25</v>
      </c>
      <c r="AU28" s="52" t="s">
        <v>21</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14048</v>
      </c>
      <c r="B29" s="6" t="s">
        <v>371</v>
      </c>
      <c r="C29" s="34"/>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v>0</v>
      </c>
      <c r="AL29" s="70">
        <v>0</v>
      </c>
      <c r="AM29" s="70">
        <v>0</v>
      </c>
      <c r="AN29" s="70">
        <v>0</v>
      </c>
      <c r="AO29" s="70">
        <v>0</v>
      </c>
      <c r="AP29" s="70">
        <v>0</v>
      </c>
      <c r="AQ29" s="52">
        <v>0</v>
      </c>
      <c r="AR29" s="52"/>
      <c r="AS29" s="52">
        <v>0</v>
      </c>
      <c r="AT29" s="52"/>
      <c r="AU29" s="52">
        <v>0</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14058</v>
      </c>
      <c r="B30" s="6" t="s">
        <v>372</v>
      </c>
      <c r="C30" s="34"/>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0">
        <v>0</v>
      </c>
      <c r="AL30" s="70">
        <v>0</v>
      </c>
      <c r="AM30" s="70">
        <v>0</v>
      </c>
      <c r="AN30" s="70">
        <v>0</v>
      </c>
      <c r="AO30" s="70">
        <v>0</v>
      </c>
      <c r="AP30" s="70">
        <v>0</v>
      </c>
      <c r="AQ30" s="52">
        <v>0</v>
      </c>
      <c r="AR30" s="52"/>
      <c r="AS30" s="52">
        <v>0</v>
      </c>
      <c r="AT30" s="52"/>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14060</v>
      </c>
      <c r="B31" s="6" t="s">
        <v>373</v>
      </c>
      <c r="C31" s="34"/>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v>0</v>
      </c>
      <c r="AL31" s="70">
        <v>0</v>
      </c>
      <c r="AM31" s="70">
        <v>0</v>
      </c>
      <c r="AN31" s="70">
        <v>0</v>
      </c>
      <c r="AO31" s="70">
        <v>0</v>
      </c>
      <c r="AP31" s="70">
        <v>0</v>
      </c>
      <c r="AQ31" s="52">
        <v>0</v>
      </c>
      <c r="AR31" s="52"/>
      <c r="AS31" s="52">
        <v>0</v>
      </c>
      <c r="AT31" s="52"/>
      <c r="AU31" s="52">
        <v>0</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14069</v>
      </c>
      <c r="B32" s="6" t="s">
        <v>375</v>
      </c>
      <c r="C32" s="34"/>
      <c r="D32" s="34"/>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0">
        <v>0</v>
      </c>
      <c r="AL32" s="70">
        <v>0</v>
      </c>
      <c r="AM32" s="70">
        <v>0</v>
      </c>
      <c r="AN32" s="70">
        <v>0</v>
      </c>
      <c r="AO32" s="70">
        <v>0</v>
      </c>
      <c r="AP32" s="70">
        <v>0</v>
      </c>
      <c r="AQ32" s="52">
        <v>0</v>
      </c>
      <c r="AR32" s="52"/>
      <c r="AS32" s="52">
        <v>0</v>
      </c>
      <c r="AT32" s="52"/>
      <c r="AU32" s="52">
        <v>0</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14070</v>
      </c>
      <c r="B33" s="6" t="s">
        <v>376</v>
      </c>
      <c r="C33" s="34"/>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v>0</v>
      </c>
      <c r="AL33" s="70">
        <v>0</v>
      </c>
      <c r="AM33" s="70">
        <v>0</v>
      </c>
      <c r="AN33" s="70">
        <v>0</v>
      </c>
      <c r="AO33" s="70">
        <v>0</v>
      </c>
      <c r="AP33" s="70">
        <v>0</v>
      </c>
      <c r="AQ33" s="52">
        <v>0</v>
      </c>
      <c r="AR33" s="52"/>
      <c r="AS33" s="52">
        <v>0</v>
      </c>
      <c r="AT33" s="52"/>
      <c r="AU33" s="52">
        <v>0</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9">
        <v>14074</v>
      </c>
      <c r="B34" s="10" t="s">
        <v>377</v>
      </c>
      <c r="C34" s="34"/>
      <c r="D34" s="34"/>
      <c r="E34" s="34">
        <v>0</v>
      </c>
      <c r="F34" s="34"/>
      <c r="G34" s="34"/>
      <c r="H34" s="34"/>
      <c r="I34" s="34"/>
      <c r="J34" s="34"/>
      <c r="K34" s="34"/>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70">
        <v>0</v>
      </c>
      <c r="AL34" s="70">
        <v>0</v>
      </c>
      <c r="AM34" s="70">
        <v>0</v>
      </c>
      <c r="AN34" s="70">
        <v>0</v>
      </c>
      <c r="AO34" s="70">
        <v>0</v>
      </c>
      <c r="AP34" s="70">
        <v>0</v>
      </c>
      <c r="AQ34" s="52">
        <v>0</v>
      </c>
      <c r="AR34" s="52"/>
      <c r="AS34" s="52">
        <v>0</v>
      </c>
      <c r="AT34" s="52"/>
      <c r="AU34" s="52">
        <v>0</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34">
        <v>14079</v>
      </c>
      <c r="B35" s="10" t="s">
        <v>378</v>
      </c>
      <c r="C35" s="34"/>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t="s">
        <v>23</v>
      </c>
      <c r="AD35" s="35" t="s">
        <v>23</v>
      </c>
      <c r="AE35" s="35" t="s">
        <v>23</v>
      </c>
      <c r="AF35" s="35"/>
      <c r="AG35" s="35" t="s">
        <v>23</v>
      </c>
      <c r="AH35" s="35" t="s">
        <v>23</v>
      </c>
      <c r="AI35" s="35" t="s">
        <v>23</v>
      </c>
      <c r="AJ35" s="35" t="s">
        <v>23</v>
      </c>
      <c r="AK35" s="70">
        <v>0</v>
      </c>
      <c r="AL35" s="70">
        <v>0</v>
      </c>
      <c r="AM35" s="70">
        <v>0</v>
      </c>
      <c r="AN35" s="70">
        <v>0</v>
      </c>
      <c r="AO35" s="70">
        <v>0</v>
      </c>
      <c r="AP35" s="70">
        <v>0</v>
      </c>
      <c r="AQ35" s="52">
        <v>0</v>
      </c>
      <c r="AR35" s="52"/>
      <c r="AS35" s="52">
        <v>0</v>
      </c>
      <c r="AT35" s="52"/>
      <c r="AU35" s="52">
        <v>0</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34">
        <v>14084</v>
      </c>
      <c r="B36" s="10" t="s">
        <v>379</v>
      </c>
      <c r="C36" s="34"/>
      <c r="D36" s="34"/>
      <c r="E36" s="34">
        <v>0</v>
      </c>
      <c r="F36" s="34"/>
      <c r="G36" s="34"/>
      <c r="H36" s="34"/>
      <c r="I36" s="34"/>
      <c r="J36" s="34"/>
      <c r="K36" s="34"/>
      <c r="L36" s="34"/>
      <c r="M36" s="34"/>
      <c r="N36" s="34"/>
      <c r="O36" s="34"/>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70">
        <v>0</v>
      </c>
      <c r="AL36" s="70">
        <v>0</v>
      </c>
      <c r="AM36" s="70">
        <v>0</v>
      </c>
      <c r="AN36" s="70">
        <v>0</v>
      </c>
      <c r="AO36" s="70">
        <v>0</v>
      </c>
      <c r="AP36" s="70">
        <v>0</v>
      </c>
      <c r="AQ36" s="52">
        <v>0</v>
      </c>
      <c r="AR36" s="52"/>
      <c r="AS36" s="52">
        <v>0</v>
      </c>
      <c r="AT36" s="52"/>
      <c r="AU36" s="52">
        <v>0</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34">
        <v>14086</v>
      </c>
      <c r="B37" s="10" t="s">
        <v>380</v>
      </c>
      <c r="C37" s="34"/>
      <c r="D37" s="34"/>
      <c r="E37" s="34">
        <v>0</v>
      </c>
      <c r="F37" s="34"/>
      <c r="G37" s="34"/>
      <c r="H37" s="34"/>
      <c r="I37" s="34"/>
      <c r="J37" s="34"/>
      <c r="K37" s="34"/>
      <c r="L37" s="34"/>
      <c r="M37" s="34"/>
      <c r="N37" s="34"/>
      <c r="O37" s="34"/>
      <c r="P37" s="34">
        <v>0</v>
      </c>
      <c r="Q37" s="34"/>
      <c r="R37" s="34"/>
      <c r="S37" s="34"/>
      <c r="T37" s="34"/>
      <c r="U37" s="34"/>
      <c r="V37" s="34"/>
      <c r="W37" s="34"/>
      <c r="X37" s="34"/>
      <c r="Y37" s="35" t="s">
        <v>23</v>
      </c>
      <c r="Z37" s="35" t="s">
        <v>23</v>
      </c>
      <c r="AA37" s="35" t="e">
        <v>#N/A</v>
      </c>
      <c r="AB37" s="35" t="s">
        <v>23</v>
      </c>
      <c r="AC37" s="35" t="s">
        <v>23</v>
      </c>
      <c r="AD37" s="35" t="s">
        <v>23</v>
      </c>
      <c r="AE37" s="35" t="s">
        <v>23</v>
      </c>
      <c r="AF37" s="35"/>
      <c r="AG37" s="35" t="s">
        <v>23</v>
      </c>
      <c r="AH37" s="35" t="s">
        <v>23</v>
      </c>
      <c r="AI37" s="35" t="s">
        <v>23</v>
      </c>
      <c r="AJ37" s="35" t="s">
        <v>23</v>
      </c>
      <c r="AK37" s="70">
        <v>0</v>
      </c>
      <c r="AL37" s="70">
        <v>0</v>
      </c>
      <c r="AM37" s="70">
        <v>0</v>
      </c>
      <c r="AN37" s="70">
        <v>0</v>
      </c>
      <c r="AO37" s="70">
        <v>0</v>
      </c>
      <c r="AP37" s="70">
        <v>0</v>
      </c>
      <c r="AQ37" s="52">
        <v>0</v>
      </c>
      <c r="AR37" s="52"/>
      <c r="AS37" s="52">
        <v>0</v>
      </c>
      <c r="AT37" s="52"/>
      <c r="AU37" s="52">
        <v>0</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14092</v>
      </c>
      <c r="B38" s="6" t="s">
        <v>381</v>
      </c>
      <c r="C38" s="34"/>
      <c r="D38" s="34"/>
      <c r="E38" s="34">
        <v>0</v>
      </c>
      <c r="F38" s="34"/>
      <c r="G38" s="34"/>
      <c r="H38" s="34"/>
      <c r="I38" s="34"/>
      <c r="J38" s="34"/>
      <c r="K38" s="34"/>
      <c r="L38" s="34"/>
      <c r="M38" s="34"/>
      <c r="N38" s="34"/>
      <c r="O38" s="34"/>
      <c r="P38" s="34">
        <v>0</v>
      </c>
      <c r="Q38" s="34"/>
      <c r="R38" s="34"/>
      <c r="S38" s="34"/>
      <c r="T38" s="34"/>
      <c r="U38" s="34"/>
      <c r="V38" s="34"/>
      <c r="W38" s="34"/>
      <c r="X38" s="34"/>
      <c r="Y38" s="35" t="s">
        <v>23</v>
      </c>
      <c r="Z38" s="35" t="s">
        <v>23</v>
      </c>
      <c r="AA38" s="35" t="e">
        <v>#N/A</v>
      </c>
      <c r="AB38" s="35" t="s">
        <v>23</v>
      </c>
      <c r="AC38" s="35" t="s">
        <v>23</v>
      </c>
      <c r="AD38" s="35" t="s">
        <v>23</v>
      </c>
      <c r="AE38" s="35" t="s">
        <v>23</v>
      </c>
      <c r="AF38" s="35"/>
      <c r="AG38" s="35" t="s">
        <v>23</v>
      </c>
      <c r="AH38" s="35" t="s">
        <v>23</v>
      </c>
      <c r="AI38" s="35" t="s">
        <v>23</v>
      </c>
      <c r="AJ38" s="35" t="s">
        <v>23</v>
      </c>
      <c r="AK38" s="70">
        <v>0</v>
      </c>
      <c r="AL38" s="70">
        <v>0</v>
      </c>
      <c r="AM38" s="70">
        <v>0</v>
      </c>
      <c r="AN38" s="70">
        <v>0</v>
      </c>
      <c r="AO38" s="70">
        <v>0</v>
      </c>
      <c r="AP38" s="70">
        <v>0</v>
      </c>
      <c r="AQ38" s="52">
        <v>0</v>
      </c>
      <c r="AR38" s="52"/>
      <c r="AS38" s="52">
        <v>0</v>
      </c>
      <c r="AT38" s="52"/>
      <c r="AU38" s="52">
        <v>0</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14104</v>
      </c>
      <c r="B39" s="6" t="s">
        <v>382</v>
      </c>
      <c r="C39" s="34"/>
      <c r="D39" s="34"/>
      <c r="E39" s="34">
        <v>0</v>
      </c>
      <c r="F39" s="34"/>
      <c r="G39" s="34"/>
      <c r="H39" s="34"/>
      <c r="I39" s="34"/>
      <c r="J39" s="34"/>
      <c r="K39" s="34"/>
      <c r="L39" s="34"/>
      <c r="M39" s="34"/>
      <c r="N39" s="34"/>
      <c r="O39" s="34"/>
      <c r="P39" s="34">
        <v>0</v>
      </c>
      <c r="Q39" s="34"/>
      <c r="R39" s="34"/>
      <c r="S39" s="34"/>
      <c r="T39" s="34"/>
      <c r="U39" s="34"/>
      <c r="V39" s="34"/>
      <c r="W39" s="34"/>
      <c r="X39" s="34"/>
      <c r="Y39" s="35" t="s">
        <v>23</v>
      </c>
      <c r="Z39" s="35" t="s">
        <v>23</v>
      </c>
      <c r="AA39" s="35" t="e">
        <v>#N/A</v>
      </c>
      <c r="AB39" s="35" t="s">
        <v>23</v>
      </c>
      <c r="AC39" s="35" t="s">
        <v>23</v>
      </c>
      <c r="AD39" s="35" t="s">
        <v>23</v>
      </c>
      <c r="AE39" s="35" t="s">
        <v>23</v>
      </c>
      <c r="AF39" s="35"/>
      <c r="AG39" s="35" t="s">
        <v>23</v>
      </c>
      <c r="AH39" s="35" t="s">
        <v>23</v>
      </c>
      <c r="AI39" s="35" t="s">
        <v>23</v>
      </c>
      <c r="AJ39" s="35" t="s">
        <v>23</v>
      </c>
      <c r="AK39" s="70">
        <v>0</v>
      </c>
      <c r="AL39" s="70">
        <v>0</v>
      </c>
      <c r="AM39" s="70">
        <v>0</v>
      </c>
      <c r="AN39" s="70">
        <v>0</v>
      </c>
      <c r="AO39" s="70">
        <v>0</v>
      </c>
      <c r="AP39" s="70">
        <v>0</v>
      </c>
      <c r="AQ39" s="52">
        <v>0</v>
      </c>
      <c r="AR39" s="52"/>
      <c r="AS39" s="52">
        <v>0</v>
      </c>
      <c r="AT39" s="52"/>
      <c r="AU39" s="52">
        <v>0</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14105</v>
      </c>
      <c r="B40" s="6" t="s">
        <v>383</v>
      </c>
      <c r="C40" s="34"/>
      <c r="D40" s="34"/>
      <c r="E40" s="34">
        <v>0</v>
      </c>
      <c r="F40" s="34"/>
      <c r="G40" s="34"/>
      <c r="H40" s="34"/>
      <c r="I40" s="34"/>
      <c r="J40" s="34"/>
      <c r="K40" s="34"/>
      <c r="L40" s="34"/>
      <c r="M40" s="34"/>
      <c r="N40" s="34"/>
      <c r="O40" s="34"/>
      <c r="P40" s="34">
        <v>0</v>
      </c>
      <c r="Q40" s="34"/>
      <c r="R40" s="34"/>
      <c r="S40" s="34"/>
      <c r="T40" s="34"/>
      <c r="U40" s="34"/>
      <c r="V40" s="34"/>
      <c r="W40" s="34"/>
      <c r="X40" s="34"/>
      <c r="Y40" s="35" t="s">
        <v>23</v>
      </c>
      <c r="Z40" s="35" t="s">
        <v>23</v>
      </c>
      <c r="AA40" s="35" t="e">
        <v>#N/A</v>
      </c>
      <c r="AB40" s="35" t="s">
        <v>23</v>
      </c>
      <c r="AC40" s="35" t="s">
        <v>23</v>
      </c>
      <c r="AD40" s="35" t="s">
        <v>23</v>
      </c>
      <c r="AE40" s="35" t="s">
        <v>23</v>
      </c>
      <c r="AF40" s="35"/>
      <c r="AG40" s="35" t="s">
        <v>23</v>
      </c>
      <c r="AH40" s="35" t="s">
        <v>23</v>
      </c>
      <c r="AI40" s="35" t="s">
        <v>23</v>
      </c>
      <c r="AJ40" s="35" t="s">
        <v>23</v>
      </c>
      <c r="AK40" s="70">
        <v>0</v>
      </c>
      <c r="AL40" s="70">
        <v>0</v>
      </c>
      <c r="AM40" s="70">
        <v>0</v>
      </c>
      <c r="AN40" s="70">
        <v>0</v>
      </c>
      <c r="AO40" s="70">
        <v>0</v>
      </c>
      <c r="AP40" s="70">
        <v>0</v>
      </c>
      <c r="AQ40" s="52">
        <v>0</v>
      </c>
      <c r="AR40" s="52"/>
      <c r="AS40" s="52">
        <v>0</v>
      </c>
      <c r="AT40" s="52"/>
      <c r="AU40" s="52">
        <v>0</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14107</v>
      </c>
      <c r="B41" s="6" t="s">
        <v>384</v>
      </c>
      <c r="C41" s="34"/>
      <c r="D41" s="34"/>
      <c r="E41" s="34">
        <v>0</v>
      </c>
      <c r="F41" s="34"/>
      <c r="G41" s="34"/>
      <c r="H41" s="34"/>
      <c r="I41" s="34"/>
      <c r="J41" s="34"/>
      <c r="K41" s="34"/>
      <c r="L41" s="34"/>
      <c r="M41" s="34"/>
      <c r="N41" s="34"/>
      <c r="O41" s="34"/>
      <c r="P41" s="34">
        <v>0</v>
      </c>
      <c r="Q41" s="34"/>
      <c r="R41" s="34"/>
      <c r="S41" s="34"/>
      <c r="T41" s="34"/>
      <c r="U41" s="34"/>
      <c r="V41" s="34"/>
      <c r="W41" s="34"/>
      <c r="X41" s="34"/>
      <c r="Y41" s="35" t="s">
        <v>23</v>
      </c>
      <c r="Z41" s="35" t="s">
        <v>23</v>
      </c>
      <c r="AA41" s="35" t="e">
        <v>#N/A</v>
      </c>
      <c r="AB41" s="35" t="s">
        <v>23</v>
      </c>
      <c r="AC41" s="35" t="s">
        <v>23</v>
      </c>
      <c r="AD41" s="35" t="s">
        <v>23</v>
      </c>
      <c r="AE41" s="35" t="s">
        <v>23</v>
      </c>
      <c r="AF41" s="35"/>
      <c r="AG41" s="35" t="s">
        <v>23</v>
      </c>
      <c r="AH41" s="35" t="s">
        <v>23</v>
      </c>
      <c r="AI41" s="35" t="s">
        <v>23</v>
      </c>
      <c r="AJ41" s="35" t="s">
        <v>23</v>
      </c>
      <c r="AK41" s="70">
        <v>0</v>
      </c>
      <c r="AL41" s="70">
        <v>0</v>
      </c>
      <c r="AM41" s="70">
        <v>0</v>
      </c>
      <c r="AN41" s="70">
        <v>0</v>
      </c>
      <c r="AO41" s="70">
        <v>0</v>
      </c>
      <c r="AP41" s="70">
        <v>0</v>
      </c>
      <c r="AQ41" s="52">
        <v>0</v>
      </c>
      <c r="AR41" s="52"/>
      <c r="AS41" s="52">
        <v>0</v>
      </c>
      <c r="AT41" s="52"/>
      <c r="AU41" s="52">
        <v>0</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14113</v>
      </c>
      <c r="B42" s="6" t="s">
        <v>385</v>
      </c>
      <c r="C42" s="34"/>
      <c r="D42" s="34"/>
      <c r="E42" s="34">
        <v>0</v>
      </c>
      <c r="F42" s="34"/>
      <c r="G42" s="34"/>
      <c r="H42" s="34"/>
      <c r="I42" s="34"/>
      <c r="J42" s="34"/>
      <c r="K42" s="34"/>
      <c r="L42" s="34"/>
      <c r="M42" s="34"/>
      <c r="N42" s="34"/>
      <c r="O42" s="34"/>
      <c r="P42" s="34">
        <v>0</v>
      </c>
      <c r="Q42" s="34"/>
      <c r="R42" s="34"/>
      <c r="S42" s="34"/>
      <c r="T42" s="34"/>
      <c r="U42" s="34"/>
      <c r="V42" s="34"/>
      <c r="W42" s="34"/>
      <c r="X42" s="34"/>
      <c r="Y42" s="35" t="s">
        <v>23</v>
      </c>
      <c r="Z42" s="35" t="s">
        <v>23</v>
      </c>
      <c r="AA42" s="35" t="e">
        <v>#N/A</v>
      </c>
      <c r="AB42" s="35" t="s">
        <v>23</v>
      </c>
      <c r="AC42" s="35" t="s">
        <v>23</v>
      </c>
      <c r="AD42" s="35" t="s">
        <v>23</v>
      </c>
      <c r="AE42" s="35" t="s">
        <v>23</v>
      </c>
      <c r="AF42" s="35"/>
      <c r="AG42" s="35" t="s">
        <v>23</v>
      </c>
      <c r="AH42" s="35" t="s">
        <v>23</v>
      </c>
      <c r="AI42" s="35" t="s">
        <v>23</v>
      </c>
      <c r="AJ42" s="35" t="s">
        <v>23</v>
      </c>
      <c r="AK42" s="70">
        <v>0</v>
      </c>
      <c r="AL42" s="70">
        <v>0</v>
      </c>
      <c r="AM42" s="70">
        <v>0</v>
      </c>
      <c r="AN42" s="70">
        <v>0</v>
      </c>
      <c r="AO42" s="70">
        <v>0</v>
      </c>
      <c r="AP42" s="70">
        <v>0</v>
      </c>
      <c r="AQ42" s="52">
        <v>0</v>
      </c>
      <c r="AR42" s="52"/>
      <c r="AS42" s="52">
        <v>0</v>
      </c>
      <c r="AT42" s="52"/>
      <c r="AU42" s="52">
        <v>0</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14117</v>
      </c>
      <c r="B43" s="6" t="s">
        <v>386</v>
      </c>
      <c r="C43" s="34"/>
      <c r="D43" s="34"/>
      <c r="E43" s="34">
        <v>0</v>
      </c>
      <c r="F43" s="34"/>
      <c r="G43" s="34"/>
      <c r="H43" s="34"/>
      <c r="I43" s="34"/>
      <c r="J43" s="34"/>
      <c r="K43" s="34"/>
      <c r="L43" s="34"/>
      <c r="M43" s="34"/>
      <c r="N43" s="34"/>
      <c r="O43" s="34"/>
      <c r="P43" s="34">
        <v>0</v>
      </c>
      <c r="Q43" s="34"/>
      <c r="R43" s="34"/>
      <c r="S43" s="34"/>
      <c r="T43" s="34"/>
      <c r="U43" s="34"/>
      <c r="V43" s="34"/>
      <c r="W43" s="34"/>
      <c r="X43" s="34"/>
      <c r="Y43" s="35" t="s">
        <v>23</v>
      </c>
      <c r="Z43" s="35" t="s">
        <v>23</v>
      </c>
      <c r="AA43" s="35" t="e">
        <v>#N/A</v>
      </c>
      <c r="AB43" s="35" t="s">
        <v>23</v>
      </c>
      <c r="AC43" s="35" t="s">
        <v>23</v>
      </c>
      <c r="AD43" s="35" t="s">
        <v>23</v>
      </c>
      <c r="AE43" s="35" t="s">
        <v>23</v>
      </c>
      <c r="AF43" s="35"/>
      <c r="AG43" s="35" t="s">
        <v>23</v>
      </c>
      <c r="AH43" s="35" t="s">
        <v>23</v>
      </c>
      <c r="AI43" s="35" t="s">
        <v>23</v>
      </c>
      <c r="AJ43" s="35" t="s">
        <v>23</v>
      </c>
      <c r="AK43" s="70">
        <v>0</v>
      </c>
      <c r="AL43" s="70">
        <v>0</v>
      </c>
      <c r="AM43" s="70">
        <v>0</v>
      </c>
      <c r="AN43" s="70">
        <v>0</v>
      </c>
      <c r="AO43" s="70">
        <v>0</v>
      </c>
      <c r="AP43" s="70">
        <v>0</v>
      </c>
      <c r="AQ43" s="52">
        <v>0</v>
      </c>
      <c r="AR43" s="52"/>
      <c r="AS43" s="52">
        <v>0</v>
      </c>
      <c r="AT43" s="52"/>
      <c r="AU43" s="52">
        <v>0</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14119</v>
      </c>
      <c r="B44" s="6" t="s">
        <v>387</v>
      </c>
      <c r="C44" s="34"/>
      <c r="D44" s="34"/>
      <c r="E44" s="34">
        <v>0</v>
      </c>
      <c r="F44" s="34"/>
      <c r="G44" s="34"/>
      <c r="H44" s="34"/>
      <c r="I44" s="34"/>
      <c r="J44" s="34"/>
      <c r="K44" s="34"/>
      <c r="L44" s="34"/>
      <c r="M44" s="34"/>
      <c r="N44" s="34"/>
      <c r="O44" s="34"/>
      <c r="P44" s="34">
        <v>0</v>
      </c>
      <c r="Q44" s="34"/>
      <c r="R44" s="34"/>
      <c r="S44" s="34"/>
      <c r="T44" s="34"/>
      <c r="U44" s="34"/>
      <c r="V44" s="34"/>
      <c r="W44" s="34"/>
      <c r="X44" s="34"/>
      <c r="Y44" s="35" t="s">
        <v>23</v>
      </c>
      <c r="Z44" s="35" t="s">
        <v>23</v>
      </c>
      <c r="AA44" s="35" t="e">
        <v>#N/A</v>
      </c>
      <c r="AB44" s="35" t="s">
        <v>23</v>
      </c>
      <c r="AC44" s="35" t="s">
        <v>23</v>
      </c>
      <c r="AD44" s="35" t="s">
        <v>23</v>
      </c>
      <c r="AE44" s="35" t="s">
        <v>23</v>
      </c>
      <c r="AF44" s="35"/>
      <c r="AG44" s="35" t="s">
        <v>23</v>
      </c>
      <c r="AH44" s="35" t="s">
        <v>23</v>
      </c>
      <c r="AI44" s="35" t="s">
        <v>23</v>
      </c>
      <c r="AJ44" s="35" t="s">
        <v>23</v>
      </c>
      <c r="AK44" s="70">
        <v>0</v>
      </c>
      <c r="AL44" s="70">
        <v>0</v>
      </c>
      <c r="AM44" s="70">
        <v>0</v>
      </c>
      <c r="AN44" s="70">
        <v>0</v>
      </c>
      <c r="AO44" s="70">
        <v>0</v>
      </c>
      <c r="AP44" s="70">
        <v>0</v>
      </c>
      <c r="AQ44" s="52">
        <v>0</v>
      </c>
      <c r="AR44" s="52"/>
      <c r="AS44" s="52">
        <v>0</v>
      </c>
      <c r="AT44" s="52"/>
      <c r="AU44" s="52">
        <v>0</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14120</v>
      </c>
      <c r="B45" s="6" t="s">
        <v>388</v>
      </c>
      <c r="C45" s="34"/>
      <c r="D45" s="34"/>
      <c r="E45" s="34">
        <v>0</v>
      </c>
      <c r="F45" s="34"/>
      <c r="G45" s="34"/>
      <c r="H45" s="34"/>
      <c r="I45" s="34"/>
      <c r="J45" s="34"/>
      <c r="K45" s="34"/>
      <c r="L45" s="34"/>
      <c r="M45" s="34"/>
      <c r="N45" s="34"/>
      <c r="O45" s="34"/>
      <c r="P45" s="34">
        <v>0</v>
      </c>
      <c r="Q45" s="34"/>
      <c r="R45" s="34"/>
      <c r="S45" s="34"/>
      <c r="T45" s="34"/>
      <c r="U45" s="34"/>
      <c r="V45" s="34"/>
      <c r="W45" s="34"/>
      <c r="X45" s="34"/>
      <c r="Y45" s="35" t="s">
        <v>23</v>
      </c>
      <c r="Z45" s="35" t="s">
        <v>23</v>
      </c>
      <c r="AA45" s="35" t="e">
        <v>#N/A</v>
      </c>
      <c r="AB45" s="35" t="s">
        <v>23</v>
      </c>
      <c r="AC45" s="35" t="s">
        <v>23</v>
      </c>
      <c r="AD45" s="35" t="s">
        <v>23</v>
      </c>
      <c r="AE45" s="35" t="s">
        <v>23</v>
      </c>
      <c r="AF45" s="35"/>
      <c r="AG45" s="35" t="s">
        <v>23</v>
      </c>
      <c r="AH45" s="35" t="s">
        <v>23</v>
      </c>
      <c r="AI45" s="35" t="s">
        <v>23</v>
      </c>
      <c r="AJ45" s="35" t="s">
        <v>23</v>
      </c>
      <c r="AK45" s="70">
        <v>0</v>
      </c>
      <c r="AL45" s="70">
        <v>0</v>
      </c>
      <c r="AM45" s="70">
        <v>0</v>
      </c>
      <c r="AN45" s="70">
        <v>0</v>
      </c>
      <c r="AO45" s="70">
        <v>0</v>
      </c>
      <c r="AP45" s="70">
        <v>0</v>
      </c>
      <c r="AQ45" s="52">
        <v>0</v>
      </c>
      <c r="AR45" s="52"/>
      <c r="AS45" s="52">
        <v>0</v>
      </c>
      <c r="AT45" s="52"/>
      <c r="AU45" s="52">
        <v>0</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v>14123</v>
      </c>
      <c r="B46" s="6" t="s">
        <v>389</v>
      </c>
      <c r="C46" s="31" t="s">
        <v>22</v>
      </c>
      <c r="D46" s="34" t="s">
        <v>21</v>
      </c>
      <c r="E46" s="34">
        <v>0</v>
      </c>
      <c r="F46" s="34"/>
      <c r="G46" s="34"/>
      <c r="H46" s="34"/>
      <c r="I46" s="34"/>
      <c r="J46" s="34"/>
      <c r="K46" s="34"/>
      <c r="L46" s="34"/>
      <c r="M46" s="34"/>
      <c r="N46" s="34"/>
      <c r="O46" s="34"/>
      <c r="P46" s="34">
        <v>0</v>
      </c>
      <c r="Q46" s="34"/>
      <c r="R46" s="34"/>
      <c r="S46" s="34"/>
      <c r="T46" s="34"/>
      <c r="U46" s="34"/>
      <c r="V46" s="34"/>
      <c r="W46" s="34"/>
      <c r="X46" s="34"/>
      <c r="Y46" s="35" t="s">
        <v>23</v>
      </c>
      <c r="Z46" s="35" t="s">
        <v>23</v>
      </c>
      <c r="AA46" s="35" t="e">
        <v>#N/A</v>
      </c>
      <c r="AB46" s="35" t="s">
        <v>23</v>
      </c>
      <c r="AC46" s="35" t="s">
        <v>21</v>
      </c>
      <c r="AD46" s="35" t="s">
        <v>23</v>
      </c>
      <c r="AE46" s="35" t="s">
        <v>21</v>
      </c>
      <c r="AF46" s="35"/>
      <c r="AG46" s="35" t="s">
        <v>23</v>
      </c>
      <c r="AH46" s="35">
        <v>0</v>
      </c>
      <c r="AI46" s="35" t="s">
        <v>23</v>
      </c>
      <c r="AJ46" s="35" t="s">
        <v>21</v>
      </c>
      <c r="AK46" s="70" t="s">
        <v>21</v>
      </c>
      <c r="AL46" s="70">
        <v>0</v>
      </c>
      <c r="AM46" s="70">
        <v>0</v>
      </c>
      <c r="AN46" s="70">
        <v>0</v>
      </c>
      <c r="AO46" s="70">
        <v>0</v>
      </c>
      <c r="AP46" s="70">
        <v>0</v>
      </c>
      <c r="AQ46" s="52">
        <v>0</v>
      </c>
      <c r="AR46" s="52"/>
      <c r="AS46" s="52">
        <v>0</v>
      </c>
      <c r="AT46" s="52"/>
      <c r="AU46" s="52">
        <v>0</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5">
        <v>14130</v>
      </c>
      <c r="B47" s="6" t="s">
        <v>390</v>
      </c>
      <c r="C47" s="34"/>
      <c r="D47" s="34"/>
      <c r="E47" s="34">
        <v>0</v>
      </c>
      <c r="F47" s="34"/>
      <c r="G47" s="34"/>
      <c r="H47" s="34"/>
      <c r="I47" s="34"/>
      <c r="J47" s="34"/>
      <c r="K47" s="34"/>
      <c r="L47" s="34"/>
      <c r="M47" s="34"/>
      <c r="N47" s="34"/>
      <c r="O47" s="34"/>
      <c r="P47" s="34">
        <v>0</v>
      </c>
      <c r="Q47" s="34"/>
      <c r="R47" s="34"/>
      <c r="S47" s="34"/>
      <c r="T47" s="34"/>
      <c r="U47" s="34"/>
      <c r="V47" s="34"/>
      <c r="W47" s="34"/>
      <c r="X47" s="34"/>
      <c r="Y47" s="35" t="s">
        <v>23</v>
      </c>
      <c r="Z47" s="35" t="s">
        <v>23</v>
      </c>
      <c r="AA47" s="35" t="e">
        <v>#N/A</v>
      </c>
      <c r="AB47" s="35" t="s">
        <v>23</v>
      </c>
      <c r="AC47" s="35" t="s">
        <v>23</v>
      </c>
      <c r="AD47" s="35" t="s">
        <v>23</v>
      </c>
      <c r="AE47" s="35" t="s">
        <v>23</v>
      </c>
      <c r="AF47" s="35"/>
      <c r="AG47" s="35" t="s">
        <v>23</v>
      </c>
      <c r="AH47" s="35" t="s">
        <v>23</v>
      </c>
      <c r="AI47" s="35" t="s">
        <v>23</v>
      </c>
      <c r="AJ47" s="35" t="s">
        <v>23</v>
      </c>
      <c r="AK47" s="70">
        <v>0</v>
      </c>
      <c r="AL47" s="70">
        <v>0</v>
      </c>
      <c r="AM47" s="70">
        <v>0</v>
      </c>
      <c r="AN47" s="70">
        <v>0</v>
      </c>
      <c r="AO47" s="70">
        <v>0</v>
      </c>
      <c r="AP47" s="70">
        <v>0</v>
      </c>
      <c r="AQ47" s="52">
        <v>0</v>
      </c>
      <c r="AR47" s="52"/>
      <c r="AS47" s="52">
        <v>0</v>
      </c>
      <c r="AT47" s="52"/>
      <c r="AU47" s="52">
        <v>0</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5">
        <v>14135</v>
      </c>
      <c r="B48" s="6" t="s">
        <v>391</v>
      </c>
      <c r="C48" s="34"/>
      <c r="D48" s="34"/>
      <c r="E48" s="34">
        <v>0</v>
      </c>
      <c r="F48" s="34"/>
      <c r="G48" s="34"/>
      <c r="H48" s="34"/>
      <c r="I48" s="34"/>
      <c r="J48" s="34"/>
      <c r="K48" s="34"/>
      <c r="L48" s="34"/>
      <c r="M48" s="34"/>
      <c r="N48" s="34"/>
      <c r="O48" s="34"/>
      <c r="P48" s="34">
        <v>0</v>
      </c>
      <c r="Q48" s="34"/>
      <c r="R48" s="34"/>
      <c r="S48" s="34"/>
      <c r="T48" s="34"/>
      <c r="U48" s="34"/>
      <c r="V48" s="34"/>
      <c r="W48" s="34"/>
      <c r="X48" s="34"/>
      <c r="Y48" s="35" t="s">
        <v>23</v>
      </c>
      <c r="Z48" s="35" t="s">
        <v>23</v>
      </c>
      <c r="AA48" s="35" t="e">
        <v>#N/A</v>
      </c>
      <c r="AB48" s="35" t="s">
        <v>23</v>
      </c>
      <c r="AC48" s="35" t="s">
        <v>23</v>
      </c>
      <c r="AD48" s="35" t="s">
        <v>23</v>
      </c>
      <c r="AE48" s="35" t="s">
        <v>23</v>
      </c>
      <c r="AF48" s="35"/>
      <c r="AG48" s="35" t="s">
        <v>23</v>
      </c>
      <c r="AH48" s="35" t="s">
        <v>23</v>
      </c>
      <c r="AI48" s="35" t="s">
        <v>23</v>
      </c>
      <c r="AJ48" s="35" t="s">
        <v>23</v>
      </c>
      <c r="AK48" s="70">
        <v>0</v>
      </c>
      <c r="AL48" s="70">
        <v>0</v>
      </c>
      <c r="AM48" s="70">
        <v>0</v>
      </c>
      <c r="AN48" s="70">
        <v>0</v>
      </c>
      <c r="AO48" s="70">
        <v>0</v>
      </c>
      <c r="AP48" s="70">
        <v>0</v>
      </c>
      <c r="AQ48" s="52">
        <v>0</v>
      </c>
      <c r="AR48" s="52"/>
      <c r="AS48" s="52">
        <v>0</v>
      </c>
      <c r="AT48" s="52"/>
      <c r="AU48" s="52">
        <v>0</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9">
        <v>14136</v>
      </c>
      <c r="B49" s="10" t="s">
        <v>392</v>
      </c>
      <c r="C49" s="34"/>
      <c r="D49" s="34"/>
      <c r="E49" s="34">
        <v>0</v>
      </c>
      <c r="F49" s="34"/>
      <c r="G49" s="34"/>
      <c r="H49" s="34"/>
      <c r="I49" s="34"/>
      <c r="J49" s="34"/>
      <c r="K49" s="34"/>
      <c r="L49" s="34"/>
      <c r="M49" s="34"/>
      <c r="N49" s="34"/>
      <c r="O49" s="34"/>
      <c r="P49" s="34">
        <v>0</v>
      </c>
      <c r="Q49" s="34"/>
      <c r="R49" s="34"/>
      <c r="S49" s="34"/>
      <c r="T49" s="34"/>
      <c r="U49" s="34"/>
      <c r="V49" s="34"/>
      <c r="W49" s="34"/>
      <c r="X49" s="34"/>
      <c r="Y49" s="35" t="s">
        <v>23</v>
      </c>
      <c r="Z49" s="35" t="s">
        <v>23</v>
      </c>
      <c r="AA49" s="35" t="e">
        <v>#N/A</v>
      </c>
      <c r="AB49" s="35" t="s">
        <v>23</v>
      </c>
      <c r="AC49" s="35" t="s">
        <v>23</v>
      </c>
      <c r="AD49" s="35" t="s">
        <v>23</v>
      </c>
      <c r="AE49" s="35" t="s">
        <v>23</v>
      </c>
      <c r="AF49" s="35"/>
      <c r="AG49" s="35" t="s">
        <v>23</v>
      </c>
      <c r="AH49" s="35" t="s">
        <v>23</v>
      </c>
      <c r="AI49" s="35" t="s">
        <v>23</v>
      </c>
      <c r="AJ49" s="35" t="s">
        <v>23</v>
      </c>
      <c r="AK49" s="70">
        <v>0</v>
      </c>
      <c r="AL49" s="70">
        <v>0</v>
      </c>
      <c r="AM49" s="70">
        <v>0</v>
      </c>
      <c r="AN49" s="70">
        <v>0</v>
      </c>
      <c r="AO49" s="70">
        <v>0</v>
      </c>
      <c r="AP49" s="70">
        <v>0</v>
      </c>
      <c r="AQ49" s="52">
        <v>0</v>
      </c>
      <c r="AR49" s="52"/>
      <c r="AS49" s="52">
        <v>0</v>
      </c>
      <c r="AT49" s="52"/>
      <c r="AU49" s="52">
        <v>0</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34">
        <v>14137</v>
      </c>
      <c r="B50" s="10" t="s">
        <v>393</v>
      </c>
      <c r="C50" s="31" t="s">
        <v>25</v>
      </c>
      <c r="D50" s="34" t="s">
        <v>22</v>
      </c>
      <c r="E50" s="34">
        <v>1</v>
      </c>
      <c r="F50" s="34"/>
      <c r="G50" s="34"/>
      <c r="H50" s="34"/>
      <c r="I50" s="34"/>
      <c r="J50" s="34"/>
      <c r="K50" s="34"/>
      <c r="L50" s="34"/>
      <c r="M50" s="34"/>
      <c r="N50" s="34"/>
      <c r="O50" s="34"/>
      <c r="P50" s="34">
        <v>0</v>
      </c>
      <c r="Q50" s="34"/>
      <c r="R50" s="34"/>
      <c r="S50" s="34"/>
      <c r="T50" s="34"/>
      <c r="U50" s="34"/>
      <c r="V50" s="34"/>
      <c r="W50" s="34"/>
      <c r="X50" s="34"/>
      <c r="Y50" s="35" t="s">
        <v>23</v>
      </c>
      <c r="Z50" s="35" t="s">
        <v>23</v>
      </c>
      <c r="AA50" s="35" t="e">
        <v>#N/A</v>
      </c>
      <c r="AB50" s="35" t="s">
        <v>23</v>
      </c>
      <c r="AC50" s="35" t="s">
        <v>21</v>
      </c>
      <c r="AD50" s="35" t="s">
        <v>23</v>
      </c>
      <c r="AE50" s="35" t="s">
        <v>21</v>
      </c>
      <c r="AF50" s="35"/>
      <c r="AG50" s="35" t="s">
        <v>23</v>
      </c>
      <c r="AH50" s="35">
        <v>0</v>
      </c>
      <c r="AI50" s="35" t="s">
        <v>23</v>
      </c>
      <c r="AJ50" s="35" t="s">
        <v>21</v>
      </c>
      <c r="AK50" s="70" t="s">
        <v>25</v>
      </c>
      <c r="AL50" s="70" t="s">
        <v>21</v>
      </c>
      <c r="AM50" s="70">
        <v>0</v>
      </c>
      <c r="AN50" s="70">
        <v>0</v>
      </c>
      <c r="AO50" s="70">
        <v>0</v>
      </c>
      <c r="AP50" s="70">
        <v>0</v>
      </c>
      <c r="AQ50" s="52">
        <v>0</v>
      </c>
      <c r="AR50" s="52"/>
      <c r="AS50" s="52">
        <v>0</v>
      </c>
      <c r="AT50" s="52"/>
      <c r="AU50" s="52">
        <v>0</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34">
        <v>14138</v>
      </c>
      <c r="B51" s="10" t="s">
        <v>394</v>
      </c>
      <c r="C51" s="31" t="s">
        <v>25</v>
      </c>
      <c r="D51" s="34" t="s">
        <v>22</v>
      </c>
      <c r="E51" s="34">
        <v>1</v>
      </c>
      <c r="F51" s="34"/>
      <c r="G51" s="34"/>
      <c r="H51" s="34"/>
      <c r="I51" s="34"/>
      <c r="J51" s="34"/>
      <c r="K51" s="34"/>
      <c r="L51" s="34"/>
      <c r="M51" s="34"/>
      <c r="N51" s="34"/>
      <c r="O51" s="34"/>
      <c r="P51" s="34">
        <v>0</v>
      </c>
      <c r="Q51" s="34"/>
      <c r="R51" s="34"/>
      <c r="S51" s="34"/>
      <c r="T51" s="34"/>
      <c r="U51" s="34"/>
      <c r="V51" s="34"/>
      <c r="W51" s="34"/>
      <c r="X51" s="34"/>
      <c r="Y51" s="35" t="s">
        <v>25</v>
      </c>
      <c r="Z51" s="35" t="s">
        <v>21</v>
      </c>
      <c r="AA51" s="35" t="s">
        <v>21</v>
      </c>
      <c r="AB51" s="35" t="s">
        <v>23</v>
      </c>
      <c r="AC51" s="35" t="s">
        <v>21</v>
      </c>
      <c r="AD51" s="35" t="s">
        <v>23</v>
      </c>
      <c r="AE51" s="35" t="s">
        <v>21</v>
      </c>
      <c r="AF51" s="35"/>
      <c r="AG51" s="35" t="s">
        <v>23</v>
      </c>
      <c r="AH51" s="35">
        <v>0</v>
      </c>
      <c r="AI51" s="35" t="s">
        <v>23</v>
      </c>
      <c r="AJ51" s="35" t="s">
        <v>21</v>
      </c>
      <c r="AK51" s="70" t="s">
        <v>25</v>
      </c>
      <c r="AL51" s="70" t="s">
        <v>21</v>
      </c>
      <c r="AM51" s="70">
        <v>0</v>
      </c>
      <c r="AN51" s="70">
        <v>0</v>
      </c>
      <c r="AO51" s="70">
        <v>0</v>
      </c>
      <c r="AP51" s="70">
        <v>0</v>
      </c>
      <c r="AQ51" s="52">
        <v>0</v>
      </c>
      <c r="AR51" s="52"/>
      <c r="AS51" s="52">
        <v>0</v>
      </c>
      <c r="AT51" s="52"/>
      <c r="AU51" s="52">
        <v>0</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34">
        <v>14139</v>
      </c>
      <c r="B52" s="10" t="s">
        <v>395</v>
      </c>
      <c r="C52" s="31" t="s">
        <v>25</v>
      </c>
      <c r="D52" s="34" t="s">
        <v>22</v>
      </c>
      <c r="E52" s="34">
        <v>1</v>
      </c>
      <c r="F52" s="34"/>
      <c r="G52" s="34"/>
      <c r="H52" s="34"/>
      <c r="I52" s="34"/>
      <c r="J52" s="34"/>
      <c r="K52" s="34"/>
      <c r="L52" s="34"/>
      <c r="M52" s="34"/>
      <c r="N52" s="34"/>
      <c r="O52" s="34"/>
      <c r="P52" s="34">
        <v>0</v>
      </c>
      <c r="Q52" s="34"/>
      <c r="R52" s="34"/>
      <c r="S52" s="34"/>
      <c r="T52" s="34"/>
      <c r="U52" s="34"/>
      <c r="V52" s="34"/>
      <c r="W52" s="34"/>
      <c r="X52" s="34"/>
      <c r="Y52" s="35" t="s">
        <v>25</v>
      </c>
      <c r="Z52" s="35" t="s">
        <v>21</v>
      </c>
      <c r="AA52" s="35" t="s">
        <v>21</v>
      </c>
      <c r="AB52" s="35" t="s">
        <v>23</v>
      </c>
      <c r="AC52" s="35" t="s">
        <v>21</v>
      </c>
      <c r="AD52" s="35" t="s">
        <v>23</v>
      </c>
      <c r="AE52" s="35" t="s">
        <v>21</v>
      </c>
      <c r="AF52" s="35"/>
      <c r="AG52" s="35" t="s">
        <v>23</v>
      </c>
      <c r="AH52" s="35">
        <v>0</v>
      </c>
      <c r="AI52" s="35" t="s">
        <v>23</v>
      </c>
      <c r="AJ52" s="35" t="s">
        <v>21</v>
      </c>
      <c r="AK52" s="70" t="s">
        <v>25</v>
      </c>
      <c r="AL52" s="70" t="s">
        <v>21</v>
      </c>
      <c r="AM52" s="70">
        <v>0</v>
      </c>
      <c r="AN52" s="70">
        <v>0</v>
      </c>
      <c r="AO52" s="70">
        <v>0</v>
      </c>
      <c r="AP52" s="70">
        <v>0</v>
      </c>
      <c r="AQ52" s="52">
        <v>0</v>
      </c>
      <c r="AR52" s="52"/>
      <c r="AS52" s="52">
        <v>0</v>
      </c>
      <c r="AT52" s="52"/>
      <c r="AU52" s="52">
        <v>0</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34">
        <v>14140</v>
      </c>
      <c r="B53" s="10" t="s">
        <v>396</v>
      </c>
      <c r="C53" s="31" t="s">
        <v>25</v>
      </c>
      <c r="D53" s="34" t="s">
        <v>22</v>
      </c>
      <c r="E53" s="34">
        <v>1</v>
      </c>
      <c r="F53" s="34"/>
      <c r="G53" s="34"/>
      <c r="H53" s="34"/>
      <c r="I53" s="34"/>
      <c r="J53" s="34"/>
      <c r="K53" s="34"/>
      <c r="L53" s="34"/>
      <c r="M53" s="34"/>
      <c r="N53" s="34"/>
      <c r="O53" s="34"/>
      <c r="P53" s="34">
        <v>0</v>
      </c>
      <c r="Q53" s="34"/>
      <c r="R53" s="34"/>
      <c r="S53" s="34"/>
      <c r="T53" s="34"/>
      <c r="U53" s="34"/>
      <c r="V53" s="34"/>
      <c r="W53" s="34"/>
      <c r="X53" s="34"/>
      <c r="Y53" s="35" t="s">
        <v>23</v>
      </c>
      <c r="Z53" s="35" t="s">
        <v>23</v>
      </c>
      <c r="AA53" s="35" t="e">
        <v>#N/A</v>
      </c>
      <c r="AB53" s="35" t="s">
        <v>23</v>
      </c>
      <c r="AC53" s="35" t="s">
        <v>21</v>
      </c>
      <c r="AD53" s="35" t="s">
        <v>23</v>
      </c>
      <c r="AE53" s="35" t="s">
        <v>21</v>
      </c>
      <c r="AF53" s="35"/>
      <c r="AG53" s="35" t="s">
        <v>23</v>
      </c>
      <c r="AH53" s="35">
        <v>0</v>
      </c>
      <c r="AI53" s="35" t="s">
        <v>23</v>
      </c>
      <c r="AJ53" s="35" t="s">
        <v>21</v>
      </c>
      <c r="AK53" s="70" t="s">
        <v>25</v>
      </c>
      <c r="AL53" s="70" t="s">
        <v>21</v>
      </c>
      <c r="AM53" s="70">
        <v>0</v>
      </c>
      <c r="AN53" s="70">
        <v>0</v>
      </c>
      <c r="AO53" s="70">
        <v>0</v>
      </c>
      <c r="AP53" s="70">
        <v>0</v>
      </c>
      <c r="AQ53" s="52">
        <v>0</v>
      </c>
      <c r="AR53" s="52"/>
      <c r="AS53" s="52">
        <v>0</v>
      </c>
      <c r="AT53" s="52"/>
      <c r="AU53" s="52">
        <v>0</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34">
        <v>14141</v>
      </c>
      <c r="B54" s="10" t="s">
        <v>397</v>
      </c>
      <c r="C54" s="31" t="s">
        <v>25</v>
      </c>
      <c r="D54" s="34" t="s">
        <v>22</v>
      </c>
      <c r="E54" s="34">
        <v>1</v>
      </c>
      <c r="F54" s="34"/>
      <c r="G54" s="34"/>
      <c r="H54" s="34"/>
      <c r="I54" s="34"/>
      <c r="J54" s="34"/>
      <c r="K54" s="34"/>
      <c r="L54" s="34"/>
      <c r="M54" s="34"/>
      <c r="N54" s="34"/>
      <c r="O54" s="34"/>
      <c r="P54" s="34">
        <v>0</v>
      </c>
      <c r="Q54" s="34"/>
      <c r="R54" s="34"/>
      <c r="S54" s="34"/>
      <c r="T54" s="34"/>
      <c r="U54" s="34"/>
      <c r="V54" s="34"/>
      <c r="W54" s="34"/>
      <c r="X54" s="34"/>
      <c r="Y54" s="35" t="s">
        <v>25</v>
      </c>
      <c r="Z54" s="35" t="s">
        <v>21</v>
      </c>
      <c r="AA54" s="35" t="s">
        <v>21</v>
      </c>
      <c r="AB54" s="35" t="s">
        <v>23</v>
      </c>
      <c r="AC54" s="35" t="s">
        <v>21</v>
      </c>
      <c r="AD54" s="35" t="s">
        <v>23</v>
      </c>
      <c r="AE54" s="35" t="s">
        <v>21</v>
      </c>
      <c r="AF54" s="35"/>
      <c r="AG54" s="35" t="s">
        <v>23</v>
      </c>
      <c r="AH54" s="35">
        <v>0</v>
      </c>
      <c r="AI54" s="35" t="s">
        <v>23</v>
      </c>
      <c r="AJ54" s="35" t="s">
        <v>21</v>
      </c>
      <c r="AK54" s="70" t="s">
        <v>25</v>
      </c>
      <c r="AL54" s="70" t="s">
        <v>21</v>
      </c>
      <c r="AM54" s="70">
        <v>0</v>
      </c>
      <c r="AN54" s="70">
        <v>0</v>
      </c>
      <c r="AO54" s="70">
        <v>0</v>
      </c>
      <c r="AP54" s="70">
        <v>0</v>
      </c>
      <c r="AQ54" s="52">
        <v>0</v>
      </c>
      <c r="AR54" s="52"/>
      <c r="AS54" s="52">
        <v>0</v>
      </c>
      <c r="AT54" s="52"/>
      <c r="AU54" s="52">
        <v>0</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34">
        <v>14142</v>
      </c>
      <c r="B55" s="10" t="s">
        <v>398</v>
      </c>
      <c r="C55" s="31" t="s">
        <v>25</v>
      </c>
      <c r="D55" s="34" t="s">
        <v>22</v>
      </c>
      <c r="E55" s="34">
        <v>1</v>
      </c>
      <c r="F55" s="34"/>
      <c r="G55" s="34"/>
      <c r="H55" s="34"/>
      <c r="I55" s="34"/>
      <c r="J55" s="34"/>
      <c r="K55" s="34"/>
      <c r="L55" s="34"/>
      <c r="M55" s="34"/>
      <c r="N55" s="34"/>
      <c r="O55" s="34"/>
      <c r="P55" s="34">
        <v>0</v>
      </c>
      <c r="Q55" s="34"/>
      <c r="R55" s="34"/>
      <c r="S55" s="34"/>
      <c r="T55" s="34"/>
      <c r="U55" s="34"/>
      <c r="V55" s="34"/>
      <c r="W55" s="34"/>
      <c r="X55" s="34"/>
      <c r="Y55" s="35" t="s">
        <v>25</v>
      </c>
      <c r="Z55" s="35" t="s">
        <v>21</v>
      </c>
      <c r="AA55" s="35" t="s">
        <v>21</v>
      </c>
      <c r="AB55" s="35" t="s">
        <v>23</v>
      </c>
      <c r="AC55" s="35" t="s">
        <v>21</v>
      </c>
      <c r="AD55" s="35" t="s">
        <v>23</v>
      </c>
      <c r="AE55" s="35" t="s">
        <v>21</v>
      </c>
      <c r="AF55" s="35"/>
      <c r="AG55" s="35" t="s">
        <v>23</v>
      </c>
      <c r="AH55" s="35">
        <v>0</v>
      </c>
      <c r="AI55" s="35" t="s">
        <v>23</v>
      </c>
      <c r="AJ55" s="35" t="s">
        <v>21</v>
      </c>
      <c r="AK55" s="70" t="s">
        <v>25</v>
      </c>
      <c r="AL55" s="70" t="s">
        <v>21</v>
      </c>
      <c r="AM55" s="70">
        <v>0</v>
      </c>
      <c r="AN55" s="70">
        <v>0</v>
      </c>
      <c r="AO55" s="70">
        <v>0</v>
      </c>
      <c r="AP55" s="70">
        <v>0</v>
      </c>
      <c r="AQ55" s="52">
        <v>0</v>
      </c>
      <c r="AR55" s="52"/>
      <c r="AS55" s="52">
        <v>0</v>
      </c>
      <c r="AT55" s="52"/>
      <c r="AU55" s="52">
        <v>0</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5">
        <v>14143</v>
      </c>
      <c r="B56" s="6" t="s">
        <v>399</v>
      </c>
      <c r="C56" s="31" t="s">
        <v>25</v>
      </c>
      <c r="D56" s="34" t="s">
        <v>22</v>
      </c>
      <c r="E56" s="34">
        <v>1</v>
      </c>
      <c r="F56" s="34"/>
      <c r="G56" s="34"/>
      <c r="H56" s="34"/>
      <c r="I56" s="34"/>
      <c r="J56" s="34"/>
      <c r="K56" s="34"/>
      <c r="L56" s="34"/>
      <c r="M56" s="34"/>
      <c r="N56" s="34"/>
      <c r="O56" s="34"/>
      <c r="P56" s="34">
        <v>0</v>
      </c>
      <c r="Q56" s="34"/>
      <c r="R56" s="34"/>
      <c r="S56" s="34"/>
      <c r="T56" s="34"/>
      <c r="U56" s="34"/>
      <c r="V56" s="34"/>
      <c r="W56" s="34"/>
      <c r="X56" s="34"/>
      <c r="Y56" s="35" t="s">
        <v>25</v>
      </c>
      <c r="Z56" s="35" t="s">
        <v>21</v>
      </c>
      <c r="AA56" s="35" t="s">
        <v>21</v>
      </c>
      <c r="AB56" s="35" t="s">
        <v>23</v>
      </c>
      <c r="AC56" s="35" t="s">
        <v>21</v>
      </c>
      <c r="AD56" s="35" t="s">
        <v>23</v>
      </c>
      <c r="AE56" s="35" t="s">
        <v>21</v>
      </c>
      <c r="AF56" s="35"/>
      <c r="AG56" s="35" t="s">
        <v>23</v>
      </c>
      <c r="AH56" s="35">
        <v>0</v>
      </c>
      <c r="AI56" s="35" t="s">
        <v>23</v>
      </c>
      <c r="AJ56" s="35" t="s">
        <v>21</v>
      </c>
      <c r="AK56" s="70" t="s">
        <v>25</v>
      </c>
      <c r="AL56" s="70" t="s">
        <v>21</v>
      </c>
      <c r="AM56" s="70" t="s">
        <v>25</v>
      </c>
      <c r="AN56" s="70" t="s">
        <v>25</v>
      </c>
      <c r="AO56" s="70" t="s">
        <v>25</v>
      </c>
      <c r="AP56" s="70">
        <v>0</v>
      </c>
      <c r="AQ56" s="52" t="s">
        <v>25</v>
      </c>
      <c r="AR56" s="52"/>
      <c r="AS56" s="52" t="s">
        <v>21</v>
      </c>
      <c r="AT56" s="52"/>
      <c r="AU56" s="52" t="s">
        <v>25</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5">
        <v>14144</v>
      </c>
      <c r="B57" s="6" t="s">
        <v>400</v>
      </c>
      <c r="C57" s="31" t="s">
        <v>25</v>
      </c>
      <c r="D57" s="34" t="s">
        <v>22</v>
      </c>
      <c r="E57" s="34">
        <v>1</v>
      </c>
      <c r="F57" s="34"/>
      <c r="G57" s="34"/>
      <c r="H57" s="34"/>
      <c r="I57" s="34"/>
      <c r="J57" s="34"/>
      <c r="K57" s="34"/>
      <c r="L57" s="34"/>
      <c r="M57" s="34"/>
      <c r="N57" s="34"/>
      <c r="O57" s="34"/>
      <c r="P57" s="34">
        <v>0</v>
      </c>
      <c r="Q57" s="34"/>
      <c r="R57" s="34"/>
      <c r="S57" s="34"/>
      <c r="T57" s="34"/>
      <c r="U57" s="34"/>
      <c r="V57" s="34"/>
      <c r="W57" s="34"/>
      <c r="X57" s="34"/>
      <c r="Y57" s="35" t="s">
        <v>23</v>
      </c>
      <c r="Z57" s="35" t="s">
        <v>23</v>
      </c>
      <c r="AA57" s="35" t="e">
        <v>#N/A</v>
      </c>
      <c r="AB57" s="35" t="s">
        <v>23</v>
      </c>
      <c r="AC57" s="35" t="s">
        <v>25</v>
      </c>
      <c r="AD57" s="35" t="s">
        <v>23</v>
      </c>
      <c r="AE57" s="35" t="s">
        <v>25</v>
      </c>
      <c r="AF57" s="35"/>
      <c r="AG57" s="35" t="s">
        <v>23</v>
      </c>
      <c r="AH57" s="35" t="s">
        <v>21</v>
      </c>
      <c r="AI57" s="35" t="s">
        <v>23</v>
      </c>
      <c r="AJ57" s="35" t="s">
        <v>21</v>
      </c>
      <c r="AK57" s="70" t="s">
        <v>25</v>
      </c>
      <c r="AL57" s="70" t="s">
        <v>21</v>
      </c>
      <c r="AM57" s="70" t="s">
        <v>21</v>
      </c>
      <c r="AN57" s="70" t="s">
        <v>25</v>
      </c>
      <c r="AO57" s="70">
        <v>0</v>
      </c>
      <c r="AP57" s="70" t="s">
        <v>25</v>
      </c>
      <c r="AQ57" s="52" t="s">
        <v>2169</v>
      </c>
      <c r="AR57" s="52"/>
      <c r="AS57" s="52" t="s">
        <v>21</v>
      </c>
      <c r="AT57" s="52" t="s">
        <v>21</v>
      </c>
      <c r="AU57" s="52">
        <v>0</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5">
        <v>14145</v>
      </c>
      <c r="B58" s="6" t="s">
        <v>401</v>
      </c>
      <c r="C58" s="31" t="s">
        <v>25</v>
      </c>
      <c r="D58" s="34" t="s">
        <v>22</v>
      </c>
      <c r="E58" s="34">
        <v>1</v>
      </c>
      <c r="F58" s="34"/>
      <c r="G58" s="34"/>
      <c r="H58" s="34"/>
      <c r="I58" s="34"/>
      <c r="J58" s="34"/>
      <c r="K58" s="34"/>
      <c r="L58" s="34"/>
      <c r="M58" s="34"/>
      <c r="N58" s="34"/>
      <c r="O58" s="34"/>
      <c r="P58" s="34">
        <v>0</v>
      </c>
      <c r="Q58" s="34"/>
      <c r="R58" s="34"/>
      <c r="S58" s="34"/>
      <c r="T58" s="34"/>
      <c r="U58" s="34"/>
      <c r="V58" s="34"/>
      <c r="W58" s="34"/>
      <c r="X58" s="34"/>
      <c r="Y58" s="35" t="s">
        <v>25</v>
      </c>
      <c r="Z58" s="35" t="s">
        <v>21</v>
      </c>
      <c r="AA58" s="35" t="s">
        <v>21</v>
      </c>
      <c r="AB58" s="35" t="s">
        <v>25</v>
      </c>
      <c r="AC58" s="35" t="s">
        <v>21</v>
      </c>
      <c r="AD58" s="35" t="s">
        <v>21</v>
      </c>
      <c r="AE58" s="35" t="s">
        <v>21</v>
      </c>
      <c r="AF58" s="35"/>
      <c r="AG58" s="35" t="s">
        <v>23</v>
      </c>
      <c r="AH58" s="35">
        <v>0</v>
      </c>
      <c r="AI58" s="35" t="s">
        <v>21</v>
      </c>
      <c r="AJ58" s="35" t="s">
        <v>21</v>
      </c>
      <c r="AK58" s="70" t="s">
        <v>25</v>
      </c>
      <c r="AL58" s="70" t="s">
        <v>21</v>
      </c>
      <c r="AM58" s="70">
        <v>0</v>
      </c>
      <c r="AN58" s="70">
        <v>0</v>
      </c>
      <c r="AO58" s="70">
        <v>0</v>
      </c>
      <c r="AP58" s="70">
        <v>0</v>
      </c>
      <c r="AQ58" s="52">
        <v>0</v>
      </c>
      <c r="AR58" s="52"/>
      <c r="AS58" s="52">
        <v>0</v>
      </c>
      <c r="AT58" s="52"/>
      <c r="AU58" s="52">
        <v>0</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5">
        <v>14146</v>
      </c>
      <c r="B59" s="6" t="s">
        <v>402</v>
      </c>
      <c r="C59" s="31" t="s">
        <v>25</v>
      </c>
      <c r="D59" s="34" t="s">
        <v>21</v>
      </c>
      <c r="E59" s="34">
        <v>1</v>
      </c>
      <c r="F59" s="31"/>
      <c r="G59" s="34"/>
      <c r="H59" s="34"/>
      <c r="I59" s="34"/>
      <c r="J59" s="34"/>
      <c r="K59" s="34"/>
      <c r="L59" s="34"/>
      <c r="M59" s="34"/>
      <c r="N59" s="34"/>
      <c r="O59" s="34"/>
      <c r="P59" s="34">
        <v>0</v>
      </c>
      <c r="Q59" s="34"/>
      <c r="R59" s="34"/>
      <c r="S59" s="34"/>
      <c r="T59" s="34"/>
      <c r="U59" s="34"/>
      <c r="V59" s="34"/>
      <c r="W59" s="34"/>
      <c r="X59" s="34"/>
      <c r="Y59" s="35" t="s">
        <v>23</v>
      </c>
      <c r="Z59" s="35" t="s">
        <v>23</v>
      </c>
      <c r="AA59" s="35" t="e">
        <v>#N/A</v>
      </c>
      <c r="AB59" s="35" t="s">
        <v>23</v>
      </c>
      <c r="AC59" s="35" t="s">
        <v>21</v>
      </c>
      <c r="AD59" s="35" t="s">
        <v>23</v>
      </c>
      <c r="AE59" s="35" t="s">
        <v>21</v>
      </c>
      <c r="AF59" s="35"/>
      <c r="AG59" s="35" t="s">
        <v>23</v>
      </c>
      <c r="AH59" s="35">
        <v>0</v>
      </c>
      <c r="AI59" s="35" t="s">
        <v>23</v>
      </c>
      <c r="AJ59" s="35" t="s">
        <v>21</v>
      </c>
      <c r="AK59" s="70" t="s">
        <v>25</v>
      </c>
      <c r="AL59" s="70" t="s">
        <v>21</v>
      </c>
      <c r="AM59" s="70" t="s">
        <v>25</v>
      </c>
      <c r="AN59" s="70" t="s">
        <v>25</v>
      </c>
      <c r="AO59" s="70" t="s">
        <v>25</v>
      </c>
      <c r="AP59" s="70" t="s">
        <v>25</v>
      </c>
      <c r="AQ59" s="52" t="s">
        <v>25</v>
      </c>
      <c r="AR59" s="52"/>
      <c r="AS59" s="52" t="s">
        <v>21</v>
      </c>
      <c r="AT59" s="52"/>
      <c r="AU59" s="52" t="s">
        <v>25</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5">
        <v>14147</v>
      </c>
      <c r="B60" s="6" t="s">
        <v>403</v>
      </c>
      <c r="C60" s="31" t="s">
        <v>25</v>
      </c>
      <c r="D60" s="34" t="s">
        <v>21</v>
      </c>
      <c r="E60" s="34">
        <v>1</v>
      </c>
      <c r="F60" s="34"/>
      <c r="G60" s="34"/>
      <c r="H60" s="34"/>
      <c r="I60" s="34"/>
      <c r="J60" s="34"/>
      <c r="K60" s="34"/>
      <c r="L60" s="34"/>
      <c r="M60" s="34"/>
      <c r="N60" s="34"/>
      <c r="O60" s="34"/>
      <c r="P60" s="34">
        <v>0</v>
      </c>
      <c r="Q60" s="34"/>
      <c r="R60" s="34"/>
      <c r="S60" s="34"/>
      <c r="T60" s="34"/>
      <c r="U60" s="34"/>
      <c r="V60" s="34"/>
      <c r="W60" s="34"/>
      <c r="X60" s="34"/>
      <c r="Y60" s="35" t="s">
        <v>25</v>
      </c>
      <c r="Z60" s="35" t="s">
        <v>21</v>
      </c>
      <c r="AA60" s="35" t="s">
        <v>21</v>
      </c>
      <c r="AB60" s="35" t="s">
        <v>23</v>
      </c>
      <c r="AC60" s="35" t="s">
        <v>21</v>
      </c>
      <c r="AD60" s="35" t="s">
        <v>23</v>
      </c>
      <c r="AE60" s="35" t="s">
        <v>21</v>
      </c>
      <c r="AF60" s="35"/>
      <c r="AG60" s="35" t="s">
        <v>23</v>
      </c>
      <c r="AH60" s="35">
        <v>0</v>
      </c>
      <c r="AI60" s="35" t="s">
        <v>23</v>
      </c>
      <c r="AJ60" s="35" t="s">
        <v>21</v>
      </c>
      <c r="AK60" s="70" t="s">
        <v>25</v>
      </c>
      <c r="AL60" s="70" t="s">
        <v>21</v>
      </c>
      <c r="AM60" s="70">
        <v>0</v>
      </c>
      <c r="AN60" s="70">
        <v>0</v>
      </c>
      <c r="AO60" s="70">
        <v>0</v>
      </c>
      <c r="AP60" s="70">
        <v>0</v>
      </c>
      <c r="AQ60" s="52">
        <v>0</v>
      </c>
      <c r="AR60" s="52"/>
      <c r="AS60" s="52">
        <v>0</v>
      </c>
      <c r="AT60" s="52"/>
      <c r="AU60" s="52">
        <v>0</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5">
        <v>14148</v>
      </c>
      <c r="B61" s="6" t="s">
        <v>404</v>
      </c>
      <c r="C61" s="31" t="s">
        <v>25</v>
      </c>
      <c r="D61" s="34" t="s">
        <v>21</v>
      </c>
      <c r="E61" s="34">
        <v>1</v>
      </c>
      <c r="F61" s="34"/>
      <c r="G61" s="34"/>
      <c r="H61" s="34"/>
      <c r="I61" s="34"/>
      <c r="J61" s="34"/>
      <c r="K61" s="34"/>
      <c r="L61" s="34"/>
      <c r="M61" s="34"/>
      <c r="N61" s="34"/>
      <c r="O61" s="34"/>
      <c r="P61" s="34">
        <v>0</v>
      </c>
      <c r="Q61" s="34"/>
      <c r="R61" s="34"/>
      <c r="S61" s="34"/>
      <c r="T61" s="34"/>
      <c r="U61" s="34"/>
      <c r="V61" s="34"/>
      <c r="W61" s="34"/>
      <c r="X61" s="34"/>
      <c r="Y61" s="35" t="s">
        <v>25</v>
      </c>
      <c r="Z61" s="35" t="s">
        <v>21</v>
      </c>
      <c r="AA61" s="35" t="s">
        <v>21</v>
      </c>
      <c r="AB61" s="35" t="s">
        <v>23</v>
      </c>
      <c r="AC61" s="35" t="s">
        <v>21</v>
      </c>
      <c r="AD61" s="35" t="s">
        <v>23</v>
      </c>
      <c r="AE61" s="35" t="s">
        <v>21</v>
      </c>
      <c r="AF61" s="35"/>
      <c r="AG61" s="35" t="s">
        <v>23</v>
      </c>
      <c r="AH61" s="35">
        <v>0</v>
      </c>
      <c r="AI61" s="35" t="s">
        <v>23</v>
      </c>
      <c r="AJ61" s="35" t="s">
        <v>21</v>
      </c>
      <c r="AK61" s="70" t="s">
        <v>25</v>
      </c>
      <c r="AL61" s="70" t="s">
        <v>21</v>
      </c>
      <c r="AM61" s="70">
        <v>0</v>
      </c>
      <c r="AN61" s="70">
        <v>0</v>
      </c>
      <c r="AO61" s="70">
        <v>0</v>
      </c>
      <c r="AP61" s="70">
        <v>0</v>
      </c>
      <c r="AQ61" s="52">
        <v>0</v>
      </c>
      <c r="AR61" s="52"/>
      <c r="AS61" s="52">
        <v>0</v>
      </c>
      <c r="AT61" s="52"/>
      <c r="AU61" s="52">
        <v>0</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5">
        <v>14149</v>
      </c>
      <c r="B62" s="6" t="s">
        <v>405</v>
      </c>
      <c r="C62" s="34"/>
      <c r="D62" s="34"/>
      <c r="E62" s="34">
        <v>0</v>
      </c>
      <c r="F62" s="34"/>
      <c r="G62" s="34"/>
      <c r="H62" s="34"/>
      <c r="I62" s="34"/>
      <c r="J62" s="34"/>
      <c r="K62" s="34"/>
      <c r="L62" s="34"/>
      <c r="M62" s="34"/>
      <c r="N62" s="34" t="s">
        <v>21</v>
      </c>
      <c r="O62" s="34" t="s">
        <v>21</v>
      </c>
      <c r="P62" s="34">
        <v>0</v>
      </c>
      <c r="Q62" s="34" t="s">
        <v>25</v>
      </c>
      <c r="R62" s="34" t="s">
        <v>26</v>
      </c>
      <c r="S62" s="34" t="s">
        <v>25</v>
      </c>
      <c r="T62" s="34"/>
      <c r="U62" s="34"/>
      <c r="V62" s="34"/>
      <c r="W62" s="34"/>
      <c r="X62" s="34"/>
      <c r="Y62" s="35" t="s">
        <v>21</v>
      </c>
      <c r="Z62" s="35" t="s">
        <v>21</v>
      </c>
      <c r="AA62" s="35" t="s">
        <v>21</v>
      </c>
      <c r="AB62" s="35" t="s">
        <v>25</v>
      </c>
      <c r="AC62" s="35" t="s">
        <v>21</v>
      </c>
      <c r="AD62" s="35" t="s">
        <v>25</v>
      </c>
      <c r="AE62" s="35" t="s">
        <v>21</v>
      </c>
      <c r="AF62" s="35"/>
      <c r="AG62" s="35" t="s">
        <v>25</v>
      </c>
      <c r="AH62" s="35">
        <v>0</v>
      </c>
      <c r="AI62" s="35" t="s">
        <v>21</v>
      </c>
      <c r="AJ62" s="35" t="s">
        <v>21</v>
      </c>
      <c r="AK62" s="70">
        <v>0</v>
      </c>
      <c r="AL62" s="70">
        <v>0</v>
      </c>
      <c r="AM62" s="70" t="s">
        <v>25</v>
      </c>
      <c r="AN62" s="70" t="s">
        <v>25</v>
      </c>
      <c r="AO62" s="70" t="s">
        <v>25</v>
      </c>
      <c r="AP62" s="70">
        <v>0</v>
      </c>
      <c r="AQ62" s="52" t="s">
        <v>25</v>
      </c>
      <c r="AR62" s="52"/>
      <c r="AS62" s="52" t="s">
        <v>21</v>
      </c>
      <c r="AT62" s="52" t="s">
        <v>21</v>
      </c>
      <c r="AU62" s="52" t="s">
        <v>25</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5">
        <v>14158</v>
      </c>
      <c r="B63" s="6" t="s">
        <v>406</v>
      </c>
      <c r="C63" s="34"/>
      <c r="D63" s="34"/>
      <c r="E63" s="34">
        <v>0</v>
      </c>
      <c r="F63" s="34"/>
      <c r="G63" s="34"/>
      <c r="H63" s="34"/>
      <c r="I63" s="34"/>
      <c r="J63" s="34"/>
      <c r="K63" s="34"/>
      <c r="L63" s="34"/>
      <c r="M63" s="34"/>
      <c r="N63" s="34"/>
      <c r="O63" s="34"/>
      <c r="P63" s="34">
        <v>0</v>
      </c>
      <c r="Q63" s="34"/>
      <c r="R63" s="34"/>
      <c r="S63" s="34"/>
      <c r="T63" s="34"/>
      <c r="U63" s="34"/>
      <c r="V63" s="34"/>
      <c r="W63" s="34"/>
      <c r="X63" s="34"/>
      <c r="Y63" s="35" t="s">
        <v>23</v>
      </c>
      <c r="Z63" s="35" t="s">
        <v>23</v>
      </c>
      <c r="AA63" s="35" t="e">
        <v>#N/A</v>
      </c>
      <c r="AB63" s="35" t="s">
        <v>23</v>
      </c>
      <c r="AC63" s="35" t="s">
        <v>23</v>
      </c>
      <c r="AD63" s="35" t="s">
        <v>23</v>
      </c>
      <c r="AE63" s="35" t="s">
        <v>23</v>
      </c>
      <c r="AF63" s="35"/>
      <c r="AG63" s="35" t="s">
        <v>23</v>
      </c>
      <c r="AH63" s="35" t="s">
        <v>23</v>
      </c>
      <c r="AI63" s="35" t="s">
        <v>23</v>
      </c>
      <c r="AJ63" s="35" t="s">
        <v>23</v>
      </c>
      <c r="AK63" s="70">
        <v>0</v>
      </c>
      <c r="AL63" s="70">
        <v>0</v>
      </c>
      <c r="AM63" s="70">
        <v>0</v>
      </c>
      <c r="AN63" s="70">
        <v>0</v>
      </c>
      <c r="AO63" s="70">
        <v>0</v>
      </c>
      <c r="AP63" s="70">
        <v>0</v>
      </c>
      <c r="AQ63" s="52">
        <v>0</v>
      </c>
      <c r="AR63" s="52"/>
      <c r="AS63" s="52">
        <v>0</v>
      </c>
      <c r="AT63" s="52"/>
      <c r="AU63" s="52">
        <v>0</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5">
        <v>14164</v>
      </c>
      <c r="B64" s="6" t="s">
        <v>407</v>
      </c>
      <c r="C64" s="34"/>
      <c r="D64" s="34"/>
      <c r="E64" s="34">
        <v>0</v>
      </c>
      <c r="F64" s="34"/>
      <c r="G64" s="34"/>
      <c r="H64" s="34"/>
      <c r="I64" s="34"/>
      <c r="J64" s="34"/>
      <c r="K64" s="34"/>
      <c r="L64" s="34"/>
      <c r="M64" s="34"/>
      <c r="N64" s="34"/>
      <c r="O64" s="34"/>
      <c r="P64" s="34">
        <v>0</v>
      </c>
      <c r="Q64" s="34"/>
      <c r="R64" s="34"/>
      <c r="S64" s="34"/>
      <c r="T64" s="34"/>
      <c r="U64" s="34"/>
      <c r="V64" s="34"/>
      <c r="W64" s="34"/>
      <c r="X64" s="34"/>
      <c r="Y64" s="35" t="s">
        <v>23</v>
      </c>
      <c r="Z64" s="35" t="s">
        <v>23</v>
      </c>
      <c r="AA64" s="35" t="e">
        <v>#N/A</v>
      </c>
      <c r="AB64" s="35" t="s">
        <v>23</v>
      </c>
      <c r="AC64" s="35" t="s">
        <v>23</v>
      </c>
      <c r="AD64" s="35" t="s">
        <v>23</v>
      </c>
      <c r="AE64" s="35" t="s">
        <v>23</v>
      </c>
      <c r="AF64" s="35"/>
      <c r="AG64" s="35" t="s">
        <v>23</v>
      </c>
      <c r="AH64" s="35" t="s">
        <v>23</v>
      </c>
      <c r="AI64" s="35" t="s">
        <v>23</v>
      </c>
      <c r="AJ64" s="35" t="s">
        <v>23</v>
      </c>
      <c r="AK64" s="70">
        <v>0</v>
      </c>
      <c r="AL64" s="70">
        <v>0</v>
      </c>
      <c r="AM64" s="70">
        <v>0</v>
      </c>
      <c r="AN64" s="70">
        <v>0</v>
      </c>
      <c r="AO64" s="70">
        <v>0</v>
      </c>
      <c r="AP64" s="70">
        <v>0</v>
      </c>
      <c r="AQ64" s="52">
        <v>0</v>
      </c>
      <c r="AR64" s="52"/>
      <c r="AS64" s="52">
        <v>0</v>
      </c>
      <c r="AT64" s="52"/>
      <c r="AU64" s="52">
        <v>0</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5">
        <v>14168</v>
      </c>
      <c r="B65" s="6" t="s">
        <v>408</v>
      </c>
      <c r="C65" s="34"/>
      <c r="D65" s="34"/>
      <c r="E65" s="34">
        <v>0</v>
      </c>
      <c r="F65" s="34"/>
      <c r="G65" s="34"/>
      <c r="H65" s="34"/>
      <c r="I65" s="34"/>
      <c r="J65" s="34"/>
      <c r="K65" s="34"/>
      <c r="L65" s="34"/>
      <c r="M65" s="34"/>
      <c r="N65" s="34"/>
      <c r="O65" s="34"/>
      <c r="P65" s="34">
        <v>0</v>
      </c>
      <c r="Q65" s="34"/>
      <c r="R65" s="34"/>
      <c r="S65" s="34"/>
      <c r="T65" s="34"/>
      <c r="U65" s="34"/>
      <c r="V65" s="34"/>
      <c r="W65" s="34"/>
      <c r="X65" s="34"/>
      <c r="Y65" s="35" t="s">
        <v>23</v>
      </c>
      <c r="Z65" s="35" t="s">
        <v>23</v>
      </c>
      <c r="AA65" s="35" t="e">
        <v>#N/A</v>
      </c>
      <c r="AB65" s="35" t="s">
        <v>23</v>
      </c>
      <c r="AC65" s="35" t="s">
        <v>23</v>
      </c>
      <c r="AD65" s="35" t="s">
        <v>23</v>
      </c>
      <c r="AE65" s="35" t="s">
        <v>23</v>
      </c>
      <c r="AF65" s="35"/>
      <c r="AG65" s="35" t="s">
        <v>23</v>
      </c>
      <c r="AH65" s="35" t="s">
        <v>23</v>
      </c>
      <c r="AI65" s="35" t="s">
        <v>23</v>
      </c>
      <c r="AJ65" s="35" t="s">
        <v>23</v>
      </c>
      <c r="AK65" s="70">
        <v>0</v>
      </c>
      <c r="AL65" s="70">
        <v>0</v>
      </c>
      <c r="AM65" s="70">
        <v>0</v>
      </c>
      <c r="AN65" s="70">
        <v>0</v>
      </c>
      <c r="AO65" s="70">
        <v>0</v>
      </c>
      <c r="AP65" s="70">
        <v>0</v>
      </c>
      <c r="AQ65" s="52">
        <v>0</v>
      </c>
      <c r="AR65" s="52"/>
      <c r="AS65" s="52">
        <v>0</v>
      </c>
      <c r="AT65" s="52"/>
      <c r="AU65" s="52">
        <v>0</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5">
        <v>14174</v>
      </c>
      <c r="B66" s="6" t="s">
        <v>409</v>
      </c>
      <c r="C66" s="34"/>
      <c r="D66" s="34"/>
      <c r="E66" s="34">
        <v>0</v>
      </c>
      <c r="F66" s="34"/>
      <c r="G66" s="34"/>
      <c r="H66" s="34"/>
      <c r="I66" s="34"/>
      <c r="J66" s="34"/>
      <c r="K66" s="34"/>
      <c r="L66" s="34"/>
      <c r="M66" s="34"/>
      <c r="N66" s="34"/>
      <c r="O66" s="34"/>
      <c r="P66" s="34">
        <v>0</v>
      </c>
      <c r="Q66" s="34"/>
      <c r="R66" s="34"/>
      <c r="S66" s="34"/>
      <c r="T66" s="34"/>
      <c r="U66" s="34"/>
      <c r="V66" s="34"/>
      <c r="W66" s="34"/>
      <c r="X66" s="34"/>
      <c r="Y66" s="35" t="s">
        <v>23</v>
      </c>
      <c r="Z66" s="35" t="s">
        <v>23</v>
      </c>
      <c r="AA66" s="35" t="e">
        <v>#N/A</v>
      </c>
      <c r="AB66" s="35" t="s">
        <v>23</v>
      </c>
      <c r="AC66" s="35" t="s">
        <v>23</v>
      </c>
      <c r="AD66" s="35" t="s">
        <v>23</v>
      </c>
      <c r="AE66" s="35" t="s">
        <v>23</v>
      </c>
      <c r="AF66" s="35"/>
      <c r="AG66" s="35" t="s">
        <v>23</v>
      </c>
      <c r="AH66" s="35" t="s">
        <v>23</v>
      </c>
      <c r="AI66" s="35" t="s">
        <v>23</v>
      </c>
      <c r="AJ66" s="35" t="s">
        <v>23</v>
      </c>
      <c r="AK66" s="70">
        <v>0</v>
      </c>
      <c r="AL66" s="70">
        <v>0</v>
      </c>
      <c r="AM66" s="70">
        <v>0</v>
      </c>
      <c r="AN66" s="70">
        <v>0</v>
      </c>
      <c r="AO66" s="70">
        <v>0</v>
      </c>
      <c r="AP66" s="70">
        <v>0</v>
      </c>
      <c r="AQ66" s="52">
        <v>0</v>
      </c>
      <c r="AR66" s="52"/>
      <c r="AS66" s="52">
        <v>0</v>
      </c>
      <c r="AT66" s="52"/>
      <c r="AU66" s="52">
        <v>0</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34">
        <v>14179</v>
      </c>
      <c r="B67" s="10" t="s">
        <v>410</v>
      </c>
      <c r="C67" s="34"/>
      <c r="D67" s="34"/>
      <c r="E67" s="34">
        <v>0</v>
      </c>
      <c r="F67" s="34"/>
      <c r="G67" s="34"/>
      <c r="H67" s="34"/>
      <c r="I67" s="34"/>
      <c r="J67" s="34"/>
      <c r="K67" s="34"/>
      <c r="L67" s="34"/>
      <c r="M67" s="34"/>
      <c r="N67" s="34"/>
      <c r="O67" s="34"/>
      <c r="P67" s="34">
        <v>0</v>
      </c>
      <c r="Q67" s="34"/>
      <c r="R67" s="34"/>
      <c r="S67" s="34"/>
      <c r="T67" s="34"/>
      <c r="U67" s="34"/>
      <c r="V67" s="34"/>
      <c r="W67" s="34"/>
      <c r="X67" s="34"/>
      <c r="Y67" s="35" t="s">
        <v>23</v>
      </c>
      <c r="Z67" s="35" t="s">
        <v>23</v>
      </c>
      <c r="AA67" s="35" t="e">
        <v>#N/A</v>
      </c>
      <c r="AB67" s="35" t="s">
        <v>23</v>
      </c>
      <c r="AC67" s="35" t="s">
        <v>23</v>
      </c>
      <c r="AD67" s="35" t="s">
        <v>23</v>
      </c>
      <c r="AE67" s="35" t="s">
        <v>23</v>
      </c>
      <c r="AF67" s="35"/>
      <c r="AG67" s="35" t="s">
        <v>23</v>
      </c>
      <c r="AH67" s="35" t="s">
        <v>23</v>
      </c>
      <c r="AI67" s="35" t="s">
        <v>23</v>
      </c>
      <c r="AJ67" s="35" t="s">
        <v>23</v>
      </c>
      <c r="AK67" s="70">
        <v>0</v>
      </c>
      <c r="AL67" s="70">
        <v>0</v>
      </c>
      <c r="AM67" s="70">
        <v>0</v>
      </c>
      <c r="AN67" s="70">
        <v>0</v>
      </c>
      <c r="AO67" s="70">
        <v>0</v>
      </c>
      <c r="AP67" s="70">
        <v>0</v>
      </c>
      <c r="AQ67" s="52">
        <v>0</v>
      </c>
      <c r="AR67" s="52"/>
      <c r="AS67" s="52">
        <v>0</v>
      </c>
      <c r="AT67" s="52"/>
      <c r="AU67" s="52">
        <v>0</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5">
        <v>14184</v>
      </c>
      <c r="B68" s="6" t="s">
        <v>411</v>
      </c>
      <c r="C68" s="31"/>
      <c r="D68" s="34"/>
      <c r="E68" s="34">
        <v>0</v>
      </c>
      <c r="F68" s="34"/>
      <c r="G68" s="34"/>
      <c r="H68" s="34"/>
      <c r="I68" s="34"/>
      <c r="J68" s="34"/>
      <c r="K68" s="34"/>
      <c r="L68" s="34"/>
      <c r="M68" s="34"/>
      <c r="N68" s="34"/>
      <c r="O68" s="34"/>
      <c r="P68" s="34">
        <v>0</v>
      </c>
      <c r="Q68" s="34"/>
      <c r="R68" s="34"/>
      <c r="S68" s="34"/>
      <c r="T68" s="34"/>
      <c r="U68" s="34"/>
      <c r="V68" s="34"/>
      <c r="W68" s="34"/>
      <c r="X68" s="34"/>
      <c r="Y68" s="35" t="s">
        <v>23</v>
      </c>
      <c r="Z68" s="35" t="s">
        <v>23</v>
      </c>
      <c r="AA68" s="35" t="e">
        <v>#N/A</v>
      </c>
      <c r="AB68" s="35" t="s">
        <v>23</v>
      </c>
      <c r="AC68" s="35" t="s">
        <v>23</v>
      </c>
      <c r="AD68" s="35" t="s">
        <v>23</v>
      </c>
      <c r="AE68" s="35" t="s">
        <v>23</v>
      </c>
      <c r="AF68" s="35"/>
      <c r="AG68" s="35" t="s">
        <v>23</v>
      </c>
      <c r="AH68" s="35" t="s">
        <v>23</v>
      </c>
      <c r="AI68" s="35" t="s">
        <v>23</v>
      </c>
      <c r="AJ68" s="35" t="s">
        <v>23</v>
      </c>
      <c r="AK68" s="70">
        <v>0</v>
      </c>
      <c r="AL68" s="70">
        <v>0</v>
      </c>
      <c r="AM68" s="70">
        <v>0</v>
      </c>
      <c r="AN68" s="70">
        <v>0</v>
      </c>
      <c r="AO68" s="70">
        <v>0</v>
      </c>
      <c r="AP68" s="70">
        <v>0</v>
      </c>
      <c r="AQ68" s="52">
        <v>0</v>
      </c>
      <c r="AR68" s="52"/>
      <c r="AS68" s="52">
        <v>0</v>
      </c>
      <c r="AT68" s="52"/>
      <c r="AU68" s="52">
        <v>0</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5">
        <v>14190</v>
      </c>
      <c r="B69" s="6" t="s">
        <v>412</v>
      </c>
      <c r="C69" s="34"/>
      <c r="D69" s="34"/>
      <c r="E69" s="34">
        <v>0</v>
      </c>
      <c r="F69" s="34"/>
      <c r="G69" s="34"/>
      <c r="H69" s="34"/>
      <c r="I69" s="34"/>
      <c r="J69" s="34"/>
      <c r="K69" s="34"/>
      <c r="L69" s="34"/>
      <c r="M69" s="34"/>
      <c r="N69" s="34"/>
      <c r="O69" s="34"/>
      <c r="P69" s="34">
        <v>0</v>
      </c>
      <c r="Q69" s="34"/>
      <c r="R69" s="34"/>
      <c r="S69" s="34"/>
      <c r="T69" s="34"/>
      <c r="U69" s="34"/>
      <c r="V69" s="34"/>
      <c r="W69" s="34"/>
      <c r="X69" s="34"/>
      <c r="Y69" s="35" t="s">
        <v>23</v>
      </c>
      <c r="Z69" s="35" t="s">
        <v>23</v>
      </c>
      <c r="AA69" s="35" t="e">
        <v>#N/A</v>
      </c>
      <c r="AB69" s="35" t="s">
        <v>23</v>
      </c>
      <c r="AC69" s="35" t="s">
        <v>23</v>
      </c>
      <c r="AD69" s="35" t="s">
        <v>23</v>
      </c>
      <c r="AE69" s="35" t="s">
        <v>23</v>
      </c>
      <c r="AF69" s="35"/>
      <c r="AG69" s="35" t="s">
        <v>23</v>
      </c>
      <c r="AH69" s="35" t="s">
        <v>23</v>
      </c>
      <c r="AI69" s="35" t="s">
        <v>23</v>
      </c>
      <c r="AJ69" s="35" t="s">
        <v>23</v>
      </c>
      <c r="AK69" s="70">
        <v>0</v>
      </c>
      <c r="AL69" s="70">
        <v>0</v>
      </c>
      <c r="AM69" s="70">
        <v>0</v>
      </c>
      <c r="AN69" s="70">
        <v>0</v>
      </c>
      <c r="AO69" s="70">
        <v>0</v>
      </c>
      <c r="AP69" s="70">
        <v>0</v>
      </c>
      <c r="AQ69" s="52">
        <v>0</v>
      </c>
      <c r="AR69" s="52"/>
      <c r="AS69" s="52">
        <v>0</v>
      </c>
      <c r="AT69" s="52"/>
      <c r="AU69" s="52">
        <v>0</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5"/>
      <c r="B70" s="6"/>
      <c r="C70" s="34"/>
      <c r="D70" s="34"/>
      <c r="E70" s="34">
        <v>0</v>
      </c>
      <c r="F70" s="34"/>
      <c r="G70" s="34"/>
      <c r="H70" s="34"/>
      <c r="I70" s="34"/>
      <c r="J70" s="34"/>
      <c r="K70" s="34"/>
      <c r="L70" s="34"/>
      <c r="M70" s="34"/>
      <c r="N70" s="34"/>
      <c r="O70" s="34"/>
      <c r="P70" s="34">
        <v>0</v>
      </c>
      <c r="Q70" s="34"/>
      <c r="R70" s="34"/>
      <c r="S70" s="34"/>
      <c r="T70" s="34"/>
      <c r="U70" s="34"/>
      <c r="V70" s="34"/>
      <c r="W70" s="34"/>
      <c r="X70" s="34"/>
      <c r="Y70" s="35" t="s">
        <v>23</v>
      </c>
      <c r="Z70" s="35" t="s">
        <v>23</v>
      </c>
      <c r="AA70" s="35" t="e">
        <v>#N/A</v>
      </c>
      <c r="AB70" s="35" t="s">
        <v>23</v>
      </c>
      <c r="AC70" s="35" t="s">
        <v>23</v>
      </c>
      <c r="AD70" s="35" t="s">
        <v>23</v>
      </c>
      <c r="AE70" s="35" t="s">
        <v>23</v>
      </c>
      <c r="AF70" s="35"/>
      <c r="AG70" s="35" t="s">
        <v>23</v>
      </c>
      <c r="AH70" s="35" t="s">
        <v>23</v>
      </c>
      <c r="AI70" s="35" t="s">
        <v>23</v>
      </c>
      <c r="AJ70" s="35" t="s">
        <v>23</v>
      </c>
      <c r="AK70" s="54" t="s">
        <v>23</v>
      </c>
      <c r="AL70" s="54" t="s">
        <v>23</v>
      </c>
      <c r="AM70" s="54" t="s">
        <v>23</v>
      </c>
      <c r="AN70" s="54" t="s">
        <v>23</v>
      </c>
      <c r="AO70" s="54" t="s">
        <v>23</v>
      </c>
      <c r="AP70" s="54" t="s">
        <v>23</v>
      </c>
      <c r="AQ70" s="52" t="s">
        <v>23</v>
      </c>
      <c r="AR70" s="52" t="s">
        <v>23</v>
      </c>
      <c r="AS70" s="52" t="s">
        <v>23</v>
      </c>
      <c r="AT70" s="52" t="s">
        <v>23</v>
      </c>
      <c r="AU70" s="52" t="s">
        <v>23</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5"/>
      <c r="B71" s="6"/>
      <c r="C71" s="34"/>
      <c r="D71" s="34"/>
      <c r="E71" s="34">
        <v>0</v>
      </c>
      <c r="F71" s="34"/>
      <c r="G71" s="34"/>
      <c r="H71" s="34"/>
      <c r="I71" s="34"/>
      <c r="J71" s="34"/>
      <c r="K71" s="34"/>
      <c r="L71" s="34"/>
      <c r="M71" s="34"/>
      <c r="N71" s="34"/>
      <c r="O71" s="34"/>
      <c r="P71" s="34">
        <v>0</v>
      </c>
      <c r="Q71" s="34"/>
      <c r="R71" s="34"/>
      <c r="S71" s="34"/>
      <c r="T71" s="34"/>
      <c r="U71" s="34"/>
      <c r="V71" s="34"/>
      <c r="W71" s="34"/>
      <c r="X71" s="34"/>
      <c r="Y71" s="35" t="s">
        <v>23</v>
      </c>
      <c r="Z71" s="35" t="s">
        <v>23</v>
      </c>
      <c r="AA71" s="35" t="e">
        <v>#N/A</v>
      </c>
      <c r="AB71" s="35" t="s">
        <v>23</v>
      </c>
      <c r="AC71" s="35" t="s">
        <v>23</v>
      </c>
      <c r="AD71" s="35" t="s">
        <v>23</v>
      </c>
      <c r="AE71" s="35" t="s">
        <v>23</v>
      </c>
      <c r="AF71" s="35"/>
      <c r="AG71" s="35" t="s">
        <v>23</v>
      </c>
      <c r="AH71" s="35" t="s">
        <v>23</v>
      </c>
      <c r="AI71" s="35" t="s">
        <v>23</v>
      </c>
      <c r="AJ71" s="35" t="s">
        <v>23</v>
      </c>
      <c r="AK71" s="54" t="s">
        <v>23</v>
      </c>
      <c r="AL71" s="54" t="s">
        <v>23</v>
      </c>
      <c r="AM71" s="54" t="s">
        <v>23</v>
      </c>
      <c r="AN71" s="54" t="s">
        <v>23</v>
      </c>
      <c r="AO71" s="54" t="s">
        <v>23</v>
      </c>
      <c r="AP71" s="54" t="s">
        <v>23</v>
      </c>
      <c r="AQ71" s="52" t="s">
        <v>23</v>
      </c>
      <c r="AR71" s="52" t="s">
        <v>23</v>
      </c>
      <c r="AS71" s="52" t="s">
        <v>23</v>
      </c>
      <c r="AT71" s="52" t="s">
        <v>23</v>
      </c>
      <c r="AU71" s="52" t="s">
        <v>23</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5"/>
      <c r="B72" s="6"/>
      <c r="C72" s="34"/>
      <c r="D72" s="34"/>
      <c r="E72" s="34">
        <v>0</v>
      </c>
      <c r="F72" s="34"/>
      <c r="G72" s="34"/>
      <c r="H72" s="34"/>
      <c r="I72" s="34"/>
      <c r="J72" s="34"/>
      <c r="K72" s="34"/>
      <c r="L72" s="34"/>
      <c r="M72" s="34"/>
      <c r="N72" s="34"/>
      <c r="O72" s="34"/>
      <c r="P72" s="34">
        <v>0</v>
      </c>
      <c r="Q72" s="34"/>
      <c r="R72" s="34"/>
      <c r="S72" s="34"/>
      <c r="T72" s="34"/>
      <c r="U72" s="34"/>
      <c r="V72" s="34"/>
      <c r="W72" s="34"/>
      <c r="X72" s="34"/>
      <c r="Y72" s="35" t="s">
        <v>23</v>
      </c>
      <c r="Z72" s="35" t="s">
        <v>23</v>
      </c>
      <c r="AA72" s="35" t="e">
        <v>#N/A</v>
      </c>
      <c r="AB72" s="35" t="s">
        <v>23</v>
      </c>
      <c r="AC72" s="35" t="s">
        <v>23</v>
      </c>
      <c r="AD72" s="35" t="s">
        <v>23</v>
      </c>
      <c r="AE72" s="35" t="s">
        <v>23</v>
      </c>
      <c r="AF72" s="35"/>
      <c r="AG72" s="35" t="s">
        <v>23</v>
      </c>
      <c r="AH72" s="35" t="s">
        <v>23</v>
      </c>
      <c r="AI72" s="35" t="s">
        <v>23</v>
      </c>
      <c r="AJ72" s="35" t="s">
        <v>23</v>
      </c>
      <c r="AK72" s="54" t="s">
        <v>23</v>
      </c>
      <c r="AL72" s="54" t="s">
        <v>23</v>
      </c>
      <c r="AM72" s="54" t="s">
        <v>23</v>
      </c>
      <c r="AN72" s="54" t="s">
        <v>23</v>
      </c>
      <c r="AO72" s="54" t="s">
        <v>23</v>
      </c>
      <c r="AP72" s="54" t="s">
        <v>23</v>
      </c>
      <c r="AQ72" s="52" t="s">
        <v>23</v>
      </c>
      <c r="AR72" s="52" t="s">
        <v>23</v>
      </c>
      <c r="AS72" s="52" t="s">
        <v>23</v>
      </c>
      <c r="AT72" s="52" t="s">
        <v>23</v>
      </c>
      <c r="AU72" s="52" t="s">
        <v>23</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146" t="s">
        <v>242</v>
      </c>
      <c r="B73" s="147"/>
      <c r="C73" s="146">
        <v>28</v>
      </c>
      <c r="D73" s="147">
        <v>0</v>
      </c>
      <c r="N73" s="146">
        <v>18</v>
      </c>
      <c r="O73" s="147">
        <v>0</v>
      </c>
      <c r="Y73" s="156">
        <v>0</v>
      </c>
      <c r="Z73" s="158">
        <v>0</v>
      </c>
      <c r="AK73" s="40" t="s">
        <v>23</v>
      </c>
      <c r="AL73" s="40" t="s">
        <v>23</v>
      </c>
      <c r="AM73" s="40" t="s">
        <v>23</v>
      </c>
      <c r="AN73" s="50" t="s">
        <v>23</v>
      </c>
      <c r="AO73" s="40" t="s">
        <v>23</v>
      </c>
      <c r="AP73" s="70" t="s">
        <v>23</v>
      </c>
      <c r="AQ73" s="52" t="s">
        <v>23</v>
      </c>
      <c r="AR73" s="52" t="s">
        <v>23</v>
      </c>
      <c r="AS73" s="52" t="s">
        <v>23</v>
      </c>
      <c r="AT73" s="52" t="s">
        <v>23</v>
      </c>
      <c r="AU73" s="52" t="s">
        <v>23</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73:B73"/>
    <mergeCell ref="C73:D73"/>
    <mergeCell ref="N73:O73"/>
    <mergeCell ref="Y73:Z73"/>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71 BG5:XFD71">
    <cfRule type="cellIs" dxfId="115" priority="5" operator="equal">
      <formula>0</formula>
    </cfRule>
  </conditionalFormatting>
  <conditionalFormatting sqref="AV5:BF5">
    <cfRule type="cellIs" dxfId="114" priority="2" operator="equal">
      <formula>0</formula>
    </cfRule>
  </conditionalFormatting>
  <conditionalFormatting sqref="AV6:BF300">
    <cfRule type="cellIs" dxfId="113"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9</v>
      </c>
      <c r="D4" s="34">
        <v>0</v>
      </c>
      <c r="E4" s="34"/>
      <c r="F4" s="34">
        <v>8</v>
      </c>
      <c r="G4" s="34">
        <v>9</v>
      </c>
      <c r="H4" s="34">
        <v>5</v>
      </c>
      <c r="I4" s="34">
        <v>6</v>
      </c>
      <c r="J4" s="34">
        <v>0</v>
      </c>
      <c r="K4" s="34">
        <v>4</v>
      </c>
      <c r="L4" s="34">
        <v>0</v>
      </c>
      <c r="M4" s="34">
        <v>2</v>
      </c>
      <c r="N4" s="34">
        <v>8</v>
      </c>
      <c r="O4" s="34">
        <v>1</v>
      </c>
      <c r="P4" s="34"/>
      <c r="Q4" s="34">
        <v>9</v>
      </c>
      <c r="R4" s="34">
        <v>8</v>
      </c>
      <c r="S4" s="34">
        <v>7</v>
      </c>
      <c r="T4" s="34">
        <v>5</v>
      </c>
      <c r="U4" s="34">
        <v>2</v>
      </c>
      <c r="V4" s="34">
        <v>2</v>
      </c>
      <c r="W4" s="34">
        <v>0</v>
      </c>
      <c r="X4" s="34">
        <v>3</v>
      </c>
      <c r="Y4" s="35">
        <v>8</v>
      </c>
      <c r="Z4" s="35">
        <v>0</v>
      </c>
      <c r="AA4" s="35"/>
      <c r="AB4" s="35">
        <v>9</v>
      </c>
      <c r="AC4" s="35">
        <v>9</v>
      </c>
      <c r="AD4" s="35">
        <v>4</v>
      </c>
      <c r="AE4" s="35">
        <v>4</v>
      </c>
      <c r="AF4" s="35">
        <v>0</v>
      </c>
      <c r="AG4" s="35">
        <v>3</v>
      </c>
      <c r="AH4" s="35">
        <v>2</v>
      </c>
      <c r="AI4" s="35">
        <v>1</v>
      </c>
      <c r="AJ4" s="35">
        <v>2</v>
      </c>
      <c r="AK4" s="54">
        <v>6</v>
      </c>
      <c r="AL4" s="54">
        <v>0</v>
      </c>
      <c r="AM4" s="54">
        <v>6</v>
      </c>
      <c r="AN4" s="54">
        <v>6</v>
      </c>
      <c r="AO4" s="54">
        <v>6</v>
      </c>
      <c r="AP4" s="54">
        <v>6</v>
      </c>
      <c r="AQ4" s="52">
        <v>6</v>
      </c>
      <c r="AR4" s="52">
        <v>3</v>
      </c>
      <c r="AS4" s="52">
        <v>4</v>
      </c>
      <c r="AT4" s="52">
        <v>6</v>
      </c>
      <c r="AU4" s="54">
        <v>5</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15002</v>
      </c>
      <c r="B5" s="6" t="s">
        <v>481</v>
      </c>
      <c r="C5" s="31" t="s">
        <v>25</v>
      </c>
      <c r="D5" s="34" t="s">
        <v>21</v>
      </c>
      <c r="E5" s="34">
        <v>1</v>
      </c>
      <c r="F5" s="31" t="s">
        <v>25</v>
      </c>
      <c r="G5" s="31" t="s">
        <v>25</v>
      </c>
      <c r="H5" s="31" t="s">
        <v>25</v>
      </c>
      <c r="I5" s="31" t="s">
        <v>25</v>
      </c>
      <c r="J5" s="34"/>
      <c r="K5" s="34"/>
      <c r="L5" s="34"/>
      <c r="M5" s="34"/>
      <c r="N5" s="34" t="s">
        <v>26</v>
      </c>
      <c r="O5" s="34" t="s">
        <v>26</v>
      </c>
      <c r="P5" s="34">
        <v>2</v>
      </c>
      <c r="Q5" s="34" t="s">
        <v>25</v>
      </c>
      <c r="R5" s="34" t="s">
        <v>26</v>
      </c>
      <c r="S5" s="34" t="s">
        <v>25</v>
      </c>
      <c r="T5" s="34" t="s">
        <v>26</v>
      </c>
      <c r="U5" s="34" t="s">
        <v>348</v>
      </c>
      <c r="V5" s="34"/>
      <c r="W5" s="34" t="s">
        <v>348</v>
      </c>
      <c r="X5" s="34"/>
      <c r="Y5" s="35" t="s">
        <v>25</v>
      </c>
      <c r="Z5" s="35" t="s">
        <v>21</v>
      </c>
      <c r="AA5" s="35" t="s">
        <v>21</v>
      </c>
      <c r="AB5" s="35" t="s">
        <v>25</v>
      </c>
      <c r="AC5" s="35" t="s">
        <v>25</v>
      </c>
      <c r="AD5" s="35" t="s">
        <v>25</v>
      </c>
      <c r="AE5" s="35" t="s">
        <v>25</v>
      </c>
      <c r="AF5" s="35"/>
      <c r="AG5" s="35" t="s">
        <v>21</v>
      </c>
      <c r="AH5" s="35" t="s">
        <v>25</v>
      </c>
      <c r="AI5" s="35" t="s">
        <v>25</v>
      </c>
      <c r="AJ5" s="35" t="s">
        <v>25</v>
      </c>
      <c r="AK5" s="70" t="s">
        <v>25</v>
      </c>
      <c r="AL5" s="70" t="s">
        <v>21</v>
      </c>
      <c r="AM5" s="70" t="s">
        <v>25</v>
      </c>
      <c r="AN5" s="70" t="s">
        <v>25</v>
      </c>
      <c r="AO5" s="70" t="s">
        <v>25</v>
      </c>
      <c r="AP5" s="70" t="s">
        <v>25</v>
      </c>
      <c r="AQ5" s="52" t="s">
        <v>1377</v>
      </c>
      <c r="AR5" s="52" t="s">
        <v>21</v>
      </c>
      <c r="AS5" s="52" t="s">
        <v>21</v>
      </c>
      <c r="AT5" s="52" t="s">
        <v>25</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15009</v>
      </c>
      <c r="B6" s="6" t="s">
        <v>482</v>
      </c>
      <c r="C6" s="31" t="s">
        <v>25</v>
      </c>
      <c r="D6" s="34" t="s">
        <v>21</v>
      </c>
      <c r="E6" s="34">
        <v>1</v>
      </c>
      <c r="F6" s="31" t="s">
        <v>25</v>
      </c>
      <c r="G6" s="31" t="s">
        <v>25</v>
      </c>
      <c r="H6" s="34"/>
      <c r="I6" s="34"/>
      <c r="J6" s="34"/>
      <c r="K6" s="34"/>
      <c r="L6" s="34"/>
      <c r="M6" s="34"/>
      <c r="N6" s="34" t="s">
        <v>25</v>
      </c>
      <c r="O6" s="34" t="s">
        <v>22</v>
      </c>
      <c r="P6" s="34">
        <v>1</v>
      </c>
      <c r="Q6" s="34" t="s">
        <v>25</v>
      </c>
      <c r="R6" s="34" t="s">
        <v>26</v>
      </c>
      <c r="S6" s="34" t="s">
        <v>348</v>
      </c>
      <c r="T6" s="34" t="s">
        <v>26</v>
      </c>
      <c r="U6" s="34" t="s">
        <v>348</v>
      </c>
      <c r="V6" s="34"/>
      <c r="W6" s="34" t="s">
        <v>348</v>
      </c>
      <c r="X6" s="34" t="s">
        <v>26</v>
      </c>
      <c r="Y6" s="35" t="s">
        <v>25</v>
      </c>
      <c r="Z6" s="35" t="s">
        <v>21</v>
      </c>
      <c r="AA6" s="35" t="s">
        <v>21</v>
      </c>
      <c r="AB6" s="35" t="s">
        <v>25</v>
      </c>
      <c r="AC6" s="35" t="s">
        <v>25</v>
      </c>
      <c r="AD6" s="35" t="s">
        <v>21</v>
      </c>
      <c r="AE6" s="35" t="s">
        <v>25</v>
      </c>
      <c r="AF6" s="35"/>
      <c r="AG6" s="35" t="s">
        <v>23</v>
      </c>
      <c r="AH6" s="35" t="s">
        <v>25</v>
      </c>
      <c r="AI6" s="35" t="s">
        <v>21</v>
      </c>
      <c r="AJ6" s="35" t="s">
        <v>21</v>
      </c>
      <c r="AK6" s="70" t="s">
        <v>25</v>
      </c>
      <c r="AL6" s="70" t="s">
        <v>21</v>
      </c>
      <c r="AM6" s="70" t="s">
        <v>21</v>
      </c>
      <c r="AN6" s="70" t="s">
        <v>21</v>
      </c>
      <c r="AO6" s="70">
        <v>0</v>
      </c>
      <c r="AP6" s="70">
        <v>0</v>
      </c>
      <c r="AQ6" s="52">
        <v>0</v>
      </c>
      <c r="AR6" s="52"/>
      <c r="AS6" s="52">
        <v>0</v>
      </c>
      <c r="AT6" s="52"/>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15013</v>
      </c>
      <c r="B7" s="6" t="s">
        <v>483</v>
      </c>
      <c r="C7" s="31"/>
      <c r="D7" s="34"/>
      <c r="E7" s="34">
        <v>0</v>
      </c>
      <c r="F7" s="34"/>
      <c r="G7" s="34"/>
      <c r="H7" s="34"/>
      <c r="I7" s="34"/>
      <c r="J7" s="34"/>
      <c r="K7" s="34"/>
      <c r="L7" s="34"/>
      <c r="M7" s="34"/>
      <c r="N7" s="34"/>
      <c r="O7" s="34"/>
      <c r="P7" s="34">
        <v>0</v>
      </c>
      <c r="Q7" s="34"/>
      <c r="R7" s="34"/>
      <c r="S7" s="34"/>
      <c r="T7" s="34"/>
      <c r="U7" s="34"/>
      <c r="V7" s="34"/>
      <c r="W7" s="34"/>
      <c r="X7" s="34"/>
      <c r="Y7" s="35" t="s">
        <v>23</v>
      </c>
      <c r="Z7" s="35" t="s">
        <v>23</v>
      </c>
      <c r="AA7" s="35" t="e">
        <v>#N/A</v>
      </c>
      <c r="AB7" s="35" t="s">
        <v>23</v>
      </c>
      <c r="AC7" s="35" t="s">
        <v>23</v>
      </c>
      <c r="AD7" s="35" t="s">
        <v>23</v>
      </c>
      <c r="AE7" s="35" t="s">
        <v>23</v>
      </c>
      <c r="AF7" s="35"/>
      <c r="AG7" s="35" t="s">
        <v>23</v>
      </c>
      <c r="AH7" s="35" t="s">
        <v>23</v>
      </c>
      <c r="AI7" s="35" t="s">
        <v>23</v>
      </c>
      <c r="AJ7" s="35" t="s">
        <v>23</v>
      </c>
      <c r="AK7" s="70" t="s">
        <v>23</v>
      </c>
      <c r="AL7" s="70" t="s">
        <v>23</v>
      </c>
      <c r="AM7" s="70" t="s">
        <v>23</v>
      </c>
      <c r="AN7" s="70" t="s">
        <v>23</v>
      </c>
      <c r="AO7" s="70" t="s">
        <v>23</v>
      </c>
      <c r="AP7" s="70" t="s">
        <v>23</v>
      </c>
      <c r="AQ7" s="52" t="s">
        <v>23</v>
      </c>
      <c r="AR7" s="52" t="s">
        <v>23</v>
      </c>
      <c r="AS7" s="52" t="s">
        <v>23</v>
      </c>
      <c r="AT7" s="52" t="s">
        <v>23</v>
      </c>
      <c r="AU7" s="52" t="s">
        <v>23</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15017</v>
      </c>
      <c r="B8" s="6" t="s">
        <v>484</v>
      </c>
      <c r="C8" s="31"/>
      <c r="D8" s="34"/>
      <c r="E8" s="34">
        <v>0</v>
      </c>
      <c r="F8" s="34"/>
      <c r="G8" s="34"/>
      <c r="H8" s="34"/>
      <c r="I8" s="34"/>
      <c r="J8" s="34"/>
      <c r="K8" s="34"/>
      <c r="L8" s="34"/>
      <c r="M8" s="34"/>
      <c r="N8" s="34"/>
      <c r="O8" s="34"/>
      <c r="P8" s="34">
        <v>0</v>
      </c>
      <c r="Q8" s="34"/>
      <c r="R8" s="34"/>
      <c r="S8" s="34"/>
      <c r="T8" s="34"/>
      <c r="U8" s="34"/>
      <c r="V8" s="34"/>
      <c r="W8" s="34"/>
      <c r="X8" s="34"/>
      <c r="Y8" s="35" t="s">
        <v>23</v>
      </c>
      <c r="Z8" s="35" t="s">
        <v>23</v>
      </c>
      <c r="AA8" s="35" t="e">
        <v>#N/A</v>
      </c>
      <c r="AB8" s="35" t="s">
        <v>23</v>
      </c>
      <c r="AC8" s="35" t="s">
        <v>23</v>
      </c>
      <c r="AD8" s="35" t="s">
        <v>23</v>
      </c>
      <c r="AE8" s="35" t="s">
        <v>23</v>
      </c>
      <c r="AF8" s="35"/>
      <c r="AG8" s="35" t="s">
        <v>23</v>
      </c>
      <c r="AH8" s="35" t="s">
        <v>23</v>
      </c>
      <c r="AI8" s="35" t="s">
        <v>23</v>
      </c>
      <c r="AJ8" s="35"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15019</v>
      </c>
      <c r="B9" s="6" t="s">
        <v>485</v>
      </c>
      <c r="C9" s="31"/>
      <c r="D9" s="34"/>
      <c r="E9" s="34">
        <v>0</v>
      </c>
      <c r="F9" s="34"/>
      <c r="G9" s="34"/>
      <c r="H9" s="34"/>
      <c r="I9" s="34"/>
      <c r="J9" s="34"/>
      <c r="K9" s="34"/>
      <c r="L9" s="34"/>
      <c r="M9" s="34"/>
      <c r="N9" s="34"/>
      <c r="O9" s="34"/>
      <c r="P9" s="34">
        <v>0</v>
      </c>
      <c r="Q9" s="34"/>
      <c r="R9" s="34"/>
      <c r="S9" s="34"/>
      <c r="T9" s="34"/>
      <c r="U9" s="34"/>
      <c r="V9" s="34"/>
      <c r="W9" s="34"/>
      <c r="X9" s="34"/>
      <c r="Y9" s="35" t="s">
        <v>23</v>
      </c>
      <c r="Z9" s="35" t="s">
        <v>23</v>
      </c>
      <c r="AA9" s="35" t="e">
        <v>#N/A</v>
      </c>
      <c r="AB9" s="35" t="s">
        <v>23</v>
      </c>
      <c r="AC9" s="35" t="s">
        <v>23</v>
      </c>
      <c r="AD9" s="35" t="s">
        <v>23</v>
      </c>
      <c r="AE9" s="35" t="s">
        <v>23</v>
      </c>
      <c r="AF9" s="35"/>
      <c r="AG9" s="35" t="s">
        <v>23</v>
      </c>
      <c r="AH9" s="35" t="s">
        <v>23</v>
      </c>
      <c r="AI9" s="35" t="s">
        <v>23</v>
      </c>
      <c r="AJ9" s="35"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15021</v>
      </c>
      <c r="B10" s="6" t="s">
        <v>486</v>
      </c>
      <c r="C10" s="31" t="s">
        <v>25</v>
      </c>
      <c r="D10" s="34" t="s">
        <v>21</v>
      </c>
      <c r="E10" s="34">
        <v>1</v>
      </c>
      <c r="F10" s="31" t="s">
        <v>25</v>
      </c>
      <c r="G10" s="31" t="s">
        <v>25</v>
      </c>
      <c r="H10" s="34" t="s">
        <v>26</v>
      </c>
      <c r="I10" s="31" t="s">
        <v>25</v>
      </c>
      <c r="J10" s="34"/>
      <c r="K10" s="34"/>
      <c r="L10" s="34"/>
      <c r="M10" s="34"/>
      <c r="N10" s="34" t="s">
        <v>26</v>
      </c>
      <c r="O10" s="34" t="s">
        <v>22</v>
      </c>
      <c r="P10" s="34">
        <v>1</v>
      </c>
      <c r="Q10" s="34" t="s">
        <v>25</v>
      </c>
      <c r="R10" s="34" t="s">
        <v>26</v>
      </c>
      <c r="S10" s="34" t="s">
        <v>25</v>
      </c>
      <c r="T10" s="34"/>
      <c r="U10" s="34" t="s">
        <v>348</v>
      </c>
      <c r="V10" s="34"/>
      <c r="W10" s="34" t="s">
        <v>348</v>
      </c>
      <c r="X10" s="34" t="s">
        <v>26</v>
      </c>
      <c r="Y10" s="35" t="s">
        <v>25</v>
      </c>
      <c r="Z10" s="35" t="s">
        <v>21</v>
      </c>
      <c r="AA10" s="35" t="s">
        <v>21</v>
      </c>
      <c r="AB10" s="35" t="s">
        <v>25</v>
      </c>
      <c r="AC10" s="35" t="s">
        <v>25</v>
      </c>
      <c r="AD10" s="35" t="s">
        <v>25</v>
      </c>
      <c r="AE10" s="35" t="s">
        <v>21</v>
      </c>
      <c r="AF10" s="35"/>
      <c r="AG10" s="35" t="s">
        <v>25</v>
      </c>
      <c r="AH10" s="35">
        <v>0</v>
      </c>
      <c r="AI10" s="35" t="s">
        <v>21</v>
      </c>
      <c r="AJ10" s="35" t="s">
        <v>25</v>
      </c>
      <c r="AK10" s="70" t="s">
        <v>23</v>
      </c>
      <c r="AL10" s="70" t="s">
        <v>23</v>
      </c>
      <c r="AM10" s="70" t="s">
        <v>23</v>
      </c>
      <c r="AN10" s="70" t="s">
        <v>23</v>
      </c>
      <c r="AO10" s="70" t="s">
        <v>23</v>
      </c>
      <c r="AP10" s="70" t="s">
        <v>23</v>
      </c>
      <c r="AQ10" s="52" t="s">
        <v>23</v>
      </c>
      <c r="AR10" s="52" t="s">
        <v>21</v>
      </c>
      <c r="AS10" s="52" t="s">
        <v>23</v>
      </c>
      <c r="AT10" s="52" t="s">
        <v>25</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15024</v>
      </c>
      <c r="B11" s="6" t="s">
        <v>487</v>
      </c>
      <c r="C11" s="31" t="s">
        <v>25</v>
      </c>
      <c r="D11" s="34" t="s">
        <v>22</v>
      </c>
      <c r="E11" s="34">
        <v>1</v>
      </c>
      <c r="F11" s="31" t="s">
        <v>25</v>
      </c>
      <c r="G11" s="31" t="s">
        <v>25</v>
      </c>
      <c r="H11" s="31" t="s">
        <v>25</v>
      </c>
      <c r="I11" s="31" t="s">
        <v>25</v>
      </c>
      <c r="J11" s="34"/>
      <c r="K11" s="31" t="s">
        <v>25</v>
      </c>
      <c r="L11" s="34"/>
      <c r="M11" s="34"/>
      <c r="N11" s="34" t="s">
        <v>26</v>
      </c>
      <c r="O11" s="34" t="s">
        <v>22</v>
      </c>
      <c r="P11" s="34">
        <v>1</v>
      </c>
      <c r="Q11" s="34" t="s">
        <v>25</v>
      </c>
      <c r="R11" s="34" t="s">
        <v>26</v>
      </c>
      <c r="S11" s="34" t="s">
        <v>25</v>
      </c>
      <c r="T11" s="34"/>
      <c r="U11" s="34" t="s">
        <v>348</v>
      </c>
      <c r="V11" s="34" t="s">
        <v>26</v>
      </c>
      <c r="W11" s="34"/>
      <c r="X11" s="34"/>
      <c r="Y11" s="35" t="s">
        <v>25</v>
      </c>
      <c r="Z11" s="35" t="s">
        <v>21</v>
      </c>
      <c r="AA11" s="35" t="s">
        <v>21</v>
      </c>
      <c r="AB11" s="35" t="s">
        <v>25</v>
      </c>
      <c r="AC11" s="35" t="s">
        <v>25</v>
      </c>
      <c r="AD11" s="35" t="s">
        <v>21</v>
      </c>
      <c r="AE11" s="35" t="s">
        <v>21</v>
      </c>
      <c r="AF11" s="35"/>
      <c r="AG11" s="35" t="s">
        <v>23</v>
      </c>
      <c r="AH11" s="35">
        <v>0</v>
      </c>
      <c r="AI11" s="35" t="s">
        <v>21</v>
      </c>
      <c r="AJ11" s="35" t="s">
        <v>21</v>
      </c>
      <c r="AK11" s="70" t="s">
        <v>25</v>
      </c>
      <c r="AL11" s="70" t="s">
        <v>21</v>
      </c>
      <c r="AM11" s="70" t="s">
        <v>25</v>
      </c>
      <c r="AN11" s="70" t="s">
        <v>25</v>
      </c>
      <c r="AO11" s="70" t="s">
        <v>25</v>
      </c>
      <c r="AP11" s="70" t="s">
        <v>25</v>
      </c>
      <c r="AQ11" s="52" t="s">
        <v>1377</v>
      </c>
      <c r="AR11" s="52" t="s">
        <v>1786</v>
      </c>
      <c r="AS11" s="52" t="s">
        <v>25</v>
      </c>
      <c r="AT11" s="52" t="s">
        <v>25</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15031</v>
      </c>
      <c r="B12" s="6" t="s">
        <v>488</v>
      </c>
      <c r="C12" s="31" t="s">
        <v>25</v>
      </c>
      <c r="D12" s="34" t="s">
        <v>21</v>
      </c>
      <c r="E12" s="34">
        <v>1</v>
      </c>
      <c r="F12" s="34"/>
      <c r="G12" s="31" t="s">
        <v>25</v>
      </c>
      <c r="H12" s="34"/>
      <c r="I12" s="31" t="s">
        <v>25</v>
      </c>
      <c r="J12" s="34"/>
      <c r="K12" s="31" t="s">
        <v>25</v>
      </c>
      <c r="L12" s="34"/>
      <c r="M12" s="34"/>
      <c r="N12" s="34" t="s">
        <v>22</v>
      </c>
      <c r="O12" s="34" t="s">
        <v>22</v>
      </c>
      <c r="P12" s="34">
        <v>0</v>
      </c>
      <c r="Q12" s="34" t="s">
        <v>25</v>
      </c>
      <c r="R12" s="34" t="s">
        <v>26</v>
      </c>
      <c r="S12" s="34" t="s">
        <v>25</v>
      </c>
      <c r="T12" s="34" t="s">
        <v>26</v>
      </c>
      <c r="U12" s="34" t="s">
        <v>25</v>
      </c>
      <c r="V12" s="34" t="s">
        <v>26</v>
      </c>
      <c r="W12" s="34" t="s">
        <v>348</v>
      </c>
      <c r="X12" s="34"/>
      <c r="Y12" s="35" t="s">
        <v>21</v>
      </c>
      <c r="Z12" s="35" t="s">
        <v>21</v>
      </c>
      <c r="AA12" s="35" t="s">
        <v>21</v>
      </c>
      <c r="AB12" s="35" t="s">
        <v>25</v>
      </c>
      <c r="AC12" s="35" t="s">
        <v>25</v>
      </c>
      <c r="AD12" s="35" t="s">
        <v>25</v>
      </c>
      <c r="AE12" s="35" t="s">
        <v>25</v>
      </c>
      <c r="AF12" s="35"/>
      <c r="AG12" s="35" t="s">
        <v>25</v>
      </c>
      <c r="AH12" s="35" t="s">
        <v>21</v>
      </c>
      <c r="AI12" s="35" t="s">
        <v>21</v>
      </c>
      <c r="AJ12" s="35" t="s">
        <v>21</v>
      </c>
      <c r="AK12" s="70" t="s">
        <v>21</v>
      </c>
      <c r="AL12" s="70" t="s">
        <v>21</v>
      </c>
      <c r="AM12" s="70" t="s">
        <v>25</v>
      </c>
      <c r="AN12" s="70" t="s">
        <v>25</v>
      </c>
      <c r="AO12" s="70" t="s">
        <v>25</v>
      </c>
      <c r="AP12" s="70" t="s">
        <v>25</v>
      </c>
      <c r="AQ12" s="52" t="s">
        <v>1377</v>
      </c>
      <c r="AR12" s="52" t="s">
        <v>25</v>
      </c>
      <c r="AS12" s="52" t="s">
        <v>25</v>
      </c>
      <c r="AT12" s="52" t="s">
        <v>25</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15036</v>
      </c>
      <c r="B13" s="6" t="s">
        <v>489</v>
      </c>
      <c r="C13" s="31" t="s">
        <v>25</v>
      </c>
      <c r="D13" s="34" t="s">
        <v>21</v>
      </c>
      <c r="E13" s="34">
        <v>1</v>
      </c>
      <c r="F13" s="31" t="s">
        <v>25</v>
      </c>
      <c r="G13" s="31" t="s">
        <v>25</v>
      </c>
      <c r="H13" s="31" t="s">
        <v>25</v>
      </c>
      <c r="I13" s="31" t="s">
        <v>25</v>
      </c>
      <c r="J13" s="34"/>
      <c r="K13" s="34"/>
      <c r="L13" s="34"/>
      <c r="M13" s="34"/>
      <c r="N13" s="34" t="s">
        <v>25</v>
      </c>
      <c r="O13" s="34" t="s">
        <v>22</v>
      </c>
      <c r="P13" s="34">
        <v>1</v>
      </c>
      <c r="Q13" s="34" t="s">
        <v>25</v>
      </c>
      <c r="R13" s="34" t="s">
        <v>26</v>
      </c>
      <c r="S13" s="34" t="s">
        <v>25</v>
      </c>
      <c r="T13" s="34" t="s">
        <v>26</v>
      </c>
      <c r="U13" s="34" t="s">
        <v>25</v>
      </c>
      <c r="V13" s="34"/>
      <c r="W13" s="34" t="s">
        <v>348</v>
      </c>
      <c r="X13" s="34"/>
      <c r="Y13" s="35" t="s">
        <v>25</v>
      </c>
      <c r="Z13" s="35" t="s">
        <v>21</v>
      </c>
      <c r="AA13" s="35" t="s">
        <v>21</v>
      </c>
      <c r="AB13" s="35" t="s">
        <v>25</v>
      </c>
      <c r="AC13" s="35" t="s">
        <v>25</v>
      </c>
      <c r="AD13" s="35" t="s">
        <v>21</v>
      </c>
      <c r="AE13" s="35" t="s">
        <v>25</v>
      </c>
      <c r="AF13" s="35"/>
      <c r="AG13" s="35" t="s">
        <v>23</v>
      </c>
      <c r="AH13" s="35">
        <v>0</v>
      </c>
      <c r="AI13" s="35" t="s">
        <v>21</v>
      </c>
      <c r="AJ13" s="35" t="s">
        <v>21</v>
      </c>
      <c r="AK13" s="70" t="s">
        <v>25</v>
      </c>
      <c r="AL13" s="70" t="s">
        <v>21</v>
      </c>
      <c r="AM13" s="70" t="s">
        <v>25</v>
      </c>
      <c r="AN13" s="70" t="s">
        <v>25</v>
      </c>
      <c r="AO13" s="70" t="s">
        <v>25</v>
      </c>
      <c r="AP13" s="70" t="s">
        <v>25</v>
      </c>
      <c r="AQ13" s="52" t="s">
        <v>1377</v>
      </c>
      <c r="AR13" s="52"/>
      <c r="AS13" s="52" t="s">
        <v>25</v>
      </c>
      <c r="AT13" s="52"/>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15042</v>
      </c>
      <c r="B14" s="6" t="s">
        <v>490</v>
      </c>
      <c r="C14" s="31" t="s">
        <v>25</v>
      </c>
      <c r="D14" s="34" t="s">
        <v>21</v>
      </c>
      <c r="E14" s="34">
        <v>1</v>
      </c>
      <c r="F14" s="31" t="s">
        <v>25</v>
      </c>
      <c r="G14" s="31" t="s">
        <v>25</v>
      </c>
      <c r="H14" s="31" t="s">
        <v>25</v>
      </c>
      <c r="I14" s="31" t="s">
        <v>25</v>
      </c>
      <c r="J14" s="34"/>
      <c r="K14" s="34"/>
      <c r="L14" s="34"/>
      <c r="M14" s="34"/>
      <c r="N14" s="34" t="s">
        <v>26</v>
      </c>
      <c r="O14" s="34" t="s">
        <v>22</v>
      </c>
      <c r="P14" s="34">
        <v>1</v>
      </c>
      <c r="Q14" s="34" t="s">
        <v>25</v>
      </c>
      <c r="R14" s="34" t="s">
        <v>26</v>
      </c>
      <c r="S14" s="34" t="s">
        <v>26</v>
      </c>
      <c r="T14" s="34"/>
      <c r="U14" s="34"/>
      <c r="V14" s="34"/>
      <c r="W14" s="34" t="s">
        <v>348</v>
      </c>
      <c r="X14" s="34"/>
      <c r="Y14" s="35" t="s">
        <v>25</v>
      </c>
      <c r="Z14" s="35" t="s">
        <v>21</v>
      </c>
      <c r="AA14" s="35" t="s">
        <v>21</v>
      </c>
      <c r="AB14" s="35" t="s">
        <v>25</v>
      </c>
      <c r="AC14" s="35" t="s">
        <v>25</v>
      </c>
      <c r="AD14" s="35" t="s">
        <v>21</v>
      </c>
      <c r="AE14" s="35" t="s">
        <v>21</v>
      </c>
      <c r="AF14" s="35"/>
      <c r="AG14" s="35" t="s">
        <v>23</v>
      </c>
      <c r="AH14" s="35">
        <v>0</v>
      </c>
      <c r="AI14" s="35" t="s">
        <v>21</v>
      </c>
      <c r="AJ14" s="35" t="s">
        <v>21</v>
      </c>
      <c r="AK14" s="70" t="s">
        <v>25</v>
      </c>
      <c r="AL14" s="70" t="s">
        <v>21</v>
      </c>
      <c r="AM14" s="70" t="s">
        <v>25</v>
      </c>
      <c r="AN14" s="70" t="s">
        <v>25</v>
      </c>
      <c r="AO14" s="70" t="s">
        <v>25</v>
      </c>
      <c r="AP14" s="70" t="s">
        <v>25</v>
      </c>
      <c r="AQ14" s="52" t="s">
        <v>1377</v>
      </c>
      <c r="AR14" s="52" t="s">
        <v>25</v>
      </c>
      <c r="AS14" s="52" t="s">
        <v>25</v>
      </c>
      <c r="AT14" s="52" t="s">
        <v>25</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15044</v>
      </c>
      <c r="B15" s="6" t="s">
        <v>491</v>
      </c>
      <c r="C15" s="31" t="s">
        <v>25</v>
      </c>
      <c r="D15" s="34" t="s">
        <v>21</v>
      </c>
      <c r="E15" s="34">
        <v>1</v>
      </c>
      <c r="F15" s="31" t="s">
        <v>25</v>
      </c>
      <c r="G15" s="31" t="s">
        <v>25</v>
      </c>
      <c r="H15" s="34"/>
      <c r="I15" s="34"/>
      <c r="J15" s="34"/>
      <c r="K15" s="31" t="s">
        <v>25</v>
      </c>
      <c r="L15" s="34"/>
      <c r="M15" s="31" t="s">
        <v>25</v>
      </c>
      <c r="N15" s="34" t="s">
        <v>25</v>
      </c>
      <c r="O15" s="34" t="s">
        <v>22</v>
      </c>
      <c r="P15" s="34">
        <v>1</v>
      </c>
      <c r="Q15" s="34" t="s">
        <v>25</v>
      </c>
      <c r="R15" s="34" t="s">
        <v>26</v>
      </c>
      <c r="S15" s="34"/>
      <c r="T15" s="34" t="s">
        <v>26</v>
      </c>
      <c r="U15" s="34"/>
      <c r="V15" s="34"/>
      <c r="W15" s="34" t="s">
        <v>348</v>
      </c>
      <c r="X15" s="34" t="s">
        <v>26</v>
      </c>
      <c r="Y15" s="35" t="s">
        <v>25</v>
      </c>
      <c r="Z15" s="35" t="s">
        <v>21</v>
      </c>
      <c r="AA15" s="35" t="s">
        <v>21</v>
      </c>
      <c r="AB15" s="35" t="s">
        <v>25</v>
      </c>
      <c r="AC15" s="35" t="s">
        <v>25</v>
      </c>
      <c r="AD15" s="35" t="s">
        <v>25</v>
      </c>
      <c r="AE15" s="35" t="s">
        <v>21</v>
      </c>
      <c r="AF15" s="35"/>
      <c r="AG15" s="35" t="s">
        <v>25</v>
      </c>
      <c r="AH15" s="35">
        <v>0</v>
      </c>
      <c r="AI15" s="35" t="s">
        <v>21</v>
      </c>
      <c r="AJ15" s="35" t="s">
        <v>21</v>
      </c>
      <c r="AK15" s="70" t="s">
        <v>25</v>
      </c>
      <c r="AL15" s="70" t="s">
        <v>21</v>
      </c>
      <c r="AM15" s="70" t="s">
        <v>25</v>
      </c>
      <c r="AN15" s="70" t="s">
        <v>25</v>
      </c>
      <c r="AO15" s="70" t="s">
        <v>25</v>
      </c>
      <c r="AP15" s="70" t="s">
        <v>25</v>
      </c>
      <c r="AQ15" s="52" t="s">
        <v>1377</v>
      </c>
      <c r="AR15" s="52" t="s">
        <v>25</v>
      </c>
      <c r="AS15" s="52" t="s">
        <v>1786</v>
      </c>
      <c r="AT15" s="52" t="s">
        <v>25</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15045</v>
      </c>
      <c r="B16" s="6" t="s">
        <v>492</v>
      </c>
      <c r="C16" s="31" t="s">
        <v>25</v>
      </c>
      <c r="D16" s="34" t="s">
        <v>21</v>
      </c>
      <c r="E16" s="34">
        <v>1</v>
      </c>
      <c r="F16" s="31" t="s">
        <v>25</v>
      </c>
      <c r="G16" s="31" t="s">
        <v>25</v>
      </c>
      <c r="H16" s="34"/>
      <c r="I16" s="34"/>
      <c r="J16" s="34"/>
      <c r="K16" s="31" t="s">
        <v>25</v>
      </c>
      <c r="L16" s="34"/>
      <c r="M16" s="31" t="s">
        <v>25</v>
      </c>
      <c r="N16" s="34" t="s">
        <v>25</v>
      </c>
      <c r="O16" s="34" t="s">
        <v>22</v>
      </c>
      <c r="P16" s="34">
        <v>1</v>
      </c>
      <c r="Q16" s="34" t="s">
        <v>25</v>
      </c>
      <c r="R16" s="34"/>
      <c r="S16" s="34" t="s">
        <v>25</v>
      </c>
      <c r="T16" s="34"/>
      <c r="U16" s="34" t="s">
        <v>348</v>
      </c>
      <c r="V16" s="34"/>
      <c r="W16" s="34" t="s">
        <v>348</v>
      </c>
      <c r="X16" s="34"/>
      <c r="Y16" s="35" t="s">
        <v>25</v>
      </c>
      <c r="Z16" s="35" t="s">
        <v>21</v>
      </c>
      <c r="AA16" s="35" t="s">
        <v>21</v>
      </c>
      <c r="AB16" s="35" t="s">
        <v>25</v>
      </c>
      <c r="AC16" s="35" t="s">
        <v>25</v>
      </c>
      <c r="AD16" s="35" t="s">
        <v>21</v>
      </c>
      <c r="AE16" s="35" t="s">
        <v>21</v>
      </c>
      <c r="AF16" s="35"/>
      <c r="AG16" s="35" t="s">
        <v>23</v>
      </c>
      <c r="AH16" s="35">
        <v>0</v>
      </c>
      <c r="AI16" s="35" t="s">
        <v>21</v>
      </c>
      <c r="AJ16" s="35" t="s">
        <v>21</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15052</v>
      </c>
      <c r="B17" s="6" t="s">
        <v>493</v>
      </c>
      <c r="C17" s="31"/>
      <c r="D17" s="34"/>
      <c r="E17" s="34">
        <v>0</v>
      </c>
      <c r="F17" s="34"/>
      <c r="G17" s="34"/>
      <c r="H17" s="34"/>
      <c r="I17" s="34"/>
      <c r="J17" s="34"/>
      <c r="K17" s="34"/>
      <c r="L17" s="34"/>
      <c r="M17" s="34"/>
      <c r="N17" s="34"/>
      <c r="O17" s="34"/>
      <c r="P17" s="34">
        <v>0</v>
      </c>
      <c r="Q17" s="34"/>
      <c r="R17" s="34"/>
      <c r="S17" s="34"/>
      <c r="T17" s="34"/>
      <c r="U17" s="34"/>
      <c r="V17" s="34"/>
      <c r="W17" s="34"/>
      <c r="X17" s="34"/>
      <c r="Y17" s="35" t="s">
        <v>23</v>
      </c>
      <c r="Z17" s="35" t="s">
        <v>23</v>
      </c>
      <c r="AA17" s="35" t="e">
        <v>#N/A</v>
      </c>
      <c r="AB17" s="35" t="s">
        <v>23</v>
      </c>
      <c r="AC17" s="35" t="s">
        <v>23</v>
      </c>
      <c r="AD17" s="35" t="s">
        <v>23</v>
      </c>
      <c r="AE17" s="35" t="s">
        <v>23</v>
      </c>
      <c r="AF17" s="35"/>
      <c r="AG17" s="35" t="s">
        <v>23</v>
      </c>
      <c r="AH17" s="35" t="s">
        <v>23</v>
      </c>
      <c r="AI17" s="35" t="s">
        <v>23</v>
      </c>
      <c r="AJ17" s="35" t="s">
        <v>23</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15053</v>
      </c>
      <c r="B18" s="6" t="s">
        <v>494</v>
      </c>
      <c r="C18" s="31"/>
      <c r="D18" s="34"/>
      <c r="E18" s="34">
        <v>0</v>
      </c>
      <c r="F18" s="34"/>
      <c r="G18" s="34"/>
      <c r="H18" s="34"/>
      <c r="I18" s="34"/>
      <c r="J18" s="34"/>
      <c r="K18" s="34"/>
      <c r="L18" s="34"/>
      <c r="M18" s="34"/>
      <c r="N18" s="34"/>
      <c r="O18" s="34"/>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15054</v>
      </c>
      <c r="B19" s="6" t="s">
        <v>495</v>
      </c>
      <c r="C19" s="31"/>
      <c r="D19" s="34"/>
      <c r="E19" s="34">
        <v>0</v>
      </c>
      <c r="F19" s="34"/>
      <c r="G19" s="34"/>
      <c r="H19" s="34"/>
      <c r="I19" s="34"/>
      <c r="J19" s="34"/>
      <c r="K19" s="34"/>
      <c r="L19" s="34"/>
      <c r="M19" s="34"/>
      <c r="N19" s="34"/>
      <c r="O19" s="34"/>
      <c r="P19" s="34">
        <v>0</v>
      </c>
      <c r="Q19" s="34"/>
      <c r="R19" s="34"/>
      <c r="S19" s="34"/>
      <c r="T19" s="34"/>
      <c r="U19" s="34"/>
      <c r="V19" s="34"/>
      <c r="W19" s="34"/>
      <c r="X19" s="34"/>
      <c r="Y19" s="35" t="s">
        <v>23</v>
      </c>
      <c r="Z19" s="35" t="s">
        <v>23</v>
      </c>
      <c r="AA19" s="35" t="e">
        <v>#N/A</v>
      </c>
      <c r="AB19" s="35" t="s">
        <v>23</v>
      </c>
      <c r="AC19" s="35" t="s">
        <v>23</v>
      </c>
      <c r="AD19" s="35" t="s">
        <v>23</v>
      </c>
      <c r="AE19" s="35" t="s">
        <v>23</v>
      </c>
      <c r="AF19" s="35"/>
      <c r="AG19" s="35" t="s">
        <v>23</v>
      </c>
      <c r="AH19" s="35" t="s">
        <v>23</v>
      </c>
      <c r="AI19" s="35" t="s">
        <v>23</v>
      </c>
      <c r="AJ19" s="35" t="s">
        <v>23</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15060</v>
      </c>
      <c r="B20" s="6" t="s">
        <v>496</v>
      </c>
      <c r="C20" s="31"/>
      <c r="D20" s="34"/>
      <c r="E20" s="34">
        <v>0</v>
      </c>
      <c r="F20" s="34"/>
      <c r="G20" s="34"/>
      <c r="H20" s="34"/>
      <c r="I20" s="34"/>
      <c r="J20" s="34"/>
      <c r="K20" s="34"/>
      <c r="L20" s="34"/>
      <c r="M20" s="34"/>
      <c r="N20" s="34"/>
      <c r="O20" s="34"/>
      <c r="P20" s="34">
        <v>0</v>
      </c>
      <c r="Q20" s="34"/>
      <c r="R20" s="34"/>
      <c r="S20" s="34"/>
      <c r="T20" s="34"/>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15061</v>
      </c>
      <c r="B21" s="6" t="s">
        <v>497</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15068</v>
      </c>
      <c r="B22" s="6" t="s">
        <v>498</v>
      </c>
      <c r="C22" s="31"/>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15069</v>
      </c>
      <c r="B23" s="6" t="s">
        <v>499</v>
      </c>
      <c r="C23" s="31"/>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15072</v>
      </c>
      <c r="B24" s="6" t="s">
        <v>500</v>
      </c>
      <c r="C24" s="31"/>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15077</v>
      </c>
      <c r="B25" s="6" t="s">
        <v>501</v>
      </c>
      <c r="C25" s="31"/>
      <c r="D25" s="34"/>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15079</v>
      </c>
      <c r="B26" s="6" t="s">
        <v>502</v>
      </c>
      <c r="C26" s="31"/>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15089</v>
      </c>
      <c r="B27" s="6" t="s">
        <v>503</v>
      </c>
      <c r="C27" s="31"/>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c r="B28" s="6"/>
      <c r="C28" s="31"/>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54" t="s">
        <v>23</v>
      </c>
      <c r="AL28" s="54" t="s">
        <v>23</v>
      </c>
      <c r="AM28" s="54" t="s">
        <v>23</v>
      </c>
      <c r="AN28" s="54" t="s">
        <v>23</v>
      </c>
      <c r="AO28" s="54" t="s">
        <v>23</v>
      </c>
      <c r="AP28" s="5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c r="B29" s="6"/>
      <c r="C29" s="31"/>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54" t="s">
        <v>23</v>
      </c>
      <c r="AL29" s="54" t="s">
        <v>23</v>
      </c>
      <c r="AM29" s="54" t="s">
        <v>23</v>
      </c>
      <c r="AN29" s="54" t="s">
        <v>23</v>
      </c>
      <c r="AO29" s="54" t="s">
        <v>23</v>
      </c>
      <c r="AP29" s="5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c r="B30" s="6"/>
      <c r="C30" s="31"/>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54" t="s">
        <v>23</v>
      </c>
      <c r="AL30" s="54" t="s">
        <v>23</v>
      </c>
      <c r="AM30" s="54" t="s">
        <v>23</v>
      </c>
      <c r="AN30" s="54" t="s">
        <v>23</v>
      </c>
      <c r="AO30" s="54" t="s">
        <v>23</v>
      </c>
      <c r="AP30" s="5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46" t="s">
        <v>242</v>
      </c>
      <c r="B31" s="147"/>
      <c r="C31" s="146">
        <v>9</v>
      </c>
      <c r="D31" s="147" t="e">
        <v>#REF!</v>
      </c>
      <c r="N31" s="146">
        <v>8</v>
      </c>
      <c r="O31" s="147" t="e">
        <v>#REF!</v>
      </c>
      <c r="Y31" s="156">
        <v>0</v>
      </c>
      <c r="Z31" s="158" t="e">
        <v>#REF!</v>
      </c>
      <c r="AK31" s="40" t="s">
        <v>23</v>
      </c>
      <c r="AL31" s="40" t="s">
        <v>23</v>
      </c>
      <c r="AM31" s="40" t="s">
        <v>23</v>
      </c>
      <c r="AN31" s="50" t="s">
        <v>23</v>
      </c>
      <c r="AO31" s="40" t="s">
        <v>23</v>
      </c>
      <c r="AP31" s="51"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1:B31"/>
    <mergeCell ref="C31:D31"/>
    <mergeCell ref="N31:O31"/>
    <mergeCell ref="Y31:Z31"/>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29 BG5:XFD29">
    <cfRule type="cellIs" dxfId="112" priority="5" operator="equal">
      <formula>0</formula>
    </cfRule>
  </conditionalFormatting>
  <conditionalFormatting sqref="AV5:BF5">
    <cfRule type="cellIs" dxfId="111" priority="2" operator="equal">
      <formula>0</formula>
    </cfRule>
  </conditionalFormatting>
  <conditionalFormatting sqref="AV6:BF300">
    <cfRule type="cellIs" dxfId="110"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BE300"/>
  <sheetViews>
    <sheetView workbookViewId="0"/>
  </sheetViews>
  <sheetFormatPr defaultColWidth="9" defaultRowHeight="28.5" customHeight="1" outlineLevelCol="1"/>
  <cols>
    <col min="1" max="1" width="6.625" style="2" customWidth="1"/>
    <col min="2" max="2" width="45.875" style="2" bestFit="1" customWidth="1"/>
    <col min="3" max="24" width="8.25" style="1" hidden="1" customWidth="1" outlineLevel="1"/>
    <col min="25" max="26" width="9.25" style="14" hidden="1" customWidth="1" outlineLevel="1"/>
    <col min="27" max="27" width="9.25" style="108" hidden="1" customWidth="1" outlineLevel="1"/>
    <col min="28" max="33" width="9.25" style="14" hidden="1" customWidth="1" outlineLevel="1"/>
    <col min="34" max="35" width="8.25" style="14" hidden="1" customWidth="1" outlineLevel="1"/>
    <col min="36" max="36" width="9" style="16" customWidth="1" collapsed="1"/>
    <col min="37" max="41" width="9" style="2" customWidth="1"/>
    <col min="42" max="45" width="9" style="59" customWidth="1"/>
    <col min="46" max="46" width="9" style="2" customWidth="1"/>
    <col min="47" max="48" width="8.625" style="3" customWidth="1"/>
    <col min="49" max="49" width="7.5" style="3" bestFit="1" customWidth="1"/>
    <col min="50" max="50" width="9" style="3"/>
    <col min="51" max="51" width="7.5" style="3" bestFit="1" customWidth="1"/>
    <col min="52" max="52" width="9" style="3"/>
    <col min="53" max="53" width="17.25" style="3" bestFit="1" customWidth="1"/>
    <col min="54" max="54" width="11.5" style="3" customWidth="1"/>
    <col min="55" max="55" width="7.75" style="3" customWidth="1"/>
    <col min="56" max="56" width="13.875" style="3" bestFit="1" customWidth="1"/>
    <col min="57" max="16384" width="9" style="3"/>
  </cols>
  <sheetData>
    <row r="1" spans="1:57"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8"/>
      <c r="AJ1" s="140" t="s">
        <v>3</v>
      </c>
      <c r="AK1" s="149"/>
      <c r="AL1" s="149"/>
      <c r="AM1" s="149"/>
      <c r="AN1" s="149"/>
      <c r="AO1" s="149"/>
      <c r="AP1" s="149"/>
      <c r="AQ1" s="149"/>
      <c r="AR1" s="149"/>
      <c r="AS1" s="149"/>
      <c r="AT1" s="141"/>
      <c r="AU1" s="140" t="s">
        <v>4700</v>
      </c>
      <c r="AV1" s="149"/>
      <c r="AW1" s="149"/>
      <c r="AX1" s="149"/>
      <c r="AY1" s="149"/>
      <c r="AZ1" s="149"/>
      <c r="BA1" s="149"/>
      <c r="BB1" s="149"/>
      <c r="BC1" s="149"/>
      <c r="BD1" s="149"/>
      <c r="BE1" s="141"/>
    </row>
    <row r="2" spans="1:57"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156" t="s">
        <v>6</v>
      </c>
      <c r="AB2" s="158"/>
      <c r="AC2" s="156" t="s">
        <v>7</v>
      </c>
      <c r="AD2" s="158"/>
      <c r="AE2" s="165" t="s">
        <v>10</v>
      </c>
      <c r="AF2" s="156" t="s">
        <v>8</v>
      </c>
      <c r="AG2" s="158"/>
      <c r="AH2" s="159" t="s">
        <v>9</v>
      </c>
      <c r="AI2" s="160"/>
      <c r="AJ2" s="140" t="s">
        <v>5</v>
      </c>
      <c r="AK2" s="141"/>
      <c r="AL2" s="140" t="s">
        <v>6</v>
      </c>
      <c r="AM2" s="141"/>
      <c r="AN2" s="140" t="s">
        <v>7</v>
      </c>
      <c r="AO2" s="141"/>
      <c r="AP2" s="142" t="s">
        <v>10</v>
      </c>
      <c r="AQ2" s="144" t="s">
        <v>8</v>
      </c>
      <c r="AR2" s="145"/>
      <c r="AS2" s="138" t="s">
        <v>11</v>
      </c>
      <c r="AT2" s="139"/>
      <c r="AU2" s="140" t="s">
        <v>5</v>
      </c>
      <c r="AV2" s="141"/>
      <c r="AW2" s="140" t="s">
        <v>6</v>
      </c>
      <c r="AX2" s="141"/>
      <c r="AY2" s="140" t="s">
        <v>7</v>
      </c>
      <c r="AZ2" s="141"/>
      <c r="BA2" s="142" t="s">
        <v>10</v>
      </c>
      <c r="BB2" s="144" t="s">
        <v>8</v>
      </c>
      <c r="BC2" s="145"/>
      <c r="BD2" s="138" t="s">
        <v>11</v>
      </c>
      <c r="BE2" s="139"/>
    </row>
    <row r="3" spans="1:57"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107" t="s">
        <v>17</v>
      </c>
      <c r="AB3" s="35" t="s">
        <v>18</v>
      </c>
      <c r="AC3" s="35" t="s">
        <v>17</v>
      </c>
      <c r="AD3" s="35" t="s">
        <v>18</v>
      </c>
      <c r="AE3" s="166"/>
      <c r="AF3" s="35" t="s">
        <v>17</v>
      </c>
      <c r="AG3" s="35" t="s">
        <v>18</v>
      </c>
      <c r="AH3" s="35" t="s">
        <v>17</v>
      </c>
      <c r="AI3" s="35" t="s">
        <v>18</v>
      </c>
      <c r="AJ3" s="40" t="s">
        <v>14</v>
      </c>
      <c r="AK3" s="40" t="s">
        <v>15</v>
      </c>
      <c r="AL3" s="40" t="s">
        <v>17</v>
      </c>
      <c r="AM3" s="40" t="s">
        <v>18</v>
      </c>
      <c r="AN3" s="40" t="s">
        <v>17</v>
      </c>
      <c r="AO3" s="40" t="s">
        <v>18</v>
      </c>
      <c r="AP3" s="143"/>
      <c r="AQ3" s="52" t="s">
        <v>17</v>
      </c>
      <c r="AR3" s="52" t="s">
        <v>18</v>
      </c>
      <c r="AS3" s="52" t="s">
        <v>17</v>
      </c>
      <c r="AT3" s="40" t="s">
        <v>18</v>
      </c>
      <c r="AU3" s="125" t="s">
        <v>14</v>
      </c>
      <c r="AV3" s="125" t="s">
        <v>15</v>
      </c>
      <c r="AW3" s="125" t="s">
        <v>17</v>
      </c>
      <c r="AX3" s="125" t="s">
        <v>18</v>
      </c>
      <c r="AY3" s="125" t="s">
        <v>17</v>
      </c>
      <c r="AZ3" s="125" t="s">
        <v>18</v>
      </c>
      <c r="BA3" s="143"/>
      <c r="BB3" s="52" t="s">
        <v>17</v>
      </c>
      <c r="BC3" s="52" t="s">
        <v>18</v>
      </c>
      <c r="BD3" s="52" t="s">
        <v>17</v>
      </c>
      <c r="BE3" s="125" t="s">
        <v>18</v>
      </c>
    </row>
    <row r="4" spans="1:57" ht="28.5" customHeight="1">
      <c r="A4" s="146" t="s">
        <v>19</v>
      </c>
      <c r="B4" s="147"/>
      <c r="C4" s="34">
        <v>20</v>
      </c>
      <c r="D4" s="34">
        <v>2</v>
      </c>
      <c r="E4" s="34"/>
      <c r="F4" s="34">
        <v>9</v>
      </c>
      <c r="G4" s="34">
        <v>20</v>
      </c>
      <c r="H4" s="34">
        <v>4</v>
      </c>
      <c r="I4" s="34">
        <v>11</v>
      </c>
      <c r="J4" s="34">
        <v>1</v>
      </c>
      <c r="K4" s="34">
        <v>8</v>
      </c>
      <c r="L4" s="34">
        <v>0</v>
      </c>
      <c r="M4" s="34">
        <v>0</v>
      </c>
      <c r="N4" s="34">
        <v>18</v>
      </c>
      <c r="O4" s="34">
        <v>1</v>
      </c>
      <c r="P4" s="34"/>
      <c r="Q4" s="34">
        <v>15</v>
      </c>
      <c r="R4" s="34">
        <v>15</v>
      </c>
      <c r="S4" s="34">
        <v>9</v>
      </c>
      <c r="T4" s="34">
        <v>12</v>
      </c>
      <c r="U4" s="34">
        <v>1</v>
      </c>
      <c r="V4" s="34">
        <v>7</v>
      </c>
      <c r="W4" s="34">
        <v>0</v>
      </c>
      <c r="X4" s="34">
        <v>4</v>
      </c>
      <c r="Y4" s="35">
        <v>17</v>
      </c>
      <c r="Z4" s="35">
        <v>2</v>
      </c>
      <c r="AA4" s="107">
        <v>11</v>
      </c>
      <c r="AB4" s="35">
        <v>24</v>
      </c>
      <c r="AC4" s="35">
        <v>12</v>
      </c>
      <c r="AD4" s="35">
        <v>19</v>
      </c>
      <c r="AE4" s="35">
        <v>0</v>
      </c>
      <c r="AF4" s="35">
        <v>8</v>
      </c>
      <c r="AG4" s="35">
        <v>7</v>
      </c>
      <c r="AH4" s="35">
        <v>0</v>
      </c>
      <c r="AI4" s="35">
        <v>1</v>
      </c>
      <c r="AJ4" s="54">
        <v>18</v>
      </c>
      <c r="AK4" s="54">
        <v>2</v>
      </c>
      <c r="AL4" s="54">
        <v>19</v>
      </c>
      <c r="AM4" s="54">
        <v>19</v>
      </c>
      <c r="AN4" s="54">
        <v>13</v>
      </c>
      <c r="AO4" s="54">
        <v>18</v>
      </c>
      <c r="AP4" s="52">
        <v>18</v>
      </c>
      <c r="AQ4" s="52">
        <v>7</v>
      </c>
      <c r="AR4" s="52">
        <v>4</v>
      </c>
      <c r="AS4" s="52">
        <v>6</v>
      </c>
      <c r="AT4" s="54">
        <v>14</v>
      </c>
      <c r="AU4" s="8">
        <f t="shared" ref="AU4:AZ4" si="0">COUNTIF(AU5:AU221,"○")</f>
        <v>0</v>
      </c>
      <c r="AV4" s="8">
        <f t="shared" si="0"/>
        <v>0</v>
      </c>
      <c r="AW4" s="8">
        <f t="shared" si="0"/>
        <v>0</v>
      </c>
      <c r="AX4" s="8">
        <f t="shared" si="0"/>
        <v>0</v>
      </c>
      <c r="AY4" s="8">
        <f t="shared" si="0"/>
        <v>0</v>
      </c>
      <c r="AZ4" s="8">
        <f t="shared" si="0"/>
        <v>0</v>
      </c>
      <c r="BA4" s="8">
        <f>COUNTIF(BA5:BA221,"○")</f>
        <v>0</v>
      </c>
      <c r="BB4" s="8">
        <f t="shared" ref="BB4" si="1">COUNTIF(BB5:BB221,"○")</f>
        <v>0</v>
      </c>
      <c r="BC4" s="8">
        <f>COUNTIF(BC5:BC221,"○")</f>
        <v>0</v>
      </c>
      <c r="BD4" s="8">
        <f t="shared" ref="BD4" si="2">COUNTIF(BD5:BD221,"○")</f>
        <v>0</v>
      </c>
      <c r="BE4" s="8">
        <f>COUNTIF(BE5:BE221,"○")</f>
        <v>0</v>
      </c>
    </row>
    <row r="5" spans="1:57" ht="28.5" customHeight="1">
      <c r="A5" s="5">
        <v>16002</v>
      </c>
      <c r="B5" s="6" t="s">
        <v>445</v>
      </c>
      <c r="C5" s="31" t="s">
        <v>25</v>
      </c>
      <c r="D5" s="34" t="s">
        <v>21</v>
      </c>
      <c r="E5" s="34">
        <v>1</v>
      </c>
      <c r="F5" s="34"/>
      <c r="G5" s="31" t="s">
        <v>25</v>
      </c>
      <c r="H5" s="34"/>
      <c r="I5" s="31" t="s">
        <v>25</v>
      </c>
      <c r="J5" s="34"/>
      <c r="K5" s="34"/>
      <c r="L5" s="34"/>
      <c r="M5" s="34"/>
      <c r="N5" s="34" t="s">
        <v>25</v>
      </c>
      <c r="O5" s="34" t="s">
        <v>21</v>
      </c>
      <c r="P5" s="34">
        <v>1</v>
      </c>
      <c r="Q5" s="34" t="s">
        <v>26</v>
      </c>
      <c r="R5" s="34" t="s">
        <v>26</v>
      </c>
      <c r="S5" s="34" t="s">
        <v>25</v>
      </c>
      <c r="T5" s="34" t="s">
        <v>26</v>
      </c>
      <c r="U5" s="34" t="s">
        <v>348</v>
      </c>
      <c r="V5" s="34" t="s">
        <v>26</v>
      </c>
      <c r="W5" s="34" t="s">
        <v>348</v>
      </c>
      <c r="X5" s="34" t="s">
        <v>26</v>
      </c>
      <c r="Y5" s="35" t="s">
        <v>25</v>
      </c>
      <c r="Z5" s="35" t="s">
        <v>21</v>
      </c>
      <c r="AA5" s="107" t="s">
        <v>25</v>
      </c>
      <c r="AB5" s="35" t="s">
        <v>25</v>
      </c>
      <c r="AC5" s="35" t="s">
        <v>25</v>
      </c>
      <c r="AD5" s="35" t="s">
        <v>25</v>
      </c>
      <c r="AE5" s="35"/>
      <c r="AF5" s="35" t="s">
        <v>21</v>
      </c>
      <c r="AG5" s="35" t="s">
        <v>21</v>
      </c>
      <c r="AH5" s="35" t="s">
        <v>21</v>
      </c>
      <c r="AI5" s="35" t="s">
        <v>21</v>
      </c>
      <c r="AJ5" s="70" t="s">
        <v>25</v>
      </c>
      <c r="AK5" s="70" t="s">
        <v>21</v>
      </c>
      <c r="AL5" s="70" t="s">
        <v>25</v>
      </c>
      <c r="AM5" s="70" t="s">
        <v>25</v>
      </c>
      <c r="AN5" s="70" t="s">
        <v>25</v>
      </c>
      <c r="AO5" s="70" t="s">
        <v>25</v>
      </c>
      <c r="AP5" s="52" t="s">
        <v>25</v>
      </c>
      <c r="AQ5" s="52" t="s">
        <v>25</v>
      </c>
      <c r="AR5" s="52" t="s">
        <v>21</v>
      </c>
      <c r="AS5" s="52" t="s">
        <v>21</v>
      </c>
      <c r="AT5" s="52" t="s">
        <v>25</v>
      </c>
      <c r="AU5" s="8" t="str">
        <f>IFERROR(VLOOKUP($A5,集約用シート!$E$3:$BN$3000,2,FALSE),"")</f>
        <v/>
      </c>
      <c r="AV5" s="8" t="str">
        <f>IFERROR(VLOOKUP($A5,集約用シート!$E$3:$BN$3000,3,FALSE),"")</f>
        <v/>
      </c>
      <c r="AW5" s="8" t="str">
        <f>IFERROR(VLOOKUP($A5,集約用シート!$E$3:$BN$3000,5,FALSE),"")</f>
        <v/>
      </c>
      <c r="AX5" s="8"/>
      <c r="AY5" s="8" t="str">
        <f>IFERROR(VLOOKUP($A5,集約用シート!$E$3:$BN$3000,11,FALSE),"")</f>
        <v/>
      </c>
      <c r="AZ5" s="8"/>
      <c r="BA5" s="8" t="str">
        <f>IFERROR(VLOOKUP($A5,集約用シート!$E$3:$BN$3000,4,FALSE),"")</f>
        <v/>
      </c>
      <c r="BB5" s="8" t="str">
        <f>IFERROR(VLOOKUP($A5,集約用シート!$E$3:$BN$3000,14,FALSE),"")</f>
        <v/>
      </c>
      <c r="BC5" s="8"/>
      <c r="BD5" s="8" t="str">
        <f>IFERROR(VLOOKUP($A5,集約用シート!$E$3:$BN$3000,16,FALSE),"")</f>
        <v/>
      </c>
      <c r="BE5" s="8"/>
    </row>
    <row r="6" spans="1:57" ht="28.5" customHeight="1">
      <c r="A6" s="5">
        <v>16003</v>
      </c>
      <c r="B6" s="6" t="s">
        <v>446</v>
      </c>
      <c r="C6" s="31" t="s">
        <v>25</v>
      </c>
      <c r="D6" s="34" t="s">
        <v>21</v>
      </c>
      <c r="E6" s="34">
        <v>1</v>
      </c>
      <c r="F6" s="31" t="s">
        <v>25</v>
      </c>
      <c r="G6" s="31" t="s">
        <v>25</v>
      </c>
      <c r="H6" s="31" t="s">
        <v>25</v>
      </c>
      <c r="I6" s="31" t="s">
        <v>25</v>
      </c>
      <c r="J6" s="34"/>
      <c r="K6" s="31"/>
      <c r="L6" s="34"/>
      <c r="M6" s="34"/>
      <c r="N6" s="34" t="s">
        <v>25</v>
      </c>
      <c r="O6" s="34" t="s">
        <v>21</v>
      </c>
      <c r="P6" s="34">
        <v>1</v>
      </c>
      <c r="Q6" s="34" t="s">
        <v>25</v>
      </c>
      <c r="R6" s="34" t="s">
        <v>26</v>
      </c>
      <c r="S6" s="34" t="s">
        <v>25</v>
      </c>
      <c r="T6" s="34" t="s">
        <v>26</v>
      </c>
      <c r="U6" s="34" t="s">
        <v>348</v>
      </c>
      <c r="V6" s="34" t="s">
        <v>26</v>
      </c>
      <c r="W6" s="34" t="s">
        <v>348</v>
      </c>
      <c r="X6" s="34"/>
      <c r="Y6" s="35" t="s">
        <v>25</v>
      </c>
      <c r="Z6" s="35" t="s">
        <v>21</v>
      </c>
      <c r="AA6" s="107" t="s">
        <v>25</v>
      </c>
      <c r="AB6" s="35" t="s">
        <v>25</v>
      </c>
      <c r="AC6" s="35" t="s">
        <v>25</v>
      </c>
      <c r="AD6" s="35" t="s">
        <v>25</v>
      </c>
      <c r="AE6" s="35"/>
      <c r="AF6" s="35" t="s">
        <v>25</v>
      </c>
      <c r="AG6" s="35" t="s">
        <v>25</v>
      </c>
      <c r="AH6" s="35" t="s">
        <v>21</v>
      </c>
      <c r="AI6" s="35" t="s">
        <v>21</v>
      </c>
      <c r="AJ6" s="70" t="s">
        <v>25</v>
      </c>
      <c r="AK6" s="70" t="s">
        <v>21</v>
      </c>
      <c r="AL6" s="70" t="s">
        <v>25</v>
      </c>
      <c r="AM6" s="70" t="s">
        <v>25</v>
      </c>
      <c r="AN6" s="70" t="s">
        <v>25</v>
      </c>
      <c r="AO6" s="70" t="s">
        <v>25</v>
      </c>
      <c r="AP6" s="52" t="s">
        <v>25</v>
      </c>
      <c r="AQ6" s="52" t="s">
        <v>25</v>
      </c>
      <c r="AR6" s="52" t="s">
        <v>25</v>
      </c>
      <c r="AS6" s="52" t="s">
        <v>21</v>
      </c>
      <c r="AT6" s="52" t="s">
        <v>25</v>
      </c>
      <c r="AU6" s="8" t="str">
        <f>IFERROR(VLOOKUP($A6,集約用シート!$E$3:$BN$3000,2,FALSE),"")</f>
        <v/>
      </c>
      <c r="AV6" s="8" t="str">
        <f>IFERROR(VLOOKUP($A6,集約用シート!$E$3:$BN$3000,3,FALSE),"")</f>
        <v/>
      </c>
      <c r="AW6" s="8" t="str">
        <f>IFERROR(VLOOKUP($A6,集約用シート!$E$3:$BN$3000,5,FALSE),"")</f>
        <v/>
      </c>
      <c r="AX6" s="8"/>
      <c r="AY6" s="8" t="str">
        <f>IFERROR(VLOOKUP($A6,集約用シート!$E$3:$BN$3000,11,FALSE),"")</f>
        <v/>
      </c>
      <c r="AZ6" s="8"/>
      <c r="BA6" s="8" t="str">
        <f>IFERROR(VLOOKUP($A6,集約用シート!$E$3:$BN$3000,4,FALSE),"")</f>
        <v/>
      </c>
      <c r="BB6" s="8" t="str">
        <f>IFERROR(VLOOKUP($A6,集約用シート!$E$3:$BN$3000,14,FALSE),"")</f>
        <v/>
      </c>
      <c r="BC6" s="8"/>
      <c r="BD6" s="8" t="str">
        <f>IFERROR(VLOOKUP($A6,集約用シート!$E$3:$BN$3000,16,FALSE),"")</f>
        <v/>
      </c>
      <c r="BE6" s="8"/>
    </row>
    <row r="7" spans="1:57" ht="28.5" customHeight="1">
      <c r="A7" s="5">
        <v>16004</v>
      </c>
      <c r="B7" s="6" t="s">
        <v>447</v>
      </c>
      <c r="C7" s="31" t="s">
        <v>25</v>
      </c>
      <c r="D7" s="34" t="s">
        <v>21</v>
      </c>
      <c r="E7" s="34">
        <v>1</v>
      </c>
      <c r="F7" s="31" t="s">
        <v>25</v>
      </c>
      <c r="G7" s="31" t="s">
        <v>25</v>
      </c>
      <c r="H7" s="34"/>
      <c r="I7" s="31" t="s">
        <v>25</v>
      </c>
      <c r="J7" s="34"/>
      <c r="K7" s="31" t="s">
        <v>25</v>
      </c>
      <c r="L7" s="34"/>
      <c r="M7" s="34"/>
      <c r="N7" s="34" t="s">
        <v>26</v>
      </c>
      <c r="O7" s="34" t="s">
        <v>22</v>
      </c>
      <c r="P7" s="34">
        <v>1</v>
      </c>
      <c r="Q7" s="34" t="s">
        <v>348</v>
      </c>
      <c r="R7" s="34" t="s">
        <v>26</v>
      </c>
      <c r="S7" s="34"/>
      <c r="T7" s="34" t="s">
        <v>26</v>
      </c>
      <c r="U7" s="34"/>
      <c r="V7" s="34" t="s">
        <v>26</v>
      </c>
      <c r="W7" s="34"/>
      <c r="X7" s="34"/>
      <c r="Y7" s="35" t="s">
        <v>25</v>
      </c>
      <c r="Z7" s="35" t="s">
        <v>21</v>
      </c>
      <c r="AA7" s="107" t="s">
        <v>23</v>
      </c>
      <c r="AB7" s="35" t="s">
        <v>25</v>
      </c>
      <c r="AC7" s="35" t="s">
        <v>23</v>
      </c>
      <c r="AD7" s="35" t="s">
        <v>25</v>
      </c>
      <c r="AE7" s="35"/>
      <c r="AF7" s="35" t="s">
        <v>23</v>
      </c>
      <c r="AG7" s="35" t="s">
        <v>25</v>
      </c>
      <c r="AH7" s="35" t="s">
        <v>21</v>
      </c>
      <c r="AI7" s="35" t="s">
        <v>21</v>
      </c>
      <c r="AJ7" s="70" t="s">
        <v>25</v>
      </c>
      <c r="AK7" s="70" t="s">
        <v>21</v>
      </c>
      <c r="AL7" s="70" t="s">
        <v>25</v>
      </c>
      <c r="AM7" s="70" t="s">
        <v>25</v>
      </c>
      <c r="AN7" s="70">
        <v>0</v>
      </c>
      <c r="AO7" s="70" t="s">
        <v>25</v>
      </c>
      <c r="AP7" s="52" t="s">
        <v>25</v>
      </c>
      <c r="AQ7" s="52" t="s">
        <v>25</v>
      </c>
      <c r="AR7" s="52" t="s">
        <v>25</v>
      </c>
      <c r="AS7" s="52" t="s">
        <v>25</v>
      </c>
      <c r="AT7" s="52" t="s">
        <v>25</v>
      </c>
      <c r="AU7" s="8" t="str">
        <f>IFERROR(VLOOKUP($A7,集約用シート!$E$3:$BN$3000,2,FALSE),"")</f>
        <v/>
      </c>
      <c r="AV7" s="8" t="str">
        <f>IFERROR(VLOOKUP($A7,集約用シート!$E$3:$BN$3000,3,FALSE),"")</f>
        <v/>
      </c>
      <c r="AW7" s="8" t="str">
        <f>IFERROR(VLOOKUP($A7,集約用シート!$E$3:$BN$3000,5,FALSE),"")</f>
        <v/>
      </c>
      <c r="AX7" s="8"/>
      <c r="AY7" s="8" t="str">
        <f>IFERROR(VLOOKUP($A7,集約用シート!$E$3:$BN$3000,11,FALSE),"")</f>
        <v/>
      </c>
      <c r="AZ7" s="8"/>
      <c r="BA7" s="8" t="str">
        <f>IFERROR(VLOOKUP($A7,集約用シート!$E$3:$BN$3000,4,FALSE),"")</f>
        <v/>
      </c>
      <c r="BB7" s="8" t="str">
        <f>IFERROR(VLOOKUP($A7,集約用シート!$E$3:$BN$3000,14,FALSE),"")</f>
        <v/>
      </c>
      <c r="BC7" s="8"/>
      <c r="BD7" s="8" t="str">
        <f>IFERROR(VLOOKUP($A7,集約用シート!$E$3:$BN$3000,16,FALSE),"")</f>
        <v/>
      </c>
      <c r="BE7" s="8"/>
    </row>
    <row r="8" spans="1:57" ht="28.5" customHeight="1">
      <c r="A8" s="5">
        <v>16006</v>
      </c>
      <c r="B8" s="6" t="s">
        <v>448</v>
      </c>
      <c r="C8" s="31" t="s">
        <v>25</v>
      </c>
      <c r="D8" s="34" t="s">
        <v>21</v>
      </c>
      <c r="E8" s="34">
        <v>1</v>
      </c>
      <c r="F8" s="34" t="s">
        <v>21</v>
      </c>
      <c r="G8" s="31" t="s">
        <v>25</v>
      </c>
      <c r="H8" s="34"/>
      <c r="I8" s="34"/>
      <c r="J8" s="34"/>
      <c r="K8" s="31" t="s">
        <v>25</v>
      </c>
      <c r="L8" s="34"/>
      <c r="M8" s="34"/>
      <c r="N8" s="34" t="s">
        <v>26</v>
      </c>
      <c r="O8" s="34" t="s">
        <v>22</v>
      </c>
      <c r="P8" s="34">
        <v>1</v>
      </c>
      <c r="Q8" s="34" t="s">
        <v>348</v>
      </c>
      <c r="R8" s="34" t="s">
        <v>26</v>
      </c>
      <c r="S8" s="34" t="s">
        <v>348</v>
      </c>
      <c r="T8" s="34" t="s">
        <v>26</v>
      </c>
      <c r="U8" s="34" t="s">
        <v>348</v>
      </c>
      <c r="V8" s="34"/>
      <c r="W8" s="34" t="s">
        <v>348</v>
      </c>
      <c r="X8" s="34"/>
      <c r="Y8" s="35" t="s">
        <v>25</v>
      </c>
      <c r="Z8" s="35" t="s">
        <v>21</v>
      </c>
      <c r="AA8" s="107" t="s">
        <v>23</v>
      </c>
      <c r="AB8" s="35" t="s">
        <v>25</v>
      </c>
      <c r="AC8" s="35" t="s">
        <v>23</v>
      </c>
      <c r="AD8" s="35" t="s">
        <v>25</v>
      </c>
      <c r="AE8" s="35"/>
      <c r="AF8" s="35" t="s">
        <v>23</v>
      </c>
      <c r="AG8" s="35" t="s">
        <v>21</v>
      </c>
      <c r="AH8" s="35" t="s">
        <v>21</v>
      </c>
      <c r="AI8" s="35" t="s">
        <v>21</v>
      </c>
      <c r="AJ8" s="70" t="s">
        <v>25</v>
      </c>
      <c r="AK8" s="70" t="s">
        <v>21</v>
      </c>
      <c r="AL8" s="70" t="s">
        <v>25</v>
      </c>
      <c r="AM8" s="70" t="s">
        <v>25</v>
      </c>
      <c r="AN8" s="70" t="s">
        <v>25</v>
      </c>
      <c r="AO8" s="70" t="s">
        <v>25</v>
      </c>
      <c r="AP8" s="52" t="s">
        <v>25</v>
      </c>
      <c r="AQ8" s="52" t="s">
        <v>1786</v>
      </c>
      <c r="AR8" s="52" t="s">
        <v>21</v>
      </c>
      <c r="AS8" s="52" t="s">
        <v>21</v>
      </c>
      <c r="AT8" s="52" t="s">
        <v>25</v>
      </c>
      <c r="AU8" s="8" t="str">
        <f>IFERROR(VLOOKUP($A8,集約用シート!$E$3:$BN$3000,2,FALSE),"")</f>
        <v/>
      </c>
      <c r="AV8" s="8" t="str">
        <f>IFERROR(VLOOKUP($A8,集約用シート!$E$3:$BN$3000,3,FALSE),"")</f>
        <v/>
      </c>
      <c r="AW8" s="8" t="str">
        <f>IFERROR(VLOOKUP($A8,集約用シート!$E$3:$BN$3000,5,FALSE),"")</f>
        <v/>
      </c>
      <c r="AX8" s="8"/>
      <c r="AY8" s="8" t="str">
        <f>IFERROR(VLOOKUP($A8,集約用シート!$E$3:$BN$3000,11,FALSE),"")</f>
        <v/>
      </c>
      <c r="AZ8" s="8"/>
      <c r="BA8" s="8" t="str">
        <f>IFERROR(VLOOKUP($A8,集約用シート!$E$3:$BN$3000,4,FALSE),"")</f>
        <v/>
      </c>
      <c r="BB8" s="8" t="str">
        <f>IFERROR(VLOOKUP($A8,集約用シート!$E$3:$BN$3000,14,FALSE),"")</f>
        <v/>
      </c>
      <c r="BC8" s="8"/>
      <c r="BD8" s="8" t="str">
        <f>IFERROR(VLOOKUP($A8,集約用シート!$E$3:$BN$3000,16,FALSE),"")</f>
        <v/>
      </c>
      <c r="BE8" s="8"/>
    </row>
    <row r="9" spans="1:57" ht="28.5" customHeight="1">
      <c r="A9" s="5">
        <v>16010</v>
      </c>
      <c r="B9" s="6" t="s">
        <v>449</v>
      </c>
      <c r="C9" s="31" t="s">
        <v>25</v>
      </c>
      <c r="D9" s="34" t="s">
        <v>21</v>
      </c>
      <c r="E9" s="34">
        <v>1</v>
      </c>
      <c r="F9" s="31" t="s">
        <v>25</v>
      </c>
      <c r="G9" s="31" t="s">
        <v>25</v>
      </c>
      <c r="H9" s="34"/>
      <c r="I9" s="31" t="s">
        <v>25</v>
      </c>
      <c r="J9" s="34"/>
      <c r="K9" s="34" t="s">
        <v>25</v>
      </c>
      <c r="L9" s="34"/>
      <c r="M9" s="34"/>
      <c r="N9" s="34" t="s">
        <v>26</v>
      </c>
      <c r="O9" s="34" t="s">
        <v>22</v>
      </c>
      <c r="P9" s="34">
        <v>1</v>
      </c>
      <c r="Q9" s="34" t="s">
        <v>26</v>
      </c>
      <c r="R9" s="34" t="s">
        <v>26</v>
      </c>
      <c r="S9" s="34" t="s">
        <v>26</v>
      </c>
      <c r="T9" s="34" t="s">
        <v>26</v>
      </c>
      <c r="U9" s="34" t="s">
        <v>348</v>
      </c>
      <c r="V9" s="34"/>
      <c r="W9" s="34" t="s">
        <v>348</v>
      </c>
      <c r="X9" s="34"/>
      <c r="Y9" s="35" t="s">
        <v>25</v>
      </c>
      <c r="Z9" s="35" t="s">
        <v>21</v>
      </c>
      <c r="AA9" s="107" t="s">
        <v>25</v>
      </c>
      <c r="AB9" s="35" t="s">
        <v>25</v>
      </c>
      <c r="AC9" s="35" t="s">
        <v>25</v>
      </c>
      <c r="AD9" s="35" t="s">
        <v>25</v>
      </c>
      <c r="AE9" s="35"/>
      <c r="AF9" s="35" t="s">
        <v>21</v>
      </c>
      <c r="AG9" s="35" t="s">
        <v>25</v>
      </c>
      <c r="AH9" s="35" t="s">
        <v>21</v>
      </c>
      <c r="AI9" s="35" t="s">
        <v>21</v>
      </c>
      <c r="AJ9" s="70" t="s">
        <v>25</v>
      </c>
      <c r="AK9" s="70" t="s">
        <v>21</v>
      </c>
      <c r="AL9" s="70" t="s">
        <v>25</v>
      </c>
      <c r="AM9" s="70" t="s">
        <v>25</v>
      </c>
      <c r="AN9" s="70" t="s">
        <v>25</v>
      </c>
      <c r="AO9" s="70" t="s">
        <v>25</v>
      </c>
      <c r="AP9" s="52" t="s">
        <v>25</v>
      </c>
      <c r="AQ9" s="52" t="s">
        <v>21</v>
      </c>
      <c r="AR9" s="52" t="s">
        <v>21</v>
      </c>
      <c r="AS9" s="52" t="s">
        <v>25</v>
      </c>
      <c r="AT9" s="52" t="s">
        <v>25</v>
      </c>
      <c r="AU9" s="8" t="str">
        <f>IFERROR(VLOOKUP($A9,集約用シート!$E$3:$BN$3000,2,FALSE),"")</f>
        <v/>
      </c>
      <c r="AV9" s="8" t="str">
        <f>IFERROR(VLOOKUP($A9,集約用シート!$E$3:$BN$3000,3,FALSE),"")</f>
        <v/>
      </c>
      <c r="AW9" s="8" t="str">
        <f>IFERROR(VLOOKUP($A9,集約用シート!$E$3:$BN$3000,5,FALSE),"")</f>
        <v/>
      </c>
      <c r="AX9" s="8"/>
      <c r="AY9" s="8" t="str">
        <f>IFERROR(VLOOKUP($A9,集約用シート!$E$3:$BN$3000,11,FALSE),"")</f>
        <v/>
      </c>
      <c r="AZ9" s="8"/>
      <c r="BA9" s="8" t="str">
        <f>IFERROR(VLOOKUP($A9,集約用シート!$E$3:$BN$3000,4,FALSE),"")</f>
        <v/>
      </c>
      <c r="BB9" s="8" t="str">
        <f>IFERROR(VLOOKUP($A9,集約用シート!$E$3:$BN$3000,14,FALSE),"")</f>
        <v/>
      </c>
      <c r="BC9" s="8"/>
      <c r="BD9" s="8" t="str">
        <f>IFERROR(VLOOKUP($A9,集約用シート!$E$3:$BN$3000,16,FALSE),"")</f>
        <v/>
      </c>
      <c r="BE9" s="8"/>
    </row>
    <row r="10" spans="1:57" ht="28.5" customHeight="1">
      <c r="A10" s="5">
        <v>16013</v>
      </c>
      <c r="B10" s="6" t="s">
        <v>450</v>
      </c>
      <c r="C10" s="34" t="s">
        <v>21</v>
      </c>
      <c r="D10" s="34" t="s">
        <v>21</v>
      </c>
      <c r="E10" s="34">
        <v>0</v>
      </c>
      <c r="F10" s="34"/>
      <c r="G10" s="31" t="s">
        <v>25</v>
      </c>
      <c r="H10" s="34"/>
      <c r="I10" s="31" t="s">
        <v>25</v>
      </c>
      <c r="J10" s="34"/>
      <c r="K10" s="31" t="s">
        <v>25</v>
      </c>
      <c r="L10" s="34"/>
      <c r="M10" s="34"/>
      <c r="N10" s="34" t="s">
        <v>21</v>
      </c>
      <c r="O10" s="34" t="s">
        <v>21</v>
      </c>
      <c r="P10" s="34">
        <v>0</v>
      </c>
      <c r="Q10" s="34" t="s">
        <v>26</v>
      </c>
      <c r="R10" s="34"/>
      <c r="S10" s="34" t="s">
        <v>348</v>
      </c>
      <c r="T10" s="34"/>
      <c r="U10" s="34" t="s">
        <v>25</v>
      </c>
      <c r="V10" s="34" t="s">
        <v>26</v>
      </c>
      <c r="W10" s="34" t="s">
        <v>348</v>
      </c>
      <c r="X10" s="34"/>
      <c r="Y10" s="35" t="s">
        <v>21</v>
      </c>
      <c r="Z10" s="35" t="s">
        <v>21</v>
      </c>
      <c r="AA10" s="107" t="s">
        <v>23</v>
      </c>
      <c r="AB10" s="35" t="s">
        <v>25</v>
      </c>
      <c r="AC10" s="35" t="s">
        <v>23</v>
      </c>
      <c r="AD10" s="35" t="s">
        <v>25</v>
      </c>
      <c r="AE10" s="35"/>
      <c r="AF10" s="35" t="s">
        <v>23</v>
      </c>
      <c r="AG10" s="35" t="s">
        <v>25</v>
      </c>
      <c r="AH10" s="35" t="s">
        <v>21</v>
      </c>
      <c r="AI10" s="35" t="s">
        <v>21</v>
      </c>
      <c r="AJ10" s="70" t="s">
        <v>21</v>
      </c>
      <c r="AK10" s="70" t="s">
        <v>21</v>
      </c>
      <c r="AL10" s="70" t="s">
        <v>25</v>
      </c>
      <c r="AM10" s="70" t="s">
        <v>25</v>
      </c>
      <c r="AN10" s="70">
        <v>0</v>
      </c>
      <c r="AO10" s="70" t="s">
        <v>25</v>
      </c>
      <c r="AP10" s="52" t="s">
        <v>25</v>
      </c>
      <c r="AQ10" s="52" t="s">
        <v>25</v>
      </c>
      <c r="AR10" s="52">
        <v>0</v>
      </c>
      <c r="AS10" s="52" t="s">
        <v>21</v>
      </c>
      <c r="AT10" s="52">
        <v>0</v>
      </c>
      <c r="AU10" s="8" t="str">
        <f>IFERROR(VLOOKUP($A10,集約用シート!$E$3:$BN$3000,2,FALSE),"")</f>
        <v/>
      </c>
      <c r="AV10" s="8" t="str">
        <f>IFERROR(VLOOKUP($A10,集約用シート!$E$3:$BN$3000,3,FALSE),"")</f>
        <v/>
      </c>
      <c r="AW10" s="8" t="str">
        <f>IFERROR(VLOOKUP($A10,集約用シート!$E$3:$BN$3000,5,FALSE),"")</f>
        <v/>
      </c>
      <c r="AX10" s="8"/>
      <c r="AY10" s="8" t="str">
        <f>IFERROR(VLOOKUP($A10,集約用シート!$E$3:$BN$3000,11,FALSE),"")</f>
        <v/>
      </c>
      <c r="AZ10" s="8"/>
      <c r="BA10" s="8" t="str">
        <f>IFERROR(VLOOKUP($A10,集約用シート!$E$3:$BN$3000,4,FALSE),"")</f>
        <v/>
      </c>
      <c r="BB10" s="8" t="str">
        <f>IFERROR(VLOOKUP($A10,集約用シート!$E$3:$BN$3000,14,FALSE),"")</f>
        <v/>
      </c>
      <c r="BC10" s="8"/>
      <c r="BD10" s="8" t="str">
        <f>IFERROR(VLOOKUP($A10,集約用シート!$E$3:$BN$3000,16,FALSE),"")</f>
        <v/>
      </c>
      <c r="BE10" s="8"/>
    </row>
    <row r="11" spans="1:57" ht="28.5" customHeight="1">
      <c r="A11" s="5">
        <v>16015</v>
      </c>
      <c r="B11" s="6" t="s">
        <v>451</v>
      </c>
      <c r="C11" s="31" t="s">
        <v>25</v>
      </c>
      <c r="D11" s="34" t="s">
        <v>21</v>
      </c>
      <c r="E11" s="34">
        <v>1</v>
      </c>
      <c r="F11" s="31" t="s">
        <v>25</v>
      </c>
      <c r="G11" s="31" t="s">
        <v>25</v>
      </c>
      <c r="H11" s="34"/>
      <c r="I11" s="34"/>
      <c r="J11" s="34"/>
      <c r="K11" s="31" t="s">
        <v>25</v>
      </c>
      <c r="L11" s="34"/>
      <c r="M11" s="34"/>
      <c r="N11" s="34" t="s">
        <v>26</v>
      </c>
      <c r="O11" s="34" t="s">
        <v>22</v>
      </c>
      <c r="P11" s="34">
        <v>1</v>
      </c>
      <c r="Q11" s="34" t="s">
        <v>26</v>
      </c>
      <c r="R11" s="34" t="s">
        <v>26</v>
      </c>
      <c r="S11" s="34" t="s">
        <v>26</v>
      </c>
      <c r="T11" s="34"/>
      <c r="U11" s="34" t="s">
        <v>348</v>
      </c>
      <c r="V11" s="34"/>
      <c r="W11" s="34" t="s">
        <v>348</v>
      </c>
      <c r="X11" s="34"/>
      <c r="Y11" s="35" t="s">
        <v>25</v>
      </c>
      <c r="Z11" s="35" t="s">
        <v>21</v>
      </c>
      <c r="AA11" s="107" t="s">
        <v>25</v>
      </c>
      <c r="AB11" s="35" t="s">
        <v>25</v>
      </c>
      <c r="AC11" s="35" t="s">
        <v>25</v>
      </c>
      <c r="AD11" s="35" t="s">
        <v>25</v>
      </c>
      <c r="AE11" s="35"/>
      <c r="AF11" s="35" t="s">
        <v>25</v>
      </c>
      <c r="AG11" s="35" t="s">
        <v>21</v>
      </c>
      <c r="AH11" s="35" t="s">
        <v>21</v>
      </c>
      <c r="AI11" s="35" t="s">
        <v>21</v>
      </c>
      <c r="AJ11" s="70" t="s">
        <v>25</v>
      </c>
      <c r="AK11" s="70" t="s">
        <v>21</v>
      </c>
      <c r="AL11" s="70" t="s">
        <v>25</v>
      </c>
      <c r="AM11" s="70" t="s">
        <v>25</v>
      </c>
      <c r="AN11" s="70" t="s">
        <v>25</v>
      </c>
      <c r="AO11" s="70" t="s">
        <v>25</v>
      </c>
      <c r="AP11" s="52" t="s">
        <v>25</v>
      </c>
      <c r="AQ11" s="52" t="s">
        <v>21</v>
      </c>
      <c r="AR11" s="52" t="s">
        <v>21</v>
      </c>
      <c r="AS11" s="52" t="s">
        <v>25</v>
      </c>
      <c r="AT11" s="52" t="s">
        <v>25</v>
      </c>
      <c r="AU11" s="8" t="str">
        <f>IFERROR(VLOOKUP($A11,集約用シート!$E$3:$BN$3000,2,FALSE),"")</f>
        <v/>
      </c>
      <c r="AV11" s="8" t="str">
        <f>IFERROR(VLOOKUP($A11,集約用シート!$E$3:$BN$3000,3,FALSE),"")</f>
        <v/>
      </c>
      <c r="AW11" s="8" t="str">
        <f>IFERROR(VLOOKUP($A11,集約用シート!$E$3:$BN$3000,5,FALSE),"")</f>
        <v/>
      </c>
      <c r="AX11" s="8"/>
      <c r="AY11" s="8" t="str">
        <f>IFERROR(VLOOKUP($A11,集約用シート!$E$3:$BN$3000,11,FALSE),"")</f>
        <v/>
      </c>
      <c r="AZ11" s="8"/>
      <c r="BA11" s="8" t="str">
        <f>IFERROR(VLOOKUP($A11,集約用シート!$E$3:$BN$3000,4,FALSE),"")</f>
        <v/>
      </c>
      <c r="BB11" s="8" t="str">
        <f>IFERROR(VLOOKUP($A11,集約用シート!$E$3:$BN$3000,14,FALSE),"")</f>
        <v/>
      </c>
      <c r="BC11" s="8"/>
      <c r="BD11" s="8" t="str">
        <f>IFERROR(VLOOKUP($A11,集約用シート!$E$3:$BN$3000,16,FALSE),"")</f>
        <v/>
      </c>
      <c r="BE11" s="8"/>
    </row>
    <row r="12" spans="1:57" ht="28.5" customHeight="1">
      <c r="A12" s="5">
        <v>16017</v>
      </c>
      <c r="B12" s="6" t="s">
        <v>452</v>
      </c>
      <c r="C12" s="31" t="s">
        <v>25</v>
      </c>
      <c r="D12" s="34" t="s">
        <v>21</v>
      </c>
      <c r="E12" s="34">
        <v>1</v>
      </c>
      <c r="F12" s="34"/>
      <c r="G12" s="31" t="s">
        <v>25</v>
      </c>
      <c r="H12" s="34"/>
      <c r="I12" s="34"/>
      <c r="J12" s="34"/>
      <c r="K12" s="34"/>
      <c r="L12" s="34"/>
      <c r="M12" s="34"/>
      <c r="N12" s="34" t="s">
        <v>26</v>
      </c>
      <c r="O12" s="34" t="s">
        <v>22</v>
      </c>
      <c r="P12" s="34">
        <v>1</v>
      </c>
      <c r="Q12" s="34" t="s">
        <v>26</v>
      </c>
      <c r="R12" s="34" t="s">
        <v>26</v>
      </c>
      <c r="S12" s="34"/>
      <c r="T12" s="34" t="s">
        <v>26</v>
      </c>
      <c r="U12" s="34"/>
      <c r="V12" s="34"/>
      <c r="W12" s="34"/>
      <c r="X12" s="34"/>
      <c r="Y12" s="35" t="s">
        <v>25</v>
      </c>
      <c r="Z12" s="35" t="s">
        <v>21</v>
      </c>
      <c r="AA12" s="107" t="s">
        <v>21</v>
      </c>
      <c r="AB12" s="35" t="s">
        <v>25</v>
      </c>
      <c r="AC12" s="35" t="s">
        <v>21</v>
      </c>
      <c r="AD12" s="35" t="s">
        <v>25</v>
      </c>
      <c r="AE12" s="35"/>
      <c r="AF12" s="35" t="s">
        <v>23</v>
      </c>
      <c r="AG12" s="35">
        <v>0</v>
      </c>
      <c r="AH12" s="35" t="s">
        <v>21</v>
      </c>
      <c r="AI12" s="35" t="s">
        <v>21</v>
      </c>
      <c r="AJ12" s="70" t="s">
        <v>25</v>
      </c>
      <c r="AK12" s="70" t="s">
        <v>21</v>
      </c>
      <c r="AL12" s="70" t="s">
        <v>25</v>
      </c>
      <c r="AM12" s="70" t="s">
        <v>21</v>
      </c>
      <c r="AN12" s="70" t="s">
        <v>25</v>
      </c>
      <c r="AO12" s="70">
        <v>0</v>
      </c>
      <c r="AP12" s="52">
        <v>0</v>
      </c>
      <c r="AQ12" s="52" t="s">
        <v>21</v>
      </c>
      <c r="AR12" s="52">
        <v>0</v>
      </c>
      <c r="AS12" s="52" t="s">
        <v>21</v>
      </c>
      <c r="AT12" s="52">
        <v>0</v>
      </c>
      <c r="AU12" s="8" t="str">
        <f>IFERROR(VLOOKUP($A12,集約用シート!$E$3:$BN$3000,2,FALSE),"")</f>
        <v/>
      </c>
      <c r="AV12" s="8" t="str">
        <f>IFERROR(VLOOKUP($A12,集約用シート!$E$3:$BN$3000,3,FALSE),"")</f>
        <v/>
      </c>
      <c r="AW12" s="8" t="str">
        <f>IFERROR(VLOOKUP($A12,集約用シート!$E$3:$BN$3000,5,FALSE),"")</f>
        <v/>
      </c>
      <c r="AX12" s="8"/>
      <c r="AY12" s="8" t="str">
        <f>IFERROR(VLOOKUP($A12,集約用シート!$E$3:$BN$3000,11,FALSE),"")</f>
        <v/>
      </c>
      <c r="AZ12" s="8"/>
      <c r="BA12" s="8" t="str">
        <f>IFERROR(VLOOKUP($A12,集約用シート!$E$3:$BN$3000,4,FALSE),"")</f>
        <v/>
      </c>
      <c r="BB12" s="8" t="str">
        <f>IFERROR(VLOOKUP($A12,集約用シート!$E$3:$BN$3000,14,FALSE),"")</f>
        <v/>
      </c>
      <c r="BC12" s="8"/>
      <c r="BD12" s="8" t="str">
        <f>IFERROR(VLOOKUP($A12,集約用シート!$E$3:$BN$3000,16,FALSE),"")</f>
        <v/>
      </c>
      <c r="BE12" s="8"/>
    </row>
    <row r="13" spans="1:57" ht="28.5" customHeight="1">
      <c r="A13" s="5">
        <v>16018</v>
      </c>
      <c r="B13" s="6" t="s">
        <v>453</v>
      </c>
      <c r="C13" s="31" t="s">
        <v>25</v>
      </c>
      <c r="D13" s="31" t="s">
        <v>25</v>
      </c>
      <c r="E13" s="34">
        <v>2</v>
      </c>
      <c r="F13" s="34"/>
      <c r="G13" s="31" t="s">
        <v>25</v>
      </c>
      <c r="H13" s="34"/>
      <c r="I13" s="31" t="s">
        <v>25</v>
      </c>
      <c r="J13" s="34"/>
      <c r="K13" s="34"/>
      <c r="L13" s="34"/>
      <c r="M13" s="34"/>
      <c r="N13" s="34" t="s">
        <v>26</v>
      </c>
      <c r="O13" s="34" t="s">
        <v>26</v>
      </c>
      <c r="P13" s="34">
        <v>2</v>
      </c>
      <c r="Q13" s="34" t="s">
        <v>348</v>
      </c>
      <c r="R13" s="34" t="s">
        <v>26</v>
      </c>
      <c r="S13" s="34"/>
      <c r="T13" s="34"/>
      <c r="U13" s="34" t="s">
        <v>348</v>
      </c>
      <c r="V13" s="34" t="s">
        <v>26</v>
      </c>
      <c r="W13" s="34" t="s">
        <v>348</v>
      </c>
      <c r="X13" s="34"/>
      <c r="Y13" s="35" t="s">
        <v>25</v>
      </c>
      <c r="Z13" s="35" t="s">
        <v>25</v>
      </c>
      <c r="AA13" s="107" t="s">
        <v>21</v>
      </c>
      <c r="AB13" s="35" t="s">
        <v>25</v>
      </c>
      <c r="AC13" s="35" t="s">
        <v>21</v>
      </c>
      <c r="AD13" s="35" t="s">
        <v>25</v>
      </c>
      <c r="AE13" s="35"/>
      <c r="AF13" s="35" t="s">
        <v>23</v>
      </c>
      <c r="AG13" s="35" t="s">
        <v>21</v>
      </c>
      <c r="AH13" s="35" t="s">
        <v>21</v>
      </c>
      <c r="AI13" s="35" t="s">
        <v>21</v>
      </c>
      <c r="AJ13" s="70" t="s">
        <v>25</v>
      </c>
      <c r="AK13" s="70" t="s">
        <v>25</v>
      </c>
      <c r="AL13" s="70" t="s">
        <v>25</v>
      </c>
      <c r="AM13" s="70" t="s">
        <v>25</v>
      </c>
      <c r="AN13" s="70" t="s">
        <v>25</v>
      </c>
      <c r="AO13" s="70" t="s">
        <v>25</v>
      </c>
      <c r="AP13" s="52" t="s">
        <v>25</v>
      </c>
      <c r="AQ13" s="52" t="s">
        <v>21</v>
      </c>
      <c r="AR13" s="52" t="s">
        <v>1786</v>
      </c>
      <c r="AS13" s="52" t="s">
        <v>21</v>
      </c>
      <c r="AT13" s="52" t="s">
        <v>25</v>
      </c>
      <c r="AU13" s="8" t="str">
        <f>IFERROR(VLOOKUP($A13,集約用シート!$E$3:$BN$3000,2,FALSE),"")</f>
        <v/>
      </c>
      <c r="AV13" s="8" t="str">
        <f>IFERROR(VLOOKUP($A13,集約用シート!$E$3:$BN$3000,3,FALSE),"")</f>
        <v/>
      </c>
      <c r="AW13" s="8" t="str">
        <f>IFERROR(VLOOKUP($A13,集約用シート!$E$3:$BN$3000,5,FALSE),"")</f>
        <v/>
      </c>
      <c r="AX13" s="8"/>
      <c r="AY13" s="8" t="str">
        <f>IFERROR(VLOOKUP($A13,集約用シート!$E$3:$BN$3000,11,FALSE),"")</f>
        <v/>
      </c>
      <c r="AZ13" s="8"/>
      <c r="BA13" s="8" t="str">
        <f>IFERROR(VLOOKUP($A13,集約用シート!$E$3:$BN$3000,4,FALSE),"")</f>
        <v/>
      </c>
      <c r="BB13" s="8" t="str">
        <f>IFERROR(VLOOKUP($A13,集約用シート!$E$3:$BN$3000,14,FALSE),"")</f>
        <v/>
      </c>
      <c r="BC13" s="8"/>
      <c r="BD13" s="8" t="str">
        <f>IFERROR(VLOOKUP($A13,集約用シート!$E$3:$BN$3000,16,FALSE),"")</f>
        <v/>
      </c>
      <c r="BE13" s="8"/>
    </row>
    <row r="14" spans="1:57" ht="28.5" customHeight="1">
      <c r="A14" s="5">
        <v>16019</v>
      </c>
      <c r="B14" s="6" t="s">
        <v>454</v>
      </c>
      <c r="C14" s="31" t="s">
        <v>25</v>
      </c>
      <c r="D14" s="34" t="s">
        <v>21</v>
      </c>
      <c r="E14" s="34">
        <v>1</v>
      </c>
      <c r="F14" s="31" t="s">
        <v>25</v>
      </c>
      <c r="G14" s="31" t="s">
        <v>25</v>
      </c>
      <c r="H14" s="31" t="s">
        <v>25</v>
      </c>
      <c r="I14" s="31" t="s">
        <v>25</v>
      </c>
      <c r="J14" s="34"/>
      <c r="K14" s="34"/>
      <c r="L14" s="34"/>
      <c r="M14" s="34"/>
      <c r="N14" s="34" t="s">
        <v>26</v>
      </c>
      <c r="O14" s="34" t="s">
        <v>22</v>
      </c>
      <c r="P14" s="34">
        <v>1</v>
      </c>
      <c r="Q14" s="34" t="s">
        <v>25</v>
      </c>
      <c r="R14" s="34" t="s">
        <v>26</v>
      </c>
      <c r="S14" s="34" t="s">
        <v>25</v>
      </c>
      <c r="T14" s="34" t="s">
        <v>26</v>
      </c>
      <c r="U14" s="34" t="s">
        <v>348</v>
      </c>
      <c r="V14" s="34"/>
      <c r="W14" s="34" t="s">
        <v>348</v>
      </c>
      <c r="X14" s="34"/>
      <c r="Y14" s="35" t="s">
        <v>25</v>
      </c>
      <c r="Z14" s="35" t="s">
        <v>21</v>
      </c>
      <c r="AA14" s="107" t="s">
        <v>25</v>
      </c>
      <c r="AB14" s="35" t="s">
        <v>25</v>
      </c>
      <c r="AC14" s="35" t="s">
        <v>25</v>
      </c>
      <c r="AD14" s="35" t="s">
        <v>25</v>
      </c>
      <c r="AE14" s="35"/>
      <c r="AF14" s="35" t="s">
        <v>25</v>
      </c>
      <c r="AG14" s="35" t="s">
        <v>21</v>
      </c>
      <c r="AH14" s="35" t="s">
        <v>21</v>
      </c>
      <c r="AI14" s="35" t="s">
        <v>21</v>
      </c>
      <c r="AJ14" s="70" t="s">
        <v>25</v>
      </c>
      <c r="AK14" s="70" t="s">
        <v>21</v>
      </c>
      <c r="AL14" s="70" t="s">
        <v>25</v>
      </c>
      <c r="AM14" s="70" t="s">
        <v>25</v>
      </c>
      <c r="AN14" s="70" t="s">
        <v>25</v>
      </c>
      <c r="AO14" s="70" t="s">
        <v>25</v>
      </c>
      <c r="AP14" s="52" t="s">
        <v>25</v>
      </c>
      <c r="AQ14" s="52" t="s">
        <v>21</v>
      </c>
      <c r="AR14" s="52" t="s">
        <v>21</v>
      </c>
      <c r="AS14" s="52" t="s">
        <v>21</v>
      </c>
      <c r="AT14" s="52" t="s">
        <v>25</v>
      </c>
      <c r="AU14" s="8" t="str">
        <f>IFERROR(VLOOKUP($A14,集約用シート!$E$3:$BN$3000,2,FALSE),"")</f>
        <v/>
      </c>
      <c r="AV14" s="8" t="str">
        <f>IFERROR(VLOOKUP($A14,集約用シート!$E$3:$BN$3000,3,FALSE),"")</f>
        <v/>
      </c>
      <c r="AW14" s="8" t="str">
        <f>IFERROR(VLOOKUP($A14,集約用シート!$E$3:$BN$3000,5,FALSE),"")</f>
        <v/>
      </c>
      <c r="AX14" s="8"/>
      <c r="AY14" s="8" t="str">
        <f>IFERROR(VLOOKUP($A14,集約用シート!$E$3:$BN$3000,11,FALSE),"")</f>
        <v/>
      </c>
      <c r="AZ14" s="8"/>
      <c r="BA14" s="8" t="str">
        <f>IFERROR(VLOOKUP($A14,集約用シート!$E$3:$BN$3000,4,FALSE),"")</f>
        <v/>
      </c>
      <c r="BB14" s="8" t="str">
        <f>IFERROR(VLOOKUP($A14,集約用シート!$E$3:$BN$3000,14,FALSE),"")</f>
        <v/>
      </c>
      <c r="BC14" s="8"/>
      <c r="BD14" s="8" t="str">
        <f>IFERROR(VLOOKUP($A14,集約用シート!$E$3:$BN$3000,16,FALSE),"")</f>
        <v/>
      </c>
      <c r="BE14" s="8"/>
    </row>
    <row r="15" spans="1:57" ht="28.5" customHeight="1">
      <c r="A15" s="5">
        <v>16023</v>
      </c>
      <c r="B15" s="6" t="s">
        <v>455</v>
      </c>
      <c r="C15" s="31"/>
      <c r="D15" s="34"/>
      <c r="E15" s="34">
        <v>0</v>
      </c>
      <c r="F15" s="34"/>
      <c r="G15" s="34"/>
      <c r="H15" s="34"/>
      <c r="I15" s="34"/>
      <c r="J15" s="34"/>
      <c r="K15" s="34"/>
      <c r="L15" s="34"/>
      <c r="M15" s="34"/>
      <c r="N15" s="34" t="s">
        <v>22</v>
      </c>
      <c r="O15" s="34" t="s">
        <v>22</v>
      </c>
      <c r="P15" s="34">
        <v>0</v>
      </c>
      <c r="Q15" s="34"/>
      <c r="R15" s="34"/>
      <c r="S15" s="34"/>
      <c r="T15" s="34"/>
      <c r="U15" s="34"/>
      <c r="V15" s="34"/>
      <c r="W15" s="34"/>
      <c r="X15" s="34"/>
      <c r="Y15" s="35" t="s">
        <v>21</v>
      </c>
      <c r="Z15" s="35" t="s">
        <v>21</v>
      </c>
      <c r="AA15" s="107" t="s">
        <v>23</v>
      </c>
      <c r="AB15" s="35" t="s">
        <v>25</v>
      </c>
      <c r="AC15" s="35" t="s">
        <v>23</v>
      </c>
      <c r="AD15" s="35" t="s">
        <v>21</v>
      </c>
      <c r="AE15" s="35"/>
      <c r="AF15" s="35" t="s">
        <v>23</v>
      </c>
      <c r="AG15" s="35">
        <v>0</v>
      </c>
      <c r="AH15" s="35" t="s">
        <v>23</v>
      </c>
      <c r="AI15" s="35" t="s">
        <v>21</v>
      </c>
      <c r="AJ15" s="70" t="s">
        <v>21</v>
      </c>
      <c r="AK15" s="70" t="s">
        <v>21</v>
      </c>
      <c r="AL15" s="70" t="s">
        <v>25</v>
      </c>
      <c r="AM15" s="70" t="s">
        <v>25</v>
      </c>
      <c r="AN15" s="70">
        <v>0</v>
      </c>
      <c r="AO15" s="70" t="s">
        <v>21</v>
      </c>
      <c r="AP15" s="52">
        <v>0</v>
      </c>
      <c r="AQ15" s="52"/>
      <c r="AR15" s="52">
        <v>0</v>
      </c>
      <c r="AS15" s="52"/>
      <c r="AT15" s="52" t="s">
        <v>25</v>
      </c>
      <c r="AU15" s="8" t="str">
        <f>IFERROR(VLOOKUP($A15,集約用シート!$E$3:$BN$3000,2,FALSE),"")</f>
        <v/>
      </c>
      <c r="AV15" s="8" t="str">
        <f>IFERROR(VLOOKUP($A15,集約用シート!$E$3:$BN$3000,3,FALSE),"")</f>
        <v/>
      </c>
      <c r="AW15" s="8" t="str">
        <f>IFERROR(VLOOKUP($A15,集約用シート!$E$3:$BN$3000,5,FALSE),"")</f>
        <v/>
      </c>
      <c r="AX15" s="8"/>
      <c r="AY15" s="8" t="str">
        <f>IFERROR(VLOOKUP($A15,集約用シート!$E$3:$BN$3000,11,FALSE),"")</f>
        <v/>
      </c>
      <c r="AZ15" s="8"/>
      <c r="BA15" s="8" t="str">
        <f>IFERROR(VLOOKUP($A15,集約用シート!$E$3:$BN$3000,4,FALSE),"")</f>
        <v/>
      </c>
      <c r="BB15" s="8" t="str">
        <f>IFERROR(VLOOKUP($A15,集約用シート!$E$3:$BN$3000,14,FALSE),"")</f>
        <v/>
      </c>
      <c r="BC15" s="8"/>
      <c r="BD15" s="8" t="str">
        <f>IFERROR(VLOOKUP($A15,集約用シート!$E$3:$BN$3000,16,FALSE),"")</f>
        <v/>
      </c>
      <c r="BE15" s="8"/>
    </row>
    <row r="16" spans="1:57" ht="28.5" customHeight="1">
      <c r="A16" s="5">
        <v>16025</v>
      </c>
      <c r="B16" s="6" t="s">
        <v>456</v>
      </c>
      <c r="C16" s="31" t="s">
        <v>25</v>
      </c>
      <c r="D16" s="34" t="s">
        <v>21</v>
      </c>
      <c r="E16" s="34">
        <v>1</v>
      </c>
      <c r="F16" s="31" t="s">
        <v>25</v>
      </c>
      <c r="G16" s="31" t="s">
        <v>25</v>
      </c>
      <c r="H16" s="34"/>
      <c r="I16" s="31" t="s">
        <v>25</v>
      </c>
      <c r="J16" s="34"/>
      <c r="K16" s="31" t="s">
        <v>25</v>
      </c>
      <c r="L16" s="34"/>
      <c r="M16" s="34"/>
      <c r="N16" s="34" t="s">
        <v>26</v>
      </c>
      <c r="O16" s="34" t="s">
        <v>22</v>
      </c>
      <c r="P16" s="34">
        <v>1</v>
      </c>
      <c r="Q16" s="34" t="s">
        <v>348</v>
      </c>
      <c r="R16" s="34" t="s">
        <v>26</v>
      </c>
      <c r="S16" s="34"/>
      <c r="T16" s="34" t="s">
        <v>26</v>
      </c>
      <c r="U16" s="34"/>
      <c r="V16" s="34" t="s">
        <v>26</v>
      </c>
      <c r="W16" s="34"/>
      <c r="X16" s="34"/>
      <c r="Y16" s="35" t="s">
        <v>25</v>
      </c>
      <c r="Z16" s="35" t="s">
        <v>21</v>
      </c>
      <c r="AA16" s="107" t="s">
        <v>21</v>
      </c>
      <c r="AB16" s="35" t="s">
        <v>25</v>
      </c>
      <c r="AC16" s="35" t="s">
        <v>25</v>
      </c>
      <c r="AD16" s="35" t="s">
        <v>25</v>
      </c>
      <c r="AE16" s="35"/>
      <c r="AF16" s="35" t="s">
        <v>21</v>
      </c>
      <c r="AG16" s="35" t="s">
        <v>25</v>
      </c>
      <c r="AH16" s="35" t="s">
        <v>21</v>
      </c>
      <c r="AI16" s="35" t="s">
        <v>21</v>
      </c>
      <c r="AJ16" s="70" t="s">
        <v>25</v>
      </c>
      <c r="AK16" s="70" t="s">
        <v>21</v>
      </c>
      <c r="AL16" s="70" t="s">
        <v>25</v>
      </c>
      <c r="AM16" s="70" t="s">
        <v>25</v>
      </c>
      <c r="AN16" s="70" t="s">
        <v>25</v>
      </c>
      <c r="AO16" s="70" t="s">
        <v>25</v>
      </c>
      <c r="AP16" s="52" t="s">
        <v>25</v>
      </c>
      <c r="AQ16" s="52" t="s">
        <v>25</v>
      </c>
      <c r="AR16" s="52" t="s">
        <v>25</v>
      </c>
      <c r="AS16" s="52" t="s">
        <v>21</v>
      </c>
      <c r="AT16" s="52" t="s">
        <v>21</v>
      </c>
      <c r="AU16" s="8" t="str">
        <f>IFERROR(VLOOKUP($A16,集約用シート!$E$3:$BN$3000,2,FALSE),"")</f>
        <v/>
      </c>
      <c r="AV16" s="8" t="str">
        <f>IFERROR(VLOOKUP($A16,集約用シート!$E$3:$BN$3000,3,FALSE),"")</f>
        <v/>
      </c>
      <c r="AW16" s="8" t="str">
        <f>IFERROR(VLOOKUP($A16,集約用シート!$E$3:$BN$3000,5,FALSE),"")</f>
        <v/>
      </c>
      <c r="AX16" s="8"/>
      <c r="AY16" s="8" t="str">
        <f>IFERROR(VLOOKUP($A16,集約用シート!$E$3:$BN$3000,11,FALSE),"")</f>
        <v/>
      </c>
      <c r="AZ16" s="8"/>
      <c r="BA16" s="8" t="str">
        <f>IFERROR(VLOOKUP($A16,集約用シート!$E$3:$BN$3000,4,FALSE),"")</f>
        <v/>
      </c>
      <c r="BB16" s="8" t="str">
        <f>IFERROR(VLOOKUP($A16,集約用シート!$E$3:$BN$3000,14,FALSE),"")</f>
        <v/>
      </c>
      <c r="BC16" s="8"/>
      <c r="BD16" s="8" t="str">
        <f>IFERROR(VLOOKUP($A16,集約用シート!$E$3:$BN$3000,16,FALSE),"")</f>
        <v/>
      </c>
      <c r="BE16" s="8"/>
    </row>
    <row r="17" spans="1:57" ht="28.5" customHeight="1">
      <c r="A17" s="5">
        <v>16026</v>
      </c>
      <c r="B17" s="6" t="s">
        <v>457</v>
      </c>
      <c r="C17" s="31" t="s">
        <v>25</v>
      </c>
      <c r="D17" s="34" t="s">
        <v>21</v>
      </c>
      <c r="E17" s="34">
        <v>1</v>
      </c>
      <c r="F17" s="31" t="s">
        <v>25</v>
      </c>
      <c r="G17" s="31" t="s">
        <v>25</v>
      </c>
      <c r="H17" s="31" t="s">
        <v>25</v>
      </c>
      <c r="I17" s="31" t="s">
        <v>25</v>
      </c>
      <c r="J17" s="31" t="s">
        <v>25</v>
      </c>
      <c r="K17" s="31" t="s">
        <v>25</v>
      </c>
      <c r="L17" s="34"/>
      <c r="M17" s="34"/>
      <c r="N17" s="34" t="s">
        <v>26</v>
      </c>
      <c r="O17" s="34" t="s">
        <v>21</v>
      </c>
      <c r="P17" s="34">
        <v>1</v>
      </c>
      <c r="Q17" s="34" t="s">
        <v>26</v>
      </c>
      <c r="R17" s="34" t="s">
        <v>26</v>
      </c>
      <c r="S17" s="34" t="s">
        <v>26</v>
      </c>
      <c r="T17" s="34" t="s">
        <v>26</v>
      </c>
      <c r="U17" s="34" t="s">
        <v>348</v>
      </c>
      <c r="V17" s="34" t="s">
        <v>26</v>
      </c>
      <c r="W17" s="34" t="s">
        <v>348</v>
      </c>
      <c r="X17" s="34"/>
      <c r="Y17" s="35" t="s">
        <v>25</v>
      </c>
      <c r="Z17" s="35" t="s">
        <v>21</v>
      </c>
      <c r="AA17" s="107" t="s">
        <v>25</v>
      </c>
      <c r="AB17" s="35" t="s">
        <v>25</v>
      </c>
      <c r="AC17" s="35" t="s">
        <v>25</v>
      </c>
      <c r="AD17" s="35" t="s">
        <v>25</v>
      </c>
      <c r="AE17" s="35"/>
      <c r="AF17" s="35" t="s">
        <v>25</v>
      </c>
      <c r="AG17" s="35" t="s">
        <v>21</v>
      </c>
      <c r="AH17" s="35" t="s">
        <v>21</v>
      </c>
      <c r="AI17" s="35" t="s">
        <v>21</v>
      </c>
      <c r="AJ17" s="70" t="s">
        <v>25</v>
      </c>
      <c r="AK17" s="70" t="s">
        <v>21</v>
      </c>
      <c r="AL17" s="70" t="s">
        <v>25</v>
      </c>
      <c r="AM17" s="70" t="s">
        <v>25</v>
      </c>
      <c r="AN17" s="70" t="s">
        <v>25</v>
      </c>
      <c r="AO17" s="70" t="s">
        <v>25</v>
      </c>
      <c r="AP17" s="52" t="s">
        <v>25</v>
      </c>
      <c r="AQ17" s="52" t="s">
        <v>25</v>
      </c>
      <c r="AR17" s="52" t="s">
        <v>25</v>
      </c>
      <c r="AS17" s="52" t="s">
        <v>21</v>
      </c>
      <c r="AT17" s="52" t="s">
        <v>21</v>
      </c>
      <c r="AU17" s="8" t="str">
        <f>IFERROR(VLOOKUP($A17,集約用シート!$E$3:$BN$3000,2,FALSE),"")</f>
        <v/>
      </c>
      <c r="AV17" s="8" t="str">
        <f>IFERROR(VLOOKUP($A17,集約用シート!$E$3:$BN$3000,3,FALSE),"")</f>
        <v/>
      </c>
      <c r="AW17" s="8" t="str">
        <f>IFERROR(VLOOKUP($A17,集約用シート!$E$3:$BN$3000,5,FALSE),"")</f>
        <v/>
      </c>
      <c r="AX17" s="8"/>
      <c r="AY17" s="8" t="str">
        <f>IFERROR(VLOOKUP($A17,集約用シート!$E$3:$BN$3000,11,FALSE),"")</f>
        <v/>
      </c>
      <c r="AZ17" s="8"/>
      <c r="BA17" s="8" t="str">
        <f>IFERROR(VLOOKUP($A17,集約用シート!$E$3:$BN$3000,4,FALSE),"")</f>
        <v/>
      </c>
      <c r="BB17" s="8" t="str">
        <f>IFERROR(VLOOKUP($A17,集約用シート!$E$3:$BN$3000,14,FALSE),"")</f>
        <v/>
      </c>
      <c r="BC17" s="8"/>
      <c r="BD17" s="8" t="str">
        <f>IFERROR(VLOOKUP($A17,集約用シート!$E$3:$BN$3000,16,FALSE),"")</f>
        <v/>
      </c>
      <c r="BE17" s="8"/>
    </row>
    <row r="18" spans="1:57" ht="28.5" customHeight="1">
      <c r="A18" s="5">
        <v>16027</v>
      </c>
      <c r="B18" s="6" t="s">
        <v>458</v>
      </c>
      <c r="C18" s="31" t="s">
        <v>25</v>
      </c>
      <c r="D18" s="34" t="s">
        <v>21</v>
      </c>
      <c r="E18" s="34">
        <v>1</v>
      </c>
      <c r="F18" s="34"/>
      <c r="G18" s="31" t="s">
        <v>25</v>
      </c>
      <c r="H18" s="34"/>
      <c r="I18" s="34"/>
      <c r="J18" s="34"/>
      <c r="K18" s="34"/>
      <c r="L18" s="34"/>
      <c r="M18" s="34"/>
      <c r="N18" s="34" t="s">
        <v>26</v>
      </c>
      <c r="O18" s="34" t="s">
        <v>22</v>
      </c>
      <c r="P18" s="34">
        <v>1</v>
      </c>
      <c r="Q18" s="34" t="s">
        <v>26</v>
      </c>
      <c r="R18" s="34"/>
      <c r="S18" s="34"/>
      <c r="T18" s="34"/>
      <c r="U18" s="34"/>
      <c r="V18" s="34"/>
      <c r="W18" s="34"/>
      <c r="X18" s="34"/>
      <c r="Y18" s="35" t="s">
        <v>25</v>
      </c>
      <c r="Z18" s="35" t="s">
        <v>21</v>
      </c>
      <c r="AA18" s="107" t="s">
        <v>25</v>
      </c>
      <c r="AB18" s="35" t="s">
        <v>25</v>
      </c>
      <c r="AC18" s="35" t="s">
        <v>25</v>
      </c>
      <c r="AD18" s="35" t="s">
        <v>21</v>
      </c>
      <c r="AE18" s="35"/>
      <c r="AF18" s="35" t="s">
        <v>25</v>
      </c>
      <c r="AG18" s="35">
        <v>0</v>
      </c>
      <c r="AH18" s="35" t="s">
        <v>21</v>
      </c>
      <c r="AI18" s="35" t="s">
        <v>21</v>
      </c>
      <c r="AJ18" s="70" t="s">
        <v>25</v>
      </c>
      <c r="AK18" s="70" t="s">
        <v>21</v>
      </c>
      <c r="AL18" s="70" t="s">
        <v>25</v>
      </c>
      <c r="AM18" s="70" t="s">
        <v>25</v>
      </c>
      <c r="AN18" s="70">
        <v>0</v>
      </c>
      <c r="AO18" s="70" t="s">
        <v>25</v>
      </c>
      <c r="AP18" s="52" t="s">
        <v>25</v>
      </c>
      <c r="AQ18" s="52" t="s">
        <v>1786</v>
      </c>
      <c r="AR18" s="52">
        <v>0</v>
      </c>
      <c r="AS18" s="52" t="s">
        <v>25</v>
      </c>
      <c r="AT18" s="52" t="s">
        <v>25</v>
      </c>
      <c r="AU18" s="8" t="str">
        <f>IFERROR(VLOOKUP($A18,集約用シート!$E$3:$BN$3000,2,FALSE),"")</f>
        <v/>
      </c>
      <c r="AV18" s="8" t="str">
        <f>IFERROR(VLOOKUP($A18,集約用シート!$E$3:$BN$3000,3,FALSE),"")</f>
        <v/>
      </c>
      <c r="AW18" s="8" t="str">
        <f>IFERROR(VLOOKUP($A18,集約用シート!$E$3:$BN$3000,5,FALSE),"")</f>
        <v/>
      </c>
      <c r="AX18" s="8"/>
      <c r="AY18" s="8" t="str">
        <f>IFERROR(VLOOKUP($A18,集約用シート!$E$3:$BN$3000,11,FALSE),"")</f>
        <v/>
      </c>
      <c r="AZ18" s="8"/>
      <c r="BA18" s="8" t="str">
        <f>IFERROR(VLOOKUP($A18,集約用シート!$E$3:$BN$3000,4,FALSE),"")</f>
        <v/>
      </c>
      <c r="BB18" s="8" t="str">
        <f>IFERROR(VLOOKUP($A18,集約用シート!$E$3:$BN$3000,14,FALSE),"")</f>
        <v/>
      </c>
      <c r="BC18" s="8"/>
      <c r="BD18" s="8" t="str">
        <f>IFERROR(VLOOKUP($A18,集約用シート!$E$3:$BN$3000,16,FALSE),"")</f>
        <v/>
      </c>
      <c r="BE18" s="8"/>
    </row>
    <row r="19" spans="1:57" ht="28.5" customHeight="1">
      <c r="A19" s="5">
        <v>16028</v>
      </c>
      <c r="B19" s="6" t="s">
        <v>459</v>
      </c>
      <c r="C19" s="31" t="s">
        <v>25</v>
      </c>
      <c r="D19" s="34" t="s">
        <v>21</v>
      </c>
      <c r="E19" s="34">
        <v>1</v>
      </c>
      <c r="F19" s="31" t="s">
        <v>25</v>
      </c>
      <c r="G19" s="31" t="s">
        <v>25</v>
      </c>
      <c r="H19" s="34"/>
      <c r="I19" s="31" t="s">
        <v>25</v>
      </c>
      <c r="J19" s="34"/>
      <c r="K19" s="34"/>
      <c r="L19" s="34"/>
      <c r="M19" s="34"/>
      <c r="N19" s="34" t="s">
        <v>21</v>
      </c>
      <c r="O19" s="34" t="s">
        <v>21</v>
      </c>
      <c r="P19" s="34">
        <v>0</v>
      </c>
      <c r="Q19" s="34" t="s">
        <v>348</v>
      </c>
      <c r="R19" s="34" t="s">
        <v>26</v>
      </c>
      <c r="S19" s="34" t="s">
        <v>348</v>
      </c>
      <c r="T19" s="34" t="s">
        <v>26</v>
      </c>
      <c r="U19" s="34" t="s">
        <v>348</v>
      </c>
      <c r="V19" s="34"/>
      <c r="W19" s="34" t="s">
        <v>348</v>
      </c>
      <c r="X19" s="34"/>
      <c r="Y19" s="35" t="s">
        <v>21</v>
      </c>
      <c r="Z19" s="35" t="s">
        <v>21</v>
      </c>
      <c r="AA19" s="107" t="s">
        <v>23</v>
      </c>
      <c r="AB19" s="35" t="s">
        <v>25</v>
      </c>
      <c r="AC19" s="35" t="s">
        <v>23</v>
      </c>
      <c r="AD19" s="35" t="s">
        <v>25</v>
      </c>
      <c r="AE19" s="35"/>
      <c r="AF19" s="35" t="s">
        <v>23</v>
      </c>
      <c r="AG19" s="35" t="s">
        <v>25</v>
      </c>
      <c r="AH19" s="35" t="s">
        <v>21</v>
      </c>
      <c r="AI19" s="35" t="s">
        <v>21</v>
      </c>
      <c r="AJ19" s="70" t="s">
        <v>21</v>
      </c>
      <c r="AK19" s="70" t="s">
        <v>21</v>
      </c>
      <c r="AL19" s="70" t="s">
        <v>25</v>
      </c>
      <c r="AM19" s="70" t="s">
        <v>25</v>
      </c>
      <c r="AN19" s="70">
        <v>0</v>
      </c>
      <c r="AO19" s="70" t="s">
        <v>25</v>
      </c>
      <c r="AP19" s="52" t="s">
        <v>25</v>
      </c>
      <c r="AQ19" s="52"/>
      <c r="AR19" s="52" t="s">
        <v>21</v>
      </c>
      <c r="AS19" s="52"/>
      <c r="AT19" s="52" t="s">
        <v>25</v>
      </c>
      <c r="AU19" s="8" t="str">
        <f>IFERROR(VLOOKUP($A19,集約用シート!$E$3:$BN$3000,2,FALSE),"")</f>
        <v/>
      </c>
      <c r="AV19" s="8" t="str">
        <f>IFERROR(VLOOKUP($A19,集約用シート!$E$3:$BN$3000,3,FALSE),"")</f>
        <v/>
      </c>
      <c r="AW19" s="8" t="str">
        <f>IFERROR(VLOOKUP($A19,集約用シート!$E$3:$BN$3000,5,FALSE),"")</f>
        <v/>
      </c>
      <c r="AX19" s="8"/>
      <c r="AY19" s="8" t="str">
        <f>IFERROR(VLOOKUP($A19,集約用シート!$E$3:$BN$3000,11,FALSE),"")</f>
        <v/>
      </c>
      <c r="AZ19" s="8"/>
      <c r="BA19" s="8" t="str">
        <f>IFERROR(VLOOKUP($A19,集約用シート!$E$3:$BN$3000,4,FALSE),"")</f>
        <v/>
      </c>
      <c r="BB19" s="8" t="str">
        <f>IFERROR(VLOOKUP($A19,集約用シート!$E$3:$BN$3000,14,FALSE),"")</f>
        <v/>
      </c>
      <c r="BC19" s="8"/>
      <c r="BD19" s="8" t="str">
        <f>IFERROR(VLOOKUP($A19,集約用シート!$E$3:$BN$3000,16,FALSE),"")</f>
        <v/>
      </c>
      <c r="BE19" s="8"/>
    </row>
    <row r="20" spans="1:57" ht="28.5" customHeight="1">
      <c r="A20" s="5">
        <v>16029</v>
      </c>
      <c r="B20" s="6" t="s">
        <v>460</v>
      </c>
      <c r="C20" s="31" t="s">
        <v>25</v>
      </c>
      <c r="D20" s="34" t="s">
        <v>21</v>
      </c>
      <c r="E20" s="34">
        <v>1</v>
      </c>
      <c r="F20" s="34"/>
      <c r="G20" s="34"/>
      <c r="H20" s="34"/>
      <c r="I20" s="34"/>
      <c r="J20" s="34"/>
      <c r="K20" s="34"/>
      <c r="L20" s="34"/>
      <c r="M20" s="34"/>
      <c r="N20" s="34" t="s">
        <v>26</v>
      </c>
      <c r="O20" s="34" t="s">
        <v>22</v>
      </c>
      <c r="P20" s="34">
        <v>1</v>
      </c>
      <c r="Q20" s="34" t="s">
        <v>26</v>
      </c>
      <c r="R20" s="34"/>
      <c r="S20" s="34" t="s">
        <v>26</v>
      </c>
      <c r="T20" s="34"/>
      <c r="U20" s="34" t="s">
        <v>348</v>
      </c>
      <c r="V20" s="34"/>
      <c r="W20" s="34" t="s">
        <v>348</v>
      </c>
      <c r="X20" s="34" t="s">
        <v>26</v>
      </c>
      <c r="Y20" s="35" t="s">
        <v>25</v>
      </c>
      <c r="Z20" s="35" t="s">
        <v>21</v>
      </c>
      <c r="AA20" s="107" t="s">
        <v>25</v>
      </c>
      <c r="AB20" s="35" t="s">
        <v>25</v>
      </c>
      <c r="AC20" s="35" t="s">
        <v>25</v>
      </c>
      <c r="AD20" s="35" t="s">
        <v>25</v>
      </c>
      <c r="AE20" s="35"/>
      <c r="AF20" s="35" t="s">
        <v>25</v>
      </c>
      <c r="AG20" s="35" t="s">
        <v>21</v>
      </c>
      <c r="AH20" s="35" t="s">
        <v>21</v>
      </c>
      <c r="AI20" s="35" t="s">
        <v>25</v>
      </c>
      <c r="AJ20" s="70" t="s">
        <v>25</v>
      </c>
      <c r="AK20" s="70" t="s">
        <v>21</v>
      </c>
      <c r="AL20" s="70" t="s">
        <v>25</v>
      </c>
      <c r="AM20" s="70" t="s">
        <v>21</v>
      </c>
      <c r="AN20" s="70" t="s">
        <v>25</v>
      </c>
      <c r="AO20" s="70">
        <v>0</v>
      </c>
      <c r="AP20" s="52">
        <v>0</v>
      </c>
      <c r="AQ20" s="52" t="s">
        <v>21</v>
      </c>
      <c r="AR20" s="52">
        <v>0</v>
      </c>
      <c r="AS20" s="52" t="s">
        <v>25</v>
      </c>
      <c r="AT20" s="52">
        <v>0</v>
      </c>
      <c r="AU20" s="8" t="str">
        <f>IFERROR(VLOOKUP($A20,集約用シート!$E$3:$BN$3000,2,FALSE),"")</f>
        <v/>
      </c>
      <c r="AV20" s="8" t="str">
        <f>IFERROR(VLOOKUP($A20,集約用シート!$E$3:$BN$3000,3,FALSE),"")</f>
        <v/>
      </c>
      <c r="AW20" s="8" t="str">
        <f>IFERROR(VLOOKUP($A20,集約用シート!$E$3:$BN$3000,5,FALSE),"")</f>
        <v/>
      </c>
      <c r="AX20" s="8"/>
      <c r="AY20" s="8" t="str">
        <f>IFERROR(VLOOKUP($A20,集約用シート!$E$3:$BN$3000,11,FALSE),"")</f>
        <v/>
      </c>
      <c r="AZ20" s="8"/>
      <c r="BA20" s="8" t="str">
        <f>IFERROR(VLOOKUP($A20,集約用シート!$E$3:$BN$3000,4,FALSE),"")</f>
        <v/>
      </c>
      <c r="BB20" s="8" t="str">
        <f>IFERROR(VLOOKUP($A20,集約用シート!$E$3:$BN$3000,14,FALSE),"")</f>
        <v/>
      </c>
      <c r="BC20" s="8"/>
      <c r="BD20" s="8" t="str">
        <f>IFERROR(VLOOKUP($A20,集約用シート!$E$3:$BN$3000,16,FALSE),"")</f>
        <v/>
      </c>
      <c r="BE20" s="8"/>
    </row>
    <row r="21" spans="1:57" ht="28.5" customHeight="1">
      <c r="A21" s="5">
        <v>16030</v>
      </c>
      <c r="B21" s="6" t="s">
        <v>461</v>
      </c>
      <c r="C21" s="31" t="s">
        <v>25</v>
      </c>
      <c r="D21" s="34" t="s">
        <v>21</v>
      </c>
      <c r="E21" s="34">
        <v>1</v>
      </c>
      <c r="F21" s="34"/>
      <c r="G21" s="31" t="s">
        <v>25</v>
      </c>
      <c r="H21" s="34"/>
      <c r="I21" s="34"/>
      <c r="J21" s="34"/>
      <c r="K21" s="34"/>
      <c r="L21" s="34"/>
      <c r="M21" s="34"/>
      <c r="N21" s="34" t="s">
        <v>26</v>
      </c>
      <c r="O21" s="34" t="s">
        <v>22</v>
      </c>
      <c r="P21" s="34">
        <v>1</v>
      </c>
      <c r="Q21" s="34" t="s">
        <v>26</v>
      </c>
      <c r="R21" s="34"/>
      <c r="S21" s="34" t="s">
        <v>26</v>
      </c>
      <c r="T21" s="34"/>
      <c r="U21" s="34" t="s">
        <v>348</v>
      </c>
      <c r="V21" s="34"/>
      <c r="W21" s="34"/>
      <c r="X21" s="34"/>
      <c r="Y21" s="35" t="s">
        <v>25</v>
      </c>
      <c r="Z21" s="35" t="s">
        <v>21</v>
      </c>
      <c r="AA21" s="107" t="s">
        <v>25</v>
      </c>
      <c r="AB21" s="35" t="s">
        <v>25</v>
      </c>
      <c r="AC21" s="35" t="s">
        <v>25</v>
      </c>
      <c r="AD21" s="35" t="s">
        <v>21</v>
      </c>
      <c r="AE21" s="35"/>
      <c r="AF21" s="35" t="s">
        <v>25</v>
      </c>
      <c r="AG21" s="35">
        <v>0</v>
      </c>
      <c r="AH21" s="35" t="s">
        <v>21</v>
      </c>
      <c r="AI21" s="35" t="s">
        <v>21</v>
      </c>
      <c r="AJ21" s="70" t="s">
        <v>25</v>
      </c>
      <c r="AK21" s="70" t="s">
        <v>21</v>
      </c>
      <c r="AL21" s="70" t="s">
        <v>21</v>
      </c>
      <c r="AM21" s="70" t="s">
        <v>21</v>
      </c>
      <c r="AN21" s="70">
        <v>0</v>
      </c>
      <c r="AO21" s="70">
        <v>0</v>
      </c>
      <c r="AP21" s="52">
        <v>0</v>
      </c>
      <c r="AQ21" s="52" t="s">
        <v>21</v>
      </c>
      <c r="AR21" s="52">
        <v>0</v>
      </c>
      <c r="AS21" s="52" t="s">
        <v>21</v>
      </c>
      <c r="AT21" s="52">
        <v>0</v>
      </c>
      <c r="AU21" s="8" t="str">
        <f>IFERROR(VLOOKUP($A21,集約用シート!$E$3:$BN$3000,2,FALSE),"")</f>
        <v/>
      </c>
      <c r="AV21" s="8" t="str">
        <f>IFERROR(VLOOKUP($A21,集約用シート!$E$3:$BN$3000,3,FALSE),"")</f>
        <v/>
      </c>
      <c r="AW21" s="8" t="str">
        <f>IFERROR(VLOOKUP($A21,集約用シート!$E$3:$BN$3000,5,FALSE),"")</f>
        <v/>
      </c>
      <c r="AX21" s="8"/>
      <c r="AY21" s="8" t="str">
        <f>IFERROR(VLOOKUP($A21,集約用シート!$E$3:$BN$3000,11,FALSE),"")</f>
        <v/>
      </c>
      <c r="AZ21" s="8"/>
      <c r="BA21" s="8" t="str">
        <f>IFERROR(VLOOKUP($A21,集約用シート!$E$3:$BN$3000,4,FALSE),"")</f>
        <v/>
      </c>
      <c r="BB21" s="8" t="str">
        <f>IFERROR(VLOOKUP($A21,集約用シート!$E$3:$BN$3000,14,FALSE),"")</f>
        <v/>
      </c>
      <c r="BC21" s="8"/>
      <c r="BD21" s="8" t="str">
        <f>IFERROR(VLOOKUP($A21,集約用シート!$E$3:$BN$3000,16,FALSE),"")</f>
        <v/>
      </c>
      <c r="BE21" s="8"/>
    </row>
    <row r="22" spans="1:57" ht="28.5" customHeight="1">
      <c r="A22" s="5">
        <v>16032</v>
      </c>
      <c r="B22" s="6" t="s">
        <v>462</v>
      </c>
      <c r="C22" s="31" t="s">
        <v>25</v>
      </c>
      <c r="D22" s="34" t="s">
        <v>21</v>
      </c>
      <c r="E22" s="34">
        <v>1</v>
      </c>
      <c r="F22" s="34"/>
      <c r="G22" s="31" t="s">
        <v>25</v>
      </c>
      <c r="H22" s="34"/>
      <c r="I22" s="34"/>
      <c r="J22" s="34"/>
      <c r="K22" s="34"/>
      <c r="L22" s="34"/>
      <c r="M22" s="34"/>
      <c r="N22" s="34" t="s">
        <v>26</v>
      </c>
      <c r="O22" s="34" t="s">
        <v>22</v>
      </c>
      <c r="P22" s="34">
        <v>1</v>
      </c>
      <c r="Q22" s="34"/>
      <c r="R22" s="34" t="s">
        <v>26</v>
      </c>
      <c r="S22" s="34"/>
      <c r="T22" s="34"/>
      <c r="U22" s="34"/>
      <c r="V22" s="34"/>
      <c r="W22" s="34"/>
      <c r="X22" s="34"/>
      <c r="Y22" s="35" t="s">
        <v>25</v>
      </c>
      <c r="Z22" s="35" t="s">
        <v>21</v>
      </c>
      <c r="AA22" s="107" t="s">
        <v>23</v>
      </c>
      <c r="AB22" s="35" t="s">
        <v>25</v>
      </c>
      <c r="AC22" s="35" t="s">
        <v>23</v>
      </c>
      <c r="AD22" s="35" t="s">
        <v>25</v>
      </c>
      <c r="AE22" s="35"/>
      <c r="AF22" s="35" t="s">
        <v>23</v>
      </c>
      <c r="AG22" s="35">
        <v>0</v>
      </c>
      <c r="AH22" s="35" t="s">
        <v>21</v>
      </c>
      <c r="AI22" s="35" t="s">
        <v>21</v>
      </c>
      <c r="AJ22" s="70" t="s">
        <v>25</v>
      </c>
      <c r="AK22" s="70" t="s">
        <v>21</v>
      </c>
      <c r="AL22" s="70" t="s">
        <v>21</v>
      </c>
      <c r="AM22" s="70" t="s">
        <v>25</v>
      </c>
      <c r="AN22" s="70">
        <v>0</v>
      </c>
      <c r="AO22" s="70" t="s">
        <v>25</v>
      </c>
      <c r="AP22" s="52" t="s">
        <v>25</v>
      </c>
      <c r="AQ22" s="52"/>
      <c r="AR22" s="52" t="s">
        <v>21</v>
      </c>
      <c r="AS22" s="52"/>
      <c r="AT22" s="52" t="s">
        <v>21</v>
      </c>
      <c r="AU22" s="8" t="str">
        <f>IFERROR(VLOOKUP($A22,集約用シート!$E$3:$BN$3000,2,FALSE),"")</f>
        <v/>
      </c>
      <c r="AV22" s="8" t="str">
        <f>IFERROR(VLOOKUP($A22,集約用シート!$E$3:$BN$3000,3,FALSE),"")</f>
        <v/>
      </c>
      <c r="AW22" s="8" t="str">
        <f>IFERROR(VLOOKUP($A22,集約用シート!$E$3:$BN$3000,5,FALSE),"")</f>
        <v/>
      </c>
      <c r="AX22" s="8"/>
      <c r="AY22" s="8" t="str">
        <f>IFERROR(VLOOKUP($A22,集約用シート!$E$3:$BN$3000,11,FALSE),"")</f>
        <v/>
      </c>
      <c r="AZ22" s="8"/>
      <c r="BA22" s="8" t="str">
        <f>IFERROR(VLOOKUP($A22,集約用シート!$E$3:$BN$3000,4,FALSE),"")</f>
        <v/>
      </c>
      <c r="BB22" s="8" t="str">
        <f>IFERROR(VLOOKUP($A22,集約用シート!$E$3:$BN$3000,14,FALSE),"")</f>
        <v/>
      </c>
      <c r="BC22" s="8"/>
      <c r="BD22" s="8" t="str">
        <f>IFERROR(VLOOKUP($A22,集約用シート!$E$3:$BN$3000,16,FALSE),"")</f>
        <v/>
      </c>
      <c r="BE22" s="8"/>
    </row>
    <row r="23" spans="1:57" ht="28.5" customHeight="1">
      <c r="A23" s="5">
        <v>16033</v>
      </c>
      <c r="B23" s="6" t="s">
        <v>463</v>
      </c>
      <c r="C23" s="31"/>
      <c r="D23" s="34"/>
      <c r="E23" s="34">
        <v>0</v>
      </c>
      <c r="F23" s="34"/>
      <c r="G23" s="34"/>
      <c r="H23" s="34"/>
      <c r="I23" s="34"/>
      <c r="J23" s="34"/>
      <c r="K23" s="34"/>
      <c r="L23" s="34"/>
      <c r="M23" s="34"/>
      <c r="N23" s="34"/>
      <c r="O23" s="34"/>
      <c r="P23" s="34">
        <v>0</v>
      </c>
      <c r="Q23" s="34"/>
      <c r="R23" s="34"/>
      <c r="S23" s="34"/>
      <c r="T23" s="34"/>
      <c r="U23" s="34"/>
      <c r="V23" s="34"/>
      <c r="W23" s="34"/>
      <c r="X23" s="34"/>
      <c r="Y23" s="35" t="s">
        <v>21</v>
      </c>
      <c r="Z23" s="35" t="s">
        <v>21</v>
      </c>
      <c r="AA23" s="107" t="s">
        <v>23</v>
      </c>
      <c r="AB23" s="35" t="s">
        <v>23</v>
      </c>
      <c r="AC23" s="35" t="s">
        <v>23</v>
      </c>
      <c r="AD23" s="35" t="s">
        <v>23</v>
      </c>
      <c r="AE23" s="35"/>
      <c r="AF23" s="35" t="s">
        <v>23</v>
      </c>
      <c r="AG23" s="35" t="s">
        <v>23</v>
      </c>
      <c r="AH23" s="35" t="s">
        <v>23</v>
      </c>
      <c r="AI23" s="35" t="s">
        <v>23</v>
      </c>
      <c r="AJ23" s="70" t="s">
        <v>21</v>
      </c>
      <c r="AK23" s="70" t="s">
        <v>21</v>
      </c>
      <c r="AL23" s="70">
        <v>0</v>
      </c>
      <c r="AM23" s="70">
        <v>0</v>
      </c>
      <c r="AN23" s="70">
        <v>0</v>
      </c>
      <c r="AO23" s="70">
        <v>0</v>
      </c>
      <c r="AP23" s="52">
        <v>0</v>
      </c>
      <c r="AQ23" s="52"/>
      <c r="AR23" s="52">
        <v>0</v>
      </c>
      <c r="AS23" s="52"/>
      <c r="AT23" s="52">
        <v>0</v>
      </c>
      <c r="AU23" s="8" t="str">
        <f>IFERROR(VLOOKUP($A23,集約用シート!$E$3:$BN$3000,2,FALSE),"")</f>
        <v/>
      </c>
      <c r="AV23" s="8" t="str">
        <f>IFERROR(VLOOKUP($A23,集約用シート!$E$3:$BN$3000,3,FALSE),"")</f>
        <v/>
      </c>
      <c r="AW23" s="8" t="str">
        <f>IFERROR(VLOOKUP($A23,集約用シート!$E$3:$BN$3000,5,FALSE),"")</f>
        <v/>
      </c>
      <c r="AX23" s="8"/>
      <c r="AY23" s="8" t="str">
        <f>IFERROR(VLOOKUP($A23,集約用シート!$E$3:$BN$3000,11,FALSE),"")</f>
        <v/>
      </c>
      <c r="AZ23" s="8"/>
      <c r="BA23" s="8" t="str">
        <f>IFERROR(VLOOKUP($A23,集約用シート!$E$3:$BN$3000,4,FALSE),"")</f>
        <v/>
      </c>
      <c r="BB23" s="8" t="str">
        <f>IFERROR(VLOOKUP($A23,集約用シート!$E$3:$BN$3000,14,FALSE),"")</f>
        <v/>
      </c>
      <c r="BC23" s="8"/>
      <c r="BD23" s="8" t="str">
        <f>IFERROR(VLOOKUP($A23,集約用シート!$E$3:$BN$3000,16,FALSE),"")</f>
        <v/>
      </c>
      <c r="BE23" s="8"/>
    </row>
    <row r="24" spans="1:57" ht="28.5" customHeight="1">
      <c r="A24" s="5">
        <v>16037</v>
      </c>
      <c r="B24" s="6" t="s">
        <v>464</v>
      </c>
      <c r="C24" s="34" t="s">
        <v>21</v>
      </c>
      <c r="D24" s="34" t="s">
        <v>21</v>
      </c>
      <c r="E24" s="34">
        <v>0</v>
      </c>
      <c r="F24" s="34"/>
      <c r="G24" s="34"/>
      <c r="H24" s="34"/>
      <c r="I24" s="34"/>
      <c r="J24" s="34"/>
      <c r="K24" s="34"/>
      <c r="L24" s="34"/>
      <c r="M24" s="34"/>
      <c r="N24" s="34"/>
      <c r="O24" s="34"/>
      <c r="P24" s="34">
        <v>0</v>
      </c>
      <c r="Q24" s="34"/>
      <c r="R24" s="34"/>
      <c r="S24" s="34"/>
      <c r="T24" s="34"/>
      <c r="U24" s="34"/>
      <c r="V24" s="34"/>
      <c r="W24" s="34"/>
      <c r="X24" s="34"/>
      <c r="Y24" s="35" t="s">
        <v>21</v>
      </c>
      <c r="Z24" s="35" t="s">
        <v>21</v>
      </c>
      <c r="AA24" s="107" t="s">
        <v>23</v>
      </c>
      <c r="AB24" s="35" t="s">
        <v>21</v>
      </c>
      <c r="AC24" s="35" t="s">
        <v>23</v>
      </c>
      <c r="AD24" s="35" t="s">
        <v>21</v>
      </c>
      <c r="AE24" s="35"/>
      <c r="AF24" s="35" t="s">
        <v>23</v>
      </c>
      <c r="AG24" s="35">
        <v>0</v>
      </c>
      <c r="AH24" s="35" t="s">
        <v>23</v>
      </c>
      <c r="AI24" s="35" t="s">
        <v>21</v>
      </c>
      <c r="AJ24" s="70" t="s">
        <v>21</v>
      </c>
      <c r="AK24" s="70" t="s">
        <v>21</v>
      </c>
      <c r="AL24" s="70">
        <v>0</v>
      </c>
      <c r="AM24" s="70">
        <v>0</v>
      </c>
      <c r="AN24" s="70">
        <v>0</v>
      </c>
      <c r="AO24" s="70">
        <v>0</v>
      </c>
      <c r="AP24" s="52">
        <v>0</v>
      </c>
      <c r="AQ24" s="52"/>
      <c r="AR24" s="52">
        <v>0</v>
      </c>
      <c r="AS24" s="52"/>
      <c r="AT24" s="52">
        <v>0</v>
      </c>
      <c r="AU24" s="8" t="str">
        <f>IFERROR(VLOOKUP($A24,集約用シート!$E$3:$BN$3000,2,FALSE),"")</f>
        <v/>
      </c>
      <c r="AV24" s="8" t="str">
        <f>IFERROR(VLOOKUP($A24,集約用シート!$E$3:$BN$3000,3,FALSE),"")</f>
        <v/>
      </c>
      <c r="AW24" s="8" t="str">
        <f>IFERROR(VLOOKUP($A24,集約用シート!$E$3:$BN$3000,5,FALSE),"")</f>
        <v/>
      </c>
      <c r="AX24" s="8"/>
      <c r="AY24" s="8" t="str">
        <f>IFERROR(VLOOKUP($A24,集約用シート!$E$3:$BN$3000,11,FALSE),"")</f>
        <v/>
      </c>
      <c r="AZ24" s="8"/>
      <c r="BA24" s="8" t="str">
        <f>IFERROR(VLOOKUP($A24,集約用シート!$E$3:$BN$3000,4,FALSE),"")</f>
        <v/>
      </c>
      <c r="BB24" s="8" t="str">
        <f>IFERROR(VLOOKUP($A24,集約用シート!$E$3:$BN$3000,14,FALSE),"")</f>
        <v/>
      </c>
      <c r="BC24" s="8"/>
      <c r="BD24" s="8" t="str">
        <f>IFERROR(VLOOKUP($A24,集約用シート!$E$3:$BN$3000,16,FALSE),"")</f>
        <v/>
      </c>
      <c r="BE24" s="8"/>
    </row>
    <row r="25" spans="1:57" ht="28.5" customHeight="1">
      <c r="A25" s="5">
        <v>16038</v>
      </c>
      <c r="B25" s="6" t="s">
        <v>465</v>
      </c>
      <c r="C25" s="34" t="s">
        <v>21</v>
      </c>
      <c r="D25" s="34" t="s">
        <v>21</v>
      </c>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107" t="s">
        <v>23</v>
      </c>
      <c r="AB25" s="35" t="s">
        <v>25</v>
      </c>
      <c r="AC25" s="35" t="s">
        <v>23</v>
      </c>
      <c r="AD25" s="35" t="s">
        <v>21</v>
      </c>
      <c r="AE25" s="35"/>
      <c r="AF25" s="35" t="s">
        <v>23</v>
      </c>
      <c r="AG25" s="35">
        <v>0</v>
      </c>
      <c r="AH25" s="35" t="s">
        <v>23</v>
      </c>
      <c r="AI25" s="35" t="s">
        <v>21</v>
      </c>
      <c r="AJ25" s="70" t="s">
        <v>21</v>
      </c>
      <c r="AK25" s="70" t="s">
        <v>21</v>
      </c>
      <c r="AL25" s="70">
        <v>0</v>
      </c>
      <c r="AM25" s="70">
        <v>0</v>
      </c>
      <c r="AN25" s="70">
        <v>0</v>
      </c>
      <c r="AO25" s="70">
        <v>0</v>
      </c>
      <c r="AP25" s="52">
        <v>0</v>
      </c>
      <c r="AQ25" s="52"/>
      <c r="AR25" s="52">
        <v>0</v>
      </c>
      <c r="AS25" s="52"/>
      <c r="AT25" s="52">
        <v>0</v>
      </c>
      <c r="AU25" s="8" t="str">
        <f>IFERROR(VLOOKUP($A25,集約用シート!$E$3:$BN$3000,2,FALSE),"")</f>
        <v/>
      </c>
      <c r="AV25" s="8" t="str">
        <f>IFERROR(VLOOKUP($A25,集約用シート!$E$3:$BN$3000,3,FALSE),"")</f>
        <v/>
      </c>
      <c r="AW25" s="8" t="str">
        <f>IFERROR(VLOOKUP($A25,集約用シート!$E$3:$BN$3000,5,FALSE),"")</f>
        <v/>
      </c>
      <c r="AX25" s="8"/>
      <c r="AY25" s="8" t="str">
        <f>IFERROR(VLOOKUP($A25,集約用シート!$E$3:$BN$3000,11,FALSE),"")</f>
        <v/>
      </c>
      <c r="AZ25" s="8"/>
      <c r="BA25" s="8" t="str">
        <f>IFERROR(VLOOKUP($A25,集約用シート!$E$3:$BN$3000,4,FALSE),"")</f>
        <v/>
      </c>
      <c r="BB25" s="8" t="str">
        <f>IFERROR(VLOOKUP($A25,集約用シート!$E$3:$BN$3000,14,FALSE),"")</f>
        <v/>
      </c>
      <c r="BC25" s="8"/>
      <c r="BD25" s="8" t="str">
        <f>IFERROR(VLOOKUP($A25,集約用シート!$E$3:$BN$3000,16,FALSE),"")</f>
        <v/>
      </c>
      <c r="BE25" s="8"/>
    </row>
    <row r="26" spans="1:57" ht="28.5" customHeight="1">
      <c r="A26" s="5">
        <v>16039</v>
      </c>
      <c r="B26" s="6" t="s">
        <v>466</v>
      </c>
      <c r="C26" s="34" t="s">
        <v>21</v>
      </c>
      <c r="D26" s="34" t="s">
        <v>21</v>
      </c>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107" t="s">
        <v>23</v>
      </c>
      <c r="AB26" s="35" t="s">
        <v>25</v>
      </c>
      <c r="AC26" s="35" t="s">
        <v>23</v>
      </c>
      <c r="AD26" s="35" t="s">
        <v>25</v>
      </c>
      <c r="AE26" s="35"/>
      <c r="AF26" s="35" t="s">
        <v>23</v>
      </c>
      <c r="AG26" s="35">
        <v>0</v>
      </c>
      <c r="AH26" s="35" t="s">
        <v>23</v>
      </c>
      <c r="AI26" s="35" t="s">
        <v>21</v>
      </c>
      <c r="AJ26" s="70" t="s">
        <v>21</v>
      </c>
      <c r="AK26" s="70" t="s">
        <v>21</v>
      </c>
      <c r="AL26" s="70">
        <v>0</v>
      </c>
      <c r="AM26" s="70">
        <v>0</v>
      </c>
      <c r="AN26" s="70">
        <v>0</v>
      </c>
      <c r="AO26" s="70">
        <v>0</v>
      </c>
      <c r="AP26" s="52">
        <v>0</v>
      </c>
      <c r="AQ26" s="52"/>
      <c r="AR26" s="52">
        <v>0</v>
      </c>
      <c r="AS26" s="52"/>
      <c r="AT26" s="52">
        <v>0</v>
      </c>
      <c r="AU26" s="8" t="str">
        <f>IFERROR(VLOOKUP($A26,集約用シート!$E$3:$BN$3000,2,FALSE),"")</f>
        <v/>
      </c>
      <c r="AV26" s="8" t="str">
        <f>IFERROR(VLOOKUP($A26,集約用シート!$E$3:$BN$3000,3,FALSE),"")</f>
        <v/>
      </c>
      <c r="AW26" s="8" t="str">
        <f>IFERROR(VLOOKUP($A26,集約用シート!$E$3:$BN$3000,5,FALSE),"")</f>
        <v/>
      </c>
      <c r="AX26" s="8"/>
      <c r="AY26" s="8" t="str">
        <f>IFERROR(VLOOKUP($A26,集約用シート!$E$3:$BN$3000,11,FALSE),"")</f>
        <v/>
      </c>
      <c r="AZ26" s="8"/>
      <c r="BA26" s="8" t="str">
        <f>IFERROR(VLOOKUP($A26,集約用シート!$E$3:$BN$3000,4,FALSE),"")</f>
        <v/>
      </c>
      <c r="BB26" s="8" t="str">
        <f>IFERROR(VLOOKUP($A26,集約用シート!$E$3:$BN$3000,14,FALSE),"")</f>
        <v/>
      </c>
      <c r="BC26" s="8"/>
      <c r="BD26" s="8" t="str">
        <f>IFERROR(VLOOKUP($A26,集約用シート!$E$3:$BN$3000,16,FALSE),"")</f>
        <v/>
      </c>
      <c r="BE26" s="8"/>
    </row>
    <row r="27" spans="1:57" ht="28.5" customHeight="1">
      <c r="A27" s="5">
        <v>16040</v>
      </c>
      <c r="B27" s="6" t="s">
        <v>467</v>
      </c>
      <c r="C27" s="31" t="s">
        <v>26</v>
      </c>
      <c r="D27" s="34" t="s">
        <v>21</v>
      </c>
      <c r="E27" s="34">
        <v>1</v>
      </c>
      <c r="F27" s="34"/>
      <c r="G27" s="34"/>
      <c r="H27" s="34"/>
      <c r="I27" s="34"/>
      <c r="J27" s="34"/>
      <c r="K27" s="34"/>
      <c r="L27" s="34"/>
      <c r="M27" s="34"/>
      <c r="N27" s="34" t="s">
        <v>26</v>
      </c>
      <c r="O27" s="34" t="s">
        <v>22</v>
      </c>
      <c r="P27" s="34">
        <v>1</v>
      </c>
      <c r="Q27" s="34" t="s">
        <v>348</v>
      </c>
      <c r="R27" s="34"/>
      <c r="S27" s="34" t="s">
        <v>348</v>
      </c>
      <c r="T27" s="34"/>
      <c r="U27" s="34"/>
      <c r="V27" s="34"/>
      <c r="W27" s="34"/>
      <c r="X27" s="34"/>
      <c r="Y27" s="35" t="s">
        <v>23</v>
      </c>
      <c r="Z27" s="35" t="s">
        <v>23</v>
      </c>
      <c r="AA27" s="107" t="s">
        <v>23</v>
      </c>
      <c r="AB27" s="35" t="s">
        <v>23</v>
      </c>
      <c r="AC27" s="35" t="s">
        <v>23</v>
      </c>
      <c r="AD27" s="35" t="s">
        <v>23</v>
      </c>
      <c r="AE27" s="35"/>
      <c r="AF27" s="35" t="s">
        <v>23</v>
      </c>
      <c r="AG27" s="35" t="s">
        <v>23</v>
      </c>
      <c r="AH27" s="35" t="s">
        <v>23</v>
      </c>
      <c r="AI27" s="35" t="s">
        <v>23</v>
      </c>
      <c r="AJ27" s="70" t="s">
        <v>25</v>
      </c>
      <c r="AK27" s="70" t="s">
        <v>21</v>
      </c>
      <c r="AL27" s="70" t="s">
        <v>21</v>
      </c>
      <c r="AM27" s="70">
        <v>0</v>
      </c>
      <c r="AN27" s="70">
        <v>0</v>
      </c>
      <c r="AO27" s="70">
        <v>0</v>
      </c>
      <c r="AP27" s="52">
        <v>0</v>
      </c>
      <c r="AQ27" s="52"/>
      <c r="AR27" s="52">
        <v>0</v>
      </c>
      <c r="AS27" s="52"/>
      <c r="AT27" s="52">
        <v>0</v>
      </c>
      <c r="AU27" s="8" t="str">
        <f>IFERROR(VLOOKUP($A27,集約用シート!$E$3:$BN$3000,2,FALSE),"")</f>
        <v/>
      </c>
      <c r="AV27" s="8" t="str">
        <f>IFERROR(VLOOKUP($A27,集約用シート!$E$3:$BN$3000,3,FALSE),"")</f>
        <v/>
      </c>
      <c r="AW27" s="8" t="str">
        <f>IFERROR(VLOOKUP($A27,集約用シート!$E$3:$BN$3000,5,FALSE),"")</f>
        <v/>
      </c>
      <c r="AX27" s="8"/>
      <c r="AY27" s="8" t="str">
        <f>IFERROR(VLOOKUP($A27,集約用シート!$E$3:$BN$3000,11,FALSE),"")</f>
        <v/>
      </c>
      <c r="AZ27" s="8"/>
      <c r="BA27" s="8" t="str">
        <f>IFERROR(VLOOKUP($A27,集約用シート!$E$3:$BN$3000,4,FALSE),"")</f>
        <v/>
      </c>
      <c r="BB27" s="8" t="str">
        <f>IFERROR(VLOOKUP($A27,集約用シート!$E$3:$BN$3000,14,FALSE),"")</f>
        <v/>
      </c>
      <c r="BC27" s="8"/>
      <c r="BD27" s="8" t="str">
        <f>IFERROR(VLOOKUP($A27,集約用シート!$E$3:$BN$3000,16,FALSE),"")</f>
        <v/>
      </c>
      <c r="BE27" s="8"/>
    </row>
    <row r="28" spans="1:57" ht="28.5" customHeight="1">
      <c r="A28" s="5">
        <v>16041</v>
      </c>
      <c r="B28" s="6" t="s">
        <v>468</v>
      </c>
      <c r="C28" s="34" t="s">
        <v>21</v>
      </c>
      <c r="D28" s="34" t="s">
        <v>21</v>
      </c>
      <c r="E28" s="34">
        <v>0</v>
      </c>
      <c r="F28" s="34"/>
      <c r="G28" s="34"/>
      <c r="H28" s="34"/>
      <c r="I28" s="34"/>
      <c r="J28" s="34"/>
      <c r="K28" s="34"/>
      <c r="L28" s="34"/>
      <c r="M28" s="34"/>
      <c r="N28" s="34"/>
      <c r="O28" s="34"/>
      <c r="P28" s="34">
        <v>0</v>
      </c>
      <c r="Q28" s="34"/>
      <c r="R28" s="34"/>
      <c r="S28" s="34"/>
      <c r="T28" s="34"/>
      <c r="U28" s="34"/>
      <c r="V28" s="34"/>
      <c r="W28" s="34"/>
      <c r="X28" s="34"/>
      <c r="Y28" s="35" t="s">
        <v>21</v>
      </c>
      <c r="Z28" s="35" t="s">
        <v>21</v>
      </c>
      <c r="AA28" s="107" t="s">
        <v>23</v>
      </c>
      <c r="AB28" s="35" t="s">
        <v>25</v>
      </c>
      <c r="AC28" s="35" t="s">
        <v>23</v>
      </c>
      <c r="AD28" s="35" t="s">
        <v>25</v>
      </c>
      <c r="AE28" s="35"/>
      <c r="AF28" s="35" t="s">
        <v>23</v>
      </c>
      <c r="AG28" s="35">
        <v>0</v>
      </c>
      <c r="AH28" s="35" t="s">
        <v>23</v>
      </c>
      <c r="AI28" s="35" t="s">
        <v>21</v>
      </c>
      <c r="AJ28" s="70" t="s">
        <v>21</v>
      </c>
      <c r="AK28" s="70" t="s">
        <v>21</v>
      </c>
      <c r="AL28" s="70">
        <v>0</v>
      </c>
      <c r="AM28" s="70">
        <v>0</v>
      </c>
      <c r="AN28" s="70">
        <v>0</v>
      </c>
      <c r="AO28" s="70">
        <v>0</v>
      </c>
      <c r="AP28" s="52">
        <v>0</v>
      </c>
      <c r="AQ28" s="52"/>
      <c r="AR28" s="52">
        <v>0</v>
      </c>
      <c r="AS28" s="52"/>
      <c r="AT28" s="52">
        <v>0</v>
      </c>
      <c r="AU28" s="8" t="str">
        <f>IFERROR(VLOOKUP($A28,集約用シート!$E$3:$BN$3000,2,FALSE),"")</f>
        <v/>
      </c>
      <c r="AV28" s="8" t="str">
        <f>IFERROR(VLOOKUP($A28,集約用シート!$E$3:$BN$3000,3,FALSE),"")</f>
        <v/>
      </c>
      <c r="AW28" s="8" t="str">
        <f>IFERROR(VLOOKUP($A28,集約用シート!$E$3:$BN$3000,5,FALSE),"")</f>
        <v/>
      </c>
      <c r="AX28" s="8"/>
      <c r="AY28" s="8" t="str">
        <f>IFERROR(VLOOKUP($A28,集約用シート!$E$3:$BN$3000,11,FALSE),"")</f>
        <v/>
      </c>
      <c r="AZ28" s="8"/>
      <c r="BA28" s="8" t="str">
        <f>IFERROR(VLOOKUP($A28,集約用シート!$E$3:$BN$3000,4,FALSE),"")</f>
        <v/>
      </c>
      <c r="BB28" s="8" t="str">
        <f>IFERROR(VLOOKUP($A28,集約用シート!$E$3:$BN$3000,14,FALSE),"")</f>
        <v/>
      </c>
      <c r="BC28" s="8"/>
      <c r="BD28" s="8" t="str">
        <f>IFERROR(VLOOKUP($A28,集約用シート!$E$3:$BN$3000,16,FALSE),"")</f>
        <v/>
      </c>
      <c r="BE28" s="8"/>
    </row>
    <row r="29" spans="1:57" ht="28.5" customHeight="1">
      <c r="A29" s="5">
        <v>16043</v>
      </c>
      <c r="B29" s="6" t="s">
        <v>469</v>
      </c>
      <c r="C29" s="31" t="s">
        <v>25</v>
      </c>
      <c r="D29" s="34" t="s">
        <v>21</v>
      </c>
      <c r="E29" s="34">
        <v>1</v>
      </c>
      <c r="F29" s="31" t="s">
        <v>25</v>
      </c>
      <c r="G29" s="31" t="s">
        <v>25</v>
      </c>
      <c r="H29" s="31" t="s">
        <v>25</v>
      </c>
      <c r="I29" s="31" t="s">
        <v>25</v>
      </c>
      <c r="J29" s="34"/>
      <c r="K29" s="34"/>
      <c r="L29" s="34"/>
      <c r="M29" s="34"/>
      <c r="N29" s="34" t="s">
        <v>26</v>
      </c>
      <c r="O29" s="34" t="s">
        <v>22</v>
      </c>
      <c r="P29" s="34">
        <v>1</v>
      </c>
      <c r="Q29" s="34" t="s">
        <v>26</v>
      </c>
      <c r="R29" s="34" t="s">
        <v>26</v>
      </c>
      <c r="S29" s="34" t="s">
        <v>26</v>
      </c>
      <c r="T29" s="34" t="s">
        <v>26</v>
      </c>
      <c r="U29" s="34" t="s">
        <v>348</v>
      </c>
      <c r="V29" s="34"/>
      <c r="W29" s="34" t="s">
        <v>348</v>
      </c>
      <c r="X29" s="34"/>
      <c r="Y29" s="35" t="s">
        <v>25</v>
      </c>
      <c r="Z29" s="35" t="s">
        <v>21</v>
      </c>
      <c r="AA29" s="107" t="s">
        <v>25</v>
      </c>
      <c r="AB29" s="35" t="s">
        <v>25</v>
      </c>
      <c r="AC29" s="35" t="s">
        <v>25</v>
      </c>
      <c r="AD29" s="35" t="s">
        <v>25</v>
      </c>
      <c r="AE29" s="35"/>
      <c r="AF29" s="35" t="s">
        <v>21</v>
      </c>
      <c r="AG29" s="35" t="s">
        <v>21</v>
      </c>
      <c r="AH29" s="35" t="s">
        <v>21</v>
      </c>
      <c r="AI29" s="35" t="s">
        <v>21</v>
      </c>
      <c r="AJ29" s="70" t="s">
        <v>25</v>
      </c>
      <c r="AK29" s="70" t="s">
        <v>21</v>
      </c>
      <c r="AL29" s="70" t="s">
        <v>25</v>
      </c>
      <c r="AM29" s="70" t="s">
        <v>25</v>
      </c>
      <c r="AN29" s="70" t="s">
        <v>25</v>
      </c>
      <c r="AO29" s="70" t="s">
        <v>25</v>
      </c>
      <c r="AP29" s="52" t="s">
        <v>25</v>
      </c>
      <c r="AQ29" s="52" t="s">
        <v>21</v>
      </c>
      <c r="AR29" s="52" t="s">
        <v>21</v>
      </c>
      <c r="AS29" s="52" t="s">
        <v>21</v>
      </c>
      <c r="AT29" s="52" t="s">
        <v>25</v>
      </c>
      <c r="AU29" s="8" t="str">
        <f>IFERROR(VLOOKUP($A29,集約用シート!$E$3:$BN$3000,2,FALSE),"")</f>
        <v/>
      </c>
      <c r="AV29" s="8" t="str">
        <f>IFERROR(VLOOKUP($A29,集約用シート!$E$3:$BN$3000,3,FALSE),"")</f>
        <v/>
      </c>
      <c r="AW29" s="8" t="str">
        <f>IFERROR(VLOOKUP($A29,集約用シート!$E$3:$BN$3000,5,FALSE),"")</f>
        <v/>
      </c>
      <c r="AX29" s="8"/>
      <c r="AY29" s="8" t="str">
        <f>IFERROR(VLOOKUP($A29,集約用シート!$E$3:$BN$3000,11,FALSE),"")</f>
        <v/>
      </c>
      <c r="AZ29" s="8"/>
      <c r="BA29" s="8" t="str">
        <f>IFERROR(VLOOKUP($A29,集約用シート!$E$3:$BN$3000,4,FALSE),"")</f>
        <v/>
      </c>
      <c r="BB29" s="8" t="str">
        <f>IFERROR(VLOOKUP($A29,集約用シート!$E$3:$BN$3000,14,FALSE),"")</f>
        <v/>
      </c>
      <c r="BC29" s="8"/>
      <c r="BD29" s="8" t="str">
        <f>IFERROR(VLOOKUP($A29,集約用シート!$E$3:$BN$3000,16,FALSE),"")</f>
        <v/>
      </c>
      <c r="BE29" s="8"/>
    </row>
    <row r="30" spans="1:57" ht="28.5" customHeight="1">
      <c r="A30" s="5">
        <v>16046</v>
      </c>
      <c r="B30" s="6" t="s">
        <v>470</v>
      </c>
      <c r="C30" s="34" t="s">
        <v>21</v>
      </c>
      <c r="D30" s="34" t="s">
        <v>21</v>
      </c>
      <c r="E30" s="34">
        <v>0</v>
      </c>
      <c r="F30" s="34"/>
      <c r="G30" s="34"/>
      <c r="H30" s="34"/>
      <c r="I30" s="34"/>
      <c r="J30" s="34"/>
      <c r="K30" s="34"/>
      <c r="L30" s="34"/>
      <c r="M30" s="34"/>
      <c r="N30" s="34" t="s">
        <v>22</v>
      </c>
      <c r="O30" s="34" t="s">
        <v>22</v>
      </c>
      <c r="P30" s="34">
        <v>0</v>
      </c>
      <c r="Q30" s="34" t="s">
        <v>26</v>
      </c>
      <c r="R30" s="34" t="s">
        <v>26</v>
      </c>
      <c r="S30" s="34"/>
      <c r="T30" s="34"/>
      <c r="U30" s="34"/>
      <c r="V30" s="34"/>
      <c r="W30" s="34"/>
      <c r="X30" s="34"/>
      <c r="Y30" s="35" t="s">
        <v>23</v>
      </c>
      <c r="Z30" s="35" t="s">
        <v>23</v>
      </c>
      <c r="AA30" s="107" t="s">
        <v>23</v>
      </c>
      <c r="AB30" s="35" t="s">
        <v>23</v>
      </c>
      <c r="AC30" s="35" t="s">
        <v>23</v>
      </c>
      <c r="AD30" s="35" t="s">
        <v>23</v>
      </c>
      <c r="AE30" s="35"/>
      <c r="AF30" s="35" t="s">
        <v>23</v>
      </c>
      <c r="AG30" s="35" t="s">
        <v>23</v>
      </c>
      <c r="AH30" s="35" t="s">
        <v>23</v>
      </c>
      <c r="AI30" s="35" t="s">
        <v>23</v>
      </c>
      <c r="AJ30" s="70" t="s">
        <v>21</v>
      </c>
      <c r="AK30" s="70" t="s">
        <v>21</v>
      </c>
      <c r="AL30" s="70" t="s">
        <v>25</v>
      </c>
      <c r="AM30" s="70" t="s">
        <v>25</v>
      </c>
      <c r="AN30" s="70" t="s">
        <v>25</v>
      </c>
      <c r="AO30" s="70" t="s">
        <v>25</v>
      </c>
      <c r="AP30" s="52" t="s">
        <v>25</v>
      </c>
      <c r="AQ30" s="52" t="s">
        <v>21</v>
      </c>
      <c r="AR30" s="52" t="s">
        <v>1786</v>
      </c>
      <c r="AS30" s="52" t="s">
        <v>21</v>
      </c>
      <c r="AT30" s="52" t="s">
        <v>21</v>
      </c>
      <c r="AU30" s="8" t="str">
        <f>IFERROR(VLOOKUP($A30,集約用シート!$E$3:$BN$3000,2,FALSE),"")</f>
        <v/>
      </c>
      <c r="AV30" s="8" t="str">
        <f>IFERROR(VLOOKUP($A30,集約用シート!$E$3:$BN$3000,3,FALSE),"")</f>
        <v/>
      </c>
      <c r="AW30" s="8" t="str">
        <f>IFERROR(VLOOKUP($A30,集約用シート!$E$3:$BN$3000,5,FALSE),"")</f>
        <v/>
      </c>
      <c r="AX30" s="8"/>
      <c r="AY30" s="8" t="str">
        <f>IFERROR(VLOOKUP($A30,集約用シート!$E$3:$BN$3000,11,FALSE),"")</f>
        <v/>
      </c>
      <c r="AZ30" s="8"/>
      <c r="BA30" s="8" t="str">
        <f>IFERROR(VLOOKUP($A30,集約用シート!$E$3:$BN$3000,4,FALSE),"")</f>
        <v/>
      </c>
      <c r="BB30" s="8" t="str">
        <f>IFERROR(VLOOKUP($A30,集約用シート!$E$3:$BN$3000,14,FALSE),"")</f>
        <v/>
      </c>
      <c r="BC30" s="8"/>
      <c r="BD30" s="8" t="str">
        <f>IFERROR(VLOOKUP($A30,集約用シート!$E$3:$BN$3000,16,FALSE),"")</f>
        <v/>
      </c>
      <c r="BE30" s="8"/>
    </row>
    <row r="31" spans="1:57" ht="28.5" customHeight="1">
      <c r="A31" s="5">
        <v>16047</v>
      </c>
      <c r="B31" s="6" t="s">
        <v>471</v>
      </c>
      <c r="C31" s="31"/>
      <c r="D31" s="34"/>
      <c r="E31" s="34">
        <v>0</v>
      </c>
      <c r="F31" s="34"/>
      <c r="G31" s="34"/>
      <c r="H31" s="34"/>
      <c r="I31" s="34"/>
      <c r="J31" s="34"/>
      <c r="K31" s="34"/>
      <c r="L31" s="34"/>
      <c r="M31" s="34"/>
      <c r="N31" s="34"/>
      <c r="O31" s="34"/>
      <c r="P31" s="34">
        <v>0</v>
      </c>
      <c r="Q31" s="34"/>
      <c r="R31" s="34"/>
      <c r="S31" s="34"/>
      <c r="T31" s="34"/>
      <c r="U31" s="34"/>
      <c r="V31" s="34"/>
      <c r="W31" s="34"/>
      <c r="X31" s="34"/>
      <c r="Y31" s="35" t="s">
        <v>21</v>
      </c>
      <c r="Z31" s="35" t="s">
        <v>21</v>
      </c>
      <c r="AA31" s="107" t="s">
        <v>23</v>
      </c>
      <c r="AB31" s="35" t="s">
        <v>23</v>
      </c>
      <c r="AC31" s="35" t="s">
        <v>23</v>
      </c>
      <c r="AD31" s="35" t="s">
        <v>23</v>
      </c>
      <c r="AE31" s="35"/>
      <c r="AF31" s="35" t="s">
        <v>23</v>
      </c>
      <c r="AG31" s="35" t="s">
        <v>23</v>
      </c>
      <c r="AH31" s="35" t="s">
        <v>23</v>
      </c>
      <c r="AI31" s="35" t="s">
        <v>23</v>
      </c>
      <c r="AJ31" s="70" t="s">
        <v>21</v>
      </c>
      <c r="AK31" s="70" t="s">
        <v>21</v>
      </c>
      <c r="AL31" s="70">
        <v>0</v>
      </c>
      <c r="AM31" s="70">
        <v>0</v>
      </c>
      <c r="AN31" s="70">
        <v>0</v>
      </c>
      <c r="AO31" s="70">
        <v>0</v>
      </c>
      <c r="AP31" s="52">
        <v>0</v>
      </c>
      <c r="AQ31" s="52"/>
      <c r="AR31" s="52">
        <v>0</v>
      </c>
      <c r="AS31" s="52"/>
      <c r="AT31" s="52">
        <v>0</v>
      </c>
      <c r="AU31" s="8" t="str">
        <f>IFERROR(VLOOKUP($A31,集約用シート!$E$3:$BN$3000,2,FALSE),"")</f>
        <v/>
      </c>
      <c r="AV31" s="8" t="str">
        <f>IFERROR(VLOOKUP($A31,集約用シート!$E$3:$BN$3000,3,FALSE),"")</f>
        <v/>
      </c>
      <c r="AW31" s="8" t="str">
        <f>IFERROR(VLOOKUP($A31,集約用シート!$E$3:$BN$3000,5,FALSE),"")</f>
        <v/>
      </c>
      <c r="AX31" s="8"/>
      <c r="AY31" s="8" t="str">
        <f>IFERROR(VLOOKUP($A31,集約用シート!$E$3:$BN$3000,11,FALSE),"")</f>
        <v/>
      </c>
      <c r="AZ31" s="8"/>
      <c r="BA31" s="8" t="str">
        <f>IFERROR(VLOOKUP($A31,集約用シート!$E$3:$BN$3000,4,FALSE),"")</f>
        <v/>
      </c>
      <c r="BB31" s="8" t="str">
        <f>IFERROR(VLOOKUP($A31,集約用シート!$E$3:$BN$3000,14,FALSE),"")</f>
        <v/>
      </c>
      <c r="BC31" s="8"/>
      <c r="BD31" s="8" t="str">
        <f>IFERROR(VLOOKUP($A31,集約用シート!$E$3:$BN$3000,16,FALSE),"")</f>
        <v/>
      </c>
      <c r="BE31" s="8"/>
    </row>
    <row r="32" spans="1:57" ht="28.5" customHeight="1">
      <c r="A32" s="5">
        <v>16051</v>
      </c>
      <c r="B32" s="6" t="s">
        <v>472</v>
      </c>
      <c r="C32" s="31" t="s">
        <v>25</v>
      </c>
      <c r="D32" s="34" t="s">
        <v>21</v>
      </c>
      <c r="E32" s="34">
        <v>1</v>
      </c>
      <c r="F32" s="34"/>
      <c r="G32" s="31" t="s">
        <v>25</v>
      </c>
      <c r="H32" s="34"/>
      <c r="I32" s="34"/>
      <c r="J32" s="34"/>
      <c r="K32" s="31" t="s">
        <v>25</v>
      </c>
      <c r="L32" s="34"/>
      <c r="M32" s="34"/>
      <c r="N32" s="34" t="s">
        <v>25</v>
      </c>
      <c r="O32" s="34" t="s">
        <v>22</v>
      </c>
      <c r="P32" s="34">
        <v>1</v>
      </c>
      <c r="Q32" s="34" t="s">
        <v>26</v>
      </c>
      <c r="R32" s="34"/>
      <c r="S32" s="34" t="s">
        <v>348</v>
      </c>
      <c r="T32" s="34" t="s">
        <v>26</v>
      </c>
      <c r="U32" s="34" t="s">
        <v>348</v>
      </c>
      <c r="V32" s="34"/>
      <c r="W32" s="34" t="s">
        <v>348</v>
      </c>
      <c r="X32" s="34" t="s">
        <v>26</v>
      </c>
      <c r="Y32" s="35" t="s">
        <v>25</v>
      </c>
      <c r="Z32" s="35" t="s">
        <v>21</v>
      </c>
      <c r="AA32" s="107" t="s">
        <v>25</v>
      </c>
      <c r="AB32" s="35" t="s">
        <v>25</v>
      </c>
      <c r="AC32" s="35" t="s">
        <v>25</v>
      </c>
      <c r="AD32" s="35" t="s">
        <v>25</v>
      </c>
      <c r="AE32" s="35"/>
      <c r="AF32" s="35" t="s">
        <v>25</v>
      </c>
      <c r="AG32" s="35" t="s">
        <v>25</v>
      </c>
      <c r="AH32" s="35" t="s">
        <v>21</v>
      </c>
      <c r="AI32" s="35" t="s">
        <v>21</v>
      </c>
      <c r="AJ32" s="70" t="s">
        <v>25</v>
      </c>
      <c r="AK32" s="70" t="s">
        <v>21</v>
      </c>
      <c r="AL32" s="70" t="s">
        <v>25</v>
      </c>
      <c r="AM32" s="70" t="s">
        <v>25</v>
      </c>
      <c r="AN32" s="70">
        <v>0</v>
      </c>
      <c r="AO32" s="70" t="s">
        <v>25</v>
      </c>
      <c r="AP32" s="52" t="s">
        <v>25</v>
      </c>
      <c r="AQ32" s="52" t="s">
        <v>21</v>
      </c>
      <c r="AR32" s="52" t="s">
        <v>21</v>
      </c>
      <c r="AS32" s="52" t="s">
        <v>25</v>
      </c>
      <c r="AT32" s="52" t="s">
        <v>25</v>
      </c>
      <c r="AU32" s="8" t="str">
        <f>IFERROR(VLOOKUP($A32,集約用シート!$E$3:$BN$3000,2,FALSE),"")</f>
        <v/>
      </c>
      <c r="AV32" s="8" t="str">
        <f>IFERROR(VLOOKUP($A32,集約用シート!$E$3:$BN$3000,3,FALSE),"")</f>
        <v/>
      </c>
      <c r="AW32" s="8" t="str">
        <f>IFERROR(VLOOKUP($A32,集約用シート!$E$3:$BN$3000,5,FALSE),"")</f>
        <v/>
      </c>
      <c r="AX32" s="8"/>
      <c r="AY32" s="8" t="str">
        <f>IFERROR(VLOOKUP($A32,集約用シート!$E$3:$BN$3000,11,FALSE),"")</f>
        <v/>
      </c>
      <c r="AZ32" s="8"/>
      <c r="BA32" s="8" t="str">
        <f>IFERROR(VLOOKUP($A32,集約用シート!$E$3:$BN$3000,4,FALSE),"")</f>
        <v/>
      </c>
      <c r="BB32" s="8" t="str">
        <f>IFERROR(VLOOKUP($A32,集約用シート!$E$3:$BN$3000,14,FALSE),"")</f>
        <v/>
      </c>
      <c r="BC32" s="8"/>
      <c r="BD32" s="8" t="str">
        <f>IFERROR(VLOOKUP($A32,集約用シート!$E$3:$BN$3000,16,FALSE),"")</f>
        <v/>
      </c>
      <c r="BE32" s="8"/>
    </row>
    <row r="33" spans="1:57" ht="28.5" customHeight="1">
      <c r="A33" s="5">
        <v>16052</v>
      </c>
      <c r="B33" s="6" t="s">
        <v>473</v>
      </c>
      <c r="C33" s="31" t="s">
        <v>25</v>
      </c>
      <c r="D33" s="34" t="s">
        <v>21</v>
      </c>
      <c r="E33" s="34">
        <v>1</v>
      </c>
      <c r="F33" s="34"/>
      <c r="G33" s="31" t="s">
        <v>25</v>
      </c>
      <c r="H33" s="34"/>
      <c r="I33" s="34"/>
      <c r="J33" s="34"/>
      <c r="K33" s="34"/>
      <c r="L33" s="34"/>
      <c r="M33" s="34"/>
      <c r="N33" s="34" t="s">
        <v>22</v>
      </c>
      <c r="O33" s="34" t="s">
        <v>22</v>
      </c>
      <c r="P33" s="34">
        <v>0</v>
      </c>
      <c r="Q33" s="34"/>
      <c r="R33" s="34"/>
      <c r="S33" s="34"/>
      <c r="T33" s="34"/>
      <c r="U33" s="34"/>
      <c r="V33" s="34"/>
      <c r="W33" s="34"/>
      <c r="X33" s="34" t="s">
        <v>26</v>
      </c>
      <c r="Y33" s="35" t="s">
        <v>23</v>
      </c>
      <c r="Z33" s="35" t="s">
        <v>23</v>
      </c>
      <c r="AA33" s="107" t="s">
        <v>23</v>
      </c>
      <c r="AB33" s="35" t="s">
        <v>25</v>
      </c>
      <c r="AC33" s="35" t="s">
        <v>23</v>
      </c>
      <c r="AD33" s="35" t="s">
        <v>21</v>
      </c>
      <c r="AE33" s="35"/>
      <c r="AF33" s="35" t="s">
        <v>23</v>
      </c>
      <c r="AG33" s="35">
        <v>0</v>
      </c>
      <c r="AH33" s="35" t="s">
        <v>23</v>
      </c>
      <c r="AI33" s="35" t="s">
        <v>21</v>
      </c>
      <c r="AJ33" s="70" t="s">
        <v>21</v>
      </c>
      <c r="AK33" s="70" t="s">
        <v>21</v>
      </c>
      <c r="AL33" s="70" t="s">
        <v>21</v>
      </c>
      <c r="AM33" s="70">
        <v>0</v>
      </c>
      <c r="AN33" s="70">
        <v>0</v>
      </c>
      <c r="AO33" s="70" t="s">
        <v>21</v>
      </c>
      <c r="AP33" s="52">
        <v>0</v>
      </c>
      <c r="AQ33" s="52"/>
      <c r="AR33" s="52">
        <v>0</v>
      </c>
      <c r="AS33" s="52"/>
      <c r="AT33" s="52" t="s">
        <v>25</v>
      </c>
      <c r="AU33" s="8" t="str">
        <f>IFERROR(VLOOKUP($A33,集約用シート!$E$3:$BN$3000,2,FALSE),"")</f>
        <v/>
      </c>
      <c r="AV33" s="8" t="str">
        <f>IFERROR(VLOOKUP($A33,集約用シート!$E$3:$BN$3000,3,FALSE),"")</f>
        <v/>
      </c>
      <c r="AW33" s="8" t="str">
        <f>IFERROR(VLOOKUP($A33,集約用シート!$E$3:$BN$3000,5,FALSE),"")</f>
        <v/>
      </c>
      <c r="AX33" s="8"/>
      <c r="AY33" s="8" t="str">
        <f>IFERROR(VLOOKUP($A33,集約用シート!$E$3:$BN$3000,11,FALSE),"")</f>
        <v/>
      </c>
      <c r="AZ33" s="8"/>
      <c r="BA33" s="8" t="str">
        <f>IFERROR(VLOOKUP($A33,集約用シート!$E$3:$BN$3000,4,FALSE),"")</f>
        <v/>
      </c>
      <c r="BB33" s="8" t="str">
        <f>IFERROR(VLOOKUP($A33,集約用シート!$E$3:$BN$3000,14,FALSE),"")</f>
        <v/>
      </c>
      <c r="BC33" s="8"/>
      <c r="BD33" s="8" t="str">
        <f>IFERROR(VLOOKUP($A33,集約用シート!$E$3:$BN$3000,16,FALSE),"")</f>
        <v/>
      </c>
      <c r="BE33" s="8"/>
    </row>
    <row r="34" spans="1:57" ht="28.5" customHeight="1">
      <c r="A34" s="5">
        <v>16063</v>
      </c>
      <c r="B34" s="6" t="s">
        <v>474</v>
      </c>
      <c r="C34" s="31"/>
      <c r="D34" s="34"/>
      <c r="E34" s="34">
        <v>0</v>
      </c>
      <c r="F34" s="34"/>
      <c r="G34" s="34"/>
      <c r="H34" s="34"/>
      <c r="I34" s="34"/>
      <c r="J34" s="34"/>
      <c r="K34" s="34"/>
      <c r="L34" s="34"/>
      <c r="M34" s="34"/>
      <c r="N34" s="34"/>
      <c r="O34" s="34"/>
      <c r="P34" s="34">
        <v>0</v>
      </c>
      <c r="Q34" s="34"/>
      <c r="R34" s="34"/>
      <c r="S34" s="34"/>
      <c r="T34" s="34"/>
      <c r="U34" s="34"/>
      <c r="V34" s="34"/>
      <c r="W34" s="34"/>
      <c r="X34" s="34"/>
      <c r="Y34" s="35" t="s">
        <v>21</v>
      </c>
      <c r="Z34" s="35" t="s">
        <v>21</v>
      </c>
      <c r="AA34" s="107" t="s">
        <v>23</v>
      </c>
      <c r="AB34" s="35" t="s">
        <v>23</v>
      </c>
      <c r="AC34" s="35" t="s">
        <v>23</v>
      </c>
      <c r="AD34" s="35" t="s">
        <v>23</v>
      </c>
      <c r="AE34" s="35"/>
      <c r="AF34" s="35" t="s">
        <v>23</v>
      </c>
      <c r="AG34" s="35" t="s">
        <v>23</v>
      </c>
      <c r="AH34" s="35" t="s">
        <v>23</v>
      </c>
      <c r="AI34" s="35" t="s">
        <v>23</v>
      </c>
      <c r="AJ34" s="70" t="s">
        <v>21</v>
      </c>
      <c r="AK34" s="70" t="s">
        <v>21</v>
      </c>
      <c r="AL34" s="70">
        <v>0</v>
      </c>
      <c r="AM34" s="70">
        <v>0</v>
      </c>
      <c r="AN34" s="70">
        <v>0</v>
      </c>
      <c r="AO34" s="70">
        <v>0</v>
      </c>
      <c r="AP34" s="52">
        <v>0</v>
      </c>
      <c r="AQ34" s="52"/>
      <c r="AR34" s="52">
        <v>0</v>
      </c>
      <c r="AS34" s="52"/>
      <c r="AT34" s="52">
        <v>0</v>
      </c>
      <c r="AU34" s="8" t="str">
        <f>IFERROR(VLOOKUP($A34,集約用シート!$E$3:$BN$3000,2,FALSE),"")</f>
        <v/>
      </c>
      <c r="AV34" s="8" t="str">
        <f>IFERROR(VLOOKUP($A34,集約用シート!$E$3:$BN$3000,3,FALSE),"")</f>
        <v/>
      </c>
      <c r="AW34" s="8" t="str">
        <f>IFERROR(VLOOKUP($A34,集約用シート!$E$3:$BN$3000,5,FALSE),"")</f>
        <v/>
      </c>
      <c r="AX34" s="8"/>
      <c r="AY34" s="8" t="str">
        <f>IFERROR(VLOOKUP($A34,集約用シート!$E$3:$BN$3000,11,FALSE),"")</f>
        <v/>
      </c>
      <c r="AZ34" s="8"/>
      <c r="BA34" s="8" t="str">
        <f>IFERROR(VLOOKUP($A34,集約用シート!$E$3:$BN$3000,4,FALSE),"")</f>
        <v/>
      </c>
      <c r="BB34" s="8" t="str">
        <f>IFERROR(VLOOKUP($A34,集約用シート!$E$3:$BN$3000,14,FALSE),"")</f>
        <v/>
      </c>
      <c r="BC34" s="8"/>
      <c r="BD34" s="8" t="str">
        <f>IFERROR(VLOOKUP($A34,集約用シート!$E$3:$BN$3000,16,FALSE),"")</f>
        <v/>
      </c>
      <c r="BE34" s="8"/>
    </row>
    <row r="35" spans="1:57" ht="28.5" customHeight="1">
      <c r="A35" s="5">
        <v>16066</v>
      </c>
      <c r="B35" s="6" t="s">
        <v>475</v>
      </c>
      <c r="C35" s="31"/>
      <c r="D35" s="34"/>
      <c r="E35" s="34">
        <v>0</v>
      </c>
      <c r="F35" s="34"/>
      <c r="G35" s="34"/>
      <c r="H35" s="34"/>
      <c r="I35" s="34"/>
      <c r="J35" s="34"/>
      <c r="K35" s="34"/>
      <c r="L35" s="34"/>
      <c r="M35" s="34"/>
      <c r="N35" s="34"/>
      <c r="O35" s="34"/>
      <c r="P35" s="34">
        <v>0</v>
      </c>
      <c r="Q35" s="34"/>
      <c r="R35" s="34"/>
      <c r="S35" s="34"/>
      <c r="T35" s="34"/>
      <c r="U35" s="34"/>
      <c r="V35" s="34"/>
      <c r="W35" s="34"/>
      <c r="X35" s="34"/>
      <c r="Y35" s="35" t="s">
        <v>21</v>
      </c>
      <c r="Z35" s="35" t="s">
        <v>21</v>
      </c>
      <c r="AA35" s="107" t="s">
        <v>23</v>
      </c>
      <c r="AB35" s="35" t="s">
        <v>23</v>
      </c>
      <c r="AC35" s="35" t="s">
        <v>23</v>
      </c>
      <c r="AD35" s="35" t="s">
        <v>23</v>
      </c>
      <c r="AE35" s="35"/>
      <c r="AF35" s="35" t="s">
        <v>23</v>
      </c>
      <c r="AG35" s="35" t="s">
        <v>23</v>
      </c>
      <c r="AH35" s="35" t="s">
        <v>23</v>
      </c>
      <c r="AI35" s="35" t="s">
        <v>23</v>
      </c>
      <c r="AJ35" s="70" t="s">
        <v>21</v>
      </c>
      <c r="AK35" s="70" t="s">
        <v>21</v>
      </c>
      <c r="AL35" s="70">
        <v>0</v>
      </c>
      <c r="AM35" s="70">
        <v>0</v>
      </c>
      <c r="AN35" s="70">
        <v>0</v>
      </c>
      <c r="AO35" s="70">
        <v>0</v>
      </c>
      <c r="AP35" s="52">
        <v>0</v>
      </c>
      <c r="AQ35" s="52"/>
      <c r="AR35" s="52">
        <v>0</v>
      </c>
      <c r="AS35" s="52"/>
      <c r="AT35" s="52">
        <v>0</v>
      </c>
      <c r="AU35" s="8" t="str">
        <f>IFERROR(VLOOKUP($A35,集約用シート!$E$3:$BN$3000,2,FALSE),"")</f>
        <v/>
      </c>
      <c r="AV35" s="8" t="str">
        <f>IFERROR(VLOOKUP($A35,集約用シート!$E$3:$BN$3000,3,FALSE),"")</f>
        <v/>
      </c>
      <c r="AW35" s="8" t="str">
        <f>IFERROR(VLOOKUP($A35,集約用シート!$E$3:$BN$3000,5,FALSE),"")</f>
        <v/>
      </c>
      <c r="AX35" s="8"/>
      <c r="AY35" s="8" t="str">
        <f>IFERROR(VLOOKUP($A35,集約用シート!$E$3:$BN$3000,11,FALSE),"")</f>
        <v/>
      </c>
      <c r="AZ35" s="8"/>
      <c r="BA35" s="8" t="str">
        <f>IFERROR(VLOOKUP($A35,集約用シート!$E$3:$BN$3000,4,FALSE),"")</f>
        <v/>
      </c>
      <c r="BB35" s="8" t="str">
        <f>IFERROR(VLOOKUP($A35,集約用シート!$E$3:$BN$3000,14,FALSE),"")</f>
        <v/>
      </c>
      <c r="BC35" s="8"/>
      <c r="BD35" s="8" t="str">
        <f>IFERROR(VLOOKUP($A35,集約用シート!$E$3:$BN$3000,16,FALSE),"")</f>
        <v/>
      </c>
      <c r="BE35" s="8"/>
    </row>
    <row r="36" spans="1:57" ht="28.5" customHeight="1">
      <c r="A36" s="5">
        <v>16067</v>
      </c>
      <c r="B36" s="6" t="s">
        <v>476</v>
      </c>
      <c r="C36" s="31"/>
      <c r="D36" s="34"/>
      <c r="E36" s="34">
        <v>0</v>
      </c>
      <c r="F36" s="34"/>
      <c r="G36" s="34"/>
      <c r="H36" s="34"/>
      <c r="I36" s="34"/>
      <c r="J36" s="34"/>
      <c r="K36" s="34"/>
      <c r="L36" s="34"/>
      <c r="M36" s="34"/>
      <c r="N36" s="34"/>
      <c r="O36" s="34"/>
      <c r="P36" s="34">
        <v>0</v>
      </c>
      <c r="Q36" s="34"/>
      <c r="R36" s="34"/>
      <c r="S36" s="34"/>
      <c r="T36" s="34"/>
      <c r="U36" s="34"/>
      <c r="V36" s="34"/>
      <c r="W36" s="34"/>
      <c r="X36" s="34"/>
      <c r="Y36" s="35" t="s">
        <v>21</v>
      </c>
      <c r="Z36" s="35" t="s">
        <v>21</v>
      </c>
      <c r="AA36" s="107" t="s">
        <v>23</v>
      </c>
      <c r="AB36" s="35" t="s">
        <v>23</v>
      </c>
      <c r="AC36" s="35" t="s">
        <v>23</v>
      </c>
      <c r="AD36" s="35" t="s">
        <v>23</v>
      </c>
      <c r="AE36" s="35"/>
      <c r="AF36" s="35" t="s">
        <v>23</v>
      </c>
      <c r="AG36" s="35" t="s">
        <v>23</v>
      </c>
      <c r="AH36" s="35" t="s">
        <v>23</v>
      </c>
      <c r="AI36" s="35" t="s">
        <v>23</v>
      </c>
      <c r="AJ36" s="70" t="s">
        <v>21</v>
      </c>
      <c r="AK36" s="70" t="s">
        <v>21</v>
      </c>
      <c r="AL36" s="70">
        <v>0</v>
      </c>
      <c r="AM36" s="70">
        <v>0</v>
      </c>
      <c r="AN36" s="70">
        <v>0</v>
      </c>
      <c r="AO36" s="70">
        <v>0</v>
      </c>
      <c r="AP36" s="52">
        <v>0</v>
      </c>
      <c r="AQ36" s="52"/>
      <c r="AR36" s="52">
        <v>0</v>
      </c>
      <c r="AS36" s="52"/>
      <c r="AT36" s="52">
        <v>0</v>
      </c>
      <c r="AU36" s="8" t="str">
        <f>IFERROR(VLOOKUP($A36,集約用シート!$E$3:$BN$3000,2,FALSE),"")</f>
        <v/>
      </c>
      <c r="AV36" s="8" t="str">
        <f>IFERROR(VLOOKUP($A36,集約用シート!$E$3:$BN$3000,3,FALSE),"")</f>
        <v/>
      </c>
      <c r="AW36" s="8" t="str">
        <f>IFERROR(VLOOKUP($A36,集約用シート!$E$3:$BN$3000,5,FALSE),"")</f>
        <v/>
      </c>
      <c r="AX36" s="8"/>
      <c r="AY36" s="8" t="str">
        <f>IFERROR(VLOOKUP($A36,集約用シート!$E$3:$BN$3000,11,FALSE),"")</f>
        <v/>
      </c>
      <c r="AZ36" s="8"/>
      <c r="BA36" s="8" t="str">
        <f>IFERROR(VLOOKUP($A36,集約用シート!$E$3:$BN$3000,4,FALSE),"")</f>
        <v/>
      </c>
      <c r="BB36" s="8" t="str">
        <f>IFERROR(VLOOKUP($A36,集約用シート!$E$3:$BN$3000,14,FALSE),"")</f>
        <v/>
      </c>
      <c r="BC36" s="8"/>
      <c r="BD36" s="8" t="str">
        <f>IFERROR(VLOOKUP($A36,集約用シート!$E$3:$BN$3000,16,FALSE),"")</f>
        <v/>
      </c>
      <c r="BE36" s="8"/>
    </row>
    <row r="37" spans="1:57" ht="28.5" customHeight="1">
      <c r="A37" s="5">
        <v>16070</v>
      </c>
      <c r="B37" s="6" t="s">
        <v>477</v>
      </c>
      <c r="C37" s="31"/>
      <c r="D37" s="34"/>
      <c r="E37" s="34">
        <v>0</v>
      </c>
      <c r="F37" s="34"/>
      <c r="G37" s="34"/>
      <c r="H37" s="34"/>
      <c r="I37" s="34"/>
      <c r="J37" s="34"/>
      <c r="K37" s="34"/>
      <c r="L37" s="34"/>
      <c r="M37" s="34"/>
      <c r="N37" s="34"/>
      <c r="O37" s="34"/>
      <c r="P37" s="34">
        <v>0</v>
      </c>
      <c r="Q37" s="34"/>
      <c r="R37" s="34"/>
      <c r="S37" s="34"/>
      <c r="T37" s="34"/>
      <c r="U37" s="34"/>
      <c r="V37" s="34"/>
      <c r="W37" s="34"/>
      <c r="X37" s="34"/>
      <c r="Y37" s="35" t="s">
        <v>21</v>
      </c>
      <c r="Z37" s="35" t="s">
        <v>21</v>
      </c>
      <c r="AA37" s="107" t="s">
        <v>23</v>
      </c>
      <c r="AB37" s="35" t="s">
        <v>23</v>
      </c>
      <c r="AC37" s="35" t="s">
        <v>23</v>
      </c>
      <c r="AD37" s="35" t="s">
        <v>23</v>
      </c>
      <c r="AE37" s="35"/>
      <c r="AF37" s="35" t="s">
        <v>23</v>
      </c>
      <c r="AG37" s="35" t="s">
        <v>23</v>
      </c>
      <c r="AH37" s="35" t="s">
        <v>23</v>
      </c>
      <c r="AI37" s="35" t="s">
        <v>23</v>
      </c>
      <c r="AJ37" s="70" t="s">
        <v>21</v>
      </c>
      <c r="AK37" s="70" t="s">
        <v>21</v>
      </c>
      <c r="AL37" s="70">
        <v>0</v>
      </c>
      <c r="AM37" s="70">
        <v>0</v>
      </c>
      <c r="AN37" s="70">
        <v>0</v>
      </c>
      <c r="AO37" s="70">
        <v>0</v>
      </c>
      <c r="AP37" s="52">
        <v>0</v>
      </c>
      <c r="AQ37" s="52"/>
      <c r="AR37" s="52">
        <v>0</v>
      </c>
      <c r="AS37" s="52"/>
      <c r="AT37" s="52">
        <v>0</v>
      </c>
      <c r="AU37" s="8" t="str">
        <f>IFERROR(VLOOKUP($A37,集約用シート!$E$3:$BN$3000,2,FALSE),"")</f>
        <v/>
      </c>
      <c r="AV37" s="8" t="str">
        <f>IFERROR(VLOOKUP($A37,集約用シート!$E$3:$BN$3000,3,FALSE),"")</f>
        <v/>
      </c>
      <c r="AW37" s="8" t="str">
        <f>IFERROR(VLOOKUP($A37,集約用シート!$E$3:$BN$3000,5,FALSE),"")</f>
        <v/>
      </c>
      <c r="AX37" s="8"/>
      <c r="AY37" s="8" t="str">
        <f>IFERROR(VLOOKUP($A37,集約用シート!$E$3:$BN$3000,11,FALSE),"")</f>
        <v/>
      </c>
      <c r="AZ37" s="8"/>
      <c r="BA37" s="8" t="str">
        <f>IFERROR(VLOOKUP($A37,集約用シート!$E$3:$BN$3000,4,FALSE),"")</f>
        <v/>
      </c>
      <c r="BB37" s="8" t="str">
        <f>IFERROR(VLOOKUP($A37,集約用シート!$E$3:$BN$3000,14,FALSE),"")</f>
        <v/>
      </c>
      <c r="BC37" s="8"/>
      <c r="BD37" s="8" t="str">
        <f>IFERROR(VLOOKUP($A37,集約用シート!$E$3:$BN$3000,16,FALSE),"")</f>
        <v/>
      </c>
      <c r="BE37" s="8"/>
    </row>
    <row r="38" spans="1:57" ht="28.5" customHeight="1">
      <c r="A38" s="5">
        <v>16076</v>
      </c>
      <c r="B38" s="6" t="s">
        <v>478</v>
      </c>
      <c r="C38" s="34" t="s">
        <v>21</v>
      </c>
      <c r="D38" s="31" t="s">
        <v>25</v>
      </c>
      <c r="E38" s="34">
        <v>1</v>
      </c>
      <c r="F38" s="34"/>
      <c r="G38" s="31" t="s">
        <v>25</v>
      </c>
      <c r="H38" s="34"/>
      <c r="I38" s="34"/>
      <c r="J38" s="34"/>
      <c r="K38" s="34"/>
      <c r="L38" s="34"/>
      <c r="M38" s="34"/>
      <c r="N38" s="34" t="s">
        <v>21</v>
      </c>
      <c r="O38" s="34" t="s">
        <v>21</v>
      </c>
      <c r="P38" s="34">
        <v>0</v>
      </c>
      <c r="Q38" s="34" t="s">
        <v>26</v>
      </c>
      <c r="R38" s="34"/>
      <c r="S38" s="34"/>
      <c r="T38" s="34"/>
      <c r="U38" s="34" t="s">
        <v>348</v>
      </c>
      <c r="V38" s="34"/>
      <c r="W38" s="34" t="s">
        <v>348</v>
      </c>
      <c r="X38" s="34"/>
      <c r="Y38" s="35" t="s">
        <v>21</v>
      </c>
      <c r="Z38" s="35" t="s">
        <v>25</v>
      </c>
      <c r="AA38" s="107" t="s">
        <v>21</v>
      </c>
      <c r="AB38" s="35" t="s">
        <v>23</v>
      </c>
      <c r="AC38" s="35" t="s">
        <v>21</v>
      </c>
      <c r="AD38" s="35" t="s">
        <v>23</v>
      </c>
      <c r="AE38" s="35"/>
      <c r="AF38" s="35" t="s">
        <v>23</v>
      </c>
      <c r="AG38" s="35" t="s">
        <v>23</v>
      </c>
      <c r="AH38" s="35" t="s">
        <v>21</v>
      </c>
      <c r="AI38" s="35" t="s">
        <v>23</v>
      </c>
      <c r="AJ38" s="70" t="s">
        <v>21</v>
      </c>
      <c r="AK38" s="70" t="s">
        <v>25</v>
      </c>
      <c r="AL38" s="70" t="s">
        <v>21</v>
      </c>
      <c r="AM38" s="70" t="s">
        <v>25</v>
      </c>
      <c r="AN38" s="70">
        <v>0</v>
      </c>
      <c r="AO38" s="70" t="s">
        <v>25</v>
      </c>
      <c r="AP38" s="52" t="s">
        <v>25</v>
      </c>
      <c r="AQ38" s="52" t="s">
        <v>25</v>
      </c>
      <c r="AR38" s="52" t="s">
        <v>1786</v>
      </c>
      <c r="AS38" s="52" t="s">
        <v>21</v>
      </c>
      <c r="AT38" s="52" t="s">
        <v>21</v>
      </c>
      <c r="AU38" s="8" t="str">
        <f>IFERROR(VLOOKUP($A38,集約用シート!$E$3:$BN$3000,2,FALSE),"")</f>
        <v/>
      </c>
      <c r="AV38" s="8" t="str">
        <f>IFERROR(VLOOKUP($A38,集約用シート!$E$3:$BN$3000,3,FALSE),"")</f>
        <v/>
      </c>
      <c r="AW38" s="8" t="str">
        <f>IFERROR(VLOOKUP($A38,集約用シート!$E$3:$BN$3000,5,FALSE),"")</f>
        <v/>
      </c>
      <c r="AX38" s="8"/>
      <c r="AY38" s="8" t="str">
        <f>IFERROR(VLOOKUP($A38,集約用シート!$E$3:$BN$3000,11,FALSE),"")</f>
        <v/>
      </c>
      <c r="AZ38" s="8"/>
      <c r="BA38" s="8" t="str">
        <f>IFERROR(VLOOKUP($A38,集約用シート!$E$3:$BN$3000,4,FALSE),"")</f>
        <v/>
      </c>
      <c r="BB38" s="8" t="str">
        <f>IFERROR(VLOOKUP($A38,集約用シート!$E$3:$BN$3000,14,FALSE),"")</f>
        <v/>
      </c>
      <c r="BC38" s="8"/>
      <c r="BD38" s="8" t="str">
        <f>IFERROR(VLOOKUP($A38,集約用シート!$E$3:$BN$3000,16,FALSE),"")</f>
        <v/>
      </c>
      <c r="BE38" s="8"/>
    </row>
    <row r="39" spans="1:57" ht="28.5" customHeight="1">
      <c r="A39" s="5">
        <v>16078</v>
      </c>
      <c r="B39" s="6" t="s">
        <v>479</v>
      </c>
      <c r="C39" s="31"/>
      <c r="D39" s="34"/>
      <c r="E39" s="34">
        <v>0</v>
      </c>
      <c r="F39" s="34"/>
      <c r="G39" s="34"/>
      <c r="H39" s="34"/>
      <c r="I39" s="34"/>
      <c r="J39" s="34"/>
      <c r="K39" s="34"/>
      <c r="L39" s="34"/>
      <c r="M39" s="34"/>
      <c r="N39" s="34"/>
      <c r="O39" s="34"/>
      <c r="P39" s="34">
        <v>0</v>
      </c>
      <c r="Q39" s="34"/>
      <c r="R39" s="34"/>
      <c r="S39" s="34"/>
      <c r="T39" s="34"/>
      <c r="U39" s="34"/>
      <c r="V39" s="34"/>
      <c r="W39" s="34"/>
      <c r="X39" s="34"/>
      <c r="Y39" s="35" t="s">
        <v>21</v>
      </c>
      <c r="Z39" s="35" t="s">
        <v>21</v>
      </c>
      <c r="AA39" s="107" t="s">
        <v>23</v>
      </c>
      <c r="AB39" s="35" t="s">
        <v>23</v>
      </c>
      <c r="AC39" s="35" t="s">
        <v>23</v>
      </c>
      <c r="AD39" s="35" t="s">
        <v>23</v>
      </c>
      <c r="AE39" s="35"/>
      <c r="AF39" s="35" t="s">
        <v>23</v>
      </c>
      <c r="AG39" s="35" t="s">
        <v>23</v>
      </c>
      <c r="AH39" s="35" t="s">
        <v>23</v>
      </c>
      <c r="AI39" s="35" t="s">
        <v>23</v>
      </c>
      <c r="AJ39" s="70" t="s">
        <v>21</v>
      </c>
      <c r="AK39" s="70" t="s">
        <v>21</v>
      </c>
      <c r="AL39" s="70">
        <v>0</v>
      </c>
      <c r="AM39" s="70">
        <v>0</v>
      </c>
      <c r="AN39" s="70">
        <v>0</v>
      </c>
      <c r="AO39" s="70">
        <v>0</v>
      </c>
      <c r="AP39" s="52">
        <v>0</v>
      </c>
      <c r="AQ39" s="52"/>
      <c r="AR39" s="52">
        <v>0</v>
      </c>
      <c r="AS39" s="52"/>
      <c r="AT39" s="52">
        <v>0</v>
      </c>
      <c r="AU39" s="8" t="str">
        <f>IFERROR(VLOOKUP($A39,集約用シート!$E$3:$BN$3000,2,FALSE),"")</f>
        <v/>
      </c>
      <c r="AV39" s="8" t="str">
        <f>IFERROR(VLOOKUP($A39,集約用シート!$E$3:$BN$3000,3,FALSE),"")</f>
        <v/>
      </c>
      <c r="AW39" s="8" t="str">
        <f>IFERROR(VLOOKUP($A39,集約用シート!$E$3:$BN$3000,5,FALSE),"")</f>
        <v/>
      </c>
      <c r="AX39" s="8"/>
      <c r="AY39" s="8" t="str">
        <f>IFERROR(VLOOKUP($A39,集約用シート!$E$3:$BN$3000,11,FALSE),"")</f>
        <v/>
      </c>
      <c r="AZ39" s="8"/>
      <c r="BA39" s="8" t="str">
        <f>IFERROR(VLOOKUP($A39,集約用シート!$E$3:$BN$3000,4,FALSE),"")</f>
        <v/>
      </c>
      <c r="BB39" s="8" t="str">
        <f>IFERROR(VLOOKUP($A39,集約用シート!$E$3:$BN$3000,14,FALSE),"")</f>
        <v/>
      </c>
      <c r="BC39" s="8"/>
      <c r="BD39" s="8" t="str">
        <f>IFERROR(VLOOKUP($A39,集約用シート!$E$3:$BN$3000,16,FALSE),"")</f>
        <v/>
      </c>
      <c r="BE39" s="8"/>
    </row>
    <row r="40" spans="1:57" ht="28.5" customHeight="1">
      <c r="A40" s="5">
        <v>16079</v>
      </c>
      <c r="B40" s="6" t="s">
        <v>480</v>
      </c>
      <c r="C40" s="31"/>
      <c r="D40" s="34"/>
      <c r="E40" s="34">
        <v>0</v>
      </c>
      <c r="F40" s="34"/>
      <c r="G40" s="34"/>
      <c r="H40" s="34"/>
      <c r="I40" s="34"/>
      <c r="J40" s="34"/>
      <c r="K40" s="34"/>
      <c r="L40" s="34"/>
      <c r="M40" s="34"/>
      <c r="N40" s="34"/>
      <c r="O40" s="34"/>
      <c r="P40" s="34">
        <v>0</v>
      </c>
      <c r="Q40" s="34"/>
      <c r="R40" s="34"/>
      <c r="S40" s="34"/>
      <c r="T40" s="34"/>
      <c r="U40" s="34"/>
      <c r="V40" s="34"/>
      <c r="W40" s="34"/>
      <c r="X40" s="34"/>
      <c r="Y40" s="35" t="s">
        <v>21</v>
      </c>
      <c r="Z40" s="35" t="s">
        <v>21</v>
      </c>
      <c r="AA40" s="107" t="s">
        <v>23</v>
      </c>
      <c r="AB40" s="35" t="s">
        <v>23</v>
      </c>
      <c r="AC40" s="35" t="s">
        <v>23</v>
      </c>
      <c r="AD40" s="35" t="s">
        <v>23</v>
      </c>
      <c r="AE40" s="35"/>
      <c r="AF40" s="35" t="s">
        <v>23</v>
      </c>
      <c r="AG40" s="35" t="s">
        <v>23</v>
      </c>
      <c r="AH40" s="35" t="s">
        <v>23</v>
      </c>
      <c r="AI40" s="35" t="s">
        <v>23</v>
      </c>
      <c r="AJ40" s="70" t="s">
        <v>21</v>
      </c>
      <c r="AK40" s="70" t="s">
        <v>21</v>
      </c>
      <c r="AL40" s="70">
        <v>0</v>
      </c>
      <c r="AM40" s="70">
        <v>0</v>
      </c>
      <c r="AN40" s="70">
        <v>0</v>
      </c>
      <c r="AO40" s="70">
        <v>0</v>
      </c>
      <c r="AP40" s="52">
        <v>0</v>
      </c>
      <c r="AQ40" s="52"/>
      <c r="AR40" s="52">
        <v>0</v>
      </c>
      <c r="AS40" s="52"/>
      <c r="AT40" s="52">
        <v>0</v>
      </c>
      <c r="AU40" s="8" t="str">
        <f>IFERROR(VLOOKUP($A40,集約用シート!$E$3:$BN$3000,2,FALSE),"")</f>
        <v/>
      </c>
      <c r="AV40" s="8" t="str">
        <f>IFERROR(VLOOKUP($A40,集約用シート!$E$3:$BN$3000,3,FALSE),"")</f>
        <v/>
      </c>
      <c r="AW40" s="8" t="str">
        <f>IFERROR(VLOOKUP($A40,集約用シート!$E$3:$BN$3000,5,FALSE),"")</f>
        <v/>
      </c>
      <c r="AX40" s="8"/>
      <c r="AY40" s="8" t="str">
        <f>IFERROR(VLOOKUP($A40,集約用シート!$E$3:$BN$3000,11,FALSE),"")</f>
        <v/>
      </c>
      <c r="AZ40" s="8"/>
      <c r="BA40" s="8" t="str">
        <f>IFERROR(VLOOKUP($A40,集約用シート!$E$3:$BN$3000,4,FALSE),"")</f>
        <v/>
      </c>
      <c r="BB40" s="8" t="str">
        <f>IFERROR(VLOOKUP($A40,集約用シート!$E$3:$BN$3000,14,FALSE),"")</f>
        <v/>
      </c>
      <c r="BC40" s="8"/>
      <c r="BD40" s="8" t="str">
        <f>IFERROR(VLOOKUP($A40,集約用シート!$E$3:$BN$3000,16,FALSE),"")</f>
        <v/>
      </c>
      <c r="BE40" s="8"/>
    </row>
    <row r="41" spans="1:57" ht="28.5" customHeight="1">
      <c r="A41" s="5"/>
      <c r="B41" s="6"/>
      <c r="C41" s="31"/>
      <c r="D41" s="34"/>
      <c r="E41" s="34">
        <v>0</v>
      </c>
      <c r="F41" s="34"/>
      <c r="G41" s="34"/>
      <c r="H41" s="34"/>
      <c r="I41" s="34"/>
      <c r="J41" s="34"/>
      <c r="K41" s="34"/>
      <c r="L41" s="34"/>
      <c r="M41" s="34"/>
      <c r="N41" s="34"/>
      <c r="O41" s="34"/>
      <c r="P41" s="34">
        <v>0</v>
      </c>
      <c r="Q41" s="34"/>
      <c r="R41" s="34"/>
      <c r="S41" s="34"/>
      <c r="T41" s="34"/>
      <c r="U41" s="34"/>
      <c r="V41" s="34"/>
      <c r="W41" s="34"/>
      <c r="X41" s="34"/>
      <c r="Y41" s="35" t="s">
        <v>23</v>
      </c>
      <c r="Z41" s="35" t="s">
        <v>23</v>
      </c>
      <c r="AA41" s="107" t="s">
        <v>23</v>
      </c>
      <c r="AB41" s="35" t="s">
        <v>23</v>
      </c>
      <c r="AC41" s="35" t="s">
        <v>23</v>
      </c>
      <c r="AD41" s="35" t="s">
        <v>23</v>
      </c>
      <c r="AE41" s="35"/>
      <c r="AF41" s="35" t="s">
        <v>23</v>
      </c>
      <c r="AG41" s="35" t="s">
        <v>23</v>
      </c>
      <c r="AH41" s="35" t="s">
        <v>23</v>
      </c>
      <c r="AI41" s="35" t="s">
        <v>23</v>
      </c>
      <c r="AJ41" s="54" t="s">
        <v>23</v>
      </c>
      <c r="AK41" s="54" t="s">
        <v>23</v>
      </c>
      <c r="AL41" s="54" t="s">
        <v>23</v>
      </c>
      <c r="AM41" s="54" t="s">
        <v>23</v>
      </c>
      <c r="AN41" s="54" t="s">
        <v>23</v>
      </c>
      <c r="AO41" s="54" t="s">
        <v>23</v>
      </c>
      <c r="AP41" s="52" t="s">
        <v>23</v>
      </c>
      <c r="AQ41" s="52" t="s">
        <v>23</v>
      </c>
      <c r="AR41" s="52" t="s">
        <v>23</v>
      </c>
      <c r="AS41" s="52" t="s">
        <v>23</v>
      </c>
      <c r="AT41" s="52" t="s">
        <v>23</v>
      </c>
      <c r="AU41" s="8" t="str">
        <f>IFERROR(VLOOKUP($A41,集約用シート!$E$3:$BN$3000,2,FALSE),"")</f>
        <v/>
      </c>
      <c r="AV41" s="8" t="str">
        <f>IFERROR(VLOOKUP($A41,集約用シート!$E$3:$BN$3000,3,FALSE),"")</f>
        <v/>
      </c>
      <c r="AW41" s="8" t="str">
        <f>IFERROR(VLOOKUP($A41,集約用シート!$E$3:$BN$3000,5,FALSE),"")</f>
        <v/>
      </c>
      <c r="AX41" s="8"/>
      <c r="AY41" s="8" t="str">
        <f>IFERROR(VLOOKUP($A41,集約用シート!$E$3:$BN$3000,11,FALSE),"")</f>
        <v/>
      </c>
      <c r="AZ41" s="8"/>
      <c r="BA41" s="8" t="str">
        <f>IFERROR(VLOOKUP($A41,集約用シート!$E$3:$BN$3000,4,FALSE),"")</f>
        <v/>
      </c>
      <c r="BB41" s="8" t="str">
        <f>IFERROR(VLOOKUP($A41,集約用シート!$E$3:$BN$3000,14,FALSE),"")</f>
        <v/>
      </c>
      <c r="BC41" s="8"/>
      <c r="BD41" s="8" t="str">
        <f>IFERROR(VLOOKUP($A41,集約用シート!$E$3:$BN$3000,16,FALSE),"")</f>
        <v/>
      </c>
      <c r="BE41" s="8"/>
    </row>
    <row r="42" spans="1:57" ht="28.5" customHeight="1">
      <c r="A42" s="5"/>
      <c r="B42" s="6"/>
      <c r="C42" s="31"/>
      <c r="D42" s="34"/>
      <c r="E42" s="34">
        <v>0</v>
      </c>
      <c r="F42" s="34"/>
      <c r="G42" s="34"/>
      <c r="H42" s="34"/>
      <c r="I42" s="34"/>
      <c r="J42" s="34"/>
      <c r="K42" s="34"/>
      <c r="L42" s="34"/>
      <c r="M42" s="34"/>
      <c r="N42" s="34"/>
      <c r="O42" s="34"/>
      <c r="P42" s="34">
        <v>0</v>
      </c>
      <c r="Q42" s="34"/>
      <c r="R42" s="34"/>
      <c r="S42" s="34"/>
      <c r="T42" s="34"/>
      <c r="U42" s="34"/>
      <c r="V42" s="34"/>
      <c r="W42" s="34"/>
      <c r="X42" s="34"/>
      <c r="Y42" s="35" t="s">
        <v>23</v>
      </c>
      <c r="Z42" s="35" t="s">
        <v>23</v>
      </c>
      <c r="AA42" s="107" t="s">
        <v>23</v>
      </c>
      <c r="AB42" s="35" t="s">
        <v>23</v>
      </c>
      <c r="AC42" s="35" t="s">
        <v>23</v>
      </c>
      <c r="AD42" s="35" t="s">
        <v>23</v>
      </c>
      <c r="AE42" s="35"/>
      <c r="AF42" s="35" t="s">
        <v>23</v>
      </c>
      <c r="AG42" s="35" t="s">
        <v>23</v>
      </c>
      <c r="AH42" s="35" t="s">
        <v>23</v>
      </c>
      <c r="AI42" s="35" t="s">
        <v>23</v>
      </c>
      <c r="AJ42" s="54" t="s">
        <v>23</v>
      </c>
      <c r="AK42" s="54" t="s">
        <v>23</v>
      </c>
      <c r="AL42" s="54" t="s">
        <v>23</v>
      </c>
      <c r="AM42" s="54" t="s">
        <v>23</v>
      </c>
      <c r="AN42" s="54" t="s">
        <v>23</v>
      </c>
      <c r="AO42" s="54" t="s">
        <v>23</v>
      </c>
      <c r="AP42" s="52" t="s">
        <v>23</v>
      </c>
      <c r="AQ42" s="52" t="s">
        <v>23</v>
      </c>
      <c r="AR42" s="52" t="s">
        <v>23</v>
      </c>
      <c r="AS42" s="52" t="s">
        <v>23</v>
      </c>
      <c r="AT42" s="52" t="s">
        <v>23</v>
      </c>
      <c r="AU42" s="8" t="str">
        <f>IFERROR(VLOOKUP($A42,集約用シート!$E$3:$BN$3000,2,FALSE),"")</f>
        <v/>
      </c>
      <c r="AV42" s="8" t="str">
        <f>IFERROR(VLOOKUP($A42,集約用シート!$E$3:$BN$3000,3,FALSE),"")</f>
        <v/>
      </c>
      <c r="AW42" s="8" t="str">
        <f>IFERROR(VLOOKUP($A42,集約用シート!$E$3:$BN$3000,5,FALSE),"")</f>
        <v/>
      </c>
      <c r="AX42" s="8"/>
      <c r="AY42" s="8" t="str">
        <f>IFERROR(VLOOKUP($A42,集約用シート!$E$3:$BN$3000,11,FALSE),"")</f>
        <v/>
      </c>
      <c r="AZ42" s="8"/>
      <c r="BA42" s="8" t="str">
        <f>IFERROR(VLOOKUP($A42,集約用シート!$E$3:$BN$3000,4,FALSE),"")</f>
        <v/>
      </c>
      <c r="BB42" s="8" t="str">
        <f>IFERROR(VLOOKUP($A42,集約用シート!$E$3:$BN$3000,14,FALSE),"")</f>
        <v/>
      </c>
      <c r="BC42" s="8"/>
      <c r="BD42" s="8" t="str">
        <f>IFERROR(VLOOKUP($A42,集約用シート!$E$3:$BN$3000,16,FALSE),"")</f>
        <v/>
      </c>
      <c r="BE42" s="8"/>
    </row>
    <row r="43" spans="1:57" ht="28.5" customHeight="1">
      <c r="A43" s="5"/>
      <c r="B43" s="6"/>
      <c r="C43" s="31"/>
      <c r="D43" s="34"/>
      <c r="E43" s="34">
        <v>0</v>
      </c>
      <c r="F43" s="34"/>
      <c r="G43" s="34"/>
      <c r="H43" s="34"/>
      <c r="I43" s="34"/>
      <c r="J43" s="34"/>
      <c r="K43" s="34"/>
      <c r="L43" s="34"/>
      <c r="M43" s="34"/>
      <c r="N43" s="34"/>
      <c r="O43" s="34"/>
      <c r="P43" s="34">
        <v>0</v>
      </c>
      <c r="Q43" s="34"/>
      <c r="R43" s="34"/>
      <c r="S43" s="34"/>
      <c r="T43" s="34"/>
      <c r="U43" s="34"/>
      <c r="V43" s="34"/>
      <c r="W43" s="34"/>
      <c r="X43" s="34"/>
      <c r="Y43" s="35" t="s">
        <v>23</v>
      </c>
      <c r="Z43" s="35" t="s">
        <v>23</v>
      </c>
      <c r="AA43" s="107" t="s">
        <v>23</v>
      </c>
      <c r="AB43" s="35" t="s">
        <v>23</v>
      </c>
      <c r="AC43" s="35" t="s">
        <v>23</v>
      </c>
      <c r="AD43" s="35" t="s">
        <v>23</v>
      </c>
      <c r="AE43" s="35"/>
      <c r="AF43" s="35" t="s">
        <v>23</v>
      </c>
      <c r="AG43" s="35" t="s">
        <v>23</v>
      </c>
      <c r="AH43" s="35" t="s">
        <v>23</v>
      </c>
      <c r="AI43" s="35" t="s">
        <v>23</v>
      </c>
      <c r="AJ43" s="54" t="s">
        <v>23</v>
      </c>
      <c r="AK43" s="54" t="s">
        <v>23</v>
      </c>
      <c r="AL43" s="54" t="s">
        <v>23</v>
      </c>
      <c r="AM43" s="54" t="s">
        <v>23</v>
      </c>
      <c r="AN43" s="54" t="s">
        <v>23</v>
      </c>
      <c r="AO43" s="54" t="s">
        <v>23</v>
      </c>
      <c r="AP43" s="52" t="s">
        <v>23</v>
      </c>
      <c r="AQ43" s="52" t="s">
        <v>23</v>
      </c>
      <c r="AR43" s="52" t="s">
        <v>23</v>
      </c>
      <c r="AS43" s="52" t="s">
        <v>23</v>
      </c>
      <c r="AT43" s="52" t="s">
        <v>23</v>
      </c>
      <c r="AU43" s="8" t="str">
        <f>IFERROR(VLOOKUP($A43,集約用シート!$E$3:$BN$3000,2,FALSE),"")</f>
        <v/>
      </c>
      <c r="AV43" s="8" t="str">
        <f>IFERROR(VLOOKUP($A43,集約用シート!$E$3:$BN$3000,3,FALSE),"")</f>
        <v/>
      </c>
      <c r="AW43" s="8" t="str">
        <f>IFERROR(VLOOKUP($A43,集約用シート!$E$3:$BN$3000,5,FALSE),"")</f>
        <v/>
      </c>
      <c r="AX43" s="8"/>
      <c r="AY43" s="8" t="str">
        <f>IFERROR(VLOOKUP($A43,集約用シート!$E$3:$BN$3000,11,FALSE),"")</f>
        <v/>
      </c>
      <c r="AZ43" s="8"/>
      <c r="BA43" s="8" t="str">
        <f>IFERROR(VLOOKUP($A43,集約用シート!$E$3:$BN$3000,4,FALSE),"")</f>
        <v/>
      </c>
      <c r="BB43" s="8" t="str">
        <f>IFERROR(VLOOKUP($A43,集約用シート!$E$3:$BN$3000,14,FALSE),"")</f>
        <v/>
      </c>
      <c r="BC43" s="8"/>
      <c r="BD43" s="8" t="str">
        <f>IFERROR(VLOOKUP($A43,集約用シート!$E$3:$BN$3000,16,FALSE),"")</f>
        <v/>
      </c>
      <c r="BE43" s="8"/>
    </row>
    <row r="44" spans="1:57" ht="28.5" customHeight="1">
      <c r="A44" s="146" t="s">
        <v>242</v>
      </c>
      <c r="B44" s="147"/>
      <c r="C44" s="146">
        <v>21</v>
      </c>
      <c r="D44" s="147">
        <v>0</v>
      </c>
      <c r="N44" s="146">
        <v>18</v>
      </c>
      <c r="O44" s="147">
        <v>0</v>
      </c>
      <c r="Y44" s="156">
        <v>0</v>
      </c>
      <c r="Z44" s="158">
        <v>0</v>
      </c>
      <c r="AJ44" s="40" t="s">
        <v>23</v>
      </c>
      <c r="AK44" s="40" t="s">
        <v>23</v>
      </c>
      <c r="AL44" s="40" t="s">
        <v>23</v>
      </c>
      <c r="AM44" s="50" t="s">
        <v>23</v>
      </c>
      <c r="AN44" s="40" t="s">
        <v>23</v>
      </c>
      <c r="AO44" s="109" t="s">
        <v>23</v>
      </c>
      <c r="AP44" s="52" t="s">
        <v>23</v>
      </c>
      <c r="AQ44" s="52" t="s">
        <v>23</v>
      </c>
      <c r="AR44" s="52" t="s">
        <v>23</v>
      </c>
      <c r="AS44" s="52" t="s">
        <v>23</v>
      </c>
      <c r="AT44" s="52" t="s">
        <v>23</v>
      </c>
      <c r="AU44" s="8" t="str">
        <f>IFERROR(VLOOKUP($A44,集約用シート!$E$3:$BN$3000,2,FALSE),"")</f>
        <v/>
      </c>
      <c r="AV44" s="8" t="str">
        <f>IFERROR(VLOOKUP($A44,集約用シート!$E$3:$BN$3000,3,FALSE),"")</f>
        <v/>
      </c>
      <c r="AW44" s="8" t="str">
        <f>IFERROR(VLOOKUP($A44,集約用シート!$E$3:$BN$3000,5,FALSE),"")</f>
        <v/>
      </c>
      <c r="AX44" s="8"/>
      <c r="AY44" s="8" t="str">
        <f>IFERROR(VLOOKUP($A44,集約用シート!$E$3:$BN$3000,11,FALSE),"")</f>
        <v/>
      </c>
      <c r="AZ44" s="8"/>
      <c r="BA44" s="8" t="str">
        <f>IFERROR(VLOOKUP($A44,集約用シート!$E$3:$BN$3000,4,FALSE),"")</f>
        <v/>
      </c>
      <c r="BB44" s="8" t="str">
        <f>IFERROR(VLOOKUP($A44,集約用シート!$E$3:$BN$3000,14,FALSE),"")</f>
        <v/>
      </c>
      <c r="BC44" s="8"/>
      <c r="BD44" s="8" t="str">
        <f>IFERROR(VLOOKUP($A44,集約用シート!$E$3:$BN$3000,16,FALSE),"")</f>
        <v/>
      </c>
      <c r="BE44" s="8"/>
    </row>
    <row r="45" spans="1:57" ht="28.5" customHeight="1">
      <c r="AU45" s="8" t="str">
        <f>IFERROR(VLOOKUP($A45,集約用シート!$E$3:$BN$3000,2,FALSE),"")</f>
        <v/>
      </c>
      <c r="AV45" s="8" t="str">
        <f>IFERROR(VLOOKUP($A45,集約用シート!$E$3:$BN$3000,3,FALSE),"")</f>
        <v/>
      </c>
      <c r="AW45" s="8" t="str">
        <f>IFERROR(VLOOKUP($A45,集約用シート!$E$3:$BN$3000,5,FALSE),"")</f>
        <v/>
      </c>
      <c r="AX45" s="8"/>
      <c r="AY45" s="8" t="str">
        <f>IFERROR(VLOOKUP($A45,集約用シート!$E$3:$BN$3000,11,FALSE),"")</f>
        <v/>
      </c>
      <c r="AZ45" s="8"/>
      <c r="BA45" s="8" t="str">
        <f>IFERROR(VLOOKUP($A45,集約用シート!$E$3:$BN$3000,4,FALSE),"")</f>
        <v/>
      </c>
      <c r="BB45" s="8" t="str">
        <f>IFERROR(VLOOKUP($A45,集約用シート!$E$3:$BN$3000,14,FALSE),"")</f>
        <v/>
      </c>
      <c r="BC45" s="8"/>
      <c r="BD45" s="8" t="str">
        <f>IFERROR(VLOOKUP($A45,集約用シート!$E$3:$BN$3000,16,FALSE),"")</f>
        <v/>
      </c>
      <c r="BE45" s="8"/>
    </row>
    <row r="46" spans="1:57" ht="28.5" customHeight="1">
      <c r="AU46" s="8" t="str">
        <f>IFERROR(VLOOKUP($A46,集約用シート!$E$3:$BN$3000,2,FALSE),"")</f>
        <v/>
      </c>
      <c r="AV46" s="8" t="str">
        <f>IFERROR(VLOOKUP($A46,集約用シート!$E$3:$BN$3000,3,FALSE),"")</f>
        <v/>
      </c>
      <c r="AW46" s="8" t="str">
        <f>IFERROR(VLOOKUP($A46,集約用シート!$E$3:$BN$3000,5,FALSE),"")</f>
        <v/>
      </c>
      <c r="AX46" s="8"/>
      <c r="AY46" s="8" t="str">
        <f>IFERROR(VLOOKUP($A46,集約用シート!$E$3:$BN$3000,11,FALSE),"")</f>
        <v/>
      </c>
      <c r="AZ46" s="8"/>
      <c r="BA46" s="8" t="str">
        <f>IFERROR(VLOOKUP($A46,集約用シート!$E$3:$BN$3000,4,FALSE),"")</f>
        <v/>
      </c>
      <c r="BB46" s="8" t="str">
        <f>IFERROR(VLOOKUP($A46,集約用シート!$E$3:$BN$3000,14,FALSE),"")</f>
        <v/>
      </c>
      <c r="BC46" s="8"/>
      <c r="BD46" s="8" t="str">
        <f>IFERROR(VLOOKUP($A46,集約用シート!$E$3:$BN$3000,16,FALSE),"")</f>
        <v/>
      </c>
      <c r="BE46" s="8"/>
    </row>
    <row r="47" spans="1:57" ht="28.5" customHeight="1">
      <c r="AU47" s="8" t="str">
        <f>IFERROR(VLOOKUP($A47,集約用シート!$E$3:$BN$3000,2,FALSE),"")</f>
        <v/>
      </c>
      <c r="AV47" s="8" t="str">
        <f>IFERROR(VLOOKUP($A47,集約用シート!$E$3:$BN$3000,3,FALSE),"")</f>
        <v/>
      </c>
      <c r="AW47" s="8" t="str">
        <f>IFERROR(VLOOKUP($A47,集約用シート!$E$3:$BN$3000,5,FALSE),"")</f>
        <v/>
      </c>
      <c r="AX47" s="8"/>
      <c r="AY47" s="8" t="str">
        <f>IFERROR(VLOOKUP($A47,集約用シート!$E$3:$BN$3000,11,FALSE),"")</f>
        <v/>
      </c>
      <c r="AZ47" s="8"/>
      <c r="BA47" s="8" t="str">
        <f>IFERROR(VLOOKUP($A47,集約用シート!$E$3:$BN$3000,4,FALSE),"")</f>
        <v/>
      </c>
      <c r="BB47" s="8" t="str">
        <f>IFERROR(VLOOKUP($A47,集約用シート!$E$3:$BN$3000,14,FALSE),"")</f>
        <v/>
      </c>
      <c r="BC47" s="8"/>
      <c r="BD47" s="8" t="str">
        <f>IFERROR(VLOOKUP($A47,集約用シート!$E$3:$BN$3000,16,FALSE),"")</f>
        <v/>
      </c>
      <c r="BE47" s="8"/>
    </row>
    <row r="48" spans="1:57" ht="28.5" customHeight="1">
      <c r="AU48" s="8" t="str">
        <f>IFERROR(VLOOKUP($A48,集約用シート!$E$3:$BN$3000,2,FALSE),"")</f>
        <v/>
      </c>
      <c r="AV48" s="8" t="str">
        <f>IFERROR(VLOOKUP($A48,集約用シート!$E$3:$BN$3000,3,FALSE),"")</f>
        <v/>
      </c>
      <c r="AW48" s="8" t="str">
        <f>IFERROR(VLOOKUP($A48,集約用シート!$E$3:$BN$3000,5,FALSE),"")</f>
        <v/>
      </c>
      <c r="AX48" s="8"/>
      <c r="AY48" s="8" t="str">
        <f>IFERROR(VLOOKUP($A48,集約用シート!$E$3:$BN$3000,11,FALSE),"")</f>
        <v/>
      </c>
      <c r="AZ48" s="8"/>
      <c r="BA48" s="8" t="str">
        <f>IFERROR(VLOOKUP($A48,集約用シート!$E$3:$BN$3000,4,FALSE),"")</f>
        <v/>
      </c>
      <c r="BB48" s="8" t="str">
        <f>IFERROR(VLOOKUP($A48,集約用シート!$E$3:$BN$3000,14,FALSE),"")</f>
        <v/>
      </c>
      <c r="BC48" s="8"/>
      <c r="BD48" s="8" t="str">
        <f>IFERROR(VLOOKUP($A48,集約用シート!$E$3:$BN$3000,16,FALSE),"")</f>
        <v/>
      </c>
      <c r="BE48" s="8"/>
    </row>
    <row r="49" spans="47:57" ht="28.5" customHeight="1">
      <c r="AU49" s="8" t="str">
        <f>IFERROR(VLOOKUP($A49,集約用シート!$E$3:$BN$3000,2,FALSE),"")</f>
        <v/>
      </c>
      <c r="AV49" s="8" t="str">
        <f>IFERROR(VLOOKUP($A49,集約用シート!$E$3:$BN$3000,3,FALSE),"")</f>
        <v/>
      </c>
      <c r="AW49" s="8" t="str">
        <f>IFERROR(VLOOKUP($A49,集約用シート!$E$3:$BN$3000,5,FALSE),"")</f>
        <v/>
      </c>
      <c r="AX49" s="8"/>
      <c r="AY49" s="8" t="str">
        <f>IFERROR(VLOOKUP($A49,集約用シート!$E$3:$BN$3000,11,FALSE),"")</f>
        <v/>
      </c>
      <c r="AZ49" s="8"/>
      <c r="BA49" s="8" t="str">
        <f>IFERROR(VLOOKUP($A49,集約用シート!$E$3:$BN$3000,4,FALSE),"")</f>
        <v/>
      </c>
      <c r="BB49" s="8" t="str">
        <f>IFERROR(VLOOKUP($A49,集約用シート!$E$3:$BN$3000,14,FALSE),"")</f>
        <v/>
      </c>
      <c r="BC49" s="8"/>
      <c r="BD49" s="8" t="str">
        <f>IFERROR(VLOOKUP($A49,集約用シート!$E$3:$BN$3000,16,FALSE),"")</f>
        <v/>
      </c>
      <c r="BE49" s="8"/>
    </row>
    <row r="50" spans="47:57" ht="28.5" customHeight="1">
      <c r="AU50" s="8" t="str">
        <f>IFERROR(VLOOKUP($A50,集約用シート!$E$3:$BN$3000,2,FALSE),"")</f>
        <v/>
      </c>
      <c r="AV50" s="8" t="str">
        <f>IFERROR(VLOOKUP($A50,集約用シート!$E$3:$BN$3000,3,FALSE),"")</f>
        <v/>
      </c>
      <c r="AW50" s="8" t="str">
        <f>IFERROR(VLOOKUP($A50,集約用シート!$E$3:$BN$3000,5,FALSE),"")</f>
        <v/>
      </c>
      <c r="AX50" s="8"/>
      <c r="AY50" s="8" t="str">
        <f>IFERROR(VLOOKUP($A50,集約用シート!$E$3:$BN$3000,11,FALSE),"")</f>
        <v/>
      </c>
      <c r="AZ50" s="8"/>
      <c r="BA50" s="8" t="str">
        <f>IFERROR(VLOOKUP($A50,集約用シート!$E$3:$BN$3000,4,FALSE),"")</f>
        <v/>
      </c>
      <c r="BB50" s="8" t="str">
        <f>IFERROR(VLOOKUP($A50,集約用シート!$E$3:$BN$3000,14,FALSE),"")</f>
        <v/>
      </c>
      <c r="BC50" s="8"/>
      <c r="BD50" s="8" t="str">
        <f>IFERROR(VLOOKUP($A50,集約用シート!$E$3:$BN$3000,16,FALSE),"")</f>
        <v/>
      </c>
      <c r="BE50" s="8"/>
    </row>
    <row r="51" spans="47:57" ht="28.5" customHeight="1">
      <c r="AU51" s="8" t="str">
        <f>IFERROR(VLOOKUP($A51,集約用シート!$E$3:$BN$3000,2,FALSE),"")</f>
        <v/>
      </c>
      <c r="AV51" s="8" t="str">
        <f>IFERROR(VLOOKUP($A51,集約用シート!$E$3:$BN$3000,3,FALSE),"")</f>
        <v/>
      </c>
      <c r="AW51" s="8" t="str">
        <f>IFERROR(VLOOKUP($A51,集約用シート!$E$3:$BN$3000,5,FALSE),"")</f>
        <v/>
      </c>
      <c r="AX51" s="8"/>
      <c r="AY51" s="8" t="str">
        <f>IFERROR(VLOOKUP($A51,集約用シート!$E$3:$BN$3000,11,FALSE),"")</f>
        <v/>
      </c>
      <c r="AZ51" s="8"/>
      <c r="BA51" s="8" t="str">
        <f>IFERROR(VLOOKUP($A51,集約用シート!$E$3:$BN$3000,4,FALSE),"")</f>
        <v/>
      </c>
      <c r="BB51" s="8" t="str">
        <f>IFERROR(VLOOKUP($A51,集約用シート!$E$3:$BN$3000,14,FALSE),"")</f>
        <v/>
      </c>
      <c r="BC51" s="8"/>
      <c r="BD51" s="8" t="str">
        <f>IFERROR(VLOOKUP($A51,集約用シート!$E$3:$BN$3000,16,FALSE),"")</f>
        <v/>
      </c>
      <c r="BE51" s="8"/>
    </row>
    <row r="52" spans="47:57" ht="28.5" customHeight="1">
      <c r="AU52" s="8" t="str">
        <f>IFERROR(VLOOKUP($A52,集約用シート!$E$3:$BN$3000,2,FALSE),"")</f>
        <v/>
      </c>
      <c r="AV52" s="8" t="str">
        <f>IFERROR(VLOOKUP($A52,集約用シート!$E$3:$BN$3000,3,FALSE),"")</f>
        <v/>
      </c>
      <c r="AW52" s="8" t="str">
        <f>IFERROR(VLOOKUP($A52,集約用シート!$E$3:$BN$3000,5,FALSE),"")</f>
        <v/>
      </c>
      <c r="AX52" s="8"/>
      <c r="AY52" s="8" t="str">
        <f>IFERROR(VLOOKUP($A52,集約用シート!$E$3:$BN$3000,11,FALSE),"")</f>
        <v/>
      </c>
      <c r="AZ52" s="8"/>
      <c r="BA52" s="8" t="str">
        <f>IFERROR(VLOOKUP($A52,集約用シート!$E$3:$BN$3000,4,FALSE),"")</f>
        <v/>
      </c>
      <c r="BB52" s="8" t="str">
        <f>IFERROR(VLOOKUP($A52,集約用シート!$E$3:$BN$3000,14,FALSE),"")</f>
        <v/>
      </c>
      <c r="BC52" s="8"/>
      <c r="BD52" s="8" t="str">
        <f>IFERROR(VLOOKUP($A52,集約用シート!$E$3:$BN$3000,16,FALSE),"")</f>
        <v/>
      </c>
      <c r="BE52" s="8"/>
    </row>
    <row r="53" spans="47:57" ht="28.5" customHeight="1">
      <c r="AU53" s="8" t="str">
        <f>IFERROR(VLOOKUP($A53,集約用シート!$E$3:$BN$3000,2,FALSE),"")</f>
        <v/>
      </c>
      <c r="AV53" s="8" t="str">
        <f>IFERROR(VLOOKUP($A53,集約用シート!$E$3:$BN$3000,3,FALSE),"")</f>
        <v/>
      </c>
      <c r="AW53" s="8" t="str">
        <f>IFERROR(VLOOKUP($A53,集約用シート!$E$3:$BN$3000,5,FALSE),"")</f>
        <v/>
      </c>
      <c r="AX53" s="8"/>
      <c r="AY53" s="8" t="str">
        <f>IFERROR(VLOOKUP($A53,集約用シート!$E$3:$BN$3000,11,FALSE),"")</f>
        <v/>
      </c>
      <c r="AZ53" s="8"/>
      <c r="BA53" s="8" t="str">
        <f>IFERROR(VLOOKUP($A53,集約用シート!$E$3:$BN$3000,4,FALSE),"")</f>
        <v/>
      </c>
      <c r="BB53" s="8" t="str">
        <f>IFERROR(VLOOKUP($A53,集約用シート!$E$3:$BN$3000,14,FALSE),"")</f>
        <v/>
      </c>
      <c r="BC53" s="8"/>
      <c r="BD53" s="8" t="str">
        <f>IFERROR(VLOOKUP($A53,集約用シート!$E$3:$BN$3000,16,FALSE),"")</f>
        <v/>
      </c>
      <c r="BE53" s="8"/>
    </row>
    <row r="54" spans="47:57" ht="28.5" customHeight="1">
      <c r="AU54" s="8" t="str">
        <f>IFERROR(VLOOKUP($A54,集約用シート!$E$3:$BN$3000,2,FALSE),"")</f>
        <v/>
      </c>
      <c r="AV54" s="8" t="str">
        <f>IFERROR(VLOOKUP($A54,集約用シート!$E$3:$BN$3000,3,FALSE),"")</f>
        <v/>
      </c>
      <c r="AW54" s="8" t="str">
        <f>IFERROR(VLOOKUP($A54,集約用シート!$E$3:$BN$3000,5,FALSE),"")</f>
        <v/>
      </c>
      <c r="AX54" s="8"/>
      <c r="AY54" s="8" t="str">
        <f>IFERROR(VLOOKUP($A54,集約用シート!$E$3:$BN$3000,11,FALSE),"")</f>
        <v/>
      </c>
      <c r="AZ54" s="8"/>
      <c r="BA54" s="8" t="str">
        <f>IFERROR(VLOOKUP($A54,集約用シート!$E$3:$BN$3000,4,FALSE),"")</f>
        <v/>
      </c>
      <c r="BB54" s="8" t="str">
        <f>IFERROR(VLOOKUP($A54,集約用シート!$E$3:$BN$3000,14,FALSE),"")</f>
        <v/>
      </c>
      <c r="BC54" s="8"/>
      <c r="BD54" s="8" t="str">
        <f>IFERROR(VLOOKUP($A54,集約用シート!$E$3:$BN$3000,16,FALSE),"")</f>
        <v/>
      </c>
      <c r="BE54" s="8"/>
    </row>
    <row r="55" spans="47:57" ht="28.5" customHeight="1">
      <c r="AU55" s="8" t="str">
        <f>IFERROR(VLOOKUP($A55,集約用シート!$E$3:$BN$3000,2,FALSE),"")</f>
        <v/>
      </c>
      <c r="AV55" s="8" t="str">
        <f>IFERROR(VLOOKUP($A55,集約用シート!$E$3:$BN$3000,3,FALSE),"")</f>
        <v/>
      </c>
      <c r="AW55" s="8" t="str">
        <f>IFERROR(VLOOKUP($A55,集約用シート!$E$3:$BN$3000,5,FALSE),"")</f>
        <v/>
      </c>
      <c r="AX55" s="8"/>
      <c r="AY55" s="8" t="str">
        <f>IFERROR(VLOOKUP($A55,集約用シート!$E$3:$BN$3000,11,FALSE),"")</f>
        <v/>
      </c>
      <c r="AZ55" s="8"/>
      <c r="BA55" s="8" t="str">
        <f>IFERROR(VLOOKUP($A55,集約用シート!$E$3:$BN$3000,4,FALSE),"")</f>
        <v/>
      </c>
      <c r="BB55" s="8" t="str">
        <f>IFERROR(VLOOKUP($A55,集約用シート!$E$3:$BN$3000,14,FALSE),"")</f>
        <v/>
      </c>
      <c r="BC55" s="8"/>
      <c r="BD55" s="8" t="str">
        <f>IFERROR(VLOOKUP($A55,集約用シート!$E$3:$BN$3000,16,FALSE),"")</f>
        <v/>
      </c>
      <c r="BE55" s="8"/>
    </row>
    <row r="56" spans="47:57" ht="28.5" customHeight="1">
      <c r="AU56" s="8" t="str">
        <f>IFERROR(VLOOKUP($A56,集約用シート!$E$3:$BN$3000,2,FALSE),"")</f>
        <v/>
      </c>
      <c r="AV56" s="8" t="str">
        <f>IFERROR(VLOOKUP($A56,集約用シート!$E$3:$BN$3000,3,FALSE),"")</f>
        <v/>
      </c>
      <c r="AW56" s="8" t="str">
        <f>IFERROR(VLOOKUP($A56,集約用シート!$E$3:$BN$3000,5,FALSE),"")</f>
        <v/>
      </c>
      <c r="AX56" s="8"/>
      <c r="AY56" s="8" t="str">
        <f>IFERROR(VLOOKUP($A56,集約用シート!$E$3:$BN$3000,11,FALSE),"")</f>
        <v/>
      </c>
      <c r="AZ56" s="8"/>
      <c r="BA56" s="8" t="str">
        <f>IFERROR(VLOOKUP($A56,集約用シート!$E$3:$BN$3000,4,FALSE),"")</f>
        <v/>
      </c>
      <c r="BB56" s="8" t="str">
        <f>IFERROR(VLOOKUP($A56,集約用シート!$E$3:$BN$3000,14,FALSE),"")</f>
        <v/>
      </c>
      <c r="BC56" s="8"/>
      <c r="BD56" s="8" t="str">
        <f>IFERROR(VLOOKUP($A56,集約用シート!$E$3:$BN$3000,16,FALSE),"")</f>
        <v/>
      </c>
      <c r="BE56" s="8"/>
    </row>
    <row r="57" spans="47:57" ht="28.5" customHeight="1">
      <c r="AU57" s="8" t="str">
        <f>IFERROR(VLOOKUP($A57,集約用シート!$E$3:$BN$3000,2,FALSE),"")</f>
        <v/>
      </c>
      <c r="AV57" s="8" t="str">
        <f>IFERROR(VLOOKUP($A57,集約用シート!$E$3:$BN$3000,3,FALSE),"")</f>
        <v/>
      </c>
      <c r="AW57" s="8" t="str">
        <f>IFERROR(VLOOKUP($A57,集約用シート!$E$3:$BN$3000,5,FALSE),"")</f>
        <v/>
      </c>
      <c r="AX57" s="8"/>
      <c r="AY57" s="8" t="str">
        <f>IFERROR(VLOOKUP($A57,集約用シート!$E$3:$BN$3000,11,FALSE),"")</f>
        <v/>
      </c>
      <c r="AZ57" s="8"/>
      <c r="BA57" s="8" t="str">
        <f>IFERROR(VLOOKUP($A57,集約用シート!$E$3:$BN$3000,4,FALSE),"")</f>
        <v/>
      </c>
      <c r="BB57" s="8" t="str">
        <f>IFERROR(VLOOKUP($A57,集約用シート!$E$3:$BN$3000,14,FALSE),"")</f>
        <v/>
      </c>
      <c r="BC57" s="8"/>
      <c r="BD57" s="8" t="str">
        <f>IFERROR(VLOOKUP($A57,集約用シート!$E$3:$BN$3000,16,FALSE),"")</f>
        <v/>
      </c>
      <c r="BE57" s="8"/>
    </row>
    <row r="58" spans="47:57" ht="28.5" customHeight="1">
      <c r="AU58" s="8" t="str">
        <f>IFERROR(VLOOKUP($A58,集約用シート!$E$3:$BN$3000,2,FALSE),"")</f>
        <v/>
      </c>
      <c r="AV58" s="8" t="str">
        <f>IFERROR(VLOOKUP($A58,集約用シート!$E$3:$BN$3000,3,FALSE),"")</f>
        <v/>
      </c>
      <c r="AW58" s="8" t="str">
        <f>IFERROR(VLOOKUP($A58,集約用シート!$E$3:$BN$3000,5,FALSE),"")</f>
        <v/>
      </c>
      <c r="AX58" s="8"/>
      <c r="AY58" s="8" t="str">
        <f>IFERROR(VLOOKUP($A58,集約用シート!$E$3:$BN$3000,11,FALSE),"")</f>
        <v/>
      </c>
      <c r="AZ58" s="8"/>
      <c r="BA58" s="8" t="str">
        <f>IFERROR(VLOOKUP($A58,集約用シート!$E$3:$BN$3000,4,FALSE),"")</f>
        <v/>
      </c>
      <c r="BB58" s="8" t="str">
        <f>IFERROR(VLOOKUP($A58,集約用シート!$E$3:$BN$3000,14,FALSE),"")</f>
        <v/>
      </c>
      <c r="BC58" s="8"/>
      <c r="BD58" s="8" t="str">
        <f>IFERROR(VLOOKUP($A58,集約用シート!$E$3:$BN$3000,16,FALSE),"")</f>
        <v/>
      </c>
      <c r="BE58" s="8"/>
    </row>
    <row r="59" spans="47:57" ht="28.5" customHeight="1">
      <c r="AU59" s="8" t="str">
        <f>IFERROR(VLOOKUP($A59,集約用シート!$E$3:$BN$3000,2,FALSE),"")</f>
        <v/>
      </c>
      <c r="AV59" s="8" t="str">
        <f>IFERROR(VLOOKUP($A59,集約用シート!$E$3:$BN$3000,3,FALSE),"")</f>
        <v/>
      </c>
      <c r="AW59" s="8" t="str">
        <f>IFERROR(VLOOKUP($A59,集約用シート!$E$3:$BN$3000,5,FALSE),"")</f>
        <v/>
      </c>
      <c r="AX59" s="8"/>
      <c r="AY59" s="8" t="str">
        <f>IFERROR(VLOOKUP($A59,集約用シート!$E$3:$BN$3000,11,FALSE),"")</f>
        <v/>
      </c>
      <c r="AZ59" s="8"/>
      <c r="BA59" s="8" t="str">
        <f>IFERROR(VLOOKUP($A59,集約用シート!$E$3:$BN$3000,4,FALSE),"")</f>
        <v/>
      </c>
      <c r="BB59" s="8" t="str">
        <f>IFERROR(VLOOKUP($A59,集約用シート!$E$3:$BN$3000,14,FALSE),"")</f>
        <v/>
      </c>
      <c r="BC59" s="8"/>
      <c r="BD59" s="8" t="str">
        <f>IFERROR(VLOOKUP($A59,集約用シート!$E$3:$BN$3000,16,FALSE),"")</f>
        <v/>
      </c>
      <c r="BE59" s="8"/>
    </row>
    <row r="60" spans="47:57" ht="28.5" customHeight="1">
      <c r="AU60" s="8" t="str">
        <f>IFERROR(VLOOKUP($A60,集約用シート!$E$3:$BN$3000,2,FALSE),"")</f>
        <v/>
      </c>
      <c r="AV60" s="8" t="str">
        <f>IFERROR(VLOOKUP($A60,集約用シート!$E$3:$BN$3000,3,FALSE),"")</f>
        <v/>
      </c>
      <c r="AW60" s="8" t="str">
        <f>IFERROR(VLOOKUP($A60,集約用シート!$E$3:$BN$3000,5,FALSE),"")</f>
        <v/>
      </c>
      <c r="AX60" s="8"/>
      <c r="AY60" s="8" t="str">
        <f>IFERROR(VLOOKUP($A60,集約用シート!$E$3:$BN$3000,11,FALSE),"")</f>
        <v/>
      </c>
      <c r="AZ60" s="8"/>
      <c r="BA60" s="8" t="str">
        <f>IFERROR(VLOOKUP($A60,集約用シート!$E$3:$BN$3000,4,FALSE),"")</f>
        <v/>
      </c>
      <c r="BB60" s="8" t="str">
        <f>IFERROR(VLOOKUP($A60,集約用シート!$E$3:$BN$3000,14,FALSE),"")</f>
        <v/>
      </c>
      <c r="BC60" s="8"/>
      <c r="BD60" s="8" t="str">
        <f>IFERROR(VLOOKUP($A60,集約用シート!$E$3:$BN$3000,16,FALSE),"")</f>
        <v/>
      </c>
      <c r="BE60" s="8"/>
    </row>
    <row r="61" spans="47:57" ht="28.5" customHeight="1">
      <c r="AU61" s="8" t="str">
        <f>IFERROR(VLOOKUP($A61,集約用シート!$E$3:$BN$3000,2,FALSE),"")</f>
        <v/>
      </c>
      <c r="AV61" s="8" t="str">
        <f>IFERROR(VLOOKUP($A61,集約用シート!$E$3:$BN$3000,3,FALSE),"")</f>
        <v/>
      </c>
      <c r="AW61" s="8" t="str">
        <f>IFERROR(VLOOKUP($A61,集約用シート!$E$3:$BN$3000,5,FALSE),"")</f>
        <v/>
      </c>
      <c r="AX61" s="8"/>
      <c r="AY61" s="8" t="str">
        <f>IFERROR(VLOOKUP($A61,集約用シート!$E$3:$BN$3000,11,FALSE),"")</f>
        <v/>
      </c>
      <c r="AZ61" s="8"/>
      <c r="BA61" s="8" t="str">
        <f>IFERROR(VLOOKUP($A61,集約用シート!$E$3:$BN$3000,4,FALSE),"")</f>
        <v/>
      </c>
      <c r="BB61" s="8" t="str">
        <f>IFERROR(VLOOKUP($A61,集約用シート!$E$3:$BN$3000,14,FALSE),"")</f>
        <v/>
      </c>
      <c r="BC61" s="8"/>
      <c r="BD61" s="8" t="str">
        <f>IFERROR(VLOOKUP($A61,集約用シート!$E$3:$BN$3000,16,FALSE),"")</f>
        <v/>
      </c>
      <c r="BE61" s="8"/>
    </row>
    <row r="62" spans="47:57" ht="28.5" customHeight="1">
      <c r="AU62" s="8" t="str">
        <f>IFERROR(VLOOKUP($A62,集約用シート!$E$3:$BN$3000,2,FALSE),"")</f>
        <v/>
      </c>
      <c r="AV62" s="8" t="str">
        <f>IFERROR(VLOOKUP($A62,集約用シート!$E$3:$BN$3000,3,FALSE),"")</f>
        <v/>
      </c>
      <c r="AW62" s="8" t="str">
        <f>IFERROR(VLOOKUP($A62,集約用シート!$E$3:$BN$3000,5,FALSE),"")</f>
        <v/>
      </c>
      <c r="AX62" s="8"/>
      <c r="AY62" s="8" t="str">
        <f>IFERROR(VLOOKUP($A62,集約用シート!$E$3:$BN$3000,11,FALSE),"")</f>
        <v/>
      </c>
      <c r="AZ62" s="8"/>
      <c r="BA62" s="8" t="str">
        <f>IFERROR(VLOOKUP($A62,集約用シート!$E$3:$BN$3000,4,FALSE),"")</f>
        <v/>
      </c>
      <c r="BB62" s="8" t="str">
        <f>IFERROR(VLOOKUP($A62,集約用シート!$E$3:$BN$3000,14,FALSE),"")</f>
        <v/>
      </c>
      <c r="BC62" s="8"/>
      <c r="BD62" s="8" t="str">
        <f>IFERROR(VLOOKUP($A62,集約用シート!$E$3:$BN$3000,16,FALSE),"")</f>
        <v/>
      </c>
      <c r="BE62" s="8"/>
    </row>
    <row r="63" spans="47:57" ht="28.5" customHeight="1">
      <c r="AU63" s="8" t="str">
        <f>IFERROR(VLOOKUP($A63,集約用シート!$E$3:$BN$3000,2,FALSE),"")</f>
        <v/>
      </c>
      <c r="AV63" s="8" t="str">
        <f>IFERROR(VLOOKUP($A63,集約用シート!$E$3:$BN$3000,3,FALSE),"")</f>
        <v/>
      </c>
      <c r="AW63" s="8" t="str">
        <f>IFERROR(VLOOKUP($A63,集約用シート!$E$3:$BN$3000,5,FALSE),"")</f>
        <v/>
      </c>
      <c r="AX63" s="8"/>
      <c r="AY63" s="8" t="str">
        <f>IFERROR(VLOOKUP($A63,集約用シート!$E$3:$BN$3000,11,FALSE),"")</f>
        <v/>
      </c>
      <c r="AZ63" s="8"/>
      <c r="BA63" s="8" t="str">
        <f>IFERROR(VLOOKUP($A63,集約用シート!$E$3:$BN$3000,4,FALSE),"")</f>
        <v/>
      </c>
      <c r="BB63" s="8" t="str">
        <f>IFERROR(VLOOKUP($A63,集約用シート!$E$3:$BN$3000,14,FALSE),"")</f>
        <v/>
      </c>
      <c r="BC63" s="8"/>
      <c r="BD63" s="8" t="str">
        <f>IFERROR(VLOOKUP($A63,集約用シート!$E$3:$BN$3000,16,FALSE),"")</f>
        <v/>
      </c>
      <c r="BE63" s="8"/>
    </row>
    <row r="64" spans="47:57" ht="28.5" customHeight="1">
      <c r="AU64" s="8" t="str">
        <f>IFERROR(VLOOKUP($A64,集約用シート!$E$3:$BN$3000,2,FALSE),"")</f>
        <v/>
      </c>
      <c r="AV64" s="8" t="str">
        <f>IFERROR(VLOOKUP($A64,集約用シート!$E$3:$BN$3000,3,FALSE),"")</f>
        <v/>
      </c>
      <c r="AW64" s="8" t="str">
        <f>IFERROR(VLOOKUP($A64,集約用シート!$E$3:$BN$3000,5,FALSE),"")</f>
        <v/>
      </c>
      <c r="AX64" s="8"/>
      <c r="AY64" s="8" t="str">
        <f>IFERROR(VLOOKUP($A64,集約用シート!$E$3:$BN$3000,11,FALSE),"")</f>
        <v/>
      </c>
      <c r="AZ64" s="8"/>
      <c r="BA64" s="8" t="str">
        <f>IFERROR(VLOOKUP($A64,集約用シート!$E$3:$BN$3000,4,FALSE),"")</f>
        <v/>
      </c>
      <c r="BB64" s="8" t="str">
        <f>IFERROR(VLOOKUP($A64,集約用シート!$E$3:$BN$3000,14,FALSE),"")</f>
        <v/>
      </c>
      <c r="BC64" s="8"/>
      <c r="BD64" s="8" t="str">
        <f>IFERROR(VLOOKUP($A64,集約用シート!$E$3:$BN$3000,16,FALSE),"")</f>
        <v/>
      </c>
      <c r="BE64" s="8"/>
    </row>
    <row r="65" spans="47:57" ht="28.5" customHeight="1">
      <c r="AU65" s="8" t="str">
        <f>IFERROR(VLOOKUP($A65,集約用シート!$E$3:$BN$3000,2,FALSE),"")</f>
        <v/>
      </c>
      <c r="AV65" s="8" t="str">
        <f>IFERROR(VLOOKUP($A65,集約用シート!$E$3:$BN$3000,3,FALSE),"")</f>
        <v/>
      </c>
      <c r="AW65" s="8" t="str">
        <f>IFERROR(VLOOKUP($A65,集約用シート!$E$3:$BN$3000,5,FALSE),"")</f>
        <v/>
      </c>
      <c r="AX65" s="8"/>
      <c r="AY65" s="8" t="str">
        <f>IFERROR(VLOOKUP($A65,集約用シート!$E$3:$BN$3000,11,FALSE),"")</f>
        <v/>
      </c>
      <c r="AZ65" s="8"/>
      <c r="BA65" s="8" t="str">
        <f>IFERROR(VLOOKUP($A65,集約用シート!$E$3:$BN$3000,4,FALSE),"")</f>
        <v/>
      </c>
      <c r="BB65" s="8" t="str">
        <f>IFERROR(VLOOKUP($A65,集約用シート!$E$3:$BN$3000,14,FALSE),"")</f>
        <v/>
      </c>
      <c r="BC65" s="8"/>
      <c r="BD65" s="8" t="str">
        <f>IFERROR(VLOOKUP($A65,集約用シート!$E$3:$BN$3000,16,FALSE),"")</f>
        <v/>
      </c>
      <c r="BE65" s="8"/>
    </row>
    <row r="66" spans="47:57" ht="28.5" customHeight="1">
      <c r="AU66" s="8" t="str">
        <f>IFERROR(VLOOKUP($A66,集約用シート!$E$3:$BN$3000,2,FALSE),"")</f>
        <v/>
      </c>
      <c r="AV66" s="8" t="str">
        <f>IFERROR(VLOOKUP($A66,集約用シート!$E$3:$BN$3000,3,FALSE),"")</f>
        <v/>
      </c>
      <c r="AW66" s="8" t="str">
        <f>IFERROR(VLOOKUP($A66,集約用シート!$E$3:$BN$3000,5,FALSE),"")</f>
        <v/>
      </c>
      <c r="AX66" s="8"/>
      <c r="AY66" s="8" t="str">
        <f>IFERROR(VLOOKUP($A66,集約用シート!$E$3:$BN$3000,11,FALSE),"")</f>
        <v/>
      </c>
      <c r="AZ66" s="8"/>
      <c r="BA66" s="8" t="str">
        <f>IFERROR(VLOOKUP($A66,集約用シート!$E$3:$BN$3000,4,FALSE),"")</f>
        <v/>
      </c>
      <c r="BB66" s="8" t="str">
        <f>IFERROR(VLOOKUP($A66,集約用シート!$E$3:$BN$3000,14,FALSE),"")</f>
        <v/>
      </c>
      <c r="BC66" s="8"/>
      <c r="BD66" s="8" t="str">
        <f>IFERROR(VLOOKUP($A66,集約用シート!$E$3:$BN$3000,16,FALSE),"")</f>
        <v/>
      </c>
      <c r="BE66" s="8"/>
    </row>
    <row r="67" spans="47:57" ht="28.5" customHeight="1">
      <c r="AU67" s="8" t="str">
        <f>IFERROR(VLOOKUP($A67,集約用シート!$E$3:$BN$3000,2,FALSE),"")</f>
        <v/>
      </c>
      <c r="AV67" s="8" t="str">
        <f>IFERROR(VLOOKUP($A67,集約用シート!$E$3:$BN$3000,3,FALSE),"")</f>
        <v/>
      </c>
      <c r="AW67" s="8" t="str">
        <f>IFERROR(VLOOKUP($A67,集約用シート!$E$3:$BN$3000,5,FALSE),"")</f>
        <v/>
      </c>
      <c r="AX67" s="8"/>
      <c r="AY67" s="8" t="str">
        <f>IFERROR(VLOOKUP($A67,集約用シート!$E$3:$BN$3000,11,FALSE),"")</f>
        <v/>
      </c>
      <c r="AZ67" s="8"/>
      <c r="BA67" s="8" t="str">
        <f>IFERROR(VLOOKUP($A67,集約用シート!$E$3:$BN$3000,4,FALSE),"")</f>
        <v/>
      </c>
      <c r="BB67" s="8" t="str">
        <f>IFERROR(VLOOKUP($A67,集約用シート!$E$3:$BN$3000,14,FALSE),"")</f>
        <v/>
      </c>
      <c r="BC67" s="8"/>
      <c r="BD67" s="8" t="str">
        <f>IFERROR(VLOOKUP($A67,集約用シート!$E$3:$BN$3000,16,FALSE),"")</f>
        <v/>
      </c>
      <c r="BE67" s="8"/>
    </row>
    <row r="68" spans="47:57" ht="28.5" customHeight="1">
      <c r="AU68" s="8" t="str">
        <f>IFERROR(VLOOKUP($A68,集約用シート!$E$3:$BN$3000,2,FALSE),"")</f>
        <v/>
      </c>
      <c r="AV68" s="8" t="str">
        <f>IFERROR(VLOOKUP($A68,集約用シート!$E$3:$BN$3000,3,FALSE),"")</f>
        <v/>
      </c>
      <c r="AW68" s="8" t="str">
        <f>IFERROR(VLOOKUP($A68,集約用シート!$E$3:$BN$3000,5,FALSE),"")</f>
        <v/>
      </c>
      <c r="AX68" s="8"/>
      <c r="AY68" s="8" t="str">
        <f>IFERROR(VLOOKUP($A68,集約用シート!$E$3:$BN$3000,11,FALSE),"")</f>
        <v/>
      </c>
      <c r="AZ68" s="8"/>
      <c r="BA68" s="8" t="str">
        <f>IFERROR(VLOOKUP($A68,集約用シート!$E$3:$BN$3000,4,FALSE),"")</f>
        <v/>
      </c>
      <c r="BB68" s="8" t="str">
        <f>IFERROR(VLOOKUP($A68,集約用シート!$E$3:$BN$3000,14,FALSE),"")</f>
        <v/>
      </c>
      <c r="BC68" s="8"/>
      <c r="BD68" s="8" t="str">
        <f>IFERROR(VLOOKUP($A68,集約用シート!$E$3:$BN$3000,16,FALSE),"")</f>
        <v/>
      </c>
      <c r="BE68" s="8"/>
    </row>
    <row r="69" spans="47:57" ht="28.5" customHeight="1">
      <c r="AU69" s="8" t="str">
        <f>IFERROR(VLOOKUP($A69,集約用シート!$E$3:$BN$3000,2,FALSE),"")</f>
        <v/>
      </c>
      <c r="AV69" s="8" t="str">
        <f>IFERROR(VLOOKUP($A69,集約用シート!$E$3:$BN$3000,3,FALSE),"")</f>
        <v/>
      </c>
      <c r="AW69" s="8" t="str">
        <f>IFERROR(VLOOKUP($A69,集約用シート!$E$3:$BN$3000,5,FALSE),"")</f>
        <v/>
      </c>
      <c r="AX69" s="8"/>
      <c r="AY69" s="8" t="str">
        <f>IFERROR(VLOOKUP($A69,集約用シート!$E$3:$BN$3000,11,FALSE),"")</f>
        <v/>
      </c>
      <c r="AZ69" s="8"/>
      <c r="BA69" s="8" t="str">
        <f>IFERROR(VLOOKUP($A69,集約用シート!$E$3:$BN$3000,4,FALSE),"")</f>
        <v/>
      </c>
      <c r="BB69" s="8" t="str">
        <f>IFERROR(VLOOKUP($A69,集約用シート!$E$3:$BN$3000,14,FALSE),"")</f>
        <v/>
      </c>
      <c r="BC69" s="8"/>
      <c r="BD69" s="8" t="str">
        <f>IFERROR(VLOOKUP($A69,集約用シート!$E$3:$BN$3000,16,FALSE),"")</f>
        <v/>
      </c>
      <c r="BE69" s="8"/>
    </row>
    <row r="70" spans="47:57" ht="28.5" customHeight="1">
      <c r="AU70" s="8" t="str">
        <f>IFERROR(VLOOKUP($A70,集約用シート!$E$3:$BN$3000,2,FALSE),"")</f>
        <v/>
      </c>
      <c r="AV70" s="8" t="str">
        <f>IFERROR(VLOOKUP($A70,集約用シート!$E$3:$BN$3000,3,FALSE),"")</f>
        <v/>
      </c>
      <c r="AW70" s="8" t="str">
        <f>IFERROR(VLOOKUP($A70,集約用シート!$E$3:$BN$3000,5,FALSE),"")</f>
        <v/>
      </c>
      <c r="AX70" s="8"/>
      <c r="AY70" s="8" t="str">
        <f>IFERROR(VLOOKUP($A70,集約用シート!$E$3:$BN$3000,11,FALSE),"")</f>
        <v/>
      </c>
      <c r="AZ70" s="8"/>
      <c r="BA70" s="8" t="str">
        <f>IFERROR(VLOOKUP($A70,集約用シート!$E$3:$BN$3000,4,FALSE),"")</f>
        <v/>
      </c>
      <c r="BB70" s="8" t="str">
        <f>IFERROR(VLOOKUP($A70,集約用シート!$E$3:$BN$3000,14,FALSE),"")</f>
        <v/>
      </c>
      <c r="BC70" s="8"/>
      <c r="BD70" s="8" t="str">
        <f>IFERROR(VLOOKUP($A70,集約用シート!$E$3:$BN$3000,16,FALSE),"")</f>
        <v/>
      </c>
      <c r="BE70" s="8"/>
    </row>
    <row r="71" spans="47:57" ht="28.5" customHeight="1">
      <c r="AU71" s="8" t="str">
        <f>IFERROR(VLOOKUP($A71,集約用シート!$E$3:$BN$3000,2,FALSE),"")</f>
        <v/>
      </c>
      <c r="AV71" s="8" t="str">
        <f>IFERROR(VLOOKUP($A71,集約用シート!$E$3:$BN$3000,3,FALSE),"")</f>
        <v/>
      </c>
      <c r="AW71" s="8" t="str">
        <f>IFERROR(VLOOKUP($A71,集約用シート!$E$3:$BN$3000,5,FALSE),"")</f>
        <v/>
      </c>
      <c r="AX71" s="8"/>
      <c r="AY71" s="8" t="str">
        <f>IFERROR(VLOOKUP($A71,集約用シート!$E$3:$BN$3000,11,FALSE),"")</f>
        <v/>
      </c>
      <c r="AZ71" s="8"/>
      <c r="BA71" s="8" t="str">
        <f>IFERROR(VLOOKUP($A71,集約用シート!$E$3:$BN$3000,4,FALSE),"")</f>
        <v/>
      </c>
      <c r="BB71" s="8" t="str">
        <f>IFERROR(VLOOKUP($A71,集約用シート!$E$3:$BN$3000,14,FALSE),"")</f>
        <v/>
      </c>
      <c r="BC71" s="8"/>
      <c r="BD71" s="8" t="str">
        <f>IFERROR(VLOOKUP($A71,集約用シート!$E$3:$BN$3000,16,FALSE),"")</f>
        <v/>
      </c>
      <c r="BE71" s="8"/>
    </row>
    <row r="72" spans="47:57" ht="28.5" customHeight="1">
      <c r="AU72" s="8" t="str">
        <f>IFERROR(VLOOKUP($A72,集約用シート!$E$3:$BN$3000,2,FALSE),"")</f>
        <v/>
      </c>
      <c r="AV72" s="8" t="str">
        <f>IFERROR(VLOOKUP($A72,集約用シート!$E$3:$BN$3000,3,FALSE),"")</f>
        <v/>
      </c>
      <c r="AW72" s="8" t="str">
        <f>IFERROR(VLOOKUP($A72,集約用シート!$E$3:$BN$3000,5,FALSE),"")</f>
        <v/>
      </c>
      <c r="AX72" s="8"/>
      <c r="AY72" s="8" t="str">
        <f>IFERROR(VLOOKUP($A72,集約用シート!$E$3:$BN$3000,11,FALSE),"")</f>
        <v/>
      </c>
      <c r="AZ72" s="8"/>
      <c r="BA72" s="8" t="str">
        <f>IFERROR(VLOOKUP($A72,集約用シート!$E$3:$BN$3000,4,FALSE),"")</f>
        <v/>
      </c>
      <c r="BB72" s="8" t="str">
        <f>IFERROR(VLOOKUP($A72,集約用シート!$E$3:$BN$3000,14,FALSE),"")</f>
        <v/>
      </c>
      <c r="BC72" s="8"/>
      <c r="BD72" s="8" t="str">
        <f>IFERROR(VLOOKUP($A72,集約用シート!$E$3:$BN$3000,16,FALSE),"")</f>
        <v/>
      </c>
      <c r="BE72" s="8"/>
    </row>
    <row r="73" spans="47:57" ht="28.5" customHeight="1">
      <c r="AU73" s="8" t="str">
        <f>IFERROR(VLOOKUP($A73,集約用シート!$E$3:$BN$3000,2,FALSE),"")</f>
        <v/>
      </c>
      <c r="AV73" s="8" t="str">
        <f>IFERROR(VLOOKUP($A73,集約用シート!$E$3:$BN$3000,3,FALSE),"")</f>
        <v/>
      </c>
      <c r="AW73" s="8" t="str">
        <f>IFERROR(VLOOKUP($A73,集約用シート!$E$3:$BN$3000,5,FALSE),"")</f>
        <v/>
      </c>
      <c r="AX73" s="8"/>
      <c r="AY73" s="8" t="str">
        <f>IFERROR(VLOOKUP($A73,集約用シート!$E$3:$BN$3000,11,FALSE),"")</f>
        <v/>
      </c>
      <c r="AZ73" s="8"/>
      <c r="BA73" s="8" t="str">
        <f>IFERROR(VLOOKUP($A73,集約用シート!$E$3:$BN$3000,4,FALSE),"")</f>
        <v/>
      </c>
      <c r="BB73" s="8" t="str">
        <f>IFERROR(VLOOKUP($A73,集約用シート!$E$3:$BN$3000,14,FALSE),"")</f>
        <v/>
      </c>
      <c r="BC73" s="8"/>
      <c r="BD73" s="8" t="str">
        <f>IFERROR(VLOOKUP($A73,集約用シート!$E$3:$BN$3000,16,FALSE),"")</f>
        <v/>
      </c>
      <c r="BE73" s="8"/>
    </row>
    <row r="74" spans="47:57" ht="28.5" customHeight="1">
      <c r="AU74" s="8" t="str">
        <f>IFERROR(VLOOKUP($A74,集約用シート!$E$3:$BN$3000,2,FALSE),"")</f>
        <v/>
      </c>
      <c r="AV74" s="8" t="str">
        <f>IFERROR(VLOOKUP($A74,集約用シート!$E$3:$BN$3000,3,FALSE),"")</f>
        <v/>
      </c>
      <c r="AW74" s="8" t="str">
        <f>IFERROR(VLOOKUP($A74,集約用シート!$E$3:$BN$3000,5,FALSE),"")</f>
        <v/>
      </c>
      <c r="AX74" s="8"/>
      <c r="AY74" s="8" t="str">
        <f>IFERROR(VLOOKUP($A74,集約用シート!$E$3:$BN$3000,11,FALSE),"")</f>
        <v/>
      </c>
      <c r="AZ74" s="8"/>
      <c r="BA74" s="8" t="str">
        <f>IFERROR(VLOOKUP($A74,集約用シート!$E$3:$BN$3000,4,FALSE),"")</f>
        <v/>
      </c>
      <c r="BB74" s="8" t="str">
        <f>IFERROR(VLOOKUP($A74,集約用シート!$E$3:$BN$3000,14,FALSE),"")</f>
        <v/>
      </c>
      <c r="BC74" s="8"/>
      <c r="BD74" s="8" t="str">
        <f>IFERROR(VLOOKUP($A74,集約用シート!$E$3:$BN$3000,16,FALSE),"")</f>
        <v/>
      </c>
      <c r="BE74" s="8"/>
    </row>
    <row r="75" spans="47:57" ht="28.5" customHeight="1">
      <c r="AU75" s="8" t="str">
        <f>IFERROR(VLOOKUP($A75,集約用シート!$E$3:$BN$3000,2,FALSE),"")</f>
        <v/>
      </c>
      <c r="AV75" s="8" t="str">
        <f>IFERROR(VLOOKUP($A75,集約用シート!$E$3:$BN$3000,3,FALSE),"")</f>
        <v/>
      </c>
      <c r="AW75" s="8" t="str">
        <f>IFERROR(VLOOKUP($A75,集約用シート!$E$3:$BN$3000,5,FALSE),"")</f>
        <v/>
      </c>
      <c r="AX75" s="8"/>
      <c r="AY75" s="8" t="str">
        <f>IFERROR(VLOOKUP($A75,集約用シート!$E$3:$BN$3000,11,FALSE),"")</f>
        <v/>
      </c>
      <c r="AZ75" s="8"/>
      <c r="BA75" s="8" t="str">
        <f>IFERROR(VLOOKUP($A75,集約用シート!$E$3:$BN$3000,4,FALSE),"")</f>
        <v/>
      </c>
      <c r="BB75" s="8" t="str">
        <f>IFERROR(VLOOKUP($A75,集約用シート!$E$3:$BN$3000,14,FALSE),"")</f>
        <v/>
      </c>
      <c r="BC75" s="8"/>
      <c r="BD75" s="8" t="str">
        <f>IFERROR(VLOOKUP($A75,集約用シート!$E$3:$BN$3000,16,FALSE),"")</f>
        <v/>
      </c>
      <c r="BE75" s="8"/>
    </row>
    <row r="76" spans="47:57" ht="28.5" customHeight="1">
      <c r="AU76" s="8" t="str">
        <f>IFERROR(VLOOKUP($A76,集約用シート!$E$3:$BN$3000,2,FALSE),"")</f>
        <v/>
      </c>
      <c r="AV76" s="8" t="str">
        <f>IFERROR(VLOOKUP($A76,集約用シート!$E$3:$BN$3000,3,FALSE),"")</f>
        <v/>
      </c>
      <c r="AW76" s="8" t="str">
        <f>IFERROR(VLOOKUP($A76,集約用シート!$E$3:$BN$3000,5,FALSE),"")</f>
        <v/>
      </c>
      <c r="AX76" s="8"/>
      <c r="AY76" s="8" t="str">
        <f>IFERROR(VLOOKUP($A76,集約用シート!$E$3:$BN$3000,11,FALSE),"")</f>
        <v/>
      </c>
      <c r="AZ76" s="8"/>
      <c r="BA76" s="8" t="str">
        <f>IFERROR(VLOOKUP($A76,集約用シート!$E$3:$BN$3000,4,FALSE),"")</f>
        <v/>
      </c>
      <c r="BB76" s="8" t="str">
        <f>IFERROR(VLOOKUP($A76,集約用シート!$E$3:$BN$3000,14,FALSE),"")</f>
        <v/>
      </c>
      <c r="BC76" s="8"/>
      <c r="BD76" s="8" t="str">
        <f>IFERROR(VLOOKUP($A76,集約用シート!$E$3:$BN$3000,16,FALSE),"")</f>
        <v/>
      </c>
      <c r="BE76" s="8"/>
    </row>
    <row r="77" spans="47:57" ht="28.5" customHeight="1">
      <c r="AU77" s="8" t="str">
        <f>IFERROR(VLOOKUP($A77,集約用シート!$E$3:$BN$3000,2,FALSE),"")</f>
        <v/>
      </c>
      <c r="AV77" s="8" t="str">
        <f>IFERROR(VLOOKUP($A77,集約用シート!$E$3:$BN$3000,3,FALSE),"")</f>
        <v/>
      </c>
      <c r="AW77" s="8" t="str">
        <f>IFERROR(VLOOKUP($A77,集約用シート!$E$3:$BN$3000,5,FALSE),"")</f>
        <v/>
      </c>
      <c r="AX77" s="8"/>
      <c r="AY77" s="8" t="str">
        <f>IFERROR(VLOOKUP($A77,集約用シート!$E$3:$BN$3000,11,FALSE),"")</f>
        <v/>
      </c>
      <c r="AZ77" s="8"/>
      <c r="BA77" s="8" t="str">
        <f>IFERROR(VLOOKUP($A77,集約用シート!$E$3:$BN$3000,4,FALSE),"")</f>
        <v/>
      </c>
      <c r="BB77" s="8" t="str">
        <f>IFERROR(VLOOKUP($A77,集約用シート!$E$3:$BN$3000,14,FALSE),"")</f>
        <v/>
      </c>
      <c r="BC77" s="8"/>
      <c r="BD77" s="8" t="str">
        <f>IFERROR(VLOOKUP($A77,集約用シート!$E$3:$BN$3000,16,FALSE),"")</f>
        <v/>
      </c>
      <c r="BE77" s="8"/>
    </row>
    <row r="78" spans="47:57" ht="28.5" customHeight="1">
      <c r="AU78" s="8" t="str">
        <f>IFERROR(VLOOKUP($A78,集約用シート!$E$3:$BN$3000,2,FALSE),"")</f>
        <v/>
      </c>
      <c r="AV78" s="8" t="str">
        <f>IFERROR(VLOOKUP($A78,集約用シート!$E$3:$BN$3000,3,FALSE),"")</f>
        <v/>
      </c>
      <c r="AW78" s="8" t="str">
        <f>IFERROR(VLOOKUP($A78,集約用シート!$E$3:$BN$3000,5,FALSE),"")</f>
        <v/>
      </c>
      <c r="AX78" s="8"/>
      <c r="AY78" s="8" t="str">
        <f>IFERROR(VLOOKUP($A78,集約用シート!$E$3:$BN$3000,11,FALSE),"")</f>
        <v/>
      </c>
      <c r="AZ78" s="8"/>
      <c r="BA78" s="8" t="str">
        <f>IFERROR(VLOOKUP($A78,集約用シート!$E$3:$BN$3000,4,FALSE),"")</f>
        <v/>
      </c>
      <c r="BB78" s="8" t="str">
        <f>IFERROR(VLOOKUP($A78,集約用シート!$E$3:$BN$3000,14,FALSE),"")</f>
        <v/>
      </c>
      <c r="BC78" s="8"/>
      <c r="BD78" s="8" t="str">
        <f>IFERROR(VLOOKUP($A78,集約用シート!$E$3:$BN$3000,16,FALSE),"")</f>
        <v/>
      </c>
      <c r="BE78" s="8"/>
    </row>
    <row r="79" spans="47:57" ht="28.5" customHeight="1">
      <c r="AU79" s="8" t="str">
        <f>IFERROR(VLOOKUP($A79,集約用シート!$E$3:$BN$3000,2,FALSE),"")</f>
        <v/>
      </c>
      <c r="AV79" s="8" t="str">
        <f>IFERROR(VLOOKUP($A79,集約用シート!$E$3:$BN$3000,3,FALSE),"")</f>
        <v/>
      </c>
      <c r="AW79" s="8" t="str">
        <f>IFERROR(VLOOKUP($A79,集約用シート!$E$3:$BN$3000,5,FALSE),"")</f>
        <v/>
      </c>
      <c r="AX79" s="8"/>
      <c r="AY79" s="8" t="str">
        <f>IFERROR(VLOOKUP($A79,集約用シート!$E$3:$BN$3000,11,FALSE),"")</f>
        <v/>
      </c>
      <c r="AZ79" s="8"/>
      <c r="BA79" s="8" t="str">
        <f>IFERROR(VLOOKUP($A79,集約用シート!$E$3:$BN$3000,4,FALSE),"")</f>
        <v/>
      </c>
      <c r="BB79" s="8" t="str">
        <f>IFERROR(VLOOKUP($A79,集約用シート!$E$3:$BN$3000,14,FALSE),"")</f>
        <v/>
      </c>
      <c r="BC79" s="8"/>
      <c r="BD79" s="8" t="str">
        <f>IFERROR(VLOOKUP($A79,集約用シート!$E$3:$BN$3000,16,FALSE),"")</f>
        <v/>
      </c>
      <c r="BE79" s="8"/>
    </row>
    <row r="80" spans="47:57" ht="28.5" customHeight="1">
      <c r="AU80" s="8" t="str">
        <f>IFERROR(VLOOKUP($A80,集約用シート!$E$3:$BN$3000,2,FALSE),"")</f>
        <v/>
      </c>
      <c r="AV80" s="8" t="str">
        <f>IFERROR(VLOOKUP($A80,集約用シート!$E$3:$BN$3000,3,FALSE),"")</f>
        <v/>
      </c>
      <c r="AW80" s="8" t="str">
        <f>IFERROR(VLOOKUP($A80,集約用シート!$E$3:$BN$3000,5,FALSE),"")</f>
        <v/>
      </c>
      <c r="AX80" s="8"/>
      <c r="AY80" s="8" t="str">
        <f>IFERROR(VLOOKUP($A80,集約用シート!$E$3:$BN$3000,11,FALSE),"")</f>
        <v/>
      </c>
      <c r="AZ80" s="8"/>
      <c r="BA80" s="8" t="str">
        <f>IFERROR(VLOOKUP($A80,集約用シート!$E$3:$BN$3000,4,FALSE),"")</f>
        <v/>
      </c>
      <c r="BB80" s="8" t="str">
        <f>IFERROR(VLOOKUP($A80,集約用シート!$E$3:$BN$3000,14,FALSE),"")</f>
        <v/>
      </c>
      <c r="BC80" s="8"/>
      <c r="BD80" s="8" t="str">
        <f>IFERROR(VLOOKUP($A80,集約用シート!$E$3:$BN$3000,16,FALSE),"")</f>
        <v/>
      </c>
      <c r="BE80" s="8"/>
    </row>
    <row r="81" spans="47:57" ht="28.5" customHeight="1">
      <c r="AU81" s="8" t="str">
        <f>IFERROR(VLOOKUP($A81,集約用シート!$E$3:$BN$3000,2,FALSE),"")</f>
        <v/>
      </c>
      <c r="AV81" s="8" t="str">
        <f>IFERROR(VLOOKUP($A81,集約用シート!$E$3:$BN$3000,3,FALSE),"")</f>
        <v/>
      </c>
      <c r="AW81" s="8" t="str">
        <f>IFERROR(VLOOKUP($A81,集約用シート!$E$3:$BN$3000,5,FALSE),"")</f>
        <v/>
      </c>
      <c r="AX81" s="8"/>
      <c r="AY81" s="8" t="str">
        <f>IFERROR(VLOOKUP($A81,集約用シート!$E$3:$BN$3000,11,FALSE),"")</f>
        <v/>
      </c>
      <c r="AZ81" s="8"/>
      <c r="BA81" s="8" t="str">
        <f>IFERROR(VLOOKUP($A81,集約用シート!$E$3:$BN$3000,4,FALSE),"")</f>
        <v/>
      </c>
      <c r="BB81" s="8" t="str">
        <f>IFERROR(VLOOKUP($A81,集約用シート!$E$3:$BN$3000,14,FALSE),"")</f>
        <v/>
      </c>
      <c r="BC81" s="8"/>
      <c r="BD81" s="8" t="str">
        <f>IFERROR(VLOOKUP($A81,集約用シート!$E$3:$BN$3000,16,FALSE),"")</f>
        <v/>
      </c>
      <c r="BE81" s="8"/>
    </row>
    <row r="82" spans="47:57" ht="28.5" customHeight="1">
      <c r="AU82" s="8" t="str">
        <f>IFERROR(VLOOKUP($A82,集約用シート!$E$3:$BN$3000,2,FALSE),"")</f>
        <v/>
      </c>
      <c r="AV82" s="8" t="str">
        <f>IFERROR(VLOOKUP($A82,集約用シート!$E$3:$BN$3000,3,FALSE),"")</f>
        <v/>
      </c>
      <c r="AW82" s="8" t="str">
        <f>IFERROR(VLOOKUP($A82,集約用シート!$E$3:$BN$3000,5,FALSE),"")</f>
        <v/>
      </c>
      <c r="AX82" s="8"/>
      <c r="AY82" s="8" t="str">
        <f>IFERROR(VLOOKUP($A82,集約用シート!$E$3:$BN$3000,11,FALSE),"")</f>
        <v/>
      </c>
      <c r="AZ82" s="8"/>
      <c r="BA82" s="8" t="str">
        <f>IFERROR(VLOOKUP($A82,集約用シート!$E$3:$BN$3000,4,FALSE),"")</f>
        <v/>
      </c>
      <c r="BB82" s="8" t="str">
        <f>IFERROR(VLOOKUP($A82,集約用シート!$E$3:$BN$3000,14,FALSE),"")</f>
        <v/>
      </c>
      <c r="BC82" s="8"/>
      <c r="BD82" s="8" t="str">
        <f>IFERROR(VLOOKUP($A82,集約用シート!$E$3:$BN$3000,16,FALSE),"")</f>
        <v/>
      </c>
      <c r="BE82" s="8"/>
    </row>
    <row r="83" spans="47:57" ht="28.5" customHeight="1">
      <c r="AU83" s="8" t="str">
        <f>IFERROR(VLOOKUP($A83,集約用シート!$E$3:$BN$3000,2,FALSE),"")</f>
        <v/>
      </c>
      <c r="AV83" s="8" t="str">
        <f>IFERROR(VLOOKUP($A83,集約用シート!$E$3:$BN$3000,3,FALSE),"")</f>
        <v/>
      </c>
      <c r="AW83" s="8" t="str">
        <f>IFERROR(VLOOKUP($A83,集約用シート!$E$3:$BN$3000,5,FALSE),"")</f>
        <v/>
      </c>
      <c r="AX83" s="8"/>
      <c r="AY83" s="8" t="str">
        <f>IFERROR(VLOOKUP($A83,集約用シート!$E$3:$BN$3000,11,FALSE),"")</f>
        <v/>
      </c>
      <c r="AZ83" s="8"/>
      <c r="BA83" s="8" t="str">
        <f>IFERROR(VLOOKUP($A83,集約用シート!$E$3:$BN$3000,4,FALSE),"")</f>
        <v/>
      </c>
      <c r="BB83" s="8" t="str">
        <f>IFERROR(VLOOKUP($A83,集約用シート!$E$3:$BN$3000,14,FALSE),"")</f>
        <v/>
      </c>
      <c r="BC83" s="8"/>
      <c r="BD83" s="8" t="str">
        <f>IFERROR(VLOOKUP($A83,集約用シート!$E$3:$BN$3000,16,FALSE),"")</f>
        <v/>
      </c>
      <c r="BE83" s="8"/>
    </row>
    <row r="84" spans="47:57" ht="28.5" customHeight="1">
      <c r="AU84" s="8" t="str">
        <f>IFERROR(VLOOKUP($A84,集約用シート!$E$3:$BN$3000,2,FALSE),"")</f>
        <v/>
      </c>
      <c r="AV84" s="8" t="str">
        <f>IFERROR(VLOOKUP($A84,集約用シート!$E$3:$BN$3000,3,FALSE),"")</f>
        <v/>
      </c>
      <c r="AW84" s="8" t="str">
        <f>IFERROR(VLOOKUP($A84,集約用シート!$E$3:$BN$3000,5,FALSE),"")</f>
        <v/>
      </c>
      <c r="AX84" s="8"/>
      <c r="AY84" s="8" t="str">
        <f>IFERROR(VLOOKUP($A84,集約用シート!$E$3:$BN$3000,11,FALSE),"")</f>
        <v/>
      </c>
      <c r="AZ84" s="8"/>
      <c r="BA84" s="8" t="str">
        <f>IFERROR(VLOOKUP($A84,集約用シート!$E$3:$BN$3000,4,FALSE),"")</f>
        <v/>
      </c>
      <c r="BB84" s="8" t="str">
        <f>IFERROR(VLOOKUP($A84,集約用シート!$E$3:$BN$3000,14,FALSE),"")</f>
        <v/>
      </c>
      <c r="BC84" s="8"/>
      <c r="BD84" s="8" t="str">
        <f>IFERROR(VLOOKUP($A84,集約用シート!$E$3:$BN$3000,16,FALSE),"")</f>
        <v/>
      </c>
      <c r="BE84" s="8"/>
    </row>
    <row r="85" spans="47:57" ht="28.5" customHeight="1">
      <c r="AU85" s="8" t="str">
        <f>IFERROR(VLOOKUP($A85,集約用シート!$E$3:$BN$3000,2,FALSE),"")</f>
        <v/>
      </c>
      <c r="AV85" s="8" t="str">
        <f>IFERROR(VLOOKUP($A85,集約用シート!$E$3:$BN$3000,3,FALSE),"")</f>
        <v/>
      </c>
      <c r="AW85" s="8" t="str">
        <f>IFERROR(VLOOKUP($A85,集約用シート!$E$3:$BN$3000,5,FALSE),"")</f>
        <v/>
      </c>
      <c r="AX85" s="8"/>
      <c r="AY85" s="8" t="str">
        <f>IFERROR(VLOOKUP($A85,集約用シート!$E$3:$BN$3000,11,FALSE),"")</f>
        <v/>
      </c>
      <c r="AZ85" s="8"/>
      <c r="BA85" s="8" t="str">
        <f>IFERROR(VLOOKUP($A85,集約用シート!$E$3:$BN$3000,4,FALSE),"")</f>
        <v/>
      </c>
      <c r="BB85" s="8" t="str">
        <f>IFERROR(VLOOKUP($A85,集約用シート!$E$3:$BN$3000,14,FALSE),"")</f>
        <v/>
      </c>
      <c r="BC85" s="8"/>
      <c r="BD85" s="8" t="str">
        <f>IFERROR(VLOOKUP($A85,集約用シート!$E$3:$BN$3000,16,FALSE),"")</f>
        <v/>
      </c>
      <c r="BE85" s="8"/>
    </row>
    <row r="86" spans="47:57" ht="28.5" customHeight="1">
      <c r="AU86" s="8" t="str">
        <f>IFERROR(VLOOKUP($A86,集約用シート!$E$3:$BN$3000,2,FALSE),"")</f>
        <v/>
      </c>
      <c r="AV86" s="8" t="str">
        <f>IFERROR(VLOOKUP($A86,集約用シート!$E$3:$BN$3000,3,FALSE),"")</f>
        <v/>
      </c>
      <c r="AW86" s="8" t="str">
        <f>IFERROR(VLOOKUP($A86,集約用シート!$E$3:$BN$3000,5,FALSE),"")</f>
        <v/>
      </c>
      <c r="AX86" s="8"/>
      <c r="AY86" s="8" t="str">
        <f>IFERROR(VLOOKUP($A86,集約用シート!$E$3:$BN$3000,11,FALSE),"")</f>
        <v/>
      </c>
      <c r="AZ86" s="8"/>
      <c r="BA86" s="8" t="str">
        <f>IFERROR(VLOOKUP($A86,集約用シート!$E$3:$BN$3000,4,FALSE),"")</f>
        <v/>
      </c>
      <c r="BB86" s="8" t="str">
        <f>IFERROR(VLOOKUP($A86,集約用シート!$E$3:$BN$3000,14,FALSE),"")</f>
        <v/>
      </c>
      <c r="BC86" s="8"/>
      <c r="BD86" s="8" t="str">
        <f>IFERROR(VLOOKUP($A86,集約用シート!$E$3:$BN$3000,16,FALSE),"")</f>
        <v/>
      </c>
      <c r="BE86" s="8"/>
    </row>
    <row r="87" spans="47:57" ht="28.5" customHeight="1">
      <c r="AU87" s="8" t="str">
        <f>IFERROR(VLOOKUP($A87,集約用シート!$E$3:$BN$3000,2,FALSE),"")</f>
        <v/>
      </c>
      <c r="AV87" s="8" t="str">
        <f>IFERROR(VLOOKUP($A87,集約用シート!$E$3:$BN$3000,3,FALSE),"")</f>
        <v/>
      </c>
      <c r="AW87" s="8" t="str">
        <f>IFERROR(VLOOKUP($A87,集約用シート!$E$3:$BN$3000,5,FALSE),"")</f>
        <v/>
      </c>
      <c r="AX87" s="8"/>
      <c r="AY87" s="8" t="str">
        <f>IFERROR(VLOOKUP($A87,集約用シート!$E$3:$BN$3000,11,FALSE),"")</f>
        <v/>
      </c>
      <c r="AZ87" s="8"/>
      <c r="BA87" s="8" t="str">
        <f>IFERROR(VLOOKUP($A87,集約用シート!$E$3:$BN$3000,4,FALSE),"")</f>
        <v/>
      </c>
      <c r="BB87" s="8" t="str">
        <f>IFERROR(VLOOKUP($A87,集約用シート!$E$3:$BN$3000,14,FALSE),"")</f>
        <v/>
      </c>
      <c r="BC87" s="8"/>
      <c r="BD87" s="8" t="str">
        <f>IFERROR(VLOOKUP($A87,集約用シート!$E$3:$BN$3000,16,FALSE),"")</f>
        <v/>
      </c>
      <c r="BE87" s="8"/>
    </row>
    <row r="88" spans="47:57" ht="28.5" customHeight="1">
      <c r="AU88" s="8" t="str">
        <f>IFERROR(VLOOKUP($A88,集約用シート!$E$3:$BN$3000,2,FALSE),"")</f>
        <v/>
      </c>
      <c r="AV88" s="8" t="str">
        <f>IFERROR(VLOOKUP($A88,集約用シート!$E$3:$BN$3000,3,FALSE),"")</f>
        <v/>
      </c>
      <c r="AW88" s="8" t="str">
        <f>IFERROR(VLOOKUP($A88,集約用シート!$E$3:$BN$3000,5,FALSE),"")</f>
        <v/>
      </c>
      <c r="AX88" s="8"/>
      <c r="AY88" s="8" t="str">
        <f>IFERROR(VLOOKUP($A88,集約用シート!$E$3:$BN$3000,11,FALSE),"")</f>
        <v/>
      </c>
      <c r="AZ88" s="8"/>
      <c r="BA88" s="8" t="str">
        <f>IFERROR(VLOOKUP($A88,集約用シート!$E$3:$BN$3000,4,FALSE),"")</f>
        <v/>
      </c>
      <c r="BB88" s="8" t="str">
        <f>IFERROR(VLOOKUP($A88,集約用シート!$E$3:$BN$3000,14,FALSE),"")</f>
        <v/>
      </c>
      <c r="BC88" s="8"/>
      <c r="BD88" s="8" t="str">
        <f>IFERROR(VLOOKUP($A88,集約用シート!$E$3:$BN$3000,16,FALSE),"")</f>
        <v/>
      </c>
      <c r="BE88" s="8"/>
    </row>
    <row r="89" spans="47:57" ht="28.5" customHeight="1">
      <c r="AU89" s="8" t="str">
        <f>IFERROR(VLOOKUP($A89,集約用シート!$E$3:$BN$3000,2,FALSE),"")</f>
        <v/>
      </c>
      <c r="AV89" s="8" t="str">
        <f>IFERROR(VLOOKUP($A89,集約用シート!$E$3:$BN$3000,3,FALSE),"")</f>
        <v/>
      </c>
      <c r="AW89" s="8" t="str">
        <f>IFERROR(VLOOKUP($A89,集約用シート!$E$3:$BN$3000,5,FALSE),"")</f>
        <v/>
      </c>
      <c r="AX89" s="8"/>
      <c r="AY89" s="8" t="str">
        <f>IFERROR(VLOOKUP($A89,集約用シート!$E$3:$BN$3000,11,FALSE),"")</f>
        <v/>
      </c>
      <c r="AZ89" s="8"/>
      <c r="BA89" s="8" t="str">
        <f>IFERROR(VLOOKUP($A89,集約用シート!$E$3:$BN$3000,4,FALSE),"")</f>
        <v/>
      </c>
      <c r="BB89" s="8" t="str">
        <f>IFERROR(VLOOKUP($A89,集約用シート!$E$3:$BN$3000,14,FALSE),"")</f>
        <v/>
      </c>
      <c r="BC89" s="8"/>
      <c r="BD89" s="8" t="str">
        <f>IFERROR(VLOOKUP($A89,集約用シート!$E$3:$BN$3000,16,FALSE),"")</f>
        <v/>
      </c>
      <c r="BE89" s="8"/>
    </row>
    <row r="90" spans="47:57" ht="28.5" customHeight="1">
      <c r="AU90" s="8" t="str">
        <f>IFERROR(VLOOKUP($A90,集約用シート!$E$3:$BN$3000,2,FALSE),"")</f>
        <v/>
      </c>
      <c r="AV90" s="8" t="str">
        <f>IFERROR(VLOOKUP($A90,集約用シート!$E$3:$BN$3000,3,FALSE),"")</f>
        <v/>
      </c>
      <c r="AW90" s="8" t="str">
        <f>IFERROR(VLOOKUP($A90,集約用シート!$E$3:$BN$3000,5,FALSE),"")</f>
        <v/>
      </c>
      <c r="AX90" s="8"/>
      <c r="AY90" s="8" t="str">
        <f>IFERROR(VLOOKUP($A90,集約用シート!$E$3:$BN$3000,11,FALSE),"")</f>
        <v/>
      </c>
      <c r="AZ90" s="8"/>
      <c r="BA90" s="8" t="str">
        <f>IFERROR(VLOOKUP($A90,集約用シート!$E$3:$BN$3000,4,FALSE),"")</f>
        <v/>
      </c>
      <c r="BB90" s="8" t="str">
        <f>IFERROR(VLOOKUP($A90,集約用シート!$E$3:$BN$3000,14,FALSE),"")</f>
        <v/>
      </c>
      <c r="BC90" s="8"/>
      <c r="BD90" s="8" t="str">
        <f>IFERROR(VLOOKUP($A90,集約用シート!$E$3:$BN$3000,16,FALSE),"")</f>
        <v/>
      </c>
      <c r="BE90" s="8"/>
    </row>
    <row r="91" spans="47:57" ht="28.5" customHeight="1">
      <c r="AU91" s="8" t="str">
        <f>IFERROR(VLOOKUP($A91,集約用シート!$E$3:$BN$3000,2,FALSE),"")</f>
        <v/>
      </c>
      <c r="AV91" s="8" t="str">
        <f>IFERROR(VLOOKUP($A91,集約用シート!$E$3:$BN$3000,3,FALSE),"")</f>
        <v/>
      </c>
      <c r="AW91" s="8" t="str">
        <f>IFERROR(VLOOKUP($A91,集約用シート!$E$3:$BN$3000,5,FALSE),"")</f>
        <v/>
      </c>
      <c r="AX91" s="8"/>
      <c r="AY91" s="8" t="str">
        <f>IFERROR(VLOOKUP($A91,集約用シート!$E$3:$BN$3000,11,FALSE),"")</f>
        <v/>
      </c>
      <c r="AZ91" s="8"/>
      <c r="BA91" s="8" t="str">
        <f>IFERROR(VLOOKUP($A91,集約用シート!$E$3:$BN$3000,4,FALSE),"")</f>
        <v/>
      </c>
      <c r="BB91" s="8" t="str">
        <f>IFERROR(VLOOKUP($A91,集約用シート!$E$3:$BN$3000,14,FALSE),"")</f>
        <v/>
      </c>
      <c r="BC91" s="8"/>
      <c r="BD91" s="8" t="str">
        <f>IFERROR(VLOOKUP($A91,集約用シート!$E$3:$BN$3000,16,FALSE),"")</f>
        <v/>
      </c>
      <c r="BE91" s="8"/>
    </row>
    <row r="92" spans="47:57" ht="28.5" customHeight="1">
      <c r="AU92" s="8" t="str">
        <f>IFERROR(VLOOKUP($A92,集約用シート!$E$3:$BN$3000,2,FALSE),"")</f>
        <v/>
      </c>
      <c r="AV92" s="8" t="str">
        <f>IFERROR(VLOOKUP($A92,集約用シート!$E$3:$BN$3000,3,FALSE),"")</f>
        <v/>
      </c>
      <c r="AW92" s="8" t="str">
        <f>IFERROR(VLOOKUP($A92,集約用シート!$E$3:$BN$3000,5,FALSE),"")</f>
        <v/>
      </c>
      <c r="AX92" s="8"/>
      <c r="AY92" s="8" t="str">
        <f>IFERROR(VLOOKUP($A92,集約用シート!$E$3:$BN$3000,11,FALSE),"")</f>
        <v/>
      </c>
      <c r="AZ92" s="8"/>
      <c r="BA92" s="8" t="str">
        <f>IFERROR(VLOOKUP($A92,集約用シート!$E$3:$BN$3000,4,FALSE),"")</f>
        <v/>
      </c>
      <c r="BB92" s="8" t="str">
        <f>IFERROR(VLOOKUP($A92,集約用シート!$E$3:$BN$3000,14,FALSE),"")</f>
        <v/>
      </c>
      <c r="BC92" s="8"/>
      <c r="BD92" s="8" t="str">
        <f>IFERROR(VLOOKUP($A92,集約用シート!$E$3:$BN$3000,16,FALSE),"")</f>
        <v/>
      </c>
      <c r="BE92" s="8"/>
    </row>
    <row r="93" spans="47:57" ht="28.5" customHeight="1">
      <c r="AU93" s="8" t="str">
        <f>IFERROR(VLOOKUP($A93,集約用シート!$E$3:$BN$3000,2,FALSE),"")</f>
        <v/>
      </c>
      <c r="AV93" s="8" t="str">
        <f>IFERROR(VLOOKUP($A93,集約用シート!$E$3:$BN$3000,3,FALSE),"")</f>
        <v/>
      </c>
      <c r="AW93" s="8" t="str">
        <f>IFERROR(VLOOKUP($A93,集約用シート!$E$3:$BN$3000,5,FALSE),"")</f>
        <v/>
      </c>
      <c r="AX93" s="8"/>
      <c r="AY93" s="8" t="str">
        <f>IFERROR(VLOOKUP($A93,集約用シート!$E$3:$BN$3000,11,FALSE),"")</f>
        <v/>
      </c>
      <c r="AZ93" s="8"/>
      <c r="BA93" s="8" t="str">
        <f>IFERROR(VLOOKUP($A93,集約用シート!$E$3:$BN$3000,4,FALSE),"")</f>
        <v/>
      </c>
      <c r="BB93" s="8" t="str">
        <f>IFERROR(VLOOKUP($A93,集約用シート!$E$3:$BN$3000,14,FALSE),"")</f>
        <v/>
      </c>
      <c r="BC93" s="8"/>
      <c r="BD93" s="8" t="str">
        <f>IFERROR(VLOOKUP($A93,集約用シート!$E$3:$BN$3000,16,FALSE),"")</f>
        <v/>
      </c>
      <c r="BE93" s="8"/>
    </row>
    <row r="94" spans="47:57" ht="28.5" customHeight="1">
      <c r="AU94" s="8" t="str">
        <f>IFERROR(VLOOKUP($A94,集約用シート!$E$3:$BN$3000,2,FALSE),"")</f>
        <v/>
      </c>
      <c r="AV94" s="8" t="str">
        <f>IFERROR(VLOOKUP($A94,集約用シート!$E$3:$BN$3000,3,FALSE),"")</f>
        <v/>
      </c>
      <c r="AW94" s="8" t="str">
        <f>IFERROR(VLOOKUP($A94,集約用シート!$E$3:$BN$3000,5,FALSE),"")</f>
        <v/>
      </c>
      <c r="AX94" s="8"/>
      <c r="AY94" s="8" t="str">
        <f>IFERROR(VLOOKUP($A94,集約用シート!$E$3:$BN$3000,11,FALSE),"")</f>
        <v/>
      </c>
      <c r="AZ94" s="8"/>
      <c r="BA94" s="8" t="str">
        <f>IFERROR(VLOOKUP($A94,集約用シート!$E$3:$BN$3000,4,FALSE),"")</f>
        <v/>
      </c>
      <c r="BB94" s="8" t="str">
        <f>IFERROR(VLOOKUP($A94,集約用シート!$E$3:$BN$3000,14,FALSE),"")</f>
        <v/>
      </c>
      <c r="BC94" s="8"/>
      <c r="BD94" s="8" t="str">
        <f>IFERROR(VLOOKUP($A94,集約用シート!$E$3:$BN$3000,16,FALSE),"")</f>
        <v/>
      </c>
      <c r="BE94" s="8"/>
    </row>
    <row r="95" spans="47:57" ht="28.5" customHeight="1">
      <c r="AU95" s="8" t="str">
        <f>IFERROR(VLOOKUP($A95,集約用シート!$E$3:$BN$3000,2,FALSE),"")</f>
        <v/>
      </c>
      <c r="AV95" s="8" t="str">
        <f>IFERROR(VLOOKUP($A95,集約用シート!$E$3:$BN$3000,3,FALSE),"")</f>
        <v/>
      </c>
      <c r="AW95" s="8" t="str">
        <f>IFERROR(VLOOKUP($A95,集約用シート!$E$3:$BN$3000,5,FALSE),"")</f>
        <v/>
      </c>
      <c r="AX95" s="8"/>
      <c r="AY95" s="8" t="str">
        <f>IFERROR(VLOOKUP($A95,集約用シート!$E$3:$BN$3000,11,FALSE),"")</f>
        <v/>
      </c>
      <c r="AZ95" s="8"/>
      <c r="BA95" s="8" t="str">
        <f>IFERROR(VLOOKUP($A95,集約用シート!$E$3:$BN$3000,4,FALSE),"")</f>
        <v/>
      </c>
      <c r="BB95" s="8" t="str">
        <f>IFERROR(VLOOKUP($A95,集約用シート!$E$3:$BN$3000,14,FALSE),"")</f>
        <v/>
      </c>
      <c r="BC95" s="8"/>
      <c r="BD95" s="8" t="str">
        <f>IFERROR(VLOOKUP($A95,集約用シート!$E$3:$BN$3000,16,FALSE),"")</f>
        <v/>
      </c>
      <c r="BE95" s="8"/>
    </row>
    <row r="96" spans="47:57" ht="28.5" customHeight="1">
      <c r="AU96" s="8" t="str">
        <f>IFERROR(VLOOKUP($A96,集約用シート!$E$3:$BN$3000,2,FALSE),"")</f>
        <v/>
      </c>
      <c r="AV96" s="8" t="str">
        <f>IFERROR(VLOOKUP($A96,集約用シート!$E$3:$BN$3000,3,FALSE),"")</f>
        <v/>
      </c>
      <c r="AW96" s="8" t="str">
        <f>IFERROR(VLOOKUP($A96,集約用シート!$E$3:$BN$3000,5,FALSE),"")</f>
        <v/>
      </c>
      <c r="AX96" s="8"/>
      <c r="AY96" s="8" t="str">
        <f>IFERROR(VLOOKUP($A96,集約用シート!$E$3:$BN$3000,11,FALSE),"")</f>
        <v/>
      </c>
      <c r="AZ96" s="8"/>
      <c r="BA96" s="8" t="str">
        <f>IFERROR(VLOOKUP($A96,集約用シート!$E$3:$BN$3000,4,FALSE),"")</f>
        <v/>
      </c>
      <c r="BB96" s="8" t="str">
        <f>IFERROR(VLOOKUP($A96,集約用シート!$E$3:$BN$3000,14,FALSE),"")</f>
        <v/>
      </c>
      <c r="BC96" s="8"/>
      <c r="BD96" s="8" t="str">
        <f>IFERROR(VLOOKUP($A96,集約用シート!$E$3:$BN$3000,16,FALSE),"")</f>
        <v/>
      </c>
      <c r="BE96" s="8"/>
    </row>
    <row r="97" spans="47:57" ht="28.5" customHeight="1">
      <c r="AU97" s="8" t="str">
        <f>IFERROR(VLOOKUP($A97,集約用シート!$E$3:$BN$3000,2,FALSE),"")</f>
        <v/>
      </c>
      <c r="AV97" s="8" t="str">
        <f>IFERROR(VLOOKUP($A97,集約用シート!$E$3:$BN$3000,3,FALSE),"")</f>
        <v/>
      </c>
      <c r="AW97" s="8" t="str">
        <f>IFERROR(VLOOKUP($A97,集約用シート!$E$3:$BN$3000,5,FALSE),"")</f>
        <v/>
      </c>
      <c r="AX97" s="8"/>
      <c r="AY97" s="8" t="str">
        <f>IFERROR(VLOOKUP($A97,集約用シート!$E$3:$BN$3000,11,FALSE),"")</f>
        <v/>
      </c>
      <c r="AZ97" s="8"/>
      <c r="BA97" s="8" t="str">
        <f>IFERROR(VLOOKUP($A97,集約用シート!$E$3:$BN$3000,4,FALSE),"")</f>
        <v/>
      </c>
      <c r="BB97" s="8" t="str">
        <f>IFERROR(VLOOKUP($A97,集約用シート!$E$3:$BN$3000,14,FALSE),"")</f>
        <v/>
      </c>
      <c r="BC97" s="8"/>
      <c r="BD97" s="8" t="str">
        <f>IFERROR(VLOOKUP($A97,集約用シート!$E$3:$BN$3000,16,FALSE),"")</f>
        <v/>
      </c>
      <c r="BE97" s="8"/>
    </row>
    <row r="98" spans="47:57" ht="28.5" customHeight="1">
      <c r="AU98" s="8" t="str">
        <f>IFERROR(VLOOKUP($A98,集約用シート!$E$3:$BN$3000,2,FALSE),"")</f>
        <v/>
      </c>
      <c r="AV98" s="8" t="str">
        <f>IFERROR(VLOOKUP($A98,集約用シート!$E$3:$BN$3000,3,FALSE),"")</f>
        <v/>
      </c>
      <c r="AW98" s="8" t="str">
        <f>IFERROR(VLOOKUP($A98,集約用シート!$E$3:$BN$3000,5,FALSE),"")</f>
        <v/>
      </c>
      <c r="AX98" s="8"/>
      <c r="AY98" s="8" t="str">
        <f>IFERROR(VLOOKUP($A98,集約用シート!$E$3:$BN$3000,11,FALSE),"")</f>
        <v/>
      </c>
      <c r="AZ98" s="8"/>
      <c r="BA98" s="8" t="str">
        <f>IFERROR(VLOOKUP($A98,集約用シート!$E$3:$BN$3000,4,FALSE),"")</f>
        <v/>
      </c>
      <c r="BB98" s="8" t="str">
        <f>IFERROR(VLOOKUP($A98,集約用シート!$E$3:$BN$3000,14,FALSE),"")</f>
        <v/>
      </c>
      <c r="BC98" s="8"/>
      <c r="BD98" s="8" t="str">
        <f>IFERROR(VLOOKUP($A98,集約用シート!$E$3:$BN$3000,16,FALSE),"")</f>
        <v/>
      </c>
      <c r="BE98" s="8"/>
    </row>
    <row r="99" spans="47:57" ht="28.5" customHeight="1">
      <c r="AU99" s="8" t="str">
        <f>IFERROR(VLOOKUP($A99,集約用シート!$E$3:$BN$3000,2,FALSE),"")</f>
        <v/>
      </c>
      <c r="AV99" s="8" t="str">
        <f>IFERROR(VLOOKUP($A99,集約用シート!$E$3:$BN$3000,3,FALSE),"")</f>
        <v/>
      </c>
      <c r="AW99" s="8" t="str">
        <f>IFERROR(VLOOKUP($A99,集約用シート!$E$3:$BN$3000,5,FALSE),"")</f>
        <v/>
      </c>
      <c r="AX99" s="8"/>
      <c r="AY99" s="8" t="str">
        <f>IFERROR(VLOOKUP($A99,集約用シート!$E$3:$BN$3000,11,FALSE),"")</f>
        <v/>
      </c>
      <c r="AZ99" s="8"/>
      <c r="BA99" s="8" t="str">
        <f>IFERROR(VLOOKUP($A99,集約用シート!$E$3:$BN$3000,4,FALSE),"")</f>
        <v/>
      </c>
      <c r="BB99" s="8" t="str">
        <f>IFERROR(VLOOKUP($A99,集約用シート!$E$3:$BN$3000,14,FALSE),"")</f>
        <v/>
      </c>
      <c r="BC99" s="8"/>
      <c r="BD99" s="8" t="str">
        <f>IFERROR(VLOOKUP($A99,集約用シート!$E$3:$BN$3000,16,FALSE),"")</f>
        <v/>
      </c>
      <c r="BE99" s="8"/>
    </row>
    <row r="100" spans="47:57" ht="28.5" customHeight="1">
      <c r="AU100" s="8" t="str">
        <f>IFERROR(VLOOKUP($A100,集約用シート!$E$3:$BN$3000,2,FALSE),"")</f>
        <v/>
      </c>
      <c r="AV100" s="8" t="str">
        <f>IFERROR(VLOOKUP($A100,集約用シート!$E$3:$BN$3000,3,FALSE),"")</f>
        <v/>
      </c>
      <c r="AW100" s="8" t="str">
        <f>IFERROR(VLOOKUP($A100,集約用シート!$E$3:$BN$3000,5,FALSE),"")</f>
        <v/>
      </c>
      <c r="AX100" s="8"/>
      <c r="AY100" s="8" t="str">
        <f>IFERROR(VLOOKUP($A100,集約用シート!$E$3:$BN$3000,11,FALSE),"")</f>
        <v/>
      </c>
      <c r="AZ100" s="8"/>
      <c r="BA100" s="8" t="str">
        <f>IFERROR(VLOOKUP($A100,集約用シート!$E$3:$BN$3000,4,FALSE),"")</f>
        <v/>
      </c>
      <c r="BB100" s="8" t="str">
        <f>IFERROR(VLOOKUP($A100,集約用シート!$E$3:$BN$3000,14,FALSE),"")</f>
        <v/>
      </c>
      <c r="BC100" s="8"/>
      <c r="BD100" s="8" t="str">
        <f>IFERROR(VLOOKUP($A100,集約用シート!$E$3:$BN$3000,16,FALSE),"")</f>
        <v/>
      </c>
      <c r="BE100" s="8"/>
    </row>
    <row r="101" spans="47:57" ht="28.5" customHeight="1">
      <c r="AU101" s="8" t="str">
        <f>IFERROR(VLOOKUP($A101,集約用シート!$E$3:$BN$3000,2,FALSE),"")</f>
        <v/>
      </c>
      <c r="AV101" s="8" t="str">
        <f>IFERROR(VLOOKUP($A101,集約用シート!$E$3:$BN$3000,3,FALSE),"")</f>
        <v/>
      </c>
      <c r="AW101" s="8" t="str">
        <f>IFERROR(VLOOKUP($A101,集約用シート!$E$3:$BN$3000,5,FALSE),"")</f>
        <v/>
      </c>
      <c r="AX101" s="8"/>
      <c r="AY101" s="8" t="str">
        <f>IFERROR(VLOOKUP($A101,集約用シート!$E$3:$BN$3000,11,FALSE),"")</f>
        <v/>
      </c>
      <c r="AZ101" s="8"/>
      <c r="BA101" s="8" t="str">
        <f>IFERROR(VLOOKUP($A101,集約用シート!$E$3:$BN$3000,4,FALSE),"")</f>
        <v/>
      </c>
      <c r="BB101" s="8" t="str">
        <f>IFERROR(VLOOKUP($A101,集約用シート!$E$3:$BN$3000,14,FALSE),"")</f>
        <v/>
      </c>
      <c r="BC101" s="8"/>
      <c r="BD101" s="8" t="str">
        <f>IFERROR(VLOOKUP($A101,集約用シート!$E$3:$BN$3000,16,FALSE),"")</f>
        <v/>
      </c>
      <c r="BE101" s="8"/>
    </row>
    <row r="102" spans="47:57" ht="28.5" customHeight="1">
      <c r="AU102" s="8" t="str">
        <f>IFERROR(VLOOKUP($A102,集約用シート!$E$3:$BN$3000,2,FALSE),"")</f>
        <v/>
      </c>
      <c r="AV102" s="8" t="str">
        <f>IFERROR(VLOOKUP($A102,集約用シート!$E$3:$BN$3000,3,FALSE),"")</f>
        <v/>
      </c>
      <c r="AW102" s="8" t="str">
        <f>IFERROR(VLOOKUP($A102,集約用シート!$E$3:$BN$3000,5,FALSE),"")</f>
        <v/>
      </c>
      <c r="AX102" s="8"/>
      <c r="AY102" s="8" t="str">
        <f>IFERROR(VLOOKUP($A102,集約用シート!$E$3:$BN$3000,11,FALSE),"")</f>
        <v/>
      </c>
      <c r="AZ102" s="8"/>
      <c r="BA102" s="8" t="str">
        <f>IFERROR(VLOOKUP($A102,集約用シート!$E$3:$BN$3000,4,FALSE),"")</f>
        <v/>
      </c>
      <c r="BB102" s="8" t="str">
        <f>IFERROR(VLOOKUP($A102,集約用シート!$E$3:$BN$3000,14,FALSE),"")</f>
        <v/>
      </c>
      <c r="BC102" s="8"/>
      <c r="BD102" s="8" t="str">
        <f>IFERROR(VLOOKUP($A102,集約用シート!$E$3:$BN$3000,16,FALSE),"")</f>
        <v/>
      </c>
      <c r="BE102" s="8"/>
    </row>
    <row r="103" spans="47:57" ht="28.5" customHeight="1">
      <c r="AU103" s="8" t="str">
        <f>IFERROR(VLOOKUP($A103,集約用シート!$E$3:$BN$3000,2,FALSE),"")</f>
        <v/>
      </c>
      <c r="AV103" s="8" t="str">
        <f>IFERROR(VLOOKUP($A103,集約用シート!$E$3:$BN$3000,3,FALSE),"")</f>
        <v/>
      </c>
      <c r="AW103" s="8" t="str">
        <f>IFERROR(VLOOKUP($A103,集約用シート!$E$3:$BN$3000,5,FALSE),"")</f>
        <v/>
      </c>
      <c r="AX103" s="8"/>
      <c r="AY103" s="8" t="str">
        <f>IFERROR(VLOOKUP($A103,集約用シート!$E$3:$BN$3000,11,FALSE),"")</f>
        <v/>
      </c>
      <c r="AZ103" s="8"/>
      <c r="BA103" s="8" t="str">
        <f>IFERROR(VLOOKUP($A103,集約用シート!$E$3:$BN$3000,4,FALSE),"")</f>
        <v/>
      </c>
      <c r="BB103" s="8" t="str">
        <f>IFERROR(VLOOKUP($A103,集約用シート!$E$3:$BN$3000,14,FALSE),"")</f>
        <v/>
      </c>
      <c r="BC103" s="8"/>
      <c r="BD103" s="8" t="str">
        <f>IFERROR(VLOOKUP($A103,集約用シート!$E$3:$BN$3000,16,FALSE),"")</f>
        <v/>
      </c>
      <c r="BE103" s="8"/>
    </row>
    <row r="104" spans="47:57" ht="28.5" customHeight="1">
      <c r="AU104" s="8" t="str">
        <f>IFERROR(VLOOKUP($A104,集約用シート!$E$3:$BN$3000,2,FALSE),"")</f>
        <v/>
      </c>
      <c r="AV104" s="8" t="str">
        <f>IFERROR(VLOOKUP($A104,集約用シート!$E$3:$BN$3000,3,FALSE),"")</f>
        <v/>
      </c>
      <c r="AW104" s="8" t="str">
        <f>IFERROR(VLOOKUP($A104,集約用シート!$E$3:$BN$3000,5,FALSE),"")</f>
        <v/>
      </c>
      <c r="AX104" s="8"/>
      <c r="AY104" s="8" t="str">
        <f>IFERROR(VLOOKUP($A104,集約用シート!$E$3:$BN$3000,11,FALSE),"")</f>
        <v/>
      </c>
      <c r="AZ104" s="8"/>
      <c r="BA104" s="8" t="str">
        <f>IFERROR(VLOOKUP($A104,集約用シート!$E$3:$BN$3000,4,FALSE),"")</f>
        <v/>
      </c>
      <c r="BB104" s="8" t="str">
        <f>IFERROR(VLOOKUP($A104,集約用シート!$E$3:$BN$3000,14,FALSE),"")</f>
        <v/>
      </c>
      <c r="BC104" s="8"/>
      <c r="BD104" s="8" t="str">
        <f>IFERROR(VLOOKUP($A104,集約用シート!$E$3:$BN$3000,16,FALSE),"")</f>
        <v/>
      </c>
      <c r="BE104" s="8"/>
    </row>
    <row r="105" spans="47:57" ht="28.5" customHeight="1">
      <c r="AU105" s="8" t="str">
        <f>IFERROR(VLOOKUP($A105,集約用シート!$E$3:$BN$3000,2,FALSE),"")</f>
        <v/>
      </c>
      <c r="AV105" s="8" t="str">
        <f>IFERROR(VLOOKUP($A105,集約用シート!$E$3:$BN$3000,3,FALSE),"")</f>
        <v/>
      </c>
      <c r="AW105" s="8" t="str">
        <f>IFERROR(VLOOKUP($A105,集約用シート!$E$3:$BN$3000,5,FALSE),"")</f>
        <v/>
      </c>
      <c r="AX105" s="8"/>
      <c r="AY105" s="8" t="str">
        <f>IFERROR(VLOOKUP($A105,集約用シート!$E$3:$BN$3000,11,FALSE),"")</f>
        <v/>
      </c>
      <c r="AZ105" s="8"/>
      <c r="BA105" s="8" t="str">
        <f>IFERROR(VLOOKUP($A105,集約用シート!$E$3:$BN$3000,4,FALSE),"")</f>
        <v/>
      </c>
      <c r="BB105" s="8" t="str">
        <f>IFERROR(VLOOKUP($A105,集約用シート!$E$3:$BN$3000,14,FALSE),"")</f>
        <v/>
      </c>
      <c r="BC105" s="8"/>
      <c r="BD105" s="8" t="str">
        <f>IFERROR(VLOOKUP($A105,集約用シート!$E$3:$BN$3000,16,FALSE),"")</f>
        <v/>
      </c>
      <c r="BE105" s="8"/>
    </row>
    <row r="106" spans="47:57" ht="28.5" customHeight="1">
      <c r="AU106" s="8" t="str">
        <f>IFERROR(VLOOKUP($A106,集約用シート!$E$3:$BN$3000,2,FALSE),"")</f>
        <v/>
      </c>
      <c r="AV106" s="8" t="str">
        <f>IFERROR(VLOOKUP($A106,集約用シート!$E$3:$BN$3000,3,FALSE),"")</f>
        <v/>
      </c>
      <c r="AW106" s="8" t="str">
        <f>IFERROR(VLOOKUP($A106,集約用シート!$E$3:$BN$3000,5,FALSE),"")</f>
        <v/>
      </c>
      <c r="AX106" s="8"/>
      <c r="AY106" s="8" t="str">
        <f>IFERROR(VLOOKUP($A106,集約用シート!$E$3:$BN$3000,11,FALSE),"")</f>
        <v/>
      </c>
      <c r="AZ106" s="8"/>
      <c r="BA106" s="8" t="str">
        <f>IFERROR(VLOOKUP($A106,集約用シート!$E$3:$BN$3000,4,FALSE),"")</f>
        <v/>
      </c>
      <c r="BB106" s="8" t="str">
        <f>IFERROR(VLOOKUP($A106,集約用シート!$E$3:$BN$3000,14,FALSE),"")</f>
        <v/>
      </c>
      <c r="BC106" s="8"/>
      <c r="BD106" s="8" t="str">
        <f>IFERROR(VLOOKUP($A106,集約用シート!$E$3:$BN$3000,16,FALSE),"")</f>
        <v/>
      </c>
      <c r="BE106" s="8"/>
    </row>
    <row r="107" spans="47:57" ht="28.5" customHeight="1">
      <c r="AU107" s="8" t="str">
        <f>IFERROR(VLOOKUP($A107,集約用シート!$E$3:$BN$3000,2,FALSE),"")</f>
        <v/>
      </c>
      <c r="AV107" s="8" t="str">
        <f>IFERROR(VLOOKUP($A107,集約用シート!$E$3:$BN$3000,3,FALSE),"")</f>
        <v/>
      </c>
      <c r="AW107" s="8" t="str">
        <f>IFERROR(VLOOKUP($A107,集約用シート!$E$3:$BN$3000,5,FALSE),"")</f>
        <v/>
      </c>
      <c r="AX107" s="8"/>
      <c r="AY107" s="8" t="str">
        <f>IFERROR(VLOOKUP($A107,集約用シート!$E$3:$BN$3000,11,FALSE),"")</f>
        <v/>
      </c>
      <c r="AZ107" s="8"/>
      <c r="BA107" s="8" t="str">
        <f>IFERROR(VLOOKUP($A107,集約用シート!$E$3:$BN$3000,4,FALSE),"")</f>
        <v/>
      </c>
      <c r="BB107" s="8" t="str">
        <f>IFERROR(VLOOKUP($A107,集約用シート!$E$3:$BN$3000,14,FALSE),"")</f>
        <v/>
      </c>
      <c r="BC107" s="8"/>
      <c r="BD107" s="8" t="str">
        <f>IFERROR(VLOOKUP($A107,集約用シート!$E$3:$BN$3000,16,FALSE),"")</f>
        <v/>
      </c>
      <c r="BE107" s="8"/>
    </row>
    <row r="108" spans="47:57" ht="28.5" customHeight="1">
      <c r="AU108" s="8" t="str">
        <f>IFERROR(VLOOKUP($A108,集約用シート!$E$3:$BN$3000,2,FALSE),"")</f>
        <v/>
      </c>
      <c r="AV108" s="8" t="str">
        <f>IFERROR(VLOOKUP($A108,集約用シート!$E$3:$BN$3000,3,FALSE),"")</f>
        <v/>
      </c>
      <c r="AW108" s="8" t="str">
        <f>IFERROR(VLOOKUP($A108,集約用シート!$E$3:$BN$3000,5,FALSE),"")</f>
        <v/>
      </c>
      <c r="AX108" s="8"/>
      <c r="AY108" s="8" t="str">
        <f>IFERROR(VLOOKUP($A108,集約用シート!$E$3:$BN$3000,11,FALSE),"")</f>
        <v/>
      </c>
      <c r="AZ108" s="8"/>
      <c r="BA108" s="8" t="str">
        <f>IFERROR(VLOOKUP($A108,集約用シート!$E$3:$BN$3000,4,FALSE),"")</f>
        <v/>
      </c>
      <c r="BB108" s="8" t="str">
        <f>IFERROR(VLOOKUP($A108,集約用シート!$E$3:$BN$3000,14,FALSE),"")</f>
        <v/>
      </c>
      <c r="BC108" s="8"/>
      <c r="BD108" s="8" t="str">
        <f>IFERROR(VLOOKUP($A108,集約用シート!$E$3:$BN$3000,16,FALSE),"")</f>
        <v/>
      </c>
      <c r="BE108" s="8"/>
    </row>
    <row r="109" spans="47:57" ht="28.5" customHeight="1">
      <c r="AU109" s="8" t="str">
        <f>IFERROR(VLOOKUP($A109,集約用シート!$E$3:$BN$3000,2,FALSE),"")</f>
        <v/>
      </c>
      <c r="AV109" s="8" t="str">
        <f>IFERROR(VLOOKUP($A109,集約用シート!$E$3:$BN$3000,3,FALSE),"")</f>
        <v/>
      </c>
      <c r="AW109" s="8" t="str">
        <f>IFERROR(VLOOKUP($A109,集約用シート!$E$3:$BN$3000,5,FALSE),"")</f>
        <v/>
      </c>
      <c r="AX109" s="8"/>
      <c r="AY109" s="8" t="str">
        <f>IFERROR(VLOOKUP($A109,集約用シート!$E$3:$BN$3000,11,FALSE),"")</f>
        <v/>
      </c>
      <c r="AZ109" s="8"/>
      <c r="BA109" s="8" t="str">
        <f>IFERROR(VLOOKUP($A109,集約用シート!$E$3:$BN$3000,4,FALSE),"")</f>
        <v/>
      </c>
      <c r="BB109" s="8" t="str">
        <f>IFERROR(VLOOKUP($A109,集約用シート!$E$3:$BN$3000,14,FALSE),"")</f>
        <v/>
      </c>
      <c r="BC109" s="8"/>
      <c r="BD109" s="8" t="str">
        <f>IFERROR(VLOOKUP($A109,集約用シート!$E$3:$BN$3000,16,FALSE),"")</f>
        <v/>
      </c>
      <c r="BE109" s="8"/>
    </row>
    <row r="110" spans="47:57" ht="28.5" customHeight="1">
      <c r="AU110" s="8" t="str">
        <f>IFERROR(VLOOKUP($A110,集約用シート!$E$3:$BN$3000,2,FALSE),"")</f>
        <v/>
      </c>
      <c r="AV110" s="8" t="str">
        <f>IFERROR(VLOOKUP($A110,集約用シート!$E$3:$BN$3000,3,FALSE),"")</f>
        <v/>
      </c>
      <c r="AW110" s="8" t="str">
        <f>IFERROR(VLOOKUP($A110,集約用シート!$E$3:$BN$3000,5,FALSE),"")</f>
        <v/>
      </c>
      <c r="AX110" s="8"/>
      <c r="AY110" s="8" t="str">
        <f>IFERROR(VLOOKUP($A110,集約用シート!$E$3:$BN$3000,11,FALSE),"")</f>
        <v/>
      </c>
      <c r="AZ110" s="8"/>
      <c r="BA110" s="8" t="str">
        <f>IFERROR(VLOOKUP($A110,集約用シート!$E$3:$BN$3000,4,FALSE),"")</f>
        <v/>
      </c>
      <c r="BB110" s="8" t="str">
        <f>IFERROR(VLOOKUP($A110,集約用シート!$E$3:$BN$3000,14,FALSE),"")</f>
        <v/>
      </c>
      <c r="BC110" s="8"/>
      <c r="BD110" s="8" t="str">
        <f>IFERROR(VLOOKUP($A110,集約用シート!$E$3:$BN$3000,16,FALSE),"")</f>
        <v/>
      </c>
      <c r="BE110" s="8"/>
    </row>
    <row r="111" spans="47:57" ht="28.5" customHeight="1">
      <c r="AU111" s="8" t="str">
        <f>IFERROR(VLOOKUP($A111,集約用シート!$E$3:$BN$3000,2,FALSE),"")</f>
        <v/>
      </c>
      <c r="AV111" s="8" t="str">
        <f>IFERROR(VLOOKUP($A111,集約用シート!$E$3:$BN$3000,3,FALSE),"")</f>
        <v/>
      </c>
      <c r="AW111" s="8" t="str">
        <f>IFERROR(VLOOKUP($A111,集約用シート!$E$3:$BN$3000,5,FALSE),"")</f>
        <v/>
      </c>
      <c r="AX111" s="8"/>
      <c r="AY111" s="8" t="str">
        <f>IFERROR(VLOOKUP($A111,集約用シート!$E$3:$BN$3000,11,FALSE),"")</f>
        <v/>
      </c>
      <c r="AZ111" s="8"/>
      <c r="BA111" s="8" t="str">
        <f>IFERROR(VLOOKUP($A111,集約用シート!$E$3:$BN$3000,4,FALSE),"")</f>
        <v/>
      </c>
      <c r="BB111" s="8" t="str">
        <f>IFERROR(VLOOKUP($A111,集約用シート!$E$3:$BN$3000,14,FALSE),"")</f>
        <v/>
      </c>
      <c r="BC111" s="8"/>
      <c r="BD111" s="8" t="str">
        <f>IFERROR(VLOOKUP($A111,集約用シート!$E$3:$BN$3000,16,FALSE),"")</f>
        <v/>
      </c>
      <c r="BE111" s="8"/>
    </row>
    <row r="112" spans="47:57" ht="28.5" customHeight="1">
      <c r="AU112" s="8" t="str">
        <f>IFERROR(VLOOKUP($A112,集約用シート!$E$3:$BN$3000,2,FALSE),"")</f>
        <v/>
      </c>
      <c r="AV112" s="8" t="str">
        <f>IFERROR(VLOOKUP($A112,集約用シート!$E$3:$BN$3000,3,FALSE),"")</f>
        <v/>
      </c>
      <c r="AW112" s="8" t="str">
        <f>IFERROR(VLOOKUP($A112,集約用シート!$E$3:$BN$3000,5,FALSE),"")</f>
        <v/>
      </c>
      <c r="AX112" s="8"/>
      <c r="AY112" s="8" t="str">
        <f>IFERROR(VLOOKUP($A112,集約用シート!$E$3:$BN$3000,11,FALSE),"")</f>
        <v/>
      </c>
      <c r="AZ112" s="8"/>
      <c r="BA112" s="8" t="str">
        <f>IFERROR(VLOOKUP($A112,集約用シート!$E$3:$BN$3000,4,FALSE),"")</f>
        <v/>
      </c>
      <c r="BB112" s="8" t="str">
        <f>IFERROR(VLOOKUP($A112,集約用シート!$E$3:$BN$3000,14,FALSE),"")</f>
        <v/>
      </c>
      <c r="BC112" s="8"/>
      <c r="BD112" s="8" t="str">
        <f>IFERROR(VLOOKUP($A112,集約用シート!$E$3:$BN$3000,16,FALSE),"")</f>
        <v/>
      </c>
      <c r="BE112" s="8"/>
    </row>
    <row r="113" spans="47:57" ht="28.5" customHeight="1">
      <c r="AU113" s="8" t="str">
        <f>IFERROR(VLOOKUP($A113,集約用シート!$E$3:$BN$3000,2,FALSE),"")</f>
        <v/>
      </c>
      <c r="AV113" s="8" t="str">
        <f>IFERROR(VLOOKUP($A113,集約用シート!$E$3:$BN$3000,3,FALSE),"")</f>
        <v/>
      </c>
      <c r="AW113" s="8" t="str">
        <f>IFERROR(VLOOKUP($A113,集約用シート!$E$3:$BN$3000,5,FALSE),"")</f>
        <v/>
      </c>
      <c r="AX113" s="8"/>
      <c r="AY113" s="8" t="str">
        <f>IFERROR(VLOOKUP($A113,集約用シート!$E$3:$BN$3000,11,FALSE),"")</f>
        <v/>
      </c>
      <c r="AZ113" s="8"/>
      <c r="BA113" s="8" t="str">
        <f>IFERROR(VLOOKUP($A113,集約用シート!$E$3:$BN$3000,4,FALSE),"")</f>
        <v/>
      </c>
      <c r="BB113" s="8" t="str">
        <f>IFERROR(VLOOKUP($A113,集約用シート!$E$3:$BN$3000,14,FALSE),"")</f>
        <v/>
      </c>
      <c r="BC113" s="8"/>
      <c r="BD113" s="8" t="str">
        <f>IFERROR(VLOOKUP($A113,集約用シート!$E$3:$BN$3000,16,FALSE),"")</f>
        <v/>
      </c>
      <c r="BE113" s="8"/>
    </row>
    <row r="114" spans="47:57" ht="28.5" customHeight="1">
      <c r="AU114" s="8" t="str">
        <f>IFERROR(VLOOKUP($A114,集約用シート!$E$3:$BN$3000,2,FALSE),"")</f>
        <v/>
      </c>
      <c r="AV114" s="8" t="str">
        <f>IFERROR(VLOOKUP($A114,集約用シート!$E$3:$BN$3000,3,FALSE),"")</f>
        <v/>
      </c>
      <c r="AW114" s="8" t="str">
        <f>IFERROR(VLOOKUP($A114,集約用シート!$E$3:$BN$3000,5,FALSE),"")</f>
        <v/>
      </c>
      <c r="AX114" s="8"/>
      <c r="AY114" s="8" t="str">
        <f>IFERROR(VLOOKUP($A114,集約用シート!$E$3:$BN$3000,11,FALSE),"")</f>
        <v/>
      </c>
      <c r="AZ114" s="8"/>
      <c r="BA114" s="8" t="str">
        <f>IFERROR(VLOOKUP($A114,集約用シート!$E$3:$BN$3000,4,FALSE),"")</f>
        <v/>
      </c>
      <c r="BB114" s="8" t="str">
        <f>IFERROR(VLOOKUP($A114,集約用シート!$E$3:$BN$3000,14,FALSE),"")</f>
        <v/>
      </c>
      <c r="BC114" s="8"/>
      <c r="BD114" s="8" t="str">
        <f>IFERROR(VLOOKUP($A114,集約用シート!$E$3:$BN$3000,16,FALSE),"")</f>
        <v/>
      </c>
      <c r="BE114" s="8"/>
    </row>
    <row r="115" spans="47:57" ht="28.5" customHeight="1">
      <c r="AU115" s="8" t="str">
        <f>IFERROR(VLOOKUP($A115,集約用シート!$E$3:$BN$3000,2,FALSE),"")</f>
        <v/>
      </c>
      <c r="AV115" s="8" t="str">
        <f>IFERROR(VLOOKUP($A115,集約用シート!$E$3:$BN$3000,3,FALSE),"")</f>
        <v/>
      </c>
      <c r="AW115" s="8" t="str">
        <f>IFERROR(VLOOKUP($A115,集約用シート!$E$3:$BN$3000,5,FALSE),"")</f>
        <v/>
      </c>
      <c r="AX115" s="8"/>
      <c r="AY115" s="8" t="str">
        <f>IFERROR(VLOOKUP($A115,集約用シート!$E$3:$BN$3000,11,FALSE),"")</f>
        <v/>
      </c>
      <c r="AZ115" s="8"/>
      <c r="BA115" s="8" t="str">
        <f>IFERROR(VLOOKUP($A115,集約用シート!$E$3:$BN$3000,4,FALSE),"")</f>
        <v/>
      </c>
      <c r="BB115" s="8" t="str">
        <f>IFERROR(VLOOKUP($A115,集約用シート!$E$3:$BN$3000,14,FALSE),"")</f>
        <v/>
      </c>
      <c r="BC115" s="8"/>
      <c r="BD115" s="8" t="str">
        <f>IFERROR(VLOOKUP($A115,集約用シート!$E$3:$BN$3000,16,FALSE),"")</f>
        <v/>
      </c>
      <c r="BE115" s="8"/>
    </row>
    <row r="116" spans="47:57" ht="28.5" customHeight="1">
      <c r="AU116" s="8" t="str">
        <f>IFERROR(VLOOKUP($A116,集約用シート!$E$3:$BN$3000,2,FALSE),"")</f>
        <v/>
      </c>
      <c r="AV116" s="8" t="str">
        <f>IFERROR(VLOOKUP($A116,集約用シート!$E$3:$BN$3000,3,FALSE),"")</f>
        <v/>
      </c>
      <c r="AW116" s="8" t="str">
        <f>IFERROR(VLOOKUP($A116,集約用シート!$E$3:$BN$3000,5,FALSE),"")</f>
        <v/>
      </c>
      <c r="AX116" s="8"/>
      <c r="AY116" s="8" t="str">
        <f>IFERROR(VLOOKUP($A116,集約用シート!$E$3:$BN$3000,11,FALSE),"")</f>
        <v/>
      </c>
      <c r="AZ116" s="8"/>
      <c r="BA116" s="8" t="str">
        <f>IFERROR(VLOOKUP($A116,集約用シート!$E$3:$BN$3000,4,FALSE),"")</f>
        <v/>
      </c>
      <c r="BB116" s="8" t="str">
        <f>IFERROR(VLOOKUP($A116,集約用シート!$E$3:$BN$3000,14,FALSE),"")</f>
        <v/>
      </c>
      <c r="BC116" s="8"/>
      <c r="BD116" s="8" t="str">
        <f>IFERROR(VLOOKUP($A116,集約用シート!$E$3:$BN$3000,16,FALSE),"")</f>
        <v/>
      </c>
      <c r="BE116" s="8"/>
    </row>
    <row r="117" spans="47:57" ht="28.5" customHeight="1">
      <c r="AU117" s="8" t="str">
        <f>IFERROR(VLOOKUP($A117,集約用シート!$E$3:$BN$3000,2,FALSE),"")</f>
        <v/>
      </c>
      <c r="AV117" s="8" t="str">
        <f>IFERROR(VLOOKUP($A117,集約用シート!$E$3:$BN$3000,3,FALSE),"")</f>
        <v/>
      </c>
      <c r="AW117" s="8" t="str">
        <f>IFERROR(VLOOKUP($A117,集約用シート!$E$3:$BN$3000,5,FALSE),"")</f>
        <v/>
      </c>
      <c r="AX117" s="8"/>
      <c r="AY117" s="8" t="str">
        <f>IFERROR(VLOOKUP($A117,集約用シート!$E$3:$BN$3000,11,FALSE),"")</f>
        <v/>
      </c>
      <c r="AZ117" s="8"/>
      <c r="BA117" s="8" t="str">
        <f>IFERROR(VLOOKUP($A117,集約用シート!$E$3:$BN$3000,4,FALSE),"")</f>
        <v/>
      </c>
      <c r="BB117" s="8" t="str">
        <f>IFERROR(VLOOKUP($A117,集約用シート!$E$3:$BN$3000,14,FALSE),"")</f>
        <v/>
      </c>
      <c r="BC117" s="8"/>
      <c r="BD117" s="8" t="str">
        <f>IFERROR(VLOOKUP($A117,集約用シート!$E$3:$BN$3000,16,FALSE),"")</f>
        <v/>
      </c>
      <c r="BE117" s="8"/>
    </row>
    <row r="118" spans="47:57" ht="28.5" customHeight="1">
      <c r="AU118" s="8" t="str">
        <f>IFERROR(VLOOKUP($A118,集約用シート!$E$3:$BN$3000,2,FALSE),"")</f>
        <v/>
      </c>
      <c r="AV118" s="8" t="str">
        <f>IFERROR(VLOOKUP($A118,集約用シート!$E$3:$BN$3000,3,FALSE),"")</f>
        <v/>
      </c>
      <c r="AW118" s="8" t="str">
        <f>IFERROR(VLOOKUP($A118,集約用シート!$E$3:$BN$3000,5,FALSE),"")</f>
        <v/>
      </c>
      <c r="AX118" s="8"/>
      <c r="AY118" s="8" t="str">
        <f>IFERROR(VLOOKUP($A118,集約用シート!$E$3:$BN$3000,11,FALSE),"")</f>
        <v/>
      </c>
      <c r="AZ118" s="8"/>
      <c r="BA118" s="8" t="str">
        <f>IFERROR(VLOOKUP($A118,集約用シート!$E$3:$BN$3000,4,FALSE),"")</f>
        <v/>
      </c>
      <c r="BB118" s="8" t="str">
        <f>IFERROR(VLOOKUP($A118,集約用シート!$E$3:$BN$3000,14,FALSE),"")</f>
        <v/>
      </c>
      <c r="BC118" s="8"/>
      <c r="BD118" s="8" t="str">
        <f>IFERROR(VLOOKUP($A118,集約用シート!$E$3:$BN$3000,16,FALSE),"")</f>
        <v/>
      </c>
      <c r="BE118" s="8"/>
    </row>
    <row r="119" spans="47:57" ht="28.5" customHeight="1">
      <c r="AU119" s="8" t="str">
        <f>IFERROR(VLOOKUP($A119,集約用シート!$E$3:$BN$3000,2,FALSE),"")</f>
        <v/>
      </c>
      <c r="AV119" s="8" t="str">
        <f>IFERROR(VLOOKUP($A119,集約用シート!$E$3:$BN$3000,3,FALSE),"")</f>
        <v/>
      </c>
      <c r="AW119" s="8" t="str">
        <f>IFERROR(VLOOKUP($A119,集約用シート!$E$3:$BN$3000,5,FALSE),"")</f>
        <v/>
      </c>
      <c r="AX119" s="8"/>
      <c r="AY119" s="8" t="str">
        <f>IFERROR(VLOOKUP($A119,集約用シート!$E$3:$BN$3000,11,FALSE),"")</f>
        <v/>
      </c>
      <c r="AZ119" s="8"/>
      <c r="BA119" s="8" t="str">
        <f>IFERROR(VLOOKUP($A119,集約用シート!$E$3:$BN$3000,4,FALSE),"")</f>
        <v/>
      </c>
      <c r="BB119" s="8" t="str">
        <f>IFERROR(VLOOKUP($A119,集約用シート!$E$3:$BN$3000,14,FALSE),"")</f>
        <v/>
      </c>
      <c r="BC119" s="8"/>
      <c r="BD119" s="8" t="str">
        <f>IFERROR(VLOOKUP($A119,集約用シート!$E$3:$BN$3000,16,FALSE),"")</f>
        <v/>
      </c>
      <c r="BE119" s="8"/>
    </row>
    <row r="120" spans="47:57" ht="28.5" customHeight="1">
      <c r="AU120" s="8" t="str">
        <f>IFERROR(VLOOKUP($A120,集約用シート!$E$3:$BN$3000,2,FALSE),"")</f>
        <v/>
      </c>
      <c r="AV120" s="8" t="str">
        <f>IFERROR(VLOOKUP($A120,集約用シート!$E$3:$BN$3000,3,FALSE),"")</f>
        <v/>
      </c>
      <c r="AW120" s="8" t="str">
        <f>IFERROR(VLOOKUP($A120,集約用シート!$E$3:$BN$3000,5,FALSE),"")</f>
        <v/>
      </c>
      <c r="AX120" s="8"/>
      <c r="AY120" s="8" t="str">
        <f>IFERROR(VLOOKUP($A120,集約用シート!$E$3:$BN$3000,11,FALSE),"")</f>
        <v/>
      </c>
      <c r="AZ120" s="8"/>
      <c r="BA120" s="8" t="str">
        <f>IFERROR(VLOOKUP($A120,集約用シート!$E$3:$BN$3000,4,FALSE),"")</f>
        <v/>
      </c>
      <c r="BB120" s="8" t="str">
        <f>IFERROR(VLOOKUP($A120,集約用シート!$E$3:$BN$3000,14,FALSE),"")</f>
        <v/>
      </c>
      <c r="BC120" s="8"/>
      <c r="BD120" s="8" t="str">
        <f>IFERROR(VLOOKUP($A120,集約用シート!$E$3:$BN$3000,16,FALSE),"")</f>
        <v/>
      </c>
      <c r="BE120" s="8"/>
    </row>
    <row r="121" spans="47:57" ht="28.5" customHeight="1">
      <c r="AU121" s="8" t="str">
        <f>IFERROR(VLOOKUP($A121,集約用シート!$E$3:$BN$3000,2,FALSE),"")</f>
        <v/>
      </c>
      <c r="AV121" s="8" t="str">
        <f>IFERROR(VLOOKUP($A121,集約用シート!$E$3:$BN$3000,3,FALSE),"")</f>
        <v/>
      </c>
      <c r="AW121" s="8" t="str">
        <f>IFERROR(VLOOKUP($A121,集約用シート!$E$3:$BN$3000,5,FALSE),"")</f>
        <v/>
      </c>
      <c r="AX121" s="8"/>
      <c r="AY121" s="8" t="str">
        <f>IFERROR(VLOOKUP($A121,集約用シート!$E$3:$BN$3000,11,FALSE),"")</f>
        <v/>
      </c>
      <c r="AZ121" s="8"/>
      <c r="BA121" s="8" t="str">
        <f>IFERROR(VLOOKUP($A121,集約用シート!$E$3:$BN$3000,4,FALSE),"")</f>
        <v/>
      </c>
      <c r="BB121" s="8" t="str">
        <f>IFERROR(VLOOKUP($A121,集約用シート!$E$3:$BN$3000,14,FALSE),"")</f>
        <v/>
      </c>
      <c r="BC121" s="8"/>
      <c r="BD121" s="8" t="str">
        <f>IFERROR(VLOOKUP($A121,集約用シート!$E$3:$BN$3000,16,FALSE),"")</f>
        <v/>
      </c>
      <c r="BE121" s="8"/>
    </row>
    <row r="122" spans="47:57" ht="28.5" customHeight="1">
      <c r="AU122" s="8" t="str">
        <f>IFERROR(VLOOKUP($A122,集約用シート!$E$3:$BN$3000,2,FALSE),"")</f>
        <v/>
      </c>
      <c r="AV122" s="8" t="str">
        <f>IFERROR(VLOOKUP($A122,集約用シート!$E$3:$BN$3000,3,FALSE),"")</f>
        <v/>
      </c>
      <c r="AW122" s="8" t="str">
        <f>IFERROR(VLOOKUP($A122,集約用シート!$E$3:$BN$3000,5,FALSE),"")</f>
        <v/>
      </c>
      <c r="AX122" s="8"/>
      <c r="AY122" s="8" t="str">
        <f>IFERROR(VLOOKUP($A122,集約用シート!$E$3:$BN$3000,11,FALSE),"")</f>
        <v/>
      </c>
      <c r="AZ122" s="8"/>
      <c r="BA122" s="8" t="str">
        <f>IFERROR(VLOOKUP($A122,集約用シート!$E$3:$BN$3000,4,FALSE),"")</f>
        <v/>
      </c>
      <c r="BB122" s="8" t="str">
        <f>IFERROR(VLOOKUP($A122,集約用シート!$E$3:$BN$3000,14,FALSE),"")</f>
        <v/>
      </c>
      <c r="BC122" s="8"/>
      <c r="BD122" s="8" t="str">
        <f>IFERROR(VLOOKUP($A122,集約用シート!$E$3:$BN$3000,16,FALSE),"")</f>
        <v/>
      </c>
      <c r="BE122" s="8"/>
    </row>
    <row r="123" spans="47:57" ht="28.5" customHeight="1">
      <c r="AU123" s="8" t="str">
        <f>IFERROR(VLOOKUP($A123,集約用シート!$E$3:$BN$3000,2,FALSE),"")</f>
        <v/>
      </c>
      <c r="AV123" s="8" t="str">
        <f>IFERROR(VLOOKUP($A123,集約用シート!$E$3:$BN$3000,3,FALSE),"")</f>
        <v/>
      </c>
      <c r="AW123" s="8" t="str">
        <f>IFERROR(VLOOKUP($A123,集約用シート!$E$3:$BN$3000,5,FALSE),"")</f>
        <v/>
      </c>
      <c r="AX123" s="8"/>
      <c r="AY123" s="8" t="str">
        <f>IFERROR(VLOOKUP($A123,集約用シート!$E$3:$BN$3000,11,FALSE),"")</f>
        <v/>
      </c>
      <c r="AZ123" s="8"/>
      <c r="BA123" s="8" t="str">
        <f>IFERROR(VLOOKUP($A123,集約用シート!$E$3:$BN$3000,4,FALSE),"")</f>
        <v/>
      </c>
      <c r="BB123" s="8" t="str">
        <f>IFERROR(VLOOKUP($A123,集約用シート!$E$3:$BN$3000,14,FALSE),"")</f>
        <v/>
      </c>
      <c r="BC123" s="8"/>
      <c r="BD123" s="8" t="str">
        <f>IFERROR(VLOOKUP($A123,集約用シート!$E$3:$BN$3000,16,FALSE),"")</f>
        <v/>
      </c>
      <c r="BE123" s="8"/>
    </row>
    <row r="124" spans="47:57" ht="28.5" customHeight="1">
      <c r="AU124" s="8" t="str">
        <f>IFERROR(VLOOKUP($A124,集約用シート!$E$3:$BN$3000,2,FALSE),"")</f>
        <v/>
      </c>
      <c r="AV124" s="8" t="str">
        <f>IFERROR(VLOOKUP($A124,集約用シート!$E$3:$BN$3000,3,FALSE),"")</f>
        <v/>
      </c>
      <c r="AW124" s="8" t="str">
        <f>IFERROR(VLOOKUP($A124,集約用シート!$E$3:$BN$3000,5,FALSE),"")</f>
        <v/>
      </c>
      <c r="AX124" s="8"/>
      <c r="AY124" s="8" t="str">
        <f>IFERROR(VLOOKUP($A124,集約用シート!$E$3:$BN$3000,11,FALSE),"")</f>
        <v/>
      </c>
      <c r="AZ124" s="8"/>
      <c r="BA124" s="8" t="str">
        <f>IFERROR(VLOOKUP($A124,集約用シート!$E$3:$BN$3000,4,FALSE),"")</f>
        <v/>
      </c>
      <c r="BB124" s="8" t="str">
        <f>IFERROR(VLOOKUP($A124,集約用シート!$E$3:$BN$3000,14,FALSE),"")</f>
        <v/>
      </c>
      <c r="BC124" s="8"/>
      <c r="BD124" s="8" t="str">
        <f>IFERROR(VLOOKUP($A124,集約用シート!$E$3:$BN$3000,16,FALSE),"")</f>
        <v/>
      </c>
      <c r="BE124" s="8"/>
    </row>
    <row r="125" spans="47:57" ht="28.5" customHeight="1">
      <c r="AU125" s="8" t="str">
        <f>IFERROR(VLOOKUP($A125,集約用シート!$E$3:$BN$3000,2,FALSE),"")</f>
        <v/>
      </c>
      <c r="AV125" s="8" t="str">
        <f>IFERROR(VLOOKUP($A125,集約用シート!$E$3:$BN$3000,3,FALSE),"")</f>
        <v/>
      </c>
      <c r="AW125" s="8" t="str">
        <f>IFERROR(VLOOKUP($A125,集約用シート!$E$3:$BN$3000,5,FALSE),"")</f>
        <v/>
      </c>
      <c r="AX125" s="8"/>
      <c r="AY125" s="8" t="str">
        <f>IFERROR(VLOOKUP($A125,集約用シート!$E$3:$BN$3000,11,FALSE),"")</f>
        <v/>
      </c>
      <c r="AZ125" s="8"/>
      <c r="BA125" s="8" t="str">
        <f>IFERROR(VLOOKUP($A125,集約用シート!$E$3:$BN$3000,4,FALSE),"")</f>
        <v/>
      </c>
      <c r="BB125" s="8" t="str">
        <f>IFERROR(VLOOKUP($A125,集約用シート!$E$3:$BN$3000,14,FALSE),"")</f>
        <v/>
      </c>
      <c r="BC125" s="8"/>
      <c r="BD125" s="8" t="str">
        <f>IFERROR(VLOOKUP($A125,集約用シート!$E$3:$BN$3000,16,FALSE),"")</f>
        <v/>
      </c>
      <c r="BE125" s="8"/>
    </row>
    <row r="126" spans="47:57" ht="28.5" customHeight="1">
      <c r="AU126" s="8" t="str">
        <f>IFERROR(VLOOKUP($A126,集約用シート!$E$3:$BN$3000,2,FALSE),"")</f>
        <v/>
      </c>
      <c r="AV126" s="8" t="str">
        <f>IFERROR(VLOOKUP($A126,集約用シート!$E$3:$BN$3000,3,FALSE),"")</f>
        <v/>
      </c>
      <c r="AW126" s="8" t="str">
        <f>IFERROR(VLOOKUP($A126,集約用シート!$E$3:$BN$3000,5,FALSE),"")</f>
        <v/>
      </c>
      <c r="AX126" s="8"/>
      <c r="AY126" s="8" t="str">
        <f>IFERROR(VLOOKUP($A126,集約用シート!$E$3:$BN$3000,11,FALSE),"")</f>
        <v/>
      </c>
      <c r="AZ126" s="8"/>
      <c r="BA126" s="8" t="str">
        <f>IFERROR(VLOOKUP($A126,集約用シート!$E$3:$BN$3000,4,FALSE),"")</f>
        <v/>
      </c>
      <c r="BB126" s="8" t="str">
        <f>IFERROR(VLOOKUP($A126,集約用シート!$E$3:$BN$3000,14,FALSE),"")</f>
        <v/>
      </c>
      <c r="BC126" s="8"/>
      <c r="BD126" s="8" t="str">
        <f>IFERROR(VLOOKUP($A126,集約用シート!$E$3:$BN$3000,16,FALSE),"")</f>
        <v/>
      </c>
      <c r="BE126" s="8"/>
    </row>
    <row r="127" spans="47:57" ht="28.5" customHeight="1">
      <c r="AU127" s="8" t="str">
        <f>IFERROR(VLOOKUP($A127,集約用シート!$E$3:$BN$3000,2,FALSE),"")</f>
        <v/>
      </c>
      <c r="AV127" s="8" t="str">
        <f>IFERROR(VLOOKUP($A127,集約用シート!$E$3:$BN$3000,3,FALSE),"")</f>
        <v/>
      </c>
      <c r="AW127" s="8" t="str">
        <f>IFERROR(VLOOKUP($A127,集約用シート!$E$3:$BN$3000,5,FALSE),"")</f>
        <v/>
      </c>
      <c r="AX127" s="8"/>
      <c r="AY127" s="8" t="str">
        <f>IFERROR(VLOOKUP($A127,集約用シート!$E$3:$BN$3000,11,FALSE),"")</f>
        <v/>
      </c>
      <c r="AZ127" s="8"/>
      <c r="BA127" s="8" t="str">
        <f>IFERROR(VLOOKUP($A127,集約用シート!$E$3:$BN$3000,4,FALSE),"")</f>
        <v/>
      </c>
      <c r="BB127" s="8" t="str">
        <f>IFERROR(VLOOKUP($A127,集約用シート!$E$3:$BN$3000,14,FALSE),"")</f>
        <v/>
      </c>
      <c r="BC127" s="8"/>
      <c r="BD127" s="8" t="str">
        <f>IFERROR(VLOOKUP($A127,集約用シート!$E$3:$BN$3000,16,FALSE),"")</f>
        <v/>
      </c>
      <c r="BE127" s="8"/>
    </row>
    <row r="128" spans="47:57" ht="28.5" customHeight="1">
      <c r="AU128" s="8" t="str">
        <f>IFERROR(VLOOKUP($A128,集約用シート!$E$3:$BN$3000,2,FALSE),"")</f>
        <v/>
      </c>
      <c r="AV128" s="8" t="str">
        <f>IFERROR(VLOOKUP($A128,集約用シート!$E$3:$BN$3000,3,FALSE),"")</f>
        <v/>
      </c>
      <c r="AW128" s="8" t="str">
        <f>IFERROR(VLOOKUP($A128,集約用シート!$E$3:$BN$3000,5,FALSE),"")</f>
        <v/>
      </c>
      <c r="AX128" s="8"/>
      <c r="AY128" s="8" t="str">
        <f>IFERROR(VLOOKUP($A128,集約用シート!$E$3:$BN$3000,11,FALSE),"")</f>
        <v/>
      </c>
      <c r="AZ128" s="8"/>
      <c r="BA128" s="8" t="str">
        <f>IFERROR(VLOOKUP($A128,集約用シート!$E$3:$BN$3000,4,FALSE),"")</f>
        <v/>
      </c>
      <c r="BB128" s="8" t="str">
        <f>IFERROR(VLOOKUP($A128,集約用シート!$E$3:$BN$3000,14,FALSE),"")</f>
        <v/>
      </c>
      <c r="BC128" s="8"/>
      <c r="BD128" s="8" t="str">
        <f>IFERROR(VLOOKUP($A128,集約用シート!$E$3:$BN$3000,16,FALSE),"")</f>
        <v/>
      </c>
      <c r="BE128" s="8"/>
    </row>
    <row r="129" spans="47:57" ht="28.5" customHeight="1">
      <c r="AU129" s="8" t="str">
        <f>IFERROR(VLOOKUP($A129,集約用シート!$E$3:$BN$3000,2,FALSE),"")</f>
        <v/>
      </c>
      <c r="AV129" s="8" t="str">
        <f>IFERROR(VLOOKUP($A129,集約用シート!$E$3:$BN$3000,3,FALSE),"")</f>
        <v/>
      </c>
      <c r="AW129" s="8" t="str">
        <f>IFERROR(VLOOKUP($A129,集約用シート!$E$3:$BN$3000,5,FALSE),"")</f>
        <v/>
      </c>
      <c r="AX129" s="8"/>
      <c r="AY129" s="8" t="str">
        <f>IFERROR(VLOOKUP($A129,集約用シート!$E$3:$BN$3000,11,FALSE),"")</f>
        <v/>
      </c>
      <c r="AZ129" s="8"/>
      <c r="BA129" s="8" t="str">
        <f>IFERROR(VLOOKUP($A129,集約用シート!$E$3:$BN$3000,4,FALSE),"")</f>
        <v/>
      </c>
      <c r="BB129" s="8" t="str">
        <f>IFERROR(VLOOKUP($A129,集約用シート!$E$3:$BN$3000,14,FALSE),"")</f>
        <v/>
      </c>
      <c r="BC129" s="8"/>
      <c r="BD129" s="8" t="str">
        <f>IFERROR(VLOOKUP($A129,集約用シート!$E$3:$BN$3000,16,FALSE),"")</f>
        <v/>
      </c>
      <c r="BE129" s="8"/>
    </row>
    <row r="130" spans="47:57" ht="28.5" customHeight="1">
      <c r="AU130" s="8" t="str">
        <f>IFERROR(VLOOKUP($A130,集約用シート!$E$3:$BN$3000,2,FALSE),"")</f>
        <v/>
      </c>
      <c r="AV130" s="8" t="str">
        <f>IFERROR(VLOOKUP($A130,集約用シート!$E$3:$BN$3000,3,FALSE),"")</f>
        <v/>
      </c>
      <c r="AW130" s="8" t="str">
        <f>IFERROR(VLOOKUP($A130,集約用シート!$E$3:$BN$3000,5,FALSE),"")</f>
        <v/>
      </c>
      <c r="AX130" s="8"/>
      <c r="AY130" s="8" t="str">
        <f>IFERROR(VLOOKUP($A130,集約用シート!$E$3:$BN$3000,11,FALSE),"")</f>
        <v/>
      </c>
      <c r="AZ130" s="8"/>
      <c r="BA130" s="8" t="str">
        <f>IFERROR(VLOOKUP($A130,集約用シート!$E$3:$BN$3000,4,FALSE),"")</f>
        <v/>
      </c>
      <c r="BB130" s="8" t="str">
        <f>IFERROR(VLOOKUP($A130,集約用シート!$E$3:$BN$3000,14,FALSE),"")</f>
        <v/>
      </c>
      <c r="BC130" s="8"/>
      <c r="BD130" s="8" t="str">
        <f>IFERROR(VLOOKUP($A130,集約用シート!$E$3:$BN$3000,16,FALSE),"")</f>
        <v/>
      </c>
      <c r="BE130" s="8"/>
    </row>
    <row r="131" spans="47:57" ht="28.5" customHeight="1">
      <c r="AU131" s="8" t="str">
        <f>IFERROR(VLOOKUP($A131,集約用シート!$E$3:$BN$3000,2,FALSE),"")</f>
        <v/>
      </c>
      <c r="AV131" s="8" t="str">
        <f>IFERROR(VLOOKUP($A131,集約用シート!$E$3:$BN$3000,3,FALSE),"")</f>
        <v/>
      </c>
      <c r="AW131" s="8" t="str">
        <f>IFERROR(VLOOKUP($A131,集約用シート!$E$3:$BN$3000,5,FALSE),"")</f>
        <v/>
      </c>
      <c r="AX131" s="8"/>
      <c r="AY131" s="8" t="str">
        <f>IFERROR(VLOOKUP($A131,集約用シート!$E$3:$BN$3000,11,FALSE),"")</f>
        <v/>
      </c>
      <c r="AZ131" s="8"/>
      <c r="BA131" s="8" t="str">
        <f>IFERROR(VLOOKUP($A131,集約用シート!$E$3:$BN$3000,4,FALSE),"")</f>
        <v/>
      </c>
      <c r="BB131" s="8" t="str">
        <f>IFERROR(VLOOKUP($A131,集約用シート!$E$3:$BN$3000,14,FALSE),"")</f>
        <v/>
      </c>
      <c r="BC131" s="8"/>
      <c r="BD131" s="8" t="str">
        <f>IFERROR(VLOOKUP($A131,集約用シート!$E$3:$BN$3000,16,FALSE),"")</f>
        <v/>
      </c>
      <c r="BE131" s="8"/>
    </row>
    <row r="132" spans="47:57" ht="28.5" customHeight="1">
      <c r="AU132" s="8" t="str">
        <f>IFERROR(VLOOKUP($A132,集約用シート!$E$3:$BN$3000,2,FALSE),"")</f>
        <v/>
      </c>
      <c r="AV132" s="8" t="str">
        <f>IFERROR(VLOOKUP($A132,集約用シート!$E$3:$BN$3000,3,FALSE),"")</f>
        <v/>
      </c>
      <c r="AW132" s="8" t="str">
        <f>IFERROR(VLOOKUP($A132,集約用シート!$E$3:$BN$3000,5,FALSE),"")</f>
        <v/>
      </c>
      <c r="AX132" s="8"/>
      <c r="AY132" s="8" t="str">
        <f>IFERROR(VLOOKUP($A132,集約用シート!$E$3:$BN$3000,11,FALSE),"")</f>
        <v/>
      </c>
      <c r="AZ132" s="8"/>
      <c r="BA132" s="8" t="str">
        <f>IFERROR(VLOOKUP($A132,集約用シート!$E$3:$BN$3000,4,FALSE),"")</f>
        <v/>
      </c>
      <c r="BB132" s="8" t="str">
        <f>IFERROR(VLOOKUP($A132,集約用シート!$E$3:$BN$3000,14,FALSE),"")</f>
        <v/>
      </c>
      <c r="BC132" s="8"/>
      <c r="BD132" s="8" t="str">
        <f>IFERROR(VLOOKUP($A132,集約用シート!$E$3:$BN$3000,16,FALSE),"")</f>
        <v/>
      </c>
      <c r="BE132" s="8"/>
    </row>
    <row r="133" spans="47:57" ht="28.5" customHeight="1">
      <c r="AU133" s="8" t="str">
        <f>IFERROR(VLOOKUP($A133,集約用シート!$E$3:$BN$3000,2,FALSE),"")</f>
        <v/>
      </c>
      <c r="AV133" s="8" t="str">
        <f>IFERROR(VLOOKUP($A133,集約用シート!$E$3:$BN$3000,3,FALSE),"")</f>
        <v/>
      </c>
      <c r="AW133" s="8" t="str">
        <f>IFERROR(VLOOKUP($A133,集約用シート!$E$3:$BN$3000,5,FALSE),"")</f>
        <v/>
      </c>
      <c r="AX133" s="8"/>
      <c r="AY133" s="8" t="str">
        <f>IFERROR(VLOOKUP($A133,集約用シート!$E$3:$BN$3000,11,FALSE),"")</f>
        <v/>
      </c>
      <c r="AZ133" s="8"/>
      <c r="BA133" s="8" t="str">
        <f>IFERROR(VLOOKUP($A133,集約用シート!$E$3:$BN$3000,4,FALSE),"")</f>
        <v/>
      </c>
      <c r="BB133" s="8" t="str">
        <f>IFERROR(VLOOKUP($A133,集約用シート!$E$3:$BN$3000,14,FALSE),"")</f>
        <v/>
      </c>
      <c r="BC133" s="8"/>
      <c r="BD133" s="8" t="str">
        <f>IFERROR(VLOOKUP($A133,集約用シート!$E$3:$BN$3000,16,FALSE),"")</f>
        <v/>
      </c>
      <c r="BE133" s="8"/>
    </row>
    <row r="134" spans="47:57" ht="28.5" customHeight="1">
      <c r="AU134" s="8" t="str">
        <f>IFERROR(VLOOKUP($A134,集約用シート!$E$3:$BN$3000,2,FALSE),"")</f>
        <v/>
      </c>
      <c r="AV134" s="8" t="str">
        <f>IFERROR(VLOOKUP($A134,集約用シート!$E$3:$BN$3000,3,FALSE),"")</f>
        <v/>
      </c>
      <c r="AW134" s="8" t="str">
        <f>IFERROR(VLOOKUP($A134,集約用シート!$E$3:$BN$3000,5,FALSE),"")</f>
        <v/>
      </c>
      <c r="AX134" s="8"/>
      <c r="AY134" s="8" t="str">
        <f>IFERROR(VLOOKUP($A134,集約用シート!$E$3:$BN$3000,11,FALSE),"")</f>
        <v/>
      </c>
      <c r="AZ134" s="8"/>
      <c r="BA134" s="8" t="str">
        <f>IFERROR(VLOOKUP($A134,集約用シート!$E$3:$BN$3000,4,FALSE),"")</f>
        <v/>
      </c>
      <c r="BB134" s="8" t="str">
        <f>IFERROR(VLOOKUP($A134,集約用シート!$E$3:$BN$3000,14,FALSE),"")</f>
        <v/>
      </c>
      <c r="BC134" s="8"/>
      <c r="BD134" s="8" t="str">
        <f>IFERROR(VLOOKUP($A134,集約用シート!$E$3:$BN$3000,16,FALSE),"")</f>
        <v/>
      </c>
      <c r="BE134" s="8"/>
    </row>
    <row r="135" spans="47:57" ht="28.5" customHeight="1">
      <c r="AU135" s="8" t="str">
        <f>IFERROR(VLOOKUP($A135,集約用シート!$E$3:$BN$3000,2,FALSE),"")</f>
        <v/>
      </c>
      <c r="AV135" s="8" t="str">
        <f>IFERROR(VLOOKUP($A135,集約用シート!$E$3:$BN$3000,3,FALSE),"")</f>
        <v/>
      </c>
      <c r="AW135" s="8" t="str">
        <f>IFERROR(VLOOKUP($A135,集約用シート!$E$3:$BN$3000,5,FALSE),"")</f>
        <v/>
      </c>
      <c r="AX135" s="8"/>
      <c r="AY135" s="8" t="str">
        <f>IFERROR(VLOOKUP($A135,集約用シート!$E$3:$BN$3000,11,FALSE),"")</f>
        <v/>
      </c>
      <c r="AZ135" s="8"/>
      <c r="BA135" s="8" t="str">
        <f>IFERROR(VLOOKUP($A135,集約用シート!$E$3:$BN$3000,4,FALSE),"")</f>
        <v/>
      </c>
      <c r="BB135" s="8" t="str">
        <f>IFERROR(VLOOKUP($A135,集約用シート!$E$3:$BN$3000,14,FALSE),"")</f>
        <v/>
      </c>
      <c r="BC135" s="8"/>
      <c r="BD135" s="8" t="str">
        <f>IFERROR(VLOOKUP($A135,集約用シート!$E$3:$BN$3000,16,FALSE),"")</f>
        <v/>
      </c>
      <c r="BE135" s="8"/>
    </row>
    <row r="136" spans="47:57" ht="28.5" customHeight="1">
      <c r="AU136" s="8" t="str">
        <f>IFERROR(VLOOKUP($A136,集約用シート!$E$3:$BN$3000,2,FALSE),"")</f>
        <v/>
      </c>
      <c r="AV136" s="8" t="str">
        <f>IFERROR(VLOOKUP($A136,集約用シート!$E$3:$BN$3000,3,FALSE),"")</f>
        <v/>
      </c>
      <c r="AW136" s="8" t="str">
        <f>IFERROR(VLOOKUP($A136,集約用シート!$E$3:$BN$3000,5,FALSE),"")</f>
        <v/>
      </c>
      <c r="AX136" s="8"/>
      <c r="AY136" s="8" t="str">
        <f>IFERROR(VLOOKUP($A136,集約用シート!$E$3:$BN$3000,11,FALSE),"")</f>
        <v/>
      </c>
      <c r="AZ136" s="8"/>
      <c r="BA136" s="8" t="str">
        <f>IFERROR(VLOOKUP($A136,集約用シート!$E$3:$BN$3000,4,FALSE),"")</f>
        <v/>
      </c>
      <c r="BB136" s="8" t="str">
        <f>IFERROR(VLOOKUP($A136,集約用シート!$E$3:$BN$3000,14,FALSE),"")</f>
        <v/>
      </c>
      <c r="BC136" s="8"/>
      <c r="BD136" s="8" t="str">
        <f>IFERROR(VLOOKUP($A136,集約用シート!$E$3:$BN$3000,16,FALSE),"")</f>
        <v/>
      </c>
      <c r="BE136" s="8"/>
    </row>
    <row r="137" spans="47:57" ht="28.5" customHeight="1">
      <c r="AU137" s="8" t="str">
        <f>IFERROR(VLOOKUP($A137,集約用シート!$E$3:$BN$3000,2,FALSE),"")</f>
        <v/>
      </c>
      <c r="AV137" s="8" t="str">
        <f>IFERROR(VLOOKUP($A137,集約用シート!$E$3:$BN$3000,3,FALSE),"")</f>
        <v/>
      </c>
      <c r="AW137" s="8" t="str">
        <f>IFERROR(VLOOKUP($A137,集約用シート!$E$3:$BN$3000,5,FALSE),"")</f>
        <v/>
      </c>
      <c r="AX137" s="8"/>
      <c r="AY137" s="8" t="str">
        <f>IFERROR(VLOOKUP($A137,集約用シート!$E$3:$BN$3000,11,FALSE),"")</f>
        <v/>
      </c>
      <c r="AZ137" s="8"/>
      <c r="BA137" s="8" t="str">
        <f>IFERROR(VLOOKUP($A137,集約用シート!$E$3:$BN$3000,4,FALSE),"")</f>
        <v/>
      </c>
      <c r="BB137" s="8" t="str">
        <f>IFERROR(VLOOKUP($A137,集約用シート!$E$3:$BN$3000,14,FALSE),"")</f>
        <v/>
      </c>
      <c r="BC137" s="8"/>
      <c r="BD137" s="8" t="str">
        <f>IFERROR(VLOOKUP($A137,集約用シート!$E$3:$BN$3000,16,FALSE),"")</f>
        <v/>
      </c>
      <c r="BE137" s="8"/>
    </row>
    <row r="138" spans="47:57" ht="28.5" customHeight="1">
      <c r="AU138" s="8" t="str">
        <f>IFERROR(VLOOKUP($A138,集約用シート!$E$3:$BN$3000,2,FALSE),"")</f>
        <v/>
      </c>
      <c r="AV138" s="8" t="str">
        <f>IFERROR(VLOOKUP($A138,集約用シート!$E$3:$BN$3000,3,FALSE),"")</f>
        <v/>
      </c>
      <c r="AW138" s="8" t="str">
        <f>IFERROR(VLOOKUP($A138,集約用シート!$E$3:$BN$3000,5,FALSE),"")</f>
        <v/>
      </c>
      <c r="AX138" s="8"/>
      <c r="AY138" s="8" t="str">
        <f>IFERROR(VLOOKUP($A138,集約用シート!$E$3:$BN$3000,11,FALSE),"")</f>
        <v/>
      </c>
      <c r="AZ138" s="8"/>
      <c r="BA138" s="8" t="str">
        <f>IFERROR(VLOOKUP($A138,集約用シート!$E$3:$BN$3000,4,FALSE),"")</f>
        <v/>
      </c>
      <c r="BB138" s="8" t="str">
        <f>IFERROR(VLOOKUP($A138,集約用シート!$E$3:$BN$3000,14,FALSE),"")</f>
        <v/>
      </c>
      <c r="BC138" s="8"/>
      <c r="BD138" s="8" t="str">
        <f>IFERROR(VLOOKUP($A138,集約用シート!$E$3:$BN$3000,16,FALSE),"")</f>
        <v/>
      </c>
      <c r="BE138" s="8"/>
    </row>
    <row r="139" spans="47:57" ht="28.5" customHeight="1">
      <c r="AU139" s="8" t="str">
        <f>IFERROR(VLOOKUP($A139,集約用シート!$E$3:$BN$3000,2,FALSE),"")</f>
        <v/>
      </c>
      <c r="AV139" s="8" t="str">
        <f>IFERROR(VLOOKUP($A139,集約用シート!$E$3:$BN$3000,3,FALSE),"")</f>
        <v/>
      </c>
      <c r="AW139" s="8" t="str">
        <f>IFERROR(VLOOKUP($A139,集約用シート!$E$3:$BN$3000,5,FALSE),"")</f>
        <v/>
      </c>
      <c r="AX139" s="8"/>
      <c r="AY139" s="8" t="str">
        <f>IFERROR(VLOOKUP($A139,集約用シート!$E$3:$BN$3000,11,FALSE),"")</f>
        <v/>
      </c>
      <c r="AZ139" s="8"/>
      <c r="BA139" s="8" t="str">
        <f>IFERROR(VLOOKUP($A139,集約用シート!$E$3:$BN$3000,4,FALSE),"")</f>
        <v/>
      </c>
      <c r="BB139" s="8" t="str">
        <f>IFERROR(VLOOKUP($A139,集約用シート!$E$3:$BN$3000,14,FALSE),"")</f>
        <v/>
      </c>
      <c r="BC139" s="8"/>
      <c r="BD139" s="8" t="str">
        <f>IFERROR(VLOOKUP($A139,集約用シート!$E$3:$BN$3000,16,FALSE),"")</f>
        <v/>
      </c>
      <c r="BE139" s="8"/>
    </row>
    <row r="140" spans="47:57" ht="28.5" customHeight="1">
      <c r="AU140" s="8" t="str">
        <f>IFERROR(VLOOKUP($A140,集約用シート!$E$3:$BN$3000,2,FALSE),"")</f>
        <v/>
      </c>
      <c r="AV140" s="8" t="str">
        <f>IFERROR(VLOOKUP($A140,集約用シート!$E$3:$BN$3000,3,FALSE),"")</f>
        <v/>
      </c>
      <c r="AW140" s="8" t="str">
        <f>IFERROR(VLOOKUP($A140,集約用シート!$E$3:$BN$3000,5,FALSE),"")</f>
        <v/>
      </c>
      <c r="AX140" s="8"/>
      <c r="AY140" s="8" t="str">
        <f>IFERROR(VLOOKUP($A140,集約用シート!$E$3:$BN$3000,11,FALSE),"")</f>
        <v/>
      </c>
      <c r="AZ140" s="8"/>
      <c r="BA140" s="8" t="str">
        <f>IFERROR(VLOOKUP($A140,集約用シート!$E$3:$BN$3000,4,FALSE),"")</f>
        <v/>
      </c>
      <c r="BB140" s="8" t="str">
        <f>IFERROR(VLOOKUP($A140,集約用シート!$E$3:$BN$3000,14,FALSE),"")</f>
        <v/>
      </c>
      <c r="BC140" s="8"/>
      <c r="BD140" s="8" t="str">
        <f>IFERROR(VLOOKUP($A140,集約用シート!$E$3:$BN$3000,16,FALSE),"")</f>
        <v/>
      </c>
      <c r="BE140" s="8"/>
    </row>
    <row r="141" spans="47:57" ht="28.5" customHeight="1">
      <c r="AU141" s="8" t="str">
        <f>IFERROR(VLOOKUP($A141,集約用シート!$E$3:$BN$3000,2,FALSE),"")</f>
        <v/>
      </c>
      <c r="AV141" s="8" t="str">
        <f>IFERROR(VLOOKUP($A141,集約用シート!$E$3:$BN$3000,3,FALSE),"")</f>
        <v/>
      </c>
      <c r="AW141" s="8" t="str">
        <f>IFERROR(VLOOKUP($A141,集約用シート!$E$3:$BN$3000,5,FALSE),"")</f>
        <v/>
      </c>
      <c r="AX141" s="8"/>
      <c r="AY141" s="8" t="str">
        <f>IFERROR(VLOOKUP($A141,集約用シート!$E$3:$BN$3000,11,FALSE),"")</f>
        <v/>
      </c>
      <c r="AZ141" s="8"/>
      <c r="BA141" s="8" t="str">
        <f>IFERROR(VLOOKUP($A141,集約用シート!$E$3:$BN$3000,4,FALSE),"")</f>
        <v/>
      </c>
      <c r="BB141" s="8" t="str">
        <f>IFERROR(VLOOKUP($A141,集約用シート!$E$3:$BN$3000,14,FALSE),"")</f>
        <v/>
      </c>
      <c r="BC141" s="8"/>
      <c r="BD141" s="8" t="str">
        <f>IFERROR(VLOOKUP($A141,集約用シート!$E$3:$BN$3000,16,FALSE),"")</f>
        <v/>
      </c>
      <c r="BE141" s="8"/>
    </row>
    <row r="142" spans="47:57" ht="28.5" customHeight="1">
      <c r="AU142" s="8" t="str">
        <f>IFERROR(VLOOKUP($A142,集約用シート!$E$3:$BN$3000,2,FALSE),"")</f>
        <v/>
      </c>
      <c r="AV142" s="8" t="str">
        <f>IFERROR(VLOOKUP($A142,集約用シート!$E$3:$BN$3000,3,FALSE),"")</f>
        <v/>
      </c>
      <c r="AW142" s="8" t="str">
        <f>IFERROR(VLOOKUP($A142,集約用シート!$E$3:$BN$3000,5,FALSE),"")</f>
        <v/>
      </c>
      <c r="AX142" s="8"/>
      <c r="AY142" s="8" t="str">
        <f>IFERROR(VLOOKUP($A142,集約用シート!$E$3:$BN$3000,11,FALSE),"")</f>
        <v/>
      </c>
      <c r="AZ142" s="8"/>
      <c r="BA142" s="8" t="str">
        <f>IFERROR(VLOOKUP($A142,集約用シート!$E$3:$BN$3000,4,FALSE),"")</f>
        <v/>
      </c>
      <c r="BB142" s="8" t="str">
        <f>IFERROR(VLOOKUP($A142,集約用シート!$E$3:$BN$3000,14,FALSE),"")</f>
        <v/>
      </c>
      <c r="BC142" s="8"/>
      <c r="BD142" s="8" t="str">
        <f>IFERROR(VLOOKUP($A142,集約用シート!$E$3:$BN$3000,16,FALSE),"")</f>
        <v/>
      </c>
      <c r="BE142" s="8"/>
    </row>
    <row r="143" spans="47:57" ht="28.5" customHeight="1">
      <c r="AU143" s="8" t="str">
        <f>IFERROR(VLOOKUP($A143,集約用シート!$E$3:$BN$3000,2,FALSE),"")</f>
        <v/>
      </c>
      <c r="AV143" s="8" t="str">
        <f>IFERROR(VLOOKUP($A143,集約用シート!$E$3:$BN$3000,3,FALSE),"")</f>
        <v/>
      </c>
      <c r="AW143" s="8" t="str">
        <f>IFERROR(VLOOKUP($A143,集約用シート!$E$3:$BN$3000,5,FALSE),"")</f>
        <v/>
      </c>
      <c r="AX143" s="8"/>
      <c r="AY143" s="8" t="str">
        <f>IFERROR(VLOOKUP($A143,集約用シート!$E$3:$BN$3000,11,FALSE),"")</f>
        <v/>
      </c>
      <c r="AZ143" s="8"/>
      <c r="BA143" s="8" t="str">
        <f>IFERROR(VLOOKUP($A143,集約用シート!$E$3:$BN$3000,4,FALSE),"")</f>
        <v/>
      </c>
      <c r="BB143" s="8" t="str">
        <f>IFERROR(VLOOKUP($A143,集約用シート!$E$3:$BN$3000,14,FALSE),"")</f>
        <v/>
      </c>
      <c r="BC143" s="8"/>
      <c r="BD143" s="8" t="str">
        <f>IFERROR(VLOOKUP($A143,集約用シート!$E$3:$BN$3000,16,FALSE),"")</f>
        <v/>
      </c>
      <c r="BE143" s="8"/>
    </row>
    <row r="144" spans="47:57" ht="28.5" customHeight="1">
      <c r="AU144" s="8" t="str">
        <f>IFERROR(VLOOKUP($A144,集約用シート!$E$3:$BN$3000,2,FALSE),"")</f>
        <v/>
      </c>
      <c r="AV144" s="8" t="str">
        <f>IFERROR(VLOOKUP($A144,集約用シート!$E$3:$BN$3000,3,FALSE),"")</f>
        <v/>
      </c>
      <c r="AW144" s="8" t="str">
        <f>IFERROR(VLOOKUP($A144,集約用シート!$E$3:$BN$3000,5,FALSE),"")</f>
        <v/>
      </c>
      <c r="AX144" s="8"/>
      <c r="AY144" s="8" t="str">
        <f>IFERROR(VLOOKUP($A144,集約用シート!$E$3:$BN$3000,11,FALSE),"")</f>
        <v/>
      </c>
      <c r="AZ144" s="8"/>
      <c r="BA144" s="8" t="str">
        <f>IFERROR(VLOOKUP($A144,集約用シート!$E$3:$BN$3000,4,FALSE),"")</f>
        <v/>
      </c>
      <c r="BB144" s="8" t="str">
        <f>IFERROR(VLOOKUP($A144,集約用シート!$E$3:$BN$3000,14,FALSE),"")</f>
        <v/>
      </c>
      <c r="BC144" s="8"/>
      <c r="BD144" s="8" t="str">
        <f>IFERROR(VLOOKUP($A144,集約用シート!$E$3:$BN$3000,16,FALSE),"")</f>
        <v/>
      </c>
      <c r="BE144" s="8"/>
    </row>
    <row r="145" spans="47:57" ht="28.5" customHeight="1">
      <c r="AU145" s="8" t="str">
        <f>IFERROR(VLOOKUP($A145,集約用シート!$E$3:$BN$3000,2,FALSE),"")</f>
        <v/>
      </c>
      <c r="AV145" s="8" t="str">
        <f>IFERROR(VLOOKUP($A145,集約用シート!$E$3:$BN$3000,3,FALSE),"")</f>
        <v/>
      </c>
      <c r="AW145" s="8" t="str">
        <f>IFERROR(VLOOKUP($A145,集約用シート!$E$3:$BN$3000,5,FALSE),"")</f>
        <v/>
      </c>
      <c r="AX145" s="8"/>
      <c r="AY145" s="8" t="str">
        <f>IFERROR(VLOOKUP($A145,集約用シート!$E$3:$BN$3000,11,FALSE),"")</f>
        <v/>
      </c>
      <c r="AZ145" s="8"/>
      <c r="BA145" s="8" t="str">
        <f>IFERROR(VLOOKUP($A145,集約用シート!$E$3:$BN$3000,4,FALSE),"")</f>
        <v/>
      </c>
      <c r="BB145" s="8" t="str">
        <f>IFERROR(VLOOKUP($A145,集約用シート!$E$3:$BN$3000,14,FALSE),"")</f>
        <v/>
      </c>
      <c r="BC145" s="8"/>
      <c r="BD145" s="8" t="str">
        <f>IFERROR(VLOOKUP($A145,集約用シート!$E$3:$BN$3000,16,FALSE),"")</f>
        <v/>
      </c>
      <c r="BE145" s="8"/>
    </row>
    <row r="146" spans="47:57" ht="28.5" customHeight="1">
      <c r="AU146" s="8" t="str">
        <f>IFERROR(VLOOKUP($A146,集約用シート!$E$3:$BN$3000,2,FALSE),"")</f>
        <v/>
      </c>
      <c r="AV146" s="8" t="str">
        <f>IFERROR(VLOOKUP($A146,集約用シート!$E$3:$BN$3000,3,FALSE),"")</f>
        <v/>
      </c>
      <c r="AW146" s="8" t="str">
        <f>IFERROR(VLOOKUP($A146,集約用シート!$E$3:$BN$3000,5,FALSE),"")</f>
        <v/>
      </c>
      <c r="AX146" s="8"/>
      <c r="AY146" s="8" t="str">
        <f>IFERROR(VLOOKUP($A146,集約用シート!$E$3:$BN$3000,11,FALSE),"")</f>
        <v/>
      </c>
      <c r="AZ146" s="8"/>
      <c r="BA146" s="8" t="str">
        <f>IFERROR(VLOOKUP($A146,集約用シート!$E$3:$BN$3000,4,FALSE),"")</f>
        <v/>
      </c>
      <c r="BB146" s="8" t="str">
        <f>IFERROR(VLOOKUP($A146,集約用シート!$E$3:$BN$3000,14,FALSE),"")</f>
        <v/>
      </c>
      <c r="BC146" s="8"/>
      <c r="BD146" s="8" t="str">
        <f>IFERROR(VLOOKUP($A146,集約用シート!$E$3:$BN$3000,16,FALSE),"")</f>
        <v/>
      </c>
      <c r="BE146" s="8"/>
    </row>
    <row r="147" spans="47:57" ht="28.5" customHeight="1">
      <c r="AU147" s="8" t="str">
        <f>IFERROR(VLOOKUP($A147,集約用シート!$E$3:$BN$3000,2,FALSE),"")</f>
        <v/>
      </c>
      <c r="AV147" s="8" t="str">
        <f>IFERROR(VLOOKUP($A147,集約用シート!$E$3:$BN$3000,3,FALSE),"")</f>
        <v/>
      </c>
      <c r="AW147" s="8" t="str">
        <f>IFERROR(VLOOKUP($A147,集約用シート!$E$3:$BN$3000,5,FALSE),"")</f>
        <v/>
      </c>
      <c r="AX147" s="8"/>
      <c r="AY147" s="8" t="str">
        <f>IFERROR(VLOOKUP($A147,集約用シート!$E$3:$BN$3000,11,FALSE),"")</f>
        <v/>
      </c>
      <c r="AZ147" s="8"/>
      <c r="BA147" s="8" t="str">
        <f>IFERROR(VLOOKUP($A147,集約用シート!$E$3:$BN$3000,4,FALSE),"")</f>
        <v/>
      </c>
      <c r="BB147" s="8" t="str">
        <f>IFERROR(VLOOKUP($A147,集約用シート!$E$3:$BN$3000,14,FALSE),"")</f>
        <v/>
      </c>
      <c r="BC147" s="8"/>
      <c r="BD147" s="8" t="str">
        <f>IFERROR(VLOOKUP($A147,集約用シート!$E$3:$BN$3000,16,FALSE),"")</f>
        <v/>
      </c>
      <c r="BE147" s="8"/>
    </row>
    <row r="148" spans="47:57" ht="28.5" customHeight="1">
      <c r="AU148" s="8" t="str">
        <f>IFERROR(VLOOKUP($A148,集約用シート!$E$3:$BN$3000,2,FALSE),"")</f>
        <v/>
      </c>
      <c r="AV148" s="8" t="str">
        <f>IFERROR(VLOOKUP($A148,集約用シート!$E$3:$BN$3000,3,FALSE),"")</f>
        <v/>
      </c>
      <c r="AW148" s="8" t="str">
        <f>IFERROR(VLOOKUP($A148,集約用シート!$E$3:$BN$3000,5,FALSE),"")</f>
        <v/>
      </c>
      <c r="AX148" s="8"/>
      <c r="AY148" s="8" t="str">
        <f>IFERROR(VLOOKUP($A148,集約用シート!$E$3:$BN$3000,11,FALSE),"")</f>
        <v/>
      </c>
      <c r="AZ148" s="8"/>
      <c r="BA148" s="8" t="str">
        <f>IFERROR(VLOOKUP($A148,集約用シート!$E$3:$BN$3000,4,FALSE),"")</f>
        <v/>
      </c>
      <c r="BB148" s="8" t="str">
        <f>IFERROR(VLOOKUP($A148,集約用シート!$E$3:$BN$3000,14,FALSE),"")</f>
        <v/>
      </c>
      <c r="BC148" s="8"/>
      <c r="BD148" s="8" t="str">
        <f>IFERROR(VLOOKUP($A148,集約用シート!$E$3:$BN$3000,16,FALSE),"")</f>
        <v/>
      </c>
      <c r="BE148" s="8"/>
    </row>
    <row r="149" spans="47:57" ht="28.5" customHeight="1">
      <c r="AU149" s="8" t="str">
        <f>IFERROR(VLOOKUP($A149,集約用シート!$E$3:$BN$3000,2,FALSE),"")</f>
        <v/>
      </c>
      <c r="AV149" s="8" t="str">
        <f>IFERROR(VLOOKUP($A149,集約用シート!$E$3:$BN$3000,3,FALSE),"")</f>
        <v/>
      </c>
      <c r="AW149" s="8" t="str">
        <f>IFERROR(VLOOKUP($A149,集約用シート!$E$3:$BN$3000,5,FALSE),"")</f>
        <v/>
      </c>
      <c r="AX149" s="8"/>
      <c r="AY149" s="8" t="str">
        <f>IFERROR(VLOOKUP($A149,集約用シート!$E$3:$BN$3000,11,FALSE),"")</f>
        <v/>
      </c>
      <c r="AZ149" s="8"/>
      <c r="BA149" s="8" t="str">
        <f>IFERROR(VLOOKUP($A149,集約用シート!$E$3:$BN$3000,4,FALSE),"")</f>
        <v/>
      </c>
      <c r="BB149" s="8" t="str">
        <f>IFERROR(VLOOKUP($A149,集約用シート!$E$3:$BN$3000,14,FALSE),"")</f>
        <v/>
      </c>
      <c r="BC149" s="8"/>
      <c r="BD149" s="8" t="str">
        <f>IFERROR(VLOOKUP($A149,集約用シート!$E$3:$BN$3000,16,FALSE),"")</f>
        <v/>
      </c>
      <c r="BE149" s="8"/>
    </row>
    <row r="150" spans="47:57" ht="28.5" customHeight="1">
      <c r="AU150" s="8" t="str">
        <f>IFERROR(VLOOKUP($A150,集約用シート!$E$3:$BN$3000,2,FALSE),"")</f>
        <v/>
      </c>
      <c r="AV150" s="8" t="str">
        <f>IFERROR(VLOOKUP($A150,集約用シート!$E$3:$BN$3000,3,FALSE),"")</f>
        <v/>
      </c>
      <c r="AW150" s="8" t="str">
        <f>IFERROR(VLOOKUP($A150,集約用シート!$E$3:$BN$3000,5,FALSE),"")</f>
        <v/>
      </c>
      <c r="AX150" s="8"/>
      <c r="AY150" s="8" t="str">
        <f>IFERROR(VLOOKUP($A150,集約用シート!$E$3:$BN$3000,11,FALSE),"")</f>
        <v/>
      </c>
      <c r="AZ150" s="8"/>
      <c r="BA150" s="8" t="str">
        <f>IFERROR(VLOOKUP($A150,集約用シート!$E$3:$BN$3000,4,FALSE),"")</f>
        <v/>
      </c>
      <c r="BB150" s="8" t="str">
        <f>IFERROR(VLOOKUP($A150,集約用シート!$E$3:$BN$3000,14,FALSE),"")</f>
        <v/>
      </c>
      <c r="BC150" s="8"/>
      <c r="BD150" s="8" t="str">
        <f>IFERROR(VLOOKUP($A150,集約用シート!$E$3:$BN$3000,16,FALSE),"")</f>
        <v/>
      </c>
      <c r="BE150" s="8"/>
    </row>
    <row r="151" spans="47:57" ht="28.5" customHeight="1">
      <c r="AU151" s="8" t="str">
        <f>IFERROR(VLOOKUP($A151,集約用シート!$E$3:$BN$3000,2,FALSE),"")</f>
        <v/>
      </c>
      <c r="AV151" s="8" t="str">
        <f>IFERROR(VLOOKUP($A151,集約用シート!$E$3:$BN$3000,3,FALSE),"")</f>
        <v/>
      </c>
      <c r="AW151" s="8" t="str">
        <f>IFERROR(VLOOKUP($A151,集約用シート!$E$3:$BN$3000,5,FALSE),"")</f>
        <v/>
      </c>
      <c r="AX151" s="8"/>
      <c r="AY151" s="8" t="str">
        <f>IFERROR(VLOOKUP($A151,集約用シート!$E$3:$BN$3000,11,FALSE),"")</f>
        <v/>
      </c>
      <c r="AZ151" s="8"/>
      <c r="BA151" s="8" t="str">
        <f>IFERROR(VLOOKUP($A151,集約用シート!$E$3:$BN$3000,4,FALSE),"")</f>
        <v/>
      </c>
      <c r="BB151" s="8" t="str">
        <f>IFERROR(VLOOKUP($A151,集約用シート!$E$3:$BN$3000,14,FALSE),"")</f>
        <v/>
      </c>
      <c r="BC151" s="8"/>
      <c r="BD151" s="8" t="str">
        <f>IFERROR(VLOOKUP($A151,集約用シート!$E$3:$BN$3000,16,FALSE),"")</f>
        <v/>
      </c>
      <c r="BE151" s="8"/>
    </row>
    <row r="152" spans="47:57" ht="28.5" customHeight="1">
      <c r="AU152" s="8" t="str">
        <f>IFERROR(VLOOKUP($A152,集約用シート!$E$3:$BN$3000,2,FALSE),"")</f>
        <v/>
      </c>
      <c r="AV152" s="8" t="str">
        <f>IFERROR(VLOOKUP($A152,集約用シート!$E$3:$BN$3000,3,FALSE),"")</f>
        <v/>
      </c>
      <c r="AW152" s="8" t="str">
        <f>IFERROR(VLOOKUP($A152,集約用シート!$E$3:$BN$3000,5,FALSE),"")</f>
        <v/>
      </c>
      <c r="AX152" s="8"/>
      <c r="AY152" s="8" t="str">
        <f>IFERROR(VLOOKUP($A152,集約用シート!$E$3:$BN$3000,11,FALSE),"")</f>
        <v/>
      </c>
      <c r="AZ152" s="8"/>
      <c r="BA152" s="8" t="str">
        <f>IFERROR(VLOOKUP($A152,集約用シート!$E$3:$BN$3000,4,FALSE),"")</f>
        <v/>
      </c>
      <c r="BB152" s="8" t="str">
        <f>IFERROR(VLOOKUP($A152,集約用シート!$E$3:$BN$3000,14,FALSE),"")</f>
        <v/>
      </c>
      <c r="BC152" s="8"/>
      <c r="BD152" s="8" t="str">
        <f>IFERROR(VLOOKUP($A152,集約用シート!$E$3:$BN$3000,16,FALSE),"")</f>
        <v/>
      </c>
      <c r="BE152" s="8"/>
    </row>
    <row r="153" spans="47:57" ht="28.5" customHeight="1">
      <c r="AU153" s="8" t="str">
        <f>IFERROR(VLOOKUP($A153,集約用シート!$E$3:$BN$3000,2,FALSE),"")</f>
        <v/>
      </c>
      <c r="AV153" s="8" t="str">
        <f>IFERROR(VLOOKUP($A153,集約用シート!$E$3:$BN$3000,3,FALSE),"")</f>
        <v/>
      </c>
      <c r="AW153" s="8" t="str">
        <f>IFERROR(VLOOKUP($A153,集約用シート!$E$3:$BN$3000,5,FALSE),"")</f>
        <v/>
      </c>
      <c r="AX153" s="8"/>
      <c r="AY153" s="8" t="str">
        <f>IFERROR(VLOOKUP($A153,集約用シート!$E$3:$BN$3000,11,FALSE),"")</f>
        <v/>
      </c>
      <c r="AZ153" s="8"/>
      <c r="BA153" s="8" t="str">
        <f>IFERROR(VLOOKUP($A153,集約用シート!$E$3:$BN$3000,4,FALSE),"")</f>
        <v/>
      </c>
      <c r="BB153" s="8" t="str">
        <f>IFERROR(VLOOKUP($A153,集約用シート!$E$3:$BN$3000,14,FALSE),"")</f>
        <v/>
      </c>
      <c r="BC153" s="8"/>
      <c r="BD153" s="8" t="str">
        <f>IFERROR(VLOOKUP($A153,集約用シート!$E$3:$BN$3000,16,FALSE),"")</f>
        <v/>
      </c>
      <c r="BE153" s="8"/>
    </row>
    <row r="154" spans="47:57" ht="28.5" customHeight="1">
      <c r="AU154" s="8" t="str">
        <f>IFERROR(VLOOKUP($A154,集約用シート!$E$3:$BN$3000,2,FALSE),"")</f>
        <v/>
      </c>
      <c r="AV154" s="8" t="str">
        <f>IFERROR(VLOOKUP($A154,集約用シート!$E$3:$BN$3000,3,FALSE),"")</f>
        <v/>
      </c>
      <c r="AW154" s="8" t="str">
        <f>IFERROR(VLOOKUP($A154,集約用シート!$E$3:$BN$3000,5,FALSE),"")</f>
        <v/>
      </c>
      <c r="AX154" s="8"/>
      <c r="AY154" s="8" t="str">
        <f>IFERROR(VLOOKUP($A154,集約用シート!$E$3:$BN$3000,11,FALSE),"")</f>
        <v/>
      </c>
      <c r="AZ154" s="8"/>
      <c r="BA154" s="8" t="str">
        <f>IFERROR(VLOOKUP($A154,集約用シート!$E$3:$BN$3000,4,FALSE),"")</f>
        <v/>
      </c>
      <c r="BB154" s="8" t="str">
        <f>IFERROR(VLOOKUP($A154,集約用シート!$E$3:$BN$3000,14,FALSE),"")</f>
        <v/>
      </c>
      <c r="BC154" s="8"/>
      <c r="BD154" s="8" t="str">
        <f>IFERROR(VLOOKUP($A154,集約用シート!$E$3:$BN$3000,16,FALSE),"")</f>
        <v/>
      </c>
      <c r="BE154" s="8"/>
    </row>
    <row r="155" spans="47:57" ht="28.5" customHeight="1">
      <c r="AU155" s="8" t="str">
        <f>IFERROR(VLOOKUP($A155,集約用シート!$E$3:$BN$3000,2,FALSE),"")</f>
        <v/>
      </c>
      <c r="AV155" s="8" t="str">
        <f>IFERROR(VLOOKUP($A155,集約用シート!$E$3:$BN$3000,3,FALSE),"")</f>
        <v/>
      </c>
      <c r="AW155" s="8" t="str">
        <f>IFERROR(VLOOKUP($A155,集約用シート!$E$3:$BN$3000,5,FALSE),"")</f>
        <v/>
      </c>
      <c r="AX155" s="8"/>
      <c r="AY155" s="8" t="str">
        <f>IFERROR(VLOOKUP($A155,集約用シート!$E$3:$BN$3000,11,FALSE),"")</f>
        <v/>
      </c>
      <c r="AZ155" s="8"/>
      <c r="BA155" s="8" t="str">
        <f>IFERROR(VLOOKUP($A155,集約用シート!$E$3:$BN$3000,4,FALSE),"")</f>
        <v/>
      </c>
      <c r="BB155" s="8" t="str">
        <f>IFERROR(VLOOKUP($A155,集約用シート!$E$3:$BN$3000,14,FALSE),"")</f>
        <v/>
      </c>
      <c r="BC155" s="8"/>
      <c r="BD155" s="8" t="str">
        <f>IFERROR(VLOOKUP($A155,集約用シート!$E$3:$BN$3000,16,FALSE),"")</f>
        <v/>
      </c>
      <c r="BE155" s="8"/>
    </row>
    <row r="156" spans="47:57" ht="28.5" customHeight="1">
      <c r="AU156" s="8" t="str">
        <f>IFERROR(VLOOKUP($A156,集約用シート!$E$3:$BN$3000,2,FALSE),"")</f>
        <v/>
      </c>
      <c r="AV156" s="8" t="str">
        <f>IFERROR(VLOOKUP($A156,集約用シート!$E$3:$BN$3000,3,FALSE),"")</f>
        <v/>
      </c>
      <c r="AW156" s="8" t="str">
        <f>IFERROR(VLOOKUP($A156,集約用シート!$E$3:$BN$3000,5,FALSE),"")</f>
        <v/>
      </c>
      <c r="AX156" s="8"/>
      <c r="AY156" s="8" t="str">
        <f>IFERROR(VLOOKUP($A156,集約用シート!$E$3:$BN$3000,11,FALSE),"")</f>
        <v/>
      </c>
      <c r="AZ156" s="8"/>
      <c r="BA156" s="8" t="str">
        <f>IFERROR(VLOOKUP($A156,集約用シート!$E$3:$BN$3000,4,FALSE),"")</f>
        <v/>
      </c>
      <c r="BB156" s="8" t="str">
        <f>IFERROR(VLOOKUP($A156,集約用シート!$E$3:$BN$3000,14,FALSE),"")</f>
        <v/>
      </c>
      <c r="BC156" s="8"/>
      <c r="BD156" s="8" t="str">
        <f>IFERROR(VLOOKUP($A156,集約用シート!$E$3:$BN$3000,16,FALSE),"")</f>
        <v/>
      </c>
      <c r="BE156" s="8"/>
    </row>
    <row r="157" spans="47:57" ht="28.5" customHeight="1">
      <c r="AU157" s="8" t="str">
        <f>IFERROR(VLOOKUP($A157,集約用シート!$E$3:$BN$3000,2,FALSE),"")</f>
        <v/>
      </c>
      <c r="AV157" s="8" t="str">
        <f>IFERROR(VLOOKUP($A157,集約用シート!$E$3:$BN$3000,3,FALSE),"")</f>
        <v/>
      </c>
      <c r="AW157" s="8" t="str">
        <f>IFERROR(VLOOKUP($A157,集約用シート!$E$3:$BN$3000,5,FALSE),"")</f>
        <v/>
      </c>
      <c r="AX157" s="8"/>
      <c r="AY157" s="8" t="str">
        <f>IFERROR(VLOOKUP($A157,集約用シート!$E$3:$BN$3000,11,FALSE),"")</f>
        <v/>
      </c>
      <c r="AZ157" s="8"/>
      <c r="BA157" s="8" t="str">
        <f>IFERROR(VLOOKUP($A157,集約用シート!$E$3:$BN$3000,4,FALSE),"")</f>
        <v/>
      </c>
      <c r="BB157" s="8" t="str">
        <f>IFERROR(VLOOKUP($A157,集約用シート!$E$3:$BN$3000,14,FALSE),"")</f>
        <v/>
      </c>
      <c r="BC157" s="8"/>
      <c r="BD157" s="8" t="str">
        <f>IFERROR(VLOOKUP($A157,集約用シート!$E$3:$BN$3000,16,FALSE),"")</f>
        <v/>
      </c>
      <c r="BE157" s="8"/>
    </row>
    <row r="158" spans="47:57" ht="28.5" customHeight="1">
      <c r="AU158" s="8" t="str">
        <f>IFERROR(VLOOKUP($A158,集約用シート!$E$3:$BN$3000,2,FALSE),"")</f>
        <v/>
      </c>
      <c r="AV158" s="8" t="str">
        <f>IFERROR(VLOOKUP($A158,集約用シート!$E$3:$BN$3000,3,FALSE),"")</f>
        <v/>
      </c>
      <c r="AW158" s="8" t="str">
        <f>IFERROR(VLOOKUP($A158,集約用シート!$E$3:$BN$3000,5,FALSE),"")</f>
        <v/>
      </c>
      <c r="AX158" s="8"/>
      <c r="AY158" s="8" t="str">
        <f>IFERROR(VLOOKUP($A158,集約用シート!$E$3:$BN$3000,11,FALSE),"")</f>
        <v/>
      </c>
      <c r="AZ158" s="8"/>
      <c r="BA158" s="8" t="str">
        <f>IFERROR(VLOOKUP($A158,集約用シート!$E$3:$BN$3000,4,FALSE),"")</f>
        <v/>
      </c>
      <c r="BB158" s="8" t="str">
        <f>IFERROR(VLOOKUP($A158,集約用シート!$E$3:$BN$3000,14,FALSE),"")</f>
        <v/>
      </c>
      <c r="BC158" s="8"/>
      <c r="BD158" s="8" t="str">
        <f>IFERROR(VLOOKUP($A158,集約用シート!$E$3:$BN$3000,16,FALSE),"")</f>
        <v/>
      </c>
      <c r="BE158" s="8"/>
    </row>
    <row r="159" spans="47:57" ht="28.5" customHeight="1">
      <c r="AU159" s="8" t="str">
        <f>IFERROR(VLOOKUP($A159,集約用シート!$E$3:$BN$3000,2,FALSE),"")</f>
        <v/>
      </c>
      <c r="AV159" s="8" t="str">
        <f>IFERROR(VLOOKUP($A159,集約用シート!$E$3:$BN$3000,3,FALSE),"")</f>
        <v/>
      </c>
      <c r="AW159" s="8" t="str">
        <f>IFERROR(VLOOKUP($A159,集約用シート!$E$3:$BN$3000,5,FALSE),"")</f>
        <v/>
      </c>
      <c r="AX159" s="8"/>
      <c r="AY159" s="8" t="str">
        <f>IFERROR(VLOOKUP($A159,集約用シート!$E$3:$BN$3000,11,FALSE),"")</f>
        <v/>
      </c>
      <c r="AZ159" s="8"/>
      <c r="BA159" s="8" t="str">
        <f>IFERROR(VLOOKUP($A159,集約用シート!$E$3:$BN$3000,4,FALSE),"")</f>
        <v/>
      </c>
      <c r="BB159" s="8" t="str">
        <f>IFERROR(VLOOKUP($A159,集約用シート!$E$3:$BN$3000,14,FALSE),"")</f>
        <v/>
      </c>
      <c r="BC159" s="8"/>
      <c r="BD159" s="8" t="str">
        <f>IFERROR(VLOOKUP($A159,集約用シート!$E$3:$BN$3000,16,FALSE),"")</f>
        <v/>
      </c>
      <c r="BE159" s="8"/>
    </row>
    <row r="160" spans="47:57" ht="28.5" customHeight="1">
      <c r="AU160" s="8" t="str">
        <f>IFERROR(VLOOKUP($A160,集約用シート!$E$3:$BN$3000,2,FALSE),"")</f>
        <v/>
      </c>
      <c r="AV160" s="8" t="str">
        <f>IFERROR(VLOOKUP($A160,集約用シート!$E$3:$BN$3000,3,FALSE),"")</f>
        <v/>
      </c>
      <c r="AW160" s="8" t="str">
        <f>IFERROR(VLOOKUP($A160,集約用シート!$E$3:$BN$3000,5,FALSE),"")</f>
        <v/>
      </c>
      <c r="AX160" s="8"/>
      <c r="AY160" s="8" t="str">
        <f>IFERROR(VLOOKUP($A160,集約用シート!$E$3:$BN$3000,11,FALSE),"")</f>
        <v/>
      </c>
      <c r="AZ160" s="8"/>
      <c r="BA160" s="8" t="str">
        <f>IFERROR(VLOOKUP($A160,集約用シート!$E$3:$BN$3000,4,FALSE),"")</f>
        <v/>
      </c>
      <c r="BB160" s="8" t="str">
        <f>IFERROR(VLOOKUP($A160,集約用シート!$E$3:$BN$3000,14,FALSE),"")</f>
        <v/>
      </c>
      <c r="BC160" s="8"/>
      <c r="BD160" s="8" t="str">
        <f>IFERROR(VLOOKUP($A160,集約用シート!$E$3:$BN$3000,16,FALSE),"")</f>
        <v/>
      </c>
      <c r="BE160" s="8"/>
    </row>
    <row r="161" spans="47:57" ht="28.5" customHeight="1">
      <c r="AU161" s="8" t="str">
        <f>IFERROR(VLOOKUP($A161,集約用シート!$E$3:$BN$3000,2,FALSE),"")</f>
        <v/>
      </c>
      <c r="AV161" s="8" t="str">
        <f>IFERROR(VLOOKUP($A161,集約用シート!$E$3:$BN$3000,3,FALSE),"")</f>
        <v/>
      </c>
      <c r="AW161" s="8" t="str">
        <f>IFERROR(VLOOKUP($A161,集約用シート!$E$3:$BN$3000,5,FALSE),"")</f>
        <v/>
      </c>
      <c r="AX161" s="8"/>
      <c r="AY161" s="8" t="str">
        <f>IFERROR(VLOOKUP($A161,集約用シート!$E$3:$BN$3000,11,FALSE),"")</f>
        <v/>
      </c>
      <c r="AZ161" s="8"/>
      <c r="BA161" s="8" t="str">
        <f>IFERROR(VLOOKUP($A161,集約用シート!$E$3:$BN$3000,4,FALSE),"")</f>
        <v/>
      </c>
      <c r="BB161" s="8" t="str">
        <f>IFERROR(VLOOKUP($A161,集約用シート!$E$3:$BN$3000,14,FALSE),"")</f>
        <v/>
      </c>
      <c r="BC161" s="8"/>
      <c r="BD161" s="8" t="str">
        <f>IFERROR(VLOOKUP($A161,集約用シート!$E$3:$BN$3000,16,FALSE),"")</f>
        <v/>
      </c>
      <c r="BE161" s="8"/>
    </row>
    <row r="162" spans="47:57" ht="28.5" customHeight="1">
      <c r="AU162" s="8" t="str">
        <f>IFERROR(VLOOKUP($A162,集約用シート!$E$3:$BN$3000,2,FALSE),"")</f>
        <v/>
      </c>
      <c r="AV162" s="8" t="str">
        <f>IFERROR(VLOOKUP($A162,集約用シート!$E$3:$BN$3000,3,FALSE),"")</f>
        <v/>
      </c>
      <c r="AW162" s="8" t="str">
        <f>IFERROR(VLOOKUP($A162,集約用シート!$E$3:$BN$3000,5,FALSE),"")</f>
        <v/>
      </c>
      <c r="AX162" s="8"/>
      <c r="AY162" s="8" t="str">
        <f>IFERROR(VLOOKUP($A162,集約用シート!$E$3:$BN$3000,11,FALSE),"")</f>
        <v/>
      </c>
      <c r="AZ162" s="8"/>
      <c r="BA162" s="8" t="str">
        <f>IFERROR(VLOOKUP($A162,集約用シート!$E$3:$BN$3000,4,FALSE),"")</f>
        <v/>
      </c>
      <c r="BB162" s="8" t="str">
        <f>IFERROR(VLOOKUP($A162,集約用シート!$E$3:$BN$3000,14,FALSE),"")</f>
        <v/>
      </c>
      <c r="BC162" s="8"/>
      <c r="BD162" s="8" t="str">
        <f>IFERROR(VLOOKUP($A162,集約用シート!$E$3:$BN$3000,16,FALSE),"")</f>
        <v/>
      </c>
      <c r="BE162" s="8"/>
    </row>
    <row r="163" spans="47:57" ht="28.5" customHeight="1">
      <c r="AU163" s="8" t="str">
        <f>IFERROR(VLOOKUP($A163,集約用シート!$E$3:$BN$3000,2,FALSE),"")</f>
        <v/>
      </c>
      <c r="AV163" s="8" t="str">
        <f>IFERROR(VLOOKUP($A163,集約用シート!$E$3:$BN$3000,3,FALSE),"")</f>
        <v/>
      </c>
      <c r="AW163" s="8" t="str">
        <f>IFERROR(VLOOKUP($A163,集約用シート!$E$3:$BN$3000,5,FALSE),"")</f>
        <v/>
      </c>
      <c r="AX163" s="8"/>
      <c r="AY163" s="8" t="str">
        <f>IFERROR(VLOOKUP($A163,集約用シート!$E$3:$BN$3000,11,FALSE),"")</f>
        <v/>
      </c>
      <c r="AZ163" s="8"/>
      <c r="BA163" s="8" t="str">
        <f>IFERROR(VLOOKUP($A163,集約用シート!$E$3:$BN$3000,4,FALSE),"")</f>
        <v/>
      </c>
      <c r="BB163" s="8" t="str">
        <f>IFERROR(VLOOKUP($A163,集約用シート!$E$3:$BN$3000,14,FALSE),"")</f>
        <v/>
      </c>
      <c r="BC163" s="8"/>
      <c r="BD163" s="8" t="str">
        <f>IFERROR(VLOOKUP($A163,集約用シート!$E$3:$BN$3000,16,FALSE),"")</f>
        <v/>
      </c>
      <c r="BE163" s="8"/>
    </row>
    <row r="164" spans="47:57" ht="28.5" customHeight="1">
      <c r="AU164" s="8" t="str">
        <f>IFERROR(VLOOKUP($A164,集約用シート!$E$3:$BN$3000,2,FALSE),"")</f>
        <v/>
      </c>
      <c r="AV164" s="8" t="str">
        <f>IFERROR(VLOOKUP($A164,集約用シート!$E$3:$BN$3000,3,FALSE),"")</f>
        <v/>
      </c>
      <c r="AW164" s="8" t="str">
        <f>IFERROR(VLOOKUP($A164,集約用シート!$E$3:$BN$3000,5,FALSE),"")</f>
        <v/>
      </c>
      <c r="AX164" s="8"/>
      <c r="AY164" s="8" t="str">
        <f>IFERROR(VLOOKUP($A164,集約用シート!$E$3:$BN$3000,11,FALSE),"")</f>
        <v/>
      </c>
      <c r="AZ164" s="8"/>
      <c r="BA164" s="8" t="str">
        <f>IFERROR(VLOOKUP($A164,集約用シート!$E$3:$BN$3000,4,FALSE),"")</f>
        <v/>
      </c>
      <c r="BB164" s="8" t="str">
        <f>IFERROR(VLOOKUP($A164,集約用シート!$E$3:$BN$3000,14,FALSE),"")</f>
        <v/>
      </c>
      <c r="BC164" s="8"/>
      <c r="BD164" s="8" t="str">
        <f>IFERROR(VLOOKUP($A164,集約用シート!$E$3:$BN$3000,16,FALSE),"")</f>
        <v/>
      </c>
      <c r="BE164" s="8"/>
    </row>
    <row r="165" spans="47:57" ht="28.5" customHeight="1">
      <c r="AU165" s="8" t="str">
        <f>IFERROR(VLOOKUP($A165,集約用シート!$E$3:$BN$3000,2,FALSE),"")</f>
        <v/>
      </c>
      <c r="AV165" s="8" t="str">
        <f>IFERROR(VLOOKUP($A165,集約用シート!$E$3:$BN$3000,3,FALSE),"")</f>
        <v/>
      </c>
      <c r="AW165" s="8" t="str">
        <f>IFERROR(VLOOKUP($A165,集約用シート!$E$3:$BN$3000,5,FALSE),"")</f>
        <v/>
      </c>
      <c r="AX165" s="8"/>
      <c r="AY165" s="8" t="str">
        <f>IFERROR(VLOOKUP($A165,集約用シート!$E$3:$BN$3000,11,FALSE),"")</f>
        <v/>
      </c>
      <c r="AZ165" s="8"/>
      <c r="BA165" s="8" t="str">
        <f>IFERROR(VLOOKUP($A165,集約用シート!$E$3:$BN$3000,4,FALSE),"")</f>
        <v/>
      </c>
      <c r="BB165" s="8" t="str">
        <f>IFERROR(VLOOKUP($A165,集約用シート!$E$3:$BN$3000,14,FALSE),"")</f>
        <v/>
      </c>
      <c r="BC165" s="8"/>
      <c r="BD165" s="8" t="str">
        <f>IFERROR(VLOOKUP($A165,集約用シート!$E$3:$BN$3000,16,FALSE),"")</f>
        <v/>
      </c>
      <c r="BE165" s="8"/>
    </row>
    <row r="166" spans="47:57" ht="28.5" customHeight="1">
      <c r="AU166" s="8" t="str">
        <f>IFERROR(VLOOKUP($A166,集約用シート!$E$3:$BN$3000,2,FALSE),"")</f>
        <v/>
      </c>
      <c r="AV166" s="8" t="str">
        <f>IFERROR(VLOOKUP($A166,集約用シート!$E$3:$BN$3000,3,FALSE),"")</f>
        <v/>
      </c>
      <c r="AW166" s="8" t="str">
        <f>IFERROR(VLOOKUP($A166,集約用シート!$E$3:$BN$3000,5,FALSE),"")</f>
        <v/>
      </c>
      <c r="AX166" s="8"/>
      <c r="AY166" s="8" t="str">
        <f>IFERROR(VLOOKUP($A166,集約用シート!$E$3:$BN$3000,11,FALSE),"")</f>
        <v/>
      </c>
      <c r="AZ166" s="8"/>
      <c r="BA166" s="8" t="str">
        <f>IFERROR(VLOOKUP($A166,集約用シート!$E$3:$BN$3000,4,FALSE),"")</f>
        <v/>
      </c>
      <c r="BB166" s="8" t="str">
        <f>IFERROR(VLOOKUP($A166,集約用シート!$E$3:$BN$3000,14,FALSE),"")</f>
        <v/>
      </c>
      <c r="BC166" s="8"/>
      <c r="BD166" s="8" t="str">
        <f>IFERROR(VLOOKUP($A166,集約用シート!$E$3:$BN$3000,16,FALSE),"")</f>
        <v/>
      </c>
      <c r="BE166" s="8"/>
    </row>
    <row r="167" spans="47:57" ht="28.5" customHeight="1">
      <c r="AU167" s="8" t="str">
        <f>IFERROR(VLOOKUP($A167,集約用シート!$E$3:$BN$3000,2,FALSE),"")</f>
        <v/>
      </c>
      <c r="AV167" s="8" t="str">
        <f>IFERROR(VLOOKUP($A167,集約用シート!$E$3:$BN$3000,3,FALSE),"")</f>
        <v/>
      </c>
      <c r="AW167" s="8" t="str">
        <f>IFERROR(VLOOKUP($A167,集約用シート!$E$3:$BN$3000,5,FALSE),"")</f>
        <v/>
      </c>
      <c r="AX167" s="8"/>
      <c r="AY167" s="8" t="str">
        <f>IFERROR(VLOOKUP($A167,集約用シート!$E$3:$BN$3000,11,FALSE),"")</f>
        <v/>
      </c>
      <c r="AZ167" s="8"/>
      <c r="BA167" s="8" t="str">
        <f>IFERROR(VLOOKUP($A167,集約用シート!$E$3:$BN$3000,4,FALSE),"")</f>
        <v/>
      </c>
      <c r="BB167" s="8" t="str">
        <f>IFERROR(VLOOKUP($A167,集約用シート!$E$3:$BN$3000,14,FALSE),"")</f>
        <v/>
      </c>
      <c r="BC167" s="8"/>
      <c r="BD167" s="8" t="str">
        <f>IFERROR(VLOOKUP($A167,集約用シート!$E$3:$BN$3000,16,FALSE),"")</f>
        <v/>
      </c>
      <c r="BE167" s="8"/>
    </row>
    <row r="168" spans="47:57" ht="28.5" customHeight="1">
      <c r="AU168" s="8" t="str">
        <f>IFERROR(VLOOKUP($A168,集約用シート!$E$3:$BN$3000,2,FALSE),"")</f>
        <v/>
      </c>
      <c r="AV168" s="8" t="str">
        <f>IFERROR(VLOOKUP($A168,集約用シート!$E$3:$BN$3000,3,FALSE),"")</f>
        <v/>
      </c>
      <c r="AW168" s="8" t="str">
        <f>IFERROR(VLOOKUP($A168,集約用シート!$E$3:$BN$3000,5,FALSE),"")</f>
        <v/>
      </c>
      <c r="AX168" s="8"/>
      <c r="AY168" s="8" t="str">
        <f>IFERROR(VLOOKUP($A168,集約用シート!$E$3:$BN$3000,11,FALSE),"")</f>
        <v/>
      </c>
      <c r="AZ168" s="8"/>
      <c r="BA168" s="8" t="str">
        <f>IFERROR(VLOOKUP($A168,集約用シート!$E$3:$BN$3000,4,FALSE),"")</f>
        <v/>
      </c>
      <c r="BB168" s="8" t="str">
        <f>IFERROR(VLOOKUP($A168,集約用シート!$E$3:$BN$3000,14,FALSE),"")</f>
        <v/>
      </c>
      <c r="BC168" s="8"/>
      <c r="BD168" s="8" t="str">
        <f>IFERROR(VLOOKUP($A168,集約用シート!$E$3:$BN$3000,16,FALSE),"")</f>
        <v/>
      </c>
      <c r="BE168" s="8"/>
    </row>
    <row r="169" spans="47:57" ht="28.5" customHeight="1">
      <c r="AU169" s="8" t="str">
        <f>IFERROR(VLOOKUP($A169,集約用シート!$E$3:$BN$3000,2,FALSE),"")</f>
        <v/>
      </c>
      <c r="AV169" s="8" t="str">
        <f>IFERROR(VLOOKUP($A169,集約用シート!$E$3:$BN$3000,3,FALSE),"")</f>
        <v/>
      </c>
      <c r="AW169" s="8" t="str">
        <f>IFERROR(VLOOKUP($A169,集約用シート!$E$3:$BN$3000,5,FALSE),"")</f>
        <v/>
      </c>
      <c r="AX169" s="8"/>
      <c r="AY169" s="8" t="str">
        <f>IFERROR(VLOOKUP($A169,集約用シート!$E$3:$BN$3000,11,FALSE),"")</f>
        <v/>
      </c>
      <c r="AZ169" s="8"/>
      <c r="BA169" s="8" t="str">
        <f>IFERROR(VLOOKUP($A169,集約用シート!$E$3:$BN$3000,4,FALSE),"")</f>
        <v/>
      </c>
      <c r="BB169" s="8" t="str">
        <f>IFERROR(VLOOKUP($A169,集約用シート!$E$3:$BN$3000,14,FALSE),"")</f>
        <v/>
      </c>
      <c r="BC169" s="8"/>
      <c r="BD169" s="8" t="str">
        <f>IFERROR(VLOOKUP($A169,集約用シート!$E$3:$BN$3000,16,FALSE),"")</f>
        <v/>
      </c>
      <c r="BE169" s="8"/>
    </row>
    <row r="170" spans="47:57" ht="28.5" customHeight="1">
      <c r="AU170" s="8" t="str">
        <f>IFERROR(VLOOKUP($A170,集約用シート!$E$3:$BN$3000,2,FALSE),"")</f>
        <v/>
      </c>
      <c r="AV170" s="8" t="str">
        <f>IFERROR(VLOOKUP($A170,集約用シート!$E$3:$BN$3000,3,FALSE),"")</f>
        <v/>
      </c>
      <c r="AW170" s="8" t="str">
        <f>IFERROR(VLOOKUP($A170,集約用シート!$E$3:$BN$3000,5,FALSE),"")</f>
        <v/>
      </c>
      <c r="AX170" s="8"/>
      <c r="AY170" s="8" t="str">
        <f>IFERROR(VLOOKUP($A170,集約用シート!$E$3:$BN$3000,11,FALSE),"")</f>
        <v/>
      </c>
      <c r="AZ170" s="8"/>
      <c r="BA170" s="8" t="str">
        <f>IFERROR(VLOOKUP($A170,集約用シート!$E$3:$BN$3000,4,FALSE),"")</f>
        <v/>
      </c>
      <c r="BB170" s="8" t="str">
        <f>IFERROR(VLOOKUP($A170,集約用シート!$E$3:$BN$3000,14,FALSE),"")</f>
        <v/>
      </c>
      <c r="BC170" s="8"/>
      <c r="BD170" s="8" t="str">
        <f>IFERROR(VLOOKUP($A170,集約用シート!$E$3:$BN$3000,16,FALSE),"")</f>
        <v/>
      </c>
      <c r="BE170" s="8"/>
    </row>
    <row r="171" spans="47:57" ht="28.5" customHeight="1">
      <c r="AU171" s="8" t="str">
        <f>IFERROR(VLOOKUP($A171,集約用シート!$E$3:$BN$3000,2,FALSE),"")</f>
        <v/>
      </c>
      <c r="AV171" s="8" t="str">
        <f>IFERROR(VLOOKUP($A171,集約用シート!$E$3:$BN$3000,3,FALSE),"")</f>
        <v/>
      </c>
      <c r="AW171" s="8" t="str">
        <f>IFERROR(VLOOKUP($A171,集約用シート!$E$3:$BN$3000,5,FALSE),"")</f>
        <v/>
      </c>
      <c r="AX171" s="8"/>
      <c r="AY171" s="8" t="str">
        <f>IFERROR(VLOOKUP($A171,集約用シート!$E$3:$BN$3000,11,FALSE),"")</f>
        <v/>
      </c>
      <c r="AZ171" s="8"/>
      <c r="BA171" s="8" t="str">
        <f>IFERROR(VLOOKUP($A171,集約用シート!$E$3:$BN$3000,4,FALSE),"")</f>
        <v/>
      </c>
      <c r="BB171" s="8" t="str">
        <f>IFERROR(VLOOKUP($A171,集約用シート!$E$3:$BN$3000,14,FALSE),"")</f>
        <v/>
      </c>
      <c r="BC171" s="8"/>
      <c r="BD171" s="8" t="str">
        <f>IFERROR(VLOOKUP($A171,集約用シート!$E$3:$BN$3000,16,FALSE),"")</f>
        <v/>
      </c>
      <c r="BE171" s="8"/>
    </row>
    <row r="172" spans="47:57" ht="28.5" customHeight="1">
      <c r="AU172" s="8" t="str">
        <f>IFERROR(VLOOKUP($A172,集約用シート!$E$3:$BN$3000,2,FALSE),"")</f>
        <v/>
      </c>
      <c r="AV172" s="8" t="str">
        <f>IFERROR(VLOOKUP($A172,集約用シート!$E$3:$BN$3000,3,FALSE),"")</f>
        <v/>
      </c>
      <c r="AW172" s="8" t="str">
        <f>IFERROR(VLOOKUP($A172,集約用シート!$E$3:$BN$3000,5,FALSE),"")</f>
        <v/>
      </c>
      <c r="AX172" s="8"/>
      <c r="AY172" s="8" t="str">
        <f>IFERROR(VLOOKUP($A172,集約用シート!$E$3:$BN$3000,11,FALSE),"")</f>
        <v/>
      </c>
      <c r="AZ172" s="8"/>
      <c r="BA172" s="8" t="str">
        <f>IFERROR(VLOOKUP($A172,集約用シート!$E$3:$BN$3000,4,FALSE),"")</f>
        <v/>
      </c>
      <c r="BB172" s="8" t="str">
        <f>IFERROR(VLOOKUP($A172,集約用シート!$E$3:$BN$3000,14,FALSE),"")</f>
        <v/>
      </c>
      <c r="BC172" s="8"/>
      <c r="BD172" s="8" t="str">
        <f>IFERROR(VLOOKUP($A172,集約用シート!$E$3:$BN$3000,16,FALSE),"")</f>
        <v/>
      </c>
      <c r="BE172" s="8"/>
    </row>
    <row r="173" spans="47:57" ht="28.5" customHeight="1">
      <c r="AU173" s="8" t="str">
        <f>IFERROR(VLOOKUP($A173,集約用シート!$E$3:$BN$3000,2,FALSE),"")</f>
        <v/>
      </c>
      <c r="AV173" s="8" t="str">
        <f>IFERROR(VLOOKUP($A173,集約用シート!$E$3:$BN$3000,3,FALSE),"")</f>
        <v/>
      </c>
      <c r="AW173" s="8" t="str">
        <f>IFERROR(VLOOKUP($A173,集約用シート!$E$3:$BN$3000,5,FALSE),"")</f>
        <v/>
      </c>
      <c r="AX173" s="8"/>
      <c r="AY173" s="8" t="str">
        <f>IFERROR(VLOOKUP($A173,集約用シート!$E$3:$BN$3000,11,FALSE),"")</f>
        <v/>
      </c>
      <c r="AZ173" s="8"/>
      <c r="BA173" s="8" t="str">
        <f>IFERROR(VLOOKUP($A173,集約用シート!$E$3:$BN$3000,4,FALSE),"")</f>
        <v/>
      </c>
      <c r="BB173" s="8" t="str">
        <f>IFERROR(VLOOKUP($A173,集約用シート!$E$3:$BN$3000,14,FALSE),"")</f>
        <v/>
      </c>
      <c r="BC173" s="8"/>
      <c r="BD173" s="8" t="str">
        <f>IFERROR(VLOOKUP($A173,集約用シート!$E$3:$BN$3000,16,FALSE),"")</f>
        <v/>
      </c>
      <c r="BE173" s="8"/>
    </row>
    <row r="174" spans="47:57" ht="28.5" customHeight="1">
      <c r="AU174" s="8" t="str">
        <f>IFERROR(VLOOKUP($A174,集約用シート!$E$3:$BN$3000,2,FALSE),"")</f>
        <v/>
      </c>
      <c r="AV174" s="8" t="str">
        <f>IFERROR(VLOOKUP($A174,集約用シート!$E$3:$BN$3000,3,FALSE),"")</f>
        <v/>
      </c>
      <c r="AW174" s="8" t="str">
        <f>IFERROR(VLOOKUP($A174,集約用シート!$E$3:$BN$3000,5,FALSE),"")</f>
        <v/>
      </c>
      <c r="AX174" s="8"/>
      <c r="AY174" s="8" t="str">
        <f>IFERROR(VLOOKUP($A174,集約用シート!$E$3:$BN$3000,11,FALSE),"")</f>
        <v/>
      </c>
      <c r="AZ174" s="8"/>
      <c r="BA174" s="8" t="str">
        <f>IFERROR(VLOOKUP($A174,集約用シート!$E$3:$BN$3000,4,FALSE),"")</f>
        <v/>
      </c>
      <c r="BB174" s="8" t="str">
        <f>IFERROR(VLOOKUP($A174,集約用シート!$E$3:$BN$3000,14,FALSE),"")</f>
        <v/>
      </c>
      <c r="BC174" s="8"/>
      <c r="BD174" s="8" t="str">
        <f>IFERROR(VLOOKUP($A174,集約用シート!$E$3:$BN$3000,16,FALSE),"")</f>
        <v/>
      </c>
      <c r="BE174" s="8"/>
    </row>
    <row r="175" spans="47:57" ht="28.5" customHeight="1">
      <c r="AU175" s="8" t="str">
        <f>IFERROR(VLOOKUP($A175,集約用シート!$E$3:$BN$3000,2,FALSE),"")</f>
        <v/>
      </c>
      <c r="AV175" s="8" t="str">
        <f>IFERROR(VLOOKUP($A175,集約用シート!$E$3:$BN$3000,3,FALSE),"")</f>
        <v/>
      </c>
      <c r="AW175" s="8" t="str">
        <f>IFERROR(VLOOKUP($A175,集約用シート!$E$3:$BN$3000,5,FALSE),"")</f>
        <v/>
      </c>
      <c r="AX175" s="8"/>
      <c r="AY175" s="8" t="str">
        <f>IFERROR(VLOOKUP($A175,集約用シート!$E$3:$BN$3000,11,FALSE),"")</f>
        <v/>
      </c>
      <c r="AZ175" s="8"/>
      <c r="BA175" s="8" t="str">
        <f>IFERROR(VLOOKUP($A175,集約用シート!$E$3:$BN$3000,4,FALSE),"")</f>
        <v/>
      </c>
      <c r="BB175" s="8" t="str">
        <f>IFERROR(VLOOKUP($A175,集約用シート!$E$3:$BN$3000,14,FALSE),"")</f>
        <v/>
      </c>
      <c r="BC175" s="8"/>
      <c r="BD175" s="8" t="str">
        <f>IFERROR(VLOOKUP($A175,集約用シート!$E$3:$BN$3000,16,FALSE),"")</f>
        <v/>
      </c>
      <c r="BE175" s="8"/>
    </row>
    <row r="176" spans="47:57" ht="28.5" customHeight="1">
      <c r="AU176" s="8" t="str">
        <f>IFERROR(VLOOKUP($A176,集約用シート!$E$3:$BN$3000,2,FALSE),"")</f>
        <v/>
      </c>
      <c r="AV176" s="8" t="str">
        <f>IFERROR(VLOOKUP($A176,集約用シート!$E$3:$BN$3000,3,FALSE),"")</f>
        <v/>
      </c>
      <c r="AW176" s="8" t="str">
        <f>IFERROR(VLOOKUP($A176,集約用シート!$E$3:$BN$3000,5,FALSE),"")</f>
        <v/>
      </c>
      <c r="AX176" s="8"/>
      <c r="AY176" s="8" t="str">
        <f>IFERROR(VLOOKUP($A176,集約用シート!$E$3:$BN$3000,11,FALSE),"")</f>
        <v/>
      </c>
      <c r="AZ176" s="8"/>
      <c r="BA176" s="8" t="str">
        <f>IFERROR(VLOOKUP($A176,集約用シート!$E$3:$BN$3000,4,FALSE),"")</f>
        <v/>
      </c>
      <c r="BB176" s="8" t="str">
        <f>IFERROR(VLOOKUP($A176,集約用シート!$E$3:$BN$3000,14,FALSE),"")</f>
        <v/>
      </c>
      <c r="BC176" s="8"/>
      <c r="BD176" s="8" t="str">
        <f>IFERROR(VLOOKUP($A176,集約用シート!$E$3:$BN$3000,16,FALSE),"")</f>
        <v/>
      </c>
      <c r="BE176" s="8"/>
    </row>
    <row r="177" spans="47:57" ht="28.5" customHeight="1">
      <c r="AU177" s="8" t="str">
        <f>IFERROR(VLOOKUP($A177,集約用シート!$E$3:$BN$3000,2,FALSE),"")</f>
        <v/>
      </c>
      <c r="AV177" s="8" t="str">
        <f>IFERROR(VLOOKUP($A177,集約用シート!$E$3:$BN$3000,3,FALSE),"")</f>
        <v/>
      </c>
      <c r="AW177" s="8" t="str">
        <f>IFERROR(VLOOKUP($A177,集約用シート!$E$3:$BN$3000,5,FALSE),"")</f>
        <v/>
      </c>
      <c r="AX177" s="8"/>
      <c r="AY177" s="8" t="str">
        <f>IFERROR(VLOOKUP($A177,集約用シート!$E$3:$BN$3000,11,FALSE),"")</f>
        <v/>
      </c>
      <c r="AZ177" s="8"/>
      <c r="BA177" s="8" t="str">
        <f>IFERROR(VLOOKUP($A177,集約用シート!$E$3:$BN$3000,4,FALSE),"")</f>
        <v/>
      </c>
      <c r="BB177" s="8" t="str">
        <f>IFERROR(VLOOKUP($A177,集約用シート!$E$3:$BN$3000,14,FALSE),"")</f>
        <v/>
      </c>
      <c r="BC177" s="8"/>
      <c r="BD177" s="8" t="str">
        <f>IFERROR(VLOOKUP($A177,集約用シート!$E$3:$BN$3000,16,FALSE),"")</f>
        <v/>
      </c>
      <c r="BE177" s="8"/>
    </row>
    <row r="178" spans="47:57" ht="28.5" customHeight="1">
      <c r="AU178" s="8" t="str">
        <f>IFERROR(VLOOKUP($A178,集約用シート!$E$3:$BN$3000,2,FALSE),"")</f>
        <v/>
      </c>
      <c r="AV178" s="8" t="str">
        <f>IFERROR(VLOOKUP($A178,集約用シート!$E$3:$BN$3000,3,FALSE),"")</f>
        <v/>
      </c>
      <c r="AW178" s="8" t="str">
        <f>IFERROR(VLOOKUP($A178,集約用シート!$E$3:$BN$3000,5,FALSE),"")</f>
        <v/>
      </c>
      <c r="AX178" s="8"/>
      <c r="AY178" s="8" t="str">
        <f>IFERROR(VLOOKUP($A178,集約用シート!$E$3:$BN$3000,11,FALSE),"")</f>
        <v/>
      </c>
      <c r="AZ178" s="8"/>
      <c r="BA178" s="8" t="str">
        <f>IFERROR(VLOOKUP($A178,集約用シート!$E$3:$BN$3000,4,FALSE),"")</f>
        <v/>
      </c>
      <c r="BB178" s="8" t="str">
        <f>IFERROR(VLOOKUP($A178,集約用シート!$E$3:$BN$3000,14,FALSE),"")</f>
        <v/>
      </c>
      <c r="BC178" s="8"/>
      <c r="BD178" s="8" t="str">
        <f>IFERROR(VLOOKUP($A178,集約用シート!$E$3:$BN$3000,16,FALSE),"")</f>
        <v/>
      </c>
      <c r="BE178" s="8"/>
    </row>
    <row r="179" spans="47:57" ht="28.5" customHeight="1">
      <c r="AU179" s="8" t="str">
        <f>IFERROR(VLOOKUP($A179,集約用シート!$E$3:$BN$3000,2,FALSE),"")</f>
        <v/>
      </c>
      <c r="AV179" s="8" t="str">
        <f>IFERROR(VLOOKUP($A179,集約用シート!$E$3:$BN$3000,3,FALSE),"")</f>
        <v/>
      </c>
      <c r="AW179" s="8" t="str">
        <f>IFERROR(VLOOKUP($A179,集約用シート!$E$3:$BN$3000,5,FALSE),"")</f>
        <v/>
      </c>
      <c r="AX179" s="8"/>
      <c r="AY179" s="8" t="str">
        <f>IFERROR(VLOOKUP($A179,集約用シート!$E$3:$BN$3000,11,FALSE),"")</f>
        <v/>
      </c>
      <c r="AZ179" s="8"/>
      <c r="BA179" s="8" t="str">
        <f>IFERROR(VLOOKUP($A179,集約用シート!$E$3:$BN$3000,4,FALSE),"")</f>
        <v/>
      </c>
      <c r="BB179" s="8" t="str">
        <f>IFERROR(VLOOKUP($A179,集約用シート!$E$3:$BN$3000,14,FALSE),"")</f>
        <v/>
      </c>
      <c r="BC179" s="8"/>
      <c r="BD179" s="8" t="str">
        <f>IFERROR(VLOOKUP($A179,集約用シート!$E$3:$BN$3000,16,FALSE),"")</f>
        <v/>
      </c>
      <c r="BE179" s="8"/>
    </row>
    <row r="180" spans="47:57" ht="28.5" customHeight="1">
      <c r="AU180" s="8" t="str">
        <f>IFERROR(VLOOKUP($A180,集約用シート!$E$3:$BN$3000,2,FALSE),"")</f>
        <v/>
      </c>
      <c r="AV180" s="8" t="str">
        <f>IFERROR(VLOOKUP($A180,集約用シート!$E$3:$BN$3000,3,FALSE),"")</f>
        <v/>
      </c>
      <c r="AW180" s="8" t="str">
        <f>IFERROR(VLOOKUP($A180,集約用シート!$E$3:$BN$3000,5,FALSE),"")</f>
        <v/>
      </c>
      <c r="AX180" s="8"/>
      <c r="AY180" s="8" t="str">
        <f>IFERROR(VLOOKUP($A180,集約用シート!$E$3:$BN$3000,11,FALSE),"")</f>
        <v/>
      </c>
      <c r="AZ180" s="8"/>
      <c r="BA180" s="8" t="str">
        <f>IFERROR(VLOOKUP($A180,集約用シート!$E$3:$BN$3000,4,FALSE),"")</f>
        <v/>
      </c>
      <c r="BB180" s="8" t="str">
        <f>IFERROR(VLOOKUP($A180,集約用シート!$E$3:$BN$3000,14,FALSE),"")</f>
        <v/>
      </c>
      <c r="BC180" s="8"/>
      <c r="BD180" s="8" t="str">
        <f>IFERROR(VLOOKUP($A180,集約用シート!$E$3:$BN$3000,16,FALSE),"")</f>
        <v/>
      </c>
      <c r="BE180" s="8"/>
    </row>
    <row r="181" spans="47:57" ht="28.5" customHeight="1">
      <c r="AU181" s="8" t="str">
        <f>IFERROR(VLOOKUP($A181,集約用シート!$E$3:$BN$3000,2,FALSE),"")</f>
        <v/>
      </c>
      <c r="AV181" s="8" t="str">
        <f>IFERROR(VLOOKUP($A181,集約用シート!$E$3:$BN$3000,3,FALSE),"")</f>
        <v/>
      </c>
      <c r="AW181" s="8" t="str">
        <f>IFERROR(VLOOKUP($A181,集約用シート!$E$3:$BN$3000,5,FALSE),"")</f>
        <v/>
      </c>
      <c r="AX181" s="8"/>
      <c r="AY181" s="8" t="str">
        <f>IFERROR(VLOOKUP($A181,集約用シート!$E$3:$BN$3000,11,FALSE),"")</f>
        <v/>
      </c>
      <c r="AZ181" s="8"/>
      <c r="BA181" s="8" t="str">
        <f>IFERROR(VLOOKUP($A181,集約用シート!$E$3:$BN$3000,4,FALSE),"")</f>
        <v/>
      </c>
      <c r="BB181" s="8" t="str">
        <f>IFERROR(VLOOKUP($A181,集約用シート!$E$3:$BN$3000,14,FALSE),"")</f>
        <v/>
      </c>
      <c r="BC181" s="8"/>
      <c r="BD181" s="8" t="str">
        <f>IFERROR(VLOOKUP($A181,集約用シート!$E$3:$BN$3000,16,FALSE),"")</f>
        <v/>
      </c>
      <c r="BE181" s="8"/>
    </row>
    <row r="182" spans="47:57" ht="28.5" customHeight="1">
      <c r="AU182" s="8" t="str">
        <f>IFERROR(VLOOKUP($A182,集約用シート!$E$3:$BN$3000,2,FALSE),"")</f>
        <v/>
      </c>
      <c r="AV182" s="8" t="str">
        <f>IFERROR(VLOOKUP($A182,集約用シート!$E$3:$BN$3000,3,FALSE),"")</f>
        <v/>
      </c>
      <c r="AW182" s="8" t="str">
        <f>IFERROR(VLOOKUP($A182,集約用シート!$E$3:$BN$3000,5,FALSE),"")</f>
        <v/>
      </c>
      <c r="AX182" s="8"/>
      <c r="AY182" s="8" t="str">
        <f>IFERROR(VLOOKUP($A182,集約用シート!$E$3:$BN$3000,11,FALSE),"")</f>
        <v/>
      </c>
      <c r="AZ182" s="8"/>
      <c r="BA182" s="8" t="str">
        <f>IFERROR(VLOOKUP($A182,集約用シート!$E$3:$BN$3000,4,FALSE),"")</f>
        <v/>
      </c>
      <c r="BB182" s="8" t="str">
        <f>IFERROR(VLOOKUP($A182,集約用シート!$E$3:$BN$3000,14,FALSE),"")</f>
        <v/>
      </c>
      <c r="BC182" s="8"/>
      <c r="BD182" s="8" t="str">
        <f>IFERROR(VLOOKUP($A182,集約用シート!$E$3:$BN$3000,16,FALSE),"")</f>
        <v/>
      </c>
      <c r="BE182" s="8"/>
    </row>
    <row r="183" spans="47:57" ht="28.5" customHeight="1">
      <c r="AU183" s="8" t="str">
        <f>IFERROR(VLOOKUP($A183,集約用シート!$E$3:$BN$3000,2,FALSE),"")</f>
        <v/>
      </c>
      <c r="AV183" s="8" t="str">
        <f>IFERROR(VLOOKUP($A183,集約用シート!$E$3:$BN$3000,3,FALSE),"")</f>
        <v/>
      </c>
      <c r="AW183" s="8" t="str">
        <f>IFERROR(VLOOKUP($A183,集約用シート!$E$3:$BN$3000,5,FALSE),"")</f>
        <v/>
      </c>
      <c r="AX183" s="8"/>
      <c r="AY183" s="8" t="str">
        <f>IFERROR(VLOOKUP($A183,集約用シート!$E$3:$BN$3000,11,FALSE),"")</f>
        <v/>
      </c>
      <c r="AZ183" s="8"/>
      <c r="BA183" s="8" t="str">
        <f>IFERROR(VLOOKUP($A183,集約用シート!$E$3:$BN$3000,4,FALSE),"")</f>
        <v/>
      </c>
      <c r="BB183" s="8" t="str">
        <f>IFERROR(VLOOKUP($A183,集約用シート!$E$3:$BN$3000,14,FALSE),"")</f>
        <v/>
      </c>
      <c r="BC183" s="8"/>
      <c r="BD183" s="8" t="str">
        <f>IFERROR(VLOOKUP($A183,集約用シート!$E$3:$BN$3000,16,FALSE),"")</f>
        <v/>
      </c>
      <c r="BE183" s="8"/>
    </row>
    <row r="184" spans="47:57" ht="28.5" customHeight="1">
      <c r="AU184" s="8" t="str">
        <f>IFERROR(VLOOKUP($A184,集約用シート!$E$3:$BN$3000,2,FALSE),"")</f>
        <v/>
      </c>
      <c r="AV184" s="8" t="str">
        <f>IFERROR(VLOOKUP($A184,集約用シート!$E$3:$BN$3000,3,FALSE),"")</f>
        <v/>
      </c>
      <c r="AW184" s="8" t="str">
        <f>IFERROR(VLOOKUP($A184,集約用シート!$E$3:$BN$3000,5,FALSE),"")</f>
        <v/>
      </c>
      <c r="AX184" s="8"/>
      <c r="AY184" s="8" t="str">
        <f>IFERROR(VLOOKUP($A184,集約用シート!$E$3:$BN$3000,11,FALSE),"")</f>
        <v/>
      </c>
      <c r="AZ184" s="8"/>
      <c r="BA184" s="8" t="str">
        <f>IFERROR(VLOOKUP($A184,集約用シート!$E$3:$BN$3000,4,FALSE),"")</f>
        <v/>
      </c>
      <c r="BB184" s="8" t="str">
        <f>IFERROR(VLOOKUP($A184,集約用シート!$E$3:$BN$3000,14,FALSE),"")</f>
        <v/>
      </c>
      <c r="BC184" s="8"/>
      <c r="BD184" s="8" t="str">
        <f>IFERROR(VLOOKUP($A184,集約用シート!$E$3:$BN$3000,16,FALSE),"")</f>
        <v/>
      </c>
      <c r="BE184" s="8"/>
    </row>
    <row r="185" spans="47:57" ht="28.5" customHeight="1">
      <c r="AU185" s="8" t="str">
        <f>IFERROR(VLOOKUP($A185,集約用シート!$E$3:$BN$3000,2,FALSE),"")</f>
        <v/>
      </c>
      <c r="AV185" s="8" t="str">
        <f>IFERROR(VLOOKUP($A185,集約用シート!$E$3:$BN$3000,3,FALSE),"")</f>
        <v/>
      </c>
      <c r="AW185" s="8" t="str">
        <f>IFERROR(VLOOKUP($A185,集約用シート!$E$3:$BN$3000,5,FALSE),"")</f>
        <v/>
      </c>
      <c r="AX185" s="8"/>
      <c r="AY185" s="8" t="str">
        <f>IFERROR(VLOOKUP($A185,集約用シート!$E$3:$BN$3000,11,FALSE),"")</f>
        <v/>
      </c>
      <c r="AZ185" s="8"/>
      <c r="BA185" s="8" t="str">
        <f>IFERROR(VLOOKUP($A185,集約用シート!$E$3:$BN$3000,4,FALSE),"")</f>
        <v/>
      </c>
      <c r="BB185" s="8" t="str">
        <f>IFERROR(VLOOKUP($A185,集約用シート!$E$3:$BN$3000,14,FALSE),"")</f>
        <v/>
      </c>
      <c r="BC185" s="8"/>
      <c r="BD185" s="8" t="str">
        <f>IFERROR(VLOOKUP($A185,集約用シート!$E$3:$BN$3000,16,FALSE),"")</f>
        <v/>
      </c>
      <c r="BE185" s="8"/>
    </row>
    <row r="186" spans="47:57" ht="28.5" customHeight="1">
      <c r="AU186" s="8" t="str">
        <f>IFERROR(VLOOKUP($A186,集約用シート!$E$3:$BN$3000,2,FALSE),"")</f>
        <v/>
      </c>
      <c r="AV186" s="8" t="str">
        <f>IFERROR(VLOOKUP($A186,集約用シート!$E$3:$BN$3000,3,FALSE),"")</f>
        <v/>
      </c>
      <c r="AW186" s="8" t="str">
        <f>IFERROR(VLOOKUP($A186,集約用シート!$E$3:$BN$3000,5,FALSE),"")</f>
        <v/>
      </c>
      <c r="AX186" s="8"/>
      <c r="AY186" s="8" t="str">
        <f>IFERROR(VLOOKUP($A186,集約用シート!$E$3:$BN$3000,11,FALSE),"")</f>
        <v/>
      </c>
      <c r="AZ186" s="8"/>
      <c r="BA186" s="8" t="str">
        <f>IFERROR(VLOOKUP($A186,集約用シート!$E$3:$BN$3000,4,FALSE),"")</f>
        <v/>
      </c>
      <c r="BB186" s="8" t="str">
        <f>IFERROR(VLOOKUP($A186,集約用シート!$E$3:$BN$3000,14,FALSE),"")</f>
        <v/>
      </c>
      <c r="BC186" s="8"/>
      <c r="BD186" s="8" t="str">
        <f>IFERROR(VLOOKUP($A186,集約用シート!$E$3:$BN$3000,16,FALSE),"")</f>
        <v/>
      </c>
      <c r="BE186" s="8"/>
    </row>
    <row r="187" spans="47:57" ht="28.5" customHeight="1">
      <c r="AU187" s="8" t="str">
        <f>IFERROR(VLOOKUP($A187,集約用シート!$E$3:$BN$3000,2,FALSE),"")</f>
        <v/>
      </c>
      <c r="AV187" s="8" t="str">
        <f>IFERROR(VLOOKUP($A187,集約用シート!$E$3:$BN$3000,3,FALSE),"")</f>
        <v/>
      </c>
      <c r="AW187" s="8" t="str">
        <f>IFERROR(VLOOKUP($A187,集約用シート!$E$3:$BN$3000,5,FALSE),"")</f>
        <v/>
      </c>
      <c r="AX187" s="8"/>
      <c r="AY187" s="8" t="str">
        <f>IFERROR(VLOOKUP($A187,集約用シート!$E$3:$BN$3000,11,FALSE),"")</f>
        <v/>
      </c>
      <c r="AZ187" s="8"/>
      <c r="BA187" s="8" t="str">
        <f>IFERROR(VLOOKUP($A187,集約用シート!$E$3:$BN$3000,4,FALSE),"")</f>
        <v/>
      </c>
      <c r="BB187" s="8" t="str">
        <f>IFERROR(VLOOKUP($A187,集約用シート!$E$3:$BN$3000,14,FALSE),"")</f>
        <v/>
      </c>
      <c r="BC187" s="8"/>
      <c r="BD187" s="8" t="str">
        <f>IFERROR(VLOOKUP($A187,集約用シート!$E$3:$BN$3000,16,FALSE),"")</f>
        <v/>
      </c>
      <c r="BE187" s="8"/>
    </row>
    <row r="188" spans="47:57" ht="28.5" customHeight="1">
      <c r="AU188" s="8" t="str">
        <f>IFERROR(VLOOKUP($A188,集約用シート!$E$3:$BN$3000,2,FALSE),"")</f>
        <v/>
      </c>
      <c r="AV188" s="8" t="str">
        <f>IFERROR(VLOOKUP($A188,集約用シート!$E$3:$BN$3000,3,FALSE),"")</f>
        <v/>
      </c>
      <c r="AW188" s="8" t="str">
        <f>IFERROR(VLOOKUP($A188,集約用シート!$E$3:$BN$3000,5,FALSE),"")</f>
        <v/>
      </c>
      <c r="AX188" s="8"/>
      <c r="AY188" s="8" t="str">
        <f>IFERROR(VLOOKUP($A188,集約用シート!$E$3:$BN$3000,11,FALSE),"")</f>
        <v/>
      </c>
      <c r="AZ188" s="8"/>
      <c r="BA188" s="8" t="str">
        <f>IFERROR(VLOOKUP($A188,集約用シート!$E$3:$BN$3000,4,FALSE),"")</f>
        <v/>
      </c>
      <c r="BB188" s="8" t="str">
        <f>IFERROR(VLOOKUP($A188,集約用シート!$E$3:$BN$3000,14,FALSE),"")</f>
        <v/>
      </c>
      <c r="BC188" s="8"/>
      <c r="BD188" s="8" t="str">
        <f>IFERROR(VLOOKUP($A188,集約用シート!$E$3:$BN$3000,16,FALSE),"")</f>
        <v/>
      </c>
      <c r="BE188" s="8"/>
    </row>
    <row r="189" spans="47:57" ht="28.5" customHeight="1">
      <c r="AU189" s="8" t="str">
        <f>IFERROR(VLOOKUP($A189,集約用シート!$E$3:$BN$3000,2,FALSE),"")</f>
        <v/>
      </c>
      <c r="AV189" s="8" t="str">
        <f>IFERROR(VLOOKUP($A189,集約用シート!$E$3:$BN$3000,3,FALSE),"")</f>
        <v/>
      </c>
      <c r="AW189" s="8" t="str">
        <f>IFERROR(VLOOKUP($A189,集約用シート!$E$3:$BN$3000,5,FALSE),"")</f>
        <v/>
      </c>
      <c r="AX189" s="8"/>
      <c r="AY189" s="8" t="str">
        <f>IFERROR(VLOOKUP($A189,集約用シート!$E$3:$BN$3000,11,FALSE),"")</f>
        <v/>
      </c>
      <c r="AZ189" s="8"/>
      <c r="BA189" s="8" t="str">
        <f>IFERROR(VLOOKUP($A189,集約用シート!$E$3:$BN$3000,4,FALSE),"")</f>
        <v/>
      </c>
      <c r="BB189" s="8" t="str">
        <f>IFERROR(VLOOKUP($A189,集約用シート!$E$3:$BN$3000,14,FALSE),"")</f>
        <v/>
      </c>
      <c r="BC189" s="8"/>
      <c r="BD189" s="8" t="str">
        <f>IFERROR(VLOOKUP($A189,集約用シート!$E$3:$BN$3000,16,FALSE),"")</f>
        <v/>
      </c>
      <c r="BE189" s="8"/>
    </row>
    <row r="190" spans="47:57" ht="28.5" customHeight="1">
      <c r="AU190" s="8" t="str">
        <f>IFERROR(VLOOKUP($A190,集約用シート!$E$3:$BN$3000,2,FALSE),"")</f>
        <v/>
      </c>
      <c r="AV190" s="8" t="str">
        <f>IFERROR(VLOOKUP($A190,集約用シート!$E$3:$BN$3000,3,FALSE),"")</f>
        <v/>
      </c>
      <c r="AW190" s="8" t="str">
        <f>IFERROR(VLOOKUP($A190,集約用シート!$E$3:$BN$3000,5,FALSE),"")</f>
        <v/>
      </c>
      <c r="AX190" s="8"/>
      <c r="AY190" s="8" t="str">
        <f>IFERROR(VLOOKUP($A190,集約用シート!$E$3:$BN$3000,11,FALSE),"")</f>
        <v/>
      </c>
      <c r="AZ190" s="8"/>
      <c r="BA190" s="8" t="str">
        <f>IFERROR(VLOOKUP($A190,集約用シート!$E$3:$BN$3000,4,FALSE),"")</f>
        <v/>
      </c>
      <c r="BB190" s="8" t="str">
        <f>IFERROR(VLOOKUP($A190,集約用シート!$E$3:$BN$3000,14,FALSE),"")</f>
        <v/>
      </c>
      <c r="BC190" s="8"/>
      <c r="BD190" s="8" t="str">
        <f>IFERROR(VLOOKUP($A190,集約用シート!$E$3:$BN$3000,16,FALSE),"")</f>
        <v/>
      </c>
      <c r="BE190" s="8"/>
    </row>
    <row r="191" spans="47:57" ht="28.5" customHeight="1">
      <c r="AU191" s="8" t="str">
        <f>IFERROR(VLOOKUP($A191,集約用シート!$E$3:$BN$3000,2,FALSE),"")</f>
        <v/>
      </c>
      <c r="AV191" s="8" t="str">
        <f>IFERROR(VLOOKUP($A191,集約用シート!$E$3:$BN$3000,3,FALSE),"")</f>
        <v/>
      </c>
      <c r="AW191" s="8" t="str">
        <f>IFERROR(VLOOKUP($A191,集約用シート!$E$3:$BN$3000,5,FALSE),"")</f>
        <v/>
      </c>
      <c r="AX191" s="8"/>
      <c r="AY191" s="8" t="str">
        <f>IFERROR(VLOOKUP($A191,集約用シート!$E$3:$BN$3000,11,FALSE),"")</f>
        <v/>
      </c>
      <c r="AZ191" s="8"/>
      <c r="BA191" s="8" t="str">
        <f>IFERROR(VLOOKUP($A191,集約用シート!$E$3:$BN$3000,4,FALSE),"")</f>
        <v/>
      </c>
      <c r="BB191" s="8" t="str">
        <f>IFERROR(VLOOKUP($A191,集約用シート!$E$3:$BN$3000,14,FALSE),"")</f>
        <v/>
      </c>
      <c r="BC191" s="8"/>
      <c r="BD191" s="8" t="str">
        <f>IFERROR(VLOOKUP($A191,集約用シート!$E$3:$BN$3000,16,FALSE),"")</f>
        <v/>
      </c>
      <c r="BE191" s="8"/>
    </row>
    <row r="192" spans="47:57" ht="28.5" customHeight="1">
      <c r="AU192" s="8" t="str">
        <f>IFERROR(VLOOKUP($A192,集約用シート!$E$3:$BN$3000,2,FALSE),"")</f>
        <v/>
      </c>
      <c r="AV192" s="8" t="str">
        <f>IFERROR(VLOOKUP($A192,集約用シート!$E$3:$BN$3000,3,FALSE),"")</f>
        <v/>
      </c>
      <c r="AW192" s="8" t="str">
        <f>IFERROR(VLOOKUP($A192,集約用シート!$E$3:$BN$3000,5,FALSE),"")</f>
        <v/>
      </c>
      <c r="AX192" s="8"/>
      <c r="AY192" s="8" t="str">
        <f>IFERROR(VLOOKUP($A192,集約用シート!$E$3:$BN$3000,11,FALSE),"")</f>
        <v/>
      </c>
      <c r="AZ192" s="8"/>
      <c r="BA192" s="8" t="str">
        <f>IFERROR(VLOOKUP($A192,集約用シート!$E$3:$BN$3000,4,FALSE),"")</f>
        <v/>
      </c>
      <c r="BB192" s="8" t="str">
        <f>IFERROR(VLOOKUP($A192,集約用シート!$E$3:$BN$3000,14,FALSE),"")</f>
        <v/>
      </c>
      <c r="BC192" s="8"/>
      <c r="BD192" s="8" t="str">
        <f>IFERROR(VLOOKUP($A192,集約用シート!$E$3:$BN$3000,16,FALSE),"")</f>
        <v/>
      </c>
      <c r="BE192" s="8"/>
    </row>
    <row r="193" spans="47:57" ht="28.5" customHeight="1">
      <c r="AU193" s="126" t="str">
        <f>IFERROR(VLOOKUP($A193,集約用シート!$E$3:$BN$3000,2,FALSE),"")</f>
        <v/>
      </c>
      <c r="AV193" s="126" t="str">
        <f>IFERROR(VLOOKUP($A193,集約用シート!$E$3:$BN$3000,3,FALSE),"")</f>
        <v/>
      </c>
      <c r="AW193" s="126" t="str">
        <f>IFERROR(VLOOKUP($A193,集約用シート!$E$3:$BN$3000,5,FALSE),"")</f>
        <v/>
      </c>
      <c r="AX193" s="126"/>
      <c r="AY193" s="126" t="str">
        <f>IFERROR(VLOOKUP($A193,集約用シート!$E$3:$BN$3000,11,FALSE),"")</f>
        <v/>
      </c>
      <c r="AZ193" s="126"/>
      <c r="BA193" s="126" t="str">
        <f>IFERROR(VLOOKUP($A193,集約用シート!$E$3:$BN$3000,4,FALSE),"")</f>
        <v/>
      </c>
      <c r="BB193" s="126" t="str">
        <f>IFERROR(VLOOKUP($A193,集約用シート!$E$3:$BN$3000,14,FALSE),"")</f>
        <v/>
      </c>
      <c r="BC193" s="126"/>
      <c r="BD193" s="126" t="str">
        <f>IFERROR(VLOOKUP($A193,集約用シート!$E$3:$BN$3000,16,FALSE),"")</f>
        <v/>
      </c>
      <c r="BE193" s="126"/>
    </row>
    <row r="194" spans="47:57" ht="28.5" customHeight="1">
      <c r="AU194" s="126" t="str">
        <f>IFERROR(VLOOKUP($A194,集約用シート!$E$3:$BN$3000,2,FALSE),"")</f>
        <v/>
      </c>
      <c r="AV194" s="126" t="str">
        <f>IFERROR(VLOOKUP($A194,集約用シート!$E$3:$BN$3000,3,FALSE),"")</f>
        <v/>
      </c>
      <c r="AW194" s="126" t="str">
        <f>IFERROR(VLOOKUP($A194,集約用シート!$E$3:$BN$3000,5,FALSE),"")</f>
        <v/>
      </c>
      <c r="AX194" s="126"/>
      <c r="AY194" s="126" t="str">
        <f>IFERROR(VLOOKUP($A194,集約用シート!$E$3:$BN$3000,11,FALSE),"")</f>
        <v/>
      </c>
      <c r="AZ194" s="126"/>
      <c r="BA194" s="126" t="str">
        <f>IFERROR(VLOOKUP($A194,集約用シート!$E$3:$BN$3000,4,FALSE),"")</f>
        <v/>
      </c>
      <c r="BB194" s="126" t="str">
        <f>IFERROR(VLOOKUP($A194,集約用シート!$E$3:$BN$3000,14,FALSE),"")</f>
        <v/>
      </c>
      <c r="BC194" s="126"/>
      <c r="BD194" s="126" t="str">
        <f>IFERROR(VLOOKUP($A194,集約用シート!$E$3:$BN$3000,16,FALSE),"")</f>
        <v/>
      </c>
      <c r="BE194" s="126"/>
    </row>
    <row r="195" spans="47:57" ht="28.5" customHeight="1">
      <c r="AU195" s="126" t="str">
        <f>IFERROR(VLOOKUP($A195,集約用シート!$E$3:$BN$3000,2,FALSE),"")</f>
        <v/>
      </c>
      <c r="AV195" s="126" t="str">
        <f>IFERROR(VLOOKUP($A195,集約用シート!$E$3:$BN$3000,3,FALSE),"")</f>
        <v/>
      </c>
      <c r="AW195" s="126" t="str">
        <f>IFERROR(VLOOKUP($A195,集約用シート!$E$3:$BN$3000,5,FALSE),"")</f>
        <v/>
      </c>
      <c r="AX195" s="126"/>
      <c r="AY195" s="126" t="str">
        <f>IFERROR(VLOOKUP($A195,集約用シート!$E$3:$BN$3000,11,FALSE),"")</f>
        <v/>
      </c>
      <c r="AZ195" s="126"/>
      <c r="BA195" s="126" t="str">
        <f>IFERROR(VLOOKUP($A195,集約用シート!$E$3:$BN$3000,4,FALSE),"")</f>
        <v/>
      </c>
      <c r="BB195" s="126" t="str">
        <f>IFERROR(VLOOKUP($A195,集約用シート!$E$3:$BN$3000,14,FALSE),"")</f>
        <v/>
      </c>
      <c r="BC195" s="126"/>
      <c r="BD195" s="126" t="str">
        <f>IFERROR(VLOOKUP($A195,集約用シート!$E$3:$BN$3000,16,FALSE),"")</f>
        <v/>
      </c>
      <c r="BE195" s="126"/>
    </row>
    <row r="196" spans="47:57" ht="28.5" customHeight="1">
      <c r="AU196" s="126" t="str">
        <f>IFERROR(VLOOKUP($A196,集約用シート!$E$3:$BN$3000,2,FALSE),"")</f>
        <v/>
      </c>
      <c r="AV196" s="126" t="str">
        <f>IFERROR(VLOOKUP($A196,集約用シート!$E$3:$BN$3000,3,FALSE),"")</f>
        <v/>
      </c>
      <c r="AW196" s="126" t="str">
        <f>IFERROR(VLOOKUP($A196,集約用シート!$E$3:$BN$3000,5,FALSE),"")</f>
        <v/>
      </c>
      <c r="AX196" s="126"/>
      <c r="AY196" s="126" t="str">
        <f>IFERROR(VLOOKUP($A196,集約用シート!$E$3:$BN$3000,11,FALSE),"")</f>
        <v/>
      </c>
      <c r="AZ196" s="126"/>
      <c r="BA196" s="126" t="str">
        <f>IFERROR(VLOOKUP($A196,集約用シート!$E$3:$BN$3000,4,FALSE),"")</f>
        <v/>
      </c>
      <c r="BB196" s="126" t="str">
        <f>IFERROR(VLOOKUP($A196,集約用シート!$E$3:$BN$3000,14,FALSE),"")</f>
        <v/>
      </c>
      <c r="BC196" s="126"/>
      <c r="BD196" s="126" t="str">
        <f>IFERROR(VLOOKUP($A196,集約用シート!$E$3:$BN$3000,16,FALSE),"")</f>
        <v/>
      </c>
      <c r="BE196" s="126"/>
    </row>
    <row r="197" spans="47:57" ht="28.5" customHeight="1">
      <c r="AU197" s="126" t="str">
        <f>IFERROR(VLOOKUP($A197,集約用シート!$E$3:$BN$3000,2,FALSE),"")</f>
        <v/>
      </c>
      <c r="AV197" s="126" t="str">
        <f>IFERROR(VLOOKUP($A197,集約用シート!$E$3:$BN$3000,3,FALSE),"")</f>
        <v/>
      </c>
      <c r="AW197" s="126" t="str">
        <f>IFERROR(VLOOKUP($A197,集約用シート!$E$3:$BN$3000,5,FALSE),"")</f>
        <v/>
      </c>
      <c r="AX197" s="126"/>
      <c r="AY197" s="126" t="str">
        <f>IFERROR(VLOOKUP($A197,集約用シート!$E$3:$BN$3000,11,FALSE),"")</f>
        <v/>
      </c>
      <c r="AZ197" s="126"/>
      <c r="BA197" s="126" t="str">
        <f>IFERROR(VLOOKUP($A197,集約用シート!$E$3:$BN$3000,4,FALSE),"")</f>
        <v/>
      </c>
      <c r="BB197" s="126" t="str">
        <f>IFERROR(VLOOKUP($A197,集約用シート!$E$3:$BN$3000,14,FALSE),"")</f>
        <v/>
      </c>
      <c r="BC197" s="126"/>
      <c r="BD197" s="126" t="str">
        <f>IFERROR(VLOOKUP($A197,集約用シート!$E$3:$BN$3000,16,FALSE),"")</f>
        <v/>
      </c>
      <c r="BE197" s="126"/>
    </row>
    <row r="198" spans="47:57" ht="28.5" customHeight="1">
      <c r="AU198" s="126" t="str">
        <f>IFERROR(VLOOKUP($A198,集約用シート!$E$3:$BN$3000,2,FALSE),"")</f>
        <v/>
      </c>
      <c r="AV198" s="126" t="str">
        <f>IFERROR(VLOOKUP($A198,集約用シート!$E$3:$BN$3000,3,FALSE),"")</f>
        <v/>
      </c>
      <c r="AW198" s="126" t="str">
        <f>IFERROR(VLOOKUP($A198,集約用シート!$E$3:$BN$3000,5,FALSE),"")</f>
        <v/>
      </c>
      <c r="AX198" s="126"/>
      <c r="AY198" s="126" t="str">
        <f>IFERROR(VLOOKUP($A198,集約用シート!$E$3:$BN$3000,11,FALSE),"")</f>
        <v/>
      </c>
      <c r="AZ198" s="126"/>
      <c r="BA198" s="126" t="str">
        <f>IFERROR(VLOOKUP($A198,集約用シート!$E$3:$BN$3000,4,FALSE),"")</f>
        <v/>
      </c>
      <c r="BB198" s="126" t="str">
        <f>IFERROR(VLOOKUP($A198,集約用シート!$E$3:$BN$3000,14,FALSE),"")</f>
        <v/>
      </c>
      <c r="BC198" s="126"/>
      <c r="BD198" s="126" t="str">
        <f>IFERROR(VLOOKUP($A198,集約用シート!$E$3:$BN$3000,16,FALSE),"")</f>
        <v/>
      </c>
      <c r="BE198" s="126"/>
    </row>
    <row r="199" spans="47:57" ht="28.5" customHeight="1">
      <c r="AU199" s="126" t="str">
        <f>IFERROR(VLOOKUP($A199,集約用シート!$E$3:$BN$3000,2,FALSE),"")</f>
        <v/>
      </c>
      <c r="AV199" s="126" t="str">
        <f>IFERROR(VLOOKUP($A199,集約用シート!$E$3:$BN$3000,3,FALSE),"")</f>
        <v/>
      </c>
      <c r="AW199" s="126" t="str">
        <f>IFERROR(VLOOKUP($A199,集約用シート!$E$3:$BN$3000,5,FALSE),"")</f>
        <v/>
      </c>
      <c r="AX199" s="126"/>
      <c r="AY199" s="126" t="str">
        <f>IFERROR(VLOOKUP($A199,集約用シート!$E$3:$BN$3000,11,FALSE),"")</f>
        <v/>
      </c>
      <c r="AZ199" s="126"/>
      <c r="BA199" s="126" t="str">
        <f>IFERROR(VLOOKUP($A199,集約用シート!$E$3:$BN$3000,4,FALSE),"")</f>
        <v/>
      </c>
      <c r="BB199" s="126" t="str">
        <f>IFERROR(VLOOKUP($A199,集約用シート!$E$3:$BN$3000,14,FALSE),"")</f>
        <v/>
      </c>
      <c r="BC199" s="126"/>
      <c r="BD199" s="126" t="str">
        <f>IFERROR(VLOOKUP($A199,集約用シート!$E$3:$BN$3000,16,FALSE),"")</f>
        <v/>
      </c>
      <c r="BE199" s="126"/>
    </row>
    <row r="200" spans="47:57" ht="28.5" customHeight="1">
      <c r="AU200" s="126" t="str">
        <f>IFERROR(VLOOKUP($A200,集約用シート!$E$3:$BN$3000,2,FALSE),"")</f>
        <v/>
      </c>
      <c r="AV200" s="126" t="str">
        <f>IFERROR(VLOOKUP($A200,集約用シート!$E$3:$BN$3000,3,FALSE),"")</f>
        <v/>
      </c>
      <c r="AW200" s="126" t="str">
        <f>IFERROR(VLOOKUP($A200,集約用シート!$E$3:$BN$3000,5,FALSE),"")</f>
        <v/>
      </c>
      <c r="AX200" s="126"/>
      <c r="AY200" s="126" t="str">
        <f>IFERROR(VLOOKUP($A200,集約用シート!$E$3:$BN$3000,11,FALSE),"")</f>
        <v/>
      </c>
      <c r="AZ200" s="126"/>
      <c r="BA200" s="126" t="str">
        <f>IFERROR(VLOOKUP($A200,集約用シート!$E$3:$BN$3000,4,FALSE),"")</f>
        <v/>
      </c>
      <c r="BB200" s="126" t="str">
        <f>IFERROR(VLOOKUP($A200,集約用シート!$E$3:$BN$3000,14,FALSE),"")</f>
        <v/>
      </c>
      <c r="BC200" s="126"/>
      <c r="BD200" s="126" t="str">
        <f>IFERROR(VLOOKUP($A200,集約用シート!$E$3:$BN$3000,16,FALSE),"")</f>
        <v/>
      </c>
      <c r="BE200" s="126"/>
    </row>
    <row r="201" spans="47:57" ht="28.5" customHeight="1">
      <c r="AU201" s="126" t="str">
        <f>IFERROR(VLOOKUP($A201,集約用シート!$E$3:$BN$3000,2,FALSE),"")</f>
        <v/>
      </c>
      <c r="AV201" s="126" t="str">
        <f>IFERROR(VLOOKUP($A201,集約用シート!$E$3:$BN$3000,3,FALSE),"")</f>
        <v/>
      </c>
      <c r="AW201" s="126" t="str">
        <f>IFERROR(VLOOKUP($A201,集約用シート!$E$3:$BN$3000,5,FALSE),"")</f>
        <v/>
      </c>
      <c r="AX201" s="126"/>
      <c r="AY201" s="126" t="str">
        <f>IFERROR(VLOOKUP($A201,集約用シート!$E$3:$BN$3000,11,FALSE),"")</f>
        <v/>
      </c>
      <c r="AZ201" s="126"/>
      <c r="BA201" s="126" t="str">
        <f>IFERROR(VLOOKUP($A201,集約用シート!$E$3:$BN$3000,4,FALSE),"")</f>
        <v/>
      </c>
      <c r="BB201" s="126" t="str">
        <f>IFERROR(VLOOKUP($A201,集約用シート!$E$3:$BN$3000,14,FALSE),"")</f>
        <v/>
      </c>
      <c r="BC201" s="126"/>
      <c r="BD201" s="126" t="str">
        <f>IFERROR(VLOOKUP($A201,集約用シート!$E$3:$BN$3000,16,FALSE),"")</f>
        <v/>
      </c>
      <c r="BE201" s="126"/>
    </row>
    <row r="202" spans="47:57" ht="28.5" customHeight="1">
      <c r="AU202" s="126" t="str">
        <f>IFERROR(VLOOKUP($A202,集約用シート!$E$3:$BN$3000,2,FALSE),"")</f>
        <v/>
      </c>
      <c r="AV202" s="126" t="str">
        <f>IFERROR(VLOOKUP($A202,集約用シート!$E$3:$BN$3000,3,FALSE),"")</f>
        <v/>
      </c>
      <c r="AW202" s="126" t="str">
        <f>IFERROR(VLOOKUP($A202,集約用シート!$E$3:$BN$3000,5,FALSE),"")</f>
        <v/>
      </c>
      <c r="AX202" s="126"/>
      <c r="AY202" s="126" t="str">
        <f>IFERROR(VLOOKUP($A202,集約用シート!$E$3:$BN$3000,11,FALSE),"")</f>
        <v/>
      </c>
      <c r="AZ202" s="126"/>
      <c r="BA202" s="126" t="str">
        <f>IFERROR(VLOOKUP($A202,集約用シート!$E$3:$BN$3000,4,FALSE),"")</f>
        <v/>
      </c>
      <c r="BB202" s="126" t="str">
        <f>IFERROR(VLOOKUP($A202,集約用シート!$E$3:$BN$3000,14,FALSE),"")</f>
        <v/>
      </c>
      <c r="BC202" s="126"/>
      <c r="BD202" s="126" t="str">
        <f>IFERROR(VLOOKUP($A202,集約用シート!$E$3:$BN$3000,16,FALSE),"")</f>
        <v/>
      </c>
      <c r="BE202" s="126"/>
    </row>
    <row r="203" spans="47:57" ht="28.5" customHeight="1">
      <c r="AU203" s="126" t="str">
        <f>IFERROR(VLOOKUP($A203,集約用シート!$E$3:$BN$3000,2,FALSE),"")</f>
        <v/>
      </c>
      <c r="AV203" s="126" t="str">
        <f>IFERROR(VLOOKUP($A203,集約用シート!$E$3:$BN$3000,3,FALSE),"")</f>
        <v/>
      </c>
      <c r="AW203" s="126" t="str">
        <f>IFERROR(VLOOKUP($A203,集約用シート!$E$3:$BN$3000,5,FALSE),"")</f>
        <v/>
      </c>
      <c r="AX203" s="126"/>
      <c r="AY203" s="126" t="str">
        <f>IFERROR(VLOOKUP($A203,集約用シート!$E$3:$BN$3000,11,FALSE),"")</f>
        <v/>
      </c>
      <c r="AZ203" s="126"/>
      <c r="BA203" s="126" t="str">
        <f>IFERROR(VLOOKUP($A203,集約用シート!$E$3:$BN$3000,4,FALSE),"")</f>
        <v/>
      </c>
      <c r="BB203" s="126" t="str">
        <f>IFERROR(VLOOKUP($A203,集約用シート!$E$3:$BN$3000,14,FALSE),"")</f>
        <v/>
      </c>
      <c r="BC203" s="126"/>
      <c r="BD203" s="126" t="str">
        <f>IFERROR(VLOOKUP($A203,集約用シート!$E$3:$BN$3000,16,FALSE),"")</f>
        <v/>
      </c>
      <c r="BE203" s="126"/>
    </row>
    <row r="204" spans="47:57" ht="28.5" customHeight="1">
      <c r="AU204" s="126" t="str">
        <f>IFERROR(VLOOKUP($A204,集約用シート!$E$3:$BN$3000,2,FALSE),"")</f>
        <v/>
      </c>
      <c r="AV204" s="126" t="str">
        <f>IFERROR(VLOOKUP($A204,集約用シート!$E$3:$BN$3000,3,FALSE),"")</f>
        <v/>
      </c>
      <c r="AW204" s="126" t="str">
        <f>IFERROR(VLOOKUP($A204,集約用シート!$E$3:$BN$3000,5,FALSE),"")</f>
        <v/>
      </c>
      <c r="AX204" s="126"/>
      <c r="AY204" s="126" t="str">
        <f>IFERROR(VLOOKUP($A204,集約用シート!$E$3:$BN$3000,11,FALSE),"")</f>
        <v/>
      </c>
      <c r="AZ204" s="126"/>
      <c r="BA204" s="126" t="str">
        <f>IFERROR(VLOOKUP($A204,集約用シート!$E$3:$BN$3000,4,FALSE),"")</f>
        <v/>
      </c>
      <c r="BB204" s="126" t="str">
        <f>IFERROR(VLOOKUP($A204,集約用シート!$E$3:$BN$3000,14,FALSE),"")</f>
        <v/>
      </c>
      <c r="BC204" s="126"/>
      <c r="BD204" s="126" t="str">
        <f>IFERROR(VLOOKUP($A204,集約用シート!$E$3:$BN$3000,16,FALSE),"")</f>
        <v/>
      </c>
      <c r="BE204" s="126"/>
    </row>
    <row r="205" spans="47:57" ht="28.5" customHeight="1">
      <c r="AU205" s="126" t="str">
        <f>IFERROR(VLOOKUP($A205,集約用シート!$E$3:$BN$3000,2,FALSE),"")</f>
        <v/>
      </c>
      <c r="AV205" s="126" t="str">
        <f>IFERROR(VLOOKUP($A205,集約用シート!$E$3:$BN$3000,3,FALSE),"")</f>
        <v/>
      </c>
      <c r="AW205" s="126" t="str">
        <f>IFERROR(VLOOKUP($A205,集約用シート!$E$3:$BN$3000,5,FALSE),"")</f>
        <v/>
      </c>
      <c r="AX205" s="126"/>
      <c r="AY205" s="126" t="str">
        <f>IFERROR(VLOOKUP($A205,集約用シート!$E$3:$BN$3000,11,FALSE),"")</f>
        <v/>
      </c>
      <c r="AZ205" s="126"/>
      <c r="BA205" s="126" t="str">
        <f>IFERROR(VLOOKUP($A205,集約用シート!$E$3:$BN$3000,4,FALSE),"")</f>
        <v/>
      </c>
      <c r="BB205" s="126" t="str">
        <f>IFERROR(VLOOKUP($A205,集約用シート!$E$3:$BN$3000,14,FALSE),"")</f>
        <v/>
      </c>
      <c r="BC205" s="126"/>
      <c r="BD205" s="126" t="str">
        <f>IFERROR(VLOOKUP($A205,集約用シート!$E$3:$BN$3000,16,FALSE),"")</f>
        <v/>
      </c>
      <c r="BE205" s="126"/>
    </row>
    <row r="206" spans="47:57" ht="28.5" customHeight="1">
      <c r="AU206" s="126" t="str">
        <f>IFERROR(VLOOKUP($A206,集約用シート!$E$3:$BN$3000,2,FALSE),"")</f>
        <v/>
      </c>
      <c r="AV206" s="126" t="str">
        <f>IFERROR(VLOOKUP($A206,集約用シート!$E$3:$BN$3000,3,FALSE),"")</f>
        <v/>
      </c>
      <c r="AW206" s="126" t="str">
        <f>IFERROR(VLOOKUP($A206,集約用シート!$E$3:$BN$3000,5,FALSE),"")</f>
        <v/>
      </c>
      <c r="AX206" s="126"/>
      <c r="AY206" s="126" t="str">
        <f>IFERROR(VLOOKUP($A206,集約用シート!$E$3:$BN$3000,11,FALSE),"")</f>
        <v/>
      </c>
      <c r="AZ206" s="126"/>
      <c r="BA206" s="126" t="str">
        <f>IFERROR(VLOOKUP($A206,集約用シート!$E$3:$BN$3000,4,FALSE),"")</f>
        <v/>
      </c>
      <c r="BB206" s="126" t="str">
        <f>IFERROR(VLOOKUP($A206,集約用シート!$E$3:$BN$3000,14,FALSE),"")</f>
        <v/>
      </c>
      <c r="BC206" s="126"/>
      <c r="BD206" s="126" t="str">
        <f>IFERROR(VLOOKUP($A206,集約用シート!$E$3:$BN$3000,16,FALSE),"")</f>
        <v/>
      </c>
      <c r="BE206" s="126"/>
    </row>
    <row r="207" spans="47:57" ht="28.5" customHeight="1">
      <c r="AU207" s="126" t="str">
        <f>IFERROR(VLOOKUP($A207,集約用シート!$E$3:$BN$3000,2,FALSE),"")</f>
        <v/>
      </c>
      <c r="AV207" s="126" t="str">
        <f>IFERROR(VLOOKUP($A207,集約用シート!$E$3:$BN$3000,3,FALSE),"")</f>
        <v/>
      </c>
      <c r="AW207" s="126" t="str">
        <f>IFERROR(VLOOKUP($A207,集約用シート!$E$3:$BN$3000,5,FALSE),"")</f>
        <v/>
      </c>
      <c r="AX207" s="126"/>
      <c r="AY207" s="126" t="str">
        <f>IFERROR(VLOOKUP($A207,集約用シート!$E$3:$BN$3000,11,FALSE),"")</f>
        <v/>
      </c>
      <c r="AZ207" s="126"/>
      <c r="BA207" s="126" t="str">
        <f>IFERROR(VLOOKUP($A207,集約用シート!$E$3:$BN$3000,4,FALSE),"")</f>
        <v/>
      </c>
      <c r="BB207" s="126" t="str">
        <f>IFERROR(VLOOKUP($A207,集約用シート!$E$3:$BN$3000,14,FALSE),"")</f>
        <v/>
      </c>
      <c r="BC207" s="126"/>
      <c r="BD207" s="126" t="str">
        <f>IFERROR(VLOOKUP($A207,集約用シート!$E$3:$BN$3000,16,FALSE),"")</f>
        <v/>
      </c>
      <c r="BE207" s="126"/>
    </row>
    <row r="208" spans="47:57" ht="28.5" customHeight="1">
      <c r="AU208" s="126" t="str">
        <f>IFERROR(VLOOKUP($A208,集約用シート!$E$3:$BN$3000,2,FALSE),"")</f>
        <v/>
      </c>
      <c r="AV208" s="126" t="str">
        <f>IFERROR(VLOOKUP($A208,集約用シート!$E$3:$BN$3000,3,FALSE),"")</f>
        <v/>
      </c>
      <c r="AW208" s="126" t="str">
        <f>IFERROR(VLOOKUP($A208,集約用シート!$E$3:$BN$3000,5,FALSE),"")</f>
        <v/>
      </c>
      <c r="AX208" s="126"/>
      <c r="AY208" s="126" t="str">
        <f>IFERROR(VLOOKUP($A208,集約用シート!$E$3:$BN$3000,11,FALSE),"")</f>
        <v/>
      </c>
      <c r="AZ208" s="126"/>
      <c r="BA208" s="126" t="str">
        <f>IFERROR(VLOOKUP($A208,集約用シート!$E$3:$BN$3000,4,FALSE),"")</f>
        <v/>
      </c>
      <c r="BB208" s="126" t="str">
        <f>IFERROR(VLOOKUP($A208,集約用シート!$E$3:$BN$3000,14,FALSE),"")</f>
        <v/>
      </c>
      <c r="BC208" s="126"/>
      <c r="BD208" s="126" t="str">
        <f>IFERROR(VLOOKUP($A208,集約用シート!$E$3:$BN$3000,16,FALSE),"")</f>
        <v/>
      </c>
      <c r="BE208" s="126"/>
    </row>
    <row r="209" spans="47:57" ht="28.5" customHeight="1">
      <c r="AU209" s="126" t="str">
        <f>IFERROR(VLOOKUP($A209,集約用シート!$E$3:$BN$3000,2,FALSE),"")</f>
        <v/>
      </c>
      <c r="AV209" s="126" t="str">
        <f>IFERROR(VLOOKUP($A209,集約用シート!$E$3:$BN$3000,3,FALSE),"")</f>
        <v/>
      </c>
      <c r="AW209" s="126" t="str">
        <f>IFERROR(VLOOKUP($A209,集約用シート!$E$3:$BN$3000,5,FALSE),"")</f>
        <v/>
      </c>
      <c r="AX209" s="126"/>
      <c r="AY209" s="126" t="str">
        <f>IFERROR(VLOOKUP($A209,集約用シート!$E$3:$BN$3000,11,FALSE),"")</f>
        <v/>
      </c>
      <c r="AZ209" s="126"/>
      <c r="BA209" s="126" t="str">
        <f>IFERROR(VLOOKUP($A209,集約用シート!$E$3:$BN$3000,4,FALSE),"")</f>
        <v/>
      </c>
      <c r="BB209" s="126" t="str">
        <f>IFERROR(VLOOKUP($A209,集約用シート!$E$3:$BN$3000,14,FALSE),"")</f>
        <v/>
      </c>
      <c r="BC209" s="126"/>
      <c r="BD209" s="126" t="str">
        <f>IFERROR(VLOOKUP($A209,集約用シート!$E$3:$BN$3000,16,FALSE),"")</f>
        <v/>
      </c>
      <c r="BE209" s="126"/>
    </row>
    <row r="210" spans="47:57" ht="28.5" customHeight="1">
      <c r="AU210" s="126" t="str">
        <f>IFERROR(VLOOKUP($A210,集約用シート!$E$3:$BN$3000,2,FALSE),"")</f>
        <v/>
      </c>
      <c r="AV210" s="126" t="str">
        <f>IFERROR(VLOOKUP($A210,集約用シート!$E$3:$BN$3000,3,FALSE),"")</f>
        <v/>
      </c>
      <c r="AW210" s="126" t="str">
        <f>IFERROR(VLOOKUP($A210,集約用シート!$E$3:$BN$3000,5,FALSE),"")</f>
        <v/>
      </c>
      <c r="AX210" s="126"/>
      <c r="AY210" s="126" t="str">
        <f>IFERROR(VLOOKUP($A210,集約用シート!$E$3:$BN$3000,11,FALSE),"")</f>
        <v/>
      </c>
      <c r="AZ210" s="126"/>
      <c r="BA210" s="126" t="str">
        <f>IFERROR(VLOOKUP($A210,集約用シート!$E$3:$BN$3000,4,FALSE),"")</f>
        <v/>
      </c>
      <c r="BB210" s="126" t="str">
        <f>IFERROR(VLOOKUP($A210,集約用シート!$E$3:$BN$3000,14,FALSE),"")</f>
        <v/>
      </c>
      <c r="BC210" s="126"/>
      <c r="BD210" s="126" t="str">
        <f>IFERROR(VLOOKUP($A210,集約用シート!$E$3:$BN$3000,16,FALSE),"")</f>
        <v/>
      </c>
      <c r="BE210" s="126"/>
    </row>
    <row r="211" spans="47:57" ht="28.5" customHeight="1">
      <c r="AU211" s="126" t="str">
        <f>IFERROR(VLOOKUP($A211,集約用シート!$E$3:$BN$3000,2,FALSE),"")</f>
        <v/>
      </c>
      <c r="AV211" s="126" t="str">
        <f>IFERROR(VLOOKUP($A211,集約用シート!$E$3:$BN$3000,3,FALSE),"")</f>
        <v/>
      </c>
      <c r="AW211" s="126" t="str">
        <f>IFERROR(VLOOKUP($A211,集約用シート!$E$3:$BN$3000,5,FALSE),"")</f>
        <v/>
      </c>
      <c r="AX211" s="126"/>
      <c r="AY211" s="126" t="str">
        <f>IFERROR(VLOOKUP($A211,集約用シート!$E$3:$BN$3000,11,FALSE),"")</f>
        <v/>
      </c>
      <c r="AZ211" s="126"/>
      <c r="BA211" s="126" t="str">
        <f>IFERROR(VLOOKUP($A211,集約用シート!$E$3:$BN$3000,4,FALSE),"")</f>
        <v/>
      </c>
      <c r="BB211" s="126" t="str">
        <f>IFERROR(VLOOKUP($A211,集約用シート!$E$3:$BN$3000,14,FALSE),"")</f>
        <v/>
      </c>
      <c r="BC211" s="126"/>
      <c r="BD211" s="126" t="str">
        <f>IFERROR(VLOOKUP($A211,集約用シート!$E$3:$BN$3000,16,FALSE),"")</f>
        <v/>
      </c>
      <c r="BE211" s="126"/>
    </row>
    <row r="212" spans="47:57" ht="28.5" customHeight="1">
      <c r="AU212" s="126" t="str">
        <f>IFERROR(VLOOKUP($A212,集約用シート!$E$3:$BN$3000,2,FALSE),"")</f>
        <v/>
      </c>
      <c r="AV212" s="126" t="str">
        <f>IFERROR(VLOOKUP($A212,集約用シート!$E$3:$BN$3000,3,FALSE),"")</f>
        <v/>
      </c>
      <c r="AW212" s="126" t="str">
        <f>IFERROR(VLOOKUP($A212,集約用シート!$E$3:$BN$3000,5,FALSE),"")</f>
        <v/>
      </c>
      <c r="AX212" s="126"/>
      <c r="AY212" s="126" t="str">
        <f>IFERROR(VLOOKUP($A212,集約用シート!$E$3:$BN$3000,11,FALSE),"")</f>
        <v/>
      </c>
      <c r="AZ212" s="126"/>
      <c r="BA212" s="126" t="str">
        <f>IFERROR(VLOOKUP($A212,集約用シート!$E$3:$BN$3000,4,FALSE),"")</f>
        <v/>
      </c>
      <c r="BB212" s="126" t="str">
        <f>IFERROR(VLOOKUP($A212,集約用シート!$E$3:$BN$3000,14,FALSE),"")</f>
        <v/>
      </c>
      <c r="BC212" s="126"/>
      <c r="BD212" s="126" t="str">
        <f>IFERROR(VLOOKUP($A212,集約用シート!$E$3:$BN$3000,16,FALSE),"")</f>
        <v/>
      </c>
      <c r="BE212" s="126"/>
    </row>
    <row r="213" spans="47:57" ht="28.5" customHeight="1">
      <c r="AU213" s="126" t="str">
        <f>IFERROR(VLOOKUP($A213,集約用シート!$E$3:$BN$3000,2,FALSE),"")</f>
        <v/>
      </c>
      <c r="AV213" s="126" t="str">
        <f>IFERROR(VLOOKUP($A213,集約用シート!$E$3:$BN$3000,3,FALSE),"")</f>
        <v/>
      </c>
      <c r="AW213" s="126" t="str">
        <f>IFERROR(VLOOKUP($A213,集約用シート!$E$3:$BN$3000,5,FALSE),"")</f>
        <v/>
      </c>
      <c r="AX213" s="126"/>
      <c r="AY213" s="126" t="str">
        <f>IFERROR(VLOOKUP($A213,集約用シート!$E$3:$BN$3000,11,FALSE),"")</f>
        <v/>
      </c>
      <c r="AZ213" s="126"/>
      <c r="BA213" s="126" t="str">
        <f>IFERROR(VLOOKUP($A213,集約用シート!$E$3:$BN$3000,4,FALSE),"")</f>
        <v/>
      </c>
      <c r="BB213" s="126" t="str">
        <f>IFERROR(VLOOKUP($A213,集約用シート!$E$3:$BN$3000,14,FALSE),"")</f>
        <v/>
      </c>
      <c r="BC213" s="126"/>
      <c r="BD213" s="126" t="str">
        <f>IFERROR(VLOOKUP($A213,集約用シート!$E$3:$BN$3000,16,FALSE),"")</f>
        <v/>
      </c>
      <c r="BE213" s="126"/>
    </row>
    <row r="214" spans="47:57" ht="28.5" customHeight="1">
      <c r="AU214" s="126" t="str">
        <f>IFERROR(VLOOKUP($A214,集約用シート!$E$3:$BN$3000,2,FALSE),"")</f>
        <v/>
      </c>
      <c r="AV214" s="126" t="str">
        <f>IFERROR(VLOOKUP($A214,集約用シート!$E$3:$BN$3000,3,FALSE),"")</f>
        <v/>
      </c>
      <c r="AW214" s="126" t="str">
        <f>IFERROR(VLOOKUP($A214,集約用シート!$E$3:$BN$3000,5,FALSE),"")</f>
        <v/>
      </c>
      <c r="AX214" s="126"/>
      <c r="AY214" s="126" t="str">
        <f>IFERROR(VLOOKUP($A214,集約用シート!$E$3:$BN$3000,11,FALSE),"")</f>
        <v/>
      </c>
      <c r="AZ214" s="126"/>
      <c r="BA214" s="126" t="str">
        <f>IFERROR(VLOOKUP($A214,集約用シート!$E$3:$BN$3000,4,FALSE),"")</f>
        <v/>
      </c>
      <c r="BB214" s="126" t="str">
        <f>IFERROR(VLOOKUP($A214,集約用シート!$E$3:$BN$3000,14,FALSE),"")</f>
        <v/>
      </c>
      <c r="BC214" s="126"/>
      <c r="BD214" s="126" t="str">
        <f>IFERROR(VLOOKUP($A214,集約用シート!$E$3:$BN$3000,16,FALSE),"")</f>
        <v/>
      </c>
      <c r="BE214" s="126"/>
    </row>
    <row r="215" spans="47:57" ht="28.5" customHeight="1">
      <c r="AU215" s="126" t="str">
        <f>IFERROR(VLOOKUP($A215,集約用シート!$E$3:$BN$3000,2,FALSE),"")</f>
        <v/>
      </c>
      <c r="AV215" s="126" t="str">
        <f>IFERROR(VLOOKUP($A215,集約用シート!$E$3:$BN$3000,3,FALSE),"")</f>
        <v/>
      </c>
      <c r="AW215" s="126" t="str">
        <f>IFERROR(VLOOKUP($A215,集約用シート!$E$3:$BN$3000,5,FALSE),"")</f>
        <v/>
      </c>
      <c r="AX215" s="126"/>
      <c r="AY215" s="126" t="str">
        <f>IFERROR(VLOOKUP($A215,集約用シート!$E$3:$BN$3000,11,FALSE),"")</f>
        <v/>
      </c>
      <c r="AZ215" s="126"/>
      <c r="BA215" s="126" t="str">
        <f>IFERROR(VLOOKUP($A215,集約用シート!$E$3:$BN$3000,4,FALSE),"")</f>
        <v/>
      </c>
      <c r="BB215" s="126" t="str">
        <f>IFERROR(VLOOKUP($A215,集約用シート!$E$3:$BN$3000,14,FALSE),"")</f>
        <v/>
      </c>
      <c r="BC215" s="126"/>
      <c r="BD215" s="126" t="str">
        <f>IFERROR(VLOOKUP($A215,集約用シート!$E$3:$BN$3000,16,FALSE),"")</f>
        <v/>
      </c>
      <c r="BE215" s="126"/>
    </row>
    <row r="216" spans="47:57" ht="28.5" customHeight="1">
      <c r="AU216" s="126" t="str">
        <f>IFERROR(VLOOKUP($A216,集約用シート!$E$3:$BN$3000,2,FALSE),"")</f>
        <v/>
      </c>
      <c r="AV216" s="126" t="str">
        <f>IFERROR(VLOOKUP($A216,集約用シート!$E$3:$BN$3000,3,FALSE),"")</f>
        <v/>
      </c>
      <c r="AW216" s="126" t="str">
        <f>IFERROR(VLOOKUP($A216,集約用シート!$E$3:$BN$3000,5,FALSE),"")</f>
        <v/>
      </c>
      <c r="AX216" s="126"/>
      <c r="AY216" s="126" t="str">
        <f>IFERROR(VLOOKUP($A216,集約用シート!$E$3:$BN$3000,11,FALSE),"")</f>
        <v/>
      </c>
      <c r="AZ216" s="126"/>
      <c r="BA216" s="126" t="str">
        <f>IFERROR(VLOOKUP($A216,集約用シート!$E$3:$BN$3000,4,FALSE),"")</f>
        <v/>
      </c>
      <c r="BB216" s="126" t="str">
        <f>IFERROR(VLOOKUP($A216,集約用シート!$E$3:$BN$3000,14,FALSE),"")</f>
        <v/>
      </c>
      <c r="BC216" s="126"/>
      <c r="BD216" s="126" t="str">
        <f>IFERROR(VLOOKUP($A216,集約用シート!$E$3:$BN$3000,16,FALSE),"")</f>
        <v/>
      </c>
      <c r="BE216" s="126"/>
    </row>
    <row r="217" spans="47:57" ht="28.5" customHeight="1">
      <c r="AU217" s="126" t="str">
        <f>IFERROR(VLOOKUP($A217,集約用シート!$E$3:$BN$3000,2,FALSE),"")</f>
        <v/>
      </c>
      <c r="AV217" s="126" t="str">
        <f>IFERROR(VLOOKUP($A217,集約用シート!$E$3:$BN$3000,3,FALSE),"")</f>
        <v/>
      </c>
      <c r="AW217" s="126" t="str">
        <f>IFERROR(VLOOKUP($A217,集約用シート!$E$3:$BN$3000,5,FALSE),"")</f>
        <v/>
      </c>
      <c r="AX217" s="126"/>
      <c r="AY217" s="126" t="str">
        <f>IFERROR(VLOOKUP($A217,集約用シート!$E$3:$BN$3000,11,FALSE),"")</f>
        <v/>
      </c>
      <c r="AZ217" s="126"/>
      <c r="BA217" s="126" t="str">
        <f>IFERROR(VLOOKUP($A217,集約用シート!$E$3:$BN$3000,4,FALSE),"")</f>
        <v/>
      </c>
      <c r="BB217" s="126" t="str">
        <f>IFERROR(VLOOKUP($A217,集約用シート!$E$3:$BN$3000,14,FALSE),"")</f>
        <v/>
      </c>
      <c r="BC217" s="126"/>
      <c r="BD217" s="126" t="str">
        <f>IFERROR(VLOOKUP($A217,集約用シート!$E$3:$BN$3000,16,FALSE),"")</f>
        <v/>
      </c>
      <c r="BE217" s="126"/>
    </row>
    <row r="218" spans="47:57" ht="28.5" customHeight="1">
      <c r="AU218" s="126" t="str">
        <f>IFERROR(VLOOKUP($A218,集約用シート!$E$3:$BN$3000,2,FALSE),"")</f>
        <v/>
      </c>
      <c r="AV218" s="126" t="str">
        <f>IFERROR(VLOOKUP($A218,集約用シート!$E$3:$BN$3000,3,FALSE),"")</f>
        <v/>
      </c>
      <c r="AW218" s="126" t="str">
        <f>IFERROR(VLOOKUP($A218,集約用シート!$E$3:$BN$3000,5,FALSE),"")</f>
        <v/>
      </c>
      <c r="AX218" s="126"/>
      <c r="AY218" s="126" t="str">
        <f>IFERROR(VLOOKUP($A218,集約用シート!$E$3:$BN$3000,11,FALSE),"")</f>
        <v/>
      </c>
      <c r="AZ218" s="126"/>
      <c r="BA218" s="126" t="str">
        <f>IFERROR(VLOOKUP($A218,集約用シート!$E$3:$BN$3000,4,FALSE),"")</f>
        <v/>
      </c>
      <c r="BB218" s="126" t="str">
        <f>IFERROR(VLOOKUP($A218,集約用シート!$E$3:$BN$3000,14,FALSE),"")</f>
        <v/>
      </c>
      <c r="BC218" s="126"/>
      <c r="BD218" s="126" t="str">
        <f>IFERROR(VLOOKUP($A218,集約用シート!$E$3:$BN$3000,16,FALSE),"")</f>
        <v/>
      </c>
      <c r="BE218" s="126"/>
    </row>
    <row r="219" spans="47:57" ht="28.5" customHeight="1">
      <c r="AU219" s="126" t="str">
        <f>IFERROR(VLOOKUP($A219,集約用シート!$E$3:$BN$3000,2,FALSE),"")</f>
        <v/>
      </c>
      <c r="AV219" s="126" t="str">
        <f>IFERROR(VLOOKUP($A219,集約用シート!$E$3:$BN$3000,3,FALSE),"")</f>
        <v/>
      </c>
      <c r="AW219" s="126" t="str">
        <f>IFERROR(VLOOKUP($A219,集約用シート!$E$3:$BN$3000,5,FALSE),"")</f>
        <v/>
      </c>
      <c r="AX219" s="126"/>
      <c r="AY219" s="126" t="str">
        <f>IFERROR(VLOOKUP($A219,集約用シート!$E$3:$BN$3000,11,FALSE),"")</f>
        <v/>
      </c>
      <c r="AZ219" s="126"/>
      <c r="BA219" s="126" t="str">
        <f>IFERROR(VLOOKUP($A219,集約用シート!$E$3:$BN$3000,4,FALSE),"")</f>
        <v/>
      </c>
      <c r="BB219" s="126" t="str">
        <f>IFERROR(VLOOKUP($A219,集約用シート!$E$3:$BN$3000,14,FALSE),"")</f>
        <v/>
      </c>
      <c r="BC219" s="126"/>
      <c r="BD219" s="126" t="str">
        <f>IFERROR(VLOOKUP($A219,集約用シート!$E$3:$BN$3000,16,FALSE),"")</f>
        <v/>
      </c>
      <c r="BE219" s="126"/>
    </row>
    <row r="220" spans="47:57" ht="28.5" customHeight="1">
      <c r="AU220" s="126" t="str">
        <f>IFERROR(VLOOKUP($A220,集約用シート!$E$3:$BN$3000,2,FALSE),"")</f>
        <v/>
      </c>
      <c r="AV220" s="126" t="str">
        <f>IFERROR(VLOOKUP($A220,集約用シート!$E$3:$BN$3000,3,FALSE),"")</f>
        <v/>
      </c>
      <c r="AW220" s="126" t="str">
        <f>IFERROR(VLOOKUP($A220,集約用シート!$E$3:$BN$3000,5,FALSE),"")</f>
        <v/>
      </c>
      <c r="AX220" s="126"/>
      <c r="AY220" s="126" t="str">
        <f>IFERROR(VLOOKUP($A220,集約用シート!$E$3:$BN$3000,11,FALSE),"")</f>
        <v/>
      </c>
      <c r="AZ220" s="126"/>
      <c r="BA220" s="126" t="str">
        <f>IFERROR(VLOOKUP($A220,集約用シート!$E$3:$BN$3000,4,FALSE),"")</f>
        <v/>
      </c>
      <c r="BB220" s="126" t="str">
        <f>IFERROR(VLOOKUP($A220,集約用シート!$E$3:$BN$3000,14,FALSE),"")</f>
        <v/>
      </c>
      <c r="BC220" s="126"/>
      <c r="BD220" s="126" t="str">
        <f>IFERROR(VLOOKUP($A220,集約用シート!$E$3:$BN$3000,16,FALSE),"")</f>
        <v/>
      </c>
      <c r="BE220" s="126"/>
    </row>
    <row r="221" spans="47:57" ht="28.5" customHeight="1">
      <c r="AU221" s="126" t="str">
        <f>IFERROR(VLOOKUP($A221,集約用シート!$E$3:$BN$3000,2,FALSE),"")</f>
        <v/>
      </c>
      <c r="AV221" s="126" t="str">
        <f>IFERROR(VLOOKUP($A221,集約用シート!$E$3:$BN$3000,3,FALSE),"")</f>
        <v/>
      </c>
      <c r="AW221" s="126" t="str">
        <f>IFERROR(VLOOKUP($A221,集約用シート!$E$3:$BN$3000,5,FALSE),"")</f>
        <v/>
      </c>
      <c r="AX221" s="126"/>
      <c r="AY221" s="126" t="str">
        <f>IFERROR(VLOOKUP($A221,集約用シート!$E$3:$BN$3000,11,FALSE),"")</f>
        <v/>
      </c>
      <c r="AZ221" s="126"/>
      <c r="BA221" s="126" t="str">
        <f>IFERROR(VLOOKUP($A221,集約用シート!$E$3:$BN$3000,4,FALSE),"")</f>
        <v/>
      </c>
      <c r="BB221" s="126" t="str">
        <f>IFERROR(VLOOKUP($A221,集約用シート!$E$3:$BN$3000,14,FALSE),"")</f>
        <v/>
      </c>
      <c r="BC221" s="126"/>
      <c r="BD221" s="126" t="str">
        <f>IFERROR(VLOOKUP($A221,集約用シート!$E$3:$BN$3000,16,FALSE),"")</f>
        <v/>
      </c>
      <c r="BE221" s="126"/>
    </row>
    <row r="222" spans="47:57" ht="28.5" customHeight="1">
      <c r="AU222" s="126" t="str">
        <f>IFERROR(VLOOKUP($A222,集約用シート!$E$3:$BN$3000,2,FALSE),"")</f>
        <v/>
      </c>
      <c r="AV222" s="126" t="str">
        <f>IFERROR(VLOOKUP($A222,集約用シート!$E$3:$BN$3000,3,FALSE),"")</f>
        <v/>
      </c>
      <c r="AW222" s="126" t="str">
        <f>IFERROR(VLOOKUP($A222,集約用シート!$E$3:$BN$3000,5,FALSE),"")</f>
        <v/>
      </c>
      <c r="AX222" s="126"/>
      <c r="AY222" s="126" t="str">
        <f>IFERROR(VLOOKUP($A222,集約用シート!$E$3:$BN$3000,11,FALSE),"")</f>
        <v/>
      </c>
      <c r="AZ222" s="126"/>
      <c r="BA222" s="126" t="str">
        <f>IFERROR(VLOOKUP($A222,集約用シート!$E$3:$BN$3000,4,FALSE),"")</f>
        <v/>
      </c>
      <c r="BB222" s="126" t="str">
        <f>IFERROR(VLOOKUP($A222,集約用シート!$E$3:$BN$3000,14,FALSE),"")</f>
        <v/>
      </c>
      <c r="BC222" s="126"/>
      <c r="BD222" s="126" t="str">
        <f>IFERROR(VLOOKUP($A222,集約用シート!$E$3:$BN$3000,16,FALSE),"")</f>
        <v/>
      </c>
      <c r="BE222" s="126"/>
    </row>
    <row r="223" spans="47:57" ht="28.5" customHeight="1">
      <c r="AU223" s="126" t="str">
        <f>IFERROR(VLOOKUP($A223,集約用シート!$E$3:$BN$3000,2,FALSE),"")</f>
        <v/>
      </c>
      <c r="AV223" s="126" t="str">
        <f>IFERROR(VLOOKUP($A223,集約用シート!$E$3:$BN$3000,3,FALSE),"")</f>
        <v/>
      </c>
      <c r="AW223" s="126" t="str">
        <f>IFERROR(VLOOKUP($A223,集約用シート!$E$3:$BN$3000,5,FALSE),"")</f>
        <v/>
      </c>
      <c r="AX223" s="126"/>
      <c r="AY223" s="126" t="str">
        <f>IFERROR(VLOOKUP($A223,集約用シート!$E$3:$BN$3000,11,FALSE),"")</f>
        <v/>
      </c>
      <c r="AZ223" s="126"/>
      <c r="BA223" s="126" t="str">
        <f>IFERROR(VLOOKUP($A223,集約用シート!$E$3:$BN$3000,4,FALSE),"")</f>
        <v/>
      </c>
      <c r="BB223" s="126" t="str">
        <f>IFERROR(VLOOKUP($A223,集約用シート!$E$3:$BN$3000,14,FALSE),"")</f>
        <v/>
      </c>
      <c r="BC223" s="126"/>
      <c r="BD223" s="126" t="str">
        <f>IFERROR(VLOOKUP($A223,集約用シート!$E$3:$BN$3000,16,FALSE),"")</f>
        <v/>
      </c>
      <c r="BE223" s="126"/>
    </row>
    <row r="224" spans="47:57" ht="28.5" customHeight="1">
      <c r="AU224" s="126" t="str">
        <f>IFERROR(VLOOKUP($A224,集約用シート!$E$3:$BN$3000,2,FALSE),"")</f>
        <v/>
      </c>
      <c r="AV224" s="126" t="str">
        <f>IFERROR(VLOOKUP($A224,集約用シート!$E$3:$BN$3000,3,FALSE),"")</f>
        <v/>
      </c>
      <c r="AW224" s="126" t="str">
        <f>IFERROR(VLOOKUP($A224,集約用シート!$E$3:$BN$3000,5,FALSE),"")</f>
        <v/>
      </c>
      <c r="AX224" s="126"/>
      <c r="AY224" s="126" t="str">
        <f>IFERROR(VLOOKUP($A224,集約用シート!$E$3:$BN$3000,11,FALSE),"")</f>
        <v/>
      </c>
      <c r="AZ224" s="126"/>
      <c r="BA224" s="126" t="str">
        <f>IFERROR(VLOOKUP($A224,集約用シート!$E$3:$BN$3000,4,FALSE),"")</f>
        <v/>
      </c>
      <c r="BB224" s="126" t="str">
        <f>IFERROR(VLOOKUP($A224,集約用シート!$E$3:$BN$3000,14,FALSE),"")</f>
        <v/>
      </c>
      <c r="BC224" s="126"/>
      <c r="BD224" s="126" t="str">
        <f>IFERROR(VLOOKUP($A224,集約用シート!$E$3:$BN$3000,16,FALSE),"")</f>
        <v/>
      </c>
      <c r="BE224" s="126"/>
    </row>
    <row r="225" spans="47:57" ht="28.5" customHeight="1">
      <c r="AU225" s="126" t="str">
        <f>IFERROR(VLOOKUP($A225,集約用シート!$E$3:$BN$3000,2,FALSE),"")</f>
        <v/>
      </c>
      <c r="AV225" s="126" t="str">
        <f>IFERROR(VLOOKUP($A225,集約用シート!$E$3:$BN$3000,3,FALSE),"")</f>
        <v/>
      </c>
      <c r="AW225" s="126" t="str">
        <f>IFERROR(VLOOKUP($A225,集約用シート!$E$3:$BN$3000,5,FALSE),"")</f>
        <v/>
      </c>
      <c r="AX225" s="126"/>
      <c r="AY225" s="126" t="str">
        <f>IFERROR(VLOOKUP($A225,集約用シート!$E$3:$BN$3000,11,FALSE),"")</f>
        <v/>
      </c>
      <c r="AZ225" s="126"/>
      <c r="BA225" s="126" t="str">
        <f>IFERROR(VLOOKUP($A225,集約用シート!$E$3:$BN$3000,4,FALSE),"")</f>
        <v/>
      </c>
      <c r="BB225" s="126" t="str">
        <f>IFERROR(VLOOKUP($A225,集約用シート!$E$3:$BN$3000,14,FALSE),"")</f>
        <v/>
      </c>
      <c r="BC225" s="126"/>
      <c r="BD225" s="126" t="str">
        <f>IFERROR(VLOOKUP($A225,集約用シート!$E$3:$BN$3000,16,FALSE),"")</f>
        <v/>
      </c>
      <c r="BE225" s="126"/>
    </row>
    <row r="226" spans="47:57" ht="28.5" customHeight="1">
      <c r="AU226" s="126" t="str">
        <f>IFERROR(VLOOKUP($A226,集約用シート!$E$3:$BN$3000,2,FALSE),"")</f>
        <v/>
      </c>
      <c r="AV226" s="126" t="str">
        <f>IFERROR(VLOOKUP($A226,集約用シート!$E$3:$BN$3000,3,FALSE),"")</f>
        <v/>
      </c>
      <c r="AW226" s="126" t="str">
        <f>IFERROR(VLOOKUP($A226,集約用シート!$E$3:$BN$3000,5,FALSE),"")</f>
        <v/>
      </c>
      <c r="AX226" s="126"/>
      <c r="AY226" s="126" t="str">
        <f>IFERROR(VLOOKUP($A226,集約用シート!$E$3:$BN$3000,11,FALSE),"")</f>
        <v/>
      </c>
      <c r="AZ226" s="126"/>
      <c r="BA226" s="126" t="str">
        <f>IFERROR(VLOOKUP($A226,集約用シート!$E$3:$BN$3000,4,FALSE),"")</f>
        <v/>
      </c>
      <c r="BB226" s="126" t="str">
        <f>IFERROR(VLOOKUP($A226,集約用シート!$E$3:$BN$3000,14,FALSE),"")</f>
        <v/>
      </c>
      <c r="BC226" s="126"/>
      <c r="BD226" s="126" t="str">
        <f>IFERROR(VLOOKUP($A226,集約用シート!$E$3:$BN$3000,16,FALSE),"")</f>
        <v/>
      </c>
      <c r="BE226" s="126"/>
    </row>
    <row r="227" spans="47:57" ht="28.5" customHeight="1">
      <c r="AU227" s="126" t="str">
        <f>IFERROR(VLOOKUP($A227,集約用シート!$E$3:$BN$3000,2,FALSE),"")</f>
        <v/>
      </c>
      <c r="AV227" s="126" t="str">
        <f>IFERROR(VLOOKUP($A227,集約用シート!$E$3:$BN$3000,3,FALSE),"")</f>
        <v/>
      </c>
      <c r="AW227" s="126" t="str">
        <f>IFERROR(VLOOKUP($A227,集約用シート!$E$3:$BN$3000,5,FALSE),"")</f>
        <v/>
      </c>
      <c r="AX227" s="126"/>
      <c r="AY227" s="126" t="str">
        <f>IFERROR(VLOOKUP($A227,集約用シート!$E$3:$BN$3000,11,FALSE),"")</f>
        <v/>
      </c>
      <c r="AZ227" s="126"/>
      <c r="BA227" s="126" t="str">
        <f>IFERROR(VLOOKUP($A227,集約用シート!$E$3:$BN$3000,4,FALSE),"")</f>
        <v/>
      </c>
      <c r="BB227" s="126" t="str">
        <f>IFERROR(VLOOKUP($A227,集約用シート!$E$3:$BN$3000,14,FALSE),"")</f>
        <v/>
      </c>
      <c r="BC227" s="126"/>
      <c r="BD227" s="126" t="str">
        <f>IFERROR(VLOOKUP($A227,集約用シート!$E$3:$BN$3000,16,FALSE),"")</f>
        <v/>
      </c>
      <c r="BE227" s="126"/>
    </row>
    <row r="228" spans="47:57" ht="28.5" customHeight="1">
      <c r="AU228" s="126" t="str">
        <f>IFERROR(VLOOKUP($A228,集約用シート!$E$3:$BN$3000,2,FALSE),"")</f>
        <v/>
      </c>
      <c r="AV228" s="126" t="str">
        <f>IFERROR(VLOOKUP($A228,集約用シート!$E$3:$BN$3000,3,FALSE),"")</f>
        <v/>
      </c>
      <c r="AW228" s="126" t="str">
        <f>IFERROR(VLOOKUP($A228,集約用シート!$E$3:$BN$3000,5,FALSE),"")</f>
        <v/>
      </c>
      <c r="AX228" s="126"/>
      <c r="AY228" s="126" t="str">
        <f>IFERROR(VLOOKUP($A228,集約用シート!$E$3:$BN$3000,11,FALSE),"")</f>
        <v/>
      </c>
      <c r="AZ228" s="126"/>
      <c r="BA228" s="126" t="str">
        <f>IFERROR(VLOOKUP($A228,集約用シート!$E$3:$BN$3000,4,FALSE),"")</f>
        <v/>
      </c>
      <c r="BB228" s="126" t="str">
        <f>IFERROR(VLOOKUP($A228,集約用シート!$E$3:$BN$3000,14,FALSE),"")</f>
        <v/>
      </c>
      <c r="BC228" s="126"/>
      <c r="BD228" s="126" t="str">
        <f>IFERROR(VLOOKUP($A228,集約用シート!$E$3:$BN$3000,16,FALSE),"")</f>
        <v/>
      </c>
      <c r="BE228" s="126"/>
    </row>
    <row r="229" spans="47:57" ht="28.5" customHeight="1">
      <c r="AU229" s="126" t="str">
        <f>IFERROR(VLOOKUP($A229,集約用シート!$E$3:$BN$3000,2,FALSE),"")</f>
        <v/>
      </c>
      <c r="AV229" s="126" t="str">
        <f>IFERROR(VLOOKUP($A229,集約用シート!$E$3:$BN$3000,3,FALSE),"")</f>
        <v/>
      </c>
      <c r="AW229" s="126" t="str">
        <f>IFERROR(VLOOKUP($A229,集約用シート!$E$3:$BN$3000,5,FALSE),"")</f>
        <v/>
      </c>
      <c r="AX229" s="126"/>
      <c r="AY229" s="126" t="str">
        <f>IFERROR(VLOOKUP($A229,集約用シート!$E$3:$BN$3000,11,FALSE),"")</f>
        <v/>
      </c>
      <c r="AZ229" s="126"/>
      <c r="BA229" s="126" t="str">
        <f>IFERROR(VLOOKUP($A229,集約用シート!$E$3:$BN$3000,4,FALSE),"")</f>
        <v/>
      </c>
      <c r="BB229" s="126" t="str">
        <f>IFERROR(VLOOKUP($A229,集約用シート!$E$3:$BN$3000,14,FALSE),"")</f>
        <v/>
      </c>
      <c r="BC229" s="126"/>
      <c r="BD229" s="126" t="str">
        <f>IFERROR(VLOOKUP($A229,集約用シート!$E$3:$BN$3000,16,FALSE),"")</f>
        <v/>
      </c>
      <c r="BE229" s="126"/>
    </row>
    <row r="230" spans="47:57" ht="28.5" customHeight="1">
      <c r="AU230" s="126" t="str">
        <f>IFERROR(VLOOKUP($A230,集約用シート!$E$3:$BN$3000,2,FALSE),"")</f>
        <v/>
      </c>
      <c r="AV230" s="126" t="str">
        <f>IFERROR(VLOOKUP($A230,集約用シート!$E$3:$BN$3000,3,FALSE),"")</f>
        <v/>
      </c>
      <c r="AW230" s="126" t="str">
        <f>IFERROR(VLOOKUP($A230,集約用シート!$E$3:$BN$3000,5,FALSE),"")</f>
        <v/>
      </c>
      <c r="AX230" s="126"/>
      <c r="AY230" s="126" t="str">
        <f>IFERROR(VLOOKUP($A230,集約用シート!$E$3:$BN$3000,11,FALSE),"")</f>
        <v/>
      </c>
      <c r="AZ230" s="126"/>
      <c r="BA230" s="126" t="str">
        <f>IFERROR(VLOOKUP($A230,集約用シート!$E$3:$BN$3000,4,FALSE),"")</f>
        <v/>
      </c>
      <c r="BB230" s="126" t="str">
        <f>IFERROR(VLOOKUP($A230,集約用シート!$E$3:$BN$3000,14,FALSE),"")</f>
        <v/>
      </c>
      <c r="BC230" s="126"/>
      <c r="BD230" s="126" t="str">
        <f>IFERROR(VLOOKUP($A230,集約用シート!$E$3:$BN$3000,16,FALSE),"")</f>
        <v/>
      </c>
      <c r="BE230" s="126"/>
    </row>
    <row r="231" spans="47:57" ht="28.5" customHeight="1">
      <c r="AU231" s="126" t="str">
        <f>IFERROR(VLOOKUP($A231,集約用シート!$E$3:$BN$3000,2,FALSE),"")</f>
        <v/>
      </c>
      <c r="AV231" s="126" t="str">
        <f>IFERROR(VLOOKUP($A231,集約用シート!$E$3:$BN$3000,3,FALSE),"")</f>
        <v/>
      </c>
      <c r="AW231" s="126" t="str">
        <f>IFERROR(VLOOKUP($A231,集約用シート!$E$3:$BN$3000,5,FALSE),"")</f>
        <v/>
      </c>
      <c r="AX231" s="126"/>
      <c r="AY231" s="126" t="str">
        <f>IFERROR(VLOOKUP($A231,集約用シート!$E$3:$BN$3000,11,FALSE),"")</f>
        <v/>
      </c>
      <c r="AZ231" s="126"/>
      <c r="BA231" s="126" t="str">
        <f>IFERROR(VLOOKUP($A231,集約用シート!$E$3:$BN$3000,4,FALSE),"")</f>
        <v/>
      </c>
      <c r="BB231" s="126" t="str">
        <f>IFERROR(VLOOKUP($A231,集約用シート!$E$3:$BN$3000,14,FALSE),"")</f>
        <v/>
      </c>
      <c r="BC231" s="126"/>
      <c r="BD231" s="126" t="str">
        <f>IFERROR(VLOOKUP($A231,集約用シート!$E$3:$BN$3000,16,FALSE),"")</f>
        <v/>
      </c>
      <c r="BE231" s="126"/>
    </row>
    <row r="232" spans="47:57" ht="28.5" customHeight="1">
      <c r="AU232" s="126" t="str">
        <f>IFERROR(VLOOKUP($A232,集約用シート!$E$3:$BN$3000,2,FALSE),"")</f>
        <v/>
      </c>
      <c r="AV232" s="126" t="str">
        <f>IFERROR(VLOOKUP($A232,集約用シート!$E$3:$BN$3000,3,FALSE),"")</f>
        <v/>
      </c>
      <c r="AW232" s="126" t="str">
        <f>IFERROR(VLOOKUP($A232,集約用シート!$E$3:$BN$3000,5,FALSE),"")</f>
        <v/>
      </c>
      <c r="AX232" s="126"/>
      <c r="AY232" s="126" t="str">
        <f>IFERROR(VLOOKUP($A232,集約用シート!$E$3:$BN$3000,11,FALSE),"")</f>
        <v/>
      </c>
      <c r="AZ232" s="126"/>
      <c r="BA232" s="126" t="str">
        <f>IFERROR(VLOOKUP($A232,集約用シート!$E$3:$BN$3000,4,FALSE),"")</f>
        <v/>
      </c>
      <c r="BB232" s="126" t="str">
        <f>IFERROR(VLOOKUP($A232,集約用シート!$E$3:$BN$3000,14,FALSE),"")</f>
        <v/>
      </c>
      <c r="BC232" s="126"/>
      <c r="BD232" s="126" t="str">
        <f>IFERROR(VLOOKUP($A232,集約用シート!$E$3:$BN$3000,16,FALSE),"")</f>
        <v/>
      </c>
      <c r="BE232" s="126"/>
    </row>
    <row r="233" spans="47:57" ht="28.5" customHeight="1">
      <c r="AU233" s="126" t="str">
        <f>IFERROR(VLOOKUP($A233,集約用シート!$E$3:$BN$3000,2,FALSE),"")</f>
        <v/>
      </c>
      <c r="AV233" s="126" t="str">
        <f>IFERROR(VLOOKUP($A233,集約用シート!$E$3:$BN$3000,3,FALSE),"")</f>
        <v/>
      </c>
      <c r="AW233" s="126" t="str">
        <f>IFERROR(VLOOKUP($A233,集約用シート!$E$3:$BN$3000,5,FALSE),"")</f>
        <v/>
      </c>
      <c r="AX233" s="126"/>
      <c r="AY233" s="126" t="str">
        <f>IFERROR(VLOOKUP($A233,集約用シート!$E$3:$BN$3000,11,FALSE),"")</f>
        <v/>
      </c>
      <c r="AZ233" s="126"/>
      <c r="BA233" s="126" t="str">
        <f>IFERROR(VLOOKUP($A233,集約用シート!$E$3:$BN$3000,4,FALSE),"")</f>
        <v/>
      </c>
      <c r="BB233" s="126" t="str">
        <f>IFERROR(VLOOKUP($A233,集約用シート!$E$3:$BN$3000,14,FALSE),"")</f>
        <v/>
      </c>
      <c r="BC233" s="126"/>
      <c r="BD233" s="126" t="str">
        <f>IFERROR(VLOOKUP($A233,集約用シート!$E$3:$BN$3000,16,FALSE),"")</f>
        <v/>
      </c>
      <c r="BE233" s="126"/>
    </row>
    <row r="234" spans="47:57" ht="28.5" customHeight="1">
      <c r="AU234" s="126" t="str">
        <f>IFERROR(VLOOKUP($A234,集約用シート!$E$3:$BN$3000,2,FALSE),"")</f>
        <v/>
      </c>
      <c r="AV234" s="126" t="str">
        <f>IFERROR(VLOOKUP($A234,集約用シート!$E$3:$BN$3000,3,FALSE),"")</f>
        <v/>
      </c>
      <c r="AW234" s="126" t="str">
        <f>IFERROR(VLOOKUP($A234,集約用シート!$E$3:$BN$3000,5,FALSE),"")</f>
        <v/>
      </c>
      <c r="AX234" s="126"/>
      <c r="AY234" s="126" t="str">
        <f>IFERROR(VLOOKUP($A234,集約用シート!$E$3:$BN$3000,11,FALSE),"")</f>
        <v/>
      </c>
      <c r="AZ234" s="126"/>
      <c r="BA234" s="126" t="str">
        <f>IFERROR(VLOOKUP($A234,集約用シート!$E$3:$BN$3000,4,FALSE),"")</f>
        <v/>
      </c>
      <c r="BB234" s="126" t="str">
        <f>IFERROR(VLOOKUP($A234,集約用シート!$E$3:$BN$3000,14,FALSE),"")</f>
        <v/>
      </c>
      <c r="BC234" s="126"/>
      <c r="BD234" s="126" t="str">
        <f>IFERROR(VLOOKUP($A234,集約用シート!$E$3:$BN$3000,16,FALSE),"")</f>
        <v/>
      </c>
      <c r="BE234" s="126"/>
    </row>
    <row r="235" spans="47:57" ht="28.5" customHeight="1">
      <c r="AU235" s="126" t="str">
        <f>IFERROR(VLOOKUP($A235,集約用シート!$E$3:$BN$3000,2,FALSE),"")</f>
        <v/>
      </c>
      <c r="AV235" s="126" t="str">
        <f>IFERROR(VLOOKUP($A235,集約用シート!$E$3:$BN$3000,3,FALSE),"")</f>
        <v/>
      </c>
      <c r="AW235" s="126" t="str">
        <f>IFERROR(VLOOKUP($A235,集約用シート!$E$3:$BN$3000,5,FALSE),"")</f>
        <v/>
      </c>
      <c r="AX235" s="126"/>
      <c r="AY235" s="126" t="str">
        <f>IFERROR(VLOOKUP($A235,集約用シート!$E$3:$BN$3000,11,FALSE),"")</f>
        <v/>
      </c>
      <c r="AZ235" s="126"/>
      <c r="BA235" s="126" t="str">
        <f>IFERROR(VLOOKUP($A235,集約用シート!$E$3:$BN$3000,4,FALSE),"")</f>
        <v/>
      </c>
      <c r="BB235" s="126" t="str">
        <f>IFERROR(VLOOKUP($A235,集約用シート!$E$3:$BN$3000,14,FALSE),"")</f>
        <v/>
      </c>
      <c r="BC235" s="126"/>
      <c r="BD235" s="126" t="str">
        <f>IFERROR(VLOOKUP($A235,集約用シート!$E$3:$BN$3000,16,FALSE),"")</f>
        <v/>
      </c>
      <c r="BE235" s="126"/>
    </row>
    <row r="236" spans="47:57" ht="28.5" customHeight="1">
      <c r="AU236" s="126" t="str">
        <f>IFERROR(VLOOKUP($A236,集約用シート!$E$3:$BN$3000,2,FALSE),"")</f>
        <v/>
      </c>
      <c r="AV236" s="126" t="str">
        <f>IFERROR(VLOOKUP($A236,集約用シート!$E$3:$BN$3000,3,FALSE),"")</f>
        <v/>
      </c>
      <c r="AW236" s="126" t="str">
        <f>IFERROR(VLOOKUP($A236,集約用シート!$E$3:$BN$3000,5,FALSE),"")</f>
        <v/>
      </c>
      <c r="AX236" s="126"/>
      <c r="AY236" s="126" t="str">
        <f>IFERROR(VLOOKUP($A236,集約用シート!$E$3:$BN$3000,11,FALSE),"")</f>
        <v/>
      </c>
      <c r="AZ236" s="126"/>
      <c r="BA236" s="126" t="str">
        <f>IFERROR(VLOOKUP($A236,集約用シート!$E$3:$BN$3000,4,FALSE),"")</f>
        <v/>
      </c>
      <c r="BB236" s="126" t="str">
        <f>IFERROR(VLOOKUP($A236,集約用シート!$E$3:$BN$3000,14,FALSE),"")</f>
        <v/>
      </c>
      <c r="BC236" s="126"/>
      <c r="BD236" s="126" t="str">
        <f>IFERROR(VLOOKUP($A236,集約用シート!$E$3:$BN$3000,16,FALSE),"")</f>
        <v/>
      </c>
      <c r="BE236" s="126"/>
    </row>
    <row r="237" spans="47:57" ht="28.5" customHeight="1">
      <c r="AU237" s="126" t="str">
        <f>IFERROR(VLOOKUP($A237,集約用シート!$E$3:$BN$3000,2,FALSE),"")</f>
        <v/>
      </c>
      <c r="AV237" s="126" t="str">
        <f>IFERROR(VLOOKUP($A237,集約用シート!$E$3:$BN$3000,3,FALSE),"")</f>
        <v/>
      </c>
      <c r="AW237" s="126" t="str">
        <f>IFERROR(VLOOKUP($A237,集約用シート!$E$3:$BN$3000,5,FALSE),"")</f>
        <v/>
      </c>
      <c r="AX237" s="126"/>
      <c r="AY237" s="126" t="str">
        <f>IFERROR(VLOOKUP($A237,集約用シート!$E$3:$BN$3000,11,FALSE),"")</f>
        <v/>
      </c>
      <c r="AZ237" s="126"/>
      <c r="BA237" s="126" t="str">
        <f>IFERROR(VLOOKUP($A237,集約用シート!$E$3:$BN$3000,4,FALSE),"")</f>
        <v/>
      </c>
      <c r="BB237" s="126" t="str">
        <f>IFERROR(VLOOKUP($A237,集約用シート!$E$3:$BN$3000,14,FALSE),"")</f>
        <v/>
      </c>
      <c r="BC237" s="126"/>
      <c r="BD237" s="126" t="str">
        <f>IFERROR(VLOOKUP($A237,集約用シート!$E$3:$BN$3000,16,FALSE),"")</f>
        <v/>
      </c>
      <c r="BE237" s="126"/>
    </row>
    <row r="238" spans="47:57" ht="28.5" customHeight="1">
      <c r="AU238" s="126" t="str">
        <f>IFERROR(VLOOKUP($A238,集約用シート!$E$3:$BN$3000,2,FALSE),"")</f>
        <v/>
      </c>
      <c r="AV238" s="126" t="str">
        <f>IFERROR(VLOOKUP($A238,集約用シート!$E$3:$BN$3000,3,FALSE),"")</f>
        <v/>
      </c>
      <c r="AW238" s="126" t="str">
        <f>IFERROR(VLOOKUP($A238,集約用シート!$E$3:$BN$3000,5,FALSE),"")</f>
        <v/>
      </c>
      <c r="AX238" s="126"/>
      <c r="AY238" s="126" t="str">
        <f>IFERROR(VLOOKUP($A238,集約用シート!$E$3:$BN$3000,11,FALSE),"")</f>
        <v/>
      </c>
      <c r="AZ238" s="126"/>
      <c r="BA238" s="126" t="str">
        <f>IFERROR(VLOOKUP($A238,集約用シート!$E$3:$BN$3000,4,FALSE),"")</f>
        <v/>
      </c>
      <c r="BB238" s="126" t="str">
        <f>IFERROR(VLOOKUP($A238,集約用シート!$E$3:$BN$3000,14,FALSE),"")</f>
        <v/>
      </c>
      <c r="BC238" s="126"/>
      <c r="BD238" s="126" t="str">
        <f>IFERROR(VLOOKUP($A238,集約用シート!$E$3:$BN$3000,16,FALSE),"")</f>
        <v/>
      </c>
      <c r="BE238" s="126"/>
    </row>
    <row r="239" spans="47:57" ht="28.5" customHeight="1">
      <c r="AU239" s="126" t="str">
        <f>IFERROR(VLOOKUP($A239,集約用シート!$E$3:$BN$3000,2,FALSE),"")</f>
        <v/>
      </c>
      <c r="AV239" s="126" t="str">
        <f>IFERROR(VLOOKUP($A239,集約用シート!$E$3:$BN$3000,3,FALSE),"")</f>
        <v/>
      </c>
      <c r="AW239" s="126" t="str">
        <f>IFERROR(VLOOKUP($A239,集約用シート!$E$3:$BN$3000,5,FALSE),"")</f>
        <v/>
      </c>
      <c r="AX239" s="126"/>
      <c r="AY239" s="126" t="str">
        <f>IFERROR(VLOOKUP($A239,集約用シート!$E$3:$BN$3000,11,FALSE),"")</f>
        <v/>
      </c>
      <c r="AZ239" s="126"/>
      <c r="BA239" s="126" t="str">
        <f>IFERROR(VLOOKUP($A239,集約用シート!$E$3:$BN$3000,4,FALSE),"")</f>
        <v/>
      </c>
      <c r="BB239" s="126" t="str">
        <f>IFERROR(VLOOKUP($A239,集約用シート!$E$3:$BN$3000,14,FALSE),"")</f>
        <v/>
      </c>
      <c r="BC239" s="126"/>
      <c r="BD239" s="126" t="str">
        <f>IFERROR(VLOOKUP($A239,集約用シート!$E$3:$BN$3000,16,FALSE),"")</f>
        <v/>
      </c>
      <c r="BE239" s="126"/>
    </row>
    <row r="240" spans="47:57" ht="28.5" customHeight="1">
      <c r="AU240" s="126" t="str">
        <f>IFERROR(VLOOKUP($A240,集約用シート!$E$3:$BN$3000,2,FALSE),"")</f>
        <v/>
      </c>
      <c r="AV240" s="126" t="str">
        <f>IFERROR(VLOOKUP($A240,集約用シート!$E$3:$BN$3000,3,FALSE),"")</f>
        <v/>
      </c>
      <c r="AW240" s="126" t="str">
        <f>IFERROR(VLOOKUP($A240,集約用シート!$E$3:$BN$3000,5,FALSE),"")</f>
        <v/>
      </c>
      <c r="AX240" s="126"/>
      <c r="AY240" s="126" t="str">
        <f>IFERROR(VLOOKUP($A240,集約用シート!$E$3:$BN$3000,11,FALSE),"")</f>
        <v/>
      </c>
      <c r="AZ240" s="126"/>
      <c r="BA240" s="126" t="str">
        <f>IFERROR(VLOOKUP($A240,集約用シート!$E$3:$BN$3000,4,FALSE),"")</f>
        <v/>
      </c>
      <c r="BB240" s="126" t="str">
        <f>IFERROR(VLOOKUP($A240,集約用シート!$E$3:$BN$3000,14,FALSE),"")</f>
        <v/>
      </c>
      <c r="BC240" s="126"/>
      <c r="BD240" s="126" t="str">
        <f>IFERROR(VLOOKUP($A240,集約用シート!$E$3:$BN$3000,16,FALSE),"")</f>
        <v/>
      </c>
      <c r="BE240" s="126"/>
    </row>
    <row r="241" spans="47:57" ht="28.5" customHeight="1">
      <c r="AU241" s="126" t="str">
        <f>IFERROR(VLOOKUP($A241,集約用シート!$E$3:$BN$3000,2,FALSE),"")</f>
        <v/>
      </c>
      <c r="AV241" s="126" t="str">
        <f>IFERROR(VLOOKUP($A241,集約用シート!$E$3:$BN$3000,3,FALSE),"")</f>
        <v/>
      </c>
      <c r="AW241" s="126" t="str">
        <f>IFERROR(VLOOKUP($A241,集約用シート!$E$3:$BN$3000,5,FALSE),"")</f>
        <v/>
      </c>
      <c r="AX241" s="126"/>
      <c r="AY241" s="126" t="str">
        <f>IFERROR(VLOOKUP($A241,集約用シート!$E$3:$BN$3000,11,FALSE),"")</f>
        <v/>
      </c>
      <c r="AZ241" s="126"/>
      <c r="BA241" s="126" t="str">
        <f>IFERROR(VLOOKUP($A241,集約用シート!$E$3:$BN$3000,4,FALSE),"")</f>
        <v/>
      </c>
      <c r="BB241" s="126" t="str">
        <f>IFERROR(VLOOKUP($A241,集約用シート!$E$3:$BN$3000,14,FALSE),"")</f>
        <v/>
      </c>
      <c r="BC241" s="126"/>
      <c r="BD241" s="126" t="str">
        <f>IFERROR(VLOOKUP($A241,集約用シート!$E$3:$BN$3000,16,FALSE),"")</f>
        <v/>
      </c>
      <c r="BE241" s="126"/>
    </row>
    <row r="242" spans="47:57" ht="28.5" customHeight="1">
      <c r="AU242" s="126" t="str">
        <f>IFERROR(VLOOKUP($A242,集約用シート!$E$3:$BN$3000,2,FALSE),"")</f>
        <v/>
      </c>
      <c r="AV242" s="126" t="str">
        <f>IFERROR(VLOOKUP($A242,集約用シート!$E$3:$BN$3000,3,FALSE),"")</f>
        <v/>
      </c>
      <c r="AW242" s="126" t="str">
        <f>IFERROR(VLOOKUP($A242,集約用シート!$E$3:$BN$3000,5,FALSE),"")</f>
        <v/>
      </c>
      <c r="AX242" s="126"/>
      <c r="AY242" s="126" t="str">
        <f>IFERROR(VLOOKUP($A242,集約用シート!$E$3:$BN$3000,11,FALSE),"")</f>
        <v/>
      </c>
      <c r="AZ242" s="126"/>
      <c r="BA242" s="126" t="str">
        <f>IFERROR(VLOOKUP($A242,集約用シート!$E$3:$BN$3000,4,FALSE),"")</f>
        <v/>
      </c>
      <c r="BB242" s="126" t="str">
        <f>IFERROR(VLOOKUP($A242,集約用シート!$E$3:$BN$3000,14,FALSE),"")</f>
        <v/>
      </c>
      <c r="BC242" s="126"/>
      <c r="BD242" s="126" t="str">
        <f>IFERROR(VLOOKUP($A242,集約用シート!$E$3:$BN$3000,16,FALSE),"")</f>
        <v/>
      </c>
      <c r="BE242" s="126"/>
    </row>
    <row r="243" spans="47:57" ht="28.5" customHeight="1">
      <c r="AU243" s="126" t="str">
        <f>IFERROR(VLOOKUP($A243,集約用シート!$E$3:$BN$3000,2,FALSE),"")</f>
        <v/>
      </c>
      <c r="AV243" s="126" t="str">
        <f>IFERROR(VLOOKUP($A243,集約用シート!$E$3:$BN$3000,3,FALSE),"")</f>
        <v/>
      </c>
      <c r="AW243" s="126" t="str">
        <f>IFERROR(VLOOKUP($A243,集約用シート!$E$3:$BN$3000,5,FALSE),"")</f>
        <v/>
      </c>
      <c r="AX243" s="126"/>
      <c r="AY243" s="126" t="str">
        <f>IFERROR(VLOOKUP($A243,集約用シート!$E$3:$BN$3000,11,FALSE),"")</f>
        <v/>
      </c>
      <c r="AZ243" s="126"/>
      <c r="BA243" s="126" t="str">
        <f>IFERROR(VLOOKUP($A243,集約用シート!$E$3:$BN$3000,4,FALSE),"")</f>
        <v/>
      </c>
      <c r="BB243" s="126" t="str">
        <f>IFERROR(VLOOKUP($A243,集約用シート!$E$3:$BN$3000,14,FALSE),"")</f>
        <v/>
      </c>
      <c r="BC243" s="126"/>
      <c r="BD243" s="126" t="str">
        <f>IFERROR(VLOOKUP($A243,集約用シート!$E$3:$BN$3000,16,FALSE),"")</f>
        <v/>
      </c>
      <c r="BE243" s="126"/>
    </row>
    <row r="244" spans="47:57" ht="28.5" customHeight="1">
      <c r="AU244" s="126" t="str">
        <f>IFERROR(VLOOKUP($A244,集約用シート!$E$3:$BN$3000,2,FALSE),"")</f>
        <v/>
      </c>
      <c r="AV244" s="126" t="str">
        <f>IFERROR(VLOOKUP($A244,集約用シート!$E$3:$BN$3000,3,FALSE),"")</f>
        <v/>
      </c>
      <c r="AW244" s="126" t="str">
        <f>IFERROR(VLOOKUP($A244,集約用シート!$E$3:$BN$3000,5,FALSE),"")</f>
        <v/>
      </c>
      <c r="AX244" s="126"/>
      <c r="AY244" s="126" t="str">
        <f>IFERROR(VLOOKUP($A244,集約用シート!$E$3:$BN$3000,11,FALSE),"")</f>
        <v/>
      </c>
      <c r="AZ244" s="126"/>
      <c r="BA244" s="126" t="str">
        <f>IFERROR(VLOOKUP($A244,集約用シート!$E$3:$BN$3000,4,FALSE),"")</f>
        <v/>
      </c>
      <c r="BB244" s="126" t="str">
        <f>IFERROR(VLOOKUP($A244,集約用シート!$E$3:$BN$3000,14,FALSE),"")</f>
        <v/>
      </c>
      <c r="BC244" s="126"/>
      <c r="BD244" s="126" t="str">
        <f>IFERROR(VLOOKUP($A244,集約用シート!$E$3:$BN$3000,16,FALSE),"")</f>
        <v/>
      </c>
      <c r="BE244" s="126"/>
    </row>
    <row r="245" spans="47:57" ht="28.5" customHeight="1">
      <c r="AU245" s="126" t="str">
        <f>IFERROR(VLOOKUP($A245,集約用シート!$E$3:$BN$3000,2,FALSE),"")</f>
        <v/>
      </c>
      <c r="AV245" s="126" t="str">
        <f>IFERROR(VLOOKUP($A245,集約用シート!$E$3:$BN$3000,3,FALSE),"")</f>
        <v/>
      </c>
      <c r="AW245" s="126" t="str">
        <f>IFERROR(VLOOKUP($A245,集約用シート!$E$3:$BN$3000,5,FALSE),"")</f>
        <v/>
      </c>
      <c r="AX245" s="126"/>
      <c r="AY245" s="126" t="str">
        <f>IFERROR(VLOOKUP($A245,集約用シート!$E$3:$BN$3000,11,FALSE),"")</f>
        <v/>
      </c>
      <c r="AZ245" s="126"/>
      <c r="BA245" s="126" t="str">
        <f>IFERROR(VLOOKUP($A245,集約用シート!$E$3:$BN$3000,4,FALSE),"")</f>
        <v/>
      </c>
      <c r="BB245" s="126" t="str">
        <f>IFERROR(VLOOKUP($A245,集約用シート!$E$3:$BN$3000,14,FALSE),"")</f>
        <v/>
      </c>
      <c r="BC245" s="126"/>
      <c r="BD245" s="126" t="str">
        <f>IFERROR(VLOOKUP($A245,集約用シート!$E$3:$BN$3000,16,FALSE),"")</f>
        <v/>
      </c>
      <c r="BE245" s="126"/>
    </row>
    <row r="246" spans="47:57" ht="28.5" customHeight="1">
      <c r="AU246" s="126" t="str">
        <f>IFERROR(VLOOKUP($A246,集約用シート!$E$3:$BN$3000,2,FALSE),"")</f>
        <v/>
      </c>
      <c r="AV246" s="126" t="str">
        <f>IFERROR(VLOOKUP($A246,集約用シート!$E$3:$BN$3000,3,FALSE),"")</f>
        <v/>
      </c>
      <c r="AW246" s="126" t="str">
        <f>IFERROR(VLOOKUP($A246,集約用シート!$E$3:$BN$3000,5,FALSE),"")</f>
        <v/>
      </c>
      <c r="AX246" s="126"/>
      <c r="AY246" s="126" t="str">
        <f>IFERROR(VLOOKUP($A246,集約用シート!$E$3:$BN$3000,11,FALSE),"")</f>
        <v/>
      </c>
      <c r="AZ246" s="126"/>
      <c r="BA246" s="126" t="str">
        <f>IFERROR(VLOOKUP($A246,集約用シート!$E$3:$BN$3000,4,FALSE),"")</f>
        <v/>
      </c>
      <c r="BB246" s="126" t="str">
        <f>IFERROR(VLOOKUP($A246,集約用シート!$E$3:$BN$3000,14,FALSE),"")</f>
        <v/>
      </c>
      <c r="BC246" s="126"/>
      <c r="BD246" s="126" t="str">
        <f>IFERROR(VLOOKUP($A246,集約用シート!$E$3:$BN$3000,16,FALSE),"")</f>
        <v/>
      </c>
      <c r="BE246" s="126"/>
    </row>
    <row r="247" spans="47:57" ht="28.5" customHeight="1">
      <c r="AU247" s="126" t="str">
        <f>IFERROR(VLOOKUP($A247,集約用シート!$E$3:$BN$3000,2,FALSE),"")</f>
        <v/>
      </c>
      <c r="AV247" s="126" t="str">
        <f>IFERROR(VLOOKUP($A247,集約用シート!$E$3:$BN$3000,3,FALSE),"")</f>
        <v/>
      </c>
      <c r="AW247" s="126" t="str">
        <f>IFERROR(VLOOKUP($A247,集約用シート!$E$3:$BN$3000,5,FALSE),"")</f>
        <v/>
      </c>
      <c r="AX247" s="126"/>
      <c r="AY247" s="126" t="str">
        <f>IFERROR(VLOOKUP($A247,集約用シート!$E$3:$BN$3000,11,FALSE),"")</f>
        <v/>
      </c>
      <c r="AZ247" s="126"/>
      <c r="BA247" s="126" t="str">
        <f>IFERROR(VLOOKUP($A247,集約用シート!$E$3:$BN$3000,4,FALSE),"")</f>
        <v/>
      </c>
      <c r="BB247" s="126" t="str">
        <f>IFERROR(VLOOKUP($A247,集約用シート!$E$3:$BN$3000,14,FALSE),"")</f>
        <v/>
      </c>
      <c r="BC247" s="126"/>
      <c r="BD247" s="126" t="str">
        <f>IFERROR(VLOOKUP($A247,集約用シート!$E$3:$BN$3000,16,FALSE),"")</f>
        <v/>
      </c>
      <c r="BE247" s="126"/>
    </row>
    <row r="248" spans="47:57" ht="28.5" customHeight="1">
      <c r="AU248" s="126" t="str">
        <f>IFERROR(VLOOKUP($A248,集約用シート!$E$3:$BN$3000,2,FALSE),"")</f>
        <v/>
      </c>
      <c r="AV248" s="126" t="str">
        <f>IFERROR(VLOOKUP($A248,集約用シート!$E$3:$BN$3000,3,FALSE),"")</f>
        <v/>
      </c>
      <c r="AW248" s="126" t="str">
        <f>IFERROR(VLOOKUP($A248,集約用シート!$E$3:$BN$3000,5,FALSE),"")</f>
        <v/>
      </c>
      <c r="AX248" s="126"/>
      <c r="AY248" s="126" t="str">
        <f>IFERROR(VLOOKUP($A248,集約用シート!$E$3:$BN$3000,11,FALSE),"")</f>
        <v/>
      </c>
      <c r="AZ248" s="126"/>
      <c r="BA248" s="126" t="str">
        <f>IFERROR(VLOOKUP($A248,集約用シート!$E$3:$BN$3000,4,FALSE),"")</f>
        <v/>
      </c>
      <c r="BB248" s="126" t="str">
        <f>IFERROR(VLOOKUP($A248,集約用シート!$E$3:$BN$3000,14,FALSE),"")</f>
        <v/>
      </c>
      <c r="BC248" s="126"/>
      <c r="BD248" s="126" t="str">
        <f>IFERROR(VLOOKUP($A248,集約用シート!$E$3:$BN$3000,16,FALSE),"")</f>
        <v/>
      </c>
      <c r="BE248" s="126"/>
    </row>
    <row r="249" spans="47:57" ht="28.5" customHeight="1">
      <c r="AU249" s="126" t="str">
        <f>IFERROR(VLOOKUP($A249,集約用シート!$E$3:$BN$3000,2,FALSE),"")</f>
        <v/>
      </c>
      <c r="AV249" s="126" t="str">
        <f>IFERROR(VLOOKUP($A249,集約用シート!$E$3:$BN$3000,3,FALSE),"")</f>
        <v/>
      </c>
      <c r="AW249" s="126" t="str">
        <f>IFERROR(VLOOKUP($A249,集約用シート!$E$3:$BN$3000,5,FALSE),"")</f>
        <v/>
      </c>
      <c r="AX249" s="126"/>
      <c r="AY249" s="126" t="str">
        <f>IFERROR(VLOOKUP($A249,集約用シート!$E$3:$BN$3000,11,FALSE),"")</f>
        <v/>
      </c>
      <c r="AZ249" s="126"/>
      <c r="BA249" s="126" t="str">
        <f>IFERROR(VLOOKUP($A249,集約用シート!$E$3:$BN$3000,4,FALSE),"")</f>
        <v/>
      </c>
      <c r="BB249" s="126" t="str">
        <f>IFERROR(VLOOKUP($A249,集約用シート!$E$3:$BN$3000,14,FALSE),"")</f>
        <v/>
      </c>
      <c r="BC249" s="126"/>
      <c r="BD249" s="126" t="str">
        <f>IFERROR(VLOOKUP($A249,集約用シート!$E$3:$BN$3000,16,FALSE),"")</f>
        <v/>
      </c>
      <c r="BE249" s="126"/>
    </row>
    <row r="250" spans="47:57" ht="28.5" customHeight="1">
      <c r="AU250" s="126" t="str">
        <f>IFERROR(VLOOKUP($A250,集約用シート!$E$3:$BN$3000,2,FALSE),"")</f>
        <v/>
      </c>
      <c r="AV250" s="126" t="str">
        <f>IFERROR(VLOOKUP($A250,集約用シート!$E$3:$BN$3000,3,FALSE),"")</f>
        <v/>
      </c>
      <c r="AW250" s="126" t="str">
        <f>IFERROR(VLOOKUP($A250,集約用シート!$E$3:$BN$3000,5,FALSE),"")</f>
        <v/>
      </c>
      <c r="AX250" s="126"/>
      <c r="AY250" s="126" t="str">
        <f>IFERROR(VLOOKUP($A250,集約用シート!$E$3:$BN$3000,11,FALSE),"")</f>
        <v/>
      </c>
      <c r="AZ250" s="126"/>
      <c r="BA250" s="126" t="str">
        <f>IFERROR(VLOOKUP($A250,集約用シート!$E$3:$BN$3000,4,FALSE),"")</f>
        <v/>
      </c>
      <c r="BB250" s="126" t="str">
        <f>IFERROR(VLOOKUP($A250,集約用シート!$E$3:$BN$3000,14,FALSE),"")</f>
        <v/>
      </c>
      <c r="BC250" s="126"/>
      <c r="BD250" s="126" t="str">
        <f>IFERROR(VLOOKUP($A250,集約用シート!$E$3:$BN$3000,16,FALSE),"")</f>
        <v/>
      </c>
      <c r="BE250" s="126"/>
    </row>
    <row r="251" spans="47:57" ht="28.5" customHeight="1">
      <c r="AU251" s="126" t="str">
        <f>IFERROR(VLOOKUP($A251,集約用シート!$E$3:$BN$3000,2,FALSE),"")</f>
        <v/>
      </c>
      <c r="AV251" s="126" t="str">
        <f>IFERROR(VLOOKUP($A251,集約用シート!$E$3:$BN$3000,3,FALSE),"")</f>
        <v/>
      </c>
      <c r="AW251" s="126" t="str">
        <f>IFERROR(VLOOKUP($A251,集約用シート!$E$3:$BN$3000,5,FALSE),"")</f>
        <v/>
      </c>
      <c r="AX251" s="126"/>
      <c r="AY251" s="126" t="str">
        <f>IFERROR(VLOOKUP($A251,集約用シート!$E$3:$BN$3000,11,FALSE),"")</f>
        <v/>
      </c>
      <c r="AZ251" s="126"/>
      <c r="BA251" s="126" t="str">
        <f>IFERROR(VLOOKUP($A251,集約用シート!$E$3:$BN$3000,4,FALSE),"")</f>
        <v/>
      </c>
      <c r="BB251" s="126" t="str">
        <f>IFERROR(VLOOKUP($A251,集約用シート!$E$3:$BN$3000,14,FALSE),"")</f>
        <v/>
      </c>
      <c r="BC251" s="126"/>
      <c r="BD251" s="126" t="str">
        <f>IFERROR(VLOOKUP($A251,集約用シート!$E$3:$BN$3000,16,FALSE),"")</f>
        <v/>
      </c>
      <c r="BE251" s="126"/>
    </row>
    <row r="252" spans="47:57" ht="28.5" customHeight="1">
      <c r="AU252" s="126" t="str">
        <f>IFERROR(VLOOKUP($A252,集約用シート!$E$3:$BN$3000,2,FALSE),"")</f>
        <v/>
      </c>
      <c r="AV252" s="126" t="str">
        <f>IFERROR(VLOOKUP($A252,集約用シート!$E$3:$BN$3000,3,FALSE),"")</f>
        <v/>
      </c>
      <c r="AW252" s="126" t="str">
        <f>IFERROR(VLOOKUP($A252,集約用シート!$E$3:$BN$3000,5,FALSE),"")</f>
        <v/>
      </c>
      <c r="AX252" s="126"/>
      <c r="AY252" s="126" t="str">
        <f>IFERROR(VLOOKUP($A252,集約用シート!$E$3:$BN$3000,11,FALSE),"")</f>
        <v/>
      </c>
      <c r="AZ252" s="126"/>
      <c r="BA252" s="126" t="str">
        <f>IFERROR(VLOOKUP($A252,集約用シート!$E$3:$BN$3000,4,FALSE),"")</f>
        <v/>
      </c>
      <c r="BB252" s="126" t="str">
        <f>IFERROR(VLOOKUP($A252,集約用シート!$E$3:$BN$3000,14,FALSE),"")</f>
        <v/>
      </c>
      <c r="BC252" s="126"/>
      <c r="BD252" s="126" t="str">
        <f>IFERROR(VLOOKUP($A252,集約用シート!$E$3:$BN$3000,16,FALSE),"")</f>
        <v/>
      </c>
      <c r="BE252" s="126"/>
    </row>
    <row r="253" spans="47:57" ht="28.5" customHeight="1">
      <c r="AU253" s="126" t="str">
        <f>IFERROR(VLOOKUP($A253,集約用シート!$E$3:$BN$3000,2,FALSE),"")</f>
        <v/>
      </c>
      <c r="AV253" s="126" t="str">
        <f>IFERROR(VLOOKUP($A253,集約用シート!$E$3:$BN$3000,3,FALSE),"")</f>
        <v/>
      </c>
      <c r="AW253" s="126" t="str">
        <f>IFERROR(VLOOKUP($A253,集約用シート!$E$3:$BN$3000,5,FALSE),"")</f>
        <v/>
      </c>
      <c r="AX253" s="126"/>
      <c r="AY253" s="126" t="str">
        <f>IFERROR(VLOOKUP($A253,集約用シート!$E$3:$BN$3000,11,FALSE),"")</f>
        <v/>
      </c>
      <c r="AZ253" s="126"/>
      <c r="BA253" s="126" t="str">
        <f>IFERROR(VLOOKUP($A253,集約用シート!$E$3:$BN$3000,4,FALSE),"")</f>
        <v/>
      </c>
      <c r="BB253" s="126" t="str">
        <f>IFERROR(VLOOKUP($A253,集約用シート!$E$3:$BN$3000,14,FALSE),"")</f>
        <v/>
      </c>
      <c r="BC253" s="126"/>
      <c r="BD253" s="126" t="str">
        <f>IFERROR(VLOOKUP($A253,集約用シート!$E$3:$BN$3000,16,FALSE),"")</f>
        <v/>
      </c>
      <c r="BE253" s="126"/>
    </row>
    <row r="254" spans="47:57" ht="28.5" customHeight="1">
      <c r="AU254" s="126" t="str">
        <f>IFERROR(VLOOKUP($A254,集約用シート!$E$3:$BN$3000,2,FALSE),"")</f>
        <v/>
      </c>
      <c r="AV254" s="126" t="str">
        <f>IFERROR(VLOOKUP($A254,集約用シート!$E$3:$BN$3000,3,FALSE),"")</f>
        <v/>
      </c>
      <c r="AW254" s="126" t="str">
        <f>IFERROR(VLOOKUP($A254,集約用シート!$E$3:$BN$3000,5,FALSE),"")</f>
        <v/>
      </c>
      <c r="AX254" s="126"/>
      <c r="AY254" s="126" t="str">
        <f>IFERROR(VLOOKUP($A254,集約用シート!$E$3:$BN$3000,11,FALSE),"")</f>
        <v/>
      </c>
      <c r="AZ254" s="126"/>
      <c r="BA254" s="126" t="str">
        <f>IFERROR(VLOOKUP($A254,集約用シート!$E$3:$BN$3000,4,FALSE),"")</f>
        <v/>
      </c>
      <c r="BB254" s="126" t="str">
        <f>IFERROR(VLOOKUP($A254,集約用シート!$E$3:$BN$3000,14,FALSE),"")</f>
        <v/>
      </c>
      <c r="BC254" s="126"/>
      <c r="BD254" s="126" t="str">
        <f>IFERROR(VLOOKUP($A254,集約用シート!$E$3:$BN$3000,16,FALSE),"")</f>
        <v/>
      </c>
      <c r="BE254" s="126"/>
    </row>
    <row r="255" spans="47:57" ht="28.5" customHeight="1">
      <c r="AU255" s="126" t="str">
        <f>IFERROR(VLOOKUP($A255,集約用シート!$E$3:$BN$3000,2,FALSE),"")</f>
        <v/>
      </c>
      <c r="AV255" s="126" t="str">
        <f>IFERROR(VLOOKUP($A255,集約用シート!$E$3:$BN$3000,3,FALSE),"")</f>
        <v/>
      </c>
      <c r="AW255" s="126" t="str">
        <f>IFERROR(VLOOKUP($A255,集約用シート!$E$3:$BN$3000,5,FALSE),"")</f>
        <v/>
      </c>
      <c r="AX255" s="126"/>
      <c r="AY255" s="126" t="str">
        <f>IFERROR(VLOOKUP($A255,集約用シート!$E$3:$BN$3000,11,FALSE),"")</f>
        <v/>
      </c>
      <c r="AZ255" s="126"/>
      <c r="BA255" s="126" t="str">
        <f>IFERROR(VLOOKUP($A255,集約用シート!$E$3:$BN$3000,4,FALSE),"")</f>
        <v/>
      </c>
      <c r="BB255" s="126" t="str">
        <f>IFERROR(VLOOKUP($A255,集約用シート!$E$3:$BN$3000,14,FALSE),"")</f>
        <v/>
      </c>
      <c r="BC255" s="126"/>
      <c r="BD255" s="126" t="str">
        <f>IFERROR(VLOOKUP($A255,集約用シート!$E$3:$BN$3000,16,FALSE),"")</f>
        <v/>
      </c>
      <c r="BE255" s="126"/>
    </row>
    <row r="256" spans="47:57" ht="28.5" customHeight="1">
      <c r="AU256" s="126" t="str">
        <f>IFERROR(VLOOKUP($A256,集約用シート!$E$3:$BN$3000,2,FALSE),"")</f>
        <v/>
      </c>
      <c r="AV256" s="126" t="str">
        <f>IFERROR(VLOOKUP($A256,集約用シート!$E$3:$BN$3000,3,FALSE),"")</f>
        <v/>
      </c>
      <c r="AW256" s="126" t="str">
        <f>IFERROR(VLOOKUP($A256,集約用シート!$E$3:$BN$3000,5,FALSE),"")</f>
        <v/>
      </c>
      <c r="AX256" s="126"/>
      <c r="AY256" s="126" t="str">
        <f>IFERROR(VLOOKUP($A256,集約用シート!$E$3:$BN$3000,11,FALSE),"")</f>
        <v/>
      </c>
      <c r="AZ256" s="126"/>
      <c r="BA256" s="126" t="str">
        <f>IFERROR(VLOOKUP($A256,集約用シート!$E$3:$BN$3000,4,FALSE),"")</f>
        <v/>
      </c>
      <c r="BB256" s="126" t="str">
        <f>IFERROR(VLOOKUP($A256,集約用シート!$E$3:$BN$3000,14,FALSE),"")</f>
        <v/>
      </c>
      <c r="BC256" s="126"/>
      <c r="BD256" s="126" t="str">
        <f>IFERROR(VLOOKUP($A256,集約用シート!$E$3:$BN$3000,16,FALSE),"")</f>
        <v/>
      </c>
      <c r="BE256" s="126"/>
    </row>
    <row r="257" spans="47:57" ht="28.5" customHeight="1">
      <c r="AU257" s="126" t="str">
        <f>IFERROR(VLOOKUP($A257,集約用シート!$E$3:$BN$3000,2,FALSE),"")</f>
        <v/>
      </c>
      <c r="AV257" s="126" t="str">
        <f>IFERROR(VLOOKUP($A257,集約用シート!$E$3:$BN$3000,3,FALSE),"")</f>
        <v/>
      </c>
      <c r="AW257" s="126" t="str">
        <f>IFERROR(VLOOKUP($A257,集約用シート!$E$3:$BN$3000,5,FALSE),"")</f>
        <v/>
      </c>
      <c r="AX257" s="126"/>
      <c r="AY257" s="126" t="str">
        <f>IFERROR(VLOOKUP($A257,集約用シート!$E$3:$BN$3000,11,FALSE),"")</f>
        <v/>
      </c>
      <c r="AZ257" s="126"/>
      <c r="BA257" s="126" t="str">
        <f>IFERROR(VLOOKUP($A257,集約用シート!$E$3:$BN$3000,4,FALSE),"")</f>
        <v/>
      </c>
      <c r="BB257" s="126" t="str">
        <f>IFERROR(VLOOKUP($A257,集約用シート!$E$3:$BN$3000,14,FALSE),"")</f>
        <v/>
      </c>
      <c r="BC257" s="126"/>
      <c r="BD257" s="126" t="str">
        <f>IFERROR(VLOOKUP($A257,集約用シート!$E$3:$BN$3000,16,FALSE),"")</f>
        <v/>
      </c>
      <c r="BE257" s="126"/>
    </row>
    <row r="258" spans="47:57" ht="28.5" customHeight="1">
      <c r="AU258" s="126" t="str">
        <f>IFERROR(VLOOKUP($A258,集約用シート!$E$3:$BN$3000,2,FALSE),"")</f>
        <v/>
      </c>
      <c r="AV258" s="126" t="str">
        <f>IFERROR(VLOOKUP($A258,集約用シート!$E$3:$BN$3000,3,FALSE),"")</f>
        <v/>
      </c>
      <c r="AW258" s="126" t="str">
        <f>IFERROR(VLOOKUP($A258,集約用シート!$E$3:$BN$3000,5,FALSE),"")</f>
        <v/>
      </c>
      <c r="AX258" s="126"/>
      <c r="AY258" s="126" t="str">
        <f>IFERROR(VLOOKUP($A258,集約用シート!$E$3:$BN$3000,11,FALSE),"")</f>
        <v/>
      </c>
      <c r="AZ258" s="126"/>
      <c r="BA258" s="126" t="str">
        <f>IFERROR(VLOOKUP($A258,集約用シート!$E$3:$BN$3000,4,FALSE),"")</f>
        <v/>
      </c>
      <c r="BB258" s="126" t="str">
        <f>IFERROR(VLOOKUP($A258,集約用シート!$E$3:$BN$3000,14,FALSE),"")</f>
        <v/>
      </c>
      <c r="BC258" s="126"/>
      <c r="BD258" s="126" t="str">
        <f>IFERROR(VLOOKUP($A258,集約用シート!$E$3:$BN$3000,16,FALSE),"")</f>
        <v/>
      </c>
      <c r="BE258" s="126"/>
    </row>
    <row r="259" spans="47:57" ht="28.5" customHeight="1">
      <c r="AU259" s="126" t="str">
        <f>IFERROR(VLOOKUP($A259,集約用シート!$E$3:$BN$3000,2,FALSE),"")</f>
        <v/>
      </c>
      <c r="AV259" s="126" t="str">
        <f>IFERROR(VLOOKUP($A259,集約用シート!$E$3:$BN$3000,3,FALSE),"")</f>
        <v/>
      </c>
      <c r="AW259" s="126" t="str">
        <f>IFERROR(VLOOKUP($A259,集約用シート!$E$3:$BN$3000,5,FALSE),"")</f>
        <v/>
      </c>
      <c r="AX259" s="126"/>
      <c r="AY259" s="126" t="str">
        <f>IFERROR(VLOOKUP($A259,集約用シート!$E$3:$BN$3000,11,FALSE),"")</f>
        <v/>
      </c>
      <c r="AZ259" s="126"/>
      <c r="BA259" s="126" t="str">
        <f>IFERROR(VLOOKUP($A259,集約用シート!$E$3:$BN$3000,4,FALSE),"")</f>
        <v/>
      </c>
      <c r="BB259" s="126" t="str">
        <f>IFERROR(VLOOKUP($A259,集約用シート!$E$3:$BN$3000,14,FALSE),"")</f>
        <v/>
      </c>
      <c r="BC259" s="126"/>
      <c r="BD259" s="126" t="str">
        <f>IFERROR(VLOOKUP($A259,集約用シート!$E$3:$BN$3000,16,FALSE),"")</f>
        <v/>
      </c>
      <c r="BE259" s="126"/>
    </row>
    <row r="260" spans="47:57" ht="28.5" customHeight="1">
      <c r="AU260" s="126" t="str">
        <f>IFERROR(VLOOKUP($A260,集約用シート!$E$3:$BN$3000,2,FALSE),"")</f>
        <v/>
      </c>
      <c r="AV260" s="126" t="str">
        <f>IFERROR(VLOOKUP($A260,集約用シート!$E$3:$BN$3000,3,FALSE),"")</f>
        <v/>
      </c>
      <c r="AW260" s="126" t="str">
        <f>IFERROR(VLOOKUP($A260,集約用シート!$E$3:$BN$3000,5,FALSE),"")</f>
        <v/>
      </c>
      <c r="AX260" s="126"/>
      <c r="AY260" s="126" t="str">
        <f>IFERROR(VLOOKUP($A260,集約用シート!$E$3:$BN$3000,11,FALSE),"")</f>
        <v/>
      </c>
      <c r="AZ260" s="126"/>
      <c r="BA260" s="126" t="str">
        <f>IFERROR(VLOOKUP($A260,集約用シート!$E$3:$BN$3000,4,FALSE),"")</f>
        <v/>
      </c>
      <c r="BB260" s="126" t="str">
        <f>IFERROR(VLOOKUP($A260,集約用シート!$E$3:$BN$3000,14,FALSE),"")</f>
        <v/>
      </c>
      <c r="BC260" s="126"/>
      <c r="BD260" s="126" t="str">
        <f>IFERROR(VLOOKUP($A260,集約用シート!$E$3:$BN$3000,16,FALSE),"")</f>
        <v/>
      </c>
      <c r="BE260" s="126"/>
    </row>
    <row r="261" spans="47:57" ht="28.5" customHeight="1">
      <c r="AU261" s="126" t="str">
        <f>IFERROR(VLOOKUP($A261,集約用シート!$E$3:$BN$3000,2,FALSE),"")</f>
        <v/>
      </c>
      <c r="AV261" s="126" t="str">
        <f>IFERROR(VLOOKUP($A261,集約用シート!$E$3:$BN$3000,3,FALSE),"")</f>
        <v/>
      </c>
      <c r="AW261" s="126" t="str">
        <f>IFERROR(VLOOKUP($A261,集約用シート!$E$3:$BN$3000,5,FALSE),"")</f>
        <v/>
      </c>
      <c r="AX261" s="126"/>
      <c r="AY261" s="126" t="str">
        <f>IFERROR(VLOOKUP($A261,集約用シート!$E$3:$BN$3000,11,FALSE),"")</f>
        <v/>
      </c>
      <c r="AZ261" s="126"/>
      <c r="BA261" s="126" t="str">
        <f>IFERROR(VLOOKUP($A261,集約用シート!$E$3:$BN$3000,4,FALSE),"")</f>
        <v/>
      </c>
      <c r="BB261" s="126" t="str">
        <f>IFERROR(VLOOKUP($A261,集約用シート!$E$3:$BN$3000,14,FALSE),"")</f>
        <v/>
      </c>
      <c r="BC261" s="126"/>
      <c r="BD261" s="126" t="str">
        <f>IFERROR(VLOOKUP($A261,集約用シート!$E$3:$BN$3000,16,FALSE),"")</f>
        <v/>
      </c>
      <c r="BE261" s="126"/>
    </row>
    <row r="262" spans="47:57" ht="28.5" customHeight="1">
      <c r="AU262" s="126" t="str">
        <f>IFERROR(VLOOKUP($A262,集約用シート!$E$3:$BN$3000,2,FALSE),"")</f>
        <v/>
      </c>
      <c r="AV262" s="126" t="str">
        <f>IFERROR(VLOOKUP($A262,集約用シート!$E$3:$BN$3000,3,FALSE),"")</f>
        <v/>
      </c>
      <c r="AW262" s="126" t="str">
        <f>IFERROR(VLOOKUP($A262,集約用シート!$E$3:$BN$3000,5,FALSE),"")</f>
        <v/>
      </c>
      <c r="AX262" s="126"/>
      <c r="AY262" s="126" t="str">
        <f>IFERROR(VLOOKUP($A262,集約用シート!$E$3:$BN$3000,11,FALSE),"")</f>
        <v/>
      </c>
      <c r="AZ262" s="126"/>
      <c r="BA262" s="126" t="str">
        <f>IFERROR(VLOOKUP($A262,集約用シート!$E$3:$BN$3000,4,FALSE),"")</f>
        <v/>
      </c>
      <c r="BB262" s="126" t="str">
        <f>IFERROR(VLOOKUP($A262,集約用シート!$E$3:$BN$3000,14,FALSE),"")</f>
        <v/>
      </c>
      <c r="BC262" s="126"/>
      <c r="BD262" s="126" t="str">
        <f>IFERROR(VLOOKUP($A262,集約用シート!$E$3:$BN$3000,16,FALSE),"")</f>
        <v/>
      </c>
      <c r="BE262" s="126"/>
    </row>
    <row r="263" spans="47:57" ht="28.5" customHeight="1">
      <c r="AU263" s="126" t="str">
        <f>IFERROR(VLOOKUP($A263,集約用シート!$E$3:$BN$3000,2,FALSE),"")</f>
        <v/>
      </c>
      <c r="AV263" s="126" t="str">
        <f>IFERROR(VLOOKUP($A263,集約用シート!$E$3:$BN$3000,3,FALSE),"")</f>
        <v/>
      </c>
      <c r="AW263" s="126" t="str">
        <f>IFERROR(VLOOKUP($A263,集約用シート!$E$3:$BN$3000,5,FALSE),"")</f>
        <v/>
      </c>
      <c r="AX263" s="126"/>
      <c r="AY263" s="126" t="str">
        <f>IFERROR(VLOOKUP($A263,集約用シート!$E$3:$BN$3000,11,FALSE),"")</f>
        <v/>
      </c>
      <c r="AZ263" s="126"/>
      <c r="BA263" s="126" t="str">
        <f>IFERROR(VLOOKUP($A263,集約用シート!$E$3:$BN$3000,4,FALSE),"")</f>
        <v/>
      </c>
      <c r="BB263" s="126" t="str">
        <f>IFERROR(VLOOKUP($A263,集約用シート!$E$3:$BN$3000,14,FALSE),"")</f>
        <v/>
      </c>
      <c r="BC263" s="126"/>
      <c r="BD263" s="126" t="str">
        <f>IFERROR(VLOOKUP($A263,集約用シート!$E$3:$BN$3000,16,FALSE),"")</f>
        <v/>
      </c>
      <c r="BE263" s="126"/>
    </row>
    <row r="264" spans="47:57" ht="28.5" customHeight="1">
      <c r="AU264" s="126" t="str">
        <f>IFERROR(VLOOKUP($A264,集約用シート!$E$3:$BN$3000,2,FALSE),"")</f>
        <v/>
      </c>
      <c r="AV264" s="126" t="str">
        <f>IFERROR(VLOOKUP($A264,集約用シート!$E$3:$BN$3000,3,FALSE),"")</f>
        <v/>
      </c>
      <c r="AW264" s="126" t="str">
        <f>IFERROR(VLOOKUP($A264,集約用シート!$E$3:$BN$3000,5,FALSE),"")</f>
        <v/>
      </c>
      <c r="AX264" s="126"/>
      <c r="AY264" s="126" t="str">
        <f>IFERROR(VLOOKUP($A264,集約用シート!$E$3:$BN$3000,11,FALSE),"")</f>
        <v/>
      </c>
      <c r="AZ264" s="126"/>
      <c r="BA264" s="126" t="str">
        <f>IFERROR(VLOOKUP($A264,集約用シート!$E$3:$BN$3000,4,FALSE),"")</f>
        <v/>
      </c>
      <c r="BB264" s="126" t="str">
        <f>IFERROR(VLOOKUP($A264,集約用シート!$E$3:$BN$3000,14,FALSE),"")</f>
        <v/>
      </c>
      <c r="BC264" s="126"/>
      <c r="BD264" s="126" t="str">
        <f>IFERROR(VLOOKUP($A264,集約用シート!$E$3:$BN$3000,16,FALSE),"")</f>
        <v/>
      </c>
      <c r="BE264" s="126"/>
    </row>
    <row r="265" spans="47:57" ht="28.5" customHeight="1">
      <c r="AU265" s="126" t="str">
        <f>IFERROR(VLOOKUP($A265,集約用シート!$E$3:$BN$3000,2,FALSE),"")</f>
        <v/>
      </c>
      <c r="AV265" s="126" t="str">
        <f>IFERROR(VLOOKUP($A265,集約用シート!$E$3:$BN$3000,3,FALSE),"")</f>
        <v/>
      </c>
      <c r="AW265" s="126" t="str">
        <f>IFERROR(VLOOKUP($A265,集約用シート!$E$3:$BN$3000,5,FALSE),"")</f>
        <v/>
      </c>
      <c r="AX265" s="126"/>
      <c r="AY265" s="126" t="str">
        <f>IFERROR(VLOOKUP($A265,集約用シート!$E$3:$BN$3000,11,FALSE),"")</f>
        <v/>
      </c>
      <c r="AZ265" s="126"/>
      <c r="BA265" s="126" t="str">
        <f>IFERROR(VLOOKUP($A265,集約用シート!$E$3:$BN$3000,4,FALSE),"")</f>
        <v/>
      </c>
      <c r="BB265" s="126" t="str">
        <f>IFERROR(VLOOKUP($A265,集約用シート!$E$3:$BN$3000,14,FALSE),"")</f>
        <v/>
      </c>
      <c r="BC265" s="126"/>
      <c r="BD265" s="126" t="str">
        <f>IFERROR(VLOOKUP($A265,集約用シート!$E$3:$BN$3000,16,FALSE),"")</f>
        <v/>
      </c>
      <c r="BE265" s="126"/>
    </row>
    <row r="266" spans="47:57" ht="28.5" customHeight="1">
      <c r="AU266" s="126" t="str">
        <f>IFERROR(VLOOKUP($A266,集約用シート!$E$3:$BN$3000,2,FALSE),"")</f>
        <v/>
      </c>
      <c r="AV266" s="126" t="str">
        <f>IFERROR(VLOOKUP($A266,集約用シート!$E$3:$BN$3000,3,FALSE),"")</f>
        <v/>
      </c>
      <c r="AW266" s="126" t="str">
        <f>IFERROR(VLOOKUP($A266,集約用シート!$E$3:$BN$3000,5,FALSE),"")</f>
        <v/>
      </c>
      <c r="AX266" s="126"/>
      <c r="AY266" s="126" t="str">
        <f>IFERROR(VLOOKUP($A266,集約用シート!$E$3:$BN$3000,11,FALSE),"")</f>
        <v/>
      </c>
      <c r="AZ266" s="126"/>
      <c r="BA266" s="126" t="str">
        <f>IFERROR(VLOOKUP($A266,集約用シート!$E$3:$BN$3000,4,FALSE),"")</f>
        <v/>
      </c>
      <c r="BB266" s="126" t="str">
        <f>IFERROR(VLOOKUP($A266,集約用シート!$E$3:$BN$3000,14,FALSE),"")</f>
        <v/>
      </c>
      <c r="BC266" s="126"/>
      <c r="BD266" s="126" t="str">
        <f>IFERROR(VLOOKUP($A266,集約用シート!$E$3:$BN$3000,16,FALSE),"")</f>
        <v/>
      </c>
      <c r="BE266" s="126"/>
    </row>
    <row r="267" spans="47:57" ht="28.5" customHeight="1">
      <c r="AU267" s="126" t="str">
        <f>IFERROR(VLOOKUP($A267,集約用シート!$E$3:$BN$3000,2,FALSE),"")</f>
        <v/>
      </c>
      <c r="AV267" s="126" t="str">
        <f>IFERROR(VLOOKUP($A267,集約用シート!$E$3:$BN$3000,3,FALSE),"")</f>
        <v/>
      </c>
      <c r="AW267" s="126" t="str">
        <f>IFERROR(VLOOKUP($A267,集約用シート!$E$3:$BN$3000,5,FALSE),"")</f>
        <v/>
      </c>
      <c r="AX267" s="126"/>
      <c r="AY267" s="126" t="str">
        <f>IFERROR(VLOOKUP($A267,集約用シート!$E$3:$BN$3000,11,FALSE),"")</f>
        <v/>
      </c>
      <c r="AZ267" s="126"/>
      <c r="BA267" s="126" t="str">
        <f>IFERROR(VLOOKUP($A267,集約用シート!$E$3:$BN$3000,4,FALSE),"")</f>
        <v/>
      </c>
      <c r="BB267" s="126" t="str">
        <f>IFERROR(VLOOKUP($A267,集約用シート!$E$3:$BN$3000,14,FALSE),"")</f>
        <v/>
      </c>
      <c r="BC267" s="126"/>
      <c r="BD267" s="126" t="str">
        <f>IFERROR(VLOOKUP($A267,集約用シート!$E$3:$BN$3000,16,FALSE),"")</f>
        <v/>
      </c>
      <c r="BE267" s="126"/>
    </row>
    <row r="268" spans="47:57" ht="28.5" customHeight="1">
      <c r="AU268" s="126" t="str">
        <f>IFERROR(VLOOKUP($A268,集約用シート!$E$3:$BN$3000,2,FALSE),"")</f>
        <v/>
      </c>
      <c r="AV268" s="126" t="str">
        <f>IFERROR(VLOOKUP($A268,集約用シート!$E$3:$BN$3000,3,FALSE),"")</f>
        <v/>
      </c>
      <c r="AW268" s="126" t="str">
        <f>IFERROR(VLOOKUP($A268,集約用シート!$E$3:$BN$3000,5,FALSE),"")</f>
        <v/>
      </c>
      <c r="AX268" s="126"/>
      <c r="AY268" s="126" t="str">
        <f>IFERROR(VLOOKUP($A268,集約用シート!$E$3:$BN$3000,11,FALSE),"")</f>
        <v/>
      </c>
      <c r="AZ268" s="126"/>
      <c r="BA268" s="126" t="str">
        <f>IFERROR(VLOOKUP($A268,集約用シート!$E$3:$BN$3000,4,FALSE),"")</f>
        <v/>
      </c>
      <c r="BB268" s="126" t="str">
        <f>IFERROR(VLOOKUP($A268,集約用シート!$E$3:$BN$3000,14,FALSE),"")</f>
        <v/>
      </c>
      <c r="BC268" s="126"/>
      <c r="BD268" s="126" t="str">
        <f>IFERROR(VLOOKUP($A268,集約用シート!$E$3:$BN$3000,16,FALSE),"")</f>
        <v/>
      </c>
      <c r="BE268" s="126"/>
    </row>
    <row r="269" spans="47:57" ht="28.5" customHeight="1">
      <c r="AU269" s="126" t="str">
        <f>IFERROR(VLOOKUP($A269,集約用シート!$E$3:$BN$3000,2,FALSE),"")</f>
        <v/>
      </c>
      <c r="AV269" s="126" t="str">
        <f>IFERROR(VLOOKUP($A269,集約用シート!$E$3:$BN$3000,3,FALSE),"")</f>
        <v/>
      </c>
      <c r="AW269" s="126" t="str">
        <f>IFERROR(VLOOKUP($A269,集約用シート!$E$3:$BN$3000,5,FALSE),"")</f>
        <v/>
      </c>
      <c r="AX269" s="126"/>
      <c r="AY269" s="126" t="str">
        <f>IFERROR(VLOOKUP($A269,集約用シート!$E$3:$BN$3000,11,FALSE),"")</f>
        <v/>
      </c>
      <c r="AZ269" s="126"/>
      <c r="BA269" s="126" t="str">
        <f>IFERROR(VLOOKUP($A269,集約用シート!$E$3:$BN$3000,4,FALSE),"")</f>
        <v/>
      </c>
      <c r="BB269" s="126" t="str">
        <f>IFERROR(VLOOKUP($A269,集約用シート!$E$3:$BN$3000,14,FALSE),"")</f>
        <v/>
      </c>
      <c r="BC269" s="126"/>
      <c r="BD269" s="126" t="str">
        <f>IFERROR(VLOOKUP($A269,集約用シート!$E$3:$BN$3000,16,FALSE),"")</f>
        <v/>
      </c>
      <c r="BE269" s="126"/>
    </row>
    <row r="270" spans="47:57" ht="28.5" customHeight="1">
      <c r="AU270" s="126" t="str">
        <f>IFERROR(VLOOKUP($A270,集約用シート!$E$3:$BN$3000,2,FALSE),"")</f>
        <v/>
      </c>
      <c r="AV270" s="126" t="str">
        <f>IFERROR(VLOOKUP($A270,集約用シート!$E$3:$BN$3000,3,FALSE),"")</f>
        <v/>
      </c>
      <c r="AW270" s="126" t="str">
        <f>IFERROR(VLOOKUP($A270,集約用シート!$E$3:$BN$3000,5,FALSE),"")</f>
        <v/>
      </c>
      <c r="AX270" s="126"/>
      <c r="AY270" s="126" t="str">
        <f>IFERROR(VLOOKUP($A270,集約用シート!$E$3:$BN$3000,11,FALSE),"")</f>
        <v/>
      </c>
      <c r="AZ270" s="126"/>
      <c r="BA270" s="126" t="str">
        <f>IFERROR(VLOOKUP($A270,集約用シート!$E$3:$BN$3000,4,FALSE),"")</f>
        <v/>
      </c>
      <c r="BB270" s="126" t="str">
        <f>IFERROR(VLOOKUP($A270,集約用シート!$E$3:$BN$3000,14,FALSE),"")</f>
        <v/>
      </c>
      <c r="BC270" s="126"/>
      <c r="BD270" s="126" t="str">
        <f>IFERROR(VLOOKUP($A270,集約用シート!$E$3:$BN$3000,16,FALSE),"")</f>
        <v/>
      </c>
      <c r="BE270" s="126"/>
    </row>
    <row r="271" spans="47:57" ht="28.5" customHeight="1">
      <c r="AU271" s="126" t="str">
        <f>IFERROR(VLOOKUP($A271,集約用シート!$E$3:$BN$3000,2,FALSE),"")</f>
        <v/>
      </c>
      <c r="AV271" s="126" t="str">
        <f>IFERROR(VLOOKUP($A271,集約用シート!$E$3:$BN$3000,3,FALSE),"")</f>
        <v/>
      </c>
      <c r="AW271" s="126" t="str">
        <f>IFERROR(VLOOKUP($A271,集約用シート!$E$3:$BN$3000,5,FALSE),"")</f>
        <v/>
      </c>
      <c r="AX271" s="126"/>
      <c r="AY271" s="126" t="str">
        <f>IFERROR(VLOOKUP($A271,集約用シート!$E$3:$BN$3000,11,FALSE),"")</f>
        <v/>
      </c>
      <c r="AZ271" s="126"/>
      <c r="BA271" s="126" t="str">
        <f>IFERROR(VLOOKUP($A271,集約用シート!$E$3:$BN$3000,4,FALSE),"")</f>
        <v/>
      </c>
      <c r="BB271" s="126" t="str">
        <f>IFERROR(VLOOKUP($A271,集約用シート!$E$3:$BN$3000,14,FALSE),"")</f>
        <v/>
      </c>
      <c r="BC271" s="126"/>
      <c r="BD271" s="126" t="str">
        <f>IFERROR(VLOOKUP($A271,集約用シート!$E$3:$BN$3000,16,FALSE),"")</f>
        <v/>
      </c>
      <c r="BE271" s="126"/>
    </row>
    <row r="272" spans="47:57" ht="28.5" customHeight="1">
      <c r="AU272" s="126" t="str">
        <f>IFERROR(VLOOKUP($A272,集約用シート!$E$3:$BN$3000,2,FALSE),"")</f>
        <v/>
      </c>
      <c r="AV272" s="126" t="str">
        <f>IFERROR(VLOOKUP($A272,集約用シート!$E$3:$BN$3000,3,FALSE),"")</f>
        <v/>
      </c>
      <c r="AW272" s="126" t="str">
        <f>IFERROR(VLOOKUP($A272,集約用シート!$E$3:$BN$3000,5,FALSE),"")</f>
        <v/>
      </c>
      <c r="AX272" s="126"/>
      <c r="AY272" s="126" t="str">
        <f>IFERROR(VLOOKUP($A272,集約用シート!$E$3:$BN$3000,11,FALSE),"")</f>
        <v/>
      </c>
      <c r="AZ272" s="126"/>
      <c r="BA272" s="126" t="str">
        <f>IFERROR(VLOOKUP($A272,集約用シート!$E$3:$BN$3000,4,FALSE),"")</f>
        <v/>
      </c>
      <c r="BB272" s="126" t="str">
        <f>IFERROR(VLOOKUP($A272,集約用シート!$E$3:$BN$3000,14,FALSE),"")</f>
        <v/>
      </c>
      <c r="BC272" s="126"/>
      <c r="BD272" s="126" t="str">
        <f>IFERROR(VLOOKUP($A272,集約用シート!$E$3:$BN$3000,16,FALSE),"")</f>
        <v/>
      </c>
      <c r="BE272" s="126"/>
    </row>
    <row r="273" spans="47:57" ht="28.5" customHeight="1">
      <c r="AU273" s="126" t="str">
        <f>IFERROR(VLOOKUP($A273,集約用シート!$E$3:$BN$3000,2,FALSE),"")</f>
        <v/>
      </c>
      <c r="AV273" s="126" t="str">
        <f>IFERROR(VLOOKUP($A273,集約用シート!$E$3:$BN$3000,3,FALSE),"")</f>
        <v/>
      </c>
      <c r="AW273" s="126" t="str">
        <f>IFERROR(VLOOKUP($A273,集約用シート!$E$3:$BN$3000,5,FALSE),"")</f>
        <v/>
      </c>
      <c r="AX273" s="126"/>
      <c r="AY273" s="126" t="str">
        <f>IFERROR(VLOOKUP($A273,集約用シート!$E$3:$BN$3000,11,FALSE),"")</f>
        <v/>
      </c>
      <c r="AZ273" s="126"/>
      <c r="BA273" s="126" t="str">
        <f>IFERROR(VLOOKUP($A273,集約用シート!$E$3:$BN$3000,4,FALSE),"")</f>
        <v/>
      </c>
      <c r="BB273" s="126" t="str">
        <f>IFERROR(VLOOKUP($A273,集約用シート!$E$3:$BN$3000,14,FALSE),"")</f>
        <v/>
      </c>
      <c r="BC273" s="126"/>
      <c r="BD273" s="126" t="str">
        <f>IFERROR(VLOOKUP($A273,集約用シート!$E$3:$BN$3000,16,FALSE),"")</f>
        <v/>
      </c>
      <c r="BE273" s="126"/>
    </row>
    <row r="274" spans="47:57" ht="28.5" customHeight="1">
      <c r="AU274" s="126" t="str">
        <f>IFERROR(VLOOKUP($A274,集約用シート!$E$3:$BN$3000,2,FALSE),"")</f>
        <v/>
      </c>
      <c r="AV274" s="126" t="str">
        <f>IFERROR(VLOOKUP($A274,集約用シート!$E$3:$BN$3000,3,FALSE),"")</f>
        <v/>
      </c>
      <c r="AW274" s="126" t="str">
        <f>IFERROR(VLOOKUP($A274,集約用シート!$E$3:$BN$3000,5,FALSE),"")</f>
        <v/>
      </c>
      <c r="AX274" s="126"/>
      <c r="AY274" s="126" t="str">
        <f>IFERROR(VLOOKUP($A274,集約用シート!$E$3:$BN$3000,11,FALSE),"")</f>
        <v/>
      </c>
      <c r="AZ274" s="126"/>
      <c r="BA274" s="126" t="str">
        <f>IFERROR(VLOOKUP($A274,集約用シート!$E$3:$BN$3000,4,FALSE),"")</f>
        <v/>
      </c>
      <c r="BB274" s="126" t="str">
        <f>IFERROR(VLOOKUP($A274,集約用シート!$E$3:$BN$3000,14,FALSE),"")</f>
        <v/>
      </c>
      <c r="BC274" s="126"/>
      <c r="BD274" s="126" t="str">
        <f>IFERROR(VLOOKUP($A274,集約用シート!$E$3:$BN$3000,16,FALSE),"")</f>
        <v/>
      </c>
      <c r="BE274" s="126"/>
    </row>
    <row r="275" spans="47:57" ht="28.5" customHeight="1">
      <c r="AU275" s="126" t="str">
        <f>IFERROR(VLOOKUP($A275,集約用シート!$E$3:$BN$3000,2,FALSE),"")</f>
        <v/>
      </c>
      <c r="AV275" s="126" t="str">
        <f>IFERROR(VLOOKUP($A275,集約用シート!$E$3:$BN$3000,3,FALSE),"")</f>
        <v/>
      </c>
      <c r="AW275" s="126" t="str">
        <f>IFERROR(VLOOKUP($A275,集約用シート!$E$3:$BN$3000,5,FALSE),"")</f>
        <v/>
      </c>
      <c r="AX275" s="126"/>
      <c r="AY275" s="126" t="str">
        <f>IFERROR(VLOOKUP($A275,集約用シート!$E$3:$BN$3000,11,FALSE),"")</f>
        <v/>
      </c>
      <c r="AZ275" s="126"/>
      <c r="BA275" s="126" t="str">
        <f>IFERROR(VLOOKUP($A275,集約用シート!$E$3:$BN$3000,4,FALSE),"")</f>
        <v/>
      </c>
      <c r="BB275" s="126" t="str">
        <f>IFERROR(VLOOKUP($A275,集約用シート!$E$3:$BN$3000,14,FALSE),"")</f>
        <v/>
      </c>
      <c r="BC275" s="126"/>
      <c r="BD275" s="126" t="str">
        <f>IFERROR(VLOOKUP($A275,集約用シート!$E$3:$BN$3000,16,FALSE),"")</f>
        <v/>
      </c>
      <c r="BE275" s="126"/>
    </row>
    <row r="276" spans="47:57" ht="28.5" customHeight="1">
      <c r="AU276" s="126" t="str">
        <f>IFERROR(VLOOKUP($A276,集約用シート!$E$3:$BN$3000,2,FALSE),"")</f>
        <v/>
      </c>
      <c r="AV276" s="126" t="str">
        <f>IFERROR(VLOOKUP($A276,集約用シート!$E$3:$BN$3000,3,FALSE),"")</f>
        <v/>
      </c>
      <c r="AW276" s="126" t="str">
        <f>IFERROR(VLOOKUP($A276,集約用シート!$E$3:$BN$3000,5,FALSE),"")</f>
        <v/>
      </c>
      <c r="AX276" s="126"/>
      <c r="AY276" s="126" t="str">
        <f>IFERROR(VLOOKUP($A276,集約用シート!$E$3:$BN$3000,11,FALSE),"")</f>
        <v/>
      </c>
      <c r="AZ276" s="126"/>
      <c r="BA276" s="126" t="str">
        <f>IFERROR(VLOOKUP($A276,集約用シート!$E$3:$BN$3000,4,FALSE),"")</f>
        <v/>
      </c>
      <c r="BB276" s="126" t="str">
        <f>IFERROR(VLOOKUP($A276,集約用シート!$E$3:$BN$3000,14,FALSE),"")</f>
        <v/>
      </c>
      <c r="BC276" s="126"/>
      <c r="BD276" s="126" t="str">
        <f>IFERROR(VLOOKUP($A276,集約用シート!$E$3:$BN$3000,16,FALSE),"")</f>
        <v/>
      </c>
      <c r="BE276" s="126"/>
    </row>
    <row r="277" spans="47:57" ht="28.5" customHeight="1">
      <c r="AU277" s="126" t="str">
        <f>IFERROR(VLOOKUP($A277,集約用シート!$E$3:$BN$3000,2,FALSE),"")</f>
        <v/>
      </c>
      <c r="AV277" s="126" t="str">
        <f>IFERROR(VLOOKUP($A277,集約用シート!$E$3:$BN$3000,3,FALSE),"")</f>
        <v/>
      </c>
      <c r="AW277" s="126" t="str">
        <f>IFERROR(VLOOKUP($A277,集約用シート!$E$3:$BN$3000,5,FALSE),"")</f>
        <v/>
      </c>
      <c r="AX277" s="126"/>
      <c r="AY277" s="126" t="str">
        <f>IFERROR(VLOOKUP($A277,集約用シート!$E$3:$BN$3000,11,FALSE),"")</f>
        <v/>
      </c>
      <c r="AZ277" s="126"/>
      <c r="BA277" s="126" t="str">
        <f>IFERROR(VLOOKUP($A277,集約用シート!$E$3:$BN$3000,4,FALSE),"")</f>
        <v/>
      </c>
      <c r="BB277" s="126" t="str">
        <f>IFERROR(VLOOKUP($A277,集約用シート!$E$3:$BN$3000,14,FALSE),"")</f>
        <v/>
      </c>
      <c r="BC277" s="126"/>
      <c r="BD277" s="126" t="str">
        <f>IFERROR(VLOOKUP($A277,集約用シート!$E$3:$BN$3000,16,FALSE),"")</f>
        <v/>
      </c>
      <c r="BE277" s="126"/>
    </row>
    <row r="278" spans="47:57" ht="28.5" customHeight="1">
      <c r="AU278" s="126" t="str">
        <f>IFERROR(VLOOKUP($A278,集約用シート!$E$3:$BN$3000,2,FALSE),"")</f>
        <v/>
      </c>
      <c r="AV278" s="126" t="str">
        <f>IFERROR(VLOOKUP($A278,集約用シート!$E$3:$BN$3000,3,FALSE),"")</f>
        <v/>
      </c>
      <c r="AW278" s="126" t="str">
        <f>IFERROR(VLOOKUP($A278,集約用シート!$E$3:$BN$3000,5,FALSE),"")</f>
        <v/>
      </c>
      <c r="AX278" s="126"/>
      <c r="AY278" s="126" t="str">
        <f>IFERROR(VLOOKUP($A278,集約用シート!$E$3:$BN$3000,11,FALSE),"")</f>
        <v/>
      </c>
      <c r="AZ278" s="126"/>
      <c r="BA278" s="126" t="str">
        <f>IFERROR(VLOOKUP($A278,集約用シート!$E$3:$BN$3000,4,FALSE),"")</f>
        <v/>
      </c>
      <c r="BB278" s="126" t="str">
        <f>IFERROR(VLOOKUP($A278,集約用シート!$E$3:$BN$3000,14,FALSE),"")</f>
        <v/>
      </c>
      <c r="BC278" s="126"/>
      <c r="BD278" s="126" t="str">
        <f>IFERROR(VLOOKUP($A278,集約用シート!$E$3:$BN$3000,16,FALSE),"")</f>
        <v/>
      </c>
      <c r="BE278" s="126"/>
    </row>
    <row r="279" spans="47:57" ht="28.5" customHeight="1">
      <c r="AU279" s="126" t="str">
        <f>IFERROR(VLOOKUP($A279,集約用シート!$E$3:$BN$3000,2,FALSE),"")</f>
        <v/>
      </c>
      <c r="AV279" s="126" t="str">
        <f>IFERROR(VLOOKUP($A279,集約用シート!$E$3:$BN$3000,3,FALSE),"")</f>
        <v/>
      </c>
      <c r="AW279" s="126" t="str">
        <f>IFERROR(VLOOKUP($A279,集約用シート!$E$3:$BN$3000,5,FALSE),"")</f>
        <v/>
      </c>
      <c r="AX279" s="126"/>
      <c r="AY279" s="126" t="str">
        <f>IFERROR(VLOOKUP($A279,集約用シート!$E$3:$BN$3000,11,FALSE),"")</f>
        <v/>
      </c>
      <c r="AZ279" s="126"/>
      <c r="BA279" s="126" t="str">
        <f>IFERROR(VLOOKUP($A279,集約用シート!$E$3:$BN$3000,4,FALSE),"")</f>
        <v/>
      </c>
      <c r="BB279" s="126" t="str">
        <f>IFERROR(VLOOKUP($A279,集約用シート!$E$3:$BN$3000,14,FALSE),"")</f>
        <v/>
      </c>
      <c r="BC279" s="126"/>
      <c r="BD279" s="126" t="str">
        <f>IFERROR(VLOOKUP($A279,集約用シート!$E$3:$BN$3000,16,FALSE),"")</f>
        <v/>
      </c>
      <c r="BE279" s="126"/>
    </row>
    <row r="280" spans="47:57" ht="28.5" customHeight="1">
      <c r="AU280" s="126" t="str">
        <f>IFERROR(VLOOKUP($A280,集約用シート!$E$3:$BN$3000,2,FALSE),"")</f>
        <v/>
      </c>
      <c r="AV280" s="126" t="str">
        <f>IFERROR(VLOOKUP($A280,集約用シート!$E$3:$BN$3000,3,FALSE),"")</f>
        <v/>
      </c>
      <c r="AW280" s="126" t="str">
        <f>IFERROR(VLOOKUP($A280,集約用シート!$E$3:$BN$3000,5,FALSE),"")</f>
        <v/>
      </c>
      <c r="AX280" s="126"/>
      <c r="AY280" s="126" t="str">
        <f>IFERROR(VLOOKUP($A280,集約用シート!$E$3:$BN$3000,11,FALSE),"")</f>
        <v/>
      </c>
      <c r="AZ280" s="126"/>
      <c r="BA280" s="126" t="str">
        <f>IFERROR(VLOOKUP($A280,集約用シート!$E$3:$BN$3000,4,FALSE),"")</f>
        <v/>
      </c>
      <c r="BB280" s="126" t="str">
        <f>IFERROR(VLOOKUP($A280,集約用シート!$E$3:$BN$3000,14,FALSE),"")</f>
        <v/>
      </c>
      <c r="BC280" s="126"/>
      <c r="BD280" s="126" t="str">
        <f>IFERROR(VLOOKUP($A280,集約用シート!$E$3:$BN$3000,16,FALSE),"")</f>
        <v/>
      </c>
      <c r="BE280" s="126"/>
    </row>
    <row r="281" spans="47:57" ht="28.5" customHeight="1">
      <c r="AU281" s="126" t="str">
        <f>IFERROR(VLOOKUP($A281,集約用シート!$E$3:$BN$3000,2,FALSE),"")</f>
        <v/>
      </c>
      <c r="AV281" s="126" t="str">
        <f>IFERROR(VLOOKUP($A281,集約用シート!$E$3:$BN$3000,3,FALSE),"")</f>
        <v/>
      </c>
      <c r="AW281" s="126" t="str">
        <f>IFERROR(VLOOKUP($A281,集約用シート!$E$3:$BN$3000,5,FALSE),"")</f>
        <v/>
      </c>
      <c r="AX281" s="126"/>
      <c r="AY281" s="126" t="str">
        <f>IFERROR(VLOOKUP($A281,集約用シート!$E$3:$BN$3000,11,FALSE),"")</f>
        <v/>
      </c>
      <c r="AZ281" s="126"/>
      <c r="BA281" s="126" t="str">
        <f>IFERROR(VLOOKUP($A281,集約用シート!$E$3:$BN$3000,4,FALSE),"")</f>
        <v/>
      </c>
      <c r="BB281" s="126" t="str">
        <f>IFERROR(VLOOKUP($A281,集約用シート!$E$3:$BN$3000,14,FALSE),"")</f>
        <v/>
      </c>
      <c r="BC281" s="126"/>
      <c r="BD281" s="126" t="str">
        <f>IFERROR(VLOOKUP($A281,集約用シート!$E$3:$BN$3000,16,FALSE),"")</f>
        <v/>
      </c>
      <c r="BE281" s="126"/>
    </row>
    <row r="282" spans="47:57" ht="28.5" customHeight="1">
      <c r="AU282" s="126" t="str">
        <f>IFERROR(VLOOKUP($A282,集約用シート!$E$3:$BN$3000,2,FALSE),"")</f>
        <v/>
      </c>
      <c r="AV282" s="126" t="str">
        <f>IFERROR(VLOOKUP($A282,集約用シート!$E$3:$BN$3000,3,FALSE),"")</f>
        <v/>
      </c>
      <c r="AW282" s="126" t="str">
        <f>IFERROR(VLOOKUP($A282,集約用シート!$E$3:$BN$3000,5,FALSE),"")</f>
        <v/>
      </c>
      <c r="AX282" s="126"/>
      <c r="AY282" s="126" t="str">
        <f>IFERROR(VLOOKUP($A282,集約用シート!$E$3:$BN$3000,11,FALSE),"")</f>
        <v/>
      </c>
      <c r="AZ282" s="126"/>
      <c r="BA282" s="126" t="str">
        <f>IFERROR(VLOOKUP($A282,集約用シート!$E$3:$BN$3000,4,FALSE),"")</f>
        <v/>
      </c>
      <c r="BB282" s="126" t="str">
        <f>IFERROR(VLOOKUP($A282,集約用シート!$E$3:$BN$3000,14,FALSE),"")</f>
        <v/>
      </c>
      <c r="BC282" s="126"/>
      <c r="BD282" s="126" t="str">
        <f>IFERROR(VLOOKUP($A282,集約用シート!$E$3:$BN$3000,16,FALSE),"")</f>
        <v/>
      </c>
      <c r="BE282" s="126"/>
    </row>
    <row r="283" spans="47:57" ht="28.5" customHeight="1">
      <c r="AU283" s="126" t="str">
        <f>IFERROR(VLOOKUP($A283,集約用シート!$E$3:$BN$3000,2,FALSE),"")</f>
        <v/>
      </c>
      <c r="AV283" s="126" t="str">
        <f>IFERROR(VLOOKUP($A283,集約用シート!$E$3:$BN$3000,3,FALSE),"")</f>
        <v/>
      </c>
      <c r="AW283" s="126" t="str">
        <f>IFERROR(VLOOKUP($A283,集約用シート!$E$3:$BN$3000,5,FALSE),"")</f>
        <v/>
      </c>
      <c r="AX283" s="126"/>
      <c r="AY283" s="126" t="str">
        <f>IFERROR(VLOOKUP($A283,集約用シート!$E$3:$BN$3000,11,FALSE),"")</f>
        <v/>
      </c>
      <c r="AZ283" s="126"/>
      <c r="BA283" s="126" t="str">
        <f>IFERROR(VLOOKUP($A283,集約用シート!$E$3:$BN$3000,4,FALSE),"")</f>
        <v/>
      </c>
      <c r="BB283" s="126" t="str">
        <f>IFERROR(VLOOKUP($A283,集約用シート!$E$3:$BN$3000,14,FALSE),"")</f>
        <v/>
      </c>
      <c r="BC283" s="126"/>
      <c r="BD283" s="126" t="str">
        <f>IFERROR(VLOOKUP($A283,集約用シート!$E$3:$BN$3000,16,FALSE),"")</f>
        <v/>
      </c>
      <c r="BE283" s="126"/>
    </row>
    <row r="284" spans="47:57" ht="28.5" customHeight="1">
      <c r="AU284" s="126" t="str">
        <f>IFERROR(VLOOKUP($A284,集約用シート!$E$3:$BN$3000,2,FALSE),"")</f>
        <v/>
      </c>
      <c r="AV284" s="126" t="str">
        <f>IFERROR(VLOOKUP($A284,集約用シート!$E$3:$BN$3000,3,FALSE),"")</f>
        <v/>
      </c>
      <c r="AW284" s="126" t="str">
        <f>IFERROR(VLOOKUP($A284,集約用シート!$E$3:$BN$3000,5,FALSE),"")</f>
        <v/>
      </c>
      <c r="AX284" s="126"/>
      <c r="AY284" s="126" t="str">
        <f>IFERROR(VLOOKUP($A284,集約用シート!$E$3:$BN$3000,11,FALSE),"")</f>
        <v/>
      </c>
      <c r="AZ284" s="126"/>
      <c r="BA284" s="126" t="str">
        <f>IFERROR(VLOOKUP($A284,集約用シート!$E$3:$BN$3000,4,FALSE),"")</f>
        <v/>
      </c>
      <c r="BB284" s="126" t="str">
        <f>IFERROR(VLOOKUP($A284,集約用シート!$E$3:$BN$3000,14,FALSE),"")</f>
        <v/>
      </c>
      <c r="BC284" s="126"/>
      <c r="BD284" s="126" t="str">
        <f>IFERROR(VLOOKUP($A284,集約用シート!$E$3:$BN$3000,16,FALSE),"")</f>
        <v/>
      </c>
      <c r="BE284" s="126"/>
    </row>
    <row r="285" spans="47:57" ht="28.5" customHeight="1">
      <c r="AU285" s="126" t="str">
        <f>IFERROR(VLOOKUP($A285,集約用シート!$E$3:$BN$3000,2,FALSE),"")</f>
        <v/>
      </c>
      <c r="AV285" s="126" t="str">
        <f>IFERROR(VLOOKUP($A285,集約用シート!$E$3:$BN$3000,3,FALSE),"")</f>
        <v/>
      </c>
      <c r="AW285" s="126" t="str">
        <f>IFERROR(VLOOKUP($A285,集約用シート!$E$3:$BN$3000,5,FALSE),"")</f>
        <v/>
      </c>
      <c r="AX285" s="126"/>
      <c r="AY285" s="126" t="str">
        <f>IFERROR(VLOOKUP($A285,集約用シート!$E$3:$BN$3000,11,FALSE),"")</f>
        <v/>
      </c>
      <c r="AZ285" s="126"/>
      <c r="BA285" s="126" t="str">
        <f>IFERROR(VLOOKUP($A285,集約用シート!$E$3:$BN$3000,4,FALSE),"")</f>
        <v/>
      </c>
      <c r="BB285" s="126" t="str">
        <f>IFERROR(VLOOKUP($A285,集約用シート!$E$3:$BN$3000,14,FALSE),"")</f>
        <v/>
      </c>
      <c r="BC285" s="126"/>
      <c r="BD285" s="126" t="str">
        <f>IFERROR(VLOOKUP($A285,集約用シート!$E$3:$BN$3000,16,FALSE),"")</f>
        <v/>
      </c>
      <c r="BE285" s="126"/>
    </row>
    <row r="286" spans="47:57" ht="28.5" customHeight="1">
      <c r="AU286" s="126" t="str">
        <f>IFERROR(VLOOKUP($A286,集約用シート!$E$3:$BN$3000,2,FALSE),"")</f>
        <v/>
      </c>
      <c r="AV286" s="126" t="str">
        <f>IFERROR(VLOOKUP($A286,集約用シート!$E$3:$BN$3000,3,FALSE),"")</f>
        <v/>
      </c>
      <c r="AW286" s="126" t="str">
        <f>IFERROR(VLOOKUP($A286,集約用シート!$E$3:$BN$3000,5,FALSE),"")</f>
        <v/>
      </c>
      <c r="AX286" s="126"/>
      <c r="AY286" s="126" t="str">
        <f>IFERROR(VLOOKUP($A286,集約用シート!$E$3:$BN$3000,11,FALSE),"")</f>
        <v/>
      </c>
      <c r="AZ286" s="126"/>
      <c r="BA286" s="126" t="str">
        <f>IFERROR(VLOOKUP($A286,集約用シート!$E$3:$BN$3000,4,FALSE),"")</f>
        <v/>
      </c>
      <c r="BB286" s="126" t="str">
        <f>IFERROR(VLOOKUP($A286,集約用シート!$E$3:$BN$3000,14,FALSE),"")</f>
        <v/>
      </c>
      <c r="BC286" s="126"/>
      <c r="BD286" s="126" t="str">
        <f>IFERROR(VLOOKUP($A286,集約用シート!$E$3:$BN$3000,16,FALSE),"")</f>
        <v/>
      </c>
      <c r="BE286" s="126"/>
    </row>
    <row r="287" spans="47:57" ht="28.5" customHeight="1">
      <c r="AU287" s="126" t="str">
        <f>IFERROR(VLOOKUP($A287,集約用シート!$E$3:$BN$3000,2,FALSE),"")</f>
        <v/>
      </c>
      <c r="AV287" s="126" t="str">
        <f>IFERROR(VLOOKUP($A287,集約用シート!$E$3:$BN$3000,3,FALSE),"")</f>
        <v/>
      </c>
      <c r="AW287" s="126" t="str">
        <f>IFERROR(VLOOKUP($A287,集約用シート!$E$3:$BN$3000,5,FALSE),"")</f>
        <v/>
      </c>
      <c r="AX287" s="126"/>
      <c r="AY287" s="126" t="str">
        <f>IFERROR(VLOOKUP($A287,集約用シート!$E$3:$BN$3000,11,FALSE),"")</f>
        <v/>
      </c>
      <c r="AZ287" s="126"/>
      <c r="BA287" s="126" t="str">
        <f>IFERROR(VLOOKUP($A287,集約用シート!$E$3:$BN$3000,4,FALSE),"")</f>
        <v/>
      </c>
      <c r="BB287" s="126" t="str">
        <f>IFERROR(VLOOKUP($A287,集約用シート!$E$3:$BN$3000,14,FALSE),"")</f>
        <v/>
      </c>
      <c r="BC287" s="126"/>
      <c r="BD287" s="126" t="str">
        <f>IFERROR(VLOOKUP($A287,集約用シート!$E$3:$BN$3000,16,FALSE),"")</f>
        <v/>
      </c>
      <c r="BE287" s="126"/>
    </row>
    <row r="288" spans="47:57" ht="28.5" customHeight="1">
      <c r="AU288" s="126" t="str">
        <f>IFERROR(VLOOKUP($A288,集約用シート!$E$3:$BN$3000,2,FALSE),"")</f>
        <v/>
      </c>
      <c r="AV288" s="126" t="str">
        <f>IFERROR(VLOOKUP($A288,集約用シート!$E$3:$BN$3000,3,FALSE),"")</f>
        <v/>
      </c>
      <c r="AW288" s="126" t="str">
        <f>IFERROR(VLOOKUP($A288,集約用シート!$E$3:$BN$3000,5,FALSE),"")</f>
        <v/>
      </c>
      <c r="AX288" s="126"/>
      <c r="AY288" s="126" t="str">
        <f>IFERROR(VLOOKUP($A288,集約用シート!$E$3:$BN$3000,11,FALSE),"")</f>
        <v/>
      </c>
      <c r="AZ288" s="126"/>
      <c r="BA288" s="126" t="str">
        <f>IFERROR(VLOOKUP($A288,集約用シート!$E$3:$BN$3000,4,FALSE),"")</f>
        <v/>
      </c>
      <c r="BB288" s="126" t="str">
        <f>IFERROR(VLOOKUP($A288,集約用シート!$E$3:$BN$3000,14,FALSE),"")</f>
        <v/>
      </c>
      <c r="BC288" s="126"/>
      <c r="BD288" s="126" t="str">
        <f>IFERROR(VLOOKUP($A288,集約用シート!$E$3:$BN$3000,16,FALSE),"")</f>
        <v/>
      </c>
      <c r="BE288" s="126"/>
    </row>
    <row r="289" spans="47:57" ht="28.5" customHeight="1">
      <c r="AU289" s="126" t="str">
        <f>IFERROR(VLOOKUP($A289,集約用シート!$E$3:$BN$3000,2,FALSE),"")</f>
        <v/>
      </c>
      <c r="AV289" s="126" t="str">
        <f>IFERROR(VLOOKUP($A289,集約用シート!$E$3:$BN$3000,3,FALSE),"")</f>
        <v/>
      </c>
      <c r="AW289" s="126" t="str">
        <f>IFERROR(VLOOKUP($A289,集約用シート!$E$3:$BN$3000,5,FALSE),"")</f>
        <v/>
      </c>
      <c r="AX289" s="126"/>
      <c r="AY289" s="126" t="str">
        <f>IFERROR(VLOOKUP($A289,集約用シート!$E$3:$BN$3000,11,FALSE),"")</f>
        <v/>
      </c>
      <c r="AZ289" s="126"/>
      <c r="BA289" s="126" t="str">
        <f>IFERROR(VLOOKUP($A289,集約用シート!$E$3:$BN$3000,4,FALSE),"")</f>
        <v/>
      </c>
      <c r="BB289" s="126" t="str">
        <f>IFERROR(VLOOKUP($A289,集約用シート!$E$3:$BN$3000,14,FALSE),"")</f>
        <v/>
      </c>
      <c r="BC289" s="126"/>
      <c r="BD289" s="126" t="str">
        <f>IFERROR(VLOOKUP($A289,集約用シート!$E$3:$BN$3000,16,FALSE),"")</f>
        <v/>
      </c>
      <c r="BE289" s="126"/>
    </row>
    <row r="290" spans="47:57" ht="28.5" customHeight="1">
      <c r="AU290" s="126" t="str">
        <f>IFERROR(VLOOKUP($A290,集約用シート!$E$3:$BN$3000,2,FALSE),"")</f>
        <v/>
      </c>
      <c r="AV290" s="126" t="str">
        <f>IFERROR(VLOOKUP($A290,集約用シート!$E$3:$BN$3000,3,FALSE),"")</f>
        <v/>
      </c>
      <c r="AW290" s="126" t="str">
        <f>IFERROR(VLOOKUP($A290,集約用シート!$E$3:$BN$3000,5,FALSE),"")</f>
        <v/>
      </c>
      <c r="AX290" s="126"/>
      <c r="AY290" s="126" t="str">
        <f>IFERROR(VLOOKUP($A290,集約用シート!$E$3:$BN$3000,11,FALSE),"")</f>
        <v/>
      </c>
      <c r="AZ290" s="126"/>
      <c r="BA290" s="126" t="str">
        <f>IFERROR(VLOOKUP($A290,集約用シート!$E$3:$BN$3000,4,FALSE),"")</f>
        <v/>
      </c>
      <c r="BB290" s="126" t="str">
        <f>IFERROR(VLOOKUP($A290,集約用シート!$E$3:$BN$3000,14,FALSE),"")</f>
        <v/>
      </c>
      <c r="BC290" s="126"/>
      <c r="BD290" s="126" t="str">
        <f>IFERROR(VLOOKUP($A290,集約用シート!$E$3:$BN$3000,16,FALSE),"")</f>
        <v/>
      </c>
      <c r="BE290" s="126"/>
    </row>
    <row r="291" spans="47:57" ht="28.5" customHeight="1">
      <c r="AU291" s="126" t="str">
        <f>IFERROR(VLOOKUP($A291,集約用シート!$E$3:$BN$3000,2,FALSE),"")</f>
        <v/>
      </c>
      <c r="AV291" s="126" t="str">
        <f>IFERROR(VLOOKUP($A291,集約用シート!$E$3:$BN$3000,3,FALSE),"")</f>
        <v/>
      </c>
      <c r="AW291" s="126" t="str">
        <f>IFERROR(VLOOKUP($A291,集約用シート!$E$3:$BN$3000,5,FALSE),"")</f>
        <v/>
      </c>
      <c r="AX291" s="126"/>
      <c r="AY291" s="126" t="str">
        <f>IFERROR(VLOOKUP($A291,集約用シート!$E$3:$BN$3000,11,FALSE),"")</f>
        <v/>
      </c>
      <c r="AZ291" s="126"/>
      <c r="BA291" s="126" t="str">
        <f>IFERROR(VLOOKUP($A291,集約用シート!$E$3:$BN$3000,4,FALSE),"")</f>
        <v/>
      </c>
      <c r="BB291" s="126" t="str">
        <f>IFERROR(VLOOKUP($A291,集約用シート!$E$3:$BN$3000,14,FALSE),"")</f>
        <v/>
      </c>
      <c r="BC291" s="126"/>
      <c r="BD291" s="126" t="str">
        <f>IFERROR(VLOOKUP($A291,集約用シート!$E$3:$BN$3000,16,FALSE),"")</f>
        <v/>
      </c>
      <c r="BE291" s="126"/>
    </row>
    <row r="292" spans="47:57" ht="28.5" customHeight="1">
      <c r="AU292" s="126" t="str">
        <f>IFERROR(VLOOKUP($A292,集約用シート!$E$3:$BN$3000,2,FALSE),"")</f>
        <v/>
      </c>
      <c r="AV292" s="126" t="str">
        <f>IFERROR(VLOOKUP($A292,集約用シート!$E$3:$BN$3000,3,FALSE),"")</f>
        <v/>
      </c>
      <c r="AW292" s="126" t="str">
        <f>IFERROR(VLOOKUP($A292,集約用シート!$E$3:$BN$3000,5,FALSE),"")</f>
        <v/>
      </c>
      <c r="AX292" s="126"/>
      <c r="AY292" s="126" t="str">
        <f>IFERROR(VLOOKUP($A292,集約用シート!$E$3:$BN$3000,11,FALSE),"")</f>
        <v/>
      </c>
      <c r="AZ292" s="126"/>
      <c r="BA292" s="126" t="str">
        <f>IFERROR(VLOOKUP($A292,集約用シート!$E$3:$BN$3000,4,FALSE),"")</f>
        <v/>
      </c>
      <c r="BB292" s="126" t="str">
        <f>IFERROR(VLOOKUP($A292,集約用シート!$E$3:$BN$3000,14,FALSE),"")</f>
        <v/>
      </c>
      <c r="BC292" s="126"/>
      <c r="BD292" s="126" t="str">
        <f>IFERROR(VLOOKUP($A292,集約用シート!$E$3:$BN$3000,16,FALSE),"")</f>
        <v/>
      </c>
      <c r="BE292" s="126"/>
    </row>
    <row r="293" spans="47:57" ht="28.5" customHeight="1">
      <c r="AU293" s="126" t="str">
        <f>IFERROR(VLOOKUP($A293,集約用シート!$E$3:$BN$3000,2,FALSE),"")</f>
        <v/>
      </c>
      <c r="AV293" s="126" t="str">
        <f>IFERROR(VLOOKUP($A293,集約用シート!$E$3:$BN$3000,3,FALSE),"")</f>
        <v/>
      </c>
      <c r="AW293" s="126" t="str">
        <f>IFERROR(VLOOKUP($A293,集約用シート!$E$3:$BN$3000,5,FALSE),"")</f>
        <v/>
      </c>
      <c r="AX293" s="126"/>
      <c r="AY293" s="126" t="str">
        <f>IFERROR(VLOOKUP($A293,集約用シート!$E$3:$BN$3000,11,FALSE),"")</f>
        <v/>
      </c>
      <c r="AZ293" s="126"/>
      <c r="BA293" s="126" t="str">
        <f>IFERROR(VLOOKUP($A293,集約用シート!$E$3:$BN$3000,4,FALSE),"")</f>
        <v/>
      </c>
      <c r="BB293" s="126" t="str">
        <f>IFERROR(VLOOKUP($A293,集約用シート!$E$3:$BN$3000,14,FALSE),"")</f>
        <v/>
      </c>
      <c r="BC293" s="126"/>
      <c r="BD293" s="126" t="str">
        <f>IFERROR(VLOOKUP($A293,集約用シート!$E$3:$BN$3000,16,FALSE),"")</f>
        <v/>
      </c>
      <c r="BE293" s="126"/>
    </row>
    <row r="294" spans="47:57" ht="28.5" customHeight="1">
      <c r="AU294" s="126" t="str">
        <f>IFERROR(VLOOKUP($A294,集約用シート!$E$3:$BN$3000,2,FALSE),"")</f>
        <v/>
      </c>
      <c r="AV294" s="126" t="str">
        <f>IFERROR(VLOOKUP($A294,集約用シート!$E$3:$BN$3000,3,FALSE),"")</f>
        <v/>
      </c>
      <c r="AW294" s="126" t="str">
        <f>IFERROR(VLOOKUP($A294,集約用シート!$E$3:$BN$3000,5,FALSE),"")</f>
        <v/>
      </c>
      <c r="AX294" s="126"/>
      <c r="AY294" s="126" t="str">
        <f>IFERROR(VLOOKUP($A294,集約用シート!$E$3:$BN$3000,11,FALSE),"")</f>
        <v/>
      </c>
      <c r="AZ294" s="126"/>
      <c r="BA294" s="126" t="str">
        <f>IFERROR(VLOOKUP($A294,集約用シート!$E$3:$BN$3000,4,FALSE),"")</f>
        <v/>
      </c>
      <c r="BB294" s="126" t="str">
        <f>IFERROR(VLOOKUP($A294,集約用シート!$E$3:$BN$3000,14,FALSE),"")</f>
        <v/>
      </c>
      <c r="BC294" s="126"/>
      <c r="BD294" s="126" t="str">
        <f>IFERROR(VLOOKUP($A294,集約用シート!$E$3:$BN$3000,16,FALSE),"")</f>
        <v/>
      </c>
      <c r="BE294" s="126"/>
    </row>
    <row r="295" spans="47:57" ht="28.5" customHeight="1">
      <c r="AU295" s="126" t="str">
        <f>IFERROR(VLOOKUP($A295,集約用シート!$E$3:$BN$3000,2,FALSE),"")</f>
        <v/>
      </c>
      <c r="AV295" s="126" t="str">
        <f>IFERROR(VLOOKUP($A295,集約用シート!$E$3:$BN$3000,3,FALSE),"")</f>
        <v/>
      </c>
      <c r="AW295" s="126" t="str">
        <f>IFERROR(VLOOKUP($A295,集約用シート!$E$3:$BN$3000,5,FALSE),"")</f>
        <v/>
      </c>
      <c r="AX295" s="126"/>
      <c r="AY295" s="126" t="str">
        <f>IFERROR(VLOOKUP($A295,集約用シート!$E$3:$BN$3000,11,FALSE),"")</f>
        <v/>
      </c>
      <c r="AZ295" s="126"/>
      <c r="BA295" s="126" t="str">
        <f>IFERROR(VLOOKUP($A295,集約用シート!$E$3:$BN$3000,4,FALSE),"")</f>
        <v/>
      </c>
      <c r="BB295" s="126" t="str">
        <f>IFERROR(VLOOKUP($A295,集約用シート!$E$3:$BN$3000,14,FALSE),"")</f>
        <v/>
      </c>
      <c r="BC295" s="126"/>
      <c r="BD295" s="126" t="str">
        <f>IFERROR(VLOOKUP($A295,集約用シート!$E$3:$BN$3000,16,FALSE),"")</f>
        <v/>
      </c>
      <c r="BE295" s="126"/>
    </row>
    <row r="296" spans="47:57" ht="28.5" customHeight="1">
      <c r="AU296" s="126" t="str">
        <f>IFERROR(VLOOKUP($A296,集約用シート!$E$3:$BN$3000,2,FALSE),"")</f>
        <v/>
      </c>
      <c r="AV296" s="126" t="str">
        <f>IFERROR(VLOOKUP($A296,集約用シート!$E$3:$BN$3000,3,FALSE),"")</f>
        <v/>
      </c>
      <c r="AW296" s="126" t="str">
        <f>IFERROR(VLOOKUP($A296,集約用シート!$E$3:$BN$3000,5,FALSE),"")</f>
        <v/>
      </c>
      <c r="AX296" s="126"/>
      <c r="AY296" s="126" t="str">
        <f>IFERROR(VLOOKUP($A296,集約用シート!$E$3:$BN$3000,11,FALSE),"")</f>
        <v/>
      </c>
      <c r="AZ296" s="126"/>
      <c r="BA296" s="126" t="str">
        <f>IFERROR(VLOOKUP($A296,集約用シート!$E$3:$BN$3000,4,FALSE),"")</f>
        <v/>
      </c>
      <c r="BB296" s="126" t="str">
        <f>IFERROR(VLOOKUP($A296,集約用シート!$E$3:$BN$3000,14,FALSE),"")</f>
        <v/>
      </c>
      <c r="BC296" s="126"/>
      <c r="BD296" s="126" t="str">
        <f>IFERROR(VLOOKUP($A296,集約用シート!$E$3:$BN$3000,16,FALSE),"")</f>
        <v/>
      </c>
      <c r="BE296" s="126"/>
    </row>
    <row r="297" spans="47:57" ht="28.5" customHeight="1">
      <c r="AU297" s="126" t="str">
        <f>IFERROR(VLOOKUP($A297,集約用シート!$E$3:$BN$3000,2,FALSE),"")</f>
        <v/>
      </c>
      <c r="AV297" s="126" t="str">
        <f>IFERROR(VLOOKUP($A297,集約用シート!$E$3:$BN$3000,3,FALSE),"")</f>
        <v/>
      </c>
      <c r="AW297" s="126" t="str">
        <f>IFERROR(VLOOKUP($A297,集約用シート!$E$3:$BN$3000,5,FALSE),"")</f>
        <v/>
      </c>
      <c r="AX297" s="126"/>
      <c r="AY297" s="126" t="str">
        <f>IFERROR(VLOOKUP($A297,集約用シート!$E$3:$BN$3000,11,FALSE),"")</f>
        <v/>
      </c>
      <c r="AZ297" s="126"/>
      <c r="BA297" s="126" t="str">
        <f>IFERROR(VLOOKUP($A297,集約用シート!$E$3:$BN$3000,4,FALSE),"")</f>
        <v/>
      </c>
      <c r="BB297" s="126" t="str">
        <f>IFERROR(VLOOKUP($A297,集約用シート!$E$3:$BN$3000,14,FALSE),"")</f>
        <v/>
      </c>
      <c r="BC297" s="126"/>
      <c r="BD297" s="126" t="str">
        <f>IFERROR(VLOOKUP($A297,集約用シート!$E$3:$BN$3000,16,FALSE),"")</f>
        <v/>
      </c>
      <c r="BE297" s="126"/>
    </row>
    <row r="298" spans="47:57" ht="28.5" customHeight="1">
      <c r="AU298" s="126" t="str">
        <f>IFERROR(VLOOKUP($A298,集約用シート!$E$3:$BN$3000,2,FALSE),"")</f>
        <v/>
      </c>
      <c r="AV298" s="126" t="str">
        <f>IFERROR(VLOOKUP($A298,集約用シート!$E$3:$BN$3000,3,FALSE),"")</f>
        <v/>
      </c>
      <c r="AW298" s="126" t="str">
        <f>IFERROR(VLOOKUP($A298,集約用シート!$E$3:$BN$3000,5,FALSE),"")</f>
        <v/>
      </c>
      <c r="AX298" s="126"/>
      <c r="AY298" s="126" t="str">
        <f>IFERROR(VLOOKUP($A298,集約用シート!$E$3:$BN$3000,11,FALSE),"")</f>
        <v/>
      </c>
      <c r="AZ298" s="126"/>
      <c r="BA298" s="126" t="str">
        <f>IFERROR(VLOOKUP($A298,集約用シート!$E$3:$BN$3000,4,FALSE),"")</f>
        <v/>
      </c>
      <c r="BB298" s="126" t="str">
        <f>IFERROR(VLOOKUP($A298,集約用シート!$E$3:$BN$3000,14,FALSE),"")</f>
        <v/>
      </c>
      <c r="BC298" s="126"/>
      <c r="BD298" s="126" t="str">
        <f>IFERROR(VLOOKUP($A298,集約用シート!$E$3:$BN$3000,16,FALSE),"")</f>
        <v/>
      </c>
      <c r="BE298" s="126"/>
    </row>
    <row r="299" spans="47:57" ht="28.5" customHeight="1">
      <c r="AU299" s="126" t="str">
        <f>IFERROR(VLOOKUP($A299,集約用シート!$E$3:$BN$3000,2,FALSE),"")</f>
        <v/>
      </c>
      <c r="AV299" s="126" t="str">
        <f>IFERROR(VLOOKUP($A299,集約用シート!$E$3:$BN$3000,3,FALSE),"")</f>
        <v/>
      </c>
      <c r="AW299" s="126" t="str">
        <f>IFERROR(VLOOKUP($A299,集約用シート!$E$3:$BN$3000,5,FALSE),"")</f>
        <v/>
      </c>
      <c r="AX299" s="126"/>
      <c r="AY299" s="126" t="str">
        <f>IFERROR(VLOOKUP($A299,集約用シート!$E$3:$BN$3000,11,FALSE),"")</f>
        <v/>
      </c>
      <c r="AZ299" s="126"/>
      <c r="BA299" s="126" t="str">
        <f>IFERROR(VLOOKUP($A299,集約用シート!$E$3:$BN$3000,4,FALSE),"")</f>
        <v/>
      </c>
      <c r="BB299" s="126" t="str">
        <f>IFERROR(VLOOKUP($A299,集約用シート!$E$3:$BN$3000,14,FALSE),"")</f>
        <v/>
      </c>
      <c r="BC299" s="126"/>
      <c r="BD299" s="126" t="str">
        <f>IFERROR(VLOOKUP($A299,集約用シート!$E$3:$BN$3000,16,FALSE),"")</f>
        <v/>
      </c>
      <c r="BE299" s="126"/>
    </row>
    <row r="300" spans="47:57" ht="28.5" customHeight="1">
      <c r="AU300" s="126" t="str">
        <f>IFERROR(VLOOKUP($A300,集約用シート!$E$3:$BN$3000,2,FALSE),"")</f>
        <v/>
      </c>
      <c r="AV300" s="126" t="str">
        <f>IFERROR(VLOOKUP($A300,集約用シート!$E$3:$BN$3000,3,FALSE),"")</f>
        <v/>
      </c>
      <c r="AW300" s="126" t="str">
        <f>IFERROR(VLOOKUP($A300,集約用シート!$E$3:$BN$3000,5,FALSE),"")</f>
        <v/>
      </c>
      <c r="AX300" s="126"/>
      <c r="AY300" s="126" t="str">
        <f>IFERROR(VLOOKUP($A300,集約用シート!$E$3:$BN$3000,11,FALSE),"")</f>
        <v/>
      </c>
      <c r="AZ300" s="126"/>
      <c r="BA300" s="126" t="str">
        <f>IFERROR(VLOOKUP($A300,集約用シート!$E$3:$BN$3000,4,FALSE),"")</f>
        <v/>
      </c>
      <c r="BB300" s="126" t="str">
        <f>IFERROR(VLOOKUP($A300,集約用シート!$E$3:$BN$3000,14,FALSE),"")</f>
        <v/>
      </c>
      <c r="BC300" s="126"/>
      <c r="BD300" s="126" t="str">
        <f>IFERROR(VLOOKUP($A300,集約用シート!$E$3:$BN$3000,16,FALSE),"")</f>
        <v/>
      </c>
      <c r="BE300" s="126"/>
    </row>
  </sheetData>
  <mergeCells count="39">
    <mergeCell ref="A44:B44"/>
    <mergeCell ref="C44:D44"/>
    <mergeCell ref="N44:O44"/>
    <mergeCell ref="Y44:Z44"/>
    <mergeCell ref="AL2:AM2"/>
    <mergeCell ref="Y2:Z2"/>
    <mergeCell ref="A4:B4"/>
    <mergeCell ref="AA2:AB2"/>
    <mergeCell ref="AC2:AD2"/>
    <mergeCell ref="AE2:AE3"/>
    <mergeCell ref="AF2:AG2"/>
    <mergeCell ref="N2:O2"/>
    <mergeCell ref="Q2:R2"/>
    <mergeCell ref="S2:T2"/>
    <mergeCell ref="U2:V2"/>
    <mergeCell ref="W2:X2"/>
    <mergeCell ref="C1:M1"/>
    <mergeCell ref="N1:X1"/>
    <mergeCell ref="Y1:AI1"/>
    <mergeCell ref="AJ1:AT1"/>
    <mergeCell ref="A2:B2"/>
    <mergeCell ref="C2:D2"/>
    <mergeCell ref="F2:G2"/>
    <mergeCell ref="H2:I2"/>
    <mergeCell ref="J2:K2"/>
    <mergeCell ref="L2:M2"/>
    <mergeCell ref="AN2:AO2"/>
    <mergeCell ref="AP2:AP3"/>
    <mergeCell ref="AQ2:AR2"/>
    <mergeCell ref="AS2:AT2"/>
    <mergeCell ref="AH2:AI2"/>
    <mergeCell ref="AJ2:AK2"/>
    <mergeCell ref="AU1:BE1"/>
    <mergeCell ref="AU2:AV2"/>
    <mergeCell ref="AW2:AX2"/>
    <mergeCell ref="AY2:AZ2"/>
    <mergeCell ref="BA2:BA3"/>
    <mergeCell ref="BB2:BC2"/>
    <mergeCell ref="BD2:BE2"/>
  </mergeCells>
  <phoneticPr fontId="2"/>
  <conditionalFormatting sqref="A5:AT42 BF5:XFD42">
    <cfRule type="cellIs" dxfId="109" priority="5" operator="equal">
      <formula>0</formula>
    </cfRule>
  </conditionalFormatting>
  <conditionalFormatting sqref="AU5:BE5">
    <cfRule type="cellIs" dxfId="108" priority="2" operator="equal">
      <formula>0</formula>
    </cfRule>
  </conditionalFormatting>
  <conditionalFormatting sqref="AU6:BE300">
    <cfRule type="cellIs" dxfId="107" priority="1" operator="equal">
      <formula>0</formula>
    </cfRule>
  </conditionalFormatting>
  <pageMargins left="0.70866141732283472" right="0.70866141732283472" top="0.74803149606299213" bottom="0.74803149606299213" header="0.31496062992125984" footer="0.31496062992125984"/>
  <pageSetup paperSize="8" scale="3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v>
      </c>
      <c r="D4" s="34">
        <v>2</v>
      </c>
      <c r="E4" s="34"/>
      <c r="F4" s="34">
        <v>2</v>
      </c>
      <c r="G4" s="34">
        <v>16</v>
      </c>
      <c r="H4" s="34">
        <v>1</v>
      </c>
      <c r="I4" s="34">
        <v>16</v>
      </c>
      <c r="J4" s="34">
        <v>1</v>
      </c>
      <c r="K4" s="34">
        <v>0</v>
      </c>
      <c r="L4" s="34">
        <v>2</v>
      </c>
      <c r="M4" s="34">
        <v>2</v>
      </c>
      <c r="N4" s="34">
        <v>2</v>
      </c>
      <c r="O4" s="34">
        <v>3</v>
      </c>
      <c r="P4" s="34"/>
      <c r="Q4" s="34">
        <v>2</v>
      </c>
      <c r="R4" s="34">
        <v>21</v>
      </c>
      <c r="S4" s="34">
        <v>1</v>
      </c>
      <c r="T4" s="34">
        <v>21</v>
      </c>
      <c r="U4" s="34">
        <v>1</v>
      </c>
      <c r="V4" s="34">
        <v>0</v>
      </c>
      <c r="W4" s="34">
        <v>2</v>
      </c>
      <c r="X4" s="34">
        <v>2</v>
      </c>
      <c r="Y4" s="35">
        <v>2</v>
      </c>
      <c r="Z4" s="35">
        <v>1</v>
      </c>
      <c r="AA4" s="35"/>
      <c r="AB4" s="35">
        <v>2</v>
      </c>
      <c r="AC4" s="35">
        <v>10</v>
      </c>
      <c r="AD4" s="35">
        <v>2</v>
      </c>
      <c r="AE4" s="35">
        <v>2</v>
      </c>
      <c r="AF4" s="35">
        <v>0</v>
      </c>
      <c r="AG4" s="35">
        <v>0</v>
      </c>
      <c r="AH4" s="35">
        <v>2</v>
      </c>
      <c r="AI4" s="35">
        <v>0</v>
      </c>
      <c r="AJ4" s="35">
        <v>0</v>
      </c>
      <c r="AK4" s="54">
        <v>2</v>
      </c>
      <c r="AL4" s="54">
        <v>2</v>
      </c>
      <c r="AM4" s="54">
        <v>2</v>
      </c>
      <c r="AN4" s="54">
        <v>9</v>
      </c>
      <c r="AO4" s="54">
        <v>2</v>
      </c>
      <c r="AP4" s="54">
        <v>9</v>
      </c>
      <c r="AQ4" s="52">
        <v>2</v>
      </c>
      <c r="AR4" s="52">
        <v>1</v>
      </c>
      <c r="AS4" s="52">
        <v>0</v>
      </c>
      <c r="AT4" s="52">
        <v>1</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17001</v>
      </c>
      <c r="B5" s="6" t="s">
        <v>1448</v>
      </c>
      <c r="C5" s="34" t="s">
        <v>25</v>
      </c>
      <c r="D5" s="34" t="s">
        <v>25</v>
      </c>
      <c r="E5" s="34">
        <v>2</v>
      </c>
      <c r="F5" s="34" t="s">
        <v>25</v>
      </c>
      <c r="G5" s="34" t="s">
        <v>25</v>
      </c>
      <c r="H5" s="34"/>
      <c r="I5" s="34" t="s">
        <v>25</v>
      </c>
      <c r="J5" s="34" t="s">
        <v>25</v>
      </c>
      <c r="K5" s="34"/>
      <c r="L5" s="34" t="s">
        <v>25</v>
      </c>
      <c r="M5" s="34" t="s">
        <v>25</v>
      </c>
      <c r="N5" s="34" t="s">
        <v>26</v>
      </c>
      <c r="O5" s="34" t="s">
        <v>26</v>
      </c>
      <c r="P5" s="34">
        <v>2</v>
      </c>
      <c r="Q5" s="34" t="s">
        <v>26</v>
      </c>
      <c r="R5" s="34" t="s">
        <v>26</v>
      </c>
      <c r="S5" s="34"/>
      <c r="T5" s="34" t="s">
        <v>26</v>
      </c>
      <c r="U5" s="34"/>
      <c r="V5" s="34"/>
      <c r="W5" s="34"/>
      <c r="X5" s="34" t="s">
        <v>26</v>
      </c>
      <c r="Y5" s="35" t="s">
        <v>25</v>
      </c>
      <c r="Z5" s="35" t="s">
        <v>25</v>
      </c>
      <c r="AA5" s="35" t="s">
        <v>25</v>
      </c>
      <c r="AB5" s="35" t="s">
        <v>25</v>
      </c>
      <c r="AC5" s="35" t="s">
        <v>25</v>
      </c>
      <c r="AD5" s="35" t="s">
        <v>25</v>
      </c>
      <c r="AE5" s="35" t="s">
        <v>25</v>
      </c>
      <c r="AF5" s="35"/>
      <c r="AG5" s="35" t="s">
        <v>21</v>
      </c>
      <c r="AH5" s="35" t="s">
        <v>25</v>
      </c>
      <c r="AI5" s="35" t="s">
        <v>21</v>
      </c>
      <c r="AJ5" s="35" t="s">
        <v>21</v>
      </c>
      <c r="AK5" s="70" t="s">
        <v>25</v>
      </c>
      <c r="AL5" s="70" t="s">
        <v>25</v>
      </c>
      <c r="AM5" s="70" t="s">
        <v>25</v>
      </c>
      <c r="AN5" s="70" t="s">
        <v>25</v>
      </c>
      <c r="AO5" s="70" t="s">
        <v>25</v>
      </c>
      <c r="AP5" s="70" t="s">
        <v>25</v>
      </c>
      <c r="AQ5" s="52" t="s">
        <v>25</v>
      </c>
      <c r="AR5" s="52" t="s">
        <v>25</v>
      </c>
      <c r="AS5" s="52">
        <v>0</v>
      </c>
      <c r="AT5" s="52" t="s">
        <v>21</v>
      </c>
      <c r="AU5" s="52">
        <v>0</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17002</v>
      </c>
      <c r="B6" s="6" t="s">
        <v>1449</v>
      </c>
      <c r="C6" s="31" t="s">
        <v>25</v>
      </c>
      <c r="D6" s="34" t="s">
        <v>22</v>
      </c>
      <c r="E6" s="34">
        <v>1</v>
      </c>
      <c r="F6" s="34" t="s">
        <v>25</v>
      </c>
      <c r="G6" s="34" t="s">
        <v>25</v>
      </c>
      <c r="H6" s="34" t="s">
        <v>25</v>
      </c>
      <c r="I6" s="34" t="s">
        <v>25</v>
      </c>
      <c r="J6" s="34"/>
      <c r="K6" s="34"/>
      <c r="L6" s="34" t="s">
        <v>25</v>
      </c>
      <c r="M6" s="34" t="s">
        <v>25</v>
      </c>
      <c r="N6" s="34" t="s">
        <v>25</v>
      </c>
      <c r="O6" s="34" t="s">
        <v>22</v>
      </c>
      <c r="P6" s="34">
        <v>1</v>
      </c>
      <c r="Q6" s="34" t="s">
        <v>26</v>
      </c>
      <c r="R6" s="34" t="s">
        <v>26</v>
      </c>
      <c r="S6" s="34" t="s">
        <v>26</v>
      </c>
      <c r="T6" s="34" t="s">
        <v>26</v>
      </c>
      <c r="U6" s="34"/>
      <c r="V6" s="34"/>
      <c r="W6" s="34" t="s">
        <v>26</v>
      </c>
      <c r="X6" s="34" t="s">
        <v>26</v>
      </c>
      <c r="Y6" s="35" t="s">
        <v>25</v>
      </c>
      <c r="Z6" s="35" t="s">
        <v>21</v>
      </c>
      <c r="AA6" s="35" t="s">
        <v>21</v>
      </c>
      <c r="AB6" s="35" t="s">
        <v>25</v>
      </c>
      <c r="AC6" s="35" t="s">
        <v>25</v>
      </c>
      <c r="AD6" s="35" t="s">
        <v>25</v>
      </c>
      <c r="AE6" s="35" t="s">
        <v>25</v>
      </c>
      <c r="AF6" s="35"/>
      <c r="AG6" s="35" t="s">
        <v>21</v>
      </c>
      <c r="AH6" s="35" t="s">
        <v>25</v>
      </c>
      <c r="AI6" s="35" t="s">
        <v>21</v>
      </c>
      <c r="AJ6" s="35" t="s">
        <v>21</v>
      </c>
      <c r="AK6" s="70" t="s">
        <v>25</v>
      </c>
      <c r="AL6" s="70" t="s">
        <v>21</v>
      </c>
      <c r="AM6" s="70" t="s">
        <v>25</v>
      </c>
      <c r="AN6" s="70" t="s">
        <v>25</v>
      </c>
      <c r="AO6" s="70" t="s">
        <v>25</v>
      </c>
      <c r="AP6" s="70" t="s">
        <v>25</v>
      </c>
      <c r="AQ6" s="52" t="s">
        <v>25</v>
      </c>
      <c r="AR6" s="52" t="s">
        <v>21</v>
      </c>
      <c r="AS6" s="52">
        <v>0</v>
      </c>
      <c r="AT6" s="52" t="s">
        <v>25</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17003</v>
      </c>
      <c r="B7" s="6" t="s">
        <v>1450</v>
      </c>
      <c r="C7" s="34" t="s">
        <v>22</v>
      </c>
      <c r="D7" s="34" t="s">
        <v>22</v>
      </c>
      <c r="E7" s="34">
        <v>0</v>
      </c>
      <c r="F7" s="34"/>
      <c r="G7" s="34"/>
      <c r="H7" s="34"/>
      <c r="I7" s="34"/>
      <c r="J7" s="34"/>
      <c r="K7" s="34"/>
      <c r="L7" s="34"/>
      <c r="M7" s="34"/>
      <c r="N7" s="34" t="s">
        <v>22</v>
      </c>
      <c r="O7" s="34" t="s">
        <v>22</v>
      </c>
      <c r="P7" s="34">
        <v>0</v>
      </c>
      <c r="Q7" s="34"/>
      <c r="R7" s="34" t="s">
        <v>26</v>
      </c>
      <c r="S7" s="34"/>
      <c r="T7" s="34" t="s">
        <v>26</v>
      </c>
      <c r="U7" s="34"/>
      <c r="V7" s="34"/>
      <c r="W7" s="34"/>
      <c r="X7" s="34"/>
      <c r="Y7" s="35" t="s">
        <v>23</v>
      </c>
      <c r="Z7" s="35" t="s">
        <v>23</v>
      </c>
      <c r="AA7" s="35" t="e">
        <v>#N/A</v>
      </c>
      <c r="AB7" s="35" t="s">
        <v>23</v>
      </c>
      <c r="AC7" s="35" t="s">
        <v>23</v>
      </c>
      <c r="AD7" s="35" t="s">
        <v>23</v>
      </c>
      <c r="AE7" s="35" t="s">
        <v>23</v>
      </c>
      <c r="AF7" s="35"/>
      <c r="AG7" s="35" t="s">
        <v>23</v>
      </c>
      <c r="AH7" s="35" t="s">
        <v>23</v>
      </c>
      <c r="AI7" s="35" t="s">
        <v>23</v>
      </c>
      <c r="AJ7" s="35" t="s">
        <v>23</v>
      </c>
      <c r="AK7" s="70" t="s">
        <v>21</v>
      </c>
      <c r="AL7" s="70" t="s">
        <v>21</v>
      </c>
      <c r="AM7" s="70">
        <v>0</v>
      </c>
      <c r="AN7" s="70" t="s">
        <v>25</v>
      </c>
      <c r="AO7" s="70">
        <v>0</v>
      </c>
      <c r="AP7" s="70" t="s">
        <v>25</v>
      </c>
      <c r="AQ7" s="52">
        <v>0</v>
      </c>
      <c r="AR7" s="52" t="s">
        <v>23</v>
      </c>
      <c r="AS7" s="52">
        <v>0</v>
      </c>
      <c r="AT7" s="52" t="s">
        <v>23</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17004</v>
      </c>
      <c r="B8" s="6" t="s">
        <v>1451</v>
      </c>
      <c r="C8" s="34" t="s">
        <v>22</v>
      </c>
      <c r="D8" s="34" t="s">
        <v>22</v>
      </c>
      <c r="E8" s="34">
        <v>0</v>
      </c>
      <c r="F8" s="34"/>
      <c r="G8" s="34" t="s">
        <v>25</v>
      </c>
      <c r="H8" s="34"/>
      <c r="I8" s="34" t="s">
        <v>25</v>
      </c>
      <c r="J8" s="34"/>
      <c r="K8" s="34"/>
      <c r="L8" s="34"/>
      <c r="M8" s="34"/>
      <c r="N8" s="34" t="s">
        <v>22</v>
      </c>
      <c r="O8" s="34" t="s">
        <v>22</v>
      </c>
      <c r="P8" s="34">
        <v>0</v>
      </c>
      <c r="Q8" s="34"/>
      <c r="R8" s="34" t="s">
        <v>26</v>
      </c>
      <c r="S8" s="34"/>
      <c r="T8" s="34" t="s">
        <v>26</v>
      </c>
      <c r="U8" s="34"/>
      <c r="V8" s="34"/>
      <c r="W8" s="34"/>
      <c r="X8" s="34"/>
      <c r="Y8" s="35" t="s">
        <v>23</v>
      </c>
      <c r="Z8" s="35" t="s">
        <v>23</v>
      </c>
      <c r="AA8" s="35" t="e">
        <v>#N/A</v>
      </c>
      <c r="AB8" s="35" t="s">
        <v>23</v>
      </c>
      <c r="AC8" s="35" t="s">
        <v>23</v>
      </c>
      <c r="AD8" s="35" t="s">
        <v>23</v>
      </c>
      <c r="AE8" s="35" t="s">
        <v>23</v>
      </c>
      <c r="AF8" s="35"/>
      <c r="AG8" s="35" t="s">
        <v>23</v>
      </c>
      <c r="AH8" s="35" t="s">
        <v>23</v>
      </c>
      <c r="AI8" s="35" t="s">
        <v>23</v>
      </c>
      <c r="AJ8" s="35" t="s">
        <v>23</v>
      </c>
      <c r="AK8" s="70" t="s">
        <v>21</v>
      </c>
      <c r="AL8" s="70" t="s">
        <v>21</v>
      </c>
      <c r="AM8" s="70">
        <v>0</v>
      </c>
      <c r="AN8" s="70" t="s">
        <v>25</v>
      </c>
      <c r="AO8" s="70">
        <v>0</v>
      </c>
      <c r="AP8" s="70" t="s">
        <v>25</v>
      </c>
      <c r="AQ8" s="52">
        <v>0</v>
      </c>
      <c r="AR8" s="52" t="s">
        <v>23</v>
      </c>
      <c r="AS8" s="52">
        <v>0</v>
      </c>
      <c r="AT8" s="52" t="s">
        <v>23</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17005</v>
      </c>
      <c r="B9" s="6" t="s">
        <v>1452</v>
      </c>
      <c r="C9" s="31"/>
      <c r="D9" s="34"/>
      <c r="E9" s="34">
        <v>0</v>
      </c>
      <c r="F9" s="34"/>
      <c r="G9" s="34"/>
      <c r="H9" s="34"/>
      <c r="I9" s="34"/>
      <c r="J9" s="34"/>
      <c r="K9" s="34"/>
      <c r="L9" s="34"/>
      <c r="M9" s="34"/>
      <c r="N9" s="34"/>
      <c r="O9" s="34"/>
      <c r="P9" s="34">
        <v>0</v>
      </c>
      <c r="Q9" s="34"/>
      <c r="R9" s="34"/>
      <c r="S9" s="34"/>
      <c r="T9" s="34"/>
      <c r="U9" s="34"/>
      <c r="V9" s="34"/>
      <c r="W9" s="34"/>
      <c r="X9" s="34"/>
      <c r="Y9" s="35" t="s">
        <v>23</v>
      </c>
      <c r="Z9" s="35" t="s">
        <v>23</v>
      </c>
      <c r="AA9" s="35" t="e">
        <v>#N/A</v>
      </c>
      <c r="AB9" s="35" t="s">
        <v>23</v>
      </c>
      <c r="AC9" s="35" t="s">
        <v>23</v>
      </c>
      <c r="AD9" s="35" t="s">
        <v>23</v>
      </c>
      <c r="AE9" s="35" t="s">
        <v>23</v>
      </c>
      <c r="AF9" s="35"/>
      <c r="AG9" s="35" t="s">
        <v>23</v>
      </c>
      <c r="AH9" s="35" t="s">
        <v>23</v>
      </c>
      <c r="AI9" s="35" t="s">
        <v>23</v>
      </c>
      <c r="AJ9" s="35"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17006</v>
      </c>
      <c r="B10" s="6" t="s">
        <v>1453</v>
      </c>
      <c r="C10" s="34" t="s">
        <v>22</v>
      </c>
      <c r="D10" s="34" t="s">
        <v>22</v>
      </c>
      <c r="E10" s="34">
        <v>0</v>
      </c>
      <c r="F10" s="34"/>
      <c r="G10" s="31" t="s">
        <v>25</v>
      </c>
      <c r="H10" s="34"/>
      <c r="I10" s="31" t="s">
        <v>25</v>
      </c>
      <c r="J10" s="34"/>
      <c r="K10" s="34"/>
      <c r="L10" s="34"/>
      <c r="M10" s="34"/>
      <c r="N10" s="34" t="s">
        <v>22</v>
      </c>
      <c r="O10" s="34" t="s">
        <v>22</v>
      </c>
      <c r="P10" s="34">
        <v>0</v>
      </c>
      <c r="Q10" s="34"/>
      <c r="R10" s="34" t="s">
        <v>26</v>
      </c>
      <c r="S10" s="34"/>
      <c r="T10" s="34" t="s">
        <v>26</v>
      </c>
      <c r="U10" s="34"/>
      <c r="V10" s="34"/>
      <c r="W10" s="34"/>
      <c r="X10" s="34"/>
      <c r="Y10" s="35" t="s">
        <v>23</v>
      </c>
      <c r="Z10" s="35" t="s">
        <v>23</v>
      </c>
      <c r="AA10" s="35" t="e">
        <v>#N/A</v>
      </c>
      <c r="AB10" s="35" t="s">
        <v>23</v>
      </c>
      <c r="AC10" s="35" t="s">
        <v>23</v>
      </c>
      <c r="AD10" s="35" t="s">
        <v>23</v>
      </c>
      <c r="AE10" s="35" t="s">
        <v>23</v>
      </c>
      <c r="AF10" s="35"/>
      <c r="AG10" s="35" t="s">
        <v>23</v>
      </c>
      <c r="AH10" s="35" t="s">
        <v>23</v>
      </c>
      <c r="AI10" s="35" t="s">
        <v>23</v>
      </c>
      <c r="AJ10" s="35" t="s">
        <v>23</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17007</v>
      </c>
      <c r="B11" s="6" t="s">
        <v>1454</v>
      </c>
      <c r="C11" s="34" t="s">
        <v>22</v>
      </c>
      <c r="D11" s="34" t="s">
        <v>22</v>
      </c>
      <c r="E11" s="34">
        <v>0</v>
      </c>
      <c r="F11" s="34"/>
      <c r="G11" s="34" t="s">
        <v>25</v>
      </c>
      <c r="H11" s="34"/>
      <c r="I11" s="34" t="s">
        <v>25</v>
      </c>
      <c r="J11" s="34"/>
      <c r="K11" s="34"/>
      <c r="L11" s="34"/>
      <c r="M11" s="34"/>
      <c r="N11" s="34" t="s">
        <v>22</v>
      </c>
      <c r="O11" s="34" t="s">
        <v>22</v>
      </c>
      <c r="P11" s="34">
        <v>0</v>
      </c>
      <c r="Q11" s="34"/>
      <c r="R11" s="34" t="s">
        <v>26</v>
      </c>
      <c r="S11" s="34"/>
      <c r="T11" s="34" t="s">
        <v>26</v>
      </c>
      <c r="U11" s="34"/>
      <c r="V11" s="34"/>
      <c r="W11" s="34"/>
      <c r="X11" s="34"/>
      <c r="Y11" s="35" t="s">
        <v>23</v>
      </c>
      <c r="Z11" s="35" t="s">
        <v>23</v>
      </c>
      <c r="AA11" s="35" t="e">
        <v>#N/A</v>
      </c>
      <c r="AB11" s="35" t="s">
        <v>23</v>
      </c>
      <c r="AC11" s="35" t="s">
        <v>23</v>
      </c>
      <c r="AD11" s="35" t="s">
        <v>23</v>
      </c>
      <c r="AE11" s="35" t="s">
        <v>23</v>
      </c>
      <c r="AF11" s="35"/>
      <c r="AG11" s="35" t="s">
        <v>23</v>
      </c>
      <c r="AH11" s="35" t="s">
        <v>23</v>
      </c>
      <c r="AI11" s="35" t="s">
        <v>23</v>
      </c>
      <c r="AJ11" s="35" t="s">
        <v>23</v>
      </c>
      <c r="AK11" s="70" t="s">
        <v>21</v>
      </c>
      <c r="AL11" s="70" t="s">
        <v>21</v>
      </c>
      <c r="AM11" s="70">
        <v>0</v>
      </c>
      <c r="AN11" s="70" t="s">
        <v>25</v>
      </c>
      <c r="AO11" s="70">
        <v>0</v>
      </c>
      <c r="AP11" s="70" t="s">
        <v>25</v>
      </c>
      <c r="AQ11" s="52">
        <v>0</v>
      </c>
      <c r="AR11" s="52" t="s">
        <v>23</v>
      </c>
      <c r="AS11" s="52">
        <v>0</v>
      </c>
      <c r="AT11" s="52" t="s">
        <v>23</v>
      </c>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17008</v>
      </c>
      <c r="B12" s="6" t="s">
        <v>1455</v>
      </c>
      <c r="C12" s="34" t="s">
        <v>22</v>
      </c>
      <c r="D12" s="31" t="s">
        <v>25</v>
      </c>
      <c r="E12" s="34">
        <v>1</v>
      </c>
      <c r="F12" s="34"/>
      <c r="G12" s="34"/>
      <c r="H12" s="34"/>
      <c r="I12" s="34"/>
      <c r="J12" s="34"/>
      <c r="K12" s="34"/>
      <c r="L12" s="34"/>
      <c r="M12" s="34"/>
      <c r="N12" s="34" t="s">
        <v>22</v>
      </c>
      <c r="O12" s="34" t="s">
        <v>26</v>
      </c>
      <c r="P12" s="34">
        <v>1</v>
      </c>
      <c r="Q12" s="34"/>
      <c r="R12" s="34" t="s">
        <v>26</v>
      </c>
      <c r="S12" s="34"/>
      <c r="T12" s="34" t="s">
        <v>26</v>
      </c>
      <c r="U12" s="34"/>
      <c r="V12" s="34"/>
      <c r="W12" s="34"/>
      <c r="X12" s="34"/>
      <c r="Y12" s="35" t="s">
        <v>23</v>
      </c>
      <c r="Z12" s="35" t="s">
        <v>23</v>
      </c>
      <c r="AA12" s="35" t="e">
        <v>#N/A</v>
      </c>
      <c r="AB12" s="35" t="s">
        <v>23</v>
      </c>
      <c r="AC12" s="35" t="s">
        <v>25</v>
      </c>
      <c r="AD12" s="35" t="s">
        <v>23</v>
      </c>
      <c r="AE12" s="35" t="s">
        <v>21</v>
      </c>
      <c r="AF12" s="35"/>
      <c r="AG12" s="35" t="s">
        <v>23</v>
      </c>
      <c r="AH12" s="35">
        <v>0</v>
      </c>
      <c r="AI12" s="35" t="s">
        <v>23</v>
      </c>
      <c r="AJ12" s="35">
        <v>0</v>
      </c>
      <c r="AK12" s="70" t="s">
        <v>21</v>
      </c>
      <c r="AL12" s="70" t="s">
        <v>25</v>
      </c>
      <c r="AM12" s="70">
        <v>0</v>
      </c>
      <c r="AN12" s="70" t="s">
        <v>25</v>
      </c>
      <c r="AO12" s="70">
        <v>0</v>
      </c>
      <c r="AP12" s="70" t="s">
        <v>25</v>
      </c>
      <c r="AQ12" s="52">
        <v>0</v>
      </c>
      <c r="AR12" s="52" t="s">
        <v>23</v>
      </c>
      <c r="AS12" s="52">
        <v>0</v>
      </c>
      <c r="AT12" s="52" t="s">
        <v>23</v>
      </c>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17013</v>
      </c>
      <c r="B13" s="6" t="s">
        <v>1456</v>
      </c>
      <c r="C13" s="34" t="s">
        <v>22</v>
      </c>
      <c r="D13" s="34" t="s">
        <v>22</v>
      </c>
      <c r="E13" s="34">
        <v>0</v>
      </c>
      <c r="F13" s="34"/>
      <c r="G13" s="34" t="s">
        <v>25</v>
      </c>
      <c r="H13" s="34"/>
      <c r="I13" s="34" t="s">
        <v>25</v>
      </c>
      <c r="J13" s="34"/>
      <c r="K13" s="34"/>
      <c r="L13" s="34"/>
      <c r="M13" s="34"/>
      <c r="N13" s="34" t="s">
        <v>22</v>
      </c>
      <c r="O13" s="34" t="s">
        <v>22</v>
      </c>
      <c r="P13" s="34">
        <v>0</v>
      </c>
      <c r="Q13" s="34"/>
      <c r="R13" s="34" t="s">
        <v>26</v>
      </c>
      <c r="S13" s="34"/>
      <c r="T13" s="34" t="s">
        <v>26</v>
      </c>
      <c r="U13" s="34"/>
      <c r="V13" s="34"/>
      <c r="W13" s="34"/>
      <c r="X13" s="34"/>
      <c r="Y13" s="35" t="s">
        <v>23</v>
      </c>
      <c r="Z13" s="35" t="s">
        <v>23</v>
      </c>
      <c r="AA13" s="35" t="e">
        <v>#N/A</v>
      </c>
      <c r="AB13" s="35" t="s">
        <v>23</v>
      </c>
      <c r="AC13" s="35" t="s">
        <v>23</v>
      </c>
      <c r="AD13" s="35" t="s">
        <v>23</v>
      </c>
      <c r="AE13" s="35" t="s">
        <v>23</v>
      </c>
      <c r="AF13" s="35"/>
      <c r="AG13" s="35" t="s">
        <v>23</v>
      </c>
      <c r="AH13" s="35" t="s">
        <v>23</v>
      </c>
      <c r="AI13" s="35" t="s">
        <v>23</v>
      </c>
      <c r="AJ13" s="35" t="s">
        <v>23</v>
      </c>
      <c r="AK13" s="70" t="s">
        <v>23</v>
      </c>
      <c r="AL13" s="70" t="s">
        <v>23</v>
      </c>
      <c r="AM13" s="70" t="s">
        <v>23</v>
      </c>
      <c r="AN13" s="70" t="s">
        <v>23</v>
      </c>
      <c r="AO13" s="70" t="s">
        <v>23</v>
      </c>
      <c r="AP13" s="70" t="s">
        <v>23</v>
      </c>
      <c r="AQ13" s="52" t="s">
        <v>23</v>
      </c>
      <c r="AR13" s="52" t="s">
        <v>23</v>
      </c>
      <c r="AS13" s="52" t="s">
        <v>23</v>
      </c>
      <c r="AT13" s="52" t="s">
        <v>23</v>
      </c>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17016</v>
      </c>
      <c r="B14" s="6" t="s">
        <v>1457</v>
      </c>
      <c r="C14" s="34" t="s">
        <v>22</v>
      </c>
      <c r="D14" s="34" t="s">
        <v>22</v>
      </c>
      <c r="E14" s="34">
        <v>0</v>
      </c>
      <c r="F14" s="34"/>
      <c r="G14" s="34" t="s">
        <v>25</v>
      </c>
      <c r="H14" s="34"/>
      <c r="I14" s="34" t="s">
        <v>25</v>
      </c>
      <c r="J14" s="34"/>
      <c r="K14" s="34"/>
      <c r="L14" s="34"/>
      <c r="M14" s="34"/>
      <c r="N14" s="34" t="s">
        <v>22</v>
      </c>
      <c r="O14" s="34" t="s">
        <v>22</v>
      </c>
      <c r="P14" s="34">
        <v>0</v>
      </c>
      <c r="Q14" s="34"/>
      <c r="R14" s="34" t="s">
        <v>26</v>
      </c>
      <c r="S14" s="34"/>
      <c r="T14" s="34" t="s">
        <v>26</v>
      </c>
      <c r="U14" s="34"/>
      <c r="V14" s="34"/>
      <c r="W14" s="34"/>
      <c r="X14" s="34"/>
      <c r="Y14" s="35" t="s">
        <v>23</v>
      </c>
      <c r="Z14" s="35" t="s">
        <v>23</v>
      </c>
      <c r="AA14" s="35" t="e">
        <v>#N/A</v>
      </c>
      <c r="AB14" s="35" t="s">
        <v>23</v>
      </c>
      <c r="AC14" s="35" t="s">
        <v>25</v>
      </c>
      <c r="AD14" s="35" t="s">
        <v>23</v>
      </c>
      <c r="AE14" s="35" t="s">
        <v>21</v>
      </c>
      <c r="AF14" s="35"/>
      <c r="AG14" s="35" t="s">
        <v>23</v>
      </c>
      <c r="AH14" s="35">
        <v>0</v>
      </c>
      <c r="AI14" s="35" t="s">
        <v>23</v>
      </c>
      <c r="AJ14" s="35">
        <v>0</v>
      </c>
      <c r="AK14" s="70" t="s">
        <v>21</v>
      </c>
      <c r="AL14" s="70" t="s">
        <v>21</v>
      </c>
      <c r="AM14" s="70">
        <v>0</v>
      </c>
      <c r="AN14" s="70" t="s">
        <v>25</v>
      </c>
      <c r="AO14" s="70">
        <v>0</v>
      </c>
      <c r="AP14" s="70" t="s">
        <v>25</v>
      </c>
      <c r="AQ14" s="52">
        <v>0</v>
      </c>
      <c r="AR14" s="52" t="s">
        <v>23</v>
      </c>
      <c r="AS14" s="52">
        <v>0</v>
      </c>
      <c r="AT14" s="52" t="s">
        <v>23</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17018</v>
      </c>
      <c r="B15" s="6" t="s">
        <v>1458</v>
      </c>
      <c r="C15" s="34" t="s">
        <v>22</v>
      </c>
      <c r="D15" s="34" t="s">
        <v>22</v>
      </c>
      <c r="E15" s="34">
        <v>0</v>
      </c>
      <c r="F15" s="34"/>
      <c r="G15" s="34" t="s">
        <v>25</v>
      </c>
      <c r="H15" s="34"/>
      <c r="I15" s="34" t="s">
        <v>25</v>
      </c>
      <c r="J15" s="34"/>
      <c r="K15" s="34"/>
      <c r="L15" s="34"/>
      <c r="M15" s="34"/>
      <c r="N15" s="34" t="s">
        <v>22</v>
      </c>
      <c r="O15" s="34" t="s">
        <v>22</v>
      </c>
      <c r="P15" s="34">
        <v>0</v>
      </c>
      <c r="Q15" s="34"/>
      <c r="R15" s="34" t="s">
        <v>26</v>
      </c>
      <c r="S15" s="34"/>
      <c r="T15" s="34" t="s">
        <v>26</v>
      </c>
      <c r="U15" s="34"/>
      <c r="V15" s="34"/>
      <c r="W15" s="34"/>
      <c r="X15" s="34"/>
      <c r="Y15" s="35" t="s">
        <v>23</v>
      </c>
      <c r="Z15" s="35" t="s">
        <v>23</v>
      </c>
      <c r="AA15" s="35" t="e">
        <v>#N/A</v>
      </c>
      <c r="AB15" s="35" t="s">
        <v>23</v>
      </c>
      <c r="AC15" s="35" t="s">
        <v>25</v>
      </c>
      <c r="AD15" s="35" t="s">
        <v>23</v>
      </c>
      <c r="AE15" s="35" t="s">
        <v>21</v>
      </c>
      <c r="AF15" s="35"/>
      <c r="AG15" s="35" t="s">
        <v>23</v>
      </c>
      <c r="AH15" s="35">
        <v>0</v>
      </c>
      <c r="AI15" s="35" t="s">
        <v>23</v>
      </c>
      <c r="AJ15" s="35">
        <v>0</v>
      </c>
      <c r="AK15" s="70" t="s">
        <v>23</v>
      </c>
      <c r="AL15" s="70" t="s">
        <v>23</v>
      </c>
      <c r="AM15" s="70" t="s">
        <v>23</v>
      </c>
      <c r="AN15" s="70" t="s">
        <v>23</v>
      </c>
      <c r="AO15" s="70" t="s">
        <v>23</v>
      </c>
      <c r="AP15" s="70"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17021</v>
      </c>
      <c r="B16" s="6" t="s">
        <v>281</v>
      </c>
      <c r="C16" s="34" t="s">
        <v>22</v>
      </c>
      <c r="D16" s="34" t="s">
        <v>22</v>
      </c>
      <c r="E16" s="34">
        <v>0</v>
      </c>
      <c r="F16" s="34"/>
      <c r="G16" s="34" t="s">
        <v>25</v>
      </c>
      <c r="H16" s="34"/>
      <c r="I16" s="34" t="s">
        <v>25</v>
      </c>
      <c r="J16" s="34"/>
      <c r="K16" s="34"/>
      <c r="L16" s="34"/>
      <c r="M16" s="34"/>
      <c r="N16" s="34" t="s">
        <v>22</v>
      </c>
      <c r="O16" s="34" t="s">
        <v>22</v>
      </c>
      <c r="P16" s="34">
        <v>0</v>
      </c>
      <c r="Q16" s="34"/>
      <c r="R16" s="34" t="s">
        <v>26</v>
      </c>
      <c r="S16" s="34"/>
      <c r="T16" s="34" t="s">
        <v>26</v>
      </c>
      <c r="U16" s="34"/>
      <c r="V16" s="34"/>
      <c r="W16" s="34"/>
      <c r="X16" s="34"/>
      <c r="Y16" s="35" t="s">
        <v>23</v>
      </c>
      <c r="Z16" s="35" t="s">
        <v>23</v>
      </c>
      <c r="AA16" s="35" t="e">
        <v>#N/A</v>
      </c>
      <c r="AB16" s="35" t="s">
        <v>23</v>
      </c>
      <c r="AC16" s="35" t="s">
        <v>23</v>
      </c>
      <c r="AD16" s="35" t="s">
        <v>23</v>
      </c>
      <c r="AE16" s="35" t="s">
        <v>23</v>
      </c>
      <c r="AF16" s="35"/>
      <c r="AG16" s="35" t="s">
        <v>23</v>
      </c>
      <c r="AH16" s="35" t="s">
        <v>23</v>
      </c>
      <c r="AI16" s="35" t="s">
        <v>23</v>
      </c>
      <c r="AJ16" s="35" t="s">
        <v>23</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17022</v>
      </c>
      <c r="B17" s="6" t="s">
        <v>1459</v>
      </c>
      <c r="C17" s="34" t="s">
        <v>22</v>
      </c>
      <c r="D17" s="34" t="s">
        <v>22</v>
      </c>
      <c r="E17" s="34">
        <v>0</v>
      </c>
      <c r="F17" s="34"/>
      <c r="G17" s="34" t="s">
        <v>25</v>
      </c>
      <c r="H17" s="34"/>
      <c r="I17" s="34" t="s">
        <v>25</v>
      </c>
      <c r="J17" s="34"/>
      <c r="K17" s="34"/>
      <c r="L17" s="34"/>
      <c r="M17" s="34"/>
      <c r="N17" s="34" t="s">
        <v>22</v>
      </c>
      <c r="O17" s="34" t="s">
        <v>22</v>
      </c>
      <c r="P17" s="34">
        <v>0</v>
      </c>
      <c r="Q17" s="34"/>
      <c r="R17" s="34" t="s">
        <v>26</v>
      </c>
      <c r="S17" s="34"/>
      <c r="T17" s="34" t="s">
        <v>26</v>
      </c>
      <c r="U17" s="34"/>
      <c r="V17" s="34"/>
      <c r="W17" s="34"/>
      <c r="X17" s="34"/>
      <c r="Y17" s="35" t="s">
        <v>23</v>
      </c>
      <c r="Z17" s="35" t="s">
        <v>23</v>
      </c>
      <c r="AA17" s="35" t="e">
        <v>#N/A</v>
      </c>
      <c r="AB17" s="35" t="s">
        <v>23</v>
      </c>
      <c r="AC17" s="35" t="s">
        <v>25</v>
      </c>
      <c r="AD17" s="35" t="s">
        <v>23</v>
      </c>
      <c r="AE17" s="35" t="s">
        <v>21</v>
      </c>
      <c r="AF17" s="35"/>
      <c r="AG17" s="35" t="s">
        <v>23</v>
      </c>
      <c r="AH17" s="35">
        <v>0</v>
      </c>
      <c r="AI17" s="35" t="s">
        <v>23</v>
      </c>
      <c r="AJ17" s="35">
        <v>0</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17027</v>
      </c>
      <c r="B18" s="6" t="s">
        <v>1460</v>
      </c>
      <c r="C18" s="34" t="s">
        <v>22</v>
      </c>
      <c r="D18" s="34" t="s">
        <v>22</v>
      </c>
      <c r="E18" s="34">
        <v>0</v>
      </c>
      <c r="F18" s="34"/>
      <c r="G18" s="34" t="s">
        <v>25</v>
      </c>
      <c r="H18" s="34"/>
      <c r="I18" s="34" t="s">
        <v>25</v>
      </c>
      <c r="J18" s="34"/>
      <c r="K18" s="34"/>
      <c r="L18" s="34"/>
      <c r="M18" s="34"/>
      <c r="N18" s="34" t="s">
        <v>22</v>
      </c>
      <c r="O18" s="34" t="s">
        <v>22</v>
      </c>
      <c r="P18" s="34">
        <v>0</v>
      </c>
      <c r="Q18" s="34"/>
      <c r="R18" s="34" t="s">
        <v>26</v>
      </c>
      <c r="S18" s="34"/>
      <c r="T18" s="34" t="s">
        <v>26</v>
      </c>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17029</v>
      </c>
      <c r="B19" s="6" t="s">
        <v>1461</v>
      </c>
      <c r="C19" s="34" t="s">
        <v>22</v>
      </c>
      <c r="D19" s="34" t="s">
        <v>22</v>
      </c>
      <c r="E19" s="34">
        <v>0</v>
      </c>
      <c r="F19" s="34"/>
      <c r="G19" s="34" t="s">
        <v>25</v>
      </c>
      <c r="H19" s="34"/>
      <c r="I19" s="34" t="s">
        <v>25</v>
      </c>
      <c r="J19" s="34"/>
      <c r="K19" s="34"/>
      <c r="L19" s="34"/>
      <c r="M19" s="34"/>
      <c r="N19" s="34" t="s">
        <v>22</v>
      </c>
      <c r="O19" s="34" t="s">
        <v>22</v>
      </c>
      <c r="P19" s="34">
        <v>0</v>
      </c>
      <c r="Q19" s="34"/>
      <c r="R19" s="34" t="s">
        <v>26</v>
      </c>
      <c r="S19" s="34"/>
      <c r="T19" s="34" t="s">
        <v>26</v>
      </c>
      <c r="U19" s="34"/>
      <c r="V19" s="34"/>
      <c r="W19" s="34"/>
      <c r="X19" s="34"/>
      <c r="Y19" s="35" t="s">
        <v>23</v>
      </c>
      <c r="Z19" s="35" t="s">
        <v>23</v>
      </c>
      <c r="AA19" s="35" t="e">
        <v>#N/A</v>
      </c>
      <c r="AB19" s="35" t="s">
        <v>23</v>
      </c>
      <c r="AC19" s="35" t="s">
        <v>25</v>
      </c>
      <c r="AD19" s="35" t="s">
        <v>23</v>
      </c>
      <c r="AE19" s="35" t="s">
        <v>21</v>
      </c>
      <c r="AF19" s="35"/>
      <c r="AG19" s="35" t="s">
        <v>23</v>
      </c>
      <c r="AH19" s="35">
        <v>0</v>
      </c>
      <c r="AI19" s="35" t="s">
        <v>23</v>
      </c>
      <c r="AJ19" s="35">
        <v>0</v>
      </c>
      <c r="AK19" s="70" t="s">
        <v>21</v>
      </c>
      <c r="AL19" s="70" t="s">
        <v>21</v>
      </c>
      <c r="AM19" s="70">
        <v>0</v>
      </c>
      <c r="AN19" s="70" t="s">
        <v>25</v>
      </c>
      <c r="AO19" s="70">
        <v>0</v>
      </c>
      <c r="AP19" s="70" t="s">
        <v>25</v>
      </c>
      <c r="AQ19" s="52">
        <v>0</v>
      </c>
      <c r="AR19" s="52" t="s">
        <v>23</v>
      </c>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17031</v>
      </c>
      <c r="B20" s="6" t="s">
        <v>1462</v>
      </c>
      <c r="C20" s="34" t="s">
        <v>22</v>
      </c>
      <c r="D20" s="34" t="s">
        <v>22</v>
      </c>
      <c r="E20" s="34">
        <v>0</v>
      </c>
      <c r="F20" s="34"/>
      <c r="G20" s="34" t="s">
        <v>25</v>
      </c>
      <c r="H20" s="34"/>
      <c r="I20" s="34" t="s">
        <v>25</v>
      </c>
      <c r="J20" s="34"/>
      <c r="K20" s="34"/>
      <c r="L20" s="34"/>
      <c r="M20" s="34"/>
      <c r="N20" s="34" t="s">
        <v>22</v>
      </c>
      <c r="O20" s="34" t="s">
        <v>22</v>
      </c>
      <c r="P20" s="34">
        <v>0</v>
      </c>
      <c r="Q20" s="34"/>
      <c r="R20" s="34" t="s">
        <v>26</v>
      </c>
      <c r="S20" s="34"/>
      <c r="T20" s="34" t="s">
        <v>26</v>
      </c>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17032</v>
      </c>
      <c r="B21" s="6" t="s">
        <v>1463</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17034</v>
      </c>
      <c r="B22" s="6" t="s">
        <v>1464</v>
      </c>
      <c r="C22" s="34" t="s">
        <v>22</v>
      </c>
      <c r="D22" s="34" t="s">
        <v>22</v>
      </c>
      <c r="E22" s="34">
        <v>0</v>
      </c>
      <c r="F22" s="34"/>
      <c r="G22" s="34" t="s">
        <v>25</v>
      </c>
      <c r="H22" s="34"/>
      <c r="I22" s="34" t="s">
        <v>25</v>
      </c>
      <c r="J22" s="34"/>
      <c r="K22" s="34"/>
      <c r="L22" s="34"/>
      <c r="M22" s="34"/>
      <c r="N22" s="34" t="s">
        <v>22</v>
      </c>
      <c r="O22" s="34" t="s">
        <v>22</v>
      </c>
      <c r="P22" s="34">
        <v>0</v>
      </c>
      <c r="Q22" s="34"/>
      <c r="R22" s="34" t="s">
        <v>26</v>
      </c>
      <c r="S22" s="34"/>
      <c r="T22" s="34" t="s">
        <v>26</v>
      </c>
      <c r="U22" s="34"/>
      <c r="V22" s="34"/>
      <c r="W22" s="34"/>
      <c r="X22" s="34"/>
      <c r="Y22" s="35" t="s">
        <v>23</v>
      </c>
      <c r="Z22" s="35" t="s">
        <v>23</v>
      </c>
      <c r="AA22" s="35" t="e">
        <v>#N/A</v>
      </c>
      <c r="AB22" s="35" t="s">
        <v>23</v>
      </c>
      <c r="AC22" s="35" t="s">
        <v>25</v>
      </c>
      <c r="AD22" s="35" t="s">
        <v>23</v>
      </c>
      <c r="AE22" s="35" t="s">
        <v>21</v>
      </c>
      <c r="AF22" s="35"/>
      <c r="AG22" s="35" t="s">
        <v>23</v>
      </c>
      <c r="AH22" s="35">
        <v>0</v>
      </c>
      <c r="AI22" s="35" t="s">
        <v>23</v>
      </c>
      <c r="AJ22" s="35">
        <v>0</v>
      </c>
      <c r="AK22" s="70" t="s">
        <v>21</v>
      </c>
      <c r="AL22" s="70" t="s">
        <v>21</v>
      </c>
      <c r="AM22" s="70">
        <v>0</v>
      </c>
      <c r="AN22" s="70" t="s">
        <v>25</v>
      </c>
      <c r="AO22" s="70">
        <v>0</v>
      </c>
      <c r="AP22" s="70" t="s">
        <v>25</v>
      </c>
      <c r="AQ22" s="52">
        <v>0</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17039</v>
      </c>
      <c r="B23" s="6" t="s">
        <v>1465</v>
      </c>
      <c r="C23" s="34" t="s">
        <v>22</v>
      </c>
      <c r="D23" s="34" t="s">
        <v>22</v>
      </c>
      <c r="E23" s="34">
        <v>0</v>
      </c>
      <c r="F23" s="34"/>
      <c r="G23" s="34"/>
      <c r="H23" s="34"/>
      <c r="I23" s="34"/>
      <c r="J23" s="34"/>
      <c r="K23" s="34"/>
      <c r="L23" s="34"/>
      <c r="M23" s="34"/>
      <c r="N23" s="34" t="s">
        <v>22</v>
      </c>
      <c r="O23" s="34" t="s">
        <v>22</v>
      </c>
      <c r="P23" s="34">
        <v>0</v>
      </c>
      <c r="Q23" s="34"/>
      <c r="R23" s="34" t="s">
        <v>26</v>
      </c>
      <c r="S23" s="34"/>
      <c r="T23" s="34" t="s">
        <v>26</v>
      </c>
      <c r="U23" s="34"/>
      <c r="V23" s="34"/>
      <c r="W23" s="34"/>
      <c r="X23" s="34"/>
      <c r="Y23" s="35" t="s">
        <v>23</v>
      </c>
      <c r="Z23" s="35" t="s">
        <v>23</v>
      </c>
      <c r="AA23" s="35" t="e">
        <v>#N/A</v>
      </c>
      <c r="AB23" s="35" t="s">
        <v>23</v>
      </c>
      <c r="AC23" s="35" t="s">
        <v>25</v>
      </c>
      <c r="AD23" s="35" t="s">
        <v>23</v>
      </c>
      <c r="AE23" s="35" t="s">
        <v>21</v>
      </c>
      <c r="AF23" s="35"/>
      <c r="AG23" s="35" t="s">
        <v>23</v>
      </c>
      <c r="AH23" s="35">
        <v>0</v>
      </c>
      <c r="AI23" s="35" t="s">
        <v>23</v>
      </c>
      <c r="AJ23" s="35">
        <v>0</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17046</v>
      </c>
      <c r="B24" s="6" t="s">
        <v>1466</v>
      </c>
      <c r="C24" s="34" t="s">
        <v>22</v>
      </c>
      <c r="D24" s="34" t="s">
        <v>22</v>
      </c>
      <c r="E24" s="34">
        <v>0</v>
      </c>
      <c r="F24" s="34"/>
      <c r="G24" s="34" t="s">
        <v>25</v>
      </c>
      <c r="H24" s="34"/>
      <c r="I24" s="34" t="s">
        <v>25</v>
      </c>
      <c r="J24" s="34"/>
      <c r="K24" s="34"/>
      <c r="L24" s="34"/>
      <c r="M24" s="34"/>
      <c r="N24" s="34" t="s">
        <v>22</v>
      </c>
      <c r="O24" s="34" t="s">
        <v>22</v>
      </c>
      <c r="P24" s="34">
        <v>0</v>
      </c>
      <c r="Q24" s="34"/>
      <c r="R24" s="34" t="s">
        <v>26</v>
      </c>
      <c r="S24" s="34"/>
      <c r="T24" s="34" t="s">
        <v>26</v>
      </c>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17047</v>
      </c>
      <c r="B25" s="6" t="s">
        <v>1467</v>
      </c>
      <c r="C25" s="34" t="s">
        <v>22</v>
      </c>
      <c r="D25" s="34" t="s">
        <v>22</v>
      </c>
      <c r="E25" s="34">
        <v>0</v>
      </c>
      <c r="F25" s="34"/>
      <c r="G25" s="34"/>
      <c r="H25" s="34"/>
      <c r="I25" s="34"/>
      <c r="J25" s="34"/>
      <c r="K25" s="34"/>
      <c r="L25" s="34"/>
      <c r="M25" s="34"/>
      <c r="N25" s="34" t="s">
        <v>22</v>
      </c>
      <c r="O25" s="34" t="s">
        <v>22</v>
      </c>
      <c r="P25" s="34">
        <v>0</v>
      </c>
      <c r="Q25" s="34"/>
      <c r="R25" s="34" t="s">
        <v>26</v>
      </c>
      <c r="S25" s="34"/>
      <c r="T25" s="34" t="s">
        <v>26</v>
      </c>
      <c r="U25" s="34"/>
      <c r="V25" s="34"/>
      <c r="W25" s="34"/>
      <c r="X25" s="34"/>
      <c r="Y25" s="35" t="s">
        <v>23</v>
      </c>
      <c r="Z25" s="35" t="s">
        <v>23</v>
      </c>
      <c r="AA25" s="35" t="e">
        <v>#N/A</v>
      </c>
      <c r="AB25" s="35" t="s">
        <v>23</v>
      </c>
      <c r="AC25" s="35" t="s">
        <v>25</v>
      </c>
      <c r="AD25" s="35" t="s">
        <v>23</v>
      </c>
      <c r="AE25" s="35" t="s">
        <v>21</v>
      </c>
      <c r="AF25" s="35"/>
      <c r="AG25" s="35" t="s">
        <v>23</v>
      </c>
      <c r="AH25" s="35">
        <v>0</v>
      </c>
      <c r="AI25" s="35" t="s">
        <v>23</v>
      </c>
      <c r="AJ25" s="35">
        <v>0</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17053</v>
      </c>
      <c r="B26" s="6" t="s">
        <v>1468</v>
      </c>
      <c r="C26" s="31"/>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17059</v>
      </c>
      <c r="B27" s="6" t="s">
        <v>1469</v>
      </c>
      <c r="C27" s="31"/>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17063</v>
      </c>
      <c r="B28" s="6" t="s">
        <v>1470</v>
      </c>
      <c r="C28" s="31"/>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17064</v>
      </c>
      <c r="B29" s="6" t="s">
        <v>1471</v>
      </c>
      <c r="C29" s="34" t="s">
        <v>22</v>
      </c>
      <c r="D29" s="34" t="s">
        <v>22</v>
      </c>
      <c r="E29" s="34">
        <v>0</v>
      </c>
      <c r="F29" s="34"/>
      <c r="G29" s="34"/>
      <c r="H29" s="34"/>
      <c r="I29" s="34"/>
      <c r="J29" s="34"/>
      <c r="K29" s="34"/>
      <c r="L29" s="34"/>
      <c r="M29" s="34"/>
      <c r="N29" s="34" t="s">
        <v>22</v>
      </c>
      <c r="O29" s="34" t="s">
        <v>22</v>
      </c>
      <c r="P29" s="34">
        <v>0</v>
      </c>
      <c r="Q29" s="34"/>
      <c r="R29" s="34" t="s">
        <v>26</v>
      </c>
      <c r="S29" s="34"/>
      <c r="T29" s="34" t="s">
        <v>26</v>
      </c>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17066</v>
      </c>
      <c r="B30" s="6" t="s">
        <v>1472</v>
      </c>
      <c r="C30" s="31"/>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17081</v>
      </c>
      <c r="B31" s="6" t="s">
        <v>1473</v>
      </c>
      <c r="C31" s="31"/>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17082</v>
      </c>
      <c r="B32" s="6" t="s">
        <v>1474</v>
      </c>
      <c r="C32" s="34" t="s">
        <v>22</v>
      </c>
      <c r="D32" s="34" t="s">
        <v>22</v>
      </c>
      <c r="E32" s="34">
        <v>0</v>
      </c>
      <c r="F32" s="34"/>
      <c r="G32" s="34" t="s">
        <v>25</v>
      </c>
      <c r="H32" s="34"/>
      <c r="I32" s="34" t="s">
        <v>25</v>
      </c>
      <c r="J32" s="34"/>
      <c r="K32" s="34"/>
      <c r="L32" s="34"/>
      <c r="M32" s="34"/>
      <c r="N32" s="34" t="s">
        <v>22</v>
      </c>
      <c r="O32" s="34" t="s">
        <v>22</v>
      </c>
      <c r="P32" s="34">
        <v>0</v>
      </c>
      <c r="Q32" s="34"/>
      <c r="R32" s="34" t="s">
        <v>26</v>
      </c>
      <c r="S32" s="34"/>
      <c r="T32" s="34" t="s">
        <v>26</v>
      </c>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17087</v>
      </c>
      <c r="B33" s="6" t="s">
        <v>1475</v>
      </c>
      <c r="C33" s="31"/>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1"/>
      <c r="D34" s="34"/>
      <c r="E34" s="34">
        <v>0</v>
      </c>
      <c r="F34" s="34"/>
      <c r="G34" s="34"/>
      <c r="H34" s="34"/>
      <c r="I34" s="34"/>
      <c r="J34" s="34"/>
      <c r="K34" s="34"/>
      <c r="L34" s="34"/>
      <c r="M34" s="34"/>
      <c r="N34" s="34" t="s">
        <v>22</v>
      </c>
      <c r="O34" s="34" t="s">
        <v>26</v>
      </c>
      <c r="P34" s="34">
        <v>1</v>
      </c>
      <c r="Q34" s="34"/>
      <c r="R34" s="34"/>
      <c r="S34" s="34"/>
      <c r="T34" s="34"/>
      <c r="U34" s="34" t="s">
        <v>26</v>
      </c>
      <c r="V34" s="34"/>
      <c r="W34" s="34" t="s">
        <v>26</v>
      </c>
      <c r="X34" s="34"/>
      <c r="Y34" s="35" t="s">
        <v>23</v>
      </c>
      <c r="Z34" s="35" t="s">
        <v>23</v>
      </c>
      <c r="AA34" s="35" t="e">
        <v>#N/A</v>
      </c>
      <c r="AB34" s="35" t="s">
        <v>23</v>
      </c>
      <c r="AC34" s="35" t="s">
        <v>23</v>
      </c>
      <c r="AD34" s="35" t="s">
        <v>23</v>
      </c>
      <c r="AE34" s="35" t="s">
        <v>23</v>
      </c>
      <c r="AF34" s="35"/>
      <c r="AG34" s="35" t="s">
        <v>23</v>
      </c>
      <c r="AH34" s="35" t="s">
        <v>23</v>
      </c>
      <c r="AI34" s="35" t="s">
        <v>23</v>
      </c>
      <c r="AJ34" s="35" t="s">
        <v>23</v>
      </c>
      <c r="AK34" s="54" t="s">
        <v>23</v>
      </c>
      <c r="AL34" s="54" t="s">
        <v>23</v>
      </c>
      <c r="AM34" s="54" t="s">
        <v>23</v>
      </c>
      <c r="AN34" s="54" t="s">
        <v>23</v>
      </c>
      <c r="AO34" s="54" t="s">
        <v>23</v>
      </c>
      <c r="AP34" s="5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31"/>
      <c r="D35" s="34"/>
      <c r="E35" s="34">
        <v>0</v>
      </c>
      <c r="F35" s="34"/>
      <c r="G35" s="34"/>
      <c r="H35" s="34"/>
      <c r="I35" s="34"/>
      <c r="J35" s="34"/>
      <c r="K35" s="34"/>
      <c r="L35" s="39"/>
      <c r="M35" s="39"/>
      <c r="N35" s="34"/>
      <c r="O35" s="34"/>
      <c r="P35" s="34">
        <v>0</v>
      </c>
      <c r="Q35" s="34"/>
      <c r="R35" s="34"/>
      <c r="S35" s="34"/>
      <c r="T35" s="34"/>
      <c r="U35" s="34"/>
      <c r="V35" s="34"/>
      <c r="W35" s="39"/>
      <c r="X35" s="39"/>
      <c r="Y35" s="35" t="s">
        <v>23</v>
      </c>
      <c r="Z35" s="35" t="s">
        <v>23</v>
      </c>
      <c r="AA35" s="35" t="e">
        <v>#N/A</v>
      </c>
      <c r="AB35" s="35" t="s">
        <v>23</v>
      </c>
      <c r="AC35" s="35" t="s">
        <v>23</v>
      </c>
      <c r="AD35" s="35" t="s">
        <v>23</v>
      </c>
      <c r="AE35" s="35" t="s">
        <v>23</v>
      </c>
      <c r="AF35" s="35"/>
      <c r="AG35" s="35" t="s">
        <v>23</v>
      </c>
      <c r="AH35" s="35" t="s">
        <v>23</v>
      </c>
      <c r="AI35" s="35" t="s">
        <v>23</v>
      </c>
      <c r="AJ35" s="35" t="s">
        <v>23</v>
      </c>
      <c r="AK35" s="54" t="s">
        <v>23</v>
      </c>
      <c r="AL35" s="54" t="s">
        <v>23</v>
      </c>
      <c r="AM35" s="54" t="s">
        <v>23</v>
      </c>
      <c r="AN35" s="54" t="s">
        <v>23</v>
      </c>
      <c r="AO35" s="54" t="s">
        <v>23</v>
      </c>
      <c r="AP35" s="5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c r="B36" s="6"/>
      <c r="C36" s="31"/>
      <c r="D36" s="34"/>
      <c r="E36" s="34">
        <v>0</v>
      </c>
      <c r="F36" s="34"/>
      <c r="G36" s="34"/>
      <c r="H36" s="34"/>
      <c r="I36" s="34"/>
      <c r="J36" s="34"/>
      <c r="K36" s="37"/>
      <c r="L36" s="34"/>
      <c r="M36" s="34"/>
      <c r="N36" s="31"/>
      <c r="O36" s="34"/>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54" t="s">
        <v>23</v>
      </c>
      <c r="AL36" s="54" t="s">
        <v>23</v>
      </c>
      <c r="AM36" s="54" t="s">
        <v>23</v>
      </c>
      <c r="AN36" s="54" t="s">
        <v>23</v>
      </c>
      <c r="AO36" s="54" t="s">
        <v>23</v>
      </c>
      <c r="AP36" s="5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46" t="s">
        <v>242</v>
      </c>
      <c r="B37" s="147"/>
      <c r="C37" s="146">
        <v>3</v>
      </c>
      <c r="D37" s="147" t="e">
        <v>#REF!</v>
      </c>
      <c r="N37" s="146">
        <v>4</v>
      </c>
      <c r="O37" s="147" t="e">
        <v>#REF!</v>
      </c>
      <c r="Y37" s="156">
        <v>0</v>
      </c>
      <c r="Z37" s="158" t="e">
        <v>#REF!</v>
      </c>
      <c r="AK37" s="40" t="s">
        <v>23</v>
      </c>
      <c r="AL37" s="40" t="s">
        <v>23</v>
      </c>
      <c r="AM37" s="40" t="s">
        <v>23</v>
      </c>
      <c r="AN37" s="50" t="s">
        <v>23</v>
      </c>
      <c r="AO37" s="40" t="s">
        <v>23</v>
      </c>
      <c r="AP37" s="109"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7:B37"/>
    <mergeCell ref="C37:D37"/>
    <mergeCell ref="N37:O37"/>
    <mergeCell ref="Y37:Z37"/>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5 BG5:XFD35">
    <cfRule type="cellIs" dxfId="106" priority="5" operator="equal">
      <formula>0</formula>
    </cfRule>
  </conditionalFormatting>
  <conditionalFormatting sqref="AV5:BF5">
    <cfRule type="cellIs" dxfId="105" priority="2" operator="equal">
      <formula>0</formula>
    </cfRule>
  </conditionalFormatting>
  <conditionalFormatting sqref="AV6:BF300">
    <cfRule type="cellIs" dxfId="104"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5" width="9.25" style="1" hidden="1" customWidth="1" outlineLevel="1"/>
    <col min="26" max="26" width="8.87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38" width="9" style="2" customWidth="1"/>
    <col min="39"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14</v>
      </c>
      <c r="D4" s="34">
        <v>3</v>
      </c>
      <c r="E4" s="34"/>
      <c r="F4" s="34">
        <v>8</v>
      </c>
      <c r="G4" s="34">
        <v>10</v>
      </c>
      <c r="H4" s="34">
        <v>2</v>
      </c>
      <c r="I4" s="34">
        <v>10</v>
      </c>
      <c r="J4" s="34">
        <v>1</v>
      </c>
      <c r="K4" s="34">
        <v>6</v>
      </c>
      <c r="L4" s="34">
        <v>0</v>
      </c>
      <c r="M4" s="34">
        <v>0</v>
      </c>
      <c r="N4" s="34">
        <v>7</v>
      </c>
      <c r="O4" s="34">
        <v>2</v>
      </c>
      <c r="P4" s="34"/>
      <c r="Q4" s="34">
        <v>6</v>
      </c>
      <c r="R4" s="34">
        <v>3</v>
      </c>
      <c r="S4" s="34">
        <v>1</v>
      </c>
      <c r="T4" s="34">
        <v>2</v>
      </c>
      <c r="U4" s="34">
        <v>2</v>
      </c>
      <c r="V4" s="34">
        <v>2</v>
      </c>
      <c r="W4" s="34">
        <v>1</v>
      </c>
      <c r="X4" s="34">
        <v>1</v>
      </c>
      <c r="Y4" s="34">
        <v>8</v>
      </c>
      <c r="Z4" s="34">
        <v>6</v>
      </c>
      <c r="AA4" s="34"/>
      <c r="AB4" s="34">
        <v>3</v>
      </c>
      <c r="AC4" s="34">
        <v>8</v>
      </c>
      <c r="AD4" s="34">
        <v>3</v>
      </c>
      <c r="AE4" s="34">
        <v>7</v>
      </c>
      <c r="AF4" s="34">
        <v>0</v>
      </c>
      <c r="AG4" s="34">
        <v>3</v>
      </c>
      <c r="AH4" s="34">
        <v>6</v>
      </c>
      <c r="AI4" s="34">
        <v>0</v>
      </c>
      <c r="AJ4" s="34">
        <v>1</v>
      </c>
      <c r="AK4" s="54">
        <v>11</v>
      </c>
      <c r="AL4" s="54">
        <v>4</v>
      </c>
      <c r="AM4" s="54">
        <v>11</v>
      </c>
      <c r="AN4" s="54">
        <v>13</v>
      </c>
      <c r="AO4" s="54">
        <v>10</v>
      </c>
      <c r="AP4" s="54">
        <v>13</v>
      </c>
      <c r="AQ4" s="52">
        <v>11</v>
      </c>
      <c r="AR4" s="52">
        <v>5</v>
      </c>
      <c r="AS4" s="52">
        <v>8</v>
      </c>
      <c r="AT4" s="52">
        <v>2</v>
      </c>
      <c r="AU4" s="54">
        <v>5</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18001</v>
      </c>
      <c r="B5" s="6" t="s">
        <v>504</v>
      </c>
      <c r="C5" s="34" t="s">
        <v>26</v>
      </c>
      <c r="D5" s="34" t="s">
        <v>22</v>
      </c>
      <c r="E5" s="34">
        <v>1</v>
      </c>
      <c r="F5" s="34" t="s">
        <v>26</v>
      </c>
      <c r="G5" s="34"/>
      <c r="H5" s="34" t="s">
        <v>26</v>
      </c>
      <c r="I5" s="34" t="s">
        <v>26</v>
      </c>
      <c r="J5" s="34"/>
      <c r="K5" s="34"/>
      <c r="L5" s="34"/>
      <c r="M5" s="34"/>
      <c r="N5" s="34"/>
      <c r="O5" s="34"/>
      <c r="P5" s="34">
        <v>0</v>
      </c>
      <c r="Q5" s="34"/>
      <c r="R5" s="34"/>
      <c r="S5" s="34"/>
      <c r="T5" s="34"/>
      <c r="U5" s="34"/>
      <c r="V5" s="34"/>
      <c r="W5" s="34"/>
      <c r="X5" s="34"/>
      <c r="Y5" s="34" t="s">
        <v>23</v>
      </c>
      <c r="Z5" s="34" t="s">
        <v>23</v>
      </c>
      <c r="AA5" s="34" t="e">
        <v>#N/A</v>
      </c>
      <c r="AB5" s="34" t="s">
        <v>23</v>
      </c>
      <c r="AC5" s="34" t="s">
        <v>23</v>
      </c>
      <c r="AD5" s="34" t="s">
        <v>23</v>
      </c>
      <c r="AE5" s="34" t="s">
        <v>23</v>
      </c>
      <c r="AF5" s="34"/>
      <c r="AG5" s="34" t="s">
        <v>23</v>
      </c>
      <c r="AH5" s="34" t="s">
        <v>23</v>
      </c>
      <c r="AI5" s="34" t="s">
        <v>23</v>
      </c>
      <c r="AJ5" s="34" t="s">
        <v>23</v>
      </c>
      <c r="AK5" s="70" t="s">
        <v>25</v>
      </c>
      <c r="AL5" s="70" t="s">
        <v>21</v>
      </c>
      <c r="AM5" s="70" t="s">
        <v>25</v>
      </c>
      <c r="AN5" s="70" t="s">
        <v>25</v>
      </c>
      <c r="AO5" s="70" t="s">
        <v>25</v>
      </c>
      <c r="AP5" s="70" t="s">
        <v>25</v>
      </c>
      <c r="AQ5" s="52" t="s">
        <v>1377</v>
      </c>
      <c r="AR5" s="52" t="s">
        <v>23</v>
      </c>
      <c r="AS5" s="52" t="s">
        <v>25</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18002</v>
      </c>
      <c r="B6" s="6" t="s">
        <v>4680</v>
      </c>
      <c r="C6" s="34" t="s">
        <v>26</v>
      </c>
      <c r="D6" s="34" t="s">
        <v>22</v>
      </c>
      <c r="E6" s="34">
        <v>1</v>
      </c>
      <c r="F6" s="34" t="s">
        <v>26</v>
      </c>
      <c r="G6" s="34"/>
      <c r="H6" s="34"/>
      <c r="I6" s="34"/>
      <c r="J6" s="34"/>
      <c r="K6" s="34"/>
      <c r="L6" s="34"/>
      <c r="M6" s="34"/>
      <c r="N6" s="34"/>
      <c r="O6" s="34"/>
      <c r="P6" s="34">
        <v>0</v>
      </c>
      <c r="Q6" s="34"/>
      <c r="R6" s="34"/>
      <c r="S6" s="34"/>
      <c r="T6" s="34"/>
      <c r="U6" s="34"/>
      <c r="V6" s="34"/>
      <c r="W6" s="34"/>
      <c r="X6" s="34"/>
      <c r="Y6" s="34" t="s">
        <v>25</v>
      </c>
      <c r="Z6" s="34" t="s">
        <v>21</v>
      </c>
      <c r="AA6" s="34" t="s">
        <v>21</v>
      </c>
      <c r="AB6" s="34" t="s">
        <v>23</v>
      </c>
      <c r="AC6" s="34" t="s">
        <v>25</v>
      </c>
      <c r="AD6" s="34" t="s">
        <v>23</v>
      </c>
      <c r="AE6" s="34" t="s">
        <v>25</v>
      </c>
      <c r="AF6" s="34"/>
      <c r="AG6" s="34" t="s">
        <v>23</v>
      </c>
      <c r="AH6" s="34">
        <v>0</v>
      </c>
      <c r="AI6" s="34" t="s">
        <v>23</v>
      </c>
      <c r="AJ6" s="34" t="s">
        <v>21</v>
      </c>
      <c r="AK6" s="70" t="s">
        <v>25</v>
      </c>
      <c r="AL6" s="70" t="s">
        <v>21</v>
      </c>
      <c r="AM6" s="70" t="s">
        <v>25</v>
      </c>
      <c r="AN6" s="70" t="s">
        <v>25</v>
      </c>
      <c r="AO6" s="70" t="s">
        <v>25</v>
      </c>
      <c r="AP6" s="70" t="s">
        <v>25</v>
      </c>
      <c r="AQ6" s="52" t="s">
        <v>1377</v>
      </c>
      <c r="AR6" s="52"/>
      <c r="AS6" s="52" t="s">
        <v>1786</v>
      </c>
      <c r="AT6" s="52"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18003</v>
      </c>
      <c r="B7" s="6" t="s">
        <v>506</v>
      </c>
      <c r="C7" s="34" t="s">
        <v>26</v>
      </c>
      <c r="D7" s="34" t="s">
        <v>22</v>
      </c>
      <c r="E7" s="34">
        <v>1</v>
      </c>
      <c r="F7" s="34" t="s">
        <v>26</v>
      </c>
      <c r="G7" s="34" t="s">
        <v>26</v>
      </c>
      <c r="H7" s="34"/>
      <c r="I7" s="34" t="s">
        <v>26</v>
      </c>
      <c r="J7" s="34"/>
      <c r="K7" s="34" t="s">
        <v>26</v>
      </c>
      <c r="L7" s="34"/>
      <c r="M7" s="34"/>
      <c r="N7" s="34" t="s">
        <v>26</v>
      </c>
      <c r="O7" s="34" t="s">
        <v>22</v>
      </c>
      <c r="P7" s="34">
        <v>1</v>
      </c>
      <c r="Q7" s="34" t="s">
        <v>26</v>
      </c>
      <c r="R7" s="34" t="s">
        <v>26</v>
      </c>
      <c r="S7" s="34"/>
      <c r="T7" s="34" t="s">
        <v>26</v>
      </c>
      <c r="U7" s="34"/>
      <c r="V7" s="34" t="s">
        <v>26</v>
      </c>
      <c r="W7" s="34"/>
      <c r="X7" s="34" t="s">
        <v>26</v>
      </c>
      <c r="Y7" s="34" t="s">
        <v>23</v>
      </c>
      <c r="Z7" s="34" t="s">
        <v>23</v>
      </c>
      <c r="AA7" s="34" t="e">
        <v>#N/A</v>
      </c>
      <c r="AB7" s="34" t="s">
        <v>23</v>
      </c>
      <c r="AC7" s="34" t="s">
        <v>25</v>
      </c>
      <c r="AD7" s="34" t="s">
        <v>23</v>
      </c>
      <c r="AE7" s="34" t="s">
        <v>25</v>
      </c>
      <c r="AF7" s="34"/>
      <c r="AG7" s="34" t="s">
        <v>23</v>
      </c>
      <c r="AH7" s="34" t="s">
        <v>25</v>
      </c>
      <c r="AI7" s="34" t="s">
        <v>23</v>
      </c>
      <c r="AJ7" s="34" t="s">
        <v>25</v>
      </c>
      <c r="AK7" s="70" t="s">
        <v>25</v>
      </c>
      <c r="AL7" s="70" t="s">
        <v>25</v>
      </c>
      <c r="AM7" s="70" t="s">
        <v>25</v>
      </c>
      <c r="AN7" s="70" t="s">
        <v>25</v>
      </c>
      <c r="AO7" s="70" t="s">
        <v>25</v>
      </c>
      <c r="AP7" s="70" t="s">
        <v>25</v>
      </c>
      <c r="AQ7" s="52" t="s">
        <v>1377</v>
      </c>
      <c r="AR7" s="52" t="s">
        <v>25</v>
      </c>
      <c r="AS7" s="52" t="s">
        <v>25</v>
      </c>
      <c r="AT7" s="52" t="s">
        <v>25</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18005</v>
      </c>
      <c r="B8" s="6" t="s">
        <v>507</v>
      </c>
      <c r="C8" s="31"/>
      <c r="D8" s="34"/>
      <c r="E8" s="34">
        <v>0</v>
      </c>
      <c r="F8" s="34"/>
      <c r="G8" s="34"/>
      <c r="H8" s="34"/>
      <c r="I8" s="34"/>
      <c r="J8" s="34"/>
      <c r="K8" s="34"/>
      <c r="L8" s="34"/>
      <c r="M8" s="34"/>
      <c r="N8" s="34"/>
      <c r="O8" s="34"/>
      <c r="P8" s="34">
        <v>0</v>
      </c>
      <c r="Q8" s="34"/>
      <c r="R8" s="34"/>
      <c r="S8" s="34"/>
      <c r="T8" s="34"/>
      <c r="U8" s="34"/>
      <c r="V8" s="34"/>
      <c r="W8" s="34"/>
      <c r="X8" s="34"/>
      <c r="Y8" s="34" t="s">
        <v>23</v>
      </c>
      <c r="Z8" s="34" t="s">
        <v>23</v>
      </c>
      <c r="AA8" s="34" t="e">
        <v>#N/A</v>
      </c>
      <c r="AB8" s="34" t="s">
        <v>23</v>
      </c>
      <c r="AC8" s="34" t="s">
        <v>23</v>
      </c>
      <c r="AD8" s="34" t="s">
        <v>23</v>
      </c>
      <c r="AE8" s="34" t="s">
        <v>23</v>
      </c>
      <c r="AF8" s="34"/>
      <c r="AG8" s="34" t="s">
        <v>23</v>
      </c>
      <c r="AH8" s="34" t="s">
        <v>23</v>
      </c>
      <c r="AI8" s="34" t="s">
        <v>23</v>
      </c>
      <c r="AJ8" s="34"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18006</v>
      </c>
      <c r="B9" s="6" t="s">
        <v>508</v>
      </c>
      <c r="C9" s="34" t="s">
        <v>26</v>
      </c>
      <c r="D9" s="34" t="s">
        <v>22</v>
      </c>
      <c r="E9" s="34">
        <v>1</v>
      </c>
      <c r="F9" s="34" t="s">
        <v>26</v>
      </c>
      <c r="G9" s="34" t="s">
        <v>26</v>
      </c>
      <c r="H9" s="34" t="s">
        <v>26</v>
      </c>
      <c r="I9" s="34" t="s">
        <v>26</v>
      </c>
      <c r="J9" s="34"/>
      <c r="K9" s="34"/>
      <c r="L9" s="34"/>
      <c r="M9" s="34"/>
      <c r="N9" s="34" t="s">
        <v>26</v>
      </c>
      <c r="O9" s="34" t="s">
        <v>26</v>
      </c>
      <c r="P9" s="34">
        <v>2</v>
      </c>
      <c r="Q9" s="34" t="s">
        <v>26</v>
      </c>
      <c r="R9" s="34"/>
      <c r="S9" s="34"/>
      <c r="T9" s="34"/>
      <c r="U9" s="34" t="s">
        <v>26</v>
      </c>
      <c r="V9" s="34"/>
      <c r="W9" s="34"/>
      <c r="X9" s="34"/>
      <c r="Y9" s="34" t="s">
        <v>23</v>
      </c>
      <c r="Z9" s="34" t="s">
        <v>23</v>
      </c>
      <c r="AA9" s="34" t="e">
        <v>#N/A</v>
      </c>
      <c r="AB9" s="34" t="s">
        <v>23</v>
      </c>
      <c r="AC9" s="34" t="s">
        <v>25</v>
      </c>
      <c r="AD9" s="34" t="s">
        <v>23</v>
      </c>
      <c r="AE9" s="34" t="s">
        <v>25</v>
      </c>
      <c r="AF9" s="34"/>
      <c r="AG9" s="34" t="s">
        <v>23</v>
      </c>
      <c r="AH9" s="34" t="s">
        <v>25</v>
      </c>
      <c r="AI9" s="34" t="s">
        <v>23</v>
      </c>
      <c r="AJ9" s="34" t="s">
        <v>21</v>
      </c>
      <c r="AK9" s="70" t="s">
        <v>25</v>
      </c>
      <c r="AL9" s="70" t="s">
        <v>21</v>
      </c>
      <c r="AM9" s="70" t="s">
        <v>25</v>
      </c>
      <c r="AN9" s="70" t="s">
        <v>25</v>
      </c>
      <c r="AO9" s="70" t="s">
        <v>25</v>
      </c>
      <c r="AP9" s="70" t="s">
        <v>25</v>
      </c>
      <c r="AQ9" s="52" t="s">
        <v>1377</v>
      </c>
      <c r="AR9" s="52" t="s">
        <v>25</v>
      </c>
      <c r="AS9" s="52" t="s">
        <v>21</v>
      </c>
      <c r="AT9" s="52" t="s">
        <v>21</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18007</v>
      </c>
      <c r="B10" s="6" t="s">
        <v>509</v>
      </c>
      <c r="C10" s="31"/>
      <c r="D10" s="34"/>
      <c r="E10" s="34">
        <v>0</v>
      </c>
      <c r="F10" s="34"/>
      <c r="G10" s="34"/>
      <c r="H10" s="34"/>
      <c r="I10" s="34"/>
      <c r="J10" s="34"/>
      <c r="K10" s="34"/>
      <c r="L10" s="34"/>
      <c r="M10" s="34"/>
      <c r="N10" s="34"/>
      <c r="O10" s="34"/>
      <c r="P10" s="34">
        <v>0</v>
      </c>
      <c r="Q10" s="34"/>
      <c r="R10" s="34"/>
      <c r="S10" s="34"/>
      <c r="T10" s="34"/>
      <c r="U10" s="34"/>
      <c r="V10" s="34"/>
      <c r="W10" s="34"/>
      <c r="X10" s="34"/>
      <c r="Y10" s="34" t="s">
        <v>23</v>
      </c>
      <c r="Z10" s="34" t="s">
        <v>23</v>
      </c>
      <c r="AA10" s="34" t="e">
        <v>#N/A</v>
      </c>
      <c r="AB10" s="34" t="s">
        <v>23</v>
      </c>
      <c r="AC10" s="34" t="s">
        <v>23</v>
      </c>
      <c r="AD10" s="34" t="s">
        <v>23</v>
      </c>
      <c r="AE10" s="34" t="s">
        <v>23</v>
      </c>
      <c r="AF10" s="34"/>
      <c r="AG10" s="34" t="s">
        <v>23</v>
      </c>
      <c r="AH10" s="34" t="s">
        <v>23</v>
      </c>
      <c r="AI10" s="34" t="s">
        <v>23</v>
      </c>
      <c r="AJ10" s="34" t="s">
        <v>23</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18008</v>
      </c>
      <c r="B11" s="6" t="s">
        <v>510</v>
      </c>
      <c r="C11" s="34" t="s">
        <v>26</v>
      </c>
      <c r="D11" s="34" t="s">
        <v>22</v>
      </c>
      <c r="E11" s="34">
        <v>1</v>
      </c>
      <c r="F11" s="34" t="s">
        <v>26</v>
      </c>
      <c r="G11" s="34" t="s">
        <v>26</v>
      </c>
      <c r="H11" s="34"/>
      <c r="I11" s="34" t="s">
        <v>26</v>
      </c>
      <c r="J11" s="34"/>
      <c r="K11" s="34" t="s">
        <v>26</v>
      </c>
      <c r="L11" s="34"/>
      <c r="M11" s="34"/>
      <c r="N11" s="34" t="s">
        <v>26</v>
      </c>
      <c r="O11" s="34" t="s">
        <v>22</v>
      </c>
      <c r="P11" s="34">
        <v>1</v>
      </c>
      <c r="Q11" s="34" t="s">
        <v>26</v>
      </c>
      <c r="R11" s="34" t="s">
        <v>26</v>
      </c>
      <c r="S11" s="34"/>
      <c r="T11" s="34" t="s">
        <v>26</v>
      </c>
      <c r="U11" s="34"/>
      <c r="V11" s="34" t="s">
        <v>26</v>
      </c>
      <c r="W11" s="34"/>
      <c r="X11" s="34"/>
      <c r="Y11" s="34" t="s">
        <v>25</v>
      </c>
      <c r="Z11" s="34" t="s">
        <v>25</v>
      </c>
      <c r="AA11" s="34" t="s">
        <v>25</v>
      </c>
      <c r="AB11" s="34" t="s">
        <v>25</v>
      </c>
      <c r="AC11" s="34" t="s">
        <v>25</v>
      </c>
      <c r="AD11" s="34" t="s">
        <v>25</v>
      </c>
      <c r="AE11" s="34" t="s">
        <v>25</v>
      </c>
      <c r="AF11" s="34"/>
      <c r="AG11" s="34" t="s">
        <v>25</v>
      </c>
      <c r="AH11" s="34" t="s">
        <v>25</v>
      </c>
      <c r="AI11" s="34" t="s">
        <v>21</v>
      </c>
      <c r="AJ11" s="34" t="s">
        <v>21</v>
      </c>
      <c r="AK11" s="70" t="s">
        <v>25</v>
      </c>
      <c r="AL11" s="70" t="s">
        <v>21</v>
      </c>
      <c r="AM11" s="70" t="s">
        <v>25</v>
      </c>
      <c r="AN11" s="70" t="s">
        <v>25</v>
      </c>
      <c r="AO11" s="70" t="s">
        <v>25</v>
      </c>
      <c r="AP11" s="70" t="s">
        <v>25</v>
      </c>
      <c r="AQ11" s="52" t="s">
        <v>1377</v>
      </c>
      <c r="AR11" s="52"/>
      <c r="AS11" s="52" t="s">
        <v>25</v>
      </c>
      <c r="AT11" s="52"/>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18009</v>
      </c>
      <c r="B12" s="6" t="s">
        <v>511</v>
      </c>
      <c r="C12" s="31"/>
      <c r="D12" s="34"/>
      <c r="E12" s="34">
        <v>0</v>
      </c>
      <c r="F12" s="34"/>
      <c r="G12" s="34"/>
      <c r="H12" s="34"/>
      <c r="I12" s="34"/>
      <c r="J12" s="34"/>
      <c r="K12" s="34"/>
      <c r="L12" s="34"/>
      <c r="M12" s="34"/>
      <c r="N12" s="34"/>
      <c r="O12" s="34"/>
      <c r="P12" s="34">
        <v>0</v>
      </c>
      <c r="Q12" s="34"/>
      <c r="R12" s="34"/>
      <c r="S12" s="34"/>
      <c r="T12" s="34"/>
      <c r="U12" s="34"/>
      <c r="V12" s="34"/>
      <c r="W12" s="34"/>
      <c r="X12" s="34"/>
      <c r="Y12" s="34" t="s">
        <v>23</v>
      </c>
      <c r="Z12" s="34" t="s">
        <v>23</v>
      </c>
      <c r="AA12" s="34" t="e">
        <v>#N/A</v>
      </c>
      <c r="AB12" s="34" t="s">
        <v>23</v>
      </c>
      <c r="AC12" s="34" t="s">
        <v>23</v>
      </c>
      <c r="AD12" s="34" t="s">
        <v>23</v>
      </c>
      <c r="AE12" s="34" t="s">
        <v>23</v>
      </c>
      <c r="AF12" s="34"/>
      <c r="AG12" s="34" t="s">
        <v>23</v>
      </c>
      <c r="AH12" s="34" t="s">
        <v>23</v>
      </c>
      <c r="AI12" s="34" t="s">
        <v>23</v>
      </c>
      <c r="AJ12" s="34" t="s">
        <v>23</v>
      </c>
      <c r="AK12" s="70" t="s">
        <v>23</v>
      </c>
      <c r="AL12" s="70" t="s">
        <v>23</v>
      </c>
      <c r="AM12" s="70" t="s">
        <v>23</v>
      </c>
      <c r="AN12" s="70" t="s">
        <v>23</v>
      </c>
      <c r="AO12" s="70" t="s">
        <v>23</v>
      </c>
      <c r="AP12" s="70"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18010</v>
      </c>
      <c r="B13" s="6" t="s">
        <v>512</v>
      </c>
      <c r="C13" s="31"/>
      <c r="D13" s="34"/>
      <c r="E13" s="34">
        <v>0</v>
      </c>
      <c r="F13" s="34"/>
      <c r="G13" s="34"/>
      <c r="H13" s="34"/>
      <c r="I13" s="34"/>
      <c r="J13" s="34"/>
      <c r="K13" s="34"/>
      <c r="L13" s="34"/>
      <c r="M13" s="34"/>
      <c r="N13" s="34"/>
      <c r="O13" s="34"/>
      <c r="P13" s="34">
        <v>0</v>
      </c>
      <c r="Q13" s="34"/>
      <c r="R13" s="34"/>
      <c r="S13" s="34"/>
      <c r="T13" s="34"/>
      <c r="U13" s="34"/>
      <c r="V13" s="34"/>
      <c r="W13" s="34"/>
      <c r="X13" s="34"/>
      <c r="Y13" s="34" t="s">
        <v>23</v>
      </c>
      <c r="Z13" s="34" t="s">
        <v>23</v>
      </c>
      <c r="AA13" s="34" t="e">
        <v>#N/A</v>
      </c>
      <c r="AB13" s="34" t="s">
        <v>23</v>
      </c>
      <c r="AC13" s="34" t="s">
        <v>23</v>
      </c>
      <c r="AD13" s="34" t="s">
        <v>23</v>
      </c>
      <c r="AE13" s="34" t="s">
        <v>23</v>
      </c>
      <c r="AF13" s="34"/>
      <c r="AG13" s="34" t="s">
        <v>23</v>
      </c>
      <c r="AH13" s="34" t="s">
        <v>23</v>
      </c>
      <c r="AI13" s="34" t="s">
        <v>23</v>
      </c>
      <c r="AJ13" s="34" t="s">
        <v>23</v>
      </c>
      <c r="AK13" s="70" t="s">
        <v>23</v>
      </c>
      <c r="AL13" s="70" t="s">
        <v>23</v>
      </c>
      <c r="AM13" s="70" t="s">
        <v>23</v>
      </c>
      <c r="AN13" s="70" t="s">
        <v>23</v>
      </c>
      <c r="AO13" s="70" t="s">
        <v>23</v>
      </c>
      <c r="AP13" s="70" t="s">
        <v>23</v>
      </c>
      <c r="AQ13" s="52" t="s">
        <v>23</v>
      </c>
      <c r="AR13" s="52" t="s">
        <v>23</v>
      </c>
      <c r="AS13" s="52" t="s">
        <v>23</v>
      </c>
      <c r="AT13" s="52" t="s">
        <v>23</v>
      </c>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18011</v>
      </c>
      <c r="B14" s="6" t="s">
        <v>513</v>
      </c>
      <c r="C14" s="34" t="s">
        <v>26</v>
      </c>
      <c r="D14" s="34" t="s">
        <v>26</v>
      </c>
      <c r="E14" s="34">
        <v>2</v>
      </c>
      <c r="F14" s="34"/>
      <c r="G14" s="34" t="s">
        <v>26</v>
      </c>
      <c r="H14" s="34"/>
      <c r="I14" s="34" t="s">
        <v>26</v>
      </c>
      <c r="J14" s="34"/>
      <c r="K14" s="34" t="s">
        <v>26</v>
      </c>
      <c r="L14" s="34"/>
      <c r="M14" s="34"/>
      <c r="N14" s="34"/>
      <c r="O14" s="34"/>
      <c r="P14" s="34">
        <v>0</v>
      </c>
      <c r="Q14" s="34"/>
      <c r="R14" s="34"/>
      <c r="S14" s="34"/>
      <c r="T14" s="34"/>
      <c r="U14" s="34"/>
      <c r="V14" s="34"/>
      <c r="W14" s="34"/>
      <c r="X14" s="34"/>
      <c r="Y14" s="34" t="s">
        <v>25</v>
      </c>
      <c r="Z14" s="34" t="s">
        <v>25</v>
      </c>
      <c r="AA14" s="34" t="s">
        <v>25</v>
      </c>
      <c r="AB14" s="34" t="s">
        <v>23</v>
      </c>
      <c r="AC14" s="34" t="s">
        <v>23</v>
      </c>
      <c r="AD14" s="34" t="s">
        <v>23</v>
      </c>
      <c r="AE14" s="34" t="s">
        <v>23</v>
      </c>
      <c r="AF14" s="34"/>
      <c r="AG14" s="34" t="s">
        <v>23</v>
      </c>
      <c r="AH14" s="34" t="s">
        <v>23</v>
      </c>
      <c r="AI14" s="34" t="s">
        <v>21</v>
      </c>
      <c r="AJ14" s="34" t="s">
        <v>23</v>
      </c>
      <c r="AK14" s="70" t="s">
        <v>25</v>
      </c>
      <c r="AL14" s="70" t="s">
        <v>25</v>
      </c>
      <c r="AM14" s="70" t="s">
        <v>21</v>
      </c>
      <c r="AN14" s="70" t="s">
        <v>25</v>
      </c>
      <c r="AO14" s="70">
        <v>0</v>
      </c>
      <c r="AP14" s="70" t="s">
        <v>25</v>
      </c>
      <c r="AQ14" s="52" t="s">
        <v>1377</v>
      </c>
      <c r="AR14" s="52"/>
      <c r="AS14" s="52" t="s">
        <v>25</v>
      </c>
      <c r="AT14" s="52" t="s">
        <v>21</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18012</v>
      </c>
      <c r="B15" s="6" t="s">
        <v>514</v>
      </c>
      <c r="C15" s="31" t="s">
        <v>26</v>
      </c>
      <c r="D15" s="34" t="s">
        <v>22</v>
      </c>
      <c r="E15" s="34">
        <v>1</v>
      </c>
      <c r="F15" s="34"/>
      <c r="G15" s="34" t="s">
        <v>26</v>
      </c>
      <c r="H15" s="34"/>
      <c r="I15" s="34" t="s">
        <v>26</v>
      </c>
      <c r="J15" s="34"/>
      <c r="K15" s="34" t="s">
        <v>26</v>
      </c>
      <c r="L15" s="34"/>
      <c r="M15" s="34"/>
      <c r="N15" s="34" t="s">
        <v>26</v>
      </c>
      <c r="O15" s="34" t="s">
        <v>22</v>
      </c>
      <c r="P15" s="34">
        <v>1</v>
      </c>
      <c r="Q15" s="34"/>
      <c r="R15" s="34"/>
      <c r="S15" s="34"/>
      <c r="T15" s="34"/>
      <c r="U15" s="34"/>
      <c r="V15" s="34"/>
      <c r="W15" s="34"/>
      <c r="X15" s="34"/>
      <c r="Y15" s="34" t="s">
        <v>25</v>
      </c>
      <c r="Z15" s="34" t="s">
        <v>21</v>
      </c>
      <c r="AA15" s="34" t="s">
        <v>21</v>
      </c>
      <c r="AB15" s="34" t="s">
        <v>23</v>
      </c>
      <c r="AC15" s="34" t="s">
        <v>21</v>
      </c>
      <c r="AD15" s="34" t="s">
        <v>23</v>
      </c>
      <c r="AE15" s="34" t="s">
        <v>21</v>
      </c>
      <c r="AF15" s="34"/>
      <c r="AG15" s="34" t="s">
        <v>23</v>
      </c>
      <c r="AH15" s="34">
        <v>0</v>
      </c>
      <c r="AI15" s="34" t="s">
        <v>23</v>
      </c>
      <c r="AJ15" s="34" t="s">
        <v>21</v>
      </c>
      <c r="AK15" s="70" t="s">
        <v>25</v>
      </c>
      <c r="AL15" s="70" t="s">
        <v>21</v>
      </c>
      <c r="AM15" s="70" t="s">
        <v>21</v>
      </c>
      <c r="AN15" s="70" t="s">
        <v>21</v>
      </c>
      <c r="AO15" s="70">
        <v>0</v>
      </c>
      <c r="AP15" s="70">
        <v>0</v>
      </c>
      <c r="AQ15" s="52">
        <v>0</v>
      </c>
      <c r="AR15" s="52"/>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18013</v>
      </c>
      <c r="B16" s="6" t="s">
        <v>515</v>
      </c>
      <c r="C16" s="34" t="s">
        <v>26</v>
      </c>
      <c r="D16" s="34" t="s">
        <v>22</v>
      </c>
      <c r="E16" s="34">
        <v>1</v>
      </c>
      <c r="F16" s="34"/>
      <c r="G16" s="34" t="s">
        <v>26</v>
      </c>
      <c r="H16" s="34"/>
      <c r="I16" s="34"/>
      <c r="J16" s="34"/>
      <c r="K16" s="34"/>
      <c r="L16" s="34"/>
      <c r="M16" s="34"/>
      <c r="N16" s="34" t="s">
        <v>26</v>
      </c>
      <c r="O16" s="34" t="s">
        <v>22</v>
      </c>
      <c r="P16" s="34">
        <v>1</v>
      </c>
      <c r="Q16" s="34" t="s">
        <v>26</v>
      </c>
      <c r="R16" s="34"/>
      <c r="S16" s="34"/>
      <c r="T16" s="34"/>
      <c r="U16" s="34"/>
      <c r="V16" s="34"/>
      <c r="W16" s="34"/>
      <c r="X16" s="34"/>
      <c r="Y16" s="34" t="s">
        <v>25</v>
      </c>
      <c r="Z16" s="34" t="s">
        <v>21</v>
      </c>
      <c r="AA16" s="34" t="s">
        <v>21</v>
      </c>
      <c r="AB16" s="34" t="s">
        <v>23</v>
      </c>
      <c r="AC16" s="34" t="s">
        <v>23</v>
      </c>
      <c r="AD16" s="34" t="s">
        <v>23</v>
      </c>
      <c r="AE16" s="34" t="s">
        <v>23</v>
      </c>
      <c r="AF16" s="34"/>
      <c r="AG16" s="34" t="s">
        <v>23</v>
      </c>
      <c r="AH16" s="34" t="s">
        <v>23</v>
      </c>
      <c r="AI16" s="34" t="s">
        <v>23</v>
      </c>
      <c r="AJ16" s="34" t="s">
        <v>23</v>
      </c>
      <c r="AK16" s="70" t="s">
        <v>23</v>
      </c>
      <c r="AL16" s="70" t="s">
        <v>23</v>
      </c>
      <c r="AM16" s="70" t="s">
        <v>23</v>
      </c>
      <c r="AN16" s="70" t="s">
        <v>23</v>
      </c>
      <c r="AO16" s="70" t="s">
        <v>23</v>
      </c>
      <c r="AP16" s="70" t="s">
        <v>23</v>
      </c>
      <c r="AQ16" s="52" t="s">
        <v>23</v>
      </c>
      <c r="AR16" s="52"/>
      <c r="AS16" s="52" t="s">
        <v>23</v>
      </c>
      <c r="AT16" s="52"/>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18014</v>
      </c>
      <c r="B17" s="6" t="s">
        <v>516</v>
      </c>
      <c r="C17" s="31" t="s">
        <v>26</v>
      </c>
      <c r="D17" s="34" t="s">
        <v>26</v>
      </c>
      <c r="E17" s="34">
        <v>2</v>
      </c>
      <c r="F17" s="34" t="s">
        <v>26</v>
      </c>
      <c r="G17" s="34" t="s">
        <v>26</v>
      </c>
      <c r="H17" s="34"/>
      <c r="I17" s="34" t="s">
        <v>26</v>
      </c>
      <c r="J17" s="34"/>
      <c r="K17" s="34"/>
      <c r="L17" s="34"/>
      <c r="M17" s="34"/>
      <c r="N17" s="34"/>
      <c r="O17" s="34"/>
      <c r="P17" s="34">
        <v>0</v>
      </c>
      <c r="Q17" s="34"/>
      <c r="R17" s="34"/>
      <c r="S17" s="34"/>
      <c r="T17" s="34"/>
      <c r="U17" s="34"/>
      <c r="V17" s="34"/>
      <c r="W17" s="34"/>
      <c r="X17" s="34"/>
      <c r="Y17" s="34" t="s">
        <v>25</v>
      </c>
      <c r="Z17" s="34" t="s">
        <v>25</v>
      </c>
      <c r="AA17" s="34" t="s">
        <v>25</v>
      </c>
      <c r="AB17" s="34" t="s">
        <v>23</v>
      </c>
      <c r="AC17" s="34" t="s">
        <v>25</v>
      </c>
      <c r="AD17" s="34" t="s">
        <v>23</v>
      </c>
      <c r="AE17" s="34" t="s">
        <v>25</v>
      </c>
      <c r="AF17" s="34"/>
      <c r="AG17" s="34" t="s">
        <v>23</v>
      </c>
      <c r="AH17" s="34" t="s">
        <v>25</v>
      </c>
      <c r="AI17" s="34" t="s">
        <v>23</v>
      </c>
      <c r="AJ17" s="34" t="s">
        <v>21</v>
      </c>
      <c r="AK17" s="70" t="s">
        <v>25</v>
      </c>
      <c r="AL17" s="70" t="s">
        <v>25</v>
      </c>
      <c r="AM17" s="70" t="s">
        <v>25</v>
      </c>
      <c r="AN17" s="70" t="s">
        <v>25</v>
      </c>
      <c r="AO17" s="70" t="s">
        <v>25</v>
      </c>
      <c r="AP17" s="70" t="s">
        <v>25</v>
      </c>
      <c r="AQ17" s="52" t="s">
        <v>1377</v>
      </c>
      <c r="AR17" s="52" t="s">
        <v>23</v>
      </c>
      <c r="AS17" s="52" t="s">
        <v>25</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18016</v>
      </c>
      <c r="B18" s="6" t="s">
        <v>517</v>
      </c>
      <c r="C18" s="31"/>
      <c r="D18" s="34"/>
      <c r="E18" s="34">
        <v>0</v>
      </c>
      <c r="F18" s="34"/>
      <c r="G18" s="34"/>
      <c r="H18" s="34"/>
      <c r="I18" s="34"/>
      <c r="J18" s="34"/>
      <c r="K18" s="34"/>
      <c r="L18" s="34"/>
      <c r="M18" s="34"/>
      <c r="N18" s="34"/>
      <c r="O18" s="34"/>
      <c r="P18" s="34">
        <v>0</v>
      </c>
      <c r="Q18" s="34"/>
      <c r="R18" s="34"/>
      <c r="S18" s="34"/>
      <c r="T18" s="34"/>
      <c r="U18" s="34"/>
      <c r="V18" s="34"/>
      <c r="W18" s="34"/>
      <c r="X18" s="34"/>
      <c r="Y18" s="34" t="s">
        <v>23</v>
      </c>
      <c r="Z18" s="34" t="s">
        <v>23</v>
      </c>
      <c r="AA18" s="34" t="e">
        <v>#N/A</v>
      </c>
      <c r="AB18" s="34" t="s">
        <v>23</v>
      </c>
      <c r="AC18" s="34" t="s">
        <v>23</v>
      </c>
      <c r="AD18" s="34" t="s">
        <v>23</v>
      </c>
      <c r="AE18" s="34" t="s">
        <v>23</v>
      </c>
      <c r="AF18" s="34"/>
      <c r="AG18" s="34" t="s">
        <v>23</v>
      </c>
      <c r="AH18" s="34" t="s">
        <v>23</v>
      </c>
      <c r="AI18" s="34" t="s">
        <v>23</v>
      </c>
      <c r="AJ18" s="34"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18017</v>
      </c>
      <c r="B19" s="6" t="s">
        <v>101</v>
      </c>
      <c r="C19" s="31"/>
      <c r="D19" s="34"/>
      <c r="E19" s="34">
        <v>0</v>
      </c>
      <c r="F19" s="34"/>
      <c r="G19" s="34"/>
      <c r="H19" s="34"/>
      <c r="I19" s="34"/>
      <c r="J19" s="34"/>
      <c r="K19" s="34"/>
      <c r="L19" s="34"/>
      <c r="M19" s="34"/>
      <c r="N19" s="34"/>
      <c r="O19" s="34"/>
      <c r="P19" s="34">
        <v>0</v>
      </c>
      <c r="Q19" s="34"/>
      <c r="R19" s="34"/>
      <c r="S19" s="34"/>
      <c r="T19" s="34"/>
      <c r="U19" s="34"/>
      <c r="V19" s="34"/>
      <c r="W19" s="34"/>
      <c r="X19" s="34"/>
      <c r="Y19" s="34" t="s">
        <v>23</v>
      </c>
      <c r="Z19" s="34" t="s">
        <v>23</v>
      </c>
      <c r="AA19" s="34" t="e">
        <v>#N/A</v>
      </c>
      <c r="AB19" s="34" t="s">
        <v>23</v>
      </c>
      <c r="AC19" s="34" t="s">
        <v>23</v>
      </c>
      <c r="AD19" s="34" t="s">
        <v>23</v>
      </c>
      <c r="AE19" s="34" t="s">
        <v>23</v>
      </c>
      <c r="AF19" s="34"/>
      <c r="AG19" s="34" t="s">
        <v>23</v>
      </c>
      <c r="AH19" s="34" t="s">
        <v>23</v>
      </c>
      <c r="AI19" s="34" t="s">
        <v>23</v>
      </c>
      <c r="AJ19" s="34" t="s">
        <v>23</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18018</v>
      </c>
      <c r="B20" s="6" t="s">
        <v>518</v>
      </c>
      <c r="C20" s="31"/>
      <c r="D20" s="34"/>
      <c r="E20" s="34">
        <v>0</v>
      </c>
      <c r="F20" s="34"/>
      <c r="G20" s="34"/>
      <c r="H20" s="34"/>
      <c r="I20" s="34"/>
      <c r="J20" s="34"/>
      <c r="K20" s="34"/>
      <c r="L20" s="34"/>
      <c r="M20" s="34"/>
      <c r="N20" s="34"/>
      <c r="O20" s="34"/>
      <c r="P20" s="34">
        <v>0</v>
      </c>
      <c r="Q20" s="34"/>
      <c r="R20" s="34"/>
      <c r="S20" s="34"/>
      <c r="T20" s="34"/>
      <c r="U20" s="34"/>
      <c r="V20" s="34"/>
      <c r="W20" s="34"/>
      <c r="X20" s="34"/>
      <c r="Y20" s="34" t="s">
        <v>23</v>
      </c>
      <c r="Z20" s="34" t="s">
        <v>23</v>
      </c>
      <c r="AA20" s="34" t="e">
        <v>#N/A</v>
      </c>
      <c r="AB20" s="34" t="s">
        <v>23</v>
      </c>
      <c r="AC20" s="34" t="s">
        <v>23</v>
      </c>
      <c r="AD20" s="34" t="s">
        <v>23</v>
      </c>
      <c r="AE20" s="34" t="s">
        <v>23</v>
      </c>
      <c r="AF20" s="34"/>
      <c r="AG20" s="34" t="s">
        <v>23</v>
      </c>
      <c r="AH20" s="34" t="s">
        <v>23</v>
      </c>
      <c r="AI20" s="34" t="s">
        <v>23</v>
      </c>
      <c r="AJ20" s="34"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18019</v>
      </c>
      <c r="B21" s="6" t="s">
        <v>519</v>
      </c>
      <c r="C21" s="31"/>
      <c r="D21" s="34"/>
      <c r="E21" s="34">
        <v>0</v>
      </c>
      <c r="F21" s="34"/>
      <c r="G21" s="34"/>
      <c r="H21" s="34"/>
      <c r="I21" s="34"/>
      <c r="J21" s="34"/>
      <c r="K21" s="34"/>
      <c r="L21" s="34"/>
      <c r="M21" s="34"/>
      <c r="N21" s="34"/>
      <c r="O21" s="34"/>
      <c r="P21" s="34">
        <v>0</v>
      </c>
      <c r="Q21" s="34"/>
      <c r="R21" s="34"/>
      <c r="S21" s="34"/>
      <c r="T21" s="34"/>
      <c r="U21" s="34"/>
      <c r="V21" s="34"/>
      <c r="W21" s="34"/>
      <c r="X21" s="34"/>
      <c r="Y21" s="34" t="s">
        <v>23</v>
      </c>
      <c r="Z21" s="34" t="s">
        <v>23</v>
      </c>
      <c r="AA21" s="34" t="e">
        <v>#N/A</v>
      </c>
      <c r="AB21" s="34" t="s">
        <v>23</v>
      </c>
      <c r="AC21" s="34" t="s">
        <v>23</v>
      </c>
      <c r="AD21" s="34" t="s">
        <v>23</v>
      </c>
      <c r="AE21" s="34" t="s">
        <v>23</v>
      </c>
      <c r="AF21" s="34"/>
      <c r="AG21" s="34" t="s">
        <v>23</v>
      </c>
      <c r="AH21" s="34" t="s">
        <v>23</v>
      </c>
      <c r="AI21" s="34" t="s">
        <v>23</v>
      </c>
      <c r="AJ21" s="34"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18021</v>
      </c>
      <c r="B22" s="6" t="s">
        <v>520</v>
      </c>
      <c r="C22" s="31" t="s">
        <v>22</v>
      </c>
      <c r="D22" s="34" t="s">
        <v>22</v>
      </c>
      <c r="E22" s="34">
        <v>0</v>
      </c>
      <c r="F22" s="34" t="s">
        <v>26</v>
      </c>
      <c r="G22" s="34"/>
      <c r="H22" s="34"/>
      <c r="I22" s="34"/>
      <c r="J22" s="34"/>
      <c r="K22" s="34" t="s">
        <v>26</v>
      </c>
      <c r="L22" s="34"/>
      <c r="M22" s="34"/>
      <c r="N22" s="34"/>
      <c r="O22" s="34"/>
      <c r="P22" s="34">
        <v>0</v>
      </c>
      <c r="Q22" s="34"/>
      <c r="R22" s="34"/>
      <c r="S22" s="34"/>
      <c r="T22" s="34"/>
      <c r="U22" s="34"/>
      <c r="V22" s="34"/>
      <c r="W22" s="34"/>
      <c r="X22" s="34"/>
      <c r="Y22" s="34" t="s">
        <v>23</v>
      </c>
      <c r="Z22" s="34" t="s">
        <v>23</v>
      </c>
      <c r="AA22" s="34" t="e">
        <v>#N/A</v>
      </c>
      <c r="AB22" s="34" t="s">
        <v>23</v>
      </c>
      <c r="AC22" s="34" t="s">
        <v>23</v>
      </c>
      <c r="AD22" s="34" t="s">
        <v>23</v>
      </c>
      <c r="AE22" s="34" t="s">
        <v>23</v>
      </c>
      <c r="AF22" s="34"/>
      <c r="AG22" s="34" t="s">
        <v>23</v>
      </c>
      <c r="AH22" s="34" t="s">
        <v>23</v>
      </c>
      <c r="AI22" s="34" t="s">
        <v>23</v>
      </c>
      <c r="AJ22" s="34" t="s">
        <v>23</v>
      </c>
      <c r="AK22" s="70" t="s">
        <v>21</v>
      </c>
      <c r="AL22" s="70" t="s">
        <v>21</v>
      </c>
      <c r="AM22" s="70" t="s">
        <v>21</v>
      </c>
      <c r="AN22" s="70" t="s">
        <v>21</v>
      </c>
      <c r="AO22" s="70">
        <v>0</v>
      </c>
      <c r="AP22" s="70">
        <v>0</v>
      </c>
      <c r="AQ22" s="52">
        <v>0</v>
      </c>
      <c r="AR22" s="52" t="s">
        <v>25</v>
      </c>
      <c r="AS22" s="52">
        <v>0</v>
      </c>
      <c r="AT22" s="52" t="s">
        <v>21</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18023</v>
      </c>
      <c r="B23" s="6" t="s">
        <v>521</v>
      </c>
      <c r="C23" s="34" t="s">
        <v>26</v>
      </c>
      <c r="D23" s="34" t="s">
        <v>26</v>
      </c>
      <c r="E23" s="34">
        <v>2</v>
      </c>
      <c r="F23" s="34"/>
      <c r="G23" s="34" t="s">
        <v>26</v>
      </c>
      <c r="H23" s="34"/>
      <c r="I23" s="34" t="s">
        <v>26</v>
      </c>
      <c r="J23" s="34"/>
      <c r="K23" s="34" t="s">
        <v>26</v>
      </c>
      <c r="L23" s="34"/>
      <c r="M23" s="34"/>
      <c r="N23" s="34" t="s">
        <v>25</v>
      </c>
      <c r="O23" s="34" t="s">
        <v>22</v>
      </c>
      <c r="P23" s="34">
        <v>1</v>
      </c>
      <c r="Q23" s="34" t="s">
        <v>25</v>
      </c>
      <c r="R23" s="34"/>
      <c r="S23" s="34"/>
      <c r="T23" s="34"/>
      <c r="U23" s="34"/>
      <c r="V23" s="34"/>
      <c r="W23" s="34"/>
      <c r="X23" s="34"/>
      <c r="Y23" s="34" t="s">
        <v>25</v>
      </c>
      <c r="Z23" s="34" t="s">
        <v>25</v>
      </c>
      <c r="AA23" s="34" t="s">
        <v>25</v>
      </c>
      <c r="AB23" s="34" t="s">
        <v>25</v>
      </c>
      <c r="AC23" s="34" t="s">
        <v>23</v>
      </c>
      <c r="AD23" s="34" t="s">
        <v>25</v>
      </c>
      <c r="AE23" s="34" t="s">
        <v>23</v>
      </c>
      <c r="AF23" s="34"/>
      <c r="AG23" s="34" t="s">
        <v>25</v>
      </c>
      <c r="AH23" s="34" t="s">
        <v>23</v>
      </c>
      <c r="AI23" s="34" t="s">
        <v>21</v>
      </c>
      <c r="AJ23" s="34" t="s">
        <v>23</v>
      </c>
      <c r="AK23" s="70" t="s">
        <v>25</v>
      </c>
      <c r="AL23" s="70" t="s">
        <v>25</v>
      </c>
      <c r="AM23" s="70" t="s">
        <v>25</v>
      </c>
      <c r="AN23" s="70" t="s">
        <v>25</v>
      </c>
      <c r="AO23" s="70" t="s">
        <v>25</v>
      </c>
      <c r="AP23" s="70" t="s">
        <v>25</v>
      </c>
      <c r="AQ23" s="52" t="s">
        <v>1377</v>
      </c>
      <c r="AR23" s="52"/>
      <c r="AS23" s="52" t="s">
        <v>1786</v>
      </c>
      <c r="AT23" s="52" t="s">
        <v>21</v>
      </c>
      <c r="AU23" s="52" t="s">
        <v>25</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18024</v>
      </c>
      <c r="B24" s="6" t="s">
        <v>522</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18029</v>
      </c>
      <c r="B25" s="6" t="s">
        <v>523</v>
      </c>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0" t="s">
        <v>21</v>
      </c>
      <c r="AL25" s="70" t="s">
        <v>21</v>
      </c>
      <c r="AM25" s="70" t="s">
        <v>21</v>
      </c>
      <c r="AN25" s="70" t="s">
        <v>21</v>
      </c>
      <c r="AO25" s="70">
        <v>0</v>
      </c>
      <c r="AP25" s="70">
        <v>0</v>
      </c>
      <c r="AQ25" s="52">
        <v>0</v>
      </c>
      <c r="AR25" s="52" t="s">
        <v>23</v>
      </c>
      <c r="AS25" s="52">
        <v>0</v>
      </c>
      <c r="AT25" s="52" t="s">
        <v>23</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18030</v>
      </c>
      <c r="B26" s="6" t="s">
        <v>524</v>
      </c>
      <c r="C26" s="31"/>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18031</v>
      </c>
      <c r="B27" s="6" t="s">
        <v>525</v>
      </c>
      <c r="C27" s="31"/>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18032</v>
      </c>
      <c r="B28" s="6" t="s">
        <v>526</v>
      </c>
      <c r="C28" s="31"/>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23</v>
      </c>
      <c r="AD28" s="34" t="s">
        <v>23</v>
      </c>
      <c r="AE28" s="34" t="s">
        <v>23</v>
      </c>
      <c r="AF28" s="34"/>
      <c r="AG28" s="34" t="s">
        <v>23</v>
      </c>
      <c r="AH28" s="34" t="s">
        <v>23</v>
      </c>
      <c r="AI28" s="34" t="s">
        <v>23</v>
      </c>
      <c r="AJ28" s="34"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18033</v>
      </c>
      <c r="B29" s="6" t="s">
        <v>527</v>
      </c>
      <c r="C29" s="31"/>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18034</v>
      </c>
      <c r="B30" s="6" t="s">
        <v>528</v>
      </c>
      <c r="C30" s="31"/>
      <c r="D30" s="34"/>
      <c r="E30" s="34">
        <v>0</v>
      </c>
      <c r="F30" s="34"/>
      <c r="G30" s="34"/>
      <c r="H30" s="34"/>
      <c r="I30" s="34"/>
      <c r="J30" s="34"/>
      <c r="K30" s="34"/>
      <c r="L30" s="34"/>
      <c r="M30" s="34"/>
      <c r="N30" s="34"/>
      <c r="O30" s="34"/>
      <c r="P30" s="34">
        <v>0</v>
      </c>
      <c r="Q30" s="34"/>
      <c r="R30" s="34"/>
      <c r="S30" s="34"/>
      <c r="T30" s="34"/>
      <c r="U30" s="34"/>
      <c r="V30" s="34"/>
      <c r="W30" s="34"/>
      <c r="X30" s="34"/>
      <c r="Y30" s="34" t="s">
        <v>23</v>
      </c>
      <c r="Z30" s="34" t="s">
        <v>23</v>
      </c>
      <c r="AA30" s="34" t="e">
        <v>#N/A</v>
      </c>
      <c r="AB30" s="34" t="s">
        <v>23</v>
      </c>
      <c r="AC30" s="34" t="s">
        <v>23</v>
      </c>
      <c r="AD30" s="34" t="s">
        <v>23</v>
      </c>
      <c r="AE30" s="34" t="s">
        <v>23</v>
      </c>
      <c r="AF30" s="34"/>
      <c r="AG30" s="34" t="s">
        <v>23</v>
      </c>
      <c r="AH30" s="34" t="s">
        <v>23</v>
      </c>
      <c r="AI30" s="34" t="s">
        <v>23</v>
      </c>
      <c r="AJ30" s="34"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18035</v>
      </c>
      <c r="B31" s="6" t="s">
        <v>529</v>
      </c>
      <c r="C31" s="31"/>
      <c r="D31" s="34"/>
      <c r="E31" s="34">
        <v>0</v>
      </c>
      <c r="F31" s="34"/>
      <c r="G31" s="34"/>
      <c r="H31" s="34"/>
      <c r="I31" s="34"/>
      <c r="J31" s="34"/>
      <c r="K31" s="34"/>
      <c r="L31" s="34"/>
      <c r="M31" s="34"/>
      <c r="N31" s="34"/>
      <c r="O31" s="34"/>
      <c r="P31" s="34">
        <v>0</v>
      </c>
      <c r="Q31" s="34"/>
      <c r="R31" s="34"/>
      <c r="S31" s="34"/>
      <c r="T31" s="34"/>
      <c r="U31" s="34"/>
      <c r="V31" s="34"/>
      <c r="W31" s="34"/>
      <c r="X31" s="34"/>
      <c r="Y31" s="34" t="s">
        <v>23</v>
      </c>
      <c r="Z31" s="34" t="s">
        <v>23</v>
      </c>
      <c r="AA31" s="34" t="e">
        <v>#N/A</v>
      </c>
      <c r="AB31" s="34" t="s">
        <v>23</v>
      </c>
      <c r="AC31" s="34" t="s">
        <v>23</v>
      </c>
      <c r="AD31" s="34" t="s">
        <v>23</v>
      </c>
      <c r="AE31" s="34" t="s">
        <v>23</v>
      </c>
      <c r="AF31" s="34"/>
      <c r="AG31" s="34" t="s">
        <v>23</v>
      </c>
      <c r="AH31" s="34" t="s">
        <v>23</v>
      </c>
      <c r="AI31" s="34" t="s">
        <v>23</v>
      </c>
      <c r="AJ31" s="34"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18039</v>
      </c>
      <c r="B32" s="6" t="s">
        <v>530</v>
      </c>
      <c r="C32" s="31"/>
      <c r="D32" s="34"/>
      <c r="E32" s="34">
        <v>0</v>
      </c>
      <c r="F32" s="34"/>
      <c r="G32" s="34"/>
      <c r="H32" s="34"/>
      <c r="I32" s="34"/>
      <c r="J32" s="34"/>
      <c r="K32" s="34"/>
      <c r="L32" s="34"/>
      <c r="M32" s="34"/>
      <c r="N32" s="34"/>
      <c r="O32" s="34"/>
      <c r="P32" s="34">
        <v>0</v>
      </c>
      <c r="Q32" s="34"/>
      <c r="R32" s="34"/>
      <c r="S32" s="34"/>
      <c r="T32" s="34"/>
      <c r="U32" s="34"/>
      <c r="V32" s="34"/>
      <c r="W32" s="34"/>
      <c r="X32" s="34"/>
      <c r="Y32" s="34" t="s">
        <v>21</v>
      </c>
      <c r="Z32" s="34" t="s">
        <v>21</v>
      </c>
      <c r="AA32" s="34" t="s">
        <v>21</v>
      </c>
      <c r="AB32" s="34" t="s">
        <v>23</v>
      </c>
      <c r="AC32" s="34" t="s">
        <v>23</v>
      </c>
      <c r="AD32" s="34" t="s">
        <v>23</v>
      </c>
      <c r="AE32" s="34" t="s">
        <v>23</v>
      </c>
      <c r="AF32" s="34"/>
      <c r="AG32" s="34" t="s">
        <v>23</v>
      </c>
      <c r="AH32" s="34" t="s">
        <v>23</v>
      </c>
      <c r="AI32" s="34" t="s">
        <v>23</v>
      </c>
      <c r="AJ32" s="34"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18043</v>
      </c>
      <c r="B33" s="6" t="s">
        <v>531</v>
      </c>
      <c r="C33" s="31"/>
      <c r="D33" s="34"/>
      <c r="E33" s="34">
        <v>0</v>
      </c>
      <c r="F33" s="34"/>
      <c r="G33" s="34"/>
      <c r="H33" s="34"/>
      <c r="I33" s="34"/>
      <c r="J33" s="34"/>
      <c r="K33" s="34"/>
      <c r="L33" s="34"/>
      <c r="M33" s="34"/>
      <c r="N33" s="34"/>
      <c r="O33" s="34"/>
      <c r="P33" s="34">
        <v>0</v>
      </c>
      <c r="Q33" s="34"/>
      <c r="R33" s="34"/>
      <c r="S33" s="34"/>
      <c r="T33" s="34"/>
      <c r="U33" s="34"/>
      <c r="V33" s="34"/>
      <c r="W33" s="34"/>
      <c r="X33" s="34"/>
      <c r="Y33" s="34" t="s">
        <v>23</v>
      </c>
      <c r="Z33" s="34" t="s">
        <v>23</v>
      </c>
      <c r="AA33" s="34" t="e">
        <v>#N/A</v>
      </c>
      <c r="AB33" s="34" t="s">
        <v>23</v>
      </c>
      <c r="AC33" s="34" t="s">
        <v>23</v>
      </c>
      <c r="AD33" s="34" t="s">
        <v>23</v>
      </c>
      <c r="AE33" s="34" t="s">
        <v>23</v>
      </c>
      <c r="AF33" s="34"/>
      <c r="AG33" s="34" t="s">
        <v>23</v>
      </c>
      <c r="AH33" s="34" t="s">
        <v>23</v>
      </c>
      <c r="AI33" s="34" t="s">
        <v>23</v>
      </c>
      <c r="AJ33" s="34"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18047</v>
      </c>
      <c r="B34" s="6" t="s">
        <v>532</v>
      </c>
      <c r="C34" s="34"/>
      <c r="D34" s="34"/>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18050</v>
      </c>
      <c r="B35" s="6" t="s">
        <v>533</v>
      </c>
      <c r="C35" s="34"/>
      <c r="D35" s="34"/>
      <c r="E35" s="34">
        <v>0</v>
      </c>
      <c r="F35" s="34"/>
      <c r="G35" s="34"/>
      <c r="H35" s="34"/>
      <c r="I35" s="34"/>
      <c r="J35" s="34"/>
      <c r="K35" s="34"/>
      <c r="L35" s="34"/>
      <c r="M35" s="34"/>
      <c r="N35" s="34"/>
      <c r="O35" s="34"/>
      <c r="P35" s="34">
        <v>0</v>
      </c>
      <c r="Q35" s="34"/>
      <c r="R35" s="34"/>
      <c r="S35" s="34"/>
      <c r="T35" s="34"/>
      <c r="U35" s="34"/>
      <c r="V35" s="34"/>
      <c r="W35" s="34"/>
      <c r="X35" s="34"/>
      <c r="Y35" s="34" t="s">
        <v>23</v>
      </c>
      <c r="Z35" s="34" t="s">
        <v>23</v>
      </c>
      <c r="AA35" s="34" t="e">
        <v>#N/A</v>
      </c>
      <c r="AB35" s="34" t="s">
        <v>23</v>
      </c>
      <c r="AC35" s="34" t="s">
        <v>23</v>
      </c>
      <c r="AD35" s="34" t="s">
        <v>23</v>
      </c>
      <c r="AE35" s="34" t="s">
        <v>23</v>
      </c>
      <c r="AF35" s="34"/>
      <c r="AG35" s="34" t="s">
        <v>23</v>
      </c>
      <c r="AH35" s="34" t="s">
        <v>23</v>
      </c>
      <c r="AI35" s="34" t="s">
        <v>23</v>
      </c>
      <c r="AJ35" s="34" t="s">
        <v>23</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18052</v>
      </c>
      <c r="B36" s="6" t="s">
        <v>534</v>
      </c>
      <c r="C36" s="34"/>
      <c r="D36" s="34"/>
      <c r="E36" s="34">
        <v>0</v>
      </c>
      <c r="F36" s="34"/>
      <c r="G36" s="34"/>
      <c r="H36" s="34"/>
      <c r="I36" s="34"/>
      <c r="J36" s="34"/>
      <c r="K36" s="34"/>
      <c r="L36" s="34"/>
      <c r="M36" s="34"/>
      <c r="N36" s="34"/>
      <c r="O36" s="34"/>
      <c r="P36" s="34">
        <v>0</v>
      </c>
      <c r="Q36" s="34"/>
      <c r="R36" s="34"/>
      <c r="S36" s="34"/>
      <c r="T36" s="34"/>
      <c r="U36" s="34"/>
      <c r="V36" s="34"/>
      <c r="W36" s="34"/>
      <c r="X36" s="34"/>
      <c r="Y36" s="34" t="s">
        <v>23</v>
      </c>
      <c r="Z36" s="34" t="s">
        <v>23</v>
      </c>
      <c r="AA36" s="34" t="e">
        <v>#N/A</v>
      </c>
      <c r="AB36" s="34" t="s">
        <v>23</v>
      </c>
      <c r="AC36" s="34" t="s">
        <v>23</v>
      </c>
      <c r="AD36" s="34" t="s">
        <v>23</v>
      </c>
      <c r="AE36" s="34" t="s">
        <v>23</v>
      </c>
      <c r="AF36" s="34"/>
      <c r="AG36" s="34" t="s">
        <v>23</v>
      </c>
      <c r="AH36" s="34" t="s">
        <v>23</v>
      </c>
      <c r="AI36" s="34" t="s">
        <v>23</v>
      </c>
      <c r="AJ36" s="34" t="s">
        <v>23</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18057</v>
      </c>
      <c r="B37" s="6" t="s">
        <v>535</v>
      </c>
      <c r="C37" s="34"/>
      <c r="D37" s="34"/>
      <c r="E37" s="34">
        <v>0</v>
      </c>
      <c r="F37" s="34"/>
      <c r="G37" s="34"/>
      <c r="H37" s="34"/>
      <c r="I37" s="34"/>
      <c r="J37" s="34"/>
      <c r="K37" s="34"/>
      <c r="L37" s="34"/>
      <c r="M37" s="34"/>
      <c r="N37" s="34"/>
      <c r="O37" s="34"/>
      <c r="P37" s="34">
        <v>0</v>
      </c>
      <c r="Q37" s="34"/>
      <c r="R37" s="34"/>
      <c r="S37" s="34"/>
      <c r="T37" s="34"/>
      <c r="U37" s="34"/>
      <c r="V37" s="34"/>
      <c r="W37" s="34"/>
      <c r="X37" s="34"/>
      <c r="Y37" s="34" t="s">
        <v>23</v>
      </c>
      <c r="Z37" s="34" t="s">
        <v>23</v>
      </c>
      <c r="AA37" s="34" t="e">
        <v>#N/A</v>
      </c>
      <c r="AB37" s="34" t="s">
        <v>23</v>
      </c>
      <c r="AC37" s="34" t="s">
        <v>23</v>
      </c>
      <c r="AD37" s="34" t="s">
        <v>23</v>
      </c>
      <c r="AE37" s="34" t="s">
        <v>23</v>
      </c>
      <c r="AF37" s="34"/>
      <c r="AG37" s="34" t="s">
        <v>23</v>
      </c>
      <c r="AH37" s="34" t="s">
        <v>23</v>
      </c>
      <c r="AI37" s="34" t="s">
        <v>23</v>
      </c>
      <c r="AJ37" s="34" t="s">
        <v>23</v>
      </c>
      <c r="AK37" s="70" t="s">
        <v>23</v>
      </c>
      <c r="AL37" s="70" t="s">
        <v>23</v>
      </c>
      <c r="AM37" s="70" t="s">
        <v>23</v>
      </c>
      <c r="AN37" s="70" t="s">
        <v>23</v>
      </c>
      <c r="AO37" s="70" t="s">
        <v>23</v>
      </c>
      <c r="AP37" s="70"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18059</v>
      </c>
      <c r="B38" s="6" t="s">
        <v>536</v>
      </c>
      <c r="C38" s="34"/>
      <c r="D38" s="34"/>
      <c r="E38" s="34">
        <v>0</v>
      </c>
      <c r="F38" s="34"/>
      <c r="G38" s="34"/>
      <c r="H38" s="34"/>
      <c r="I38" s="34"/>
      <c r="J38" s="34"/>
      <c r="K38" s="34"/>
      <c r="L38" s="34"/>
      <c r="M38" s="34"/>
      <c r="N38" s="34"/>
      <c r="O38" s="34"/>
      <c r="P38" s="34">
        <v>0</v>
      </c>
      <c r="Q38" s="34"/>
      <c r="R38" s="34"/>
      <c r="S38" s="34"/>
      <c r="T38" s="34"/>
      <c r="U38" s="34"/>
      <c r="V38" s="34"/>
      <c r="W38" s="34"/>
      <c r="X38" s="34"/>
      <c r="Y38" s="34" t="s">
        <v>23</v>
      </c>
      <c r="Z38" s="34" t="s">
        <v>23</v>
      </c>
      <c r="AA38" s="34" t="e">
        <v>#N/A</v>
      </c>
      <c r="AB38" s="34" t="s">
        <v>23</v>
      </c>
      <c r="AC38" s="34" t="s">
        <v>23</v>
      </c>
      <c r="AD38" s="34" t="s">
        <v>23</v>
      </c>
      <c r="AE38" s="34" t="s">
        <v>23</v>
      </c>
      <c r="AF38" s="34"/>
      <c r="AG38" s="34" t="s">
        <v>23</v>
      </c>
      <c r="AH38" s="34" t="s">
        <v>23</v>
      </c>
      <c r="AI38" s="34" t="s">
        <v>23</v>
      </c>
      <c r="AJ38" s="34" t="s">
        <v>23</v>
      </c>
      <c r="AK38" s="70" t="s">
        <v>23</v>
      </c>
      <c r="AL38" s="70" t="s">
        <v>23</v>
      </c>
      <c r="AM38" s="70" t="s">
        <v>23</v>
      </c>
      <c r="AN38" s="70" t="s">
        <v>23</v>
      </c>
      <c r="AO38" s="70" t="s">
        <v>23</v>
      </c>
      <c r="AP38" s="70"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18061</v>
      </c>
      <c r="B39" s="6" t="s">
        <v>537</v>
      </c>
      <c r="C39" s="34"/>
      <c r="D39" s="34"/>
      <c r="E39" s="34">
        <v>0</v>
      </c>
      <c r="F39" s="34"/>
      <c r="G39" s="34"/>
      <c r="H39" s="34"/>
      <c r="I39" s="34"/>
      <c r="J39" s="34"/>
      <c r="K39" s="34"/>
      <c r="L39" s="34"/>
      <c r="M39" s="34"/>
      <c r="N39" s="34"/>
      <c r="O39" s="34"/>
      <c r="P39" s="34">
        <v>0</v>
      </c>
      <c r="Q39" s="34"/>
      <c r="R39" s="34"/>
      <c r="S39" s="34"/>
      <c r="T39" s="34"/>
      <c r="U39" s="34"/>
      <c r="V39" s="34"/>
      <c r="W39" s="34"/>
      <c r="X39" s="34"/>
      <c r="Y39" s="34" t="s">
        <v>23</v>
      </c>
      <c r="Z39" s="34" t="s">
        <v>23</v>
      </c>
      <c r="AA39" s="34" t="e">
        <v>#N/A</v>
      </c>
      <c r="AB39" s="34" t="s">
        <v>23</v>
      </c>
      <c r="AC39" s="34" t="s">
        <v>23</v>
      </c>
      <c r="AD39" s="34" t="s">
        <v>23</v>
      </c>
      <c r="AE39" s="34" t="s">
        <v>23</v>
      </c>
      <c r="AF39" s="34"/>
      <c r="AG39" s="34" t="s">
        <v>23</v>
      </c>
      <c r="AH39" s="34" t="s">
        <v>23</v>
      </c>
      <c r="AI39" s="34" t="s">
        <v>23</v>
      </c>
      <c r="AJ39" s="34" t="s">
        <v>23</v>
      </c>
      <c r="AK39" s="70" t="s">
        <v>23</v>
      </c>
      <c r="AL39" s="70" t="s">
        <v>23</v>
      </c>
      <c r="AM39" s="70" t="s">
        <v>23</v>
      </c>
      <c r="AN39" s="70" t="s">
        <v>23</v>
      </c>
      <c r="AO39" s="7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18062</v>
      </c>
      <c r="B40" s="6" t="s">
        <v>538</v>
      </c>
      <c r="C40" s="34" t="s">
        <v>22</v>
      </c>
      <c r="D40" s="34" t="s">
        <v>22</v>
      </c>
      <c r="E40" s="34">
        <v>0</v>
      </c>
      <c r="F40" s="34"/>
      <c r="G40" s="34"/>
      <c r="H40" s="34"/>
      <c r="I40" s="34"/>
      <c r="J40" s="34"/>
      <c r="K40" s="34"/>
      <c r="L40" s="34"/>
      <c r="M40" s="34"/>
      <c r="N40" s="34" t="s">
        <v>22</v>
      </c>
      <c r="O40" s="34" t="s">
        <v>22</v>
      </c>
      <c r="P40" s="34">
        <v>0</v>
      </c>
      <c r="Q40" s="34"/>
      <c r="R40" s="34" t="s">
        <v>26</v>
      </c>
      <c r="S40" s="34"/>
      <c r="T40" s="34"/>
      <c r="U40" s="34"/>
      <c r="V40" s="34"/>
      <c r="W40" s="34"/>
      <c r="X40" s="34"/>
      <c r="Y40" s="34" t="s">
        <v>23</v>
      </c>
      <c r="Z40" s="34" t="s">
        <v>23</v>
      </c>
      <c r="AA40" s="34" t="e">
        <v>#N/A</v>
      </c>
      <c r="AB40" s="34" t="s">
        <v>23</v>
      </c>
      <c r="AC40" s="34" t="s">
        <v>25</v>
      </c>
      <c r="AD40" s="34" t="s">
        <v>23</v>
      </c>
      <c r="AE40" s="34" t="s">
        <v>25</v>
      </c>
      <c r="AF40" s="34"/>
      <c r="AG40" s="34" t="s">
        <v>23</v>
      </c>
      <c r="AH40" s="34" t="s">
        <v>25</v>
      </c>
      <c r="AI40" s="34" t="s">
        <v>23</v>
      </c>
      <c r="AJ40" s="34" t="s">
        <v>21</v>
      </c>
      <c r="AK40" s="70" t="s">
        <v>21</v>
      </c>
      <c r="AL40" s="70" t="s">
        <v>21</v>
      </c>
      <c r="AM40" s="70" t="s">
        <v>25</v>
      </c>
      <c r="AN40" s="70" t="s">
        <v>25</v>
      </c>
      <c r="AO40" s="70" t="s">
        <v>25</v>
      </c>
      <c r="AP40" s="70" t="s">
        <v>25</v>
      </c>
      <c r="AQ40" s="52" t="s">
        <v>2169</v>
      </c>
      <c r="AR40" s="52" t="s">
        <v>25</v>
      </c>
      <c r="AS40" s="52" t="s">
        <v>1786</v>
      </c>
      <c r="AT40" s="52" t="s">
        <v>25</v>
      </c>
      <c r="AU40" s="52" t="s">
        <v>21</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18064</v>
      </c>
      <c r="B41" s="6" t="s">
        <v>539</v>
      </c>
      <c r="C41" s="34" t="s">
        <v>26</v>
      </c>
      <c r="D41" s="34" t="s">
        <v>22</v>
      </c>
      <c r="E41" s="34">
        <v>1</v>
      </c>
      <c r="F41" s="34" t="s">
        <v>26</v>
      </c>
      <c r="G41" s="34"/>
      <c r="H41" s="34"/>
      <c r="I41" s="34"/>
      <c r="J41" s="34" t="s">
        <v>26</v>
      </c>
      <c r="K41" s="34"/>
      <c r="L41" s="34"/>
      <c r="M41" s="34"/>
      <c r="N41" s="34"/>
      <c r="O41" s="34"/>
      <c r="P41" s="34">
        <v>0</v>
      </c>
      <c r="Q41" s="34"/>
      <c r="R41" s="34"/>
      <c r="S41" s="34"/>
      <c r="T41" s="34"/>
      <c r="U41" s="34"/>
      <c r="V41" s="34"/>
      <c r="W41" s="34"/>
      <c r="X41" s="34"/>
      <c r="Y41" s="34" t="s">
        <v>23</v>
      </c>
      <c r="Z41" s="34" t="s">
        <v>23</v>
      </c>
      <c r="AA41" s="34" t="e">
        <v>#N/A</v>
      </c>
      <c r="AB41" s="34" t="s">
        <v>23</v>
      </c>
      <c r="AC41" s="34" t="s">
        <v>21</v>
      </c>
      <c r="AD41" s="34" t="s">
        <v>23</v>
      </c>
      <c r="AE41" s="34" t="s">
        <v>21</v>
      </c>
      <c r="AF41" s="34"/>
      <c r="AG41" s="34" t="s">
        <v>23</v>
      </c>
      <c r="AH41" s="34">
        <v>0</v>
      </c>
      <c r="AI41" s="34" t="s">
        <v>23</v>
      </c>
      <c r="AJ41" s="34" t="s">
        <v>21</v>
      </c>
      <c r="AK41" s="70" t="s">
        <v>21</v>
      </c>
      <c r="AL41" s="70" t="s">
        <v>21</v>
      </c>
      <c r="AM41" s="70" t="s">
        <v>21</v>
      </c>
      <c r="AN41" s="70" t="s">
        <v>21</v>
      </c>
      <c r="AO41" s="70">
        <v>0</v>
      </c>
      <c r="AP41" s="70">
        <v>0</v>
      </c>
      <c r="AQ41" s="52">
        <v>0</v>
      </c>
      <c r="AR41" s="52" t="s">
        <v>23</v>
      </c>
      <c r="AS41" s="52">
        <v>0</v>
      </c>
      <c r="AT41" s="52" t="s">
        <v>23</v>
      </c>
      <c r="AU41" s="52">
        <v>0</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18065</v>
      </c>
      <c r="B42" s="6" t="s">
        <v>540</v>
      </c>
      <c r="C42" s="34" t="s">
        <v>22</v>
      </c>
      <c r="D42" s="34" t="s">
        <v>22</v>
      </c>
      <c r="E42" s="34">
        <v>0</v>
      </c>
      <c r="F42" s="34"/>
      <c r="G42" s="34"/>
      <c r="H42" s="34"/>
      <c r="I42" s="34"/>
      <c r="J42" s="34"/>
      <c r="K42" s="34"/>
      <c r="L42" s="34"/>
      <c r="M42" s="34"/>
      <c r="N42" s="34"/>
      <c r="O42" s="34"/>
      <c r="P42" s="34">
        <v>0</v>
      </c>
      <c r="Q42" s="34"/>
      <c r="R42" s="34"/>
      <c r="S42" s="34"/>
      <c r="T42" s="34"/>
      <c r="U42" s="34"/>
      <c r="V42" s="34"/>
      <c r="W42" s="34"/>
      <c r="X42" s="34"/>
      <c r="Y42" s="34" t="s">
        <v>23</v>
      </c>
      <c r="Z42" s="34" t="s">
        <v>23</v>
      </c>
      <c r="AA42" s="34" t="e">
        <v>#N/A</v>
      </c>
      <c r="AB42" s="34" t="s">
        <v>23</v>
      </c>
      <c r="AC42" s="34" t="s">
        <v>25</v>
      </c>
      <c r="AD42" s="34" t="s">
        <v>23</v>
      </c>
      <c r="AE42" s="34" t="s">
        <v>25</v>
      </c>
      <c r="AF42" s="34"/>
      <c r="AG42" s="34" t="s">
        <v>23</v>
      </c>
      <c r="AH42" s="34" t="s">
        <v>25</v>
      </c>
      <c r="AI42" s="34" t="s">
        <v>23</v>
      </c>
      <c r="AJ42" s="34" t="s">
        <v>21</v>
      </c>
      <c r="AK42" s="70" t="s">
        <v>21</v>
      </c>
      <c r="AL42" s="70" t="s">
        <v>21</v>
      </c>
      <c r="AM42" s="70" t="s">
        <v>21</v>
      </c>
      <c r="AN42" s="70" t="s">
        <v>25</v>
      </c>
      <c r="AO42" s="70">
        <v>0</v>
      </c>
      <c r="AP42" s="70" t="s">
        <v>25</v>
      </c>
      <c r="AQ42" s="52" t="s">
        <v>2169</v>
      </c>
      <c r="AR42" s="52"/>
      <c r="AS42" s="52" t="s">
        <v>25</v>
      </c>
      <c r="AT42" s="52" t="s">
        <v>21</v>
      </c>
      <c r="AU42" s="52" t="s">
        <v>21</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18067</v>
      </c>
      <c r="B43" s="6" t="s">
        <v>541</v>
      </c>
      <c r="C43" s="34" t="s">
        <v>26</v>
      </c>
      <c r="D43" s="34" t="s">
        <v>22</v>
      </c>
      <c r="E43" s="34">
        <v>1</v>
      </c>
      <c r="F43" s="34"/>
      <c r="G43" s="34" t="s">
        <v>26</v>
      </c>
      <c r="H43" s="34"/>
      <c r="I43" s="34" t="s">
        <v>26</v>
      </c>
      <c r="J43" s="34"/>
      <c r="K43" s="34"/>
      <c r="L43" s="34"/>
      <c r="M43" s="34"/>
      <c r="N43" s="34"/>
      <c r="O43" s="34"/>
      <c r="P43" s="34">
        <v>0</v>
      </c>
      <c r="Q43" s="34"/>
      <c r="R43" s="34"/>
      <c r="S43" s="34"/>
      <c r="T43" s="34"/>
      <c r="U43" s="34"/>
      <c r="V43" s="34"/>
      <c r="W43" s="34"/>
      <c r="X43" s="34"/>
      <c r="Y43" s="34" t="s">
        <v>23</v>
      </c>
      <c r="Z43" s="34" t="s">
        <v>23</v>
      </c>
      <c r="AA43" s="34" t="e">
        <v>#N/A</v>
      </c>
      <c r="AB43" s="34" t="s">
        <v>23</v>
      </c>
      <c r="AC43" s="34" t="s">
        <v>25</v>
      </c>
      <c r="AD43" s="34" t="s">
        <v>23</v>
      </c>
      <c r="AE43" s="34" t="s">
        <v>21</v>
      </c>
      <c r="AF43" s="34"/>
      <c r="AG43" s="34" t="s">
        <v>23</v>
      </c>
      <c r="AH43" s="34">
        <v>0</v>
      </c>
      <c r="AI43" s="34" t="s">
        <v>23</v>
      </c>
      <c r="AJ43" s="34" t="s">
        <v>21</v>
      </c>
      <c r="AK43" s="70" t="s">
        <v>25</v>
      </c>
      <c r="AL43" s="70" t="s">
        <v>21</v>
      </c>
      <c r="AM43" s="70" t="s">
        <v>25</v>
      </c>
      <c r="AN43" s="70" t="s">
        <v>25</v>
      </c>
      <c r="AO43" s="70" t="s">
        <v>25</v>
      </c>
      <c r="AP43" s="70" t="s">
        <v>25</v>
      </c>
      <c r="AQ43" s="52" t="s">
        <v>1377</v>
      </c>
      <c r="AR43" s="52" t="s">
        <v>25</v>
      </c>
      <c r="AS43" s="52" t="s">
        <v>25</v>
      </c>
      <c r="AT43" s="52" t="s">
        <v>21</v>
      </c>
      <c r="AU43" s="52" t="s">
        <v>21</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18070</v>
      </c>
      <c r="B44" s="6" t="s">
        <v>542</v>
      </c>
      <c r="C44" s="34" t="s">
        <v>26</v>
      </c>
      <c r="D44" s="34" t="s">
        <v>22</v>
      </c>
      <c r="E44" s="34">
        <v>1</v>
      </c>
      <c r="F44" s="34"/>
      <c r="G44" s="34"/>
      <c r="H44" s="34"/>
      <c r="I44" s="34"/>
      <c r="J44" s="34"/>
      <c r="K44" s="34"/>
      <c r="L44" s="34"/>
      <c r="M44" s="34"/>
      <c r="N44" s="34"/>
      <c r="O44" s="34"/>
      <c r="P44" s="34">
        <v>0</v>
      </c>
      <c r="Q44" s="34"/>
      <c r="R44" s="34"/>
      <c r="S44" s="34"/>
      <c r="T44" s="34"/>
      <c r="U44" s="34"/>
      <c r="V44" s="34"/>
      <c r="W44" s="34"/>
      <c r="X44" s="34"/>
      <c r="Y44" s="34" t="s">
        <v>23</v>
      </c>
      <c r="Z44" s="34" t="s">
        <v>23</v>
      </c>
      <c r="AA44" s="34" t="e">
        <v>#N/A</v>
      </c>
      <c r="AB44" s="34" t="s">
        <v>23</v>
      </c>
      <c r="AC44" s="34" t="s">
        <v>23</v>
      </c>
      <c r="AD44" s="34" t="s">
        <v>23</v>
      </c>
      <c r="AE44" s="34" t="s">
        <v>23</v>
      </c>
      <c r="AF44" s="34"/>
      <c r="AG44" s="34" t="s">
        <v>23</v>
      </c>
      <c r="AH44" s="34" t="s">
        <v>23</v>
      </c>
      <c r="AI44" s="34" t="s">
        <v>23</v>
      </c>
      <c r="AJ44" s="34" t="s">
        <v>23</v>
      </c>
      <c r="AK44" s="70" t="s">
        <v>21</v>
      </c>
      <c r="AL44" s="70" t="s">
        <v>21</v>
      </c>
      <c r="AM44" s="70" t="s">
        <v>21</v>
      </c>
      <c r="AN44" s="70" t="s">
        <v>25</v>
      </c>
      <c r="AO44" s="70">
        <v>0</v>
      </c>
      <c r="AP44" s="70" t="s">
        <v>25</v>
      </c>
      <c r="AQ44" s="52" t="s">
        <v>1377</v>
      </c>
      <c r="AR44" s="52"/>
      <c r="AS44" s="52" t="s">
        <v>25</v>
      </c>
      <c r="AT44" s="52"/>
      <c r="AU44" s="52" t="s">
        <v>21</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18075</v>
      </c>
      <c r="B45" s="6" t="s">
        <v>543</v>
      </c>
      <c r="C45" s="34"/>
      <c r="D45" s="34"/>
      <c r="E45" s="34">
        <v>0</v>
      </c>
      <c r="F45" s="34"/>
      <c r="G45" s="34"/>
      <c r="H45" s="34"/>
      <c r="I45" s="34"/>
      <c r="J45" s="34"/>
      <c r="K45" s="34"/>
      <c r="L45" s="34"/>
      <c r="M45" s="34"/>
      <c r="N45" s="34"/>
      <c r="O45" s="34"/>
      <c r="P45" s="34">
        <v>0</v>
      </c>
      <c r="Q45" s="34"/>
      <c r="R45" s="34"/>
      <c r="S45" s="34"/>
      <c r="T45" s="34"/>
      <c r="U45" s="34"/>
      <c r="V45" s="34"/>
      <c r="W45" s="34"/>
      <c r="X45" s="34"/>
      <c r="Y45" s="34" t="s">
        <v>23</v>
      </c>
      <c r="Z45" s="34" t="s">
        <v>23</v>
      </c>
      <c r="AA45" s="34" t="e">
        <v>#N/A</v>
      </c>
      <c r="AB45" s="34" t="s">
        <v>23</v>
      </c>
      <c r="AC45" s="34" t="s">
        <v>23</v>
      </c>
      <c r="AD45" s="34" t="s">
        <v>23</v>
      </c>
      <c r="AE45" s="34" t="s">
        <v>23</v>
      </c>
      <c r="AF45" s="34"/>
      <c r="AG45" s="34" t="s">
        <v>23</v>
      </c>
      <c r="AH45" s="34" t="s">
        <v>23</v>
      </c>
      <c r="AI45" s="34" t="s">
        <v>23</v>
      </c>
      <c r="AJ45" s="34" t="s">
        <v>23</v>
      </c>
      <c r="AK45" s="70" t="s">
        <v>23</v>
      </c>
      <c r="AL45" s="70" t="s">
        <v>23</v>
      </c>
      <c r="AM45" s="70" t="s">
        <v>23</v>
      </c>
      <c r="AN45" s="70" t="s">
        <v>23</v>
      </c>
      <c r="AO45" s="70" t="s">
        <v>23</v>
      </c>
      <c r="AP45" s="70" t="s">
        <v>23</v>
      </c>
      <c r="AQ45" s="52" t="s">
        <v>23</v>
      </c>
      <c r="AR45" s="52" t="s">
        <v>23</v>
      </c>
      <c r="AS45" s="52" t="s">
        <v>23</v>
      </c>
      <c r="AT45" s="52" t="s">
        <v>23</v>
      </c>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v>18076</v>
      </c>
      <c r="B46" s="6" t="s">
        <v>544</v>
      </c>
      <c r="C46" s="34"/>
      <c r="D46" s="34"/>
      <c r="E46" s="34">
        <v>0</v>
      </c>
      <c r="F46" s="34"/>
      <c r="G46" s="34"/>
      <c r="H46" s="34"/>
      <c r="I46" s="34"/>
      <c r="J46" s="34"/>
      <c r="K46" s="34"/>
      <c r="L46" s="34"/>
      <c r="M46" s="34"/>
      <c r="N46" s="34"/>
      <c r="O46" s="34"/>
      <c r="P46" s="34">
        <v>0</v>
      </c>
      <c r="Q46" s="34"/>
      <c r="R46" s="34"/>
      <c r="S46" s="34"/>
      <c r="T46" s="34"/>
      <c r="U46" s="34"/>
      <c r="V46" s="34"/>
      <c r="W46" s="34"/>
      <c r="X46" s="34"/>
      <c r="Y46" s="34" t="s">
        <v>23</v>
      </c>
      <c r="Z46" s="34" t="s">
        <v>23</v>
      </c>
      <c r="AA46" s="34" t="e">
        <v>#N/A</v>
      </c>
      <c r="AB46" s="34" t="s">
        <v>23</v>
      </c>
      <c r="AC46" s="34" t="s">
        <v>23</v>
      </c>
      <c r="AD46" s="34" t="s">
        <v>23</v>
      </c>
      <c r="AE46" s="34" t="s">
        <v>23</v>
      </c>
      <c r="AF46" s="34"/>
      <c r="AG46" s="34" t="s">
        <v>23</v>
      </c>
      <c r="AH46" s="34" t="s">
        <v>23</v>
      </c>
      <c r="AI46" s="34" t="s">
        <v>23</v>
      </c>
      <c r="AJ46" s="34" t="s">
        <v>23</v>
      </c>
      <c r="AK46" s="70" t="s">
        <v>23</v>
      </c>
      <c r="AL46" s="70" t="s">
        <v>23</v>
      </c>
      <c r="AM46" s="70" t="s">
        <v>23</v>
      </c>
      <c r="AN46" s="70" t="s">
        <v>23</v>
      </c>
      <c r="AO46" s="70" t="s">
        <v>23</v>
      </c>
      <c r="AP46" s="70"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5">
        <v>18077</v>
      </c>
      <c r="B47" s="6" t="s">
        <v>545</v>
      </c>
      <c r="C47" s="34"/>
      <c r="D47" s="34"/>
      <c r="E47" s="34">
        <v>0</v>
      </c>
      <c r="F47" s="34"/>
      <c r="G47" s="34"/>
      <c r="H47" s="34"/>
      <c r="I47" s="34"/>
      <c r="J47" s="34"/>
      <c r="K47" s="34"/>
      <c r="L47" s="34"/>
      <c r="M47" s="34"/>
      <c r="N47" s="34"/>
      <c r="O47" s="34"/>
      <c r="P47" s="34">
        <v>0</v>
      </c>
      <c r="Q47" s="34"/>
      <c r="R47" s="34"/>
      <c r="S47" s="34"/>
      <c r="T47" s="34"/>
      <c r="U47" s="34"/>
      <c r="V47" s="34"/>
      <c r="W47" s="34"/>
      <c r="X47" s="34"/>
      <c r="Y47" s="34" t="s">
        <v>23</v>
      </c>
      <c r="Z47" s="34" t="s">
        <v>23</v>
      </c>
      <c r="AA47" s="34" t="e">
        <v>#N/A</v>
      </c>
      <c r="AB47" s="34" t="s">
        <v>23</v>
      </c>
      <c r="AC47" s="34" t="s">
        <v>23</v>
      </c>
      <c r="AD47" s="34" t="s">
        <v>23</v>
      </c>
      <c r="AE47" s="34" t="s">
        <v>23</v>
      </c>
      <c r="AF47" s="34"/>
      <c r="AG47" s="34" t="s">
        <v>23</v>
      </c>
      <c r="AH47" s="34" t="s">
        <v>23</v>
      </c>
      <c r="AI47" s="34" t="s">
        <v>23</v>
      </c>
      <c r="AJ47" s="34" t="s">
        <v>23</v>
      </c>
      <c r="AK47" s="70" t="s">
        <v>23</v>
      </c>
      <c r="AL47" s="70" t="s">
        <v>23</v>
      </c>
      <c r="AM47" s="70" t="s">
        <v>23</v>
      </c>
      <c r="AN47" s="70" t="s">
        <v>23</v>
      </c>
      <c r="AO47" s="70" t="s">
        <v>23</v>
      </c>
      <c r="AP47" s="70" t="s">
        <v>23</v>
      </c>
      <c r="AQ47" s="52" t="s">
        <v>23</v>
      </c>
      <c r="AR47" s="52" t="s">
        <v>23</v>
      </c>
      <c r="AS47" s="52" t="s">
        <v>23</v>
      </c>
      <c r="AT47" s="52" t="s">
        <v>23</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5">
        <v>18078</v>
      </c>
      <c r="B48" s="6" t="s">
        <v>546</v>
      </c>
      <c r="C48" s="34"/>
      <c r="D48" s="34"/>
      <c r="E48" s="34">
        <v>0</v>
      </c>
      <c r="F48" s="34"/>
      <c r="G48" s="34"/>
      <c r="H48" s="34"/>
      <c r="I48" s="34"/>
      <c r="J48" s="34"/>
      <c r="K48" s="34"/>
      <c r="L48" s="34"/>
      <c r="M48" s="34"/>
      <c r="N48" s="34"/>
      <c r="O48" s="34"/>
      <c r="P48" s="34">
        <v>0</v>
      </c>
      <c r="Q48" s="34"/>
      <c r="R48" s="34"/>
      <c r="S48" s="34"/>
      <c r="T48" s="34"/>
      <c r="U48" s="34"/>
      <c r="V48" s="34"/>
      <c r="W48" s="34"/>
      <c r="X48" s="34"/>
      <c r="Y48" s="34" t="s">
        <v>23</v>
      </c>
      <c r="Z48" s="34" t="s">
        <v>23</v>
      </c>
      <c r="AA48" s="34" t="e">
        <v>#N/A</v>
      </c>
      <c r="AB48" s="34" t="s">
        <v>23</v>
      </c>
      <c r="AC48" s="34" t="s">
        <v>23</v>
      </c>
      <c r="AD48" s="34" t="s">
        <v>23</v>
      </c>
      <c r="AE48" s="34" t="s">
        <v>23</v>
      </c>
      <c r="AF48" s="34"/>
      <c r="AG48" s="34" t="s">
        <v>23</v>
      </c>
      <c r="AH48" s="34" t="s">
        <v>23</v>
      </c>
      <c r="AI48" s="34" t="s">
        <v>23</v>
      </c>
      <c r="AJ48" s="34" t="s">
        <v>23</v>
      </c>
      <c r="AK48" s="70" t="s">
        <v>23</v>
      </c>
      <c r="AL48" s="70" t="s">
        <v>23</v>
      </c>
      <c r="AM48" s="70" t="s">
        <v>23</v>
      </c>
      <c r="AN48" s="70" t="s">
        <v>23</v>
      </c>
      <c r="AO48" s="70" t="s">
        <v>23</v>
      </c>
      <c r="AP48" s="70" t="s">
        <v>23</v>
      </c>
      <c r="AQ48" s="52" t="s">
        <v>23</v>
      </c>
      <c r="AR48" s="52" t="s">
        <v>23</v>
      </c>
      <c r="AS48" s="52" t="s">
        <v>23</v>
      </c>
      <c r="AT48" s="52" t="s">
        <v>23</v>
      </c>
      <c r="AU48" s="52" t="s">
        <v>23</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5">
        <v>18079</v>
      </c>
      <c r="B49" s="6" t="s">
        <v>547</v>
      </c>
      <c r="C49" s="34"/>
      <c r="D49" s="34"/>
      <c r="E49" s="34">
        <v>0</v>
      </c>
      <c r="F49" s="34"/>
      <c r="G49" s="34"/>
      <c r="H49" s="34"/>
      <c r="I49" s="34"/>
      <c r="J49" s="34"/>
      <c r="K49" s="34"/>
      <c r="L49" s="34"/>
      <c r="M49" s="34"/>
      <c r="N49" s="34"/>
      <c r="O49" s="34"/>
      <c r="P49" s="34">
        <v>0</v>
      </c>
      <c r="Q49" s="34"/>
      <c r="R49" s="34"/>
      <c r="S49" s="34"/>
      <c r="T49" s="34"/>
      <c r="U49" s="34"/>
      <c r="V49" s="34"/>
      <c r="W49" s="34"/>
      <c r="X49" s="34"/>
      <c r="Y49" s="34" t="s">
        <v>23</v>
      </c>
      <c r="Z49" s="34" t="s">
        <v>23</v>
      </c>
      <c r="AA49" s="34" t="e">
        <v>#N/A</v>
      </c>
      <c r="AB49" s="34" t="s">
        <v>23</v>
      </c>
      <c r="AC49" s="34" t="s">
        <v>23</v>
      </c>
      <c r="AD49" s="34" t="s">
        <v>23</v>
      </c>
      <c r="AE49" s="34" t="s">
        <v>23</v>
      </c>
      <c r="AF49" s="34"/>
      <c r="AG49" s="34" t="s">
        <v>23</v>
      </c>
      <c r="AH49" s="34" t="s">
        <v>23</v>
      </c>
      <c r="AI49" s="34" t="s">
        <v>23</v>
      </c>
      <c r="AJ49" s="34" t="s">
        <v>23</v>
      </c>
      <c r="AK49" s="70" t="s">
        <v>23</v>
      </c>
      <c r="AL49" s="70" t="s">
        <v>23</v>
      </c>
      <c r="AM49" s="70" t="s">
        <v>23</v>
      </c>
      <c r="AN49" s="70" t="s">
        <v>23</v>
      </c>
      <c r="AO49" s="70" t="s">
        <v>23</v>
      </c>
      <c r="AP49" s="70" t="s">
        <v>23</v>
      </c>
      <c r="AQ49" s="52" t="s">
        <v>23</v>
      </c>
      <c r="AR49" s="52" t="s">
        <v>23</v>
      </c>
      <c r="AS49" s="52" t="s">
        <v>23</v>
      </c>
      <c r="AT49" s="52" t="s">
        <v>23</v>
      </c>
      <c r="AU49" s="52" t="s">
        <v>23</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9">
        <v>18082</v>
      </c>
      <c r="B50" s="10" t="s">
        <v>548</v>
      </c>
      <c r="C50" s="34"/>
      <c r="D50" s="34"/>
      <c r="E50" s="34">
        <v>0</v>
      </c>
      <c r="F50" s="34"/>
      <c r="G50" s="34"/>
      <c r="H50" s="34"/>
      <c r="I50" s="34"/>
      <c r="J50" s="34"/>
      <c r="K50" s="34"/>
      <c r="L50" s="34"/>
      <c r="M50" s="34"/>
      <c r="N50" s="34"/>
      <c r="O50" s="34"/>
      <c r="P50" s="34">
        <v>0</v>
      </c>
      <c r="Q50" s="34"/>
      <c r="R50" s="34"/>
      <c r="S50" s="34"/>
      <c r="T50" s="34"/>
      <c r="U50" s="34"/>
      <c r="V50" s="34"/>
      <c r="W50" s="34"/>
      <c r="X50" s="34"/>
      <c r="Y50" s="34" t="s">
        <v>23</v>
      </c>
      <c r="Z50" s="34" t="s">
        <v>23</v>
      </c>
      <c r="AA50" s="34" t="e">
        <v>#N/A</v>
      </c>
      <c r="AB50" s="34" t="s">
        <v>23</v>
      </c>
      <c r="AC50" s="34" t="s">
        <v>23</v>
      </c>
      <c r="AD50" s="34" t="s">
        <v>23</v>
      </c>
      <c r="AE50" s="34" t="s">
        <v>23</v>
      </c>
      <c r="AF50" s="34"/>
      <c r="AG50" s="34" t="s">
        <v>23</v>
      </c>
      <c r="AH50" s="34" t="s">
        <v>23</v>
      </c>
      <c r="AI50" s="34" t="s">
        <v>23</v>
      </c>
      <c r="AJ50" s="34" t="s">
        <v>23</v>
      </c>
      <c r="AK50" s="70" t="s">
        <v>23</v>
      </c>
      <c r="AL50" s="70" t="s">
        <v>23</v>
      </c>
      <c r="AM50" s="70" t="s">
        <v>23</v>
      </c>
      <c r="AN50" s="70" t="s">
        <v>23</v>
      </c>
      <c r="AO50" s="70" t="s">
        <v>23</v>
      </c>
      <c r="AP50" s="70" t="s">
        <v>23</v>
      </c>
      <c r="AQ50" s="52" t="s">
        <v>23</v>
      </c>
      <c r="AR50" s="52" t="s">
        <v>23</v>
      </c>
      <c r="AS50" s="52" t="s">
        <v>23</v>
      </c>
      <c r="AT50" s="52" t="s">
        <v>23</v>
      </c>
      <c r="AU50" s="52" t="s">
        <v>23</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9">
        <v>18091</v>
      </c>
      <c r="B51" s="10" t="s">
        <v>549</v>
      </c>
      <c r="C51" s="34"/>
      <c r="D51" s="34"/>
      <c r="E51" s="34">
        <v>0</v>
      </c>
      <c r="F51" s="34"/>
      <c r="G51" s="34"/>
      <c r="H51" s="34"/>
      <c r="I51" s="34"/>
      <c r="J51" s="34"/>
      <c r="K51" s="34"/>
      <c r="L51" s="34"/>
      <c r="M51" s="34"/>
      <c r="N51" s="34"/>
      <c r="O51" s="34"/>
      <c r="P51" s="34">
        <v>0</v>
      </c>
      <c r="Q51" s="34"/>
      <c r="R51" s="34"/>
      <c r="S51" s="34"/>
      <c r="T51" s="34"/>
      <c r="U51" s="34"/>
      <c r="V51" s="34"/>
      <c r="W51" s="34"/>
      <c r="X51" s="34"/>
      <c r="Y51" s="34" t="s">
        <v>23</v>
      </c>
      <c r="Z51" s="34" t="s">
        <v>23</v>
      </c>
      <c r="AA51" s="34" t="e">
        <v>#N/A</v>
      </c>
      <c r="AB51" s="34" t="s">
        <v>23</v>
      </c>
      <c r="AC51" s="34" t="s">
        <v>23</v>
      </c>
      <c r="AD51" s="34" t="s">
        <v>23</v>
      </c>
      <c r="AE51" s="34" t="s">
        <v>23</v>
      </c>
      <c r="AF51" s="34"/>
      <c r="AG51" s="34" t="s">
        <v>23</v>
      </c>
      <c r="AH51" s="34" t="s">
        <v>23</v>
      </c>
      <c r="AI51" s="34" t="s">
        <v>23</v>
      </c>
      <c r="AJ51" s="34" t="s">
        <v>23</v>
      </c>
      <c r="AK51" s="70" t="s">
        <v>21</v>
      </c>
      <c r="AL51" s="70" t="s">
        <v>21</v>
      </c>
      <c r="AM51" s="70" t="s">
        <v>25</v>
      </c>
      <c r="AN51" s="70" t="s">
        <v>25</v>
      </c>
      <c r="AO51" s="70" t="s">
        <v>25</v>
      </c>
      <c r="AP51" s="70" t="s">
        <v>25</v>
      </c>
      <c r="AQ51" s="52" t="s">
        <v>1377</v>
      </c>
      <c r="AR51" s="52" t="s">
        <v>23</v>
      </c>
      <c r="AS51" s="52" t="s">
        <v>1786</v>
      </c>
      <c r="AT51" s="52" t="s">
        <v>23</v>
      </c>
      <c r="AU51" s="52" t="s">
        <v>21</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5">
        <v>18092</v>
      </c>
      <c r="B52" s="6" t="s">
        <v>550</v>
      </c>
      <c r="C52" s="34" t="s">
        <v>26</v>
      </c>
      <c r="D52" s="34" t="s">
        <v>22</v>
      </c>
      <c r="E52" s="34">
        <v>1</v>
      </c>
      <c r="F52" s="34"/>
      <c r="G52" s="34" t="s">
        <v>26</v>
      </c>
      <c r="H52" s="34"/>
      <c r="I52" s="34" t="s">
        <v>26</v>
      </c>
      <c r="J52" s="34"/>
      <c r="K52" s="34"/>
      <c r="L52" s="34"/>
      <c r="M52" s="34"/>
      <c r="N52" s="34"/>
      <c r="O52" s="34"/>
      <c r="P52" s="34">
        <v>0</v>
      </c>
      <c r="Q52" s="34"/>
      <c r="R52" s="34"/>
      <c r="S52" s="34"/>
      <c r="T52" s="34"/>
      <c r="U52" s="34"/>
      <c r="V52" s="34"/>
      <c r="W52" s="34"/>
      <c r="X52" s="34"/>
      <c r="Y52" s="34" t="s">
        <v>23</v>
      </c>
      <c r="Z52" s="34" t="s">
        <v>23</v>
      </c>
      <c r="AA52" s="34" t="e">
        <v>#N/A</v>
      </c>
      <c r="AB52" s="34" t="s">
        <v>23</v>
      </c>
      <c r="AC52" s="34" t="s">
        <v>23</v>
      </c>
      <c r="AD52" s="34" t="s">
        <v>23</v>
      </c>
      <c r="AE52" s="34" t="s">
        <v>23</v>
      </c>
      <c r="AF52" s="34"/>
      <c r="AG52" s="34" t="s">
        <v>23</v>
      </c>
      <c r="AH52" s="34" t="s">
        <v>23</v>
      </c>
      <c r="AI52" s="34" t="s">
        <v>23</v>
      </c>
      <c r="AJ52" s="34" t="s">
        <v>23</v>
      </c>
      <c r="AK52" s="70" t="s">
        <v>21</v>
      </c>
      <c r="AL52" s="70" t="s">
        <v>21</v>
      </c>
      <c r="AM52" s="70" t="s">
        <v>21</v>
      </c>
      <c r="AN52" s="70" t="s">
        <v>21</v>
      </c>
      <c r="AO52" s="70">
        <v>0</v>
      </c>
      <c r="AP52" s="70">
        <v>0</v>
      </c>
      <c r="AQ52" s="52">
        <v>0</v>
      </c>
      <c r="AR52" s="52" t="s">
        <v>23</v>
      </c>
      <c r="AS52" s="52">
        <v>0</v>
      </c>
      <c r="AT52" s="52" t="s">
        <v>23</v>
      </c>
      <c r="AU52" s="52">
        <v>0</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5">
        <v>18094</v>
      </c>
      <c r="B53" s="6" t="s">
        <v>551</v>
      </c>
      <c r="C53" s="34"/>
      <c r="D53" s="34"/>
      <c r="E53" s="34">
        <v>0</v>
      </c>
      <c r="F53" s="34"/>
      <c r="G53" s="34"/>
      <c r="H53" s="34"/>
      <c r="I53" s="34"/>
      <c r="J53" s="34"/>
      <c r="K53" s="34"/>
      <c r="L53" s="34"/>
      <c r="M53" s="34"/>
      <c r="N53" s="34"/>
      <c r="O53" s="34"/>
      <c r="P53" s="34">
        <v>0</v>
      </c>
      <c r="Q53" s="34"/>
      <c r="R53" s="34"/>
      <c r="S53" s="34"/>
      <c r="T53" s="34"/>
      <c r="U53" s="34"/>
      <c r="V53" s="34"/>
      <c r="W53" s="34"/>
      <c r="X53" s="34"/>
      <c r="Y53" s="34" t="s">
        <v>23</v>
      </c>
      <c r="Z53" s="34" t="s">
        <v>23</v>
      </c>
      <c r="AA53" s="34" t="e">
        <v>#N/A</v>
      </c>
      <c r="AB53" s="34" t="s">
        <v>23</v>
      </c>
      <c r="AC53" s="34" t="s">
        <v>23</v>
      </c>
      <c r="AD53" s="34" t="s">
        <v>23</v>
      </c>
      <c r="AE53" s="34" t="s">
        <v>23</v>
      </c>
      <c r="AF53" s="34"/>
      <c r="AG53" s="34" t="s">
        <v>23</v>
      </c>
      <c r="AH53" s="34" t="s">
        <v>23</v>
      </c>
      <c r="AI53" s="34" t="s">
        <v>23</v>
      </c>
      <c r="AJ53" s="34" t="s">
        <v>23</v>
      </c>
      <c r="AK53" s="70" t="s">
        <v>23</v>
      </c>
      <c r="AL53" s="70" t="s">
        <v>23</v>
      </c>
      <c r="AM53" s="70" t="s">
        <v>23</v>
      </c>
      <c r="AN53" s="70" t="s">
        <v>23</v>
      </c>
      <c r="AO53" s="70" t="s">
        <v>23</v>
      </c>
      <c r="AP53" s="70" t="s">
        <v>23</v>
      </c>
      <c r="AQ53" s="52" t="s">
        <v>23</v>
      </c>
      <c r="AR53" s="52" t="s">
        <v>23</v>
      </c>
      <c r="AS53" s="52" t="s">
        <v>23</v>
      </c>
      <c r="AT53" s="52" t="s">
        <v>23</v>
      </c>
      <c r="AU53" s="52" t="s">
        <v>23</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5">
        <v>18095</v>
      </c>
      <c r="B54" s="6" t="s">
        <v>552</v>
      </c>
      <c r="C54" s="34"/>
      <c r="D54" s="34"/>
      <c r="E54" s="34">
        <v>0</v>
      </c>
      <c r="F54" s="34"/>
      <c r="G54" s="34"/>
      <c r="H54" s="34"/>
      <c r="I54" s="34"/>
      <c r="J54" s="34"/>
      <c r="K54" s="34"/>
      <c r="L54" s="34"/>
      <c r="M54" s="34"/>
      <c r="N54" s="34"/>
      <c r="O54" s="34"/>
      <c r="P54" s="34">
        <v>0</v>
      </c>
      <c r="Q54" s="34"/>
      <c r="R54" s="34"/>
      <c r="S54" s="34"/>
      <c r="T54" s="34"/>
      <c r="U54" s="34"/>
      <c r="V54" s="34"/>
      <c r="W54" s="34"/>
      <c r="X54" s="34"/>
      <c r="Y54" s="34" t="s">
        <v>23</v>
      </c>
      <c r="Z54" s="34" t="s">
        <v>23</v>
      </c>
      <c r="AA54" s="34" t="e">
        <v>#N/A</v>
      </c>
      <c r="AB54" s="34" t="s">
        <v>23</v>
      </c>
      <c r="AC54" s="34" t="s">
        <v>23</v>
      </c>
      <c r="AD54" s="34" t="s">
        <v>23</v>
      </c>
      <c r="AE54" s="34" t="s">
        <v>23</v>
      </c>
      <c r="AF54" s="34"/>
      <c r="AG54" s="34" t="s">
        <v>23</v>
      </c>
      <c r="AH54" s="34" t="s">
        <v>23</v>
      </c>
      <c r="AI54" s="34" t="s">
        <v>23</v>
      </c>
      <c r="AJ54" s="34" t="s">
        <v>23</v>
      </c>
      <c r="AK54" s="70" t="s">
        <v>23</v>
      </c>
      <c r="AL54" s="70" t="s">
        <v>23</v>
      </c>
      <c r="AM54" s="70" t="s">
        <v>23</v>
      </c>
      <c r="AN54" s="70" t="s">
        <v>23</v>
      </c>
      <c r="AO54" s="70" t="s">
        <v>23</v>
      </c>
      <c r="AP54" s="70" t="s">
        <v>23</v>
      </c>
      <c r="AQ54" s="52" t="s">
        <v>23</v>
      </c>
      <c r="AR54" s="52" t="s">
        <v>23</v>
      </c>
      <c r="AS54" s="52" t="s">
        <v>23</v>
      </c>
      <c r="AT54" s="52" t="s">
        <v>23</v>
      </c>
      <c r="AU54" s="52" t="s">
        <v>23</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5">
        <v>18098</v>
      </c>
      <c r="B55" s="6" t="s">
        <v>553</v>
      </c>
      <c r="C55" s="34"/>
      <c r="D55" s="34"/>
      <c r="E55" s="34">
        <v>0</v>
      </c>
      <c r="F55" s="34"/>
      <c r="G55" s="34"/>
      <c r="H55" s="34"/>
      <c r="I55" s="34"/>
      <c r="J55" s="34"/>
      <c r="K55" s="34"/>
      <c r="L55" s="34"/>
      <c r="M55" s="34"/>
      <c r="N55" s="34"/>
      <c r="O55" s="34"/>
      <c r="P55" s="34">
        <v>0</v>
      </c>
      <c r="Q55" s="34"/>
      <c r="R55" s="34"/>
      <c r="S55" s="34"/>
      <c r="T55" s="34"/>
      <c r="U55" s="34"/>
      <c r="V55" s="34"/>
      <c r="W55" s="34"/>
      <c r="X55" s="34"/>
      <c r="Y55" s="34" t="s">
        <v>23</v>
      </c>
      <c r="Z55" s="34" t="s">
        <v>23</v>
      </c>
      <c r="AA55" s="34" t="e">
        <v>#N/A</v>
      </c>
      <c r="AB55" s="34" t="s">
        <v>23</v>
      </c>
      <c r="AC55" s="34" t="s">
        <v>23</v>
      </c>
      <c r="AD55" s="34" t="s">
        <v>23</v>
      </c>
      <c r="AE55" s="34" t="s">
        <v>23</v>
      </c>
      <c r="AF55" s="34"/>
      <c r="AG55" s="34" t="s">
        <v>23</v>
      </c>
      <c r="AH55" s="34" t="s">
        <v>23</v>
      </c>
      <c r="AI55" s="34" t="s">
        <v>23</v>
      </c>
      <c r="AJ55" s="34" t="s">
        <v>23</v>
      </c>
      <c r="AK55" s="70" t="s">
        <v>23</v>
      </c>
      <c r="AL55" s="70" t="s">
        <v>23</v>
      </c>
      <c r="AM55" s="70" t="s">
        <v>23</v>
      </c>
      <c r="AN55" s="70" t="s">
        <v>23</v>
      </c>
      <c r="AO55" s="70" t="s">
        <v>23</v>
      </c>
      <c r="AP55" s="70" t="s">
        <v>23</v>
      </c>
      <c r="AQ55" s="52" t="s">
        <v>23</v>
      </c>
      <c r="AR55" s="52" t="s">
        <v>23</v>
      </c>
      <c r="AS55" s="52" t="s">
        <v>23</v>
      </c>
      <c r="AT55" s="52" t="s">
        <v>23</v>
      </c>
      <c r="AU55" s="52" t="s">
        <v>23</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5">
        <v>18099</v>
      </c>
      <c r="B56" s="6" t="s">
        <v>554</v>
      </c>
      <c r="C56" s="34"/>
      <c r="D56" s="34"/>
      <c r="E56" s="34">
        <v>0</v>
      </c>
      <c r="F56" s="34"/>
      <c r="G56" s="34"/>
      <c r="H56" s="34"/>
      <c r="I56" s="34"/>
      <c r="J56" s="34"/>
      <c r="K56" s="34"/>
      <c r="L56" s="34"/>
      <c r="M56" s="34"/>
      <c r="N56" s="34"/>
      <c r="O56" s="34"/>
      <c r="P56" s="34">
        <v>0</v>
      </c>
      <c r="Q56" s="34"/>
      <c r="R56" s="34"/>
      <c r="S56" s="34"/>
      <c r="T56" s="34"/>
      <c r="U56" s="34"/>
      <c r="V56" s="34"/>
      <c r="W56" s="34"/>
      <c r="X56" s="34"/>
      <c r="Y56" s="34" t="s">
        <v>23</v>
      </c>
      <c r="Z56" s="34" t="s">
        <v>23</v>
      </c>
      <c r="AA56" s="34" t="e">
        <v>#N/A</v>
      </c>
      <c r="AB56" s="34" t="s">
        <v>23</v>
      </c>
      <c r="AC56" s="34" t="s">
        <v>23</v>
      </c>
      <c r="AD56" s="34" t="s">
        <v>23</v>
      </c>
      <c r="AE56" s="34" t="s">
        <v>23</v>
      </c>
      <c r="AF56" s="34"/>
      <c r="AG56" s="34" t="s">
        <v>23</v>
      </c>
      <c r="AH56" s="34" t="s">
        <v>23</v>
      </c>
      <c r="AI56" s="34" t="s">
        <v>23</v>
      </c>
      <c r="AJ56" s="34" t="s">
        <v>23</v>
      </c>
      <c r="AK56" s="70" t="s">
        <v>23</v>
      </c>
      <c r="AL56" s="70" t="s">
        <v>23</v>
      </c>
      <c r="AM56" s="70" t="s">
        <v>23</v>
      </c>
      <c r="AN56" s="70" t="s">
        <v>23</v>
      </c>
      <c r="AO56" s="70" t="s">
        <v>23</v>
      </c>
      <c r="AP56" s="70" t="s">
        <v>23</v>
      </c>
      <c r="AQ56" s="52" t="s">
        <v>23</v>
      </c>
      <c r="AR56" s="52" t="s">
        <v>23</v>
      </c>
      <c r="AS56" s="52" t="s">
        <v>23</v>
      </c>
      <c r="AT56" s="52" t="s">
        <v>23</v>
      </c>
      <c r="AU56" s="52" t="s">
        <v>23</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9">
        <v>18100</v>
      </c>
      <c r="B57" s="10" t="s">
        <v>555</v>
      </c>
      <c r="C57" s="34"/>
      <c r="D57" s="34"/>
      <c r="E57" s="34">
        <v>0</v>
      </c>
      <c r="F57" s="34"/>
      <c r="G57" s="34"/>
      <c r="H57" s="34"/>
      <c r="I57" s="34"/>
      <c r="J57" s="34"/>
      <c r="K57" s="34"/>
      <c r="L57" s="34"/>
      <c r="M57" s="34"/>
      <c r="N57" s="34"/>
      <c r="O57" s="34"/>
      <c r="P57" s="34">
        <v>0</v>
      </c>
      <c r="Q57" s="34"/>
      <c r="R57" s="34"/>
      <c r="S57" s="34"/>
      <c r="T57" s="34"/>
      <c r="U57" s="34"/>
      <c r="V57" s="34"/>
      <c r="W57" s="34"/>
      <c r="X57" s="34"/>
      <c r="Y57" s="34" t="s">
        <v>23</v>
      </c>
      <c r="Z57" s="34" t="s">
        <v>23</v>
      </c>
      <c r="AA57" s="34" t="e">
        <v>#N/A</v>
      </c>
      <c r="AB57" s="34" t="s">
        <v>23</v>
      </c>
      <c r="AC57" s="34" t="s">
        <v>23</v>
      </c>
      <c r="AD57" s="34" t="s">
        <v>23</v>
      </c>
      <c r="AE57" s="34" t="s">
        <v>23</v>
      </c>
      <c r="AF57" s="34"/>
      <c r="AG57" s="34" t="s">
        <v>23</v>
      </c>
      <c r="AH57" s="34" t="s">
        <v>23</v>
      </c>
      <c r="AI57" s="34" t="s">
        <v>23</v>
      </c>
      <c r="AJ57" s="34" t="s">
        <v>23</v>
      </c>
      <c r="AK57" s="70" t="s">
        <v>23</v>
      </c>
      <c r="AL57" s="70" t="s">
        <v>23</v>
      </c>
      <c r="AM57" s="70" t="s">
        <v>23</v>
      </c>
      <c r="AN57" s="70" t="s">
        <v>23</v>
      </c>
      <c r="AO57" s="70" t="s">
        <v>23</v>
      </c>
      <c r="AP57" s="70" t="s">
        <v>23</v>
      </c>
      <c r="AQ57" s="52" t="s">
        <v>23</v>
      </c>
      <c r="AR57" s="52" t="s">
        <v>23</v>
      </c>
      <c r="AS57" s="52" t="s">
        <v>23</v>
      </c>
      <c r="AT57" s="52" t="s">
        <v>23</v>
      </c>
      <c r="AU57" s="52" t="s">
        <v>23</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9">
        <v>18102</v>
      </c>
      <c r="B58" s="10" t="s">
        <v>556</v>
      </c>
      <c r="C58" s="34"/>
      <c r="D58" s="34"/>
      <c r="E58" s="34">
        <v>0</v>
      </c>
      <c r="F58" s="34"/>
      <c r="G58" s="34"/>
      <c r="H58" s="34"/>
      <c r="I58" s="34"/>
      <c r="J58" s="34"/>
      <c r="K58" s="34"/>
      <c r="L58" s="34"/>
      <c r="M58" s="34"/>
      <c r="N58" s="34"/>
      <c r="O58" s="34"/>
      <c r="P58" s="34">
        <v>0</v>
      </c>
      <c r="Q58" s="34"/>
      <c r="R58" s="34"/>
      <c r="S58" s="34"/>
      <c r="T58" s="34"/>
      <c r="U58" s="34"/>
      <c r="V58" s="34"/>
      <c r="W58" s="34"/>
      <c r="X58" s="34"/>
      <c r="Y58" s="34" t="s">
        <v>23</v>
      </c>
      <c r="Z58" s="34" t="s">
        <v>23</v>
      </c>
      <c r="AA58" s="34" t="e">
        <v>#N/A</v>
      </c>
      <c r="AB58" s="34" t="s">
        <v>23</v>
      </c>
      <c r="AC58" s="34" t="s">
        <v>23</v>
      </c>
      <c r="AD58" s="34" t="s">
        <v>23</v>
      </c>
      <c r="AE58" s="34" t="s">
        <v>23</v>
      </c>
      <c r="AF58" s="34"/>
      <c r="AG58" s="34" t="s">
        <v>23</v>
      </c>
      <c r="AH58" s="34" t="s">
        <v>23</v>
      </c>
      <c r="AI58" s="34" t="s">
        <v>23</v>
      </c>
      <c r="AJ58" s="34" t="s">
        <v>23</v>
      </c>
      <c r="AK58" s="70" t="s">
        <v>23</v>
      </c>
      <c r="AL58" s="70" t="s">
        <v>23</v>
      </c>
      <c r="AM58" s="70" t="s">
        <v>23</v>
      </c>
      <c r="AN58" s="70" t="s">
        <v>23</v>
      </c>
      <c r="AO58" s="70" t="s">
        <v>23</v>
      </c>
      <c r="AP58" s="70" t="s">
        <v>23</v>
      </c>
      <c r="AQ58" s="52" t="s">
        <v>23</v>
      </c>
      <c r="AR58" s="52" t="s">
        <v>23</v>
      </c>
      <c r="AS58" s="52" t="s">
        <v>23</v>
      </c>
      <c r="AT58" s="52" t="s">
        <v>23</v>
      </c>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5">
        <v>18103</v>
      </c>
      <c r="B59" s="6" t="s">
        <v>557</v>
      </c>
      <c r="C59" s="34"/>
      <c r="D59" s="34"/>
      <c r="E59" s="34">
        <v>0</v>
      </c>
      <c r="F59" s="34"/>
      <c r="G59" s="34"/>
      <c r="H59" s="34"/>
      <c r="I59" s="34"/>
      <c r="J59" s="34"/>
      <c r="K59" s="34"/>
      <c r="L59" s="34"/>
      <c r="M59" s="34"/>
      <c r="N59" s="34"/>
      <c r="O59" s="34"/>
      <c r="P59" s="34">
        <v>0</v>
      </c>
      <c r="Q59" s="34"/>
      <c r="R59" s="34"/>
      <c r="S59" s="34"/>
      <c r="T59" s="34"/>
      <c r="U59" s="34"/>
      <c r="V59" s="34"/>
      <c r="W59" s="34"/>
      <c r="X59" s="34"/>
      <c r="Y59" s="34" t="s">
        <v>23</v>
      </c>
      <c r="Z59" s="34" t="s">
        <v>23</v>
      </c>
      <c r="AA59" s="34" t="e">
        <v>#N/A</v>
      </c>
      <c r="AB59" s="34" t="s">
        <v>23</v>
      </c>
      <c r="AC59" s="34" t="s">
        <v>23</v>
      </c>
      <c r="AD59" s="34" t="s">
        <v>23</v>
      </c>
      <c r="AE59" s="34" t="s">
        <v>23</v>
      </c>
      <c r="AF59" s="34"/>
      <c r="AG59" s="34" t="s">
        <v>23</v>
      </c>
      <c r="AH59" s="34" t="s">
        <v>23</v>
      </c>
      <c r="AI59" s="34" t="s">
        <v>23</v>
      </c>
      <c r="AJ59" s="34" t="s">
        <v>23</v>
      </c>
      <c r="AK59" s="70" t="s">
        <v>23</v>
      </c>
      <c r="AL59" s="70" t="s">
        <v>23</v>
      </c>
      <c r="AM59" s="70" t="s">
        <v>23</v>
      </c>
      <c r="AN59" s="70" t="s">
        <v>23</v>
      </c>
      <c r="AO59" s="70" t="s">
        <v>23</v>
      </c>
      <c r="AP59" s="70" t="s">
        <v>23</v>
      </c>
      <c r="AQ59" s="52" t="s">
        <v>23</v>
      </c>
      <c r="AR59" s="52" t="s">
        <v>23</v>
      </c>
      <c r="AS59" s="52" t="s">
        <v>23</v>
      </c>
      <c r="AT59" s="52" t="s">
        <v>23</v>
      </c>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5">
        <v>18105</v>
      </c>
      <c r="B60" s="6" t="s">
        <v>558</v>
      </c>
      <c r="C60" s="34"/>
      <c r="D60" s="34"/>
      <c r="E60" s="34">
        <v>0</v>
      </c>
      <c r="F60" s="34"/>
      <c r="G60" s="34"/>
      <c r="H60" s="34"/>
      <c r="I60" s="34"/>
      <c r="J60" s="34"/>
      <c r="K60" s="34"/>
      <c r="L60" s="34"/>
      <c r="M60" s="34"/>
      <c r="N60" s="34"/>
      <c r="O60" s="34"/>
      <c r="P60" s="34">
        <v>0</v>
      </c>
      <c r="Q60" s="34"/>
      <c r="R60" s="34"/>
      <c r="S60" s="34"/>
      <c r="T60" s="34"/>
      <c r="U60" s="34"/>
      <c r="V60" s="34"/>
      <c r="W60" s="34"/>
      <c r="X60" s="34"/>
      <c r="Y60" s="34" t="s">
        <v>23</v>
      </c>
      <c r="Z60" s="34" t="s">
        <v>23</v>
      </c>
      <c r="AA60" s="34" t="e">
        <v>#N/A</v>
      </c>
      <c r="AB60" s="34" t="s">
        <v>23</v>
      </c>
      <c r="AC60" s="34" t="s">
        <v>23</v>
      </c>
      <c r="AD60" s="34" t="s">
        <v>23</v>
      </c>
      <c r="AE60" s="34" t="s">
        <v>23</v>
      </c>
      <c r="AF60" s="34"/>
      <c r="AG60" s="34" t="s">
        <v>23</v>
      </c>
      <c r="AH60" s="34" t="s">
        <v>23</v>
      </c>
      <c r="AI60" s="34" t="s">
        <v>23</v>
      </c>
      <c r="AJ60" s="34" t="s">
        <v>23</v>
      </c>
      <c r="AK60" s="70" t="s">
        <v>23</v>
      </c>
      <c r="AL60" s="70" t="s">
        <v>23</v>
      </c>
      <c r="AM60" s="70" t="s">
        <v>23</v>
      </c>
      <c r="AN60" s="70" t="s">
        <v>23</v>
      </c>
      <c r="AO60" s="70" t="s">
        <v>23</v>
      </c>
      <c r="AP60" s="70" t="s">
        <v>23</v>
      </c>
      <c r="AQ60" s="52" t="s">
        <v>23</v>
      </c>
      <c r="AR60" s="52" t="s">
        <v>23</v>
      </c>
      <c r="AS60" s="52" t="s">
        <v>23</v>
      </c>
      <c r="AT60" s="52" t="s">
        <v>23</v>
      </c>
      <c r="AU60" s="52" t="s">
        <v>23</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5">
        <v>18107</v>
      </c>
      <c r="B61" s="6" t="s">
        <v>559</v>
      </c>
      <c r="C61" s="34"/>
      <c r="D61" s="34"/>
      <c r="E61" s="34">
        <v>0</v>
      </c>
      <c r="F61" s="34"/>
      <c r="G61" s="34"/>
      <c r="H61" s="34"/>
      <c r="I61" s="34"/>
      <c r="J61" s="34"/>
      <c r="K61" s="34"/>
      <c r="L61" s="34"/>
      <c r="M61" s="34"/>
      <c r="N61" s="34" t="s">
        <v>22</v>
      </c>
      <c r="O61" s="34" t="s">
        <v>26</v>
      </c>
      <c r="P61" s="34">
        <v>1</v>
      </c>
      <c r="Q61" s="34"/>
      <c r="R61" s="34"/>
      <c r="S61" s="34"/>
      <c r="T61" s="34"/>
      <c r="U61" s="34"/>
      <c r="V61" s="34"/>
      <c r="W61" s="34"/>
      <c r="X61" s="34"/>
      <c r="Y61" s="34" t="s">
        <v>21</v>
      </c>
      <c r="Z61" s="34" t="s">
        <v>25</v>
      </c>
      <c r="AA61" s="34" t="s">
        <v>25</v>
      </c>
      <c r="AB61" s="34" t="s">
        <v>23</v>
      </c>
      <c r="AC61" s="34" t="s">
        <v>21</v>
      </c>
      <c r="AD61" s="34" t="s">
        <v>23</v>
      </c>
      <c r="AE61" s="34" t="s">
        <v>21</v>
      </c>
      <c r="AF61" s="34"/>
      <c r="AG61" s="34" t="s">
        <v>23</v>
      </c>
      <c r="AH61" s="34">
        <v>0</v>
      </c>
      <c r="AI61" s="34" t="s">
        <v>23</v>
      </c>
      <c r="AJ61" s="34" t="s">
        <v>21</v>
      </c>
      <c r="AK61" s="70" t="s">
        <v>21</v>
      </c>
      <c r="AL61" s="70" t="s">
        <v>21</v>
      </c>
      <c r="AM61" s="70" t="s">
        <v>21</v>
      </c>
      <c r="AN61" s="70" t="s">
        <v>21</v>
      </c>
      <c r="AO61" s="70">
        <v>0</v>
      </c>
      <c r="AP61" s="70">
        <v>0</v>
      </c>
      <c r="AQ61" s="52">
        <v>0</v>
      </c>
      <c r="AR61" s="52" t="s">
        <v>23</v>
      </c>
      <c r="AS61" s="52">
        <v>0</v>
      </c>
      <c r="AT61" s="52" t="s">
        <v>23</v>
      </c>
      <c r="AU61" s="52">
        <v>0</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5">
        <v>18108</v>
      </c>
      <c r="B62" s="6" t="s">
        <v>560</v>
      </c>
      <c r="C62" s="34" t="s">
        <v>22</v>
      </c>
      <c r="D62" s="34" t="s">
        <v>22</v>
      </c>
      <c r="E62" s="34">
        <v>0</v>
      </c>
      <c r="F62" s="34"/>
      <c r="G62" s="34"/>
      <c r="H62" s="34"/>
      <c r="I62" s="34"/>
      <c r="J62" s="34"/>
      <c r="K62" s="34"/>
      <c r="L62" s="34"/>
      <c r="M62" s="34"/>
      <c r="N62" s="34"/>
      <c r="O62" s="34"/>
      <c r="P62" s="34">
        <v>0</v>
      </c>
      <c r="Q62" s="34"/>
      <c r="R62" s="34"/>
      <c r="S62" s="34"/>
      <c r="T62" s="34"/>
      <c r="U62" s="34"/>
      <c r="V62" s="34"/>
      <c r="W62" s="34"/>
      <c r="X62" s="34"/>
      <c r="Y62" s="34" t="s">
        <v>23</v>
      </c>
      <c r="Z62" s="34" t="s">
        <v>23</v>
      </c>
      <c r="AA62" s="34" t="e">
        <v>#N/A</v>
      </c>
      <c r="AB62" s="34" t="s">
        <v>23</v>
      </c>
      <c r="AC62" s="34" t="s">
        <v>23</v>
      </c>
      <c r="AD62" s="34" t="s">
        <v>23</v>
      </c>
      <c r="AE62" s="34" t="s">
        <v>23</v>
      </c>
      <c r="AF62" s="34"/>
      <c r="AG62" s="34" t="s">
        <v>23</v>
      </c>
      <c r="AH62" s="34" t="s">
        <v>23</v>
      </c>
      <c r="AI62" s="34" t="s">
        <v>23</v>
      </c>
      <c r="AJ62" s="34" t="s">
        <v>23</v>
      </c>
      <c r="AK62" s="70" t="s">
        <v>25</v>
      </c>
      <c r="AL62" s="70" t="s">
        <v>21</v>
      </c>
      <c r="AM62" s="70" t="s">
        <v>25</v>
      </c>
      <c r="AN62" s="70" t="s">
        <v>21</v>
      </c>
      <c r="AO62" s="70">
        <v>0</v>
      </c>
      <c r="AP62" s="70">
        <v>0</v>
      </c>
      <c r="AQ62" s="52">
        <v>0</v>
      </c>
      <c r="AR62" s="52" t="s">
        <v>23</v>
      </c>
      <c r="AS62" s="52">
        <v>0</v>
      </c>
      <c r="AT62" s="52" t="s">
        <v>23</v>
      </c>
      <c r="AU62" s="52">
        <v>0</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5">
        <v>18111</v>
      </c>
      <c r="B63" s="6" t="s">
        <v>561</v>
      </c>
      <c r="C63" s="34"/>
      <c r="D63" s="34"/>
      <c r="E63" s="34">
        <v>0</v>
      </c>
      <c r="F63" s="34"/>
      <c r="G63" s="34"/>
      <c r="H63" s="34"/>
      <c r="I63" s="34"/>
      <c r="J63" s="34"/>
      <c r="K63" s="34"/>
      <c r="L63" s="34"/>
      <c r="M63" s="34"/>
      <c r="N63" s="34"/>
      <c r="O63" s="34"/>
      <c r="P63" s="34">
        <v>0</v>
      </c>
      <c r="Q63" s="34"/>
      <c r="R63" s="34"/>
      <c r="S63" s="34"/>
      <c r="T63" s="34"/>
      <c r="U63" s="34"/>
      <c r="V63" s="34"/>
      <c r="W63" s="34"/>
      <c r="X63" s="34"/>
      <c r="Y63" s="34" t="s">
        <v>23</v>
      </c>
      <c r="Z63" s="34" t="s">
        <v>23</v>
      </c>
      <c r="AA63" s="34" t="e">
        <v>#N/A</v>
      </c>
      <c r="AB63" s="34" t="s">
        <v>23</v>
      </c>
      <c r="AC63" s="34" t="s">
        <v>23</v>
      </c>
      <c r="AD63" s="34" t="s">
        <v>23</v>
      </c>
      <c r="AE63" s="34" t="s">
        <v>23</v>
      </c>
      <c r="AF63" s="34"/>
      <c r="AG63" s="34" t="s">
        <v>23</v>
      </c>
      <c r="AH63" s="34" t="s">
        <v>23</v>
      </c>
      <c r="AI63" s="34" t="s">
        <v>23</v>
      </c>
      <c r="AJ63" s="34" t="s">
        <v>23</v>
      </c>
      <c r="AK63" s="70" t="s">
        <v>23</v>
      </c>
      <c r="AL63" s="70" t="s">
        <v>23</v>
      </c>
      <c r="AM63" s="70" t="s">
        <v>23</v>
      </c>
      <c r="AN63" s="70" t="s">
        <v>23</v>
      </c>
      <c r="AO63" s="70" t="s">
        <v>23</v>
      </c>
      <c r="AP63" s="70" t="s">
        <v>23</v>
      </c>
      <c r="AQ63" s="52" t="s">
        <v>23</v>
      </c>
      <c r="AR63" s="52" t="s">
        <v>23</v>
      </c>
      <c r="AS63" s="52" t="s">
        <v>23</v>
      </c>
      <c r="AT63" s="52" t="s">
        <v>23</v>
      </c>
      <c r="AU63" s="52" t="s">
        <v>23</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9">
        <v>18116</v>
      </c>
      <c r="B64" s="10" t="s">
        <v>562</v>
      </c>
      <c r="C64" s="34"/>
      <c r="D64" s="34"/>
      <c r="E64" s="34">
        <v>0</v>
      </c>
      <c r="F64" s="34"/>
      <c r="G64" s="34"/>
      <c r="H64" s="34"/>
      <c r="I64" s="34"/>
      <c r="J64" s="34"/>
      <c r="K64" s="34"/>
      <c r="L64" s="34"/>
      <c r="M64" s="34"/>
      <c r="N64" s="34"/>
      <c r="O64" s="34"/>
      <c r="P64" s="34">
        <v>0</v>
      </c>
      <c r="Q64" s="34"/>
      <c r="R64" s="34"/>
      <c r="S64" s="34"/>
      <c r="T64" s="34"/>
      <c r="U64" s="34"/>
      <c r="V64" s="34"/>
      <c r="W64" s="34"/>
      <c r="X64" s="34"/>
      <c r="Y64" s="34" t="s">
        <v>23</v>
      </c>
      <c r="Z64" s="34" t="s">
        <v>23</v>
      </c>
      <c r="AA64" s="34" t="e">
        <v>#N/A</v>
      </c>
      <c r="AB64" s="34" t="s">
        <v>23</v>
      </c>
      <c r="AC64" s="34" t="s">
        <v>23</v>
      </c>
      <c r="AD64" s="34" t="s">
        <v>23</v>
      </c>
      <c r="AE64" s="34" t="s">
        <v>23</v>
      </c>
      <c r="AF64" s="34"/>
      <c r="AG64" s="34" t="s">
        <v>23</v>
      </c>
      <c r="AH64" s="34" t="s">
        <v>23</v>
      </c>
      <c r="AI64" s="34" t="s">
        <v>23</v>
      </c>
      <c r="AJ64" s="34" t="s">
        <v>23</v>
      </c>
      <c r="AK64" s="70" t="s">
        <v>23</v>
      </c>
      <c r="AL64" s="70" t="s">
        <v>23</v>
      </c>
      <c r="AM64" s="70" t="s">
        <v>23</v>
      </c>
      <c r="AN64" s="70" t="s">
        <v>23</v>
      </c>
      <c r="AO64" s="70" t="s">
        <v>23</v>
      </c>
      <c r="AP64" s="70" t="s">
        <v>23</v>
      </c>
      <c r="AQ64" s="52" t="s">
        <v>23</v>
      </c>
      <c r="AR64" s="52" t="s">
        <v>23</v>
      </c>
      <c r="AS64" s="52" t="s">
        <v>23</v>
      </c>
      <c r="AT64" s="52" t="s">
        <v>23</v>
      </c>
      <c r="AU64" s="52" t="s">
        <v>23</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9">
        <v>18117</v>
      </c>
      <c r="B65" s="10" t="s">
        <v>563</v>
      </c>
      <c r="C65" s="34"/>
      <c r="D65" s="34"/>
      <c r="E65" s="34">
        <v>0</v>
      </c>
      <c r="F65" s="34"/>
      <c r="G65" s="34"/>
      <c r="H65" s="34"/>
      <c r="I65" s="34"/>
      <c r="J65" s="34"/>
      <c r="K65" s="34"/>
      <c r="L65" s="34"/>
      <c r="M65" s="34"/>
      <c r="N65" s="34"/>
      <c r="O65" s="34"/>
      <c r="P65" s="34">
        <v>0</v>
      </c>
      <c r="Q65" s="34"/>
      <c r="R65" s="34"/>
      <c r="S65" s="34"/>
      <c r="T65" s="34"/>
      <c r="U65" s="34"/>
      <c r="V65" s="34"/>
      <c r="W65" s="34"/>
      <c r="X65" s="34"/>
      <c r="Y65" s="34" t="s">
        <v>23</v>
      </c>
      <c r="Z65" s="34" t="s">
        <v>23</v>
      </c>
      <c r="AA65" s="34" t="e">
        <v>#N/A</v>
      </c>
      <c r="AB65" s="34" t="s">
        <v>23</v>
      </c>
      <c r="AC65" s="34" t="s">
        <v>23</v>
      </c>
      <c r="AD65" s="34" t="s">
        <v>23</v>
      </c>
      <c r="AE65" s="34" t="s">
        <v>23</v>
      </c>
      <c r="AF65" s="34"/>
      <c r="AG65" s="34" t="s">
        <v>23</v>
      </c>
      <c r="AH65" s="34" t="s">
        <v>23</v>
      </c>
      <c r="AI65" s="34" t="s">
        <v>23</v>
      </c>
      <c r="AJ65" s="34" t="s">
        <v>23</v>
      </c>
      <c r="AK65" s="70" t="s">
        <v>23</v>
      </c>
      <c r="AL65" s="70" t="s">
        <v>23</v>
      </c>
      <c r="AM65" s="70" t="s">
        <v>23</v>
      </c>
      <c r="AN65" s="70" t="s">
        <v>23</v>
      </c>
      <c r="AO65" s="70" t="s">
        <v>23</v>
      </c>
      <c r="AP65" s="70" t="s">
        <v>23</v>
      </c>
      <c r="AQ65" s="52" t="s">
        <v>23</v>
      </c>
      <c r="AR65" s="52" t="s">
        <v>23</v>
      </c>
      <c r="AS65" s="52" t="s">
        <v>23</v>
      </c>
      <c r="AT65" s="52" t="s">
        <v>23</v>
      </c>
      <c r="AU65" s="52" t="s">
        <v>23</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5">
        <v>18121</v>
      </c>
      <c r="B66" s="6" t="s">
        <v>564</v>
      </c>
      <c r="C66" s="34"/>
      <c r="D66" s="34"/>
      <c r="E66" s="34">
        <v>0</v>
      </c>
      <c r="F66" s="34"/>
      <c r="G66" s="34"/>
      <c r="H66" s="34"/>
      <c r="I66" s="34"/>
      <c r="J66" s="34"/>
      <c r="K66" s="34"/>
      <c r="L66" s="34"/>
      <c r="M66" s="34"/>
      <c r="N66" s="34"/>
      <c r="O66" s="34"/>
      <c r="P66" s="34">
        <v>0</v>
      </c>
      <c r="Q66" s="34"/>
      <c r="R66" s="34"/>
      <c r="S66" s="34"/>
      <c r="T66" s="34"/>
      <c r="U66" s="34"/>
      <c r="V66" s="34"/>
      <c r="W66" s="34"/>
      <c r="X66" s="34"/>
      <c r="Y66" s="34" t="s">
        <v>23</v>
      </c>
      <c r="Z66" s="34" t="s">
        <v>23</v>
      </c>
      <c r="AA66" s="34" t="e">
        <v>#N/A</v>
      </c>
      <c r="AB66" s="34" t="s">
        <v>23</v>
      </c>
      <c r="AC66" s="34" t="s">
        <v>23</v>
      </c>
      <c r="AD66" s="34" t="s">
        <v>23</v>
      </c>
      <c r="AE66" s="34" t="s">
        <v>23</v>
      </c>
      <c r="AF66" s="34"/>
      <c r="AG66" s="34" t="s">
        <v>23</v>
      </c>
      <c r="AH66" s="34" t="s">
        <v>23</v>
      </c>
      <c r="AI66" s="34" t="s">
        <v>23</v>
      </c>
      <c r="AJ66" s="34" t="s">
        <v>23</v>
      </c>
      <c r="AK66" s="70" t="s">
        <v>23</v>
      </c>
      <c r="AL66" s="70" t="s">
        <v>23</v>
      </c>
      <c r="AM66" s="70" t="s">
        <v>23</v>
      </c>
      <c r="AN66" s="70" t="s">
        <v>23</v>
      </c>
      <c r="AO66" s="70" t="s">
        <v>23</v>
      </c>
      <c r="AP66" s="70" t="s">
        <v>23</v>
      </c>
      <c r="AQ66" s="52" t="s">
        <v>23</v>
      </c>
      <c r="AR66" s="52" t="s">
        <v>23</v>
      </c>
      <c r="AS66" s="52" t="s">
        <v>23</v>
      </c>
      <c r="AT66" s="52" t="s">
        <v>23</v>
      </c>
      <c r="AU66" s="52" t="s">
        <v>23</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5">
        <v>18122</v>
      </c>
      <c r="B67" s="6" t="s">
        <v>565</v>
      </c>
      <c r="C67" s="34"/>
      <c r="D67" s="34"/>
      <c r="E67" s="34">
        <v>0</v>
      </c>
      <c r="F67" s="34"/>
      <c r="G67" s="34"/>
      <c r="H67" s="34"/>
      <c r="I67" s="34"/>
      <c r="J67" s="34"/>
      <c r="K67" s="34"/>
      <c r="L67" s="34"/>
      <c r="M67" s="34"/>
      <c r="N67" s="34"/>
      <c r="O67" s="34"/>
      <c r="P67" s="34">
        <v>0</v>
      </c>
      <c r="Q67" s="34"/>
      <c r="R67" s="34"/>
      <c r="S67" s="34"/>
      <c r="T67" s="34"/>
      <c r="U67" s="34"/>
      <c r="V67" s="34"/>
      <c r="W67" s="34"/>
      <c r="X67" s="34"/>
      <c r="Y67" s="34" t="s">
        <v>23</v>
      </c>
      <c r="Z67" s="34" t="s">
        <v>23</v>
      </c>
      <c r="AA67" s="34" t="e">
        <v>#N/A</v>
      </c>
      <c r="AB67" s="34" t="s">
        <v>23</v>
      </c>
      <c r="AC67" s="34" t="s">
        <v>23</v>
      </c>
      <c r="AD67" s="34" t="s">
        <v>23</v>
      </c>
      <c r="AE67" s="34" t="s">
        <v>23</v>
      </c>
      <c r="AF67" s="34"/>
      <c r="AG67" s="34" t="s">
        <v>23</v>
      </c>
      <c r="AH67" s="34" t="s">
        <v>23</v>
      </c>
      <c r="AI67" s="34" t="s">
        <v>23</v>
      </c>
      <c r="AJ67" s="34" t="s">
        <v>23</v>
      </c>
      <c r="AK67" s="70" t="s">
        <v>23</v>
      </c>
      <c r="AL67" s="70" t="s">
        <v>23</v>
      </c>
      <c r="AM67" s="70" t="s">
        <v>23</v>
      </c>
      <c r="AN67" s="70" t="s">
        <v>23</v>
      </c>
      <c r="AO67" s="70" t="s">
        <v>23</v>
      </c>
      <c r="AP67" s="70" t="s">
        <v>23</v>
      </c>
      <c r="AQ67" s="52" t="s">
        <v>23</v>
      </c>
      <c r="AR67" s="52" t="s">
        <v>23</v>
      </c>
      <c r="AS67" s="52" t="s">
        <v>23</v>
      </c>
      <c r="AT67" s="52" t="s">
        <v>23</v>
      </c>
      <c r="AU67" s="52" t="s">
        <v>23</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5">
        <v>18123</v>
      </c>
      <c r="B68" s="6" t="s">
        <v>566</v>
      </c>
      <c r="C68" s="34"/>
      <c r="D68" s="34"/>
      <c r="E68" s="34">
        <v>0</v>
      </c>
      <c r="F68" s="34"/>
      <c r="G68" s="34"/>
      <c r="H68" s="34"/>
      <c r="I68" s="34"/>
      <c r="J68" s="34"/>
      <c r="K68" s="34"/>
      <c r="L68" s="34"/>
      <c r="M68" s="34"/>
      <c r="N68" s="34"/>
      <c r="O68" s="34"/>
      <c r="P68" s="34">
        <v>0</v>
      </c>
      <c r="Q68" s="34"/>
      <c r="R68" s="34"/>
      <c r="S68" s="34"/>
      <c r="T68" s="34"/>
      <c r="U68" s="34"/>
      <c r="V68" s="34"/>
      <c r="W68" s="34"/>
      <c r="X68" s="34"/>
      <c r="Y68" s="34" t="s">
        <v>23</v>
      </c>
      <c r="Z68" s="34" t="s">
        <v>23</v>
      </c>
      <c r="AA68" s="34" t="e">
        <v>#N/A</v>
      </c>
      <c r="AB68" s="34" t="s">
        <v>23</v>
      </c>
      <c r="AC68" s="34" t="s">
        <v>23</v>
      </c>
      <c r="AD68" s="34" t="s">
        <v>23</v>
      </c>
      <c r="AE68" s="34" t="s">
        <v>23</v>
      </c>
      <c r="AF68" s="34"/>
      <c r="AG68" s="34" t="s">
        <v>23</v>
      </c>
      <c r="AH68" s="34" t="s">
        <v>23</v>
      </c>
      <c r="AI68" s="34" t="s">
        <v>23</v>
      </c>
      <c r="AJ68" s="34" t="s">
        <v>23</v>
      </c>
      <c r="AK68" s="70" t="s">
        <v>23</v>
      </c>
      <c r="AL68" s="70" t="s">
        <v>23</v>
      </c>
      <c r="AM68" s="70" t="s">
        <v>23</v>
      </c>
      <c r="AN68" s="70" t="s">
        <v>23</v>
      </c>
      <c r="AO68" s="70" t="s">
        <v>23</v>
      </c>
      <c r="AP68" s="70" t="s">
        <v>23</v>
      </c>
      <c r="AQ68" s="52" t="s">
        <v>23</v>
      </c>
      <c r="AR68" s="52" t="s">
        <v>23</v>
      </c>
      <c r="AS68" s="52" t="s">
        <v>23</v>
      </c>
      <c r="AT68" s="52" t="s">
        <v>23</v>
      </c>
      <c r="AU68" s="52" t="s">
        <v>23</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5">
        <v>18125</v>
      </c>
      <c r="B69" s="6" t="s">
        <v>567</v>
      </c>
      <c r="C69" s="34"/>
      <c r="D69" s="34"/>
      <c r="E69" s="34">
        <v>0</v>
      </c>
      <c r="F69" s="34"/>
      <c r="G69" s="34"/>
      <c r="H69" s="34"/>
      <c r="I69" s="34"/>
      <c r="J69" s="34"/>
      <c r="K69" s="34"/>
      <c r="L69" s="34"/>
      <c r="M69" s="34"/>
      <c r="N69" s="34"/>
      <c r="O69" s="34"/>
      <c r="P69" s="34">
        <v>0</v>
      </c>
      <c r="Q69" s="34"/>
      <c r="R69" s="34"/>
      <c r="S69" s="34"/>
      <c r="T69" s="34"/>
      <c r="U69" s="34"/>
      <c r="V69" s="34"/>
      <c r="W69" s="34"/>
      <c r="X69" s="34"/>
      <c r="Y69" s="34" t="s">
        <v>23</v>
      </c>
      <c r="Z69" s="34" t="s">
        <v>23</v>
      </c>
      <c r="AA69" s="34" t="e">
        <v>#N/A</v>
      </c>
      <c r="AB69" s="34" t="s">
        <v>23</v>
      </c>
      <c r="AC69" s="34" t="s">
        <v>23</v>
      </c>
      <c r="AD69" s="34" t="s">
        <v>23</v>
      </c>
      <c r="AE69" s="34" t="s">
        <v>23</v>
      </c>
      <c r="AF69" s="34"/>
      <c r="AG69" s="34" t="s">
        <v>23</v>
      </c>
      <c r="AH69" s="34" t="s">
        <v>23</v>
      </c>
      <c r="AI69" s="34" t="s">
        <v>23</v>
      </c>
      <c r="AJ69" s="34" t="s">
        <v>23</v>
      </c>
      <c r="AK69" s="70" t="s">
        <v>23</v>
      </c>
      <c r="AL69" s="70" t="s">
        <v>23</v>
      </c>
      <c r="AM69" s="70" t="s">
        <v>23</v>
      </c>
      <c r="AN69" s="70" t="s">
        <v>23</v>
      </c>
      <c r="AO69" s="70" t="s">
        <v>23</v>
      </c>
      <c r="AP69" s="70" t="s">
        <v>23</v>
      </c>
      <c r="AQ69" s="52" t="s">
        <v>23</v>
      </c>
      <c r="AR69" s="52" t="s">
        <v>23</v>
      </c>
      <c r="AS69" s="52" t="s">
        <v>23</v>
      </c>
      <c r="AT69" s="52" t="s">
        <v>23</v>
      </c>
      <c r="AU69" s="52" t="s">
        <v>23</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5">
        <v>18131</v>
      </c>
      <c r="B70" s="6" t="s">
        <v>568</v>
      </c>
      <c r="C70" s="34"/>
      <c r="D70" s="34"/>
      <c r="E70" s="34">
        <v>0</v>
      </c>
      <c r="F70" s="34"/>
      <c r="G70" s="34"/>
      <c r="H70" s="34"/>
      <c r="I70" s="34"/>
      <c r="J70" s="34"/>
      <c r="K70" s="34"/>
      <c r="L70" s="34"/>
      <c r="M70" s="34"/>
      <c r="N70" s="34"/>
      <c r="O70" s="34"/>
      <c r="P70" s="34">
        <v>0</v>
      </c>
      <c r="Q70" s="34"/>
      <c r="R70" s="34"/>
      <c r="S70" s="34"/>
      <c r="T70" s="34"/>
      <c r="U70" s="34"/>
      <c r="V70" s="34"/>
      <c r="W70" s="34"/>
      <c r="X70" s="34"/>
      <c r="Y70" s="34" t="s">
        <v>23</v>
      </c>
      <c r="Z70" s="34" t="s">
        <v>23</v>
      </c>
      <c r="AA70" s="34" t="e">
        <v>#N/A</v>
      </c>
      <c r="AB70" s="34" t="s">
        <v>23</v>
      </c>
      <c r="AC70" s="34" t="s">
        <v>23</v>
      </c>
      <c r="AD70" s="34" t="s">
        <v>23</v>
      </c>
      <c r="AE70" s="34" t="s">
        <v>23</v>
      </c>
      <c r="AF70" s="34"/>
      <c r="AG70" s="34" t="s">
        <v>23</v>
      </c>
      <c r="AH70" s="34" t="s">
        <v>23</v>
      </c>
      <c r="AI70" s="34" t="s">
        <v>23</v>
      </c>
      <c r="AJ70" s="34" t="s">
        <v>23</v>
      </c>
      <c r="AK70" s="70" t="s">
        <v>23</v>
      </c>
      <c r="AL70" s="70" t="s">
        <v>23</v>
      </c>
      <c r="AM70" s="70" t="s">
        <v>23</v>
      </c>
      <c r="AN70" s="70" t="s">
        <v>23</v>
      </c>
      <c r="AO70" s="70" t="s">
        <v>23</v>
      </c>
      <c r="AP70" s="70" t="s">
        <v>23</v>
      </c>
      <c r="AQ70" s="52" t="s">
        <v>23</v>
      </c>
      <c r="AR70" s="52" t="s">
        <v>23</v>
      </c>
      <c r="AS70" s="52" t="s">
        <v>23</v>
      </c>
      <c r="AT70" s="52" t="s">
        <v>23</v>
      </c>
      <c r="AU70" s="52" t="s">
        <v>23</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9">
        <v>18133</v>
      </c>
      <c r="B71" s="10" t="s">
        <v>569</v>
      </c>
      <c r="C71" s="34"/>
      <c r="D71" s="34"/>
      <c r="E71" s="34">
        <v>0</v>
      </c>
      <c r="F71" s="34"/>
      <c r="G71" s="34"/>
      <c r="H71" s="34"/>
      <c r="I71" s="34"/>
      <c r="J71" s="34"/>
      <c r="K71" s="34"/>
      <c r="L71" s="34"/>
      <c r="M71" s="34"/>
      <c r="N71" s="34"/>
      <c r="O71" s="34"/>
      <c r="P71" s="34">
        <v>0</v>
      </c>
      <c r="Q71" s="34"/>
      <c r="R71" s="34"/>
      <c r="S71" s="34"/>
      <c r="T71" s="34"/>
      <c r="U71" s="34"/>
      <c r="V71" s="34"/>
      <c r="W71" s="34"/>
      <c r="X71" s="34"/>
      <c r="Y71" s="34" t="s">
        <v>23</v>
      </c>
      <c r="Z71" s="34" t="s">
        <v>23</v>
      </c>
      <c r="AA71" s="34" t="e">
        <v>#N/A</v>
      </c>
      <c r="AB71" s="34" t="s">
        <v>23</v>
      </c>
      <c r="AC71" s="34" t="s">
        <v>23</v>
      </c>
      <c r="AD71" s="34" t="s">
        <v>23</v>
      </c>
      <c r="AE71" s="34" t="s">
        <v>23</v>
      </c>
      <c r="AF71" s="34"/>
      <c r="AG71" s="34" t="s">
        <v>23</v>
      </c>
      <c r="AH71" s="34" t="s">
        <v>23</v>
      </c>
      <c r="AI71" s="34" t="s">
        <v>23</v>
      </c>
      <c r="AJ71" s="34" t="s">
        <v>23</v>
      </c>
      <c r="AK71" s="70" t="s">
        <v>23</v>
      </c>
      <c r="AL71" s="70" t="s">
        <v>23</v>
      </c>
      <c r="AM71" s="70" t="s">
        <v>23</v>
      </c>
      <c r="AN71" s="70" t="s">
        <v>23</v>
      </c>
      <c r="AO71" s="70" t="s">
        <v>23</v>
      </c>
      <c r="AP71" s="70" t="s">
        <v>23</v>
      </c>
      <c r="AQ71" s="52" t="s">
        <v>23</v>
      </c>
      <c r="AR71" s="52" t="s">
        <v>23</v>
      </c>
      <c r="AS71" s="52" t="s">
        <v>23</v>
      </c>
      <c r="AT71" s="52" t="s">
        <v>23</v>
      </c>
      <c r="AU71" s="52" t="s">
        <v>23</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5">
        <v>18136</v>
      </c>
      <c r="B72" s="6" t="s">
        <v>570</v>
      </c>
      <c r="C72" s="34"/>
      <c r="D72" s="34"/>
      <c r="E72" s="34">
        <v>0</v>
      </c>
      <c r="F72" s="34"/>
      <c r="G72" s="34"/>
      <c r="H72" s="34"/>
      <c r="I72" s="34"/>
      <c r="J72" s="34"/>
      <c r="K72" s="34"/>
      <c r="L72" s="34"/>
      <c r="M72" s="34"/>
      <c r="N72" s="34"/>
      <c r="O72" s="34"/>
      <c r="P72" s="34">
        <v>0</v>
      </c>
      <c r="Q72" s="34"/>
      <c r="R72" s="34"/>
      <c r="S72" s="34"/>
      <c r="T72" s="34"/>
      <c r="U72" s="34"/>
      <c r="V72" s="34"/>
      <c r="W72" s="34"/>
      <c r="X72" s="34"/>
      <c r="Y72" s="34" t="s">
        <v>23</v>
      </c>
      <c r="Z72" s="34" t="s">
        <v>23</v>
      </c>
      <c r="AA72" s="34" t="e">
        <v>#N/A</v>
      </c>
      <c r="AB72" s="34" t="s">
        <v>23</v>
      </c>
      <c r="AC72" s="34" t="s">
        <v>23</v>
      </c>
      <c r="AD72" s="34" t="s">
        <v>23</v>
      </c>
      <c r="AE72" s="34" t="s">
        <v>23</v>
      </c>
      <c r="AF72" s="34"/>
      <c r="AG72" s="34" t="s">
        <v>23</v>
      </c>
      <c r="AH72" s="34" t="s">
        <v>23</v>
      </c>
      <c r="AI72" s="34" t="s">
        <v>23</v>
      </c>
      <c r="AJ72" s="34" t="s">
        <v>23</v>
      </c>
      <c r="AK72" s="70" t="s">
        <v>23</v>
      </c>
      <c r="AL72" s="70" t="s">
        <v>23</v>
      </c>
      <c r="AM72" s="70" t="s">
        <v>23</v>
      </c>
      <c r="AN72" s="70" t="s">
        <v>23</v>
      </c>
      <c r="AO72" s="70" t="s">
        <v>23</v>
      </c>
      <c r="AP72" s="70" t="s">
        <v>23</v>
      </c>
      <c r="AQ72" s="52" t="s">
        <v>23</v>
      </c>
      <c r="AR72" s="52" t="s">
        <v>23</v>
      </c>
      <c r="AS72" s="52" t="s">
        <v>23</v>
      </c>
      <c r="AT72" s="52" t="s">
        <v>23</v>
      </c>
      <c r="AU72" s="52" t="s">
        <v>23</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5">
        <v>18141</v>
      </c>
      <c r="B73" s="6" t="s">
        <v>571</v>
      </c>
      <c r="C73" s="34"/>
      <c r="D73" s="34"/>
      <c r="E73" s="34">
        <v>0</v>
      </c>
      <c r="F73" s="34"/>
      <c r="G73" s="34"/>
      <c r="H73" s="34"/>
      <c r="I73" s="34"/>
      <c r="J73" s="34"/>
      <c r="K73" s="34"/>
      <c r="L73" s="34"/>
      <c r="M73" s="34"/>
      <c r="N73" s="34"/>
      <c r="O73" s="34"/>
      <c r="P73" s="34">
        <v>0</v>
      </c>
      <c r="Q73" s="34"/>
      <c r="R73" s="34"/>
      <c r="S73" s="34"/>
      <c r="T73" s="34"/>
      <c r="U73" s="34"/>
      <c r="V73" s="34"/>
      <c r="W73" s="34"/>
      <c r="X73" s="34"/>
      <c r="Y73" s="34" t="s">
        <v>23</v>
      </c>
      <c r="Z73" s="34" t="s">
        <v>23</v>
      </c>
      <c r="AA73" s="34" t="e">
        <v>#N/A</v>
      </c>
      <c r="AB73" s="34" t="s">
        <v>23</v>
      </c>
      <c r="AC73" s="34" t="s">
        <v>23</v>
      </c>
      <c r="AD73" s="34" t="s">
        <v>23</v>
      </c>
      <c r="AE73" s="34" t="s">
        <v>23</v>
      </c>
      <c r="AF73" s="34"/>
      <c r="AG73" s="34" t="s">
        <v>23</v>
      </c>
      <c r="AH73" s="34" t="s">
        <v>23</v>
      </c>
      <c r="AI73" s="34" t="s">
        <v>23</v>
      </c>
      <c r="AJ73" s="34" t="s">
        <v>23</v>
      </c>
      <c r="AK73" s="70" t="s">
        <v>23</v>
      </c>
      <c r="AL73" s="70" t="s">
        <v>23</v>
      </c>
      <c r="AM73" s="70" t="s">
        <v>23</v>
      </c>
      <c r="AN73" s="70" t="s">
        <v>23</v>
      </c>
      <c r="AO73" s="70" t="s">
        <v>23</v>
      </c>
      <c r="AP73" s="70" t="s">
        <v>23</v>
      </c>
      <c r="AQ73" s="52" t="s">
        <v>23</v>
      </c>
      <c r="AR73" s="52" t="s">
        <v>23</v>
      </c>
      <c r="AS73" s="52" t="s">
        <v>23</v>
      </c>
      <c r="AT73" s="52" t="s">
        <v>23</v>
      </c>
      <c r="AU73" s="52" t="s">
        <v>23</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74" s="5">
        <v>18142</v>
      </c>
      <c r="B74" s="6" t="s">
        <v>572</v>
      </c>
      <c r="C74" s="34"/>
      <c r="D74" s="34"/>
      <c r="E74" s="34">
        <v>0</v>
      </c>
      <c r="F74" s="34"/>
      <c r="G74" s="34"/>
      <c r="H74" s="34"/>
      <c r="I74" s="34"/>
      <c r="J74" s="34"/>
      <c r="K74" s="34"/>
      <c r="L74" s="34"/>
      <c r="M74" s="34"/>
      <c r="N74" s="34"/>
      <c r="O74" s="34"/>
      <c r="P74" s="34">
        <v>0</v>
      </c>
      <c r="Q74" s="34"/>
      <c r="R74" s="34"/>
      <c r="S74" s="34"/>
      <c r="T74" s="34"/>
      <c r="U74" s="34"/>
      <c r="V74" s="34"/>
      <c r="W74" s="34"/>
      <c r="X74" s="34"/>
      <c r="Y74" s="34" t="s">
        <v>23</v>
      </c>
      <c r="Z74" s="34" t="s">
        <v>23</v>
      </c>
      <c r="AA74" s="34" t="e">
        <v>#N/A</v>
      </c>
      <c r="AB74" s="34" t="s">
        <v>23</v>
      </c>
      <c r="AC74" s="34" t="s">
        <v>23</v>
      </c>
      <c r="AD74" s="34" t="s">
        <v>23</v>
      </c>
      <c r="AE74" s="34" t="s">
        <v>23</v>
      </c>
      <c r="AF74" s="34"/>
      <c r="AG74" s="34" t="s">
        <v>23</v>
      </c>
      <c r="AH74" s="34" t="s">
        <v>23</v>
      </c>
      <c r="AI74" s="34" t="s">
        <v>23</v>
      </c>
      <c r="AJ74" s="34" t="s">
        <v>23</v>
      </c>
      <c r="AK74" s="70" t="s">
        <v>23</v>
      </c>
      <c r="AL74" s="70" t="s">
        <v>23</v>
      </c>
      <c r="AM74" s="70" t="s">
        <v>23</v>
      </c>
      <c r="AN74" s="70" t="s">
        <v>23</v>
      </c>
      <c r="AO74" s="70" t="s">
        <v>23</v>
      </c>
      <c r="AP74" s="70" t="s">
        <v>23</v>
      </c>
      <c r="AQ74" s="52" t="s">
        <v>23</v>
      </c>
      <c r="AR74" s="52" t="s">
        <v>23</v>
      </c>
      <c r="AS74" s="52" t="s">
        <v>23</v>
      </c>
      <c r="AT74" s="52" t="s">
        <v>23</v>
      </c>
      <c r="AU74" s="52" t="s">
        <v>23</v>
      </c>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75" s="9">
        <v>18143</v>
      </c>
      <c r="B75" s="10" t="s">
        <v>573</v>
      </c>
      <c r="C75" s="34"/>
      <c r="D75" s="34"/>
      <c r="E75" s="34">
        <v>0</v>
      </c>
      <c r="F75" s="34"/>
      <c r="G75" s="34"/>
      <c r="H75" s="34"/>
      <c r="I75" s="34"/>
      <c r="J75" s="34"/>
      <c r="K75" s="34"/>
      <c r="L75" s="34"/>
      <c r="M75" s="34"/>
      <c r="N75" s="34"/>
      <c r="O75" s="34"/>
      <c r="P75" s="34">
        <v>0</v>
      </c>
      <c r="Q75" s="34"/>
      <c r="R75" s="34"/>
      <c r="S75" s="34"/>
      <c r="T75" s="34"/>
      <c r="U75" s="34"/>
      <c r="V75" s="34"/>
      <c r="W75" s="34"/>
      <c r="X75" s="34"/>
      <c r="Y75" s="34" t="s">
        <v>23</v>
      </c>
      <c r="Z75" s="34" t="s">
        <v>23</v>
      </c>
      <c r="AA75" s="34" t="e">
        <v>#N/A</v>
      </c>
      <c r="AB75" s="34" t="s">
        <v>23</v>
      </c>
      <c r="AC75" s="34" t="s">
        <v>23</v>
      </c>
      <c r="AD75" s="34" t="s">
        <v>23</v>
      </c>
      <c r="AE75" s="34" t="s">
        <v>23</v>
      </c>
      <c r="AF75" s="34"/>
      <c r="AG75" s="34" t="s">
        <v>23</v>
      </c>
      <c r="AH75" s="34" t="s">
        <v>23</v>
      </c>
      <c r="AI75" s="34" t="s">
        <v>23</v>
      </c>
      <c r="AJ75" s="34" t="s">
        <v>23</v>
      </c>
      <c r="AK75" s="70" t="s">
        <v>23</v>
      </c>
      <c r="AL75" s="70" t="s">
        <v>23</v>
      </c>
      <c r="AM75" s="70" t="s">
        <v>23</v>
      </c>
      <c r="AN75" s="70" t="s">
        <v>23</v>
      </c>
      <c r="AO75" s="70" t="s">
        <v>23</v>
      </c>
      <c r="AP75" s="70" t="s">
        <v>23</v>
      </c>
      <c r="AQ75" s="52" t="s">
        <v>23</v>
      </c>
      <c r="AR75" s="52" t="s">
        <v>23</v>
      </c>
      <c r="AS75" s="52" t="s">
        <v>23</v>
      </c>
      <c r="AT75" s="52" t="s">
        <v>23</v>
      </c>
      <c r="AU75" s="52" t="s">
        <v>23</v>
      </c>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76" s="5">
        <v>18146</v>
      </c>
      <c r="B76" s="6" t="s">
        <v>574</v>
      </c>
      <c r="C76" s="34"/>
      <c r="D76" s="34"/>
      <c r="E76" s="34">
        <v>0</v>
      </c>
      <c r="F76" s="34"/>
      <c r="G76" s="34"/>
      <c r="H76" s="34"/>
      <c r="I76" s="34"/>
      <c r="J76" s="34"/>
      <c r="K76" s="34"/>
      <c r="L76" s="34"/>
      <c r="M76" s="34"/>
      <c r="N76" s="34"/>
      <c r="O76" s="34"/>
      <c r="P76" s="34">
        <v>0</v>
      </c>
      <c r="Q76" s="34"/>
      <c r="R76" s="34"/>
      <c r="S76" s="34"/>
      <c r="T76" s="34"/>
      <c r="U76" s="34"/>
      <c r="V76" s="34"/>
      <c r="W76" s="34"/>
      <c r="X76" s="34"/>
      <c r="Y76" s="34" t="s">
        <v>23</v>
      </c>
      <c r="Z76" s="34" t="s">
        <v>23</v>
      </c>
      <c r="AA76" s="34" t="e">
        <v>#N/A</v>
      </c>
      <c r="AB76" s="34" t="s">
        <v>23</v>
      </c>
      <c r="AC76" s="34" t="s">
        <v>23</v>
      </c>
      <c r="AD76" s="34" t="s">
        <v>23</v>
      </c>
      <c r="AE76" s="34" t="s">
        <v>23</v>
      </c>
      <c r="AF76" s="34"/>
      <c r="AG76" s="34" t="s">
        <v>23</v>
      </c>
      <c r="AH76" s="34" t="s">
        <v>23</v>
      </c>
      <c r="AI76" s="34" t="s">
        <v>23</v>
      </c>
      <c r="AJ76" s="34" t="s">
        <v>23</v>
      </c>
      <c r="AK76" s="70" t="s">
        <v>23</v>
      </c>
      <c r="AL76" s="70" t="s">
        <v>23</v>
      </c>
      <c r="AM76" s="70" t="s">
        <v>23</v>
      </c>
      <c r="AN76" s="70" t="s">
        <v>23</v>
      </c>
      <c r="AO76" s="70" t="s">
        <v>23</v>
      </c>
      <c r="AP76" s="70" t="s">
        <v>23</v>
      </c>
      <c r="AQ76" s="52" t="s">
        <v>23</v>
      </c>
      <c r="AR76" s="52" t="s">
        <v>23</v>
      </c>
      <c r="AS76" s="52" t="s">
        <v>23</v>
      </c>
      <c r="AT76" s="52" t="s">
        <v>23</v>
      </c>
      <c r="AU76" s="52" t="s">
        <v>23</v>
      </c>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77" s="5">
        <v>18151</v>
      </c>
      <c r="B77" s="6" t="s">
        <v>575</v>
      </c>
      <c r="C77" s="34"/>
      <c r="D77" s="34"/>
      <c r="E77" s="34">
        <v>0</v>
      </c>
      <c r="F77" s="34"/>
      <c r="G77" s="34"/>
      <c r="H77" s="34"/>
      <c r="I77" s="34"/>
      <c r="J77" s="34"/>
      <c r="K77" s="34"/>
      <c r="L77" s="34"/>
      <c r="M77" s="34"/>
      <c r="N77" s="34"/>
      <c r="O77" s="34"/>
      <c r="P77" s="34">
        <v>0</v>
      </c>
      <c r="Q77" s="34"/>
      <c r="R77" s="34"/>
      <c r="S77" s="34"/>
      <c r="T77" s="34"/>
      <c r="U77" s="34"/>
      <c r="V77" s="34"/>
      <c r="W77" s="34"/>
      <c r="X77" s="34"/>
      <c r="Y77" s="34" t="s">
        <v>23</v>
      </c>
      <c r="Z77" s="34" t="s">
        <v>23</v>
      </c>
      <c r="AA77" s="34" t="e">
        <v>#N/A</v>
      </c>
      <c r="AB77" s="34" t="s">
        <v>23</v>
      </c>
      <c r="AC77" s="34" t="s">
        <v>23</v>
      </c>
      <c r="AD77" s="34" t="s">
        <v>23</v>
      </c>
      <c r="AE77" s="34" t="s">
        <v>23</v>
      </c>
      <c r="AF77" s="34"/>
      <c r="AG77" s="34" t="s">
        <v>23</v>
      </c>
      <c r="AH77" s="34" t="s">
        <v>23</v>
      </c>
      <c r="AI77" s="34" t="s">
        <v>23</v>
      </c>
      <c r="AJ77" s="34" t="s">
        <v>23</v>
      </c>
      <c r="AK77" s="70" t="s">
        <v>23</v>
      </c>
      <c r="AL77" s="70" t="s">
        <v>23</v>
      </c>
      <c r="AM77" s="70" t="s">
        <v>23</v>
      </c>
      <c r="AN77" s="70" t="s">
        <v>23</v>
      </c>
      <c r="AO77" s="70" t="s">
        <v>23</v>
      </c>
      <c r="AP77" s="70" t="s">
        <v>23</v>
      </c>
      <c r="AQ77" s="52" t="s">
        <v>23</v>
      </c>
      <c r="AR77" s="52" t="s">
        <v>23</v>
      </c>
      <c r="AS77" s="52" t="s">
        <v>23</v>
      </c>
      <c r="AT77" s="52" t="s">
        <v>23</v>
      </c>
      <c r="AU77" s="52" t="s">
        <v>23</v>
      </c>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78" s="9">
        <v>18165</v>
      </c>
      <c r="B78" s="10" t="s">
        <v>576</v>
      </c>
      <c r="C78" s="34"/>
      <c r="D78" s="34"/>
      <c r="E78" s="34">
        <v>0</v>
      </c>
      <c r="F78" s="34"/>
      <c r="G78" s="34"/>
      <c r="H78" s="34"/>
      <c r="I78" s="34"/>
      <c r="J78" s="34"/>
      <c r="K78" s="34"/>
      <c r="L78" s="34"/>
      <c r="M78" s="34"/>
      <c r="N78" s="34"/>
      <c r="O78" s="34"/>
      <c r="P78" s="34">
        <v>0</v>
      </c>
      <c r="Q78" s="34"/>
      <c r="R78" s="34"/>
      <c r="S78" s="34"/>
      <c r="T78" s="34"/>
      <c r="U78" s="34"/>
      <c r="V78" s="34"/>
      <c r="W78" s="34"/>
      <c r="X78" s="34"/>
      <c r="Y78" s="34" t="s">
        <v>23</v>
      </c>
      <c r="Z78" s="34" t="s">
        <v>23</v>
      </c>
      <c r="AA78" s="34" t="e">
        <v>#N/A</v>
      </c>
      <c r="AB78" s="34" t="s">
        <v>23</v>
      </c>
      <c r="AC78" s="34" t="s">
        <v>23</v>
      </c>
      <c r="AD78" s="34" t="s">
        <v>23</v>
      </c>
      <c r="AE78" s="34" t="s">
        <v>23</v>
      </c>
      <c r="AF78" s="34"/>
      <c r="AG78" s="34" t="s">
        <v>23</v>
      </c>
      <c r="AH78" s="34" t="s">
        <v>23</v>
      </c>
      <c r="AI78" s="34" t="s">
        <v>23</v>
      </c>
      <c r="AJ78" s="34" t="s">
        <v>23</v>
      </c>
      <c r="AK78" s="70" t="s">
        <v>23</v>
      </c>
      <c r="AL78" s="70" t="s">
        <v>23</v>
      </c>
      <c r="AM78" s="70" t="s">
        <v>23</v>
      </c>
      <c r="AN78" s="70" t="s">
        <v>23</v>
      </c>
      <c r="AO78" s="70" t="s">
        <v>23</v>
      </c>
      <c r="AP78" s="70" t="s">
        <v>23</v>
      </c>
      <c r="AQ78" s="52" t="s">
        <v>23</v>
      </c>
      <c r="AR78" s="52" t="s">
        <v>23</v>
      </c>
      <c r="AS78" s="52" t="s">
        <v>23</v>
      </c>
      <c r="AT78" s="52" t="s">
        <v>23</v>
      </c>
      <c r="AU78" s="52" t="s">
        <v>23</v>
      </c>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79" s="5">
        <v>18173</v>
      </c>
      <c r="B79" s="6" t="s">
        <v>577</v>
      </c>
      <c r="C79" s="34"/>
      <c r="D79" s="34"/>
      <c r="E79" s="34">
        <v>0</v>
      </c>
      <c r="F79" s="34"/>
      <c r="G79" s="34"/>
      <c r="H79" s="34"/>
      <c r="I79" s="34"/>
      <c r="J79" s="34"/>
      <c r="K79" s="34"/>
      <c r="L79" s="34"/>
      <c r="M79" s="34"/>
      <c r="N79" s="34"/>
      <c r="O79" s="34"/>
      <c r="P79" s="34">
        <v>0</v>
      </c>
      <c r="Q79" s="34"/>
      <c r="R79" s="34"/>
      <c r="S79" s="34"/>
      <c r="T79" s="34"/>
      <c r="U79" s="34"/>
      <c r="V79" s="34"/>
      <c r="W79" s="34"/>
      <c r="X79" s="34"/>
      <c r="Y79" s="34" t="s">
        <v>23</v>
      </c>
      <c r="Z79" s="34" t="s">
        <v>23</v>
      </c>
      <c r="AA79" s="34" t="e">
        <v>#N/A</v>
      </c>
      <c r="AB79" s="34" t="s">
        <v>23</v>
      </c>
      <c r="AC79" s="34" t="s">
        <v>23</v>
      </c>
      <c r="AD79" s="34" t="s">
        <v>23</v>
      </c>
      <c r="AE79" s="34" t="s">
        <v>23</v>
      </c>
      <c r="AF79" s="34"/>
      <c r="AG79" s="34" t="s">
        <v>23</v>
      </c>
      <c r="AH79" s="34" t="s">
        <v>23</v>
      </c>
      <c r="AI79" s="34" t="s">
        <v>23</v>
      </c>
      <c r="AJ79" s="34" t="s">
        <v>23</v>
      </c>
      <c r="AK79" s="70" t="s">
        <v>23</v>
      </c>
      <c r="AL79" s="70" t="s">
        <v>23</v>
      </c>
      <c r="AM79" s="70" t="s">
        <v>23</v>
      </c>
      <c r="AN79" s="70" t="s">
        <v>23</v>
      </c>
      <c r="AO79" s="70" t="s">
        <v>23</v>
      </c>
      <c r="AP79" s="70" t="s">
        <v>23</v>
      </c>
      <c r="AQ79" s="52" t="s">
        <v>23</v>
      </c>
      <c r="AR79" s="52" t="s">
        <v>23</v>
      </c>
      <c r="AS79" s="52" t="s">
        <v>23</v>
      </c>
      <c r="AT79" s="52" t="s">
        <v>23</v>
      </c>
      <c r="AU79" s="52" t="s">
        <v>23</v>
      </c>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80" s="9">
        <v>18175</v>
      </c>
      <c r="B80" s="10" t="s">
        <v>578</v>
      </c>
      <c r="C80" s="34"/>
      <c r="D80" s="34"/>
      <c r="E80" s="34">
        <v>0</v>
      </c>
      <c r="F80" s="34"/>
      <c r="G80" s="34"/>
      <c r="H80" s="34"/>
      <c r="I80" s="34"/>
      <c r="J80" s="34"/>
      <c r="K80" s="34"/>
      <c r="L80" s="34"/>
      <c r="M80" s="34"/>
      <c r="N80" s="34"/>
      <c r="O80" s="34"/>
      <c r="P80" s="34">
        <v>0</v>
      </c>
      <c r="Q80" s="34"/>
      <c r="R80" s="34"/>
      <c r="S80" s="34"/>
      <c r="T80" s="34"/>
      <c r="U80" s="34"/>
      <c r="V80" s="34"/>
      <c r="W80" s="34"/>
      <c r="X80" s="34"/>
      <c r="Y80" s="34" t="s">
        <v>23</v>
      </c>
      <c r="Z80" s="34" t="s">
        <v>23</v>
      </c>
      <c r="AA80" s="34" t="e">
        <v>#N/A</v>
      </c>
      <c r="AB80" s="34" t="s">
        <v>23</v>
      </c>
      <c r="AC80" s="34" t="s">
        <v>23</v>
      </c>
      <c r="AD80" s="34" t="s">
        <v>23</v>
      </c>
      <c r="AE80" s="34" t="s">
        <v>23</v>
      </c>
      <c r="AF80" s="34"/>
      <c r="AG80" s="34" t="s">
        <v>23</v>
      </c>
      <c r="AH80" s="34" t="s">
        <v>23</v>
      </c>
      <c r="AI80" s="34" t="s">
        <v>23</v>
      </c>
      <c r="AJ80" s="34" t="s">
        <v>23</v>
      </c>
      <c r="AK80" s="70" t="s">
        <v>23</v>
      </c>
      <c r="AL80" s="70" t="s">
        <v>23</v>
      </c>
      <c r="AM80" s="70" t="s">
        <v>23</v>
      </c>
      <c r="AN80" s="70" t="s">
        <v>23</v>
      </c>
      <c r="AO80" s="70" t="s">
        <v>23</v>
      </c>
      <c r="AP80" s="70" t="s">
        <v>23</v>
      </c>
      <c r="AQ80" s="52" t="s">
        <v>23</v>
      </c>
      <c r="AR80" s="52" t="s">
        <v>23</v>
      </c>
      <c r="AS80" s="52" t="s">
        <v>23</v>
      </c>
      <c r="AT80" s="52" t="s">
        <v>23</v>
      </c>
      <c r="AU80" s="52" t="s">
        <v>23</v>
      </c>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1:58" ht="28.5" customHeight="1">
      <c r="A81" s="5">
        <v>18183</v>
      </c>
      <c r="B81" s="6" t="s">
        <v>579</v>
      </c>
      <c r="C81" s="34"/>
      <c r="D81" s="34"/>
      <c r="E81" s="34">
        <v>0</v>
      </c>
      <c r="F81" s="34"/>
      <c r="G81" s="34"/>
      <c r="H81" s="34"/>
      <c r="I81" s="34"/>
      <c r="J81" s="34"/>
      <c r="K81" s="34"/>
      <c r="L81" s="34"/>
      <c r="M81" s="34"/>
      <c r="N81" s="34"/>
      <c r="O81" s="34"/>
      <c r="P81" s="34">
        <v>0</v>
      </c>
      <c r="Q81" s="34"/>
      <c r="R81" s="34"/>
      <c r="S81" s="34"/>
      <c r="T81" s="34"/>
      <c r="U81" s="34"/>
      <c r="V81" s="34"/>
      <c r="W81" s="34"/>
      <c r="X81" s="34"/>
      <c r="Y81" s="34" t="s">
        <v>23</v>
      </c>
      <c r="Z81" s="34" t="s">
        <v>23</v>
      </c>
      <c r="AA81" s="34" t="e">
        <v>#N/A</v>
      </c>
      <c r="AB81" s="34" t="s">
        <v>23</v>
      </c>
      <c r="AC81" s="34" t="s">
        <v>23</v>
      </c>
      <c r="AD81" s="34" t="s">
        <v>23</v>
      </c>
      <c r="AE81" s="34" t="s">
        <v>23</v>
      </c>
      <c r="AF81" s="34"/>
      <c r="AG81" s="34" t="s">
        <v>23</v>
      </c>
      <c r="AH81" s="34" t="s">
        <v>23</v>
      </c>
      <c r="AI81" s="34" t="s">
        <v>23</v>
      </c>
      <c r="AJ81" s="34" t="s">
        <v>23</v>
      </c>
      <c r="AK81" s="70" t="s">
        <v>23</v>
      </c>
      <c r="AL81" s="70" t="s">
        <v>23</v>
      </c>
      <c r="AM81" s="70" t="s">
        <v>23</v>
      </c>
      <c r="AN81" s="70" t="s">
        <v>23</v>
      </c>
      <c r="AO81" s="70" t="s">
        <v>23</v>
      </c>
      <c r="AP81" s="70" t="s">
        <v>23</v>
      </c>
      <c r="AQ81" s="52" t="s">
        <v>23</v>
      </c>
      <c r="AR81" s="52" t="s">
        <v>23</v>
      </c>
      <c r="AS81" s="52" t="s">
        <v>23</v>
      </c>
      <c r="AT81" s="52" t="s">
        <v>23</v>
      </c>
      <c r="AU81" s="52" t="s">
        <v>23</v>
      </c>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1:58" ht="28.5" customHeight="1">
      <c r="A82" s="5">
        <v>18187</v>
      </c>
      <c r="B82" s="6" t="s">
        <v>580</v>
      </c>
      <c r="C82" s="34"/>
      <c r="D82" s="34"/>
      <c r="E82" s="34">
        <v>0</v>
      </c>
      <c r="F82" s="34"/>
      <c r="G82" s="34"/>
      <c r="H82" s="34"/>
      <c r="I82" s="34"/>
      <c r="J82" s="34"/>
      <c r="K82" s="34"/>
      <c r="L82" s="34"/>
      <c r="M82" s="34"/>
      <c r="N82" s="34"/>
      <c r="O82" s="34"/>
      <c r="P82" s="34">
        <v>0</v>
      </c>
      <c r="Q82" s="34"/>
      <c r="R82" s="34"/>
      <c r="S82" s="34"/>
      <c r="T82" s="34"/>
      <c r="U82" s="34"/>
      <c r="V82" s="34"/>
      <c r="W82" s="34"/>
      <c r="X82" s="34"/>
      <c r="Y82" s="34" t="s">
        <v>23</v>
      </c>
      <c r="Z82" s="34" t="s">
        <v>23</v>
      </c>
      <c r="AA82" s="34" t="e">
        <v>#N/A</v>
      </c>
      <c r="AB82" s="34" t="s">
        <v>23</v>
      </c>
      <c r="AC82" s="34" t="s">
        <v>23</v>
      </c>
      <c r="AD82" s="34" t="s">
        <v>23</v>
      </c>
      <c r="AE82" s="34" t="s">
        <v>23</v>
      </c>
      <c r="AF82" s="34"/>
      <c r="AG82" s="34" t="s">
        <v>23</v>
      </c>
      <c r="AH82" s="34" t="s">
        <v>23</v>
      </c>
      <c r="AI82" s="34" t="s">
        <v>23</v>
      </c>
      <c r="AJ82" s="34" t="s">
        <v>23</v>
      </c>
      <c r="AK82" s="70" t="s">
        <v>23</v>
      </c>
      <c r="AL82" s="70" t="s">
        <v>23</v>
      </c>
      <c r="AM82" s="70" t="s">
        <v>23</v>
      </c>
      <c r="AN82" s="70" t="s">
        <v>23</v>
      </c>
      <c r="AO82" s="70" t="s">
        <v>23</v>
      </c>
      <c r="AP82" s="70" t="s">
        <v>23</v>
      </c>
      <c r="AQ82" s="52" t="s">
        <v>23</v>
      </c>
      <c r="AR82" s="52" t="s">
        <v>23</v>
      </c>
      <c r="AS82" s="52" t="s">
        <v>23</v>
      </c>
      <c r="AT82" s="52" t="s">
        <v>23</v>
      </c>
      <c r="AU82" s="52" t="s">
        <v>23</v>
      </c>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1:58" ht="28.5" customHeight="1">
      <c r="A83" s="5">
        <v>18191</v>
      </c>
      <c r="B83" s="6" t="s">
        <v>581</v>
      </c>
      <c r="C83" s="34"/>
      <c r="D83" s="34"/>
      <c r="E83" s="34">
        <v>0</v>
      </c>
      <c r="F83" s="34"/>
      <c r="G83" s="34"/>
      <c r="H83" s="34"/>
      <c r="I83" s="34"/>
      <c r="J83" s="34"/>
      <c r="K83" s="34"/>
      <c r="L83" s="34"/>
      <c r="M83" s="34"/>
      <c r="N83" s="34"/>
      <c r="O83" s="34"/>
      <c r="P83" s="34">
        <v>0</v>
      </c>
      <c r="Q83" s="34"/>
      <c r="R83" s="34"/>
      <c r="S83" s="34"/>
      <c r="T83" s="34"/>
      <c r="U83" s="34"/>
      <c r="V83" s="34"/>
      <c r="W83" s="34"/>
      <c r="X83" s="34"/>
      <c r="Y83" s="34" t="s">
        <v>23</v>
      </c>
      <c r="Z83" s="34" t="s">
        <v>23</v>
      </c>
      <c r="AA83" s="34" t="e">
        <v>#N/A</v>
      </c>
      <c r="AB83" s="34" t="s">
        <v>23</v>
      </c>
      <c r="AC83" s="34" t="s">
        <v>23</v>
      </c>
      <c r="AD83" s="34" t="s">
        <v>23</v>
      </c>
      <c r="AE83" s="34" t="s">
        <v>23</v>
      </c>
      <c r="AF83" s="34"/>
      <c r="AG83" s="34" t="s">
        <v>23</v>
      </c>
      <c r="AH83" s="34" t="s">
        <v>23</v>
      </c>
      <c r="AI83" s="34" t="s">
        <v>23</v>
      </c>
      <c r="AJ83" s="34" t="s">
        <v>23</v>
      </c>
      <c r="AK83" s="70" t="s">
        <v>23</v>
      </c>
      <c r="AL83" s="70" t="s">
        <v>23</v>
      </c>
      <c r="AM83" s="70" t="s">
        <v>23</v>
      </c>
      <c r="AN83" s="70" t="s">
        <v>23</v>
      </c>
      <c r="AO83" s="70" t="s">
        <v>23</v>
      </c>
      <c r="AP83" s="70" t="s">
        <v>23</v>
      </c>
      <c r="AQ83" s="52" t="s">
        <v>23</v>
      </c>
      <c r="AR83" s="52" t="s">
        <v>23</v>
      </c>
      <c r="AS83" s="52" t="s">
        <v>23</v>
      </c>
      <c r="AT83" s="52" t="s">
        <v>23</v>
      </c>
      <c r="AU83" s="52" t="s">
        <v>23</v>
      </c>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1:58" ht="28.5" customHeight="1">
      <c r="A84" s="5">
        <v>18193</v>
      </c>
      <c r="B84" s="6" t="s">
        <v>582</v>
      </c>
      <c r="C84" s="34"/>
      <c r="D84" s="34"/>
      <c r="E84" s="34">
        <v>0</v>
      </c>
      <c r="F84" s="34"/>
      <c r="G84" s="34"/>
      <c r="H84" s="34"/>
      <c r="I84" s="34"/>
      <c r="J84" s="34"/>
      <c r="K84" s="34"/>
      <c r="L84" s="34"/>
      <c r="M84" s="34"/>
      <c r="N84" s="34"/>
      <c r="O84" s="34"/>
      <c r="P84" s="34">
        <v>0</v>
      </c>
      <c r="Q84" s="34"/>
      <c r="R84" s="34"/>
      <c r="S84" s="34"/>
      <c r="T84" s="34"/>
      <c r="U84" s="34"/>
      <c r="V84" s="34"/>
      <c r="W84" s="34"/>
      <c r="X84" s="34"/>
      <c r="Y84" s="34" t="s">
        <v>23</v>
      </c>
      <c r="Z84" s="34" t="s">
        <v>23</v>
      </c>
      <c r="AA84" s="34" t="e">
        <v>#N/A</v>
      </c>
      <c r="AB84" s="34" t="s">
        <v>23</v>
      </c>
      <c r="AC84" s="34" t="s">
        <v>23</v>
      </c>
      <c r="AD84" s="34" t="s">
        <v>23</v>
      </c>
      <c r="AE84" s="34" t="s">
        <v>23</v>
      </c>
      <c r="AF84" s="34"/>
      <c r="AG84" s="34" t="s">
        <v>23</v>
      </c>
      <c r="AH84" s="34" t="s">
        <v>23</v>
      </c>
      <c r="AI84" s="34" t="s">
        <v>23</v>
      </c>
      <c r="AJ84" s="34" t="s">
        <v>23</v>
      </c>
      <c r="AK84" s="70" t="s">
        <v>23</v>
      </c>
      <c r="AL84" s="70" t="s">
        <v>23</v>
      </c>
      <c r="AM84" s="70" t="s">
        <v>23</v>
      </c>
      <c r="AN84" s="70" t="s">
        <v>23</v>
      </c>
      <c r="AO84" s="70" t="s">
        <v>23</v>
      </c>
      <c r="AP84" s="70" t="s">
        <v>23</v>
      </c>
      <c r="AQ84" s="52" t="s">
        <v>23</v>
      </c>
      <c r="AR84" s="52" t="s">
        <v>23</v>
      </c>
      <c r="AS84" s="52" t="s">
        <v>23</v>
      </c>
      <c r="AT84" s="52" t="s">
        <v>23</v>
      </c>
      <c r="AU84" s="52" t="s">
        <v>23</v>
      </c>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1:58" ht="28.5" customHeight="1">
      <c r="A85" s="5">
        <v>18197</v>
      </c>
      <c r="B85" s="6" t="s">
        <v>583</v>
      </c>
      <c r="C85" s="34"/>
      <c r="D85" s="34"/>
      <c r="E85" s="34">
        <v>0</v>
      </c>
      <c r="F85" s="34"/>
      <c r="G85" s="34"/>
      <c r="H85" s="34"/>
      <c r="I85" s="34"/>
      <c r="J85" s="34"/>
      <c r="K85" s="34"/>
      <c r="L85" s="34"/>
      <c r="M85" s="34"/>
      <c r="N85" s="34"/>
      <c r="O85" s="34"/>
      <c r="P85" s="34">
        <v>0</v>
      </c>
      <c r="Q85" s="34"/>
      <c r="R85" s="34"/>
      <c r="S85" s="34"/>
      <c r="T85" s="34"/>
      <c r="U85" s="34"/>
      <c r="V85" s="34"/>
      <c r="W85" s="34"/>
      <c r="X85" s="34"/>
      <c r="Y85" s="34" t="s">
        <v>23</v>
      </c>
      <c r="Z85" s="34" t="s">
        <v>23</v>
      </c>
      <c r="AA85" s="34" t="e">
        <v>#N/A</v>
      </c>
      <c r="AB85" s="34" t="s">
        <v>23</v>
      </c>
      <c r="AC85" s="34" t="s">
        <v>23</v>
      </c>
      <c r="AD85" s="34" t="s">
        <v>23</v>
      </c>
      <c r="AE85" s="34" t="s">
        <v>23</v>
      </c>
      <c r="AF85" s="34"/>
      <c r="AG85" s="34" t="s">
        <v>23</v>
      </c>
      <c r="AH85" s="34" t="s">
        <v>23</v>
      </c>
      <c r="AI85" s="34" t="s">
        <v>23</v>
      </c>
      <c r="AJ85" s="34" t="s">
        <v>23</v>
      </c>
      <c r="AK85" s="70" t="s">
        <v>23</v>
      </c>
      <c r="AL85" s="70" t="s">
        <v>23</v>
      </c>
      <c r="AM85" s="70" t="s">
        <v>23</v>
      </c>
      <c r="AN85" s="70" t="s">
        <v>23</v>
      </c>
      <c r="AO85" s="70" t="s">
        <v>23</v>
      </c>
      <c r="AP85" s="70" t="s">
        <v>23</v>
      </c>
      <c r="AQ85" s="52" t="s">
        <v>23</v>
      </c>
      <c r="AR85" s="52" t="s">
        <v>23</v>
      </c>
      <c r="AS85" s="52" t="s">
        <v>23</v>
      </c>
      <c r="AT85" s="52" t="s">
        <v>23</v>
      </c>
      <c r="AU85" s="52" t="s">
        <v>23</v>
      </c>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1:58" ht="28.5" customHeight="1">
      <c r="A86" s="5"/>
      <c r="B86" s="6"/>
      <c r="C86" s="34"/>
      <c r="D86" s="34"/>
      <c r="E86" s="34">
        <v>0</v>
      </c>
      <c r="F86" s="34"/>
      <c r="G86" s="34"/>
      <c r="H86" s="34"/>
      <c r="I86" s="34"/>
      <c r="J86" s="34"/>
      <c r="K86" s="34"/>
      <c r="L86" s="34"/>
      <c r="M86" s="34"/>
      <c r="N86" s="34" t="s">
        <v>26</v>
      </c>
      <c r="O86" s="34" t="s">
        <v>22</v>
      </c>
      <c r="P86" s="34">
        <v>1</v>
      </c>
      <c r="Q86" s="34" t="s">
        <v>26</v>
      </c>
      <c r="R86" s="34"/>
      <c r="S86" s="34" t="s">
        <v>26</v>
      </c>
      <c r="T86" s="34"/>
      <c r="U86" s="34" t="s">
        <v>26</v>
      </c>
      <c r="V86" s="34"/>
      <c r="W86" s="34" t="s">
        <v>26</v>
      </c>
      <c r="X86" s="34"/>
      <c r="Y86" s="34" t="s">
        <v>23</v>
      </c>
      <c r="Z86" s="34" t="s">
        <v>23</v>
      </c>
      <c r="AA86" s="34" t="e">
        <v>#N/A</v>
      </c>
      <c r="AB86" s="34" t="s">
        <v>23</v>
      </c>
      <c r="AC86" s="34" t="s">
        <v>23</v>
      </c>
      <c r="AD86" s="34" t="s">
        <v>23</v>
      </c>
      <c r="AE86" s="34" t="s">
        <v>23</v>
      </c>
      <c r="AF86" s="34"/>
      <c r="AG86" s="34" t="s">
        <v>23</v>
      </c>
      <c r="AH86" s="34" t="s">
        <v>23</v>
      </c>
      <c r="AI86" s="34" t="s">
        <v>23</v>
      </c>
      <c r="AJ86" s="34" t="s">
        <v>23</v>
      </c>
      <c r="AK86" s="54" t="s">
        <v>23</v>
      </c>
      <c r="AL86" s="54" t="s">
        <v>23</v>
      </c>
      <c r="AM86" s="54" t="s">
        <v>23</v>
      </c>
      <c r="AN86" s="54" t="s">
        <v>23</v>
      </c>
      <c r="AO86" s="54" t="s">
        <v>23</v>
      </c>
      <c r="AP86" s="54" t="s">
        <v>23</v>
      </c>
      <c r="AQ86" s="52" t="s">
        <v>23</v>
      </c>
      <c r="AR86" s="52" t="s">
        <v>23</v>
      </c>
      <c r="AS86" s="52" t="s">
        <v>23</v>
      </c>
      <c r="AT86" s="52" t="s">
        <v>23</v>
      </c>
      <c r="AU86" s="52" t="s">
        <v>23</v>
      </c>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1:58" ht="28.5" customHeight="1">
      <c r="A87" s="5"/>
      <c r="B87" s="6"/>
      <c r="C87" s="34"/>
      <c r="D87" s="34"/>
      <c r="E87" s="34">
        <v>0</v>
      </c>
      <c r="F87" s="34"/>
      <c r="G87" s="34"/>
      <c r="H87" s="34"/>
      <c r="I87" s="34"/>
      <c r="J87" s="34"/>
      <c r="K87" s="34"/>
      <c r="L87" s="34"/>
      <c r="M87" s="34"/>
      <c r="N87" s="34"/>
      <c r="O87" s="34"/>
      <c r="P87" s="34">
        <v>0</v>
      </c>
      <c r="Q87" s="34"/>
      <c r="R87" s="34"/>
      <c r="S87" s="34"/>
      <c r="T87" s="34"/>
      <c r="U87" s="34"/>
      <c r="V87" s="34"/>
      <c r="W87" s="34"/>
      <c r="X87" s="34"/>
      <c r="Y87" s="34" t="s">
        <v>23</v>
      </c>
      <c r="Z87" s="34" t="s">
        <v>23</v>
      </c>
      <c r="AA87" s="34" t="e">
        <v>#N/A</v>
      </c>
      <c r="AB87" s="34" t="s">
        <v>23</v>
      </c>
      <c r="AC87" s="34" t="s">
        <v>23</v>
      </c>
      <c r="AD87" s="34" t="s">
        <v>23</v>
      </c>
      <c r="AE87" s="34" t="s">
        <v>23</v>
      </c>
      <c r="AF87" s="34"/>
      <c r="AG87" s="34" t="s">
        <v>23</v>
      </c>
      <c r="AH87" s="34" t="s">
        <v>23</v>
      </c>
      <c r="AI87" s="34" t="s">
        <v>23</v>
      </c>
      <c r="AJ87" s="34" t="s">
        <v>23</v>
      </c>
      <c r="AK87" s="54" t="s">
        <v>23</v>
      </c>
      <c r="AL87" s="54" t="s">
        <v>23</v>
      </c>
      <c r="AM87" s="54" t="s">
        <v>23</v>
      </c>
      <c r="AN87" s="54" t="s">
        <v>23</v>
      </c>
      <c r="AO87" s="54" t="s">
        <v>23</v>
      </c>
      <c r="AP87" s="54" t="s">
        <v>23</v>
      </c>
      <c r="AQ87" s="52" t="s">
        <v>23</v>
      </c>
      <c r="AR87" s="52" t="s">
        <v>23</v>
      </c>
      <c r="AS87" s="52" t="s">
        <v>23</v>
      </c>
      <c r="AT87" s="52" t="s">
        <v>23</v>
      </c>
      <c r="AU87" s="52" t="s">
        <v>23</v>
      </c>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1:58" ht="28.5" customHeight="1">
      <c r="A88" s="5"/>
      <c r="B88" s="6"/>
      <c r="C88" s="34"/>
      <c r="D88" s="34"/>
      <c r="E88" s="34">
        <v>0</v>
      </c>
      <c r="F88" s="34"/>
      <c r="G88" s="34"/>
      <c r="H88" s="34"/>
      <c r="I88" s="34"/>
      <c r="J88" s="34"/>
      <c r="K88" s="34"/>
      <c r="L88" s="34"/>
      <c r="M88" s="34"/>
      <c r="N88" s="34"/>
      <c r="O88" s="34"/>
      <c r="P88" s="34">
        <v>0</v>
      </c>
      <c r="Q88" s="34"/>
      <c r="R88" s="34"/>
      <c r="S88" s="34"/>
      <c r="T88" s="34"/>
      <c r="U88" s="34"/>
      <c r="V88" s="34"/>
      <c r="W88" s="34"/>
      <c r="X88" s="34"/>
      <c r="Y88" s="34" t="s">
        <v>23</v>
      </c>
      <c r="Z88" s="34" t="s">
        <v>23</v>
      </c>
      <c r="AA88" s="34" t="e">
        <v>#N/A</v>
      </c>
      <c r="AB88" s="34" t="s">
        <v>23</v>
      </c>
      <c r="AC88" s="34" t="s">
        <v>23</v>
      </c>
      <c r="AD88" s="34" t="s">
        <v>23</v>
      </c>
      <c r="AE88" s="34" t="s">
        <v>23</v>
      </c>
      <c r="AF88" s="34"/>
      <c r="AG88" s="34" t="s">
        <v>23</v>
      </c>
      <c r="AH88" s="34" t="s">
        <v>23</v>
      </c>
      <c r="AI88" s="34" t="s">
        <v>23</v>
      </c>
      <c r="AJ88" s="34" t="s">
        <v>23</v>
      </c>
      <c r="AK88" s="54" t="s">
        <v>23</v>
      </c>
      <c r="AL88" s="54" t="s">
        <v>23</v>
      </c>
      <c r="AM88" s="54" t="s">
        <v>23</v>
      </c>
      <c r="AN88" s="54" t="s">
        <v>23</v>
      </c>
      <c r="AO88" s="54" t="s">
        <v>23</v>
      </c>
      <c r="AP88" s="54" t="s">
        <v>23</v>
      </c>
      <c r="AQ88" s="52" t="s">
        <v>23</v>
      </c>
      <c r="AR88" s="52" t="s">
        <v>23</v>
      </c>
      <c r="AS88" s="52" t="s">
        <v>23</v>
      </c>
      <c r="AT88" s="52" t="s">
        <v>23</v>
      </c>
      <c r="AU88" s="52" t="s">
        <v>23</v>
      </c>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1:58" ht="28.5" customHeight="1">
      <c r="A89" s="146" t="s">
        <v>242</v>
      </c>
      <c r="B89" s="147"/>
      <c r="C89" s="146">
        <v>14</v>
      </c>
      <c r="D89" s="147">
        <v>0</v>
      </c>
      <c r="N89" s="146">
        <v>8</v>
      </c>
      <c r="O89" s="147">
        <v>0</v>
      </c>
      <c r="Y89" s="146">
        <v>0</v>
      </c>
      <c r="Z89" s="147">
        <v>0</v>
      </c>
      <c r="AK89" s="40" t="s">
        <v>23</v>
      </c>
      <c r="AL89" s="40" t="s">
        <v>23</v>
      </c>
      <c r="AM89" s="40" t="s">
        <v>23</v>
      </c>
      <c r="AN89" s="50" t="s">
        <v>23</v>
      </c>
      <c r="AO89" s="40" t="s">
        <v>23</v>
      </c>
      <c r="AP89" s="70" t="s">
        <v>23</v>
      </c>
      <c r="AQ89" s="52" t="s">
        <v>23</v>
      </c>
      <c r="AR89" s="52" t="s">
        <v>23</v>
      </c>
      <c r="AS89" s="52" t="s">
        <v>23</v>
      </c>
      <c r="AT89" s="52" t="s">
        <v>23</v>
      </c>
      <c r="AU89" s="52" t="s">
        <v>23</v>
      </c>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1: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1: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1: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1: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1: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1: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1: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89:B89"/>
    <mergeCell ref="C89:D89"/>
    <mergeCell ref="N89:O89"/>
    <mergeCell ref="Y89:Z89"/>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87 BG5:XFD87">
    <cfRule type="cellIs" dxfId="103" priority="5" operator="equal">
      <formula>0</formula>
    </cfRule>
  </conditionalFormatting>
  <conditionalFormatting sqref="AV5:BF5">
    <cfRule type="cellIs" dxfId="102" priority="2" operator="equal">
      <formula>0</formula>
    </cfRule>
  </conditionalFormatting>
  <conditionalFormatting sqref="AV6:BF300">
    <cfRule type="cellIs" dxfId="101"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13</v>
      </c>
      <c r="D4" s="34">
        <v>5</v>
      </c>
      <c r="E4" s="34"/>
      <c r="F4" s="34">
        <v>15</v>
      </c>
      <c r="G4" s="34">
        <v>17</v>
      </c>
      <c r="H4" s="34">
        <v>5</v>
      </c>
      <c r="I4" s="34">
        <v>11</v>
      </c>
      <c r="J4" s="34">
        <v>3</v>
      </c>
      <c r="K4" s="34">
        <v>3</v>
      </c>
      <c r="L4" s="34">
        <v>0</v>
      </c>
      <c r="M4" s="34">
        <v>0</v>
      </c>
      <c r="N4" s="34">
        <v>17</v>
      </c>
      <c r="O4" s="34">
        <v>5</v>
      </c>
      <c r="P4" s="34"/>
      <c r="Q4" s="34">
        <v>16</v>
      </c>
      <c r="R4" s="34">
        <v>16</v>
      </c>
      <c r="S4" s="34">
        <v>5</v>
      </c>
      <c r="T4" s="34">
        <v>15</v>
      </c>
      <c r="U4" s="34">
        <v>3</v>
      </c>
      <c r="V4" s="34">
        <v>4</v>
      </c>
      <c r="W4" s="34">
        <v>0</v>
      </c>
      <c r="X4" s="34">
        <v>0</v>
      </c>
      <c r="Y4" s="34">
        <v>12</v>
      </c>
      <c r="Z4" s="34">
        <v>5</v>
      </c>
      <c r="AA4" s="34"/>
      <c r="AB4" s="34">
        <v>15</v>
      </c>
      <c r="AC4" s="34">
        <v>16</v>
      </c>
      <c r="AD4" s="34">
        <v>15</v>
      </c>
      <c r="AE4" s="34">
        <v>10</v>
      </c>
      <c r="AF4" s="34">
        <v>0</v>
      </c>
      <c r="AG4" s="34">
        <v>2</v>
      </c>
      <c r="AH4" s="34">
        <v>18</v>
      </c>
      <c r="AI4" s="34">
        <v>0</v>
      </c>
      <c r="AJ4" s="34">
        <v>0</v>
      </c>
      <c r="AK4" s="54">
        <v>18</v>
      </c>
      <c r="AL4" s="54">
        <v>5</v>
      </c>
      <c r="AM4" s="54">
        <v>18</v>
      </c>
      <c r="AN4" s="54">
        <v>18</v>
      </c>
      <c r="AO4" s="54">
        <v>18</v>
      </c>
      <c r="AP4" s="54">
        <v>18</v>
      </c>
      <c r="AQ4" s="52">
        <v>18</v>
      </c>
      <c r="AR4" s="52">
        <v>1</v>
      </c>
      <c r="AS4" s="52">
        <v>4</v>
      </c>
      <c r="AT4" s="52">
        <v>18</v>
      </c>
      <c r="AU4" s="54">
        <v>13</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19001</v>
      </c>
      <c r="B5" s="6" t="s">
        <v>584</v>
      </c>
      <c r="C5" s="34" t="s">
        <v>26</v>
      </c>
      <c r="D5" s="34" t="s">
        <v>26</v>
      </c>
      <c r="E5" s="34">
        <v>2</v>
      </c>
      <c r="F5" s="34" t="s">
        <v>26</v>
      </c>
      <c r="G5" s="34" t="s">
        <v>26</v>
      </c>
      <c r="H5" s="34" t="s">
        <v>26</v>
      </c>
      <c r="I5" s="34" t="s">
        <v>26</v>
      </c>
      <c r="J5" s="34"/>
      <c r="K5" s="34" t="s">
        <v>26</v>
      </c>
      <c r="L5" s="34"/>
      <c r="M5" s="34"/>
      <c r="N5" s="34" t="s">
        <v>26</v>
      </c>
      <c r="O5" s="34" t="s">
        <v>26</v>
      </c>
      <c r="P5" s="34">
        <v>2</v>
      </c>
      <c r="Q5" s="34" t="s">
        <v>26</v>
      </c>
      <c r="R5" s="34" t="s">
        <v>26</v>
      </c>
      <c r="S5" s="34" t="s">
        <v>26</v>
      </c>
      <c r="T5" s="34" t="s">
        <v>26</v>
      </c>
      <c r="U5" s="34"/>
      <c r="V5" s="34"/>
      <c r="W5" s="34"/>
      <c r="X5" s="34"/>
      <c r="Y5" s="34" t="s">
        <v>25</v>
      </c>
      <c r="Z5" s="34" t="s">
        <v>25</v>
      </c>
      <c r="AA5" s="34" t="s">
        <v>25</v>
      </c>
      <c r="AB5" s="34" t="s">
        <v>25</v>
      </c>
      <c r="AC5" s="34" t="s">
        <v>25</v>
      </c>
      <c r="AD5" s="34" t="s">
        <v>25</v>
      </c>
      <c r="AE5" s="34" t="s">
        <v>25</v>
      </c>
      <c r="AF5" s="34"/>
      <c r="AG5" s="34" t="s">
        <v>23</v>
      </c>
      <c r="AH5" s="34" t="s">
        <v>25</v>
      </c>
      <c r="AI5" s="34" t="s">
        <v>21</v>
      </c>
      <c r="AJ5" s="34" t="s">
        <v>21</v>
      </c>
      <c r="AK5" s="70" t="s">
        <v>25</v>
      </c>
      <c r="AL5" s="70" t="s">
        <v>25</v>
      </c>
      <c r="AM5" s="70" t="s">
        <v>25</v>
      </c>
      <c r="AN5" s="70" t="s">
        <v>25</v>
      </c>
      <c r="AO5" s="70" t="s">
        <v>25</v>
      </c>
      <c r="AP5" s="70" t="s">
        <v>25</v>
      </c>
      <c r="AQ5" s="52" t="s">
        <v>25</v>
      </c>
      <c r="AR5" s="52"/>
      <c r="AS5" s="52">
        <v>0</v>
      </c>
      <c r="AT5" s="52" t="s">
        <v>25</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19002</v>
      </c>
      <c r="B6" s="6" t="s">
        <v>585</v>
      </c>
      <c r="C6" s="34" t="s">
        <v>26</v>
      </c>
      <c r="D6" s="34" t="s">
        <v>22</v>
      </c>
      <c r="E6" s="34">
        <v>1</v>
      </c>
      <c r="F6" s="34" t="s">
        <v>26</v>
      </c>
      <c r="G6" s="34" t="s">
        <v>26</v>
      </c>
      <c r="H6" s="34" t="s">
        <v>26</v>
      </c>
      <c r="I6" s="34" t="s">
        <v>26</v>
      </c>
      <c r="J6" s="34"/>
      <c r="K6" s="34"/>
      <c r="L6" s="34"/>
      <c r="M6" s="34"/>
      <c r="N6" s="34" t="s">
        <v>26</v>
      </c>
      <c r="O6" s="34" t="s">
        <v>22</v>
      </c>
      <c r="P6" s="34">
        <v>1</v>
      </c>
      <c r="Q6" s="34" t="s">
        <v>26</v>
      </c>
      <c r="R6" s="34" t="s">
        <v>26</v>
      </c>
      <c r="S6" s="34" t="s">
        <v>26</v>
      </c>
      <c r="T6" s="34" t="s">
        <v>26</v>
      </c>
      <c r="U6" s="34"/>
      <c r="V6" s="34"/>
      <c r="W6" s="34"/>
      <c r="X6" s="34"/>
      <c r="Y6" s="34" t="s">
        <v>25</v>
      </c>
      <c r="Z6" s="34" t="s">
        <v>21</v>
      </c>
      <c r="AA6" s="34" t="s">
        <v>21</v>
      </c>
      <c r="AB6" s="34" t="s">
        <v>25</v>
      </c>
      <c r="AC6" s="34" t="s">
        <v>25</v>
      </c>
      <c r="AD6" s="34" t="s">
        <v>25</v>
      </c>
      <c r="AE6" s="34" t="s">
        <v>25</v>
      </c>
      <c r="AF6" s="34"/>
      <c r="AG6" s="34" t="s">
        <v>23</v>
      </c>
      <c r="AH6" s="34" t="s">
        <v>25</v>
      </c>
      <c r="AI6" s="34" t="s">
        <v>21</v>
      </c>
      <c r="AJ6" s="34" t="s">
        <v>21</v>
      </c>
      <c r="AK6" s="70" t="s">
        <v>25</v>
      </c>
      <c r="AL6" s="70" t="s">
        <v>21</v>
      </c>
      <c r="AM6" s="70" t="s">
        <v>25</v>
      </c>
      <c r="AN6" s="70" t="s">
        <v>25</v>
      </c>
      <c r="AO6" s="70" t="s">
        <v>25</v>
      </c>
      <c r="AP6" s="70" t="s">
        <v>25</v>
      </c>
      <c r="AQ6" s="52" t="s">
        <v>25</v>
      </c>
      <c r="AR6" s="52"/>
      <c r="AS6" s="52">
        <v>0</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19003</v>
      </c>
      <c r="B7" s="6" t="s">
        <v>586</v>
      </c>
      <c r="C7" s="34" t="s">
        <v>26</v>
      </c>
      <c r="D7" s="34" t="s">
        <v>26</v>
      </c>
      <c r="E7" s="34">
        <v>2</v>
      </c>
      <c r="F7" s="34" t="s">
        <v>26</v>
      </c>
      <c r="G7" s="34" t="s">
        <v>26</v>
      </c>
      <c r="H7" s="34"/>
      <c r="I7" s="34" t="s">
        <v>26</v>
      </c>
      <c r="J7" s="34"/>
      <c r="K7" s="34" t="s">
        <v>26</v>
      </c>
      <c r="L7" s="34"/>
      <c r="M7" s="34"/>
      <c r="N7" s="34" t="s">
        <v>26</v>
      </c>
      <c r="O7" s="34" t="s">
        <v>26</v>
      </c>
      <c r="P7" s="34">
        <v>2</v>
      </c>
      <c r="Q7" s="34" t="s">
        <v>26</v>
      </c>
      <c r="R7" s="34" t="s">
        <v>26</v>
      </c>
      <c r="S7" s="34"/>
      <c r="T7" s="34" t="s">
        <v>26</v>
      </c>
      <c r="U7" s="34"/>
      <c r="V7" s="34"/>
      <c r="W7" s="34"/>
      <c r="X7" s="34"/>
      <c r="Y7" s="34" t="s">
        <v>25</v>
      </c>
      <c r="Z7" s="34" t="s">
        <v>25</v>
      </c>
      <c r="AA7" s="34" t="s">
        <v>25</v>
      </c>
      <c r="AB7" s="34" t="s">
        <v>25</v>
      </c>
      <c r="AC7" s="34" t="s">
        <v>25</v>
      </c>
      <c r="AD7" s="34" t="s">
        <v>25</v>
      </c>
      <c r="AE7" s="34" t="s">
        <v>25</v>
      </c>
      <c r="AF7" s="34"/>
      <c r="AG7" s="34" t="s">
        <v>23</v>
      </c>
      <c r="AH7" s="34" t="s">
        <v>25</v>
      </c>
      <c r="AI7" s="34" t="s">
        <v>21</v>
      </c>
      <c r="AJ7" s="34" t="s">
        <v>21</v>
      </c>
      <c r="AK7" s="70" t="s">
        <v>25</v>
      </c>
      <c r="AL7" s="70" t="s">
        <v>25</v>
      </c>
      <c r="AM7" s="70" t="s">
        <v>25</v>
      </c>
      <c r="AN7" s="70" t="s">
        <v>25</v>
      </c>
      <c r="AO7" s="70" t="s">
        <v>25</v>
      </c>
      <c r="AP7" s="70" t="s">
        <v>25</v>
      </c>
      <c r="AQ7" s="52" t="s">
        <v>25</v>
      </c>
      <c r="AR7" s="52"/>
      <c r="AS7" s="52" t="s">
        <v>25</v>
      </c>
      <c r="AT7" s="52" t="s">
        <v>25</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19004</v>
      </c>
      <c r="B8" s="6" t="s">
        <v>587</v>
      </c>
      <c r="C8" s="34" t="s">
        <v>26</v>
      </c>
      <c r="D8" s="34" t="s">
        <v>22</v>
      </c>
      <c r="E8" s="34">
        <v>1</v>
      </c>
      <c r="F8" s="34" t="s">
        <v>26</v>
      </c>
      <c r="G8" s="34" t="s">
        <v>26</v>
      </c>
      <c r="H8" s="34"/>
      <c r="I8" s="34"/>
      <c r="J8" s="34" t="s">
        <v>26</v>
      </c>
      <c r="K8" s="34" t="s">
        <v>26</v>
      </c>
      <c r="L8" s="34"/>
      <c r="M8" s="34"/>
      <c r="N8" s="34" t="s">
        <v>26</v>
      </c>
      <c r="O8" s="34" t="s">
        <v>22</v>
      </c>
      <c r="P8" s="34">
        <v>1</v>
      </c>
      <c r="Q8" s="34" t="s">
        <v>26</v>
      </c>
      <c r="R8" s="34" t="s">
        <v>26</v>
      </c>
      <c r="S8" s="34"/>
      <c r="T8" s="34" t="s">
        <v>26</v>
      </c>
      <c r="U8" s="34" t="s">
        <v>26</v>
      </c>
      <c r="V8" s="34" t="s">
        <v>26</v>
      </c>
      <c r="W8" s="34"/>
      <c r="X8" s="34"/>
      <c r="Y8" s="34" t="s">
        <v>25</v>
      </c>
      <c r="Z8" s="34" t="s">
        <v>21</v>
      </c>
      <c r="AA8" s="34" t="s">
        <v>21</v>
      </c>
      <c r="AB8" s="34" t="s">
        <v>25</v>
      </c>
      <c r="AC8" s="34" t="s">
        <v>25</v>
      </c>
      <c r="AD8" s="34" t="s">
        <v>25</v>
      </c>
      <c r="AE8" s="34" t="s">
        <v>25</v>
      </c>
      <c r="AF8" s="34"/>
      <c r="AG8" s="34" t="s">
        <v>25</v>
      </c>
      <c r="AH8" s="34" t="s">
        <v>25</v>
      </c>
      <c r="AI8" s="34" t="s">
        <v>21</v>
      </c>
      <c r="AJ8" s="34" t="s">
        <v>21</v>
      </c>
      <c r="AK8" s="70" t="s">
        <v>25</v>
      </c>
      <c r="AL8" s="70" t="s">
        <v>21</v>
      </c>
      <c r="AM8" s="70" t="s">
        <v>25</v>
      </c>
      <c r="AN8" s="70" t="s">
        <v>25</v>
      </c>
      <c r="AO8" s="70" t="s">
        <v>25</v>
      </c>
      <c r="AP8" s="70" t="s">
        <v>25</v>
      </c>
      <c r="AQ8" s="52" t="s">
        <v>25</v>
      </c>
      <c r="AR8" s="52"/>
      <c r="AS8" s="52">
        <v>0</v>
      </c>
      <c r="AT8" s="52" t="s">
        <v>25</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19005</v>
      </c>
      <c r="B9" s="6" t="s">
        <v>588</v>
      </c>
      <c r="C9" s="34" t="s">
        <v>22</v>
      </c>
      <c r="D9" s="34" t="s">
        <v>22</v>
      </c>
      <c r="E9" s="34">
        <v>0</v>
      </c>
      <c r="F9" s="34" t="s">
        <v>26</v>
      </c>
      <c r="G9" s="34" t="s">
        <v>26</v>
      </c>
      <c r="H9" s="34"/>
      <c r="I9" s="34"/>
      <c r="J9" s="34"/>
      <c r="K9" s="34"/>
      <c r="L9" s="34"/>
      <c r="M9" s="34"/>
      <c r="N9" s="34" t="s">
        <v>26</v>
      </c>
      <c r="O9" s="34" t="s">
        <v>22</v>
      </c>
      <c r="P9" s="34">
        <v>1</v>
      </c>
      <c r="Q9" s="34" t="s">
        <v>26</v>
      </c>
      <c r="R9" s="34" t="s">
        <v>26</v>
      </c>
      <c r="S9" s="34"/>
      <c r="T9" s="34" t="s">
        <v>26</v>
      </c>
      <c r="U9" s="34"/>
      <c r="V9" s="34"/>
      <c r="W9" s="34"/>
      <c r="X9" s="34"/>
      <c r="Y9" s="34" t="s">
        <v>21</v>
      </c>
      <c r="Z9" s="34" t="s">
        <v>21</v>
      </c>
      <c r="AA9" s="34" t="s">
        <v>21</v>
      </c>
      <c r="AB9" s="34" t="s">
        <v>25</v>
      </c>
      <c r="AC9" s="34" t="s">
        <v>25</v>
      </c>
      <c r="AD9" s="34" t="s">
        <v>25</v>
      </c>
      <c r="AE9" s="34" t="s">
        <v>25</v>
      </c>
      <c r="AF9" s="34"/>
      <c r="AG9" s="34" t="s">
        <v>23</v>
      </c>
      <c r="AH9" s="34" t="s">
        <v>25</v>
      </c>
      <c r="AI9" s="34" t="s">
        <v>21</v>
      </c>
      <c r="AJ9" s="34" t="s">
        <v>21</v>
      </c>
      <c r="AK9" s="70" t="s">
        <v>25</v>
      </c>
      <c r="AL9" s="70" t="s">
        <v>21</v>
      </c>
      <c r="AM9" s="70" t="s">
        <v>25</v>
      </c>
      <c r="AN9" s="70" t="s">
        <v>25</v>
      </c>
      <c r="AO9" s="70" t="s">
        <v>25</v>
      </c>
      <c r="AP9" s="70" t="s">
        <v>25</v>
      </c>
      <c r="AQ9" s="52" t="s">
        <v>25</v>
      </c>
      <c r="AR9" s="52"/>
      <c r="AS9" s="52">
        <v>0</v>
      </c>
      <c r="AT9" s="52" t="s">
        <v>25</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19006</v>
      </c>
      <c r="B10" s="6" t="s">
        <v>589</v>
      </c>
      <c r="C10" s="34" t="s">
        <v>26</v>
      </c>
      <c r="D10" s="34" t="s">
        <v>26</v>
      </c>
      <c r="E10" s="34">
        <v>2</v>
      </c>
      <c r="F10" s="34" t="s">
        <v>26</v>
      </c>
      <c r="G10" s="34" t="s">
        <v>26</v>
      </c>
      <c r="H10" s="34"/>
      <c r="I10" s="34" t="s">
        <v>26</v>
      </c>
      <c r="J10" s="34" t="s">
        <v>26</v>
      </c>
      <c r="K10" s="34"/>
      <c r="L10" s="34"/>
      <c r="M10" s="34"/>
      <c r="N10" s="34" t="s">
        <v>26</v>
      </c>
      <c r="O10" s="34" t="s">
        <v>26</v>
      </c>
      <c r="P10" s="34">
        <v>2</v>
      </c>
      <c r="Q10" s="34" t="s">
        <v>26</v>
      </c>
      <c r="R10" s="34" t="s">
        <v>26</v>
      </c>
      <c r="S10" s="34"/>
      <c r="T10" s="34" t="s">
        <v>26</v>
      </c>
      <c r="U10" s="34" t="s">
        <v>26</v>
      </c>
      <c r="V10" s="34" t="s">
        <v>26</v>
      </c>
      <c r="W10" s="34"/>
      <c r="X10" s="34"/>
      <c r="Y10" s="34" t="s">
        <v>25</v>
      </c>
      <c r="Z10" s="34" t="s">
        <v>25</v>
      </c>
      <c r="AA10" s="34" t="s">
        <v>25</v>
      </c>
      <c r="AB10" s="34" t="s">
        <v>25</v>
      </c>
      <c r="AC10" s="34" t="s">
        <v>25</v>
      </c>
      <c r="AD10" s="34" t="s">
        <v>25</v>
      </c>
      <c r="AE10" s="34" t="s">
        <v>25</v>
      </c>
      <c r="AF10" s="34"/>
      <c r="AG10" s="34" t="s">
        <v>23</v>
      </c>
      <c r="AH10" s="34" t="s">
        <v>25</v>
      </c>
      <c r="AI10" s="34" t="s">
        <v>21</v>
      </c>
      <c r="AJ10" s="34" t="s">
        <v>21</v>
      </c>
      <c r="AK10" s="70" t="s">
        <v>25</v>
      </c>
      <c r="AL10" s="70" t="s">
        <v>25</v>
      </c>
      <c r="AM10" s="70" t="s">
        <v>25</v>
      </c>
      <c r="AN10" s="70" t="s">
        <v>25</v>
      </c>
      <c r="AO10" s="70" t="s">
        <v>25</v>
      </c>
      <c r="AP10" s="70" t="s">
        <v>25</v>
      </c>
      <c r="AQ10" s="52" t="s">
        <v>25</v>
      </c>
      <c r="AR10" s="52"/>
      <c r="AS10" s="52">
        <v>0</v>
      </c>
      <c r="AT10" s="52" t="s">
        <v>25</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19007</v>
      </c>
      <c r="B11" s="6" t="s">
        <v>590</v>
      </c>
      <c r="C11" s="34" t="s">
        <v>22</v>
      </c>
      <c r="D11" s="34" t="s">
        <v>22</v>
      </c>
      <c r="E11" s="34">
        <v>0</v>
      </c>
      <c r="F11" s="34" t="s">
        <v>26</v>
      </c>
      <c r="G11" s="34" t="s">
        <v>26</v>
      </c>
      <c r="H11" s="34"/>
      <c r="I11" s="34"/>
      <c r="J11" s="34"/>
      <c r="K11" s="34"/>
      <c r="L11" s="34"/>
      <c r="M11" s="34"/>
      <c r="N11" s="34" t="s">
        <v>26</v>
      </c>
      <c r="O11" s="34" t="s">
        <v>22</v>
      </c>
      <c r="P11" s="34">
        <v>1</v>
      </c>
      <c r="Q11" s="34" t="s">
        <v>26</v>
      </c>
      <c r="R11" s="34" t="s">
        <v>26</v>
      </c>
      <c r="S11" s="34"/>
      <c r="T11" s="34" t="s">
        <v>26</v>
      </c>
      <c r="U11" s="34"/>
      <c r="V11" s="34" t="s">
        <v>26</v>
      </c>
      <c r="W11" s="34"/>
      <c r="X11" s="34"/>
      <c r="Y11" s="34" t="s">
        <v>21</v>
      </c>
      <c r="Z11" s="34" t="s">
        <v>21</v>
      </c>
      <c r="AA11" s="34" t="s">
        <v>21</v>
      </c>
      <c r="AB11" s="34" t="s">
        <v>25</v>
      </c>
      <c r="AC11" s="34" t="s">
        <v>25</v>
      </c>
      <c r="AD11" s="34" t="s">
        <v>25</v>
      </c>
      <c r="AE11" s="34" t="s">
        <v>21</v>
      </c>
      <c r="AF11" s="34"/>
      <c r="AG11" s="34" t="s">
        <v>25</v>
      </c>
      <c r="AH11" s="34" t="s">
        <v>25</v>
      </c>
      <c r="AI11" s="34" t="s">
        <v>21</v>
      </c>
      <c r="AJ11" s="34" t="s">
        <v>21</v>
      </c>
      <c r="AK11" s="70" t="s">
        <v>25</v>
      </c>
      <c r="AL11" s="70" t="s">
        <v>21</v>
      </c>
      <c r="AM11" s="70" t="s">
        <v>25</v>
      </c>
      <c r="AN11" s="70" t="s">
        <v>25</v>
      </c>
      <c r="AO11" s="70" t="s">
        <v>25</v>
      </c>
      <c r="AP11" s="70" t="s">
        <v>25</v>
      </c>
      <c r="AQ11" s="52" t="s">
        <v>25</v>
      </c>
      <c r="AR11" s="52"/>
      <c r="AS11" s="52">
        <v>0</v>
      </c>
      <c r="AT11" s="52" t="s">
        <v>25</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19008</v>
      </c>
      <c r="B12" s="6" t="s">
        <v>591</v>
      </c>
      <c r="C12" s="34" t="s">
        <v>26</v>
      </c>
      <c r="D12" s="34" t="s">
        <v>22</v>
      </c>
      <c r="E12" s="34">
        <v>1</v>
      </c>
      <c r="F12" s="34" t="s">
        <v>26</v>
      </c>
      <c r="G12" s="34" t="s">
        <v>26</v>
      </c>
      <c r="H12" s="34"/>
      <c r="I12" s="34" t="s">
        <v>26</v>
      </c>
      <c r="J12" s="34"/>
      <c r="K12" s="34"/>
      <c r="L12" s="34"/>
      <c r="M12" s="34"/>
      <c r="N12" s="34" t="s">
        <v>26</v>
      </c>
      <c r="O12" s="34" t="s">
        <v>22</v>
      </c>
      <c r="P12" s="34">
        <v>1</v>
      </c>
      <c r="Q12" s="34" t="s">
        <v>25</v>
      </c>
      <c r="R12" s="34" t="s">
        <v>26</v>
      </c>
      <c r="S12" s="34"/>
      <c r="T12" s="34" t="s">
        <v>26</v>
      </c>
      <c r="U12" s="34"/>
      <c r="V12" s="34"/>
      <c r="W12" s="34"/>
      <c r="X12" s="34"/>
      <c r="Y12" s="34" t="s">
        <v>25</v>
      </c>
      <c r="Z12" s="34" t="s">
        <v>21</v>
      </c>
      <c r="AA12" s="34" t="s">
        <v>21</v>
      </c>
      <c r="AB12" s="34" t="s">
        <v>25</v>
      </c>
      <c r="AC12" s="34" t="s">
        <v>25</v>
      </c>
      <c r="AD12" s="34" t="s">
        <v>25</v>
      </c>
      <c r="AE12" s="34" t="s">
        <v>25</v>
      </c>
      <c r="AF12" s="34"/>
      <c r="AG12" s="34" t="s">
        <v>23</v>
      </c>
      <c r="AH12" s="34" t="s">
        <v>25</v>
      </c>
      <c r="AI12" s="34" t="s">
        <v>21</v>
      </c>
      <c r="AJ12" s="34" t="s">
        <v>21</v>
      </c>
      <c r="AK12" s="70" t="s">
        <v>25</v>
      </c>
      <c r="AL12" s="70" t="s">
        <v>21</v>
      </c>
      <c r="AM12" s="70" t="s">
        <v>25</v>
      </c>
      <c r="AN12" s="70" t="s">
        <v>25</v>
      </c>
      <c r="AO12" s="70" t="s">
        <v>25</v>
      </c>
      <c r="AP12" s="70" t="s">
        <v>25</v>
      </c>
      <c r="AQ12" s="52" t="s">
        <v>25</v>
      </c>
      <c r="AR12" s="52"/>
      <c r="AS12" s="52" t="s">
        <v>25</v>
      </c>
      <c r="AT12" s="52" t="s">
        <v>25</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19009</v>
      </c>
      <c r="B13" s="6" t="s">
        <v>592</v>
      </c>
      <c r="C13" s="34" t="s">
        <v>26</v>
      </c>
      <c r="D13" s="34" t="s">
        <v>22</v>
      </c>
      <c r="E13" s="34">
        <v>1</v>
      </c>
      <c r="F13" s="34"/>
      <c r="G13" s="34" t="s">
        <v>26</v>
      </c>
      <c r="H13" s="34"/>
      <c r="I13" s="34"/>
      <c r="J13" s="34"/>
      <c r="K13" s="34"/>
      <c r="L13" s="34"/>
      <c r="M13" s="34"/>
      <c r="N13" s="34" t="s">
        <v>26</v>
      </c>
      <c r="O13" s="34" t="s">
        <v>22</v>
      </c>
      <c r="P13" s="34">
        <v>1</v>
      </c>
      <c r="Q13" s="34"/>
      <c r="R13" s="34" t="s">
        <v>26</v>
      </c>
      <c r="S13" s="34"/>
      <c r="T13" s="34" t="s">
        <v>26</v>
      </c>
      <c r="U13" s="34"/>
      <c r="V13" s="34"/>
      <c r="W13" s="34"/>
      <c r="X13" s="34"/>
      <c r="Y13" s="34" t="s">
        <v>25</v>
      </c>
      <c r="Z13" s="34" t="s">
        <v>21</v>
      </c>
      <c r="AA13" s="34" t="s">
        <v>21</v>
      </c>
      <c r="AB13" s="34" t="s">
        <v>21</v>
      </c>
      <c r="AC13" s="34" t="s">
        <v>25</v>
      </c>
      <c r="AD13" s="34" t="s">
        <v>23</v>
      </c>
      <c r="AE13" s="34" t="s">
        <v>21</v>
      </c>
      <c r="AF13" s="34"/>
      <c r="AG13" s="34" t="s">
        <v>23</v>
      </c>
      <c r="AH13" s="34" t="s">
        <v>25</v>
      </c>
      <c r="AI13" s="34" t="s">
        <v>21</v>
      </c>
      <c r="AJ13" s="34" t="s">
        <v>21</v>
      </c>
      <c r="AK13" s="70" t="s">
        <v>25</v>
      </c>
      <c r="AL13" s="70" t="s">
        <v>21</v>
      </c>
      <c r="AM13" s="70" t="s">
        <v>25</v>
      </c>
      <c r="AN13" s="70" t="s">
        <v>25</v>
      </c>
      <c r="AO13" s="70" t="s">
        <v>25</v>
      </c>
      <c r="AP13" s="70" t="s">
        <v>25</v>
      </c>
      <c r="AQ13" s="52" t="s">
        <v>25</v>
      </c>
      <c r="AR13" s="52"/>
      <c r="AS13" s="52" t="s">
        <v>25</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19010</v>
      </c>
      <c r="B14" s="6" t="s">
        <v>593</v>
      </c>
      <c r="C14" s="34" t="s">
        <v>26</v>
      </c>
      <c r="D14" s="34" t="s">
        <v>22</v>
      </c>
      <c r="E14" s="34">
        <v>1</v>
      </c>
      <c r="F14" s="34"/>
      <c r="G14" s="34" t="s">
        <v>26</v>
      </c>
      <c r="H14" s="34"/>
      <c r="I14" s="34" t="s">
        <v>26</v>
      </c>
      <c r="J14" s="34"/>
      <c r="K14" s="34"/>
      <c r="L14" s="34"/>
      <c r="M14" s="34"/>
      <c r="N14" s="34" t="s">
        <v>26</v>
      </c>
      <c r="O14" s="34" t="s">
        <v>22</v>
      </c>
      <c r="P14" s="34">
        <v>1</v>
      </c>
      <c r="Q14" s="34"/>
      <c r="R14" s="34" t="s">
        <v>26</v>
      </c>
      <c r="S14" s="34"/>
      <c r="T14" s="34"/>
      <c r="U14" s="34"/>
      <c r="V14" s="34"/>
      <c r="W14" s="34"/>
      <c r="X14" s="34"/>
      <c r="Y14" s="34" t="s">
        <v>21</v>
      </c>
      <c r="Z14" s="34" t="s">
        <v>21</v>
      </c>
      <c r="AA14" s="34" t="s">
        <v>21</v>
      </c>
      <c r="AB14" s="34" t="s">
        <v>23</v>
      </c>
      <c r="AC14" s="34" t="s">
        <v>25</v>
      </c>
      <c r="AD14" s="34" t="s">
        <v>23</v>
      </c>
      <c r="AE14" s="34" t="s">
        <v>21</v>
      </c>
      <c r="AF14" s="34"/>
      <c r="AG14" s="34" t="s">
        <v>23</v>
      </c>
      <c r="AH14" s="34" t="s">
        <v>25</v>
      </c>
      <c r="AI14" s="34" t="s">
        <v>23</v>
      </c>
      <c r="AJ14" s="34" t="s">
        <v>21</v>
      </c>
      <c r="AK14" s="70" t="s">
        <v>25</v>
      </c>
      <c r="AL14" s="70" t="s">
        <v>21</v>
      </c>
      <c r="AM14" s="70" t="s">
        <v>25</v>
      </c>
      <c r="AN14" s="70" t="s">
        <v>25</v>
      </c>
      <c r="AO14" s="70" t="s">
        <v>25</v>
      </c>
      <c r="AP14" s="70" t="s">
        <v>25</v>
      </c>
      <c r="AQ14" s="52" t="s">
        <v>25</v>
      </c>
      <c r="AR14" s="52"/>
      <c r="AS14" s="52">
        <v>0</v>
      </c>
      <c r="AT14" s="52" t="s">
        <v>25</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19011</v>
      </c>
      <c r="B15" s="6" t="s">
        <v>594</v>
      </c>
      <c r="C15" s="34" t="s">
        <v>22</v>
      </c>
      <c r="D15" s="34" t="s">
        <v>22</v>
      </c>
      <c r="E15" s="34">
        <v>0</v>
      </c>
      <c r="F15" s="34" t="s">
        <v>26</v>
      </c>
      <c r="G15" s="34" t="s">
        <v>26</v>
      </c>
      <c r="H15" s="34"/>
      <c r="I15" s="34" t="s">
        <v>26</v>
      </c>
      <c r="J15" s="34" t="s">
        <v>26</v>
      </c>
      <c r="K15" s="34"/>
      <c r="L15" s="34"/>
      <c r="M15" s="34"/>
      <c r="N15" s="34" t="s">
        <v>26</v>
      </c>
      <c r="O15" s="34" t="s">
        <v>22</v>
      </c>
      <c r="P15" s="34">
        <v>1</v>
      </c>
      <c r="Q15" s="34" t="s">
        <v>26</v>
      </c>
      <c r="R15" s="34"/>
      <c r="S15" s="34"/>
      <c r="T15" s="34"/>
      <c r="U15" s="34" t="s">
        <v>26</v>
      </c>
      <c r="V15" s="34"/>
      <c r="W15" s="34"/>
      <c r="X15" s="34"/>
      <c r="Y15" s="34" t="s">
        <v>21</v>
      </c>
      <c r="Z15" s="34" t="s">
        <v>21</v>
      </c>
      <c r="AA15" s="34" t="s">
        <v>21</v>
      </c>
      <c r="AB15" s="34" t="s">
        <v>25</v>
      </c>
      <c r="AC15" s="34" t="s">
        <v>25</v>
      </c>
      <c r="AD15" s="34" t="s">
        <v>25</v>
      </c>
      <c r="AE15" s="34" t="s">
        <v>21</v>
      </c>
      <c r="AF15" s="34"/>
      <c r="AG15" s="34" t="s">
        <v>23</v>
      </c>
      <c r="AH15" s="34" t="s">
        <v>25</v>
      </c>
      <c r="AI15" s="34" t="s">
        <v>21</v>
      </c>
      <c r="AJ15" s="34" t="s">
        <v>21</v>
      </c>
      <c r="AK15" s="70" t="s">
        <v>25</v>
      </c>
      <c r="AL15" s="70" t="s">
        <v>21</v>
      </c>
      <c r="AM15" s="70" t="s">
        <v>25</v>
      </c>
      <c r="AN15" s="70" t="s">
        <v>25</v>
      </c>
      <c r="AO15" s="70" t="s">
        <v>25</v>
      </c>
      <c r="AP15" s="70" t="s">
        <v>25</v>
      </c>
      <c r="AQ15" s="52" t="s">
        <v>25</v>
      </c>
      <c r="AR15" s="52"/>
      <c r="AS15" s="52">
        <v>0</v>
      </c>
      <c r="AT15" s="52" t="s">
        <v>25</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19014</v>
      </c>
      <c r="B16" s="6" t="s">
        <v>595</v>
      </c>
      <c r="C16" s="34" t="s">
        <v>26</v>
      </c>
      <c r="D16" s="34" t="s">
        <v>26</v>
      </c>
      <c r="E16" s="34">
        <v>2</v>
      </c>
      <c r="F16" s="34" t="s">
        <v>26</v>
      </c>
      <c r="G16" s="34" t="s">
        <v>26</v>
      </c>
      <c r="H16" s="34"/>
      <c r="I16" s="34" t="s">
        <v>26</v>
      </c>
      <c r="J16" s="34"/>
      <c r="K16" s="34"/>
      <c r="L16" s="34"/>
      <c r="M16" s="34"/>
      <c r="N16" s="34" t="s">
        <v>26</v>
      </c>
      <c r="O16" s="34" t="s">
        <v>26</v>
      </c>
      <c r="P16" s="34">
        <v>2</v>
      </c>
      <c r="Q16" s="34" t="s">
        <v>26</v>
      </c>
      <c r="R16" s="34" t="s">
        <v>26</v>
      </c>
      <c r="S16" s="34"/>
      <c r="T16" s="34" t="s">
        <v>26</v>
      </c>
      <c r="U16" s="34"/>
      <c r="V16" s="34" t="s">
        <v>26</v>
      </c>
      <c r="W16" s="34"/>
      <c r="X16" s="34"/>
      <c r="Y16" s="34" t="s">
        <v>25</v>
      </c>
      <c r="Z16" s="34" t="s">
        <v>25</v>
      </c>
      <c r="AA16" s="34" t="s">
        <v>25</v>
      </c>
      <c r="AB16" s="34" t="s">
        <v>25</v>
      </c>
      <c r="AC16" s="34" t="s">
        <v>25</v>
      </c>
      <c r="AD16" s="34" t="s">
        <v>25</v>
      </c>
      <c r="AE16" s="34" t="s">
        <v>25</v>
      </c>
      <c r="AF16" s="34"/>
      <c r="AG16" s="34" t="s">
        <v>23</v>
      </c>
      <c r="AH16" s="34" t="s">
        <v>25</v>
      </c>
      <c r="AI16" s="34" t="s">
        <v>21</v>
      </c>
      <c r="AJ16" s="34" t="s">
        <v>21</v>
      </c>
      <c r="AK16" s="70" t="s">
        <v>25</v>
      </c>
      <c r="AL16" s="70" t="s">
        <v>25</v>
      </c>
      <c r="AM16" s="70" t="s">
        <v>25</v>
      </c>
      <c r="AN16" s="70" t="s">
        <v>25</v>
      </c>
      <c r="AO16" s="70" t="s">
        <v>25</v>
      </c>
      <c r="AP16" s="70" t="s">
        <v>25</v>
      </c>
      <c r="AQ16" s="52" t="s">
        <v>25</v>
      </c>
      <c r="AR16" s="52"/>
      <c r="AS16" s="52">
        <v>0</v>
      </c>
      <c r="AT16" s="52" t="s">
        <v>25</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19019</v>
      </c>
      <c r="B17" s="6" t="s">
        <v>596</v>
      </c>
      <c r="C17" s="34" t="s">
        <v>26</v>
      </c>
      <c r="D17" s="34" t="s">
        <v>26</v>
      </c>
      <c r="E17" s="34">
        <v>2</v>
      </c>
      <c r="F17" s="34" t="s">
        <v>26</v>
      </c>
      <c r="G17" s="34" t="s">
        <v>26</v>
      </c>
      <c r="H17" s="34"/>
      <c r="I17" s="34" t="s">
        <v>26</v>
      </c>
      <c r="J17" s="34"/>
      <c r="K17" s="34"/>
      <c r="L17" s="34"/>
      <c r="M17" s="34"/>
      <c r="N17" s="34" t="s">
        <v>22</v>
      </c>
      <c r="O17" s="34" t="s">
        <v>26</v>
      </c>
      <c r="P17" s="34">
        <v>1</v>
      </c>
      <c r="Q17" s="34" t="s">
        <v>26</v>
      </c>
      <c r="R17" s="34" t="s">
        <v>26</v>
      </c>
      <c r="S17" s="34"/>
      <c r="T17" s="34" t="s">
        <v>26</v>
      </c>
      <c r="U17" s="34"/>
      <c r="V17" s="34"/>
      <c r="W17" s="34"/>
      <c r="X17" s="34"/>
      <c r="Y17" s="34" t="s">
        <v>25</v>
      </c>
      <c r="Z17" s="34" t="s">
        <v>25</v>
      </c>
      <c r="AA17" s="34" t="s">
        <v>25</v>
      </c>
      <c r="AB17" s="34" t="s">
        <v>25</v>
      </c>
      <c r="AC17" s="34" t="s">
        <v>21</v>
      </c>
      <c r="AD17" s="34" t="s">
        <v>25</v>
      </c>
      <c r="AE17" s="34" t="s">
        <v>21</v>
      </c>
      <c r="AF17" s="34"/>
      <c r="AG17" s="34" t="s">
        <v>23</v>
      </c>
      <c r="AH17" s="34" t="s">
        <v>25</v>
      </c>
      <c r="AI17" s="34" t="s">
        <v>22</v>
      </c>
      <c r="AJ17" s="34" t="s">
        <v>21</v>
      </c>
      <c r="AK17" s="70" t="s">
        <v>25</v>
      </c>
      <c r="AL17" s="70" t="s">
        <v>25</v>
      </c>
      <c r="AM17" s="70" t="s">
        <v>25</v>
      </c>
      <c r="AN17" s="70" t="s">
        <v>25</v>
      </c>
      <c r="AO17" s="70" t="s">
        <v>25</v>
      </c>
      <c r="AP17" s="70" t="s">
        <v>25</v>
      </c>
      <c r="AQ17" s="52" t="s">
        <v>25</v>
      </c>
      <c r="AR17" s="52"/>
      <c r="AS17" s="52">
        <v>0</v>
      </c>
      <c r="AT17" s="52" t="s">
        <v>25</v>
      </c>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19025</v>
      </c>
      <c r="B18" s="6" t="s">
        <v>597</v>
      </c>
      <c r="C18" s="34" t="s">
        <v>26</v>
      </c>
      <c r="D18" s="34" t="s">
        <v>22</v>
      </c>
      <c r="E18" s="34">
        <v>1</v>
      </c>
      <c r="F18" s="34" t="s">
        <v>26</v>
      </c>
      <c r="G18" s="34" t="s">
        <v>26</v>
      </c>
      <c r="H18" s="34" t="s">
        <v>26</v>
      </c>
      <c r="I18" s="34"/>
      <c r="J18" s="34"/>
      <c r="K18" s="34"/>
      <c r="L18" s="34"/>
      <c r="M18" s="34"/>
      <c r="N18" s="34" t="s">
        <v>26</v>
      </c>
      <c r="O18" s="34" t="s">
        <v>22</v>
      </c>
      <c r="P18" s="34">
        <v>1</v>
      </c>
      <c r="Q18" s="34" t="s">
        <v>26</v>
      </c>
      <c r="R18" s="34" t="s">
        <v>26</v>
      </c>
      <c r="S18" s="34" t="s">
        <v>26</v>
      </c>
      <c r="T18" s="34" t="s">
        <v>26</v>
      </c>
      <c r="U18" s="34"/>
      <c r="V18" s="34"/>
      <c r="W18" s="34"/>
      <c r="X18" s="34"/>
      <c r="Y18" s="34" t="s">
        <v>25</v>
      </c>
      <c r="Z18" s="34" t="s">
        <v>21</v>
      </c>
      <c r="AA18" s="34" t="s">
        <v>21</v>
      </c>
      <c r="AB18" s="34" t="s">
        <v>25</v>
      </c>
      <c r="AC18" s="34" t="s">
        <v>21</v>
      </c>
      <c r="AD18" s="34" t="s">
        <v>25</v>
      </c>
      <c r="AE18" s="34" t="s">
        <v>21</v>
      </c>
      <c r="AF18" s="34"/>
      <c r="AG18" s="34" t="s">
        <v>23</v>
      </c>
      <c r="AH18" s="34" t="s">
        <v>25</v>
      </c>
      <c r="AI18" s="34" t="s">
        <v>21</v>
      </c>
      <c r="AJ18" s="34" t="s">
        <v>21</v>
      </c>
      <c r="AK18" s="70" t="s">
        <v>25</v>
      </c>
      <c r="AL18" s="70" t="s">
        <v>21</v>
      </c>
      <c r="AM18" s="70" t="s">
        <v>25</v>
      </c>
      <c r="AN18" s="70" t="s">
        <v>25</v>
      </c>
      <c r="AO18" s="70" t="s">
        <v>25</v>
      </c>
      <c r="AP18" s="70" t="s">
        <v>25</v>
      </c>
      <c r="AQ18" s="52" t="s">
        <v>25</v>
      </c>
      <c r="AR18" s="52"/>
      <c r="AS18" s="52">
        <v>0</v>
      </c>
      <c r="AT18" s="52" t="s">
        <v>25</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19028</v>
      </c>
      <c r="B19" s="6" t="s">
        <v>598</v>
      </c>
      <c r="C19" s="34" t="s">
        <v>26</v>
      </c>
      <c r="D19" s="34" t="s">
        <v>22</v>
      </c>
      <c r="E19" s="34">
        <v>1</v>
      </c>
      <c r="F19" s="34" t="s">
        <v>26</v>
      </c>
      <c r="G19" s="34" t="s">
        <v>26</v>
      </c>
      <c r="H19" s="34" t="s">
        <v>26</v>
      </c>
      <c r="I19" s="34" t="s">
        <v>26</v>
      </c>
      <c r="J19" s="34"/>
      <c r="K19" s="34"/>
      <c r="L19" s="34"/>
      <c r="M19" s="34"/>
      <c r="N19" s="34" t="s">
        <v>26</v>
      </c>
      <c r="O19" s="34" t="s">
        <v>22</v>
      </c>
      <c r="P19" s="34">
        <v>1</v>
      </c>
      <c r="Q19" s="34" t="s">
        <v>26</v>
      </c>
      <c r="R19" s="34" t="s">
        <v>26</v>
      </c>
      <c r="S19" s="34" t="s">
        <v>25</v>
      </c>
      <c r="T19" s="34" t="s">
        <v>26</v>
      </c>
      <c r="U19" s="34"/>
      <c r="V19" s="34"/>
      <c r="W19" s="34"/>
      <c r="X19" s="34"/>
      <c r="Y19" s="34" t="s">
        <v>25</v>
      </c>
      <c r="Z19" s="34" t="s">
        <v>21</v>
      </c>
      <c r="AA19" s="34" t="s">
        <v>21</v>
      </c>
      <c r="AB19" s="34" t="s">
        <v>25</v>
      </c>
      <c r="AC19" s="34" t="s">
        <v>25</v>
      </c>
      <c r="AD19" s="34" t="s">
        <v>25</v>
      </c>
      <c r="AE19" s="34" t="s">
        <v>25</v>
      </c>
      <c r="AF19" s="34"/>
      <c r="AG19" s="34" t="s">
        <v>23</v>
      </c>
      <c r="AH19" s="34" t="s">
        <v>25</v>
      </c>
      <c r="AI19" s="34" t="s">
        <v>21</v>
      </c>
      <c r="AJ19" s="34" t="s">
        <v>21</v>
      </c>
      <c r="AK19" s="70" t="s">
        <v>25</v>
      </c>
      <c r="AL19" s="70" t="s">
        <v>21</v>
      </c>
      <c r="AM19" s="70" t="s">
        <v>25</v>
      </c>
      <c r="AN19" s="70" t="s">
        <v>25</v>
      </c>
      <c r="AO19" s="70" t="s">
        <v>25</v>
      </c>
      <c r="AP19" s="70" t="s">
        <v>25</v>
      </c>
      <c r="AQ19" s="52" t="s">
        <v>25</v>
      </c>
      <c r="AR19" s="52" t="s">
        <v>25</v>
      </c>
      <c r="AS19" s="52" t="s">
        <v>25</v>
      </c>
      <c r="AT19" s="52" t="s">
        <v>25</v>
      </c>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19030</v>
      </c>
      <c r="B20" s="6" t="s">
        <v>599</v>
      </c>
      <c r="C20" s="34" t="s">
        <v>22</v>
      </c>
      <c r="D20" s="34" t="s">
        <v>22</v>
      </c>
      <c r="E20" s="34">
        <v>0</v>
      </c>
      <c r="F20" s="34"/>
      <c r="G20" s="34"/>
      <c r="H20" s="34"/>
      <c r="I20" s="34"/>
      <c r="J20" s="34"/>
      <c r="K20" s="34"/>
      <c r="L20" s="34"/>
      <c r="M20" s="34"/>
      <c r="N20" s="34" t="s">
        <v>26</v>
      </c>
      <c r="O20" s="34" t="s">
        <v>22</v>
      </c>
      <c r="P20" s="34">
        <v>1</v>
      </c>
      <c r="Q20" s="34" t="s">
        <v>26</v>
      </c>
      <c r="R20" s="34" t="s">
        <v>26</v>
      </c>
      <c r="S20" s="34"/>
      <c r="T20" s="34" t="s">
        <v>26</v>
      </c>
      <c r="U20" s="34"/>
      <c r="V20" s="34"/>
      <c r="W20" s="34"/>
      <c r="X20" s="34"/>
      <c r="Y20" s="34" t="s">
        <v>21</v>
      </c>
      <c r="Z20" s="34" t="s">
        <v>21</v>
      </c>
      <c r="AA20" s="34" t="s">
        <v>21</v>
      </c>
      <c r="AB20" s="34" t="s">
        <v>21</v>
      </c>
      <c r="AC20" s="34" t="s">
        <v>25</v>
      </c>
      <c r="AD20" s="34" t="s">
        <v>23</v>
      </c>
      <c r="AE20" s="34" t="s">
        <v>21</v>
      </c>
      <c r="AF20" s="34"/>
      <c r="AG20" s="34" t="s">
        <v>23</v>
      </c>
      <c r="AH20" s="34" t="s">
        <v>25</v>
      </c>
      <c r="AI20" s="34" t="s">
        <v>21</v>
      </c>
      <c r="AJ20" s="34" t="s">
        <v>21</v>
      </c>
      <c r="AK20" s="70" t="s">
        <v>25</v>
      </c>
      <c r="AL20" s="70" t="s">
        <v>21</v>
      </c>
      <c r="AM20" s="70" t="s">
        <v>25</v>
      </c>
      <c r="AN20" s="70" t="s">
        <v>25</v>
      </c>
      <c r="AO20" s="70" t="s">
        <v>25</v>
      </c>
      <c r="AP20" s="70" t="s">
        <v>25</v>
      </c>
      <c r="AQ20" s="52" t="s">
        <v>25</v>
      </c>
      <c r="AR20" s="52"/>
      <c r="AS20" s="52">
        <v>0</v>
      </c>
      <c r="AT20" s="52" t="s">
        <v>25</v>
      </c>
      <c r="AU20" s="52" t="s">
        <v>25</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19032</v>
      </c>
      <c r="B21" s="6" t="s">
        <v>600</v>
      </c>
      <c r="C21" s="34" t="s">
        <v>22</v>
      </c>
      <c r="D21" s="34" t="s">
        <v>22</v>
      </c>
      <c r="E21" s="34">
        <v>0</v>
      </c>
      <c r="F21" s="34" t="s">
        <v>26</v>
      </c>
      <c r="G21" s="34" t="s">
        <v>26</v>
      </c>
      <c r="H21" s="34"/>
      <c r="I21" s="34"/>
      <c r="J21" s="34"/>
      <c r="K21" s="34"/>
      <c r="L21" s="34"/>
      <c r="M21" s="34"/>
      <c r="N21" s="34" t="s">
        <v>26</v>
      </c>
      <c r="O21" s="34" t="s">
        <v>22</v>
      </c>
      <c r="P21" s="34">
        <v>1</v>
      </c>
      <c r="Q21" s="34" t="s">
        <v>26</v>
      </c>
      <c r="R21" s="34"/>
      <c r="S21" s="34"/>
      <c r="T21" s="34"/>
      <c r="U21" s="34"/>
      <c r="V21" s="34"/>
      <c r="W21" s="34"/>
      <c r="X21" s="34"/>
      <c r="Y21" s="34" t="s">
        <v>21</v>
      </c>
      <c r="Z21" s="34" t="s">
        <v>21</v>
      </c>
      <c r="AA21" s="34" t="s">
        <v>21</v>
      </c>
      <c r="AB21" s="34" t="s">
        <v>25</v>
      </c>
      <c r="AC21" s="34" t="s">
        <v>25</v>
      </c>
      <c r="AD21" s="34" t="s">
        <v>25</v>
      </c>
      <c r="AE21" s="34" t="s">
        <v>21</v>
      </c>
      <c r="AF21" s="34"/>
      <c r="AG21" s="34" t="s">
        <v>23</v>
      </c>
      <c r="AH21" s="34" t="s">
        <v>25</v>
      </c>
      <c r="AI21" s="34" t="s">
        <v>21</v>
      </c>
      <c r="AJ21" s="34" t="s">
        <v>21</v>
      </c>
      <c r="AK21" s="70" t="s">
        <v>25</v>
      </c>
      <c r="AL21" s="70" t="s">
        <v>21</v>
      </c>
      <c r="AM21" s="70" t="s">
        <v>25</v>
      </c>
      <c r="AN21" s="70" t="s">
        <v>25</v>
      </c>
      <c r="AO21" s="70" t="s">
        <v>25</v>
      </c>
      <c r="AP21" s="70" t="s">
        <v>25</v>
      </c>
      <c r="AQ21" s="52" t="s">
        <v>25</v>
      </c>
      <c r="AR21" s="52"/>
      <c r="AS21" s="52">
        <v>0</v>
      </c>
      <c r="AT21" s="52" t="s">
        <v>25</v>
      </c>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19034</v>
      </c>
      <c r="B22" s="6" t="s">
        <v>601</v>
      </c>
      <c r="C22" s="34" t="s">
        <v>26</v>
      </c>
      <c r="D22" s="34" t="s">
        <v>22</v>
      </c>
      <c r="E22" s="34">
        <v>1</v>
      </c>
      <c r="F22" s="34" t="s">
        <v>26</v>
      </c>
      <c r="G22" s="34" t="s">
        <v>26</v>
      </c>
      <c r="H22" s="34" t="s">
        <v>26</v>
      </c>
      <c r="I22" s="34" t="s">
        <v>26</v>
      </c>
      <c r="J22" s="34"/>
      <c r="K22" s="34"/>
      <c r="L22" s="34"/>
      <c r="M22" s="34"/>
      <c r="N22" s="34" t="s">
        <v>26</v>
      </c>
      <c r="O22" s="34" t="s">
        <v>22</v>
      </c>
      <c r="P22" s="34">
        <v>1</v>
      </c>
      <c r="Q22" s="34" t="s">
        <v>26</v>
      </c>
      <c r="R22" s="34" t="s">
        <v>26</v>
      </c>
      <c r="S22" s="34" t="s">
        <v>26</v>
      </c>
      <c r="T22" s="34" t="s">
        <v>26</v>
      </c>
      <c r="U22" s="34"/>
      <c r="V22" s="34"/>
      <c r="W22" s="34"/>
      <c r="X22" s="34"/>
      <c r="Y22" s="34" t="s">
        <v>25</v>
      </c>
      <c r="Z22" s="34" t="s">
        <v>21</v>
      </c>
      <c r="AA22" s="34" t="s">
        <v>21</v>
      </c>
      <c r="AB22" s="34" t="s">
        <v>25</v>
      </c>
      <c r="AC22" s="34" t="s">
        <v>25</v>
      </c>
      <c r="AD22" s="34" t="s">
        <v>25</v>
      </c>
      <c r="AE22" s="34" t="s">
        <v>25</v>
      </c>
      <c r="AF22" s="34"/>
      <c r="AG22" s="34" t="s">
        <v>23</v>
      </c>
      <c r="AH22" s="34" t="s">
        <v>25</v>
      </c>
      <c r="AI22" s="34" t="s">
        <v>21</v>
      </c>
      <c r="AJ22" s="34" t="s">
        <v>21</v>
      </c>
      <c r="AK22" s="70" t="s">
        <v>25</v>
      </c>
      <c r="AL22" s="70" t="s">
        <v>21</v>
      </c>
      <c r="AM22" s="70" t="s">
        <v>25</v>
      </c>
      <c r="AN22" s="70" t="s">
        <v>25</v>
      </c>
      <c r="AO22" s="70" t="s">
        <v>25</v>
      </c>
      <c r="AP22" s="70" t="s">
        <v>25</v>
      </c>
      <c r="AQ22" s="52" t="s">
        <v>25</v>
      </c>
      <c r="AR22" s="52"/>
      <c r="AS22" s="52">
        <v>0</v>
      </c>
      <c r="AT22" s="52" t="s">
        <v>25</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19036</v>
      </c>
      <c r="B23" s="6" t="s">
        <v>602</v>
      </c>
      <c r="C23" s="31"/>
      <c r="D23" s="34"/>
      <c r="E23" s="34">
        <v>0</v>
      </c>
      <c r="F23" s="34"/>
      <c r="G23" s="34"/>
      <c r="H23" s="34"/>
      <c r="I23" s="34"/>
      <c r="J23" s="34"/>
      <c r="K23" s="34"/>
      <c r="L23" s="34"/>
      <c r="M23" s="34"/>
      <c r="N23" s="34"/>
      <c r="O23" s="34"/>
      <c r="P23" s="34">
        <v>0</v>
      </c>
      <c r="Q23" s="34"/>
      <c r="R23" s="34"/>
      <c r="S23" s="34"/>
      <c r="T23" s="34"/>
      <c r="U23" s="34"/>
      <c r="V23" s="34"/>
      <c r="W23" s="34"/>
      <c r="X23" s="34"/>
      <c r="Y23" s="34" t="s">
        <v>23</v>
      </c>
      <c r="Z23" s="34" t="s">
        <v>23</v>
      </c>
      <c r="AA23" s="34" t="e">
        <v>#N/A</v>
      </c>
      <c r="AB23" s="34" t="s">
        <v>23</v>
      </c>
      <c r="AC23" s="34" t="s">
        <v>23</v>
      </c>
      <c r="AD23" s="34" t="s">
        <v>23</v>
      </c>
      <c r="AE23" s="34" t="s">
        <v>23</v>
      </c>
      <c r="AF23" s="34"/>
      <c r="AG23" s="34" t="s">
        <v>23</v>
      </c>
      <c r="AH23" s="34" t="s">
        <v>23</v>
      </c>
      <c r="AI23" s="34" t="s">
        <v>23</v>
      </c>
      <c r="AJ23" s="34"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19038</v>
      </c>
      <c r="B24" s="6" t="s">
        <v>603</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19039</v>
      </c>
      <c r="B25" s="6" t="s">
        <v>604</v>
      </c>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19046</v>
      </c>
      <c r="B26" s="6" t="s">
        <v>605</v>
      </c>
      <c r="C26" s="31"/>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19065</v>
      </c>
      <c r="B27" s="6" t="s">
        <v>606</v>
      </c>
      <c r="C27" s="34"/>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19070</v>
      </c>
      <c r="B28" s="6" t="s">
        <v>607</v>
      </c>
      <c r="C28" s="34"/>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23</v>
      </c>
      <c r="AD28" s="34" t="s">
        <v>23</v>
      </c>
      <c r="AE28" s="34" t="s">
        <v>23</v>
      </c>
      <c r="AF28" s="34"/>
      <c r="AG28" s="34" t="s">
        <v>23</v>
      </c>
      <c r="AH28" s="34" t="s">
        <v>23</v>
      </c>
      <c r="AI28" s="34" t="s">
        <v>23</v>
      </c>
      <c r="AJ28" s="34"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19071</v>
      </c>
      <c r="B29" s="6" t="s">
        <v>608</v>
      </c>
      <c r="C29" s="34"/>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c r="B30" s="6"/>
      <c r="C30" s="34"/>
      <c r="D30" s="34"/>
      <c r="E30" s="34">
        <v>0</v>
      </c>
      <c r="F30" s="34"/>
      <c r="G30" s="34"/>
      <c r="H30" s="34"/>
      <c r="I30" s="34"/>
      <c r="J30" s="34"/>
      <c r="K30" s="34"/>
      <c r="L30" s="34"/>
      <c r="M30" s="34"/>
      <c r="N30" s="34"/>
      <c r="O30" s="34"/>
      <c r="P30" s="34">
        <v>0</v>
      </c>
      <c r="Q30" s="34"/>
      <c r="R30" s="34"/>
      <c r="S30" s="34"/>
      <c r="T30" s="34"/>
      <c r="U30" s="34"/>
      <c r="V30" s="34"/>
      <c r="W30" s="34"/>
      <c r="X30" s="34"/>
      <c r="Y30" s="34" t="s">
        <v>23</v>
      </c>
      <c r="Z30" s="34" t="s">
        <v>23</v>
      </c>
      <c r="AA30" s="34" t="e">
        <v>#N/A</v>
      </c>
      <c r="AB30" s="34" t="s">
        <v>23</v>
      </c>
      <c r="AC30" s="34" t="s">
        <v>23</v>
      </c>
      <c r="AD30" s="34" t="s">
        <v>23</v>
      </c>
      <c r="AE30" s="34" t="s">
        <v>23</v>
      </c>
      <c r="AF30" s="34"/>
      <c r="AG30" s="34" t="s">
        <v>23</v>
      </c>
      <c r="AH30" s="34" t="s">
        <v>23</v>
      </c>
      <c r="AI30" s="34" t="s">
        <v>23</v>
      </c>
      <c r="AJ30" s="34" t="s">
        <v>23</v>
      </c>
      <c r="AK30" s="54" t="s">
        <v>23</v>
      </c>
      <c r="AL30" s="54" t="s">
        <v>23</v>
      </c>
      <c r="AM30" s="54" t="s">
        <v>23</v>
      </c>
      <c r="AN30" s="54" t="s">
        <v>23</v>
      </c>
      <c r="AO30" s="54" t="s">
        <v>23</v>
      </c>
      <c r="AP30" s="5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c r="B31" s="6"/>
      <c r="C31" s="34"/>
      <c r="D31" s="34"/>
      <c r="E31" s="34">
        <v>0</v>
      </c>
      <c r="F31" s="34"/>
      <c r="G31" s="34"/>
      <c r="H31" s="34"/>
      <c r="I31" s="34"/>
      <c r="J31" s="34"/>
      <c r="K31" s="34"/>
      <c r="L31" s="34"/>
      <c r="M31" s="34"/>
      <c r="N31" s="34"/>
      <c r="O31" s="34"/>
      <c r="P31" s="34">
        <v>0</v>
      </c>
      <c r="Q31" s="34"/>
      <c r="R31" s="34"/>
      <c r="S31" s="34"/>
      <c r="T31" s="34"/>
      <c r="U31" s="34"/>
      <c r="V31" s="34"/>
      <c r="W31" s="34"/>
      <c r="X31" s="34"/>
      <c r="Y31" s="34" t="s">
        <v>23</v>
      </c>
      <c r="Z31" s="34" t="s">
        <v>23</v>
      </c>
      <c r="AA31" s="34" t="e">
        <v>#N/A</v>
      </c>
      <c r="AB31" s="34" t="s">
        <v>23</v>
      </c>
      <c r="AC31" s="34" t="s">
        <v>23</v>
      </c>
      <c r="AD31" s="34" t="s">
        <v>23</v>
      </c>
      <c r="AE31" s="34" t="s">
        <v>23</v>
      </c>
      <c r="AF31" s="34"/>
      <c r="AG31" s="34" t="s">
        <v>23</v>
      </c>
      <c r="AH31" s="34" t="s">
        <v>23</v>
      </c>
      <c r="AI31" s="34" t="s">
        <v>23</v>
      </c>
      <c r="AJ31" s="34" t="s">
        <v>23</v>
      </c>
      <c r="AK31" s="54" t="s">
        <v>23</v>
      </c>
      <c r="AL31" s="54" t="s">
        <v>23</v>
      </c>
      <c r="AM31" s="54" t="s">
        <v>23</v>
      </c>
      <c r="AN31" s="54" t="s">
        <v>23</v>
      </c>
      <c r="AO31" s="54" t="s">
        <v>23</v>
      </c>
      <c r="AP31" s="5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c r="B32" s="6"/>
      <c r="C32" s="34"/>
      <c r="D32" s="34"/>
      <c r="E32" s="34">
        <v>0</v>
      </c>
      <c r="F32" s="34"/>
      <c r="G32" s="34"/>
      <c r="H32" s="34"/>
      <c r="I32" s="34"/>
      <c r="J32" s="34"/>
      <c r="K32" s="34"/>
      <c r="L32" s="34"/>
      <c r="M32" s="34"/>
      <c r="N32" s="34"/>
      <c r="O32" s="34"/>
      <c r="P32" s="34">
        <v>0</v>
      </c>
      <c r="Q32" s="34"/>
      <c r="R32" s="34"/>
      <c r="S32" s="34"/>
      <c r="T32" s="34"/>
      <c r="U32" s="34"/>
      <c r="V32" s="34"/>
      <c r="W32" s="34"/>
      <c r="X32" s="34"/>
      <c r="Y32" s="34" t="s">
        <v>23</v>
      </c>
      <c r="Z32" s="34" t="s">
        <v>23</v>
      </c>
      <c r="AA32" s="34" t="e">
        <v>#N/A</v>
      </c>
      <c r="AB32" s="34" t="s">
        <v>23</v>
      </c>
      <c r="AC32" s="34" t="s">
        <v>23</v>
      </c>
      <c r="AD32" s="34" t="s">
        <v>23</v>
      </c>
      <c r="AE32" s="34" t="s">
        <v>23</v>
      </c>
      <c r="AF32" s="34"/>
      <c r="AG32" s="34" t="s">
        <v>23</v>
      </c>
      <c r="AH32" s="34" t="s">
        <v>23</v>
      </c>
      <c r="AI32" s="34" t="s">
        <v>23</v>
      </c>
      <c r="AJ32" s="34" t="s">
        <v>23</v>
      </c>
      <c r="AK32" s="54" t="s">
        <v>23</v>
      </c>
      <c r="AL32" s="54" t="s">
        <v>23</v>
      </c>
      <c r="AM32" s="54" t="s">
        <v>23</v>
      </c>
      <c r="AN32" s="54" t="s">
        <v>23</v>
      </c>
      <c r="AO32" s="54" t="s">
        <v>23</v>
      </c>
      <c r="AP32" s="5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46" t="s">
        <v>242</v>
      </c>
      <c r="B33" s="147"/>
      <c r="C33" s="146">
        <v>13</v>
      </c>
      <c r="D33" s="147">
        <v>0</v>
      </c>
      <c r="N33" s="146">
        <v>18</v>
      </c>
      <c r="O33" s="147">
        <v>0</v>
      </c>
      <c r="AK33" s="40" t="s">
        <v>23</v>
      </c>
      <c r="AL33" s="40" t="s">
        <v>23</v>
      </c>
      <c r="AM33" s="40" t="s">
        <v>23</v>
      </c>
      <c r="AN33" s="50" t="s">
        <v>23</v>
      </c>
      <c r="AO33" s="4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8">
    <mergeCell ref="A33:B33"/>
    <mergeCell ref="C33:D33"/>
    <mergeCell ref="N33:O33"/>
    <mergeCell ref="AM2:AN2"/>
    <mergeCell ref="AO2:AP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1 BG5:XFD31">
    <cfRule type="cellIs" dxfId="100" priority="5" operator="equal">
      <formula>0</formula>
    </cfRule>
  </conditionalFormatting>
  <conditionalFormatting sqref="AV5:BF5">
    <cfRule type="cellIs" dxfId="99" priority="2" operator="equal">
      <formula>0</formula>
    </cfRule>
  </conditionalFormatting>
  <conditionalFormatting sqref="AV6:BF300">
    <cfRule type="cellIs" dxfId="98"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F300"/>
  <sheetViews>
    <sheetView topLeftCell="AK1" workbookViewId="0">
      <selection activeCell="AX7" sqref="AX7"/>
    </sheetView>
  </sheetViews>
  <sheetFormatPr defaultColWidth="9" defaultRowHeight="28.5" customHeight="1" outlineLevelCol="1"/>
  <cols>
    <col min="1" max="1" width="6.625" style="1" customWidth="1"/>
    <col min="2" max="2" width="32.5" style="2" customWidth="1"/>
    <col min="3" max="4" width="8.25" style="1" hidden="1" customWidth="1" outlineLevel="1"/>
    <col min="5" max="5" width="6.5" style="1" hidden="1" customWidth="1" outlineLevel="1"/>
    <col min="6" max="15" width="8.25" style="1" hidden="1" customWidth="1" outlineLevel="1"/>
    <col min="16" max="16" width="8.25" style="106" hidden="1" customWidth="1" outlineLevel="1"/>
    <col min="17" max="24" width="8.25" style="1" hidden="1" customWidth="1" outlineLevel="1"/>
    <col min="25" max="26" width="9.25" style="1" hidden="1" customWidth="1" outlineLevel="1"/>
    <col min="27" max="27" width="8.25" style="101" hidden="1" customWidth="1" outlineLevel="1"/>
    <col min="28" max="31" width="9.25" style="1" hidden="1" customWidth="1" outlineLevel="1"/>
    <col min="32" max="32" width="9.25" style="103" hidden="1" customWidth="1" outlineLevel="1"/>
    <col min="33"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1788</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99"/>
      <c r="Q2" s="146" t="s">
        <v>6</v>
      </c>
      <c r="R2" s="147"/>
      <c r="S2" s="146" t="s">
        <v>7</v>
      </c>
      <c r="T2" s="147"/>
      <c r="U2" s="146" t="s">
        <v>8</v>
      </c>
      <c r="V2" s="147"/>
      <c r="W2" s="150" t="s">
        <v>9</v>
      </c>
      <c r="X2" s="151"/>
      <c r="Y2" s="146" t="s">
        <v>5</v>
      </c>
      <c r="Z2" s="147"/>
      <c r="AA2" s="23"/>
      <c r="AB2" s="146" t="s">
        <v>6</v>
      </c>
      <c r="AC2" s="147"/>
      <c r="AD2" s="146" t="s">
        <v>7</v>
      </c>
      <c r="AE2" s="147"/>
      <c r="AF2" s="152"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t="s">
        <v>16</v>
      </c>
      <c r="F3" s="34" t="s">
        <v>17</v>
      </c>
      <c r="G3" s="34" t="s">
        <v>18</v>
      </c>
      <c r="H3" s="34" t="s">
        <v>17</v>
      </c>
      <c r="I3" s="34" t="s">
        <v>18</v>
      </c>
      <c r="J3" s="34" t="s">
        <v>17</v>
      </c>
      <c r="K3" s="34" t="s">
        <v>18</v>
      </c>
      <c r="L3" s="34" t="s">
        <v>17</v>
      </c>
      <c r="M3" s="34" t="s">
        <v>18</v>
      </c>
      <c r="N3" s="34" t="s">
        <v>14</v>
      </c>
      <c r="O3" s="34" t="s">
        <v>15</v>
      </c>
      <c r="P3" s="99" t="s">
        <v>16</v>
      </c>
      <c r="Q3" s="34" t="s">
        <v>17</v>
      </c>
      <c r="R3" s="34" t="s">
        <v>18</v>
      </c>
      <c r="S3" s="34" t="s">
        <v>17</v>
      </c>
      <c r="T3" s="34" t="s">
        <v>18</v>
      </c>
      <c r="U3" s="34" t="s">
        <v>17</v>
      </c>
      <c r="V3" s="34" t="s">
        <v>18</v>
      </c>
      <c r="W3" s="34" t="s">
        <v>17</v>
      </c>
      <c r="X3" s="34" t="s">
        <v>18</v>
      </c>
      <c r="Y3" s="34" t="s">
        <v>14</v>
      </c>
      <c r="Z3" s="34" t="s">
        <v>15</v>
      </c>
      <c r="AA3" s="23"/>
      <c r="AB3" s="34" t="s">
        <v>17</v>
      </c>
      <c r="AC3" s="34" t="s">
        <v>18</v>
      </c>
      <c r="AD3" s="34" t="s">
        <v>17</v>
      </c>
      <c r="AE3" s="34" t="s">
        <v>18</v>
      </c>
      <c r="AF3" s="153"/>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00" t="s">
        <v>14</v>
      </c>
      <c r="AW3" s="100" t="s">
        <v>15</v>
      </c>
      <c r="AX3" s="100" t="s">
        <v>17</v>
      </c>
      <c r="AY3" s="100" t="s">
        <v>18</v>
      </c>
      <c r="AZ3" s="100" t="s">
        <v>17</v>
      </c>
      <c r="BA3" s="100" t="s">
        <v>18</v>
      </c>
      <c r="BB3" s="143"/>
      <c r="BC3" s="52" t="s">
        <v>17</v>
      </c>
      <c r="BD3" s="52" t="s">
        <v>18</v>
      </c>
      <c r="BE3" s="52" t="s">
        <v>17</v>
      </c>
      <c r="BF3" s="100" t="s">
        <v>18</v>
      </c>
    </row>
    <row r="4" spans="1:58" ht="28.5" customHeight="1">
      <c r="A4" s="146" t="s">
        <v>19</v>
      </c>
      <c r="B4" s="147"/>
      <c r="C4" s="34">
        <v>35</v>
      </c>
      <c r="D4" s="34">
        <v>16</v>
      </c>
      <c r="E4" s="34" t="s">
        <v>16</v>
      </c>
      <c r="F4" s="34">
        <v>18</v>
      </c>
      <c r="G4" s="34">
        <v>11</v>
      </c>
      <c r="H4" s="34">
        <v>7</v>
      </c>
      <c r="I4" s="34">
        <v>85</v>
      </c>
      <c r="J4" s="34">
        <v>4</v>
      </c>
      <c r="K4" s="34"/>
      <c r="L4" s="34"/>
      <c r="M4" s="34"/>
      <c r="N4" s="34">
        <v>37</v>
      </c>
      <c r="O4" s="34">
        <v>34</v>
      </c>
      <c r="P4" s="99" t="s">
        <v>16</v>
      </c>
      <c r="Q4" s="34">
        <v>11</v>
      </c>
      <c r="R4" s="34">
        <v>78</v>
      </c>
      <c r="S4" s="34">
        <v>14</v>
      </c>
      <c r="T4" s="34">
        <v>6</v>
      </c>
      <c r="U4" s="34">
        <v>1</v>
      </c>
      <c r="V4" s="34"/>
      <c r="W4" s="34"/>
      <c r="X4" s="34"/>
      <c r="Y4" s="34">
        <v>33</v>
      </c>
      <c r="Z4" s="34">
        <v>26</v>
      </c>
      <c r="AA4" s="23" t="s">
        <v>16</v>
      </c>
      <c r="AB4" s="34">
        <v>99</v>
      </c>
      <c r="AC4" s="34">
        <v>113</v>
      </c>
      <c r="AD4" s="34">
        <v>62</v>
      </c>
      <c r="AE4" s="35">
        <v>62</v>
      </c>
      <c r="AF4" s="102"/>
      <c r="AG4" s="35"/>
      <c r="AH4" s="35">
        <v>34</v>
      </c>
      <c r="AI4" s="35"/>
      <c r="AJ4" s="35"/>
      <c r="AK4" s="54">
        <v>24</v>
      </c>
      <c r="AL4" s="54">
        <v>6</v>
      </c>
      <c r="AM4" s="54">
        <v>0</v>
      </c>
      <c r="AN4" s="54">
        <v>65</v>
      </c>
      <c r="AO4" s="54">
        <v>0</v>
      </c>
      <c r="AP4" s="54">
        <v>26</v>
      </c>
      <c r="AQ4" s="52">
        <v>0</v>
      </c>
      <c r="AR4" s="52">
        <v>0</v>
      </c>
      <c r="AS4" s="52">
        <v>20</v>
      </c>
      <c r="AT4" s="52">
        <v>0</v>
      </c>
      <c r="AU4" s="54">
        <v>13</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1001</v>
      </c>
      <c r="B5" s="6" t="s">
        <v>20</v>
      </c>
      <c r="C5" s="31" t="s">
        <v>21</v>
      </c>
      <c r="D5" s="34" t="s">
        <v>21</v>
      </c>
      <c r="E5" s="34"/>
      <c r="F5" s="34"/>
      <c r="G5" s="34"/>
      <c r="H5" s="34"/>
      <c r="I5" s="34"/>
      <c r="J5" s="34"/>
      <c r="K5" s="34"/>
      <c r="L5" s="34"/>
      <c r="M5" s="34"/>
      <c r="N5" s="34" t="s">
        <v>22</v>
      </c>
      <c r="O5" s="34" t="s">
        <v>22</v>
      </c>
      <c r="P5" s="99"/>
      <c r="Q5" s="34"/>
      <c r="R5" s="34"/>
      <c r="S5" s="34"/>
      <c r="T5" s="34"/>
      <c r="U5" s="34"/>
      <c r="V5" s="34"/>
      <c r="W5" s="34"/>
      <c r="X5" s="34"/>
      <c r="Y5" s="34" t="s">
        <v>23</v>
      </c>
      <c r="Z5" s="34" t="s">
        <v>23</v>
      </c>
      <c r="AA5" s="23" t="s">
        <v>23</v>
      </c>
      <c r="AB5" s="34" t="s">
        <v>23</v>
      </c>
      <c r="AC5" s="34" t="s">
        <v>23</v>
      </c>
      <c r="AD5" s="34" t="s">
        <v>23</v>
      </c>
      <c r="AE5" s="35" t="s">
        <v>23</v>
      </c>
      <c r="AF5" s="102"/>
      <c r="AG5" s="35" t="s">
        <v>23</v>
      </c>
      <c r="AH5" s="35" t="s">
        <v>23</v>
      </c>
      <c r="AI5" s="35" t="s">
        <v>23</v>
      </c>
      <c r="AJ5" s="35" t="s">
        <v>23</v>
      </c>
      <c r="AK5" s="54" t="s">
        <v>23</v>
      </c>
      <c r="AL5" s="54" t="s">
        <v>23</v>
      </c>
      <c r="AM5" s="54" t="s">
        <v>23</v>
      </c>
      <c r="AN5" s="54" t="s">
        <v>23</v>
      </c>
      <c r="AO5" s="54" t="s">
        <v>23</v>
      </c>
      <c r="AP5" s="54" t="s">
        <v>23</v>
      </c>
      <c r="AQ5" s="52" t="s">
        <v>23</v>
      </c>
      <c r="AR5" s="52"/>
      <c r="AS5" s="52" t="s">
        <v>23</v>
      </c>
      <c r="AT5" s="52"/>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1002</v>
      </c>
      <c r="B6" s="6" t="s">
        <v>24</v>
      </c>
      <c r="C6" s="31" t="s">
        <v>21</v>
      </c>
      <c r="D6" s="34" t="s">
        <v>21</v>
      </c>
      <c r="E6" s="34"/>
      <c r="F6" s="34"/>
      <c r="G6" s="34" t="s">
        <v>25</v>
      </c>
      <c r="H6" s="34"/>
      <c r="I6" s="34" t="s">
        <v>25</v>
      </c>
      <c r="J6" s="34"/>
      <c r="K6" s="34"/>
      <c r="L6" s="34"/>
      <c r="M6" s="34"/>
      <c r="N6" s="34" t="s">
        <v>22</v>
      </c>
      <c r="O6" s="34" t="s">
        <v>22</v>
      </c>
      <c r="P6" s="99"/>
      <c r="Q6" s="34"/>
      <c r="R6" s="34" t="s">
        <v>26</v>
      </c>
      <c r="S6" s="34"/>
      <c r="T6" s="34" t="s">
        <v>26</v>
      </c>
      <c r="U6" s="34"/>
      <c r="V6" s="34"/>
      <c r="W6" s="34"/>
      <c r="X6" s="34"/>
      <c r="Y6" s="34" t="s">
        <v>23</v>
      </c>
      <c r="Z6" s="34" t="s">
        <v>23</v>
      </c>
      <c r="AA6" s="23" t="s">
        <v>23</v>
      </c>
      <c r="AB6" s="34" t="s">
        <v>23</v>
      </c>
      <c r="AC6" s="34" t="s">
        <v>23</v>
      </c>
      <c r="AD6" s="34" t="s">
        <v>25</v>
      </c>
      <c r="AE6" s="35" t="s">
        <v>23</v>
      </c>
      <c r="AF6" s="102"/>
      <c r="AG6" s="35" t="s">
        <v>23</v>
      </c>
      <c r="AH6" s="35" t="s">
        <v>23</v>
      </c>
      <c r="AI6" s="35" t="s">
        <v>23</v>
      </c>
      <c r="AJ6" s="35" t="s">
        <v>23</v>
      </c>
      <c r="AK6" s="70" t="s">
        <v>23</v>
      </c>
      <c r="AL6" s="70" t="s">
        <v>23</v>
      </c>
      <c r="AM6" s="70" t="s">
        <v>23</v>
      </c>
      <c r="AN6" s="70" t="s">
        <v>23</v>
      </c>
      <c r="AO6" s="70" t="s">
        <v>23</v>
      </c>
      <c r="AP6" s="70" t="s">
        <v>23</v>
      </c>
      <c r="AQ6" s="52" t="s">
        <v>23</v>
      </c>
      <c r="AR6" s="52"/>
      <c r="AS6" s="52" t="s">
        <v>23</v>
      </c>
      <c r="AT6" s="52"/>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1003</v>
      </c>
      <c r="B7" s="6" t="s">
        <v>27</v>
      </c>
      <c r="C7" s="31" t="s">
        <v>25</v>
      </c>
      <c r="D7" s="31" t="s">
        <v>25</v>
      </c>
      <c r="E7" s="34">
        <v>2</v>
      </c>
      <c r="F7" s="31" t="s">
        <v>25</v>
      </c>
      <c r="G7" s="34" t="s">
        <v>25</v>
      </c>
      <c r="H7" s="31" t="s">
        <v>25</v>
      </c>
      <c r="I7" s="34" t="s">
        <v>25</v>
      </c>
      <c r="J7" s="31" t="s">
        <v>25</v>
      </c>
      <c r="K7" s="34"/>
      <c r="L7" s="34"/>
      <c r="M7" s="34"/>
      <c r="N7" s="34" t="s">
        <v>25</v>
      </c>
      <c r="O7" s="34" t="s">
        <v>25</v>
      </c>
      <c r="P7" s="99">
        <v>2</v>
      </c>
      <c r="Q7" s="34" t="s">
        <v>26</v>
      </c>
      <c r="R7" s="34" t="s">
        <v>26</v>
      </c>
      <c r="S7" s="34" t="s">
        <v>25</v>
      </c>
      <c r="T7" s="34" t="s">
        <v>26</v>
      </c>
      <c r="U7" s="34"/>
      <c r="V7" s="34"/>
      <c r="W7" s="34"/>
      <c r="X7" s="34"/>
      <c r="Y7" s="34" t="s">
        <v>25</v>
      </c>
      <c r="Z7" s="34" t="s">
        <v>25</v>
      </c>
      <c r="AA7" s="23" t="s">
        <v>25</v>
      </c>
      <c r="AB7" s="34" t="s">
        <v>25</v>
      </c>
      <c r="AC7" s="34" t="s">
        <v>25</v>
      </c>
      <c r="AD7" s="34" t="s">
        <v>25</v>
      </c>
      <c r="AE7" s="35" t="s">
        <v>25</v>
      </c>
      <c r="AF7" s="102"/>
      <c r="AG7" s="35" t="s">
        <v>23</v>
      </c>
      <c r="AH7" s="35" t="s">
        <v>25</v>
      </c>
      <c r="AI7" s="35" t="s">
        <v>23</v>
      </c>
      <c r="AJ7" s="35"/>
      <c r="AK7" s="70" t="s">
        <v>25</v>
      </c>
      <c r="AL7" s="70" t="s">
        <v>25</v>
      </c>
      <c r="AM7" s="70" t="s">
        <v>21</v>
      </c>
      <c r="AN7" s="70" t="s">
        <v>25</v>
      </c>
      <c r="AO7" s="70" t="s">
        <v>21</v>
      </c>
      <c r="AP7" s="70" t="s">
        <v>25</v>
      </c>
      <c r="AQ7" s="52">
        <v>0</v>
      </c>
      <c r="AR7" s="52"/>
      <c r="AS7" s="52" t="s">
        <v>25</v>
      </c>
      <c r="AT7" s="52"/>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1004</v>
      </c>
      <c r="B8" s="6" t="s">
        <v>28</v>
      </c>
      <c r="C8" s="31" t="s">
        <v>25</v>
      </c>
      <c r="D8" s="34" t="s">
        <v>25</v>
      </c>
      <c r="E8" s="34">
        <v>2</v>
      </c>
      <c r="F8" s="34" t="s">
        <v>25</v>
      </c>
      <c r="G8" s="34"/>
      <c r="H8" s="34" t="s">
        <v>25</v>
      </c>
      <c r="I8" s="34"/>
      <c r="J8" s="34"/>
      <c r="K8" s="34"/>
      <c r="L8" s="34"/>
      <c r="M8" s="34"/>
      <c r="N8" s="34" t="s">
        <v>25</v>
      </c>
      <c r="O8" s="34" t="s">
        <v>25</v>
      </c>
      <c r="P8" s="99">
        <v>2</v>
      </c>
      <c r="Q8" s="34" t="s">
        <v>25</v>
      </c>
      <c r="R8" s="34"/>
      <c r="S8" s="34" t="s">
        <v>25</v>
      </c>
      <c r="T8" s="34"/>
      <c r="U8" s="34"/>
      <c r="V8" s="34"/>
      <c r="W8" s="34"/>
      <c r="X8" s="34"/>
      <c r="Y8" s="34" t="s">
        <v>25</v>
      </c>
      <c r="Z8" s="34" t="s">
        <v>25</v>
      </c>
      <c r="AA8" s="23" t="s">
        <v>25</v>
      </c>
      <c r="AB8" s="34" t="s">
        <v>25</v>
      </c>
      <c r="AC8" s="34" t="s">
        <v>25</v>
      </c>
      <c r="AD8" s="34" t="s">
        <v>25</v>
      </c>
      <c r="AE8" s="35" t="s">
        <v>25</v>
      </c>
      <c r="AF8" s="102"/>
      <c r="AG8" s="35" t="s">
        <v>23</v>
      </c>
      <c r="AH8" s="35" t="s">
        <v>25</v>
      </c>
      <c r="AI8" s="35" t="s">
        <v>23</v>
      </c>
      <c r="AJ8" s="35"/>
      <c r="AK8" s="70" t="s">
        <v>25</v>
      </c>
      <c r="AL8" s="70" t="s">
        <v>21</v>
      </c>
      <c r="AM8" s="70" t="s">
        <v>21</v>
      </c>
      <c r="AN8" s="70" t="s">
        <v>25</v>
      </c>
      <c r="AO8" s="70" t="s">
        <v>21</v>
      </c>
      <c r="AP8" s="70" t="s">
        <v>25</v>
      </c>
      <c r="AQ8" s="52">
        <v>0</v>
      </c>
      <c r="AR8" s="52"/>
      <c r="AS8" s="52" t="s">
        <v>21</v>
      </c>
      <c r="AT8" s="52"/>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1005</v>
      </c>
      <c r="B9" s="6" t="s">
        <v>29</v>
      </c>
      <c r="C9" s="31" t="s">
        <v>25</v>
      </c>
      <c r="D9" s="34" t="s">
        <v>21</v>
      </c>
      <c r="E9" s="34">
        <v>1</v>
      </c>
      <c r="F9" s="31" t="s">
        <v>25</v>
      </c>
      <c r="G9" s="34" t="s">
        <v>25</v>
      </c>
      <c r="H9" s="31" t="s">
        <v>25</v>
      </c>
      <c r="I9" s="34"/>
      <c r="J9" s="34"/>
      <c r="K9" s="34"/>
      <c r="L9" s="34"/>
      <c r="M9" s="34"/>
      <c r="N9" s="34" t="s">
        <v>25</v>
      </c>
      <c r="O9" s="34" t="s">
        <v>22</v>
      </c>
      <c r="P9" s="99">
        <v>1</v>
      </c>
      <c r="Q9" s="34" t="s">
        <v>25</v>
      </c>
      <c r="R9" s="34" t="s">
        <v>26</v>
      </c>
      <c r="S9" s="34" t="s">
        <v>25</v>
      </c>
      <c r="T9" s="34" t="s">
        <v>26</v>
      </c>
      <c r="U9" s="34"/>
      <c r="V9" s="34"/>
      <c r="W9" s="34"/>
      <c r="X9" s="34"/>
      <c r="Y9" s="34" t="s">
        <v>25</v>
      </c>
      <c r="Z9" s="34" t="s">
        <v>21</v>
      </c>
      <c r="AA9" s="23" t="s">
        <v>21</v>
      </c>
      <c r="AB9" s="34" t="s">
        <v>25</v>
      </c>
      <c r="AC9" s="34" t="s">
        <v>25</v>
      </c>
      <c r="AD9" s="34" t="s">
        <v>23</v>
      </c>
      <c r="AE9" s="35" t="s">
        <v>25</v>
      </c>
      <c r="AF9" s="102"/>
      <c r="AG9" s="35" t="s">
        <v>23</v>
      </c>
      <c r="AH9" s="35" t="s">
        <v>21</v>
      </c>
      <c r="AI9" s="35" t="s">
        <v>23</v>
      </c>
      <c r="AJ9" s="35"/>
      <c r="AK9" s="70" t="s">
        <v>25</v>
      </c>
      <c r="AL9" s="70" t="s">
        <v>21</v>
      </c>
      <c r="AM9" s="70" t="s">
        <v>21</v>
      </c>
      <c r="AN9" s="70" t="s">
        <v>25</v>
      </c>
      <c r="AO9" s="70" t="s">
        <v>21</v>
      </c>
      <c r="AP9" s="70" t="s">
        <v>21</v>
      </c>
      <c r="AQ9" s="52">
        <v>0</v>
      </c>
      <c r="AR9" s="52"/>
      <c r="AS9" s="52" t="s">
        <v>21</v>
      </c>
      <c r="AT9" s="52"/>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1006</v>
      </c>
      <c r="B10" s="6" t="s">
        <v>30</v>
      </c>
      <c r="C10" s="31" t="s">
        <v>21</v>
      </c>
      <c r="D10" s="34" t="s">
        <v>21</v>
      </c>
      <c r="E10" s="34"/>
      <c r="F10" s="34"/>
      <c r="G10" s="34"/>
      <c r="H10" s="34"/>
      <c r="I10" s="34"/>
      <c r="J10" s="34"/>
      <c r="K10" s="34"/>
      <c r="L10" s="34"/>
      <c r="M10" s="34"/>
      <c r="N10" s="34" t="s">
        <v>22</v>
      </c>
      <c r="O10" s="34" t="s">
        <v>22</v>
      </c>
      <c r="P10" s="99"/>
      <c r="Q10" s="34"/>
      <c r="R10" s="34" t="s">
        <v>26</v>
      </c>
      <c r="S10" s="34"/>
      <c r="T10" s="34" t="s">
        <v>26</v>
      </c>
      <c r="U10" s="34"/>
      <c r="V10" s="34"/>
      <c r="W10" s="34"/>
      <c r="X10" s="34"/>
      <c r="Y10" s="34" t="s">
        <v>21</v>
      </c>
      <c r="Z10" s="34" t="s">
        <v>21</v>
      </c>
      <c r="AA10" s="23" t="s">
        <v>21</v>
      </c>
      <c r="AB10" s="34" t="s">
        <v>23</v>
      </c>
      <c r="AC10" s="34" t="s">
        <v>25</v>
      </c>
      <c r="AD10" s="34" t="s">
        <v>23</v>
      </c>
      <c r="AE10" s="35" t="s">
        <v>21</v>
      </c>
      <c r="AF10" s="102"/>
      <c r="AG10" s="35" t="s">
        <v>23</v>
      </c>
      <c r="AH10" s="35" t="s">
        <v>25</v>
      </c>
      <c r="AI10" s="35" t="s">
        <v>23</v>
      </c>
      <c r="AJ10" s="35"/>
      <c r="AK10" s="70" t="s">
        <v>21</v>
      </c>
      <c r="AL10" s="70" t="s">
        <v>21</v>
      </c>
      <c r="AM10" s="70" t="s">
        <v>21</v>
      </c>
      <c r="AN10" s="70" t="s">
        <v>25</v>
      </c>
      <c r="AO10" s="70" t="s">
        <v>21</v>
      </c>
      <c r="AP10" s="70" t="s">
        <v>21</v>
      </c>
      <c r="AQ10" s="52">
        <v>0</v>
      </c>
      <c r="AR10" s="52"/>
      <c r="AS10" s="52" t="s">
        <v>21</v>
      </c>
      <c r="AT10" s="52"/>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1007</v>
      </c>
      <c r="B11" s="6" t="s">
        <v>31</v>
      </c>
      <c r="C11" s="31" t="s">
        <v>25</v>
      </c>
      <c r="D11" s="34" t="s">
        <v>1279</v>
      </c>
      <c r="E11" s="34">
        <v>1</v>
      </c>
      <c r="F11" s="34"/>
      <c r="G11" s="34" t="s">
        <v>25</v>
      </c>
      <c r="H11" s="34"/>
      <c r="I11" s="34" t="s">
        <v>25</v>
      </c>
      <c r="J11" s="31" t="s">
        <v>25</v>
      </c>
      <c r="K11" s="34"/>
      <c r="L11" s="34"/>
      <c r="M11" s="34"/>
      <c r="N11" s="34" t="s">
        <v>25</v>
      </c>
      <c r="O11" s="34" t="s">
        <v>22</v>
      </c>
      <c r="P11" s="99">
        <v>1</v>
      </c>
      <c r="Q11" s="34"/>
      <c r="R11" s="34" t="s">
        <v>26</v>
      </c>
      <c r="S11" s="34"/>
      <c r="T11" s="34" t="s">
        <v>26</v>
      </c>
      <c r="U11" s="34"/>
      <c r="V11" s="34"/>
      <c r="W11" s="34"/>
      <c r="X11" s="34"/>
      <c r="Y11" s="34" t="s">
        <v>21</v>
      </c>
      <c r="Z11" s="34" t="s">
        <v>21</v>
      </c>
      <c r="AA11" s="23" t="s">
        <v>21</v>
      </c>
      <c r="AB11" s="34" t="s">
        <v>23</v>
      </c>
      <c r="AC11" s="34" t="s">
        <v>25</v>
      </c>
      <c r="AD11" s="34" t="s">
        <v>23</v>
      </c>
      <c r="AE11" s="35" t="s">
        <v>25</v>
      </c>
      <c r="AF11" s="102"/>
      <c r="AG11" s="35" t="s">
        <v>23</v>
      </c>
      <c r="AH11" s="35" t="s">
        <v>25</v>
      </c>
      <c r="AI11" s="35" t="s">
        <v>23</v>
      </c>
      <c r="AJ11" s="35"/>
      <c r="AK11" s="70" t="s">
        <v>25</v>
      </c>
      <c r="AL11" s="70" t="s">
        <v>21</v>
      </c>
      <c r="AM11" s="70" t="s">
        <v>21</v>
      </c>
      <c r="AN11" s="70" t="s">
        <v>25</v>
      </c>
      <c r="AO11" s="70" t="s">
        <v>21</v>
      </c>
      <c r="AP11" s="70" t="s">
        <v>25</v>
      </c>
      <c r="AQ11" s="52">
        <v>0</v>
      </c>
      <c r="AR11" s="52"/>
      <c r="AS11" s="52" t="s">
        <v>25</v>
      </c>
      <c r="AT11" s="52"/>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1008</v>
      </c>
      <c r="B12" s="6" t="s">
        <v>32</v>
      </c>
      <c r="C12" s="31" t="s">
        <v>21</v>
      </c>
      <c r="D12" s="34" t="s">
        <v>21</v>
      </c>
      <c r="E12" s="34"/>
      <c r="F12" s="31" t="s">
        <v>25</v>
      </c>
      <c r="G12" s="34" t="s">
        <v>25</v>
      </c>
      <c r="H12" s="31" t="s">
        <v>25</v>
      </c>
      <c r="I12" s="34" t="s">
        <v>25</v>
      </c>
      <c r="J12" s="31" t="s">
        <v>25</v>
      </c>
      <c r="K12" s="34"/>
      <c r="L12" s="34"/>
      <c r="M12" s="34"/>
      <c r="N12" s="34" t="s">
        <v>22</v>
      </c>
      <c r="O12" s="34" t="s">
        <v>25</v>
      </c>
      <c r="P12" s="99">
        <v>1</v>
      </c>
      <c r="Q12" s="34" t="s">
        <v>25</v>
      </c>
      <c r="R12" s="34" t="s">
        <v>26</v>
      </c>
      <c r="S12" s="34" t="s">
        <v>25</v>
      </c>
      <c r="T12" s="34" t="s">
        <v>26</v>
      </c>
      <c r="U12" s="34"/>
      <c r="V12" s="34"/>
      <c r="W12" s="34"/>
      <c r="X12" s="34"/>
      <c r="Y12" s="34" t="s">
        <v>21</v>
      </c>
      <c r="Z12" s="34" t="s">
        <v>25</v>
      </c>
      <c r="AA12" s="23" t="s">
        <v>25</v>
      </c>
      <c r="AB12" s="34" t="s">
        <v>25</v>
      </c>
      <c r="AC12" s="34" t="s">
        <v>25</v>
      </c>
      <c r="AD12" s="34" t="s">
        <v>25</v>
      </c>
      <c r="AE12" s="35" t="s">
        <v>25</v>
      </c>
      <c r="AF12" s="102"/>
      <c r="AG12" s="35" t="s">
        <v>23</v>
      </c>
      <c r="AH12" s="35" t="s">
        <v>25</v>
      </c>
      <c r="AI12" s="35" t="s">
        <v>23</v>
      </c>
      <c r="AJ12" s="35"/>
      <c r="AK12" s="70" t="s">
        <v>25</v>
      </c>
      <c r="AL12" s="70" t="s">
        <v>21</v>
      </c>
      <c r="AM12" s="70" t="s">
        <v>21</v>
      </c>
      <c r="AN12" s="70" t="s">
        <v>25</v>
      </c>
      <c r="AO12" s="70" t="s">
        <v>21</v>
      </c>
      <c r="AP12" s="70" t="s">
        <v>25</v>
      </c>
      <c r="AQ12" s="52">
        <v>0</v>
      </c>
      <c r="AR12" s="52"/>
      <c r="AS12" s="52" t="s">
        <v>25</v>
      </c>
      <c r="AT12" s="52"/>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1009</v>
      </c>
      <c r="B13" s="6" t="s">
        <v>33</v>
      </c>
      <c r="C13" s="31" t="s">
        <v>21</v>
      </c>
      <c r="D13" s="34" t="s">
        <v>21</v>
      </c>
      <c r="E13" s="34"/>
      <c r="F13" s="31" t="s">
        <v>25</v>
      </c>
      <c r="G13" s="34"/>
      <c r="H13" s="31" t="s">
        <v>25</v>
      </c>
      <c r="I13" s="34"/>
      <c r="J13" s="34"/>
      <c r="K13" s="34"/>
      <c r="L13" s="34"/>
      <c r="M13" s="34"/>
      <c r="N13" s="34" t="s">
        <v>22</v>
      </c>
      <c r="O13" s="34" t="s">
        <v>22</v>
      </c>
      <c r="P13" s="99"/>
      <c r="Q13" s="34" t="s">
        <v>25</v>
      </c>
      <c r="R13" s="34"/>
      <c r="S13" s="34" t="s">
        <v>25</v>
      </c>
      <c r="T13" s="34"/>
      <c r="U13" s="34"/>
      <c r="V13" s="34"/>
      <c r="W13" s="34"/>
      <c r="X13" s="34"/>
      <c r="Y13" s="34" t="s">
        <v>21</v>
      </c>
      <c r="Z13" s="34" t="s">
        <v>21</v>
      </c>
      <c r="AA13" s="23" t="s">
        <v>21</v>
      </c>
      <c r="AB13" s="34" t="s">
        <v>25</v>
      </c>
      <c r="AC13" s="34" t="s">
        <v>25</v>
      </c>
      <c r="AD13" s="34" t="s">
        <v>23</v>
      </c>
      <c r="AE13" s="35" t="s">
        <v>21</v>
      </c>
      <c r="AF13" s="102"/>
      <c r="AG13" s="35" t="s">
        <v>23</v>
      </c>
      <c r="AH13" s="35" t="s">
        <v>23</v>
      </c>
      <c r="AI13" s="35" t="s">
        <v>23</v>
      </c>
      <c r="AJ13" s="35"/>
      <c r="AK13" s="70" t="s">
        <v>21</v>
      </c>
      <c r="AL13" s="70" t="s">
        <v>21</v>
      </c>
      <c r="AM13" s="70" t="s">
        <v>21</v>
      </c>
      <c r="AN13" s="70" t="s">
        <v>21</v>
      </c>
      <c r="AO13" s="70" t="s">
        <v>21</v>
      </c>
      <c r="AP13" s="70" t="s">
        <v>21</v>
      </c>
      <c r="AQ13" s="52">
        <v>0</v>
      </c>
      <c r="AR13" s="52"/>
      <c r="AS13" s="52" t="s">
        <v>21</v>
      </c>
      <c r="AT13" s="52"/>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1010</v>
      </c>
      <c r="B14" s="6" t="s">
        <v>34</v>
      </c>
      <c r="C14" s="31" t="s">
        <v>21</v>
      </c>
      <c r="D14" s="34" t="s">
        <v>21</v>
      </c>
      <c r="E14" s="34"/>
      <c r="F14" s="34"/>
      <c r="G14" s="34" t="s">
        <v>25</v>
      </c>
      <c r="H14" s="34"/>
      <c r="I14" s="34" t="s">
        <v>25</v>
      </c>
      <c r="J14" s="34"/>
      <c r="K14" s="34"/>
      <c r="L14" s="34"/>
      <c r="M14" s="34"/>
      <c r="N14" s="34" t="s">
        <v>22</v>
      </c>
      <c r="O14" s="34" t="s">
        <v>22</v>
      </c>
      <c r="P14" s="99"/>
      <c r="Q14" s="34" t="s">
        <v>25</v>
      </c>
      <c r="R14" s="34" t="s">
        <v>25</v>
      </c>
      <c r="S14" s="34" t="s">
        <v>25</v>
      </c>
      <c r="T14" s="34" t="s">
        <v>25</v>
      </c>
      <c r="U14" s="34"/>
      <c r="V14" s="34"/>
      <c r="W14" s="34"/>
      <c r="X14" s="34"/>
      <c r="Y14" s="34" t="s">
        <v>21</v>
      </c>
      <c r="Z14" s="34" t="s">
        <v>21</v>
      </c>
      <c r="AA14" s="23" t="s">
        <v>21</v>
      </c>
      <c r="AB14" s="34" t="s">
        <v>25</v>
      </c>
      <c r="AC14" s="34" t="s">
        <v>25</v>
      </c>
      <c r="AD14" s="34" t="s">
        <v>25</v>
      </c>
      <c r="AE14" s="35" t="s">
        <v>21</v>
      </c>
      <c r="AF14" s="102"/>
      <c r="AG14" s="35" t="s">
        <v>23</v>
      </c>
      <c r="AH14" s="35" t="s">
        <v>23</v>
      </c>
      <c r="AI14" s="35" t="s">
        <v>23</v>
      </c>
      <c r="AJ14" s="35"/>
      <c r="AK14" s="70" t="s">
        <v>21</v>
      </c>
      <c r="AL14" s="70" t="s">
        <v>21</v>
      </c>
      <c r="AM14" s="70" t="s">
        <v>21</v>
      </c>
      <c r="AN14" s="70" t="s">
        <v>21</v>
      </c>
      <c r="AO14" s="70" t="s">
        <v>21</v>
      </c>
      <c r="AP14" s="70" t="s">
        <v>21</v>
      </c>
      <c r="AQ14" s="52">
        <v>0</v>
      </c>
      <c r="AR14" s="52"/>
      <c r="AS14" s="52" t="s">
        <v>21</v>
      </c>
      <c r="AT14" s="52"/>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1011</v>
      </c>
      <c r="B15" s="6" t="s">
        <v>35</v>
      </c>
      <c r="C15" s="31" t="s">
        <v>25</v>
      </c>
      <c r="D15" s="31" t="s">
        <v>25</v>
      </c>
      <c r="E15" s="34">
        <v>2</v>
      </c>
      <c r="F15" s="31" t="s">
        <v>25</v>
      </c>
      <c r="G15" s="34" t="s">
        <v>25</v>
      </c>
      <c r="H15" s="31" t="s">
        <v>25</v>
      </c>
      <c r="I15" s="34" t="s">
        <v>25</v>
      </c>
      <c r="J15" s="31" t="s">
        <v>25</v>
      </c>
      <c r="K15" s="34"/>
      <c r="L15" s="34"/>
      <c r="M15" s="34"/>
      <c r="N15" s="34" t="s">
        <v>25</v>
      </c>
      <c r="O15" s="34" t="s">
        <v>22</v>
      </c>
      <c r="P15" s="99">
        <v>1</v>
      </c>
      <c r="Q15" s="34" t="s">
        <v>25</v>
      </c>
      <c r="R15" s="34" t="s">
        <v>25</v>
      </c>
      <c r="S15" s="34" t="s">
        <v>25</v>
      </c>
      <c r="T15" s="34" t="s">
        <v>25</v>
      </c>
      <c r="U15" s="34"/>
      <c r="V15" s="34"/>
      <c r="W15" s="34"/>
      <c r="X15" s="34"/>
      <c r="Y15" s="34" t="s">
        <v>25</v>
      </c>
      <c r="Z15" s="34" t="s">
        <v>21</v>
      </c>
      <c r="AA15" s="23" t="s">
        <v>21</v>
      </c>
      <c r="AB15" s="34" t="s">
        <v>25</v>
      </c>
      <c r="AC15" s="34" t="s">
        <v>25</v>
      </c>
      <c r="AD15" s="34" t="s">
        <v>25</v>
      </c>
      <c r="AE15" s="35" t="s">
        <v>21</v>
      </c>
      <c r="AF15" s="102"/>
      <c r="AG15" s="35" t="s">
        <v>23</v>
      </c>
      <c r="AH15" s="35" t="s">
        <v>25</v>
      </c>
      <c r="AI15" s="35" t="s">
        <v>23</v>
      </c>
      <c r="AJ15" s="35"/>
      <c r="AK15" s="70" t="s">
        <v>25</v>
      </c>
      <c r="AL15" s="70" t="s">
        <v>21</v>
      </c>
      <c r="AM15" s="70" t="s">
        <v>21</v>
      </c>
      <c r="AN15" s="70" t="s">
        <v>25</v>
      </c>
      <c r="AO15" s="70" t="s">
        <v>21</v>
      </c>
      <c r="AP15" s="70" t="s">
        <v>21</v>
      </c>
      <c r="AQ15" s="52">
        <v>0</v>
      </c>
      <c r="AR15" s="52"/>
      <c r="AS15" s="52" t="s">
        <v>25</v>
      </c>
      <c r="AT15" s="52"/>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1012</v>
      </c>
      <c r="B16" s="6" t="s">
        <v>36</v>
      </c>
      <c r="C16" s="31" t="s">
        <v>25</v>
      </c>
      <c r="D16" s="31" t="s">
        <v>25</v>
      </c>
      <c r="E16" s="34">
        <v>2</v>
      </c>
      <c r="F16" s="31" t="s">
        <v>25</v>
      </c>
      <c r="G16" s="34" t="s">
        <v>25</v>
      </c>
      <c r="H16" s="31" t="s">
        <v>25</v>
      </c>
      <c r="I16" s="34" t="s">
        <v>25</v>
      </c>
      <c r="J16" s="31" t="s">
        <v>25</v>
      </c>
      <c r="K16" s="34"/>
      <c r="L16" s="34"/>
      <c r="M16" s="34"/>
      <c r="N16" s="34" t="s">
        <v>25</v>
      </c>
      <c r="O16" s="34" t="s">
        <v>25</v>
      </c>
      <c r="P16" s="99">
        <v>2</v>
      </c>
      <c r="Q16" s="34" t="s">
        <v>25</v>
      </c>
      <c r="R16" s="34" t="s">
        <v>26</v>
      </c>
      <c r="S16" s="34" t="s">
        <v>25</v>
      </c>
      <c r="T16" s="34" t="s">
        <v>26</v>
      </c>
      <c r="U16" s="34"/>
      <c r="V16" s="34"/>
      <c r="W16" s="34"/>
      <c r="X16" s="34"/>
      <c r="Y16" s="34" t="s">
        <v>25</v>
      </c>
      <c r="Z16" s="34" t="s">
        <v>25</v>
      </c>
      <c r="AA16" s="23" t="s">
        <v>25</v>
      </c>
      <c r="AB16" s="34" t="s">
        <v>25</v>
      </c>
      <c r="AC16" s="34" t="s">
        <v>25</v>
      </c>
      <c r="AD16" s="34" t="s">
        <v>25</v>
      </c>
      <c r="AE16" s="35" t="s">
        <v>25</v>
      </c>
      <c r="AF16" s="102"/>
      <c r="AG16" s="35" t="s">
        <v>23</v>
      </c>
      <c r="AH16" s="35" t="s">
        <v>25</v>
      </c>
      <c r="AI16" s="35" t="s">
        <v>23</v>
      </c>
      <c r="AJ16" s="35"/>
      <c r="AK16" s="70" t="s">
        <v>25</v>
      </c>
      <c r="AL16" s="70" t="s">
        <v>21</v>
      </c>
      <c r="AM16" s="70" t="s">
        <v>21</v>
      </c>
      <c r="AN16" s="70" t="s">
        <v>25</v>
      </c>
      <c r="AO16" s="70" t="s">
        <v>21</v>
      </c>
      <c r="AP16" s="70" t="s">
        <v>25</v>
      </c>
      <c r="AQ16" s="52">
        <v>0</v>
      </c>
      <c r="AR16" s="52"/>
      <c r="AS16" s="52" t="s">
        <v>25</v>
      </c>
      <c r="AT16" s="52"/>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1013</v>
      </c>
      <c r="B17" s="6" t="s">
        <v>37</v>
      </c>
      <c r="C17" s="31" t="s">
        <v>25</v>
      </c>
      <c r="D17" s="31" t="s">
        <v>25</v>
      </c>
      <c r="E17" s="34">
        <v>2</v>
      </c>
      <c r="F17" s="31" t="s">
        <v>25</v>
      </c>
      <c r="G17" s="34" t="s">
        <v>25</v>
      </c>
      <c r="H17" s="34"/>
      <c r="I17" s="34" t="s">
        <v>25</v>
      </c>
      <c r="J17" s="34"/>
      <c r="K17" s="34"/>
      <c r="L17" s="34"/>
      <c r="M17" s="34"/>
      <c r="N17" s="34" t="s">
        <v>25</v>
      </c>
      <c r="O17" s="34" t="s">
        <v>25</v>
      </c>
      <c r="P17" s="99">
        <v>2</v>
      </c>
      <c r="Q17" s="34" t="s">
        <v>25</v>
      </c>
      <c r="R17" s="34"/>
      <c r="S17" s="34" t="s">
        <v>25</v>
      </c>
      <c r="T17" s="34"/>
      <c r="U17" s="34"/>
      <c r="V17" s="34"/>
      <c r="W17" s="34"/>
      <c r="X17" s="34"/>
      <c r="Y17" s="34" t="s">
        <v>21</v>
      </c>
      <c r="Z17" s="34" t="s">
        <v>21</v>
      </c>
      <c r="AA17" s="23" t="s">
        <v>21</v>
      </c>
      <c r="AB17" s="34" t="s">
        <v>25</v>
      </c>
      <c r="AC17" s="34" t="s">
        <v>25</v>
      </c>
      <c r="AD17" s="34" t="s">
        <v>25</v>
      </c>
      <c r="AE17" s="35" t="s">
        <v>25</v>
      </c>
      <c r="AF17" s="102"/>
      <c r="AG17" s="35" t="s">
        <v>23</v>
      </c>
      <c r="AH17" s="35" t="s">
        <v>21</v>
      </c>
      <c r="AI17" s="35" t="s">
        <v>23</v>
      </c>
      <c r="AJ17" s="35"/>
      <c r="AK17" s="70" t="s">
        <v>25</v>
      </c>
      <c r="AL17" s="70" t="s">
        <v>25</v>
      </c>
      <c r="AM17" s="70" t="s">
        <v>21</v>
      </c>
      <c r="AN17" s="70" t="s">
        <v>25</v>
      </c>
      <c r="AO17" s="70" t="s">
        <v>21</v>
      </c>
      <c r="AP17" s="70" t="s">
        <v>25</v>
      </c>
      <c r="AQ17" s="52">
        <v>0</v>
      </c>
      <c r="AR17" s="52"/>
      <c r="AS17" s="52">
        <v>0</v>
      </c>
      <c r="AT17" s="52"/>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1014</v>
      </c>
      <c r="B18" s="6" t="s">
        <v>38</v>
      </c>
      <c r="C18" s="31" t="s">
        <v>25</v>
      </c>
      <c r="D18" s="31" t="s">
        <v>25</v>
      </c>
      <c r="E18" s="34">
        <v>2</v>
      </c>
      <c r="F18" s="31" t="s">
        <v>25</v>
      </c>
      <c r="G18" s="34" t="s">
        <v>25</v>
      </c>
      <c r="H18" s="34"/>
      <c r="I18" s="34" t="s">
        <v>25</v>
      </c>
      <c r="J18" s="34"/>
      <c r="K18" s="34"/>
      <c r="L18" s="34"/>
      <c r="M18" s="34"/>
      <c r="N18" s="34" t="s">
        <v>25</v>
      </c>
      <c r="O18" s="34" t="s">
        <v>25</v>
      </c>
      <c r="P18" s="99">
        <v>2</v>
      </c>
      <c r="Q18" s="34" t="s">
        <v>25</v>
      </c>
      <c r="R18" s="34"/>
      <c r="S18" s="34" t="s">
        <v>25</v>
      </c>
      <c r="T18" s="34"/>
      <c r="U18" s="34"/>
      <c r="V18" s="34"/>
      <c r="W18" s="34"/>
      <c r="X18" s="34"/>
      <c r="Y18" s="34" t="s">
        <v>25</v>
      </c>
      <c r="Z18" s="34" t="s">
        <v>25</v>
      </c>
      <c r="AA18" s="23" t="s">
        <v>25</v>
      </c>
      <c r="AB18" s="34" t="s">
        <v>23</v>
      </c>
      <c r="AC18" s="34" t="s">
        <v>21</v>
      </c>
      <c r="AD18" s="34" t="s">
        <v>23</v>
      </c>
      <c r="AE18" s="35" t="s">
        <v>21</v>
      </c>
      <c r="AF18" s="102"/>
      <c r="AG18" s="35" t="s">
        <v>23</v>
      </c>
      <c r="AH18" s="35"/>
      <c r="AI18" s="35" t="s">
        <v>23</v>
      </c>
      <c r="AJ18" s="35"/>
      <c r="AK18" s="70" t="s">
        <v>25</v>
      </c>
      <c r="AL18" s="70" t="s">
        <v>21</v>
      </c>
      <c r="AM18" s="70" t="s">
        <v>21</v>
      </c>
      <c r="AN18" s="70" t="s">
        <v>25</v>
      </c>
      <c r="AO18" s="70" t="s">
        <v>21</v>
      </c>
      <c r="AP18" s="70" t="s">
        <v>21</v>
      </c>
      <c r="AQ18" s="52">
        <v>0</v>
      </c>
      <c r="AR18" s="52"/>
      <c r="AS18" s="52" t="s">
        <v>21</v>
      </c>
      <c r="AT18" s="52"/>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1016</v>
      </c>
      <c r="B19" s="6" t="s">
        <v>39</v>
      </c>
      <c r="C19" s="31" t="s">
        <v>25</v>
      </c>
      <c r="D19" s="31" t="s">
        <v>25</v>
      </c>
      <c r="E19" s="34">
        <v>2</v>
      </c>
      <c r="F19" s="31" t="s">
        <v>25</v>
      </c>
      <c r="G19" s="34" t="s">
        <v>25</v>
      </c>
      <c r="H19" s="31" t="s">
        <v>25</v>
      </c>
      <c r="I19" s="34" t="s">
        <v>25</v>
      </c>
      <c r="J19" s="31" t="s">
        <v>25</v>
      </c>
      <c r="K19" s="34"/>
      <c r="L19" s="34"/>
      <c r="M19" s="34"/>
      <c r="N19" s="34" t="s">
        <v>25</v>
      </c>
      <c r="O19" s="34" t="s">
        <v>22</v>
      </c>
      <c r="P19" s="99">
        <v>1</v>
      </c>
      <c r="Q19" s="34" t="s">
        <v>25</v>
      </c>
      <c r="R19" s="34" t="s">
        <v>26</v>
      </c>
      <c r="S19" s="34" t="s">
        <v>25</v>
      </c>
      <c r="T19" s="34" t="s">
        <v>26</v>
      </c>
      <c r="U19" s="34"/>
      <c r="V19" s="34"/>
      <c r="W19" s="34"/>
      <c r="X19" s="34"/>
      <c r="Y19" s="34" t="s">
        <v>25</v>
      </c>
      <c r="Z19" s="34" t="s">
        <v>25</v>
      </c>
      <c r="AA19" s="23" t="s">
        <v>25</v>
      </c>
      <c r="AB19" s="34" t="s">
        <v>25</v>
      </c>
      <c r="AC19" s="34" t="s">
        <v>25</v>
      </c>
      <c r="AD19" s="34" t="s">
        <v>25</v>
      </c>
      <c r="AE19" s="35" t="s">
        <v>21</v>
      </c>
      <c r="AF19" s="102"/>
      <c r="AG19" s="35" t="s">
        <v>23</v>
      </c>
      <c r="AH19" s="35" t="s">
        <v>21</v>
      </c>
      <c r="AI19" s="35" t="s">
        <v>23</v>
      </c>
      <c r="AJ19" s="35"/>
      <c r="AK19" s="70" t="s">
        <v>23</v>
      </c>
      <c r="AL19" s="70" t="s">
        <v>23</v>
      </c>
      <c r="AM19" s="70" t="s">
        <v>23</v>
      </c>
      <c r="AN19" s="70" t="s">
        <v>23</v>
      </c>
      <c r="AO19" s="70" t="s">
        <v>23</v>
      </c>
      <c r="AP19" s="70" t="s">
        <v>23</v>
      </c>
      <c r="AQ19" s="52" t="s">
        <v>23</v>
      </c>
      <c r="AR19" s="52"/>
      <c r="AS19" s="52" t="s">
        <v>23</v>
      </c>
      <c r="AT19" s="52"/>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1017</v>
      </c>
      <c r="B20" s="6" t="s">
        <v>40</v>
      </c>
      <c r="C20" s="31" t="s">
        <v>21</v>
      </c>
      <c r="D20" s="34" t="s">
        <v>21</v>
      </c>
      <c r="E20" s="34"/>
      <c r="F20" s="31" t="s">
        <v>25</v>
      </c>
      <c r="G20" s="34" t="s">
        <v>25</v>
      </c>
      <c r="H20" s="31" t="s">
        <v>25</v>
      </c>
      <c r="I20" s="34" t="s">
        <v>25</v>
      </c>
      <c r="J20" s="31" t="s">
        <v>25</v>
      </c>
      <c r="K20" s="34"/>
      <c r="L20" s="34"/>
      <c r="M20" s="34"/>
      <c r="N20" s="34" t="s">
        <v>22</v>
      </c>
      <c r="O20" s="34" t="s">
        <v>22</v>
      </c>
      <c r="P20" s="99"/>
      <c r="Q20" s="34" t="s">
        <v>25</v>
      </c>
      <c r="R20" s="34"/>
      <c r="S20" s="34" t="s">
        <v>25</v>
      </c>
      <c r="T20" s="34"/>
      <c r="U20" s="34"/>
      <c r="V20" s="34"/>
      <c r="W20" s="34"/>
      <c r="X20" s="34"/>
      <c r="Y20" s="34" t="s">
        <v>21</v>
      </c>
      <c r="Z20" s="34" t="s">
        <v>21</v>
      </c>
      <c r="AA20" s="23" t="s">
        <v>21</v>
      </c>
      <c r="AB20" s="34" t="s">
        <v>25</v>
      </c>
      <c r="AC20" s="34" t="s">
        <v>25</v>
      </c>
      <c r="AD20" s="34" t="s">
        <v>25</v>
      </c>
      <c r="AE20" s="35" t="s">
        <v>25</v>
      </c>
      <c r="AF20" s="102"/>
      <c r="AG20" s="35" t="s">
        <v>23</v>
      </c>
      <c r="AH20" s="35" t="s">
        <v>23</v>
      </c>
      <c r="AI20" s="35" t="s">
        <v>23</v>
      </c>
      <c r="AJ20" s="35"/>
      <c r="AK20" s="70" t="s">
        <v>21</v>
      </c>
      <c r="AL20" s="70" t="s">
        <v>21</v>
      </c>
      <c r="AM20" s="70" t="s">
        <v>21</v>
      </c>
      <c r="AN20" s="70" t="s">
        <v>21</v>
      </c>
      <c r="AO20" s="70" t="s">
        <v>21</v>
      </c>
      <c r="AP20" s="70" t="s">
        <v>21</v>
      </c>
      <c r="AQ20" s="52">
        <v>0</v>
      </c>
      <c r="AR20" s="52"/>
      <c r="AS20" s="52" t="s">
        <v>21</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1018</v>
      </c>
      <c r="B21" s="6" t="s">
        <v>41</v>
      </c>
      <c r="C21" s="31" t="s">
        <v>25</v>
      </c>
      <c r="D21" s="34" t="s">
        <v>21</v>
      </c>
      <c r="E21" s="34">
        <v>1</v>
      </c>
      <c r="F21" s="31" t="s">
        <v>25</v>
      </c>
      <c r="G21" s="34" t="s">
        <v>25</v>
      </c>
      <c r="H21" s="31" t="s">
        <v>25</v>
      </c>
      <c r="I21" s="34"/>
      <c r="J21" s="34"/>
      <c r="K21" s="34"/>
      <c r="L21" s="34"/>
      <c r="M21" s="34"/>
      <c r="N21" s="34" t="s">
        <v>25</v>
      </c>
      <c r="O21" s="34" t="s">
        <v>25</v>
      </c>
      <c r="P21" s="99">
        <v>2</v>
      </c>
      <c r="Q21" s="34" t="s">
        <v>25</v>
      </c>
      <c r="R21" s="34" t="s">
        <v>26</v>
      </c>
      <c r="S21" s="34" t="s">
        <v>25</v>
      </c>
      <c r="T21" s="34" t="s">
        <v>26</v>
      </c>
      <c r="U21" s="34"/>
      <c r="V21" s="34"/>
      <c r="W21" s="34"/>
      <c r="X21" s="34"/>
      <c r="Y21" s="34" t="s">
        <v>25</v>
      </c>
      <c r="Z21" s="34" t="s">
        <v>25</v>
      </c>
      <c r="AA21" s="23" t="s">
        <v>25</v>
      </c>
      <c r="AB21" s="34" t="s">
        <v>23</v>
      </c>
      <c r="AC21" s="34" t="s">
        <v>21</v>
      </c>
      <c r="AD21" s="34" t="s">
        <v>23</v>
      </c>
      <c r="AE21" s="35" t="s">
        <v>21</v>
      </c>
      <c r="AF21" s="102"/>
      <c r="AG21" s="35" t="s">
        <v>23</v>
      </c>
      <c r="AH21" s="35" t="s">
        <v>25</v>
      </c>
      <c r="AI21" s="35" t="s">
        <v>23</v>
      </c>
      <c r="AJ21" s="35"/>
      <c r="AK21" s="70" t="s">
        <v>23</v>
      </c>
      <c r="AL21" s="70" t="s">
        <v>23</v>
      </c>
      <c r="AM21" s="70" t="s">
        <v>23</v>
      </c>
      <c r="AN21" s="70" t="s">
        <v>23</v>
      </c>
      <c r="AO21" s="70" t="s">
        <v>23</v>
      </c>
      <c r="AP21" s="70" t="s">
        <v>23</v>
      </c>
      <c r="AQ21" s="52" t="s">
        <v>23</v>
      </c>
      <c r="AR21" s="52"/>
      <c r="AS21" s="52" t="s">
        <v>23</v>
      </c>
      <c r="AT21" s="52"/>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1019</v>
      </c>
      <c r="B22" s="6" t="s">
        <v>42</v>
      </c>
      <c r="C22" s="31" t="s">
        <v>25</v>
      </c>
      <c r="D22" s="34" t="s">
        <v>21</v>
      </c>
      <c r="E22" s="34">
        <v>1</v>
      </c>
      <c r="F22" s="31" t="s">
        <v>25</v>
      </c>
      <c r="G22" s="34" t="s">
        <v>25</v>
      </c>
      <c r="H22" s="31" t="s">
        <v>25</v>
      </c>
      <c r="I22" s="34" t="s">
        <v>25</v>
      </c>
      <c r="J22" s="31" t="s">
        <v>25</v>
      </c>
      <c r="K22" s="34"/>
      <c r="L22" s="34"/>
      <c r="M22" s="34"/>
      <c r="N22" s="34" t="s">
        <v>25</v>
      </c>
      <c r="O22" s="34" t="s">
        <v>22</v>
      </c>
      <c r="P22" s="99">
        <v>1</v>
      </c>
      <c r="Q22" s="34" t="s">
        <v>25</v>
      </c>
      <c r="R22" s="34"/>
      <c r="S22" s="34" t="s">
        <v>25</v>
      </c>
      <c r="T22" s="34"/>
      <c r="U22" s="34"/>
      <c r="V22" s="34"/>
      <c r="W22" s="34"/>
      <c r="X22" s="34"/>
      <c r="Y22" s="34" t="s">
        <v>25</v>
      </c>
      <c r="Z22" s="34" t="s">
        <v>21</v>
      </c>
      <c r="AA22" s="23" t="s">
        <v>21</v>
      </c>
      <c r="AB22" s="34" t="s">
        <v>25</v>
      </c>
      <c r="AC22" s="34" t="s">
        <v>25</v>
      </c>
      <c r="AD22" s="34" t="s">
        <v>25</v>
      </c>
      <c r="AE22" s="35" t="s">
        <v>21</v>
      </c>
      <c r="AF22" s="102"/>
      <c r="AG22" s="35" t="s">
        <v>23</v>
      </c>
      <c r="AH22" s="35" t="s">
        <v>23</v>
      </c>
      <c r="AI22" s="35" t="s">
        <v>23</v>
      </c>
      <c r="AJ22" s="35"/>
      <c r="AK22" s="70" t="s">
        <v>25</v>
      </c>
      <c r="AL22" s="70" t="s">
        <v>21</v>
      </c>
      <c r="AM22" s="70" t="s">
        <v>21</v>
      </c>
      <c r="AN22" s="70" t="s">
        <v>21</v>
      </c>
      <c r="AO22" s="70" t="s">
        <v>21</v>
      </c>
      <c r="AP22" s="70" t="s">
        <v>21</v>
      </c>
      <c r="AQ22" s="52">
        <v>0</v>
      </c>
      <c r="AR22" s="52"/>
      <c r="AS22" s="52" t="s">
        <v>21</v>
      </c>
      <c r="AT22" s="52"/>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1020</v>
      </c>
      <c r="B23" s="6" t="s">
        <v>43</v>
      </c>
      <c r="C23" s="31" t="s">
        <v>25</v>
      </c>
      <c r="D23" s="34" t="s">
        <v>21</v>
      </c>
      <c r="E23" s="34">
        <v>1</v>
      </c>
      <c r="F23" s="31" t="s">
        <v>25</v>
      </c>
      <c r="G23" s="34" t="s">
        <v>25</v>
      </c>
      <c r="H23" s="31" t="s">
        <v>25</v>
      </c>
      <c r="I23" s="34" t="s">
        <v>25</v>
      </c>
      <c r="J23" s="34"/>
      <c r="K23" s="34"/>
      <c r="L23" s="34"/>
      <c r="M23" s="34"/>
      <c r="N23" s="34" t="s">
        <v>25</v>
      </c>
      <c r="O23" s="34" t="s">
        <v>22</v>
      </c>
      <c r="P23" s="99">
        <v>1</v>
      </c>
      <c r="Q23" s="34" t="s">
        <v>25</v>
      </c>
      <c r="R23" s="34" t="s">
        <v>25</v>
      </c>
      <c r="S23" s="34" t="s">
        <v>25</v>
      </c>
      <c r="T23" s="34" t="s">
        <v>25</v>
      </c>
      <c r="U23" s="34"/>
      <c r="V23" s="34"/>
      <c r="W23" s="34"/>
      <c r="X23" s="34"/>
      <c r="Y23" s="34" t="s">
        <v>25</v>
      </c>
      <c r="Z23" s="34" t="s">
        <v>21</v>
      </c>
      <c r="AA23" s="23" t="s">
        <v>21</v>
      </c>
      <c r="AB23" s="34" t="s">
        <v>25</v>
      </c>
      <c r="AC23" s="34" t="s">
        <v>25</v>
      </c>
      <c r="AD23" s="34" t="s">
        <v>25</v>
      </c>
      <c r="AE23" s="35" t="s">
        <v>21</v>
      </c>
      <c r="AF23" s="102"/>
      <c r="AG23" s="35" t="s">
        <v>23</v>
      </c>
      <c r="AH23" s="35" t="s">
        <v>25</v>
      </c>
      <c r="AI23" s="35" t="s">
        <v>23</v>
      </c>
      <c r="AJ23" s="35"/>
      <c r="AK23" s="70" t="s">
        <v>21</v>
      </c>
      <c r="AL23" s="70" t="s">
        <v>21</v>
      </c>
      <c r="AM23" s="70" t="s">
        <v>21</v>
      </c>
      <c r="AN23" s="70" t="s">
        <v>25</v>
      </c>
      <c r="AO23" s="70" t="s">
        <v>21</v>
      </c>
      <c r="AP23" s="70" t="s">
        <v>25</v>
      </c>
      <c r="AQ23" s="52">
        <v>0</v>
      </c>
      <c r="AR23" s="52"/>
      <c r="AS23" s="52" t="s">
        <v>25</v>
      </c>
      <c r="AT23" s="52"/>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1021</v>
      </c>
      <c r="B24" s="6" t="s">
        <v>44</v>
      </c>
      <c r="C24" s="31" t="s">
        <v>25</v>
      </c>
      <c r="D24" s="34" t="s">
        <v>21</v>
      </c>
      <c r="E24" s="34">
        <v>1</v>
      </c>
      <c r="F24" s="31" t="s">
        <v>25</v>
      </c>
      <c r="G24" s="34" t="s">
        <v>25</v>
      </c>
      <c r="H24" s="31" t="s">
        <v>25</v>
      </c>
      <c r="I24" s="34" t="s">
        <v>25</v>
      </c>
      <c r="J24" s="31" t="s">
        <v>25</v>
      </c>
      <c r="K24" s="34"/>
      <c r="L24" s="34"/>
      <c r="M24" s="34"/>
      <c r="N24" s="34" t="s">
        <v>25</v>
      </c>
      <c r="O24" s="34" t="s">
        <v>22</v>
      </c>
      <c r="P24" s="99">
        <v>1</v>
      </c>
      <c r="Q24" s="34" t="s">
        <v>25</v>
      </c>
      <c r="R24" s="34"/>
      <c r="S24" s="34" t="s">
        <v>25</v>
      </c>
      <c r="T24" s="34"/>
      <c r="U24" s="34"/>
      <c r="V24" s="34"/>
      <c r="W24" s="34"/>
      <c r="X24" s="34"/>
      <c r="Y24" s="34" t="s">
        <v>25</v>
      </c>
      <c r="Z24" s="34" t="s">
        <v>21</v>
      </c>
      <c r="AA24" s="23" t="s">
        <v>21</v>
      </c>
      <c r="AB24" s="34" t="s">
        <v>23</v>
      </c>
      <c r="AC24" s="34" t="s">
        <v>25</v>
      </c>
      <c r="AD24" s="34" t="s">
        <v>23</v>
      </c>
      <c r="AE24" s="35" t="s">
        <v>21</v>
      </c>
      <c r="AF24" s="102"/>
      <c r="AG24" s="35" t="s">
        <v>23</v>
      </c>
      <c r="AH24" s="35" t="s">
        <v>25</v>
      </c>
      <c r="AI24" s="35" t="s">
        <v>23</v>
      </c>
      <c r="AJ24" s="35"/>
      <c r="AK24" s="70" t="s">
        <v>21</v>
      </c>
      <c r="AL24" s="70" t="s">
        <v>21</v>
      </c>
      <c r="AM24" s="70" t="s">
        <v>21</v>
      </c>
      <c r="AN24" s="70" t="s">
        <v>21</v>
      </c>
      <c r="AO24" s="70" t="s">
        <v>21</v>
      </c>
      <c r="AP24" s="70" t="s">
        <v>21</v>
      </c>
      <c r="AQ24" s="52">
        <v>0</v>
      </c>
      <c r="AR24" s="52"/>
      <c r="AS24" s="52" t="s">
        <v>21</v>
      </c>
      <c r="AT24" s="52"/>
      <c r="AU24" s="52" t="s">
        <v>21</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1022</v>
      </c>
      <c r="B25" s="6" t="s">
        <v>45</v>
      </c>
      <c r="C25" s="31" t="s">
        <v>25</v>
      </c>
      <c r="D25" s="34" t="s">
        <v>21</v>
      </c>
      <c r="E25" s="34">
        <v>1</v>
      </c>
      <c r="F25" s="31" t="s">
        <v>25</v>
      </c>
      <c r="G25" s="34" t="s">
        <v>25</v>
      </c>
      <c r="H25" s="31" t="s">
        <v>25</v>
      </c>
      <c r="I25" s="34" t="s">
        <v>25</v>
      </c>
      <c r="J25" s="31" t="s">
        <v>25</v>
      </c>
      <c r="K25" s="34"/>
      <c r="L25" s="34"/>
      <c r="M25" s="34"/>
      <c r="N25" s="34" t="s">
        <v>25</v>
      </c>
      <c r="O25" s="34" t="s">
        <v>22</v>
      </c>
      <c r="P25" s="99">
        <v>1</v>
      </c>
      <c r="Q25" s="34" t="s">
        <v>25</v>
      </c>
      <c r="R25" s="34"/>
      <c r="S25" s="34" t="s">
        <v>25</v>
      </c>
      <c r="T25" s="34"/>
      <c r="U25" s="34"/>
      <c r="V25" s="34"/>
      <c r="W25" s="34"/>
      <c r="X25" s="34"/>
      <c r="Y25" s="34" t="s">
        <v>25</v>
      </c>
      <c r="Z25" s="34" t="s">
        <v>21</v>
      </c>
      <c r="AA25" s="23" t="s">
        <v>21</v>
      </c>
      <c r="AB25" s="34" t="s">
        <v>25</v>
      </c>
      <c r="AC25" s="34" t="s">
        <v>25</v>
      </c>
      <c r="AD25" s="34" t="s">
        <v>25</v>
      </c>
      <c r="AE25" s="35" t="s">
        <v>25</v>
      </c>
      <c r="AF25" s="102"/>
      <c r="AG25" s="35" t="s">
        <v>23</v>
      </c>
      <c r="AH25" s="35" t="s">
        <v>25</v>
      </c>
      <c r="AI25" s="35" t="s">
        <v>23</v>
      </c>
      <c r="AJ25" s="35"/>
      <c r="AK25" s="70" t="s">
        <v>21</v>
      </c>
      <c r="AL25" s="70" t="s">
        <v>21</v>
      </c>
      <c r="AM25" s="70" t="s">
        <v>21</v>
      </c>
      <c r="AN25" s="70" t="s">
        <v>21</v>
      </c>
      <c r="AO25" s="70" t="s">
        <v>21</v>
      </c>
      <c r="AP25" s="70" t="s">
        <v>21</v>
      </c>
      <c r="AQ25" s="52">
        <v>0</v>
      </c>
      <c r="AR25" s="52"/>
      <c r="AS25" s="52" t="s">
        <v>21</v>
      </c>
      <c r="AT25" s="52"/>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1023</v>
      </c>
      <c r="B26" s="6" t="s">
        <v>46</v>
      </c>
      <c r="C26" s="31" t="s">
        <v>21</v>
      </c>
      <c r="D26" s="34" t="s">
        <v>21</v>
      </c>
      <c r="E26" s="34"/>
      <c r="F26" s="31" t="s">
        <v>25</v>
      </c>
      <c r="G26" s="34" t="s">
        <v>25</v>
      </c>
      <c r="H26" s="31" t="s">
        <v>25</v>
      </c>
      <c r="I26" s="34" t="s">
        <v>25</v>
      </c>
      <c r="J26" s="34"/>
      <c r="K26" s="34"/>
      <c r="L26" s="34"/>
      <c r="M26" s="34"/>
      <c r="N26" s="34" t="s">
        <v>22</v>
      </c>
      <c r="O26" s="34" t="s">
        <v>22</v>
      </c>
      <c r="P26" s="99"/>
      <c r="Q26" s="34" t="s">
        <v>25</v>
      </c>
      <c r="R26" s="34" t="s">
        <v>26</v>
      </c>
      <c r="S26" s="34" t="s">
        <v>25</v>
      </c>
      <c r="T26" s="34" t="s">
        <v>26</v>
      </c>
      <c r="U26" s="34"/>
      <c r="V26" s="34"/>
      <c r="W26" s="34"/>
      <c r="X26" s="34"/>
      <c r="Y26" s="34" t="s">
        <v>21</v>
      </c>
      <c r="Z26" s="34" t="s">
        <v>21</v>
      </c>
      <c r="AA26" s="23" t="s">
        <v>21</v>
      </c>
      <c r="AB26" s="34" t="s">
        <v>25</v>
      </c>
      <c r="AC26" s="34" t="s">
        <v>25</v>
      </c>
      <c r="AD26" s="34" t="s">
        <v>25</v>
      </c>
      <c r="AE26" s="35" t="s">
        <v>25</v>
      </c>
      <c r="AF26" s="102"/>
      <c r="AG26" s="35" t="s">
        <v>23</v>
      </c>
      <c r="AH26" s="35" t="s">
        <v>21</v>
      </c>
      <c r="AI26" s="35" t="s">
        <v>23</v>
      </c>
      <c r="AJ26" s="35"/>
      <c r="AK26" s="70" t="s">
        <v>21</v>
      </c>
      <c r="AL26" s="70" t="s">
        <v>21</v>
      </c>
      <c r="AM26" s="70" t="s">
        <v>21</v>
      </c>
      <c r="AN26" s="70" t="s">
        <v>25</v>
      </c>
      <c r="AO26" s="70" t="s">
        <v>21</v>
      </c>
      <c r="AP26" s="70" t="s">
        <v>25</v>
      </c>
      <c r="AQ26" s="52">
        <v>0</v>
      </c>
      <c r="AR26" s="52"/>
      <c r="AS26" s="52" t="s">
        <v>21</v>
      </c>
      <c r="AT26" s="52"/>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1024</v>
      </c>
      <c r="B27" s="6" t="s">
        <v>47</v>
      </c>
      <c r="C27" s="31" t="s">
        <v>25</v>
      </c>
      <c r="D27" s="34" t="s">
        <v>21</v>
      </c>
      <c r="E27" s="34">
        <v>1</v>
      </c>
      <c r="F27" s="31" t="s">
        <v>25</v>
      </c>
      <c r="G27" s="34" t="s">
        <v>25</v>
      </c>
      <c r="H27" s="31" t="s">
        <v>25</v>
      </c>
      <c r="I27" s="34" t="s">
        <v>25</v>
      </c>
      <c r="J27" s="34"/>
      <c r="K27" s="34"/>
      <c r="L27" s="34"/>
      <c r="M27" s="34"/>
      <c r="N27" s="34" t="s">
        <v>25</v>
      </c>
      <c r="O27" s="34" t="s">
        <v>22</v>
      </c>
      <c r="P27" s="99">
        <v>1</v>
      </c>
      <c r="Q27" s="34" t="s">
        <v>25</v>
      </c>
      <c r="R27" s="34"/>
      <c r="S27" s="34" t="s">
        <v>25</v>
      </c>
      <c r="T27" s="34"/>
      <c r="U27" s="34"/>
      <c r="V27" s="34"/>
      <c r="W27" s="34"/>
      <c r="X27" s="34"/>
      <c r="Y27" s="34" t="s">
        <v>25</v>
      </c>
      <c r="Z27" s="34" t="s">
        <v>21</v>
      </c>
      <c r="AA27" s="23" t="s">
        <v>21</v>
      </c>
      <c r="AB27" s="34" t="s">
        <v>25</v>
      </c>
      <c r="AC27" s="34" t="s">
        <v>25</v>
      </c>
      <c r="AD27" s="34" t="s">
        <v>25</v>
      </c>
      <c r="AE27" s="35" t="s">
        <v>21</v>
      </c>
      <c r="AF27" s="102"/>
      <c r="AG27" s="35" t="s">
        <v>23</v>
      </c>
      <c r="AH27" s="35" t="s">
        <v>21</v>
      </c>
      <c r="AI27" s="35" t="s">
        <v>23</v>
      </c>
      <c r="AJ27" s="35"/>
      <c r="AK27" s="70" t="s">
        <v>25</v>
      </c>
      <c r="AL27" s="70" t="s">
        <v>21</v>
      </c>
      <c r="AM27" s="70" t="s">
        <v>21</v>
      </c>
      <c r="AN27" s="70" t="s">
        <v>25</v>
      </c>
      <c r="AO27" s="70" t="s">
        <v>21</v>
      </c>
      <c r="AP27" s="70" t="s">
        <v>21</v>
      </c>
      <c r="AQ27" s="52">
        <v>0</v>
      </c>
      <c r="AR27" s="52"/>
      <c r="AS27" s="52" t="s">
        <v>21</v>
      </c>
      <c r="AT27" s="52"/>
      <c r="AU27" s="52" t="s">
        <v>21</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1025</v>
      </c>
      <c r="B28" s="6" t="s">
        <v>48</v>
      </c>
      <c r="C28" s="31" t="s">
        <v>21</v>
      </c>
      <c r="D28" s="34" t="s">
        <v>21</v>
      </c>
      <c r="E28" s="34"/>
      <c r="F28" s="31" t="s">
        <v>25</v>
      </c>
      <c r="G28" s="34" t="s">
        <v>25</v>
      </c>
      <c r="H28" s="34"/>
      <c r="I28" s="34" t="s">
        <v>25</v>
      </c>
      <c r="J28" s="34"/>
      <c r="K28" s="34"/>
      <c r="L28" s="34"/>
      <c r="M28" s="34"/>
      <c r="N28" s="34" t="s">
        <v>22</v>
      </c>
      <c r="O28" s="34" t="s">
        <v>22</v>
      </c>
      <c r="P28" s="99"/>
      <c r="Q28" s="34" t="s">
        <v>25</v>
      </c>
      <c r="R28" s="34" t="s">
        <v>26</v>
      </c>
      <c r="S28" s="34" t="s">
        <v>25</v>
      </c>
      <c r="T28" s="34" t="s">
        <v>26</v>
      </c>
      <c r="U28" s="34"/>
      <c r="V28" s="34"/>
      <c r="W28" s="34"/>
      <c r="X28" s="34"/>
      <c r="Y28" s="34" t="s">
        <v>21</v>
      </c>
      <c r="Z28" s="34" t="s">
        <v>21</v>
      </c>
      <c r="AA28" s="23" t="s">
        <v>21</v>
      </c>
      <c r="AB28" s="34" t="s">
        <v>25</v>
      </c>
      <c r="AC28" s="34" t="s">
        <v>25</v>
      </c>
      <c r="AD28" s="34" t="s">
        <v>23</v>
      </c>
      <c r="AE28" s="35" t="s">
        <v>21</v>
      </c>
      <c r="AF28" s="102"/>
      <c r="AG28" s="35" t="s">
        <v>23</v>
      </c>
      <c r="AH28" s="35" t="s">
        <v>23</v>
      </c>
      <c r="AI28" s="35" t="s">
        <v>23</v>
      </c>
      <c r="AJ28" s="35"/>
      <c r="AK28" s="70" t="s">
        <v>23</v>
      </c>
      <c r="AL28" s="70" t="s">
        <v>23</v>
      </c>
      <c r="AM28" s="70" t="s">
        <v>23</v>
      </c>
      <c r="AN28" s="70" t="s">
        <v>23</v>
      </c>
      <c r="AO28" s="70" t="s">
        <v>23</v>
      </c>
      <c r="AP28" s="70" t="s">
        <v>23</v>
      </c>
      <c r="AQ28" s="52" t="s">
        <v>23</v>
      </c>
      <c r="AR28" s="52"/>
      <c r="AS28" s="52" t="s">
        <v>23</v>
      </c>
      <c r="AT28" s="52"/>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1026</v>
      </c>
      <c r="B29" s="6" t="s">
        <v>49</v>
      </c>
      <c r="C29" s="31" t="s">
        <v>21</v>
      </c>
      <c r="D29" s="34" t="s">
        <v>21</v>
      </c>
      <c r="E29" s="34"/>
      <c r="F29" s="31"/>
      <c r="G29" s="34"/>
      <c r="H29" s="31"/>
      <c r="I29" s="34"/>
      <c r="J29" s="34"/>
      <c r="K29" s="34"/>
      <c r="L29" s="34"/>
      <c r="M29" s="34"/>
      <c r="N29" s="34" t="s">
        <v>22</v>
      </c>
      <c r="O29" s="34" t="s">
        <v>22</v>
      </c>
      <c r="P29" s="99"/>
      <c r="Q29" s="34"/>
      <c r="R29" s="34"/>
      <c r="S29" s="34"/>
      <c r="T29" s="34"/>
      <c r="U29" s="34"/>
      <c r="V29" s="34"/>
      <c r="W29" s="34"/>
      <c r="X29" s="34"/>
      <c r="Y29" s="34" t="s">
        <v>21</v>
      </c>
      <c r="Z29" s="34" t="s">
        <v>21</v>
      </c>
      <c r="AA29" s="23" t="s">
        <v>21</v>
      </c>
      <c r="AB29" s="34" t="s">
        <v>23</v>
      </c>
      <c r="AC29" s="34" t="s">
        <v>25</v>
      </c>
      <c r="AD29" s="34" t="s">
        <v>23</v>
      </c>
      <c r="AE29" s="35" t="s">
        <v>21</v>
      </c>
      <c r="AF29" s="102"/>
      <c r="AG29" s="35" t="s">
        <v>23</v>
      </c>
      <c r="AH29" s="35" t="s">
        <v>25</v>
      </c>
      <c r="AI29" s="35" t="s">
        <v>23</v>
      </c>
      <c r="AJ29" s="35"/>
      <c r="AK29" s="70" t="s">
        <v>23</v>
      </c>
      <c r="AL29" s="70" t="s">
        <v>23</v>
      </c>
      <c r="AM29" s="70" t="s">
        <v>23</v>
      </c>
      <c r="AN29" s="70" t="s">
        <v>23</v>
      </c>
      <c r="AO29" s="70" t="s">
        <v>23</v>
      </c>
      <c r="AP29" s="70" t="s">
        <v>23</v>
      </c>
      <c r="AQ29" s="52" t="s">
        <v>23</v>
      </c>
      <c r="AR29" s="52"/>
      <c r="AS29" s="52" t="s">
        <v>23</v>
      </c>
      <c r="AT29" s="52"/>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1027</v>
      </c>
      <c r="B30" s="6" t="s">
        <v>50</v>
      </c>
      <c r="C30" s="31" t="s">
        <v>21</v>
      </c>
      <c r="D30" s="34" t="s">
        <v>21</v>
      </c>
      <c r="E30" s="34"/>
      <c r="F30" s="31" t="s">
        <v>25</v>
      </c>
      <c r="G30" s="34" t="s">
        <v>25</v>
      </c>
      <c r="H30" s="31" t="s">
        <v>25</v>
      </c>
      <c r="I30" s="34" t="s">
        <v>25</v>
      </c>
      <c r="J30" s="34"/>
      <c r="K30" s="34"/>
      <c r="L30" s="34"/>
      <c r="M30" s="34"/>
      <c r="N30" s="34" t="s">
        <v>22</v>
      </c>
      <c r="O30" s="34" t="s">
        <v>22</v>
      </c>
      <c r="P30" s="99"/>
      <c r="Q30" s="34" t="s">
        <v>25</v>
      </c>
      <c r="R30" s="34"/>
      <c r="S30" s="34" t="s">
        <v>25</v>
      </c>
      <c r="T30" s="34"/>
      <c r="U30" s="34"/>
      <c r="V30" s="34"/>
      <c r="W30" s="34"/>
      <c r="X30" s="34"/>
      <c r="Y30" s="34" t="s">
        <v>21</v>
      </c>
      <c r="Z30" s="34" t="s">
        <v>21</v>
      </c>
      <c r="AA30" s="23" t="s">
        <v>21</v>
      </c>
      <c r="AB30" s="34" t="s">
        <v>25</v>
      </c>
      <c r="AC30" s="34" t="s">
        <v>25</v>
      </c>
      <c r="AD30" s="34" t="s">
        <v>25</v>
      </c>
      <c r="AE30" s="35" t="s">
        <v>21</v>
      </c>
      <c r="AF30" s="102"/>
      <c r="AG30" s="35" t="s">
        <v>23</v>
      </c>
      <c r="AH30" s="35" t="s">
        <v>21</v>
      </c>
      <c r="AI30" s="35" t="s">
        <v>23</v>
      </c>
      <c r="AJ30" s="35"/>
      <c r="AK30" s="70" t="s">
        <v>21</v>
      </c>
      <c r="AL30" s="70" t="s">
        <v>21</v>
      </c>
      <c r="AM30" s="70" t="s">
        <v>21</v>
      </c>
      <c r="AN30" s="70" t="s">
        <v>25</v>
      </c>
      <c r="AO30" s="70" t="s">
        <v>21</v>
      </c>
      <c r="AP30" s="70" t="s">
        <v>21</v>
      </c>
      <c r="AQ30" s="52">
        <v>0</v>
      </c>
      <c r="AR30" s="52"/>
      <c r="AS30" s="52" t="s">
        <v>21</v>
      </c>
      <c r="AT30" s="52"/>
      <c r="AU30" s="52" t="s">
        <v>21</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1028</v>
      </c>
      <c r="B31" s="6" t="s">
        <v>51</v>
      </c>
      <c r="C31" s="31" t="s">
        <v>21</v>
      </c>
      <c r="D31" s="34" t="s">
        <v>21</v>
      </c>
      <c r="E31" s="34"/>
      <c r="F31" s="34"/>
      <c r="G31" s="34"/>
      <c r="H31" s="34"/>
      <c r="I31" s="34"/>
      <c r="J31" s="34"/>
      <c r="K31" s="34"/>
      <c r="L31" s="34"/>
      <c r="M31" s="34"/>
      <c r="N31" s="34" t="s">
        <v>22</v>
      </c>
      <c r="O31" s="34" t="s">
        <v>22</v>
      </c>
      <c r="P31" s="99"/>
      <c r="Q31" s="34"/>
      <c r="R31" s="34"/>
      <c r="S31" s="34"/>
      <c r="T31" s="34"/>
      <c r="U31" s="34"/>
      <c r="V31" s="34"/>
      <c r="W31" s="34"/>
      <c r="X31" s="34"/>
      <c r="Y31" s="34" t="s">
        <v>21</v>
      </c>
      <c r="Z31" s="34" t="s">
        <v>21</v>
      </c>
      <c r="AA31" s="23" t="s">
        <v>21</v>
      </c>
      <c r="AB31" s="34" t="s">
        <v>23</v>
      </c>
      <c r="AC31" s="34" t="s">
        <v>21</v>
      </c>
      <c r="AD31" s="34" t="s">
        <v>23</v>
      </c>
      <c r="AE31" s="35" t="s">
        <v>21</v>
      </c>
      <c r="AF31" s="102"/>
      <c r="AG31" s="35" t="s">
        <v>23</v>
      </c>
      <c r="AH31" s="35" t="s">
        <v>21</v>
      </c>
      <c r="AI31" s="35" t="s">
        <v>23</v>
      </c>
      <c r="AJ31" s="35"/>
      <c r="AK31" s="70" t="s">
        <v>21</v>
      </c>
      <c r="AL31" s="70" t="s">
        <v>21</v>
      </c>
      <c r="AM31" s="70" t="s">
        <v>21</v>
      </c>
      <c r="AN31" s="70" t="s">
        <v>21</v>
      </c>
      <c r="AO31" s="70" t="s">
        <v>21</v>
      </c>
      <c r="AP31" s="70" t="s">
        <v>21</v>
      </c>
      <c r="AQ31" s="52">
        <v>0</v>
      </c>
      <c r="AR31" s="52"/>
      <c r="AS31" s="52" t="s">
        <v>21</v>
      </c>
      <c r="AT31" s="52"/>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1029</v>
      </c>
      <c r="B32" s="6" t="s">
        <v>52</v>
      </c>
      <c r="C32" s="31" t="s">
        <v>21</v>
      </c>
      <c r="D32" s="34" t="s">
        <v>21</v>
      </c>
      <c r="E32" s="34"/>
      <c r="F32" s="31" t="s">
        <v>25</v>
      </c>
      <c r="G32" s="34"/>
      <c r="H32" s="34"/>
      <c r="I32" s="34"/>
      <c r="J32" s="34"/>
      <c r="K32" s="34"/>
      <c r="L32" s="34"/>
      <c r="M32" s="34"/>
      <c r="N32" s="34" t="s">
        <v>25</v>
      </c>
      <c r="O32" s="34" t="s">
        <v>26</v>
      </c>
      <c r="P32" s="99">
        <v>2</v>
      </c>
      <c r="Q32" s="34" t="s">
        <v>25</v>
      </c>
      <c r="R32" s="34" t="s">
        <v>26</v>
      </c>
      <c r="S32" s="34" t="s">
        <v>25</v>
      </c>
      <c r="T32" s="34" t="s">
        <v>26</v>
      </c>
      <c r="U32" s="34"/>
      <c r="V32" s="34"/>
      <c r="W32" s="34"/>
      <c r="X32" s="34"/>
      <c r="Y32" s="34" t="s">
        <v>25</v>
      </c>
      <c r="Z32" s="34" t="s">
        <v>21</v>
      </c>
      <c r="AA32" s="23" t="s">
        <v>21</v>
      </c>
      <c r="AB32" s="34" t="s">
        <v>25</v>
      </c>
      <c r="AC32" s="34" t="s">
        <v>25</v>
      </c>
      <c r="AD32" s="34" t="s">
        <v>23</v>
      </c>
      <c r="AE32" s="35" t="s">
        <v>25</v>
      </c>
      <c r="AF32" s="102"/>
      <c r="AG32" s="35" t="s">
        <v>23</v>
      </c>
      <c r="AH32" s="35" t="s">
        <v>25</v>
      </c>
      <c r="AI32" s="35" t="s">
        <v>23</v>
      </c>
      <c r="AJ32" s="35"/>
      <c r="AK32" s="70" t="s">
        <v>25</v>
      </c>
      <c r="AL32" s="70" t="s">
        <v>21</v>
      </c>
      <c r="AM32" s="70" t="s">
        <v>21</v>
      </c>
      <c r="AN32" s="70" t="s">
        <v>25</v>
      </c>
      <c r="AO32" s="70" t="s">
        <v>21</v>
      </c>
      <c r="AP32" s="70" t="s">
        <v>21</v>
      </c>
      <c r="AQ32" s="52">
        <v>0</v>
      </c>
      <c r="AR32" s="52"/>
      <c r="AS32" s="52" t="s">
        <v>21</v>
      </c>
      <c r="AT32" s="52"/>
      <c r="AU32" s="52" t="s">
        <v>25</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1030</v>
      </c>
      <c r="B33" s="6" t="s">
        <v>53</v>
      </c>
      <c r="C33" s="31" t="s">
        <v>25</v>
      </c>
      <c r="D33" s="31" t="s">
        <v>25</v>
      </c>
      <c r="E33" s="34">
        <v>2</v>
      </c>
      <c r="F33" s="34"/>
      <c r="G33" s="34" t="s">
        <v>25</v>
      </c>
      <c r="H33" s="34"/>
      <c r="I33" s="34" t="s">
        <v>25</v>
      </c>
      <c r="J33" s="34"/>
      <c r="K33" s="34"/>
      <c r="L33" s="34"/>
      <c r="M33" s="34"/>
      <c r="N33" s="34" t="s">
        <v>25</v>
      </c>
      <c r="O33" s="34" t="s">
        <v>25</v>
      </c>
      <c r="P33" s="99">
        <v>2</v>
      </c>
      <c r="Q33" s="34"/>
      <c r="R33" s="34" t="s">
        <v>26</v>
      </c>
      <c r="S33" s="34" t="s">
        <v>25</v>
      </c>
      <c r="T33" s="34" t="s">
        <v>26</v>
      </c>
      <c r="U33" s="34"/>
      <c r="V33" s="34"/>
      <c r="W33" s="34"/>
      <c r="X33" s="34"/>
      <c r="Y33" s="34" t="s">
        <v>25</v>
      </c>
      <c r="Z33" s="34" t="s">
        <v>25</v>
      </c>
      <c r="AA33" s="23" t="s">
        <v>25</v>
      </c>
      <c r="AB33" s="34" t="s">
        <v>23</v>
      </c>
      <c r="AC33" s="34" t="s">
        <v>25</v>
      </c>
      <c r="AD33" s="34" t="s">
        <v>23</v>
      </c>
      <c r="AE33" s="35" t="s">
        <v>25</v>
      </c>
      <c r="AF33" s="102"/>
      <c r="AG33" s="35" t="s">
        <v>23</v>
      </c>
      <c r="AH33" s="35" t="s">
        <v>25</v>
      </c>
      <c r="AI33" s="35" t="s">
        <v>23</v>
      </c>
      <c r="AJ33" s="35"/>
      <c r="AK33" s="70" t="s">
        <v>25</v>
      </c>
      <c r="AL33" s="70" t="s">
        <v>25</v>
      </c>
      <c r="AM33" s="70" t="s">
        <v>21</v>
      </c>
      <c r="AN33" s="70" t="s">
        <v>25</v>
      </c>
      <c r="AO33" s="70" t="s">
        <v>21</v>
      </c>
      <c r="AP33" s="70" t="s">
        <v>25</v>
      </c>
      <c r="AQ33" s="52">
        <v>0</v>
      </c>
      <c r="AR33" s="52"/>
      <c r="AS33" s="52" t="s">
        <v>25</v>
      </c>
      <c r="AT33" s="52"/>
      <c r="AU33" s="52" t="s">
        <v>25</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1031</v>
      </c>
      <c r="B34" s="6" t="s">
        <v>54</v>
      </c>
      <c r="C34" s="34" t="s">
        <v>25</v>
      </c>
      <c r="D34" s="34" t="s">
        <v>25</v>
      </c>
      <c r="E34" s="34">
        <v>2</v>
      </c>
      <c r="F34" s="34" t="s">
        <v>25</v>
      </c>
      <c r="G34" s="34" t="s">
        <v>25</v>
      </c>
      <c r="H34" s="34" t="s">
        <v>25</v>
      </c>
      <c r="I34" s="34" t="s">
        <v>25</v>
      </c>
      <c r="J34" s="34"/>
      <c r="K34" s="34"/>
      <c r="L34" s="34"/>
      <c r="M34" s="34"/>
      <c r="N34" s="34" t="s">
        <v>25</v>
      </c>
      <c r="O34" s="34" t="s">
        <v>22</v>
      </c>
      <c r="P34" s="99">
        <v>1</v>
      </c>
      <c r="Q34" s="34" t="s">
        <v>25</v>
      </c>
      <c r="R34" s="34" t="s">
        <v>26</v>
      </c>
      <c r="S34" s="34" t="s">
        <v>25</v>
      </c>
      <c r="T34" s="34" t="s">
        <v>26</v>
      </c>
      <c r="U34" s="34" t="s">
        <v>25</v>
      </c>
      <c r="V34" s="34"/>
      <c r="W34" s="34"/>
      <c r="X34" s="34"/>
      <c r="Y34" s="34" t="s">
        <v>25</v>
      </c>
      <c r="Z34" s="34" t="s">
        <v>21</v>
      </c>
      <c r="AA34" s="23" t="s">
        <v>21</v>
      </c>
      <c r="AB34" s="34" t="s">
        <v>25</v>
      </c>
      <c r="AC34" s="34" t="s">
        <v>25</v>
      </c>
      <c r="AD34" s="34" t="s">
        <v>23</v>
      </c>
      <c r="AE34" s="35" t="s">
        <v>21</v>
      </c>
      <c r="AF34" s="102"/>
      <c r="AG34" s="35" t="s">
        <v>23</v>
      </c>
      <c r="AH34" s="35" t="s">
        <v>25</v>
      </c>
      <c r="AI34" s="35" t="s">
        <v>23</v>
      </c>
      <c r="AJ34" s="35"/>
      <c r="AK34" s="70" t="s">
        <v>25</v>
      </c>
      <c r="AL34" s="70" t="s">
        <v>21</v>
      </c>
      <c r="AM34" s="70" t="s">
        <v>21</v>
      </c>
      <c r="AN34" s="70" t="s">
        <v>25</v>
      </c>
      <c r="AO34" s="70" t="s">
        <v>21</v>
      </c>
      <c r="AP34" s="70" t="s">
        <v>21</v>
      </c>
      <c r="AQ34" s="52">
        <v>0</v>
      </c>
      <c r="AR34" s="52"/>
      <c r="AS34" s="52" t="s">
        <v>25</v>
      </c>
      <c r="AT34" s="52"/>
      <c r="AU34" s="52" t="s">
        <v>25</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1033</v>
      </c>
      <c r="B35" s="6" t="s">
        <v>55</v>
      </c>
      <c r="C35" s="34" t="s">
        <v>21</v>
      </c>
      <c r="D35" s="34" t="s">
        <v>21</v>
      </c>
      <c r="E35" s="34"/>
      <c r="F35" s="34" t="s">
        <v>25</v>
      </c>
      <c r="G35" s="34" t="s">
        <v>25</v>
      </c>
      <c r="H35" s="34" t="s">
        <v>25</v>
      </c>
      <c r="I35" s="34" t="s">
        <v>25</v>
      </c>
      <c r="J35" s="34"/>
      <c r="K35" s="34"/>
      <c r="L35" s="34"/>
      <c r="M35" s="34"/>
      <c r="N35" s="34" t="s">
        <v>22</v>
      </c>
      <c r="O35" s="34" t="s">
        <v>25</v>
      </c>
      <c r="P35" s="99">
        <v>1</v>
      </c>
      <c r="Q35" s="34" t="s">
        <v>25</v>
      </c>
      <c r="R35" s="34"/>
      <c r="S35" s="34" t="s">
        <v>25</v>
      </c>
      <c r="T35" s="34"/>
      <c r="U35" s="34"/>
      <c r="V35" s="34"/>
      <c r="W35" s="34"/>
      <c r="X35" s="34"/>
      <c r="Y35" s="34" t="s">
        <v>21</v>
      </c>
      <c r="Z35" s="34" t="s">
        <v>25</v>
      </c>
      <c r="AA35" s="23" t="s">
        <v>25</v>
      </c>
      <c r="AB35" s="34" t="s">
        <v>25</v>
      </c>
      <c r="AC35" s="34" t="s">
        <v>23</v>
      </c>
      <c r="AD35" s="34" t="s">
        <v>25</v>
      </c>
      <c r="AE35" s="35" t="s">
        <v>23</v>
      </c>
      <c r="AF35" s="102"/>
      <c r="AG35" s="35" t="s">
        <v>23</v>
      </c>
      <c r="AH35" s="35" t="s">
        <v>23</v>
      </c>
      <c r="AI35" s="35" t="s">
        <v>23</v>
      </c>
      <c r="AJ35" s="35" t="s">
        <v>23</v>
      </c>
      <c r="AK35" s="70" t="s">
        <v>23</v>
      </c>
      <c r="AL35" s="70" t="s">
        <v>23</v>
      </c>
      <c r="AM35" s="70" t="s">
        <v>23</v>
      </c>
      <c r="AN35" s="70" t="s">
        <v>23</v>
      </c>
      <c r="AO35" s="70" t="s">
        <v>23</v>
      </c>
      <c r="AP35" s="70" t="s">
        <v>23</v>
      </c>
      <c r="AQ35" s="52" t="s">
        <v>23</v>
      </c>
      <c r="AR35" s="52"/>
      <c r="AS35" s="52" t="s">
        <v>23</v>
      </c>
      <c r="AT35" s="52"/>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1034</v>
      </c>
      <c r="B36" s="6" t="s">
        <v>56</v>
      </c>
      <c r="C36" s="34" t="s">
        <v>21</v>
      </c>
      <c r="D36" s="34" t="s">
        <v>21</v>
      </c>
      <c r="E36" s="34"/>
      <c r="F36" s="34"/>
      <c r="G36" s="34"/>
      <c r="H36" s="34"/>
      <c r="I36" s="34"/>
      <c r="J36" s="34"/>
      <c r="K36" s="34"/>
      <c r="L36" s="34"/>
      <c r="M36" s="34"/>
      <c r="N36" s="34" t="s">
        <v>22</v>
      </c>
      <c r="O36" s="34" t="s">
        <v>25</v>
      </c>
      <c r="P36" s="99">
        <v>1</v>
      </c>
      <c r="Q36" s="34" t="s">
        <v>25</v>
      </c>
      <c r="R36" s="34"/>
      <c r="S36" s="34"/>
      <c r="T36" s="34"/>
      <c r="U36" s="34"/>
      <c r="V36" s="34"/>
      <c r="W36" s="34"/>
      <c r="X36" s="34"/>
      <c r="Y36" s="34" t="s">
        <v>23</v>
      </c>
      <c r="Z36" s="34" t="s">
        <v>23</v>
      </c>
      <c r="AA36" s="23" t="e">
        <v>#N/A</v>
      </c>
      <c r="AB36" s="34" t="s">
        <v>23</v>
      </c>
      <c r="AC36" s="34" t="s">
        <v>25</v>
      </c>
      <c r="AD36" s="34" t="s">
        <v>23</v>
      </c>
      <c r="AE36" s="35" t="s">
        <v>25</v>
      </c>
      <c r="AF36" s="102"/>
      <c r="AG36" s="35" t="s">
        <v>23</v>
      </c>
      <c r="AH36" s="35" t="s">
        <v>21</v>
      </c>
      <c r="AI36" s="35" t="s">
        <v>23</v>
      </c>
      <c r="AJ36" s="35"/>
      <c r="AK36" s="70" t="s">
        <v>21</v>
      </c>
      <c r="AL36" s="70" t="s">
        <v>21</v>
      </c>
      <c r="AM36" s="70" t="s">
        <v>21</v>
      </c>
      <c r="AN36" s="70" t="s">
        <v>25</v>
      </c>
      <c r="AO36" s="70" t="s">
        <v>21</v>
      </c>
      <c r="AP36" s="70" t="s">
        <v>21</v>
      </c>
      <c r="AQ36" s="52">
        <v>0</v>
      </c>
      <c r="AR36" s="52"/>
      <c r="AS36" s="52" t="s">
        <v>21</v>
      </c>
      <c r="AT36" s="52"/>
      <c r="AU36" s="52" t="s">
        <v>21</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1035</v>
      </c>
      <c r="B37" s="6" t="s">
        <v>57</v>
      </c>
      <c r="C37" s="34" t="s">
        <v>21</v>
      </c>
      <c r="D37" s="34" t="s">
        <v>21</v>
      </c>
      <c r="E37" s="34"/>
      <c r="F37" s="34"/>
      <c r="G37" s="34"/>
      <c r="H37" s="34"/>
      <c r="I37" s="34"/>
      <c r="J37" s="34"/>
      <c r="K37" s="34"/>
      <c r="L37" s="34"/>
      <c r="M37" s="34"/>
      <c r="N37" s="34"/>
      <c r="O37" s="34"/>
      <c r="P37" s="99"/>
      <c r="Q37" s="34"/>
      <c r="R37" s="34"/>
      <c r="S37" s="34"/>
      <c r="T37" s="34"/>
      <c r="U37" s="34"/>
      <c r="V37" s="34"/>
      <c r="W37" s="34"/>
      <c r="X37" s="34"/>
      <c r="Y37" s="34" t="s">
        <v>23</v>
      </c>
      <c r="Z37" s="34" t="s">
        <v>23</v>
      </c>
      <c r="AA37" s="23" t="e">
        <v>#N/A</v>
      </c>
      <c r="AB37" s="34" t="s">
        <v>23</v>
      </c>
      <c r="AC37" s="34" t="s">
        <v>23</v>
      </c>
      <c r="AD37" s="34" t="s">
        <v>23</v>
      </c>
      <c r="AE37" s="35" t="s">
        <v>23</v>
      </c>
      <c r="AF37" s="102"/>
      <c r="AG37" s="35" t="s">
        <v>23</v>
      </c>
      <c r="AH37" s="35" t="s">
        <v>23</v>
      </c>
      <c r="AI37" s="35" t="s">
        <v>23</v>
      </c>
      <c r="AJ37" s="35" t="s">
        <v>23</v>
      </c>
      <c r="AK37" s="70" t="s">
        <v>23</v>
      </c>
      <c r="AL37" s="70" t="s">
        <v>23</v>
      </c>
      <c r="AM37" s="70" t="s">
        <v>23</v>
      </c>
      <c r="AN37" s="70" t="s">
        <v>23</v>
      </c>
      <c r="AO37" s="70" t="s">
        <v>23</v>
      </c>
      <c r="AP37" s="70" t="s">
        <v>23</v>
      </c>
      <c r="AQ37" s="52" t="s">
        <v>23</v>
      </c>
      <c r="AR37" s="52"/>
      <c r="AS37" s="52" t="s">
        <v>23</v>
      </c>
      <c r="AT37" s="52"/>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1036</v>
      </c>
      <c r="B38" s="6" t="s">
        <v>58</v>
      </c>
      <c r="C38" s="34" t="s">
        <v>21</v>
      </c>
      <c r="D38" s="34" t="s">
        <v>21</v>
      </c>
      <c r="E38" s="34"/>
      <c r="F38" s="31" t="s">
        <v>25</v>
      </c>
      <c r="G38" s="34" t="s">
        <v>25</v>
      </c>
      <c r="H38" s="31" t="s">
        <v>25</v>
      </c>
      <c r="I38" s="34" t="s">
        <v>25</v>
      </c>
      <c r="J38" s="31" t="s">
        <v>25</v>
      </c>
      <c r="K38" s="34"/>
      <c r="L38" s="34"/>
      <c r="M38" s="34"/>
      <c r="N38" s="34" t="s">
        <v>22</v>
      </c>
      <c r="O38" s="34" t="s">
        <v>25</v>
      </c>
      <c r="P38" s="99">
        <v>1</v>
      </c>
      <c r="Q38" s="34"/>
      <c r="R38" s="34"/>
      <c r="S38" s="34"/>
      <c r="T38" s="34"/>
      <c r="U38" s="34"/>
      <c r="V38" s="34"/>
      <c r="W38" s="34"/>
      <c r="X38" s="34"/>
      <c r="Y38" s="34" t="s">
        <v>21</v>
      </c>
      <c r="Z38" s="34" t="s">
        <v>25</v>
      </c>
      <c r="AA38" s="23" t="s">
        <v>25</v>
      </c>
      <c r="AB38" s="34" t="s">
        <v>23</v>
      </c>
      <c r="AC38" s="34" t="s">
        <v>23</v>
      </c>
      <c r="AD38" s="34" t="s">
        <v>23</v>
      </c>
      <c r="AE38" s="35" t="s">
        <v>23</v>
      </c>
      <c r="AF38" s="102"/>
      <c r="AG38" s="35" t="s">
        <v>23</v>
      </c>
      <c r="AH38" s="35" t="s">
        <v>23</v>
      </c>
      <c r="AI38" s="35" t="s">
        <v>23</v>
      </c>
      <c r="AJ38" s="35" t="s">
        <v>23</v>
      </c>
      <c r="AK38" s="70" t="s">
        <v>23</v>
      </c>
      <c r="AL38" s="70" t="s">
        <v>23</v>
      </c>
      <c r="AM38" s="70" t="s">
        <v>23</v>
      </c>
      <c r="AN38" s="70" t="s">
        <v>23</v>
      </c>
      <c r="AO38" s="70" t="s">
        <v>23</v>
      </c>
      <c r="AP38" s="70" t="s">
        <v>23</v>
      </c>
      <c r="AQ38" s="52" t="s">
        <v>23</v>
      </c>
      <c r="AR38" s="52"/>
      <c r="AS38" s="52" t="s">
        <v>23</v>
      </c>
      <c r="AT38" s="52"/>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1037</v>
      </c>
      <c r="B39" s="6" t="s">
        <v>59</v>
      </c>
      <c r="C39" s="34" t="s">
        <v>21</v>
      </c>
      <c r="D39" s="34" t="s">
        <v>21</v>
      </c>
      <c r="E39" s="34"/>
      <c r="F39" s="31" t="s">
        <v>25</v>
      </c>
      <c r="G39" s="34"/>
      <c r="H39" s="34"/>
      <c r="I39" s="34"/>
      <c r="J39" s="34"/>
      <c r="K39" s="34"/>
      <c r="L39" s="34"/>
      <c r="M39" s="34"/>
      <c r="N39" s="34" t="s">
        <v>22</v>
      </c>
      <c r="O39" s="34" t="s">
        <v>22</v>
      </c>
      <c r="P39" s="99"/>
      <c r="Q39" s="34" t="s">
        <v>25</v>
      </c>
      <c r="R39" s="34"/>
      <c r="S39" s="34" t="s">
        <v>25</v>
      </c>
      <c r="T39" s="34"/>
      <c r="U39" s="34"/>
      <c r="V39" s="34"/>
      <c r="W39" s="34"/>
      <c r="X39" s="34"/>
      <c r="Y39" s="34" t="s">
        <v>21</v>
      </c>
      <c r="Z39" s="34" t="s">
        <v>25</v>
      </c>
      <c r="AA39" s="23" t="s">
        <v>25</v>
      </c>
      <c r="AB39" s="34" t="s">
        <v>25</v>
      </c>
      <c r="AC39" s="34" t="s">
        <v>25</v>
      </c>
      <c r="AD39" s="34" t="s">
        <v>23</v>
      </c>
      <c r="AE39" s="35" t="s">
        <v>25</v>
      </c>
      <c r="AF39" s="102"/>
      <c r="AG39" s="35" t="s">
        <v>23</v>
      </c>
      <c r="AH39" s="35"/>
      <c r="AI39" s="35" t="s">
        <v>23</v>
      </c>
      <c r="AJ39" s="35"/>
      <c r="AK39" s="70" t="s">
        <v>23</v>
      </c>
      <c r="AL39" s="70" t="s">
        <v>23</v>
      </c>
      <c r="AM39" s="70" t="s">
        <v>23</v>
      </c>
      <c r="AN39" s="70" t="s">
        <v>23</v>
      </c>
      <c r="AO39" s="70" t="s">
        <v>23</v>
      </c>
      <c r="AP39" s="70" t="s">
        <v>23</v>
      </c>
      <c r="AQ39" s="52" t="s">
        <v>23</v>
      </c>
      <c r="AR39" s="52"/>
      <c r="AS39" s="52" t="s">
        <v>23</v>
      </c>
      <c r="AT39" s="52"/>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1038</v>
      </c>
      <c r="B40" s="6" t="s">
        <v>60</v>
      </c>
      <c r="C40" s="34" t="s">
        <v>21</v>
      </c>
      <c r="D40" s="34" t="s">
        <v>21</v>
      </c>
      <c r="E40" s="34"/>
      <c r="F40" s="31" t="s">
        <v>25</v>
      </c>
      <c r="G40" s="34"/>
      <c r="H40" s="31" t="s">
        <v>25</v>
      </c>
      <c r="I40" s="34"/>
      <c r="J40" s="34"/>
      <c r="K40" s="34"/>
      <c r="L40" s="34"/>
      <c r="M40" s="34"/>
      <c r="N40" s="34" t="s">
        <v>22</v>
      </c>
      <c r="O40" s="34" t="s">
        <v>25</v>
      </c>
      <c r="P40" s="99">
        <v>1</v>
      </c>
      <c r="Q40" s="34"/>
      <c r="R40" s="34"/>
      <c r="S40" s="34"/>
      <c r="T40" s="34"/>
      <c r="U40" s="34"/>
      <c r="V40" s="34"/>
      <c r="W40" s="34"/>
      <c r="X40" s="34"/>
      <c r="Y40" s="34" t="s">
        <v>21</v>
      </c>
      <c r="Z40" s="34" t="s">
        <v>25</v>
      </c>
      <c r="AA40" s="23" t="s">
        <v>25</v>
      </c>
      <c r="AB40" s="34" t="s">
        <v>23</v>
      </c>
      <c r="AC40" s="34" t="s">
        <v>23</v>
      </c>
      <c r="AD40" s="34" t="s">
        <v>23</v>
      </c>
      <c r="AE40" s="35" t="s">
        <v>23</v>
      </c>
      <c r="AF40" s="102"/>
      <c r="AG40" s="35" t="s">
        <v>23</v>
      </c>
      <c r="AH40" s="35" t="s">
        <v>23</v>
      </c>
      <c r="AI40" s="35" t="s">
        <v>23</v>
      </c>
      <c r="AJ40" s="35" t="s">
        <v>23</v>
      </c>
      <c r="AK40" s="70" t="s">
        <v>23</v>
      </c>
      <c r="AL40" s="70" t="s">
        <v>23</v>
      </c>
      <c r="AM40" s="70" t="s">
        <v>23</v>
      </c>
      <c r="AN40" s="70" t="s">
        <v>23</v>
      </c>
      <c r="AO40" s="70" t="s">
        <v>23</v>
      </c>
      <c r="AP40" s="70" t="s">
        <v>23</v>
      </c>
      <c r="AQ40" s="52" t="s">
        <v>23</v>
      </c>
      <c r="AR40" s="52"/>
      <c r="AS40" s="52" t="s">
        <v>23</v>
      </c>
      <c r="AT40" s="52"/>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1039</v>
      </c>
      <c r="B41" s="6" t="s">
        <v>61</v>
      </c>
      <c r="C41" s="34" t="s">
        <v>21</v>
      </c>
      <c r="D41" s="34" t="s">
        <v>21</v>
      </c>
      <c r="E41" s="34"/>
      <c r="F41" s="31" t="s">
        <v>25</v>
      </c>
      <c r="G41" s="34"/>
      <c r="H41" s="31" t="s">
        <v>25</v>
      </c>
      <c r="I41" s="34"/>
      <c r="J41" s="31" t="s">
        <v>25</v>
      </c>
      <c r="K41" s="34"/>
      <c r="L41" s="34"/>
      <c r="M41" s="34"/>
      <c r="N41" s="34" t="s">
        <v>22</v>
      </c>
      <c r="O41" s="34" t="s">
        <v>25</v>
      </c>
      <c r="P41" s="99">
        <v>1</v>
      </c>
      <c r="Q41" s="34" t="s">
        <v>25</v>
      </c>
      <c r="R41" s="34"/>
      <c r="S41" s="34" t="s">
        <v>25</v>
      </c>
      <c r="T41" s="34"/>
      <c r="U41" s="34"/>
      <c r="V41" s="34"/>
      <c r="W41" s="34"/>
      <c r="X41" s="34"/>
      <c r="Y41" s="34" t="s">
        <v>21</v>
      </c>
      <c r="Z41" s="34" t="s">
        <v>25</v>
      </c>
      <c r="AA41" s="23" t="s">
        <v>25</v>
      </c>
      <c r="AB41" s="34" t="s">
        <v>25</v>
      </c>
      <c r="AC41" s="34" t="s">
        <v>23</v>
      </c>
      <c r="AD41" s="34" t="s">
        <v>25</v>
      </c>
      <c r="AE41" s="35" t="s">
        <v>23</v>
      </c>
      <c r="AF41" s="102"/>
      <c r="AG41" s="35" t="s">
        <v>23</v>
      </c>
      <c r="AH41" s="35" t="s">
        <v>23</v>
      </c>
      <c r="AI41" s="35" t="s">
        <v>23</v>
      </c>
      <c r="AJ41" s="35" t="s">
        <v>23</v>
      </c>
      <c r="AK41" s="70" t="s">
        <v>23</v>
      </c>
      <c r="AL41" s="70" t="s">
        <v>23</v>
      </c>
      <c r="AM41" s="70" t="s">
        <v>23</v>
      </c>
      <c r="AN41" s="70" t="s">
        <v>23</v>
      </c>
      <c r="AO41" s="70" t="s">
        <v>23</v>
      </c>
      <c r="AP41" s="70" t="s">
        <v>23</v>
      </c>
      <c r="AQ41" s="52" t="s">
        <v>23</v>
      </c>
      <c r="AR41" s="52"/>
      <c r="AS41" s="52" t="s">
        <v>23</v>
      </c>
      <c r="AT41" s="52"/>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1040</v>
      </c>
      <c r="B42" s="6" t="s">
        <v>62</v>
      </c>
      <c r="C42" s="34" t="s">
        <v>21</v>
      </c>
      <c r="D42" s="34" t="s">
        <v>21</v>
      </c>
      <c r="E42" s="34"/>
      <c r="F42" s="31" t="s">
        <v>25</v>
      </c>
      <c r="G42" s="34"/>
      <c r="H42" s="31" t="s">
        <v>25</v>
      </c>
      <c r="I42" s="34"/>
      <c r="J42" s="31" t="s">
        <v>25</v>
      </c>
      <c r="K42" s="34"/>
      <c r="L42" s="34"/>
      <c r="M42" s="34"/>
      <c r="N42" s="34" t="s">
        <v>22</v>
      </c>
      <c r="O42" s="34" t="s">
        <v>22</v>
      </c>
      <c r="P42" s="99"/>
      <c r="Q42" s="34" t="s">
        <v>25</v>
      </c>
      <c r="R42" s="34" t="s">
        <v>26</v>
      </c>
      <c r="S42" s="34" t="s">
        <v>25</v>
      </c>
      <c r="T42" s="34" t="s">
        <v>26</v>
      </c>
      <c r="U42" s="34"/>
      <c r="V42" s="34"/>
      <c r="W42" s="34"/>
      <c r="X42" s="34"/>
      <c r="Y42" s="34" t="s">
        <v>21</v>
      </c>
      <c r="Z42" s="34" t="s">
        <v>21</v>
      </c>
      <c r="AA42" s="23" t="s">
        <v>21</v>
      </c>
      <c r="AB42" s="34" t="s">
        <v>25</v>
      </c>
      <c r="AC42" s="34" t="s">
        <v>25</v>
      </c>
      <c r="AD42" s="34" t="s">
        <v>23</v>
      </c>
      <c r="AE42" s="35" t="s">
        <v>25</v>
      </c>
      <c r="AF42" s="102"/>
      <c r="AG42" s="35" t="s">
        <v>23</v>
      </c>
      <c r="AH42" s="35" t="s">
        <v>21</v>
      </c>
      <c r="AI42" s="35" t="s">
        <v>23</v>
      </c>
      <c r="AJ42" s="35"/>
      <c r="AK42" s="70" t="s">
        <v>21</v>
      </c>
      <c r="AL42" s="70" t="s">
        <v>21</v>
      </c>
      <c r="AM42" s="70" t="s">
        <v>21</v>
      </c>
      <c r="AN42" s="70" t="s">
        <v>25</v>
      </c>
      <c r="AO42" s="70" t="s">
        <v>21</v>
      </c>
      <c r="AP42" s="70" t="s">
        <v>25</v>
      </c>
      <c r="AQ42" s="52">
        <v>0</v>
      </c>
      <c r="AR42" s="52"/>
      <c r="AS42" s="52" t="s">
        <v>25</v>
      </c>
      <c r="AT42" s="52"/>
      <c r="AU42" s="52" t="s">
        <v>21</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1041</v>
      </c>
      <c r="B43" s="6" t="s">
        <v>63</v>
      </c>
      <c r="C43" s="31" t="s">
        <v>25</v>
      </c>
      <c r="D43" s="34" t="s">
        <v>21</v>
      </c>
      <c r="E43" s="34">
        <v>1</v>
      </c>
      <c r="F43" s="31" t="s">
        <v>25</v>
      </c>
      <c r="G43" s="34"/>
      <c r="H43" s="34"/>
      <c r="I43" s="34"/>
      <c r="J43" s="34"/>
      <c r="K43" s="34"/>
      <c r="L43" s="34"/>
      <c r="M43" s="34"/>
      <c r="N43" s="34" t="s">
        <v>25</v>
      </c>
      <c r="O43" s="34" t="s">
        <v>22</v>
      </c>
      <c r="P43" s="99">
        <v>1</v>
      </c>
      <c r="Q43" s="34" t="s">
        <v>25</v>
      </c>
      <c r="R43" s="34"/>
      <c r="S43" s="34"/>
      <c r="T43" s="34"/>
      <c r="U43" s="34"/>
      <c r="V43" s="34"/>
      <c r="W43" s="34"/>
      <c r="X43" s="34"/>
      <c r="Y43" s="34" t="s">
        <v>25</v>
      </c>
      <c r="Z43" s="34" t="s">
        <v>21</v>
      </c>
      <c r="AA43" s="23" t="s">
        <v>21</v>
      </c>
      <c r="AB43" s="34" t="s">
        <v>25</v>
      </c>
      <c r="AC43" s="34" t="s">
        <v>25</v>
      </c>
      <c r="AD43" s="34" t="s">
        <v>23</v>
      </c>
      <c r="AE43" s="35" t="s">
        <v>25</v>
      </c>
      <c r="AF43" s="102"/>
      <c r="AG43" s="35" t="s">
        <v>23</v>
      </c>
      <c r="AH43" s="35" t="s">
        <v>23</v>
      </c>
      <c r="AI43" s="35" t="s">
        <v>23</v>
      </c>
      <c r="AJ43" s="35"/>
      <c r="AK43" s="70" t="s">
        <v>21</v>
      </c>
      <c r="AL43" s="70" t="s">
        <v>21</v>
      </c>
      <c r="AM43" s="70" t="s">
        <v>21</v>
      </c>
      <c r="AN43" s="70" t="s">
        <v>21</v>
      </c>
      <c r="AO43" s="70" t="s">
        <v>21</v>
      </c>
      <c r="AP43" s="70" t="s">
        <v>21</v>
      </c>
      <c r="AQ43" s="52">
        <v>0</v>
      </c>
      <c r="AR43" s="52"/>
      <c r="AS43" s="52" t="s">
        <v>21</v>
      </c>
      <c r="AT43" s="52"/>
      <c r="AU43" s="52" t="s">
        <v>21</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1042</v>
      </c>
      <c r="B44" s="6" t="s">
        <v>64</v>
      </c>
      <c r="C44" s="31" t="s">
        <v>25</v>
      </c>
      <c r="D44" s="34" t="s">
        <v>21</v>
      </c>
      <c r="E44" s="34">
        <v>1</v>
      </c>
      <c r="F44" s="34"/>
      <c r="G44" s="34" t="s">
        <v>25</v>
      </c>
      <c r="H44" s="34"/>
      <c r="I44" s="34" t="s">
        <v>25</v>
      </c>
      <c r="J44" s="34"/>
      <c r="K44" s="34"/>
      <c r="L44" s="34"/>
      <c r="M44" s="34"/>
      <c r="N44" s="34" t="s">
        <v>25</v>
      </c>
      <c r="O44" s="34" t="s">
        <v>25</v>
      </c>
      <c r="P44" s="99">
        <v>2</v>
      </c>
      <c r="Q44" s="34"/>
      <c r="R44" s="34"/>
      <c r="S44" s="34"/>
      <c r="T44" s="34"/>
      <c r="U44" s="34"/>
      <c r="V44" s="34"/>
      <c r="W44" s="34"/>
      <c r="X44" s="34"/>
      <c r="Y44" s="34" t="s">
        <v>25</v>
      </c>
      <c r="Z44" s="34" t="s">
        <v>25</v>
      </c>
      <c r="AA44" s="23" t="s">
        <v>25</v>
      </c>
      <c r="AB44" s="34" t="s">
        <v>23</v>
      </c>
      <c r="AC44" s="34" t="s">
        <v>21</v>
      </c>
      <c r="AD44" s="34" t="s">
        <v>23</v>
      </c>
      <c r="AE44" s="35" t="s">
        <v>25</v>
      </c>
      <c r="AF44" s="102"/>
      <c r="AG44" s="35" t="s">
        <v>23</v>
      </c>
      <c r="AH44" s="35" t="s">
        <v>21</v>
      </c>
      <c r="AI44" s="35" t="s">
        <v>23</v>
      </c>
      <c r="AJ44" s="35"/>
      <c r="AK44" s="70" t="s">
        <v>25</v>
      </c>
      <c r="AL44" s="70" t="s">
        <v>21</v>
      </c>
      <c r="AM44" s="70" t="s">
        <v>21</v>
      </c>
      <c r="AN44" s="70" t="s">
        <v>21</v>
      </c>
      <c r="AO44" s="70" t="s">
        <v>21</v>
      </c>
      <c r="AP44" s="70" t="s">
        <v>21</v>
      </c>
      <c r="AQ44" s="52">
        <v>0</v>
      </c>
      <c r="AR44" s="52"/>
      <c r="AS44" s="52" t="s">
        <v>21</v>
      </c>
      <c r="AT44" s="52"/>
      <c r="AU44" s="52" t="s">
        <v>21</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1043</v>
      </c>
      <c r="B45" s="6" t="s">
        <v>65</v>
      </c>
      <c r="C45" s="34" t="s">
        <v>21</v>
      </c>
      <c r="D45" s="34" t="s">
        <v>21</v>
      </c>
      <c r="E45" s="34"/>
      <c r="F45" s="34"/>
      <c r="G45" s="34"/>
      <c r="H45" s="34"/>
      <c r="I45" s="34"/>
      <c r="J45" s="34"/>
      <c r="K45" s="34"/>
      <c r="L45" s="34"/>
      <c r="M45" s="34"/>
      <c r="N45" s="34" t="s">
        <v>22</v>
      </c>
      <c r="O45" s="34" t="s">
        <v>22</v>
      </c>
      <c r="P45" s="99"/>
      <c r="Q45" s="34"/>
      <c r="R45" s="34" t="s">
        <v>25</v>
      </c>
      <c r="S45" s="34"/>
      <c r="T45" s="34"/>
      <c r="U45" s="34"/>
      <c r="V45" s="34"/>
      <c r="W45" s="34"/>
      <c r="X45" s="34"/>
      <c r="Y45" s="34" t="s">
        <v>21</v>
      </c>
      <c r="Z45" s="34" t="s">
        <v>21</v>
      </c>
      <c r="AA45" s="23" t="s">
        <v>21</v>
      </c>
      <c r="AB45" s="34" t="s">
        <v>23</v>
      </c>
      <c r="AC45" s="34" t="s">
        <v>21</v>
      </c>
      <c r="AD45" s="34" t="s">
        <v>23</v>
      </c>
      <c r="AE45" s="35" t="s">
        <v>21</v>
      </c>
      <c r="AF45" s="102"/>
      <c r="AG45" s="35" t="s">
        <v>23</v>
      </c>
      <c r="AH45" s="35" t="s">
        <v>21</v>
      </c>
      <c r="AI45" s="35" t="s">
        <v>23</v>
      </c>
      <c r="AJ45" s="35"/>
      <c r="AK45" s="70" t="s">
        <v>23</v>
      </c>
      <c r="AL45" s="70" t="s">
        <v>23</v>
      </c>
      <c r="AM45" s="70" t="s">
        <v>23</v>
      </c>
      <c r="AN45" s="70" t="s">
        <v>23</v>
      </c>
      <c r="AO45" s="70" t="s">
        <v>23</v>
      </c>
      <c r="AP45" s="70" t="s">
        <v>23</v>
      </c>
      <c r="AQ45" s="52" t="s">
        <v>23</v>
      </c>
      <c r="AR45" s="52"/>
      <c r="AS45" s="52" t="s">
        <v>23</v>
      </c>
      <c r="AT45" s="52"/>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v>1044</v>
      </c>
      <c r="B46" s="6" t="s">
        <v>66</v>
      </c>
      <c r="C46" s="34" t="s">
        <v>21</v>
      </c>
      <c r="D46" s="34" t="s">
        <v>21</v>
      </c>
      <c r="E46" s="34"/>
      <c r="F46" s="31" t="s">
        <v>25</v>
      </c>
      <c r="G46" s="34"/>
      <c r="H46" s="31" t="s">
        <v>25</v>
      </c>
      <c r="I46" s="34"/>
      <c r="J46" s="34"/>
      <c r="K46" s="34"/>
      <c r="L46" s="34"/>
      <c r="M46" s="34"/>
      <c r="N46" s="34" t="s">
        <v>22</v>
      </c>
      <c r="O46" s="34" t="s">
        <v>22</v>
      </c>
      <c r="P46" s="99"/>
      <c r="Q46" s="34" t="s">
        <v>25</v>
      </c>
      <c r="R46" s="34" t="s">
        <v>25</v>
      </c>
      <c r="S46" s="34" t="s">
        <v>25</v>
      </c>
      <c r="T46" s="34" t="s">
        <v>25</v>
      </c>
      <c r="U46" s="34"/>
      <c r="V46" s="34"/>
      <c r="W46" s="34"/>
      <c r="X46" s="34"/>
      <c r="Y46" s="34" t="s">
        <v>21</v>
      </c>
      <c r="Z46" s="34" t="s">
        <v>21</v>
      </c>
      <c r="AA46" s="23" t="s">
        <v>21</v>
      </c>
      <c r="AB46" s="34" t="s">
        <v>23</v>
      </c>
      <c r="AC46" s="34" t="s">
        <v>21</v>
      </c>
      <c r="AD46" s="34" t="s">
        <v>23</v>
      </c>
      <c r="AE46" s="35" t="s">
        <v>21</v>
      </c>
      <c r="AF46" s="102"/>
      <c r="AG46" s="35" t="s">
        <v>23</v>
      </c>
      <c r="AH46" s="35" t="s">
        <v>21</v>
      </c>
      <c r="AI46" s="35" t="s">
        <v>23</v>
      </c>
      <c r="AJ46" s="35"/>
      <c r="AK46" s="70" t="s">
        <v>21</v>
      </c>
      <c r="AL46" s="70" t="s">
        <v>21</v>
      </c>
      <c r="AM46" s="70" t="s">
        <v>21</v>
      </c>
      <c r="AN46" s="70" t="s">
        <v>21</v>
      </c>
      <c r="AO46" s="70" t="s">
        <v>21</v>
      </c>
      <c r="AP46" s="70" t="s">
        <v>21</v>
      </c>
      <c r="AQ46" s="52">
        <v>0</v>
      </c>
      <c r="AR46" s="52"/>
      <c r="AS46" s="52" t="s">
        <v>21</v>
      </c>
      <c r="AT46" s="52"/>
      <c r="AU46" s="52" t="s">
        <v>21</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5">
        <v>1045</v>
      </c>
      <c r="B47" s="6" t="s">
        <v>67</v>
      </c>
      <c r="C47" s="34" t="s">
        <v>21</v>
      </c>
      <c r="D47" s="34" t="s">
        <v>21</v>
      </c>
      <c r="E47" s="34"/>
      <c r="F47" s="34"/>
      <c r="G47" s="34" t="s">
        <v>25</v>
      </c>
      <c r="H47" s="34"/>
      <c r="I47" s="34" t="s">
        <v>25</v>
      </c>
      <c r="J47" s="34"/>
      <c r="K47" s="34"/>
      <c r="L47" s="34"/>
      <c r="M47" s="34"/>
      <c r="N47" s="34" t="s">
        <v>22</v>
      </c>
      <c r="O47" s="34" t="s">
        <v>22</v>
      </c>
      <c r="P47" s="99"/>
      <c r="Q47" s="34"/>
      <c r="R47" s="34" t="s">
        <v>25</v>
      </c>
      <c r="S47" s="34"/>
      <c r="T47" s="34" t="s">
        <v>25</v>
      </c>
      <c r="U47" s="34"/>
      <c r="V47" s="34"/>
      <c r="W47" s="34"/>
      <c r="X47" s="34"/>
      <c r="Y47" s="34" t="s">
        <v>21</v>
      </c>
      <c r="Z47" s="34" t="s">
        <v>21</v>
      </c>
      <c r="AA47" s="23" t="s">
        <v>21</v>
      </c>
      <c r="AB47" s="34" t="s">
        <v>23</v>
      </c>
      <c r="AC47" s="34" t="s">
        <v>21</v>
      </c>
      <c r="AD47" s="34" t="s">
        <v>23</v>
      </c>
      <c r="AE47" s="35" t="s">
        <v>21</v>
      </c>
      <c r="AF47" s="102"/>
      <c r="AG47" s="35" t="s">
        <v>23</v>
      </c>
      <c r="AH47" s="35" t="s">
        <v>23</v>
      </c>
      <c r="AI47" s="35" t="s">
        <v>23</v>
      </c>
      <c r="AJ47" s="35"/>
      <c r="AK47" s="70" t="s">
        <v>25</v>
      </c>
      <c r="AL47" s="70" t="s">
        <v>21</v>
      </c>
      <c r="AM47" s="70" t="s">
        <v>21</v>
      </c>
      <c r="AN47" s="70" t="s">
        <v>25</v>
      </c>
      <c r="AO47" s="70" t="s">
        <v>21</v>
      </c>
      <c r="AP47" s="70" t="s">
        <v>21</v>
      </c>
      <c r="AQ47" s="52">
        <v>0</v>
      </c>
      <c r="AR47" s="52"/>
      <c r="AS47" s="52" t="s">
        <v>21</v>
      </c>
      <c r="AT47" s="52"/>
      <c r="AU47" s="52" t="s">
        <v>21</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5">
        <v>1046</v>
      </c>
      <c r="B48" s="6" t="s">
        <v>68</v>
      </c>
      <c r="C48" s="34" t="s">
        <v>21</v>
      </c>
      <c r="D48" s="34" t="s">
        <v>21</v>
      </c>
      <c r="E48" s="34"/>
      <c r="F48" s="34"/>
      <c r="G48" s="34" t="s">
        <v>25</v>
      </c>
      <c r="H48" s="34"/>
      <c r="I48" s="34" t="s">
        <v>25</v>
      </c>
      <c r="J48" s="34"/>
      <c r="K48" s="34"/>
      <c r="L48" s="34"/>
      <c r="M48" s="34"/>
      <c r="N48" s="34" t="s">
        <v>22</v>
      </c>
      <c r="O48" s="34" t="s">
        <v>22</v>
      </c>
      <c r="P48" s="99"/>
      <c r="Q48" s="34"/>
      <c r="R48" s="34"/>
      <c r="S48" s="34"/>
      <c r="T48" s="34"/>
      <c r="U48" s="34"/>
      <c r="V48" s="34"/>
      <c r="W48" s="34"/>
      <c r="X48" s="34"/>
      <c r="Y48" s="34" t="s">
        <v>21</v>
      </c>
      <c r="Z48" s="34" t="s">
        <v>21</v>
      </c>
      <c r="AA48" s="23" t="s">
        <v>21</v>
      </c>
      <c r="AB48" s="34" t="s">
        <v>23</v>
      </c>
      <c r="AC48" s="34" t="s">
        <v>21</v>
      </c>
      <c r="AD48" s="34" t="s">
        <v>23</v>
      </c>
      <c r="AE48" s="35" t="s">
        <v>21</v>
      </c>
      <c r="AF48" s="102"/>
      <c r="AG48" s="35" t="s">
        <v>23</v>
      </c>
      <c r="AH48" s="35" t="s">
        <v>23</v>
      </c>
      <c r="AI48" s="35" t="s">
        <v>23</v>
      </c>
      <c r="AJ48" s="35"/>
      <c r="AK48" s="70" t="s">
        <v>21</v>
      </c>
      <c r="AL48" s="70" t="s">
        <v>21</v>
      </c>
      <c r="AM48" s="70" t="s">
        <v>21</v>
      </c>
      <c r="AN48" s="70" t="s">
        <v>21</v>
      </c>
      <c r="AO48" s="70" t="s">
        <v>21</v>
      </c>
      <c r="AP48" s="70" t="s">
        <v>21</v>
      </c>
      <c r="AQ48" s="52">
        <v>0</v>
      </c>
      <c r="AR48" s="52"/>
      <c r="AS48" s="52" t="s">
        <v>21</v>
      </c>
      <c r="AT48" s="52"/>
      <c r="AU48" s="52" t="s">
        <v>21</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5">
        <v>1047</v>
      </c>
      <c r="B49" s="6" t="s">
        <v>69</v>
      </c>
      <c r="C49" s="34" t="s">
        <v>21</v>
      </c>
      <c r="D49" s="34" t="s">
        <v>21</v>
      </c>
      <c r="E49" s="34"/>
      <c r="F49" s="31" t="s">
        <v>25</v>
      </c>
      <c r="G49" s="34" t="s">
        <v>25</v>
      </c>
      <c r="H49" s="31" t="s">
        <v>25</v>
      </c>
      <c r="I49" s="34" t="s">
        <v>25</v>
      </c>
      <c r="J49" s="31" t="s">
        <v>25</v>
      </c>
      <c r="K49" s="34"/>
      <c r="L49" s="34"/>
      <c r="M49" s="34"/>
      <c r="N49" s="34" t="s">
        <v>22</v>
      </c>
      <c r="O49" s="34" t="s">
        <v>22</v>
      </c>
      <c r="P49" s="99"/>
      <c r="Q49" s="34"/>
      <c r="R49" s="34" t="s">
        <v>26</v>
      </c>
      <c r="S49" s="34"/>
      <c r="T49" s="34" t="s">
        <v>26</v>
      </c>
      <c r="U49" s="34"/>
      <c r="V49" s="34"/>
      <c r="W49" s="34"/>
      <c r="X49" s="34"/>
      <c r="Y49" s="34" t="s">
        <v>21</v>
      </c>
      <c r="Z49" s="34" t="s">
        <v>21</v>
      </c>
      <c r="AA49" s="23" t="s">
        <v>21</v>
      </c>
      <c r="AB49" s="34" t="s">
        <v>23</v>
      </c>
      <c r="AC49" s="34" t="s">
        <v>21</v>
      </c>
      <c r="AD49" s="34" t="s">
        <v>25</v>
      </c>
      <c r="AE49" s="35" t="s">
        <v>25</v>
      </c>
      <c r="AF49" s="102"/>
      <c r="AG49" s="35" t="s">
        <v>23</v>
      </c>
      <c r="AH49" s="35" t="s">
        <v>25</v>
      </c>
      <c r="AI49" s="35" t="s">
        <v>23</v>
      </c>
      <c r="AJ49" s="35"/>
      <c r="AK49" s="70" t="s">
        <v>21</v>
      </c>
      <c r="AL49" s="70" t="s">
        <v>21</v>
      </c>
      <c r="AM49" s="70" t="s">
        <v>21</v>
      </c>
      <c r="AN49" s="70" t="s">
        <v>25</v>
      </c>
      <c r="AO49" s="70" t="s">
        <v>21</v>
      </c>
      <c r="AP49" s="70" t="s">
        <v>25</v>
      </c>
      <c r="AQ49" s="52">
        <v>0</v>
      </c>
      <c r="AR49" s="52"/>
      <c r="AS49" s="52" t="s">
        <v>21</v>
      </c>
      <c r="AT49" s="52"/>
      <c r="AU49" s="52" t="s">
        <v>21</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5">
        <v>1048</v>
      </c>
      <c r="B50" s="6" t="s">
        <v>70</v>
      </c>
      <c r="C50" s="34" t="s">
        <v>21</v>
      </c>
      <c r="D50" s="34" t="s">
        <v>21</v>
      </c>
      <c r="E50" s="34"/>
      <c r="F50" s="34"/>
      <c r="G50" s="34" t="s">
        <v>25</v>
      </c>
      <c r="H50" s="34"/>
      <c r="I50" s="34" t="s">
        <v>25</v>
      </c>
      <c r="J50" s="34" t="s">
        <v>25</v>
      </c>
      <c r="K50" s="34"/>
      <c r="L50" s="34"/>
      <c r="M50" s="34"/>
      <c r="N50" s="34" t="s">
        <v>22</v>
      </c>
      <c r="O50" s="34" t="s">
        <v>22</v>
      </c>
      <c r="P50" s="99"/>
      <c r="Q50" s="34" t="s">
        <v>25</v>
      </c>
      <c r="R50" s="34"/>
      <c r="S50" s="34" t="s">
        <v>25</v>
      </c>
      <c r="T50" s="34"/>
      <c r="U50" s="34"/>
      <c r="V50" s="34"/>
      <c r="W50" s="34"/>
      <c r="X50" s="34"/>
      <c r="Y50" s="34" t="s">
        <v>21</v>
      </c>
      <c r="Z50" s="34" t="s">
        <v>21</v>
      </c>
      <c r="AA50" s="23" t="s">
        <v>21</v>
      </c>
      <c r="AB50" s="34" t="s">
        <v>25</v>
      </c>
      <c r="AC50" s="34" t="s">
        <v>25</v>
      </c>
      <c r="AD50" s="34" t="s">
        <v>25</v>
      </c>
      <c r="AE50" s="35" t="s">
        <v>21</v>
      </c>
      <c r="AF50" s="102"/>
      <c r="AG50" s="35" t="s">
        <v>23</v>
      </c>
      <c r="AH50" s="35" t="s">
        <v>25</v>
      </c>
      <c r="AI50" s="35" t="s">
        <v>23</v>
      </c>
      <c r="AJ50" s="35"/>
      <c r="AK50" s="70" t="s">
        <v>21</v>
      </c>
      <c r="AL50" s="70" t="s">
        <v>21</v>
      </c>
      <c r="AM50" s="70" t="s">
        <v>21</v>
      </c>
      <c r="AN50" s="70" t="s">
        <v>21</v>
      </c>
      <c r="AO50" s="70" t="s">
        <v>21</v>
      </c>
      <c r="AP50" s="70" t="s">
        <v>21</v>
      </c>
      <c r="AQ50" s="52">
        <v>0</v>
      </c>
      <c r="AR50" s="52"/>
      <c r="AS50" s="52" t="s">
        <v>21</v>
      </c>
      <c r="AT50" s="52"/>
      <c r="AU50" s="52" t="s">
        <v>25</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5">
        <v>1049</v>
      </c>
      <c r="B51" s="6" t="s">
        <v>71</v>
      </c>
      <c r="C51" s="31" t="s">
        <v>25</v>
      </c>
      <c r="D51" s="34" t="s">
        <v>21</v>
      </c>
      <c r="E51" s="34">
        <v>1</v>
      </c>
      <c r="F51" s="34"/>
      <c r="G51" s="34"/>
      <c r="H51" s="34"/>
      <c r="I51" s="34"/>
      <c r="J51" s="34"/>
      <c r="K51" s="34"/>
      <c r="L51" s="34"/>
      <c r="M51" s="34"/>
      <c r="N51" s="34" t="s">
        <v>25</v>
      </c>
      <c r="O51" s="34" t="s">
        <v>22</v>
      </c>
      <c r="P51" s="99">
        <v>1</v>
      </c>
      <c r="Q51" s="34" t="s">
        <v>25</v>
      </c>
      <c r="R51" s="34"/>
      <c r="S51" s="34" t="s">
        <v>25</v>
      </c>
      <c r="T51" s="34"/>
      <c r="U51" s="34"/>
      <c r="V51" s="34"/>
      <c r="W51" s="34"/>
      <c r="X51" s="34"/>
      <c r="Y51" s="34" t="s">
        <v>25</v>
      </c>
      <c r="Z51" s="34" t="s">
        <v>21</v>
      </c>
      <c r="AA51" s="23" t="s">
        <v>21</v>
      </c>
      <c r="AB51" s="34" t="s">
        <v>25</v>
      </c>
      <c r="AC51" s="34" t="s">
        <v>25</v>
      </c>
      <c r="AD51" s="34" t="s">
        <v>23</v>
      </c>
      <c r="AE51" s="35" t="s">
        <v>25</v>
      </c>
      <c r="AF51" s="102"/>
      <c r="AG51" s="35" t="s">
        <v>23</v>
      </c>
      <c r="AH51" s="35" t="s">
        <v>21</v>
      </c>
      <c r="AI51" s="35" t="s">
        <v>23</v>
      </c>
      <c r="AJ51" s="35"/>
      <c r="AK51" s="70" t="s">
        <v>23</v>
      </c>
      <c r="AL51" s="70" t="s">
        <v>23</v>
      </c>
      <c r="AM51" s="70" t="s">
        <v>23</v>
      </c>
      <c r="AN51" s="70" t="s">
        <v>23</v>
      </c>
      <c r="AO51" s="70" t="s">
        <v>23</v>
      </c>
      <c r="AP51" s="70" t="s">
        <v>23</v>
      </c>
      <c r="AQ51" s="52" t="s">
        <v>23</v>
      </c>
      <c r="AR51" s="52"/>
      <c r="AS51" s="52" t="s">
        <v>23</v>
      </c>
      <c r="AT51" s="52"/>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9">
        <v>1050</v>
      </c>
      <c r="B52" s="10" t="s">
        <v>72</v>
      </c>
      <c r="C52" s="34" t="s">
        <v>21</v>
      </c>
      <c r="D52" s="34" t="s">
        <v>21</v>
      </c>
      <c r="E52" s="34"/>
      <c r="F52" s="31" t="s">
        <v>25</v>
      </c>
      <c r="G52" s="34"/>
      <c r="H52" s="34"/>
      <c r="I52" s="34"/>
      <c r="J52" s="34"/>
      <c r="K52" s="34"/>
      <c r="L52" s="34"/>
      <c r="M52" s="34"/>
      <c r="N52" s="34" t="s">
        <v>22</v>
      </c>
      <c r="O52" s="34" t="s">
        <v>22</v>
      </c>
      <c r="P52" s="99"/>
      <c r="Q52" s="34" t="s">
        <v>25</v>
      </c>
      <c r="R52" s="34"/>
      <c r="S52" s="34" t="s">
        <v>25</v>
      </c>
      <c r="T52" s="34"/>
      <c r="U52" s="34"/>
      <c r="V52" s="34"/>
      <c r="W52" s="34"/>
      <c r="X52" s="34"/>
      <c r="Y52" s="34" t="s">
        <v>21</v>
      </c>
      <c r="Z52" s="34" t="s">
        <v>21</v>
      </c>
      <c r="AA52" s="23" t="s">
        <v>21</v>
      </c>
      <c r="AB52" s="34" t="s">
        <v>25</v>
      </c>
      <c r="AC52" s="34" t="s">
        <v>25</v>
      </c>
      <c r="AD52" s="34" t="s">
        <v>23</v>
      </c>
      <c r="AE52" s="35" t="s">
        <v>21</v>
      </c>
      <c r="AF52" s="102"/>
      <c r="AG52" s="35" t="s">
        <v>23</v>
      </c>
      <c r="AH52" s="35" t="s">
        <v>21</v>
      </c>
      <c r="AI52" s="35" t="s">
        <v>23</v>
      </c>
      <c r="AJ52" s="35"/>
      <c r="AK52" s="70" t="s">
        <v>21</v>
      </c>
      <c r="AL52" s="70" t="s">
        <v>21</v>
      </c>
      <c r="AM52" s="70" t="s">
        <v>21</v>
      </c>
      <c r="AN52" s="70" t="s">
        <v>25</v>
      </c>
      <c r="AO52" s="70" t="s">
        <v>21</v>
      </c>
      <c r="AP52" s="70" t="s">
        <v>21</v>
      </c>
      <c r="AQ52" s="52">
        <v>0</v>
      </c>
      <c r="AR52" s="52"/>
      <c r="AS52" s="52" t="s">
        <v>21</v>
      </c>
      <c r="AT52" s="52"/>
      <c r="AU52" s="52" t="s">
        <v>21</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9">
        <v>1051</v>
      </c>
      <c r="B53" s="10" t="s">
        <v>73</v>
      </c>
      <c r="C53" s="34" t="s">
        <v>21</v>
      </c>
      <c r="D53" s="34" t="s">
        <v>21</v>
      </c>
      <c r="E53" s="34"/>
      <c r="F53" s="34"/>
      <c r="G53" s="34"/>
      <c r="H53" s="34"/>
      <c r="I53" s="34"/>
      <c r="J53" s="34"/>
      <c r="K53" s="34"/>
      <c r="L53" s="34"/>
      <c r="M53" s="34"/>
      <c r="N53" s="34" t="s">
        <v>22</v>
      </c>
      <c r="O53" s="34" t="s">
        <v>22</v>
      </c>
      <c r="P53" s="99"/>
      <c r="Q53" s="34"/>
      <c r="R53" s="34"/>
      <c r="S53" s="34"/>
      <c r="T53" s="34"/>
      <c r="U53" s="34"/>
      <c r="V53" s="34"/>
      <c r="W53" s="34"/>
      <c r="X53" s="34"/>
      <c r="Y53" s="34" t="s">
        <v>21</v>
      </c>
      <c r="Z53" s="34" t="s">
        <v>21</v>
      </c>
      <c r="AA53" s="23" t="s">
        <v>21</v>
      </c>
      <c r="AB53" s="34" t="s">
        <v>23</v>
      </c>
      <c r="AC53" s="34" t="s">
        <v>21</v>
      </c>
      <c r="AD53" s="34" t="s">
        <v>23</v>
      </c>
      <c r="AE53" s="35" t="s">
        <v>21</v>
      </c>
      <c r="AF53" s="102"/>
      <c r="AG53" s="35" t="s">
        <v>23</v>
      </c>
      <c r="AH53" s="35"/>
      <c r="AI53" s="35" t="s">
        <v>23</v>
      </c>
      <c r="AJ53" s="35"/>
      <c r="AK53" s="70" t="s">
        <v>21</v>
      </c>
      <c r="AL53" s="70" t="s">
        <v>21</v>
      </c>
      <c r="AM53" s="70" t="s">
        <v>21</v>
      </c>
      <c r="AN53" s="70" t="s">
        <v>21</v>
      </c>
      <c r="AO53" s="70" t="s">
        <v>21</v>
      </c>
      <c r="AP53" s="70" t="s">
        <v>21</v>
      </c>
      <c r="AQ53" s="52">
        <v>0</v>
      </c>
      <c r="AR53" s="52"/>
      <c r="AS53" s="52" t="s">
        <v>21</v>
      </c>
      <c r="AT53" s="52"/>
      <c r="AU53" s="52" t="s">
        <v>21</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5">
        <v>1052</v>
      </c>
      <c r="B54" s="6" t="s">
        <v>74</v>
      </c>
      <c r="C54" s="34" t="s">
        <v>21</v>
      </c>
      <c r="D54" s="34" t="s">
        <v>21</v>
      </c>
      <c r="E54" s="34"/>
      <c r="F54" s="34"/>
      <c r="G54" s="34" t="s">
        <v>25</v>
      </c>
      <c r="H54" s="34"/>
      <c r="I54" s="34"/>
      <c r="J54" s="34"/>
      <c r="K54" s="34"/>
      <c r="L54" s="34"/>
      <c r="M54" s="34"/>
      <c r="N54" s="34"/>
      <c r="O54" s="34"/>
      <c r="P54" s="99"/>
      <c r="Q54" s="34"/>
      <c r="R54" s="34"/>
      <c r="S54" s="34"/>
      <c r="T54" s="34"/>
      <c r="U54" s="34"/>
      <c r="V54" s="34"/>
      <c r="W54" s="34"/>
      <c r="X54" s="34"/>
      <c r="Y54" s="34" t="s">
        <v>21</v>
      </c>
      <c r="Z54" s="34" t="s">
        <v>21</v>
      </c>
      <c r="AA54" s="23" t="s">
        <v>21</v>
      </c>
      <c r="AB54" s="34" t="s">
        <v>23</v>
      </c>
      <c r="AC54" s="34" t="s">
        <v>21</v>
      </c>
      <c r="AD54" s="34" t="s">
        <v>23</v>
      </c>
      <c r="AE54" s="35" t="s">
        <v>21</v>
      </c>
      <c r="AF54" s="102"/>
      <c r="AG54" s="35" t="s">
        <v>23</v>
      </c>
      <c r="AH54" s="35"/>
      <c r="AI54" s="35" t="s">
        <v>23</v>
      </c>
      <c r="AJ54" s="35"/>
      <c r="AK54" s="70" t="s">
        <v>23</v>
      </c>
      <c r="AL54" s="70" t="s">
        <v>23</v>
      </c>
      <c r="AM54" s="70" t="s">
        <v>23</v>
      </c>
      <c r="AN54" s="70" t="s">
        <v>23</v>
      </c>
      <c r="AO54" s="70" t="s">
        <v>23</v>
      </c>
      <c r="AP54" s="70" t="s">
        <v>23</v>
      </c>
      <c r="AQ54" s="52" t="s">
        <v>23</v>
      </c>
      <c r="AR54" s="52"/>
      <c r="AS54" s="52" t="s">
        <v>23</v>
      </c>
      <c r="AT54" s="52"/>
      <c r="AU54" s="52" t="s">
        <v>23</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5">
        <v>1053</v>
      </c>
      <c r="B55" s="6" t="s">
        <v>75</v>
      </c>
      <c r="C55" s="34" t="s">
        <v>21</v>
      </c>
      <c r="D55" s="34" t="s">
        <v>21</v>
      </c>
      <c r="E55" s="34"/>
      <c r="F55" s="31" t="s">
        <v>25</v>
      </c>
      <c r="G55" s="34"/>
      <c r="H55" s="34"/>
      <c r="I55" s="34"/>
      <c r="J55" s="34"/>
      <c r="K55" s="34"/>
      <c r="L55" s="34"/>
      <c r="M55" s="34"/>
      <c r="N55" s="34" t="s">
        <v>22</v>
      </c>
      <c r="O55" s="34" t="s">
        <v>22</v>
      </c>
      <c r="P55" s="99"/>
      <c r="Q55" s="34"/>
      <c r="R55" s="34" t="s">
        <v>25</v>
      </c>
      <c r="S55" s="34"/>
      <c r="T55" s="34"/>
      <c r="U55" s="34"/>
      <c r="V55" s="34"/>
      <c r="W55" s="34"/>
      <c r="X55" s="34"/>
      <c r="Y55" s="34" t="s">
        <v>21</v>
      </c>
      <c r="Z55" s="34" t="s">
        <v>21</v>
      </c>
      <c r="AA55" s="23" t="s">
        <v>21</v>
      </c>
      <c r="AB55" s="34" t="s">
        <v>23</v>
      </c>
      <c r="AC55" s="34" t="s">
        <v>21</v>
      </c>
      <c r="AD55" s="34" t="s">
        <v>23</v>
      </c>
      <c r="AE55" s="35" t="s">
        <v>21</v>
      </c>
      <c r="AF55" s="102"/>
      <c r="AG55" s="35" t="s">
        <v>23</v>
      </c>
      <c r="AH55" s="35" t="s">
        <v>23</v>
      </c>
      <c r="AI55" s="35" t="s">
        <v>23</v>
      </c>
      <c r="AJ55" s="35"/>
      <c r="AK55" s="70" t="s">
        <v>23</v>
      </c>
      <c r="AL55" s="70" t="s">
        <v>23</v>
      </c>
      <c r="AM55" s="70" t="s">
        <v>23</v>
      </c>
      <c r="AN55" s="70" t="s">
        <v>23</v>
      </c>
      <c r="AO55" s="70" t="s">
        <v>23</v>
      </c>
      <c r="AP55" s="70" t="s">
        <v>23</v>
      </c>
      <c r="AQ55" s="52" t="s">
        <v>23</v>
      </c>
      <c r="AR55" s="52"/>
      <c r="AS55" s="52" t="s">
        <v>23</v>
      </c>
      <c r="AT55" s="52"/>
      <c r="AU55" s="52" t="s">
        <v>23</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5">
        <v>1054</v>
      </c>
      <c r="B56" s="6" t="s">
        <v>76</v>
      </c>
      <c r="C56" s="34" t="s">
        <v>21</v>
      </c>
      <c r="D56" s="34" t="s">
        <v>21</v>
      </c>
      <c r="E56" s="34"/>
      <c r="F56" s="34"/>
      <c r="G56" s="34"/>
      <c r="H56" s="34"/>
      <c r="I56" s="34"/>
      <c r="J56" s="34"/>
      <c r="K56" s="34"/>
      <c r="L56" s="34"/>
      <c r="M56" s="34"/>
      <c r="N56" s="34" t="s">
        <v>22</v>
      </c>
      <c r="O56" s="34" t="s">
        <v>22</v>
      </c>
      <c r="P56" s="99"/>
      <c r="Q56" s="34"/>
      <c r="R56" s="34"/>
      <c r="S56" s="34"/>
      <c r="T56" s="34"/>
      <c r="U56" s="34"/>
      <c r="V56" s="34"/>
      <c r="W56" s="34"/>
      <c r="X56" s="34"/>
      <c r="Y56" s="34" t="s">
        <v>21</v>
      </c>
      <c r="Z56" s="34" t="s">
        <v>21</v>
      </c>
      <c r="AA56" s="23" t="s">
        <v>21</v>
      </c>
      <c r="AB56" s="34" t="s">
        <v>23</v>
      </c>
      <c r="AC56" s="34" t="s">
        <v>21</v>
      </c>
      <c r="AD56" s="34" t="s">
        <v>25</v>
      </c>
      <c r="AE56" s="35" t="s">
        <v>21</v>
      </c>
      <c r="AF56" s="102"/>
      <c r="AG56" s="35" t="s">
        <v>23</v>
      </c>
      <c r="AH56" s="35" t="s">
        <v>23</v>
      </c>
      <c r="AI56" s="35" t="s">
        <v>23</v>
      </c>
      <c r="AJ56" s="35"/>
      <c r="AK56" s="70" t="s">
        <v>21</v>
      </c>
      <c r="AL56" s="70" t="s">
        <v>21</v>
      </c>
      <c r="AM56" s="70" t="s">
        <v>21</v>
      </c>
      <c r="AN56" s="70" t="s">
        <v>21</v>
      </c>
      <c r="AO56" s="70" t="s">
        <v>21</v>
      </c>
      <c r="AP56" s="70" t="s">
        <v>21</v>
      </c>
      <c r="AQ56" s="52">
        <v>0</v>
      </c>
      <c r="AR56" s="52"/>
      <c r="AS56" s="52" t="s">
        <v>21</v>
      </c>
      <c r="AT56" s="52"/>
      <c r="AU56" s="52" t="s">
        <v>21</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5">
        <v>1055</v>
      </c>
      <c r="B57" s="6" t="s">
        <v>77</v>
      </c>
      <c r="C57" s="34" t="s">
        <v>21</v>
      </c>
      <c r="D57" s="34" t="s">
        <v>21</v>
      </c>
      <c r="E57" s="34"/>
      <c r="F57" s="31" t="s">
        <v>25</v>
      </c>
      <c r="G57" s="34" t="s">
        <v>25</v>
      </c>
      <c r="H57" s="31" t="s">
        <v>25</v>
      </c>
      <c r="I57" s="34" t="s">
        <v>25</v>
      </c>
      <c r="J57" s="31" t="s">
        <v>25</v>
      </c>
      <c r="K57" s="34"/>
      <c r="L57" s="34"/>
      <c r="M57" s="34"/>
      <c r="N57" s="34" t="s">
        <v>22</v>
      </c>
      <c r="O57" s="34" t="s">
        <v>22</v>
      </c>
      <c r="P57" s="99"/>
      <c r="Q57" s="34" t="s">
        <v>25</v>
      </c>
      <c r="R57" s="34" t="s">
        <v>26</v>
      </c>
      <c r="S57" s="34" t="s">
        <v>25</v>
      </c>
      <c r="T57" s="34" t="s">
        <v>26</v>
      </c>
      <c r="U57" s="34"/>
      <c r="V57" s="34"/>
      <c r="W57" s="34"/>
      <c r="X57" s="34"/>
      <c r="Y57" s="34" t="s">
        <v>21</v>
      </c>
      <c r="Z57" s="34" t="s">
        <v>21</v>
      </c>
      <c r="AA57" s="23" t="s">
        <v>21</v>
      </c>
      <c r="AB57" s="34" t="s">
        <v>23</v>
      </c>
      <c r="AC57" s="34" t="s">
        <v>21</v>
      </c>
      <c r="AD57" s="34" t="s">
        <v>23</v>
      </c>
      <c r="AE57" s="35" t="s">
        <v>21</v>
      </c>
      <c r="AF57" s="102"/>
      <c r="AG57" s="35" t="s">
        <v>23</v>
      </c>
      <c r="AH57" s="35"/>
      <c r="AI57" s="35" t="s">
        <v>23</v>
      </c>
      <c r="AJ57" s="35"/>
      <c r="AK57" s="70" t="s">
        <v>21</v>
      </c>
      <c r="AL57" s="70" t="s">
        <v>21</v>
      </c>
      <c r="AM57" s="70" t="s">
        <v>21</v>
      </c>
      <c r="AN57" s="70" t="s">
        <v>25</v>
      </c>
      <c r="AO57" s="70" t="s">
        <v>21</v>
      </c>
      <c r="AP57" s="70" t="s">
        <v>25</v>
      </c>
      <c r="AQ57" s="52">
        <v>0</v>
      </c>
      <c r="AR57" s="52"/>
      <c r="AS57" s="52" t="s">
        <v>25</v>
      </c>
      <c r="AT57" s="52"/>
      <c r="AU57" s="52" t="s">
        <v>25</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5">
        <v>1056</v>
      </c>
      <c r="B58" s="6" t="s">
        <v>78</v>
      </c>
      <c r="C58" s="34" t="s">
        <v>21</v>
      </c>
      <c r="D58" s="34" t="s">
        <v>21</v>
      </c>
      <c r="E58" s="34"/>
      <c r="F58" s="31" t="s">
        <v>25</v>
      </c>
      <c r="G58" s="34" t="s">
        <v>25</v>
      </c>
      <c r="H58" s="34"/>
      <c r="I58" s="34" t="s">
        <v>25</v>
      </c>
      <c r="J58" s="34"/>
      <c r="K58" s="34"/>
      <c r="L58" s="34"/>
      <c r="M58" s="34"/>
      <c r="N58" s="34" t="s">
        <v>22</v>
      </c>
      <c r="O58" s="34" t="s">
        <v>22</v>
      </c>
      <c r="P58" s="99"/>
      <c r="Q58" s="34"/>
      <c r="R58" s="34"/>
      <c r="S58" s="34"/>
      <c r="T58" s="34"/>
      <c r="U58" s="34"/>
      <c r="V58" s="34"/>
      <c r="W58" s="34"/>
      <c r="X58" s="34"/>
      <c r="Y58" s="34" t="s">
        <v>21</v>
      </c>
      <c r="Z58" s="34" t="s">
        <v>21</v>
      </c>
      <c r="AA58" s="23" t="s">
        <v>21</v>
      </c>
      <c r="AB58" s="34" t="s">
        <v>23</v>
      </c>
      <c r="AC58" s="34" t="s">
        <v>21</v>
      </c>
      <c r="AD58" s="34" t="s">
        <v>23</v>
      </c>
      <c r="AE58" s="35" t="s">
        <v>21</v>
      </c>
      <c r="AF58" s="102"/>
      <c r="AG58" s="35" t="s">
        <v>23</v>
      </c>
      <c r="AH58" s="35" t="s">
        <v>23</v>
      </c>
      <c r="AI58" s="35" t="s">
        <v>23</v>
      </c>
      <c r="AJ58" s="35"/>
      <c r="AK58" s="70" t="s">
        <v>23</v>
      </c>
      <c r="AL58" s="70" t="s">
        <v>23</v>
      </c>
      <c r="AM58" s="70" t="s">
        <v>23</v>
      </c>
      <c r="AN58" s="70" t="s">
        <v>23</v>
      </c>
      <c r="AO58" s="70" t="s">
        <v>23</v>
      </c>
      <c r="AP58" s="70" t="s">
        <v>23</v>
      </c>
      <c r="AQ58" s="52" t="s">
        <v>23</v>
      </c>
      <c r="AR58" s="52"/>
      <c r="AS58" s="52" t="s">
        <v>23</v>
      </c>
      <c r="AT58" s="52"/>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5">
        <v>1059</v>
      </c>
      <c r="B59" s="6" t="s">
        <v>79</v>
      </c>
      <c r="C59" s="34" t="s">
        <v>21</v>
      </c>
      <c r="D59" s="34" t="s">
        <v>21</v>
      </c>
      <c r="E59" s="34"/>
      <c r="F59" s="31" t="s">
        <v>25</v>
      </c>
      <c r="G59" s="34"/>
      <c r="H59" s="34"/>
      <c r="I59" s="34"/>
      <c r="J59" s="34"/>
      <c r="K59" s="34"/>
      <c r="L59" s="34"/>
      <c r="M59" s="34"/>
      <c r="N59" s="34" t="s">
        <v>22</v>
      </c>
      <c r="O59" s="34" t="s">
        <v>22</v>
      </c>
      <c r="P59" s="99"/>
      <c r="Q59" s="34" t="s">
        <v>25</v>
      </c>
      <c r="R59" s="34"/>
      <c r="S59" s="34" t="s">
        <v>25</v>
      </c>
      <c r="T59" s="34"/>
      <c r="U59" s="34"/>
      <c r="V59" s="34"/>
      <c r="W59" s="34"/>
      <c r="X59" s="34"/>
      <c r="Y59" s="34" t="s">
        <v>21</v>
      </c>
      <c r="Z59" s="34" t="s">
        <v>21</v>
      </c>
      <c r="AA59" s="23" t="s">
        <v>21</v>
      </c>
      <c r="AB59" s="34" t="s">
        <v>25</v>
      </c>
      <c r="AC59" s="34" t="s">
        <v>25</v>
      </c>
      <c r="AD59" s="34" t="s">
        <v>25</v>
      </c>
      <c r="AE59" s="35" t="s">
        <v>21</v>
      </c>
      <c r="AF59" s="102"/>
      <c r="AG59" s="35" t="s">
        <v>23</v>
      </c>
      <c r="AH59" s="35" t="s">
        <v>23</v>
      </c>
      <c r="AI59" s="35" t="s">
        <v>23</v>
      </c>
      <c r="AJ59" s="35"/>
      <c r="AK59" s="70" t="s">
        <v>23</v>
      </c>
      <c r="AL59" s="70" t="s">
        <v>23</v>
      </c>
      <c r="AM59" s="70" t="s">
        <v>23</v>
      </c>
      <c r="AN59" s="70" t="s">
        <v>23</v>
      </c>
      <c r="AO59" s="70" t="s">
        <v>23</v>
      </c>
      <c r="AP59" s="70" t="s">
        <v>23</v>
      </c>
      <c r="AQ59" s="52" t="s">
        <v>23</v>
      </c>
      <c r="AR59" s="52"/>
      <c r="AS59" s="52" t="s">
        <v>23</v>
      </c>
      <c r="AT59" s="52"/>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5">
        <v>1060</v>
      </c>
      <c r="B60" s="6" t="s">
        <v>80</v>
      </c>
      <c r="C60" s="31" t="s">
        <v>25</v>
      </c>
      <c r="D60" s="34" t="s">
        <v>21</v>
      </c>
      <c r="E60" s="34">
        <v>1</v>
      </c>
      <c r="F60" s="31" t="s">
        <v>25</v>
      </c>
      <c r="G60" s="34" t="s">
        <v>25</v>
      </c>
      <c r="H60" s="31" t="s">
        <v>25</v>
      </c>
      <c r="I60" s="34" t="s">
        <v>25</v>
      </c>
      <c r="J60" s="31" t="s">
        <v>25</v>
      </c>
      <c r="K60" s="34"/>
      <c r="L60" s="34"/>
      <c r="M60" s="34"/>
      <c r="N60" s="34" t="s">
        <v>25</v>
      </c>
      <c r="O60" s="34" t="s">
        <v>22</v>
      </c>
      <c r="P60" s="99">
        <v>1</v>
      </c>
      <c r="Q60" s="34" t="s">
        <v>25</v>
      </c>
      <c r="R60" s="34"/>
      <c r="S60" s="34" t="s">
        <v>25</v>
      </c>
      <c r="T60" s="34"/>
      <c r="U60" s="34"/>
      <c r="V60" s="34"/>
      <c r="W60" s="34"/>
      <c r="X60" s="34"/>
      <c r="Y60" s="34" t="s">
        <v>21</v>
      </c>
      <c r="Z60" s="34" t="s">
        <v>21</v>
      </c>
      <c r="AA60" s="23" t="s">
        <v>21</v>
      </c>
      <c r="AB60" s="34" t="s">
        <v>25</v>
      </c>
      <c r="AC60" s="34" t="s">
        <v>25</v>
      </c>
      <c r="AD60" s="34" t="s">
        <v>25</v>
      </c>
      <c r="AE60" s="35" t="s">
        <v>25</v>
      </c>
      <c r="AF60" s="102"/>
      <c r="AG60" s="35" t="s">
        <v>23</v>
      </c>
      <c r="AH60" s="35" t="s">
        <v>21</v>
      </c>
      <c r="AI60" s="35" t="s">
        <v>23</v>
      </c>
      <c r="AJ60" s="35"/>
      <c r="AK60" s="70" t="s">
        <v>21</v>
      </c>
      <c r="AL60" s="70" t="s">
        <v>21</v>
      </c>
      <c r="AM60" s="70" t="s">
        <v>21</v>
      </c>
      <c r="AN60" s="70" t="s">
        <v>25</v>
      </c>
      <c r="AO60" s="70" t="s">
        <v>21</v>
      </c>
      <c r="AP60" s="70" t="s">
        <v>21</v>
      </c>
      <c r="AQ60" s="52">
        <v>0</v>
      </c>
      <c r="AR60" s="52"/>
      <c r="AS60" s="52" t="s">
        <v>21</v>
      </c>
      <c r="AT60" s="52"/>
      <c r="AU60" s="52" t="s">
        <v>21</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5">
        <v>1061</v>
      </c>
      <c r="B61" s="6" t="s">
        <v>81</v>
      </c>
      <c r="C61" s="34" t="s">
        <v>21</v>
      </c>
      <c r="D61" s="34" t="s">
        <v>21</v>
      </c>
      <c r="E61" s="34"/>
      <c r="F61" s="31" t="s">
        <v>25</v>
      </c>
      <c r="G61" s="34" t="s">
        <v>25</v>
      </c>
      <c r="H61" s="31" t="s">
        <v>25</v>
      </c>
      <c r="I61" s="34" t="s">
        <v>25</v>
      </c>
      <c r="J61" s="34"/>
      <c r="K61" s="34"/>
      <c r="L61" s="34"/>
      <c r="M61" s="34"/>
      <c r="N61" s="34" t="s">
        <v>22</v>
      </c>
      <c r="O61" s="34" t="s">
        <v>22</v>
      </c>
      <c r="P61" s="99"/>
      <c r="Q61" s="34" t="s">
        <v>25</v>
      </c>
      <c r="R61" s="34"/>
      <c r="S61" s="34" t="s">
        <v>25</v>
      </c>
      <c r="T61" s="34"/>
      <c r="U61" s="34"/>
      <c r="V61" s="34"/>
      <c r="W61" s="34"/>
      <c r="X61" s="34"/>
      <c r="Y61" s="34" t="s">
        <v>21</v>
      </c>
      <c r="Z61" s="34" t="s">
        <v>21</v>
      </c>
      <c r="AA61" s="23" t="s">
        <v>21</v>
      </c>
      <c r="AB61" s="34" t="s">
        <v>25</v>
      </c>
      <c r="AC61" s="34" t="s">
        <v>25</v>
      </c>
      <c r="AD61" s="34" t="s">
        <v>25</v>
      </c>
      <c r="AE61" s="35" t="s">
        <v>21</v>
      </c>
      <c r="AF61" s="102"/>
      <c r="AG61" s="35" t="s">
        <v>23</v>
      </c>
      <c r="AH61" s="35" t="s">
        <v>25</v>
      </c>
      <c r="AI61" s="35" t="s">
        <v>23</v>
      </c>
      <c r="AJ61" s="35"/>
      <c r="AK61" s="70" t="s">
        <v>21</v>
      </c>
      <c r="AL61" s="70" t="s">
        <v>21</v>
      </c>
      <c r="AM61" s="70" t="s">
        <v>21</v>
      </c>
      <c r="AN61" s="70" t="s">
        <v>25</v>
      </c>
      <c r="AO61" s="70" t="s">
        <v>21</v>
      </c>
      <c r="AP61" s="70" t="s">
        <v>21</v>
      </c>
      <c r="AQ61" s="52">
        <v>0</v>
      </c>
      <c r="AR61" s="52"/>
      <c r="AS61" s="52" t="s">
        <v>21</v>
      </c>
      <c r="AT61" s="52"/>
      <c r="AU61" s="52" t="s">
        <v>21</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5">
        <v>1062</v>
      </c>
      <c r="B62" s="6" t="s">
        <v>82</v>
      </c>
      <c r="C62" s="31" t="s">
        <v>25</v>
      </c>
      <c r="D62" s="34" t="s">
        <v>21</v>
      </c>
      <c r="E62" s="34">
        <v>1</v>
      </c>
      <c r="F62" s="31" t="s">
        <v>25</v>
      </c>
      <c r="G62" s="34" t="s">
        <v>25</v>
      </c>
      <c r="H62" s="31" t="s">
        <v>25</v>
      </c>
      <c r="I62" s="34" t="s">
        <v>25</v>
      </c>
      <c r="J62" s="31" t="s">
        <v>25</v>
      </c>
      <c r="K62" s="34"/>
      <c r="L62" s="34"/>
      <c r="M62" s="34"/>
      <c r="N62" s="34" t="s">
        <v>25</v>
      </c>
      <c r="O62" s="34" t="s">
        <v>22</v>
      </c>
      <c r="P62" s="99">
        <v>1</v>
      </c>
      <c r="Q62" s="34" t="s">
        <v>25</v>
      </c>
      <c r="R62" s="34" t="s">
        <v>26</v>
      </c>
      <c r="S62" s="34" t="s">
        <v>25</v>
      </c>
      <c r="T62" s="34" t="s">
        <v>26</v>
      </c>
      <c r="U62" s="34"/>
      <c r="V62" s="34"/>
      <c r="W62" s="34"/>
      <c r="X62" s="34"/>
      <c r="Y62" s="34" t="s">
        <v>25</v>
      </c>
      <c r="Z62" s="34" t="s">
        <v>21</v>
      </c>
      <c r="AA62" s="23" t="s">
        <v>21</v>
      </c>
      <c r="AB62" s="34" t="s">
        <v>23</v>
      </c>
      <c r="AC62" s="34" t="s">
        <v>21</v>
      </c>
      <c r="AD62" s="34" t="s">
        <v>23</v>
      </c>
      <c r="AE62" s="35" t="s">
        <v>21</v>
      </c>
      <c r="AF62" s="102"/>
      <c r="AG62" s="35" t="s">
        <v>23</v>
      </c>
      <c r="AH62" s="35"/>
      <c r="AI62" s="35" t="s">
        <v>23</v>
      </c>
      <c r="AJ62" s="35"/>
      <c r="AK62" s="70" t="s">
        <v>25</v>
      </c>
      <c r="AL62" s="70" t="s">
        <v>21</v>
      </c>
      <c r="AM62" s="70" t="s">
        <v>21</v>
      </c>
      <c r="AN62" s="70" t="s">
        <v>25</v>
      </c>
      <c r="AO62" s="70" t="s">
        <v>21</v>
      </c>
      <c r="AP62" s="70" t="s">
        <v>21</v>
      </c>
      <c r="AQ62" s="52">
        <v>0</v>
      </c>
      <c r="AR62" s="52"/>
      <c r="AS62" s="52" t="s">
        <v>21</v>
      </c>
      <c r="AT62" s="52"/>
      <c r="AU62" s="52" t="s">
        <v>21</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5">
        <v>1063</v>
      </c>
      <c r="B63" s="6" t="s">
        <v>83</v>
      </c>
      <c r="C63" s="34" t="s">
        <v>21</v>
      </c>
      <c r="D63" s="34" t="s">
        <v>21</v>
      </c>
      <c r="E63" s="34"/>
      <c r="F63" s="31" t="s">
        <v>25</v>
      </c>
      <c r="G63" s="34" t="s">
        <v>25</v>
      </c>
      <c r="H63" s="31" t="s">
        <v>25</v>
      </c>
      <c r="I63" s="34" t="s">
        <v>25</v>
      </c>
      <c r="J63" s="31" t="s">
        <v>25</v>
      </c>
      <c r="K63" s="34"/>
      <c r="L63" s="34"/>
      <c r="M63" s="34"/>
      <c r="N63" s="34" t="s">
        <v>22</v>
      </c>
      <c r="O63" s="34" t="s">
        <v>22</v>
      </c>
      <c r="P63" s="99"/>
      <c r="Q63" s="34" t="s">
        <v>25</v>
      </c>
      <c r="R63" s="34" t="s">
        <v>26</v>
      </c>
      <c r="S63" s="34" t="s">
        <v>25</v>
      </c>
      <c r="T63" s="34" t="s">
        <v>26</v>
      </c>
      <c r="U63" s="34"/>
      <c r="V63" s="34"/>
      <c r="W63" s="34"/>
      <c r="X63" s="34"/>
      <c r="Y63" s="34" t="s">
        <v>21</v>
      </c>
      <c r="Z63" s="34" t="s">
        <v>21</v>
      </c>
      <c r="AA63" s="23" t="s">
        <v>21</v>
      </c>
      <c r="AB63" s="34" t="s">
        <v>25</v>
      </c>
      <c r="AC63" s="34" t="s">
        <v>25</v>
      </c>
      <c r="AD63" s="34" t="s">
        <v>25</v>
      </c>
      <c r="AE63" s="35" t="s">
        <v>25</v>
      </c>
      <c r="AF63" s="102"/>
      <c r="AG63" s="35" t="s">
        <v>23</v>
      </c>
      <c r="AH63" s="35" t="s">
        <v>21</v>
      </c>
      <c r="AI63" s="35" t="s">
        <v>23</v>
      </c>
      <c r="AJ63" s="35"/>
      <c r="AK63" s="70" t="s">
        <v>21</v>
      </c>
      <c r="AL63" s="70" t="s">
        <v>21</v>
      </c>
      <c r="AM63" s="70" t="s">
        <v>21</v>
      </c>
      <c r="AN63" s="70" t="s">
        <v>25</v>
      </c>
      <c r="AO63" s="70" t="s">
        <v>21</v>
      </c>
      <c r="AP63" s="70" t="s">
        <v>21</v>
      </c>
      <c r="AQ63" s="52">
        <v>0</v>
      </c>
      <c r="AR63" s="52"/>
      <c r="AS63" s="52" t="s">
        <v>21</v>
      </c>
      <c r="AT63" s="52"/>
      <c r="AU63" s="52" t="s">
        <v>21</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5">
        <v>1065</v>
      </c>
      <c r="B64" s="6" t="s">
        <v>84</v>
      </c>
      <c r="C64" s="31" t="s">
        <v>25</v>
      </c>
      <c r="D64" s="31" t="s">
        <v>25</v>
      </c>
      <c r="E64" s="34">
        <v>2</v>
      </c>
      <c r="F64" s="31" t="s">
        <v>25</v>
      </c>
      <c r="G64" s="34" t="s">
        <v>25</v>
      </c>
      <c r="H64" s="31" t="s">
        <v>25</v>
      </c>
      <c r="I64" s="34" t="s">
        <v>25</v>
      </c>
      <c r="J64" s="31" t="s">
        <v>25</v>
      </c>
      <c r="K64" s="34"/>
      <c r="L64" s="34"/>
      <c r="M64" s="34"/>
      <c r="N64" s="34" t="s">
        <v>22</v>
      </c>
      <c r="O64" s="34" t="s">
        <v>25</v>
      </c>
      <c r="P64" s="99">
        <v>1</v>
      </c>
      <c r="Q64" s="34" t="s">
        <v>25</v>
      </c>
      <c r="R64" s="34" t="s">
        <v>26</v>
      </c>
      <c r="S64" s="34" t="s">
        <v>25</v>
      </c>
      <c r="T64" s="34" t="s">
        <v>26</v>
      </c>
      <c r="U64" s="34"/>
      <c r="V64" s="34"/>
      <c r="W64" s="34"/>
      <c r="X64" s="34"/>
      <c r="Y64" s="34" t="s">
        <v>21</v>
      </c>
      <c r="Z64" s="34" t="s">
        <v>25</v>
      </c>
      <c r="AA64" s="23" t="s">
        <v>25</v>
      </c>
      <c r="AB64" s="34" t="s">
        <v>25</v>
      </c>
      <c r="AC64" s="34" t="s">
        <v>25</v>
      </c>
      <c r="AD64" s="34" t="s">
        <v>25</v>
      </c>
      <c r="AE64" s="35" t="s">
        <v>25</v>
      </c>
      <c r="AF64" s="102"/>
      <c r="AG64" s="35" t="s">
        <v>23</v>
      </c>
      <c r="AH64" s="35" t="s">
        <v>23</v>
      </c>
      <c r="AI64" s="35" t="s">
        <v>23</v>
      </c>
      <c r="AJ64" s="35"/>
      <c r="AK64" s="70" t="s">
        <v>21</v>
      </c>
      <c r="AL64" s="70" t="s">
        <v>25</v>
      </c>
      <c r="AM64" s="70" t="s">
        <v>21</v>
      </c>
      <c r="AN64" s="70" t="s">
        <v>25</v>
      </c>
      <c r="AO64" s="70" t="s">
        <v>21</v>
      </c>
      <c r="AP64" s="70" t="s">
        <v>25</v>
      </c>
      <c r="AQ64" s="52">
        <v>0</v>
      </c>
      <c r="AR64" s="52"/>
      <c r="AS64" s="52" t="s">
        <v>21</v>
      </c>
      <c r="AT64" s="52"/>
      <c r="AU64" s="52" t="s">
        <v>21</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5">
        <v>1066</v>
      </c>
      <c r="B65" s="6" t="s">
        <v>85</v>
      </c>
      <c r="C65" s="34" t="s">
        <v>21</v>
      </c>
      <c r="D65" s="34" t="s">
        <v>21</v>
      </c>
      <c r="E65" s="34"/>
      <c r="F65" s="31" t="s">
        <v>25</v>
      </c>
      <c r="G65" s="34" t="s">
        <v>25</v>
      </c>
      <c r="H65" s="31" t="s">
        <v>25</v>
      </c>
      <c r="I65" s="34" t="s">
        <v>25</v>
      </c>
      <c r="J65" s="34"/>
      <c r="K65" s="34"/>
      <c r="L65" s="34"/>
      <c r="M65" s="34"/>
      <c r="N65" s="34" t="s">
        <v>22</v>
      </c>
      <c r="O65" s="34" t="s">
        <v>22</v>
      </c>
      <c r="P65" s="99"/>
      <c r="Q65" s="34" t="s">
        <v>25</v>
      </c>
      <c r="R65" s="34"/>
      <c r="S65" s="34" t="s">
        <v>25</v>
      </c>
      <c r="T65" s="34"/>
      <c r="U65" s="34"/>
      <c r="V65" s="34"/>
      <c r="W65" s="34"/>
      <c r="X65" s="34"/>
      <c r="Y65" s="34" t="s">
        <v>21</v>
      </c>
      <c r="Z65" s="34" t="s">
        <v>21</v>
      </c>
      <c r="AA65" s="23" t="s">
        <v>21</v>
      </c>
      <c r="AB65" s="34" t="s">
        <v>25</v>
      </c>
      <c r="AC65" s="34" t="s">
        <v>25</v>
      </c>
      <c r="AD65" s="34" t="s">
        <v>25</v>
      </c>
      <c r="AE65" s="35" t="s">
        <v>25</v>
      </c>
      <c r="AF65" s="102"/>
      <c r="AG65" s="35" t="s">
        <v>23</v>
      </c>
      <c r="AH65" s="35" t="s">
        <v>25</v>
      </c>
      <c r="AI65" s="35" t="s">
        <v>23</v>
      </c>
      <c r="AJ65" s="35"/>
      <c r="AK65" s="70" t="s">
        <v>21</v>
      </c>
      <c r="AL65" s="70" t="s">
        <v>21</v>
      </c>
      <c r="AM65" s="70" t="s">
        <v>21</v>
      </c>
      <c r="AN65" s="70" t="s">
        <v>25</v>
      </c>
      <c r="AO65" s="70" t="s">
        <v>21</v>
      </c>
      <c r="AP65" s="70" t="s">
        <v>25</v>
      </c>
      <c r="AQ65" s="52">
        <v>0</v>
      </c>
      <c r="AR65" s="52"/>
      <c r="AS65" s="52" t="s">
        <v>21</v>
      </c>
      <c r="AT65" s="52"/>
      <c r="AU65" s="52" t="s">
        <v>21</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5">
        <v>1067</v>
      </c>
      <c r="B66" s="6" t="s">
        <v>86</v>
      </c>
      <c r="C66" s="31" t="s">
        <v>25</v>
      </c>
      <c r="D66" s="31" t="s">
        <v>25</v>
      </c>
      <c r="E66" s="34">
        <v>2</v>
      </c>
      <c r="F66" s="31" t="s">
        <v>25</v>
      </c>
      <c r="G66" s="34"/>
      <c r="H66" s="31" t="s">
        <v>25</v>
      </c>
      <c r="I66" s="34"/>
      <c r="J66" s="34"/>
      <c r="K66" s="34"/>
      <c r="L66" s="34"/>
      <c r="M66" s="34"/>
      <c r="N66" s="34" t="s">
        <v>25</v>
      </c>
      <c r="O66" s="34" t="s">
        <v>25</v>
      </c>
      <c r="P66" s="99">
        <v>2</v>
      </c>
      <c r="Q66" s="34"/>
      <c r="R66" s="34" t="s">
        <v>25</v>
      </c>
      <c r="S66" s="34"/>
      <c r="T66" s="34"/>
      <c r="U66" s="34"/>
      <c r="V66" s="34"/>
      <c r="W66" s="34"/>
      <c r="X66" s="34"/>
      <c r="Y66" s="34" t="s">
        <v>25</v>
      </c>
      <c r="Z66" s="34" t="s">
        <v>25</v>
      </c>
      <c r="AA66" s="23" t="s">
        <v>25</v>
      </c>
      <c r="AB66" s="34" t="s">
        <v>23</v>
      </c>
      <c r="AC66" s="34" t="s">
        <v>25</v>
      </c>
      <c r="AD66" s="34" t="s">
        <v>23</v>
      </c>
      <c r="AE66" s="35" t="s">
        <v>21</v>
      </c>
      <c r="AF66" s="102"/>
      <c r="AG66" s="35" t="s">
        <v>23</v>
      </c>
      <c r="AH66" s="35" t="s">
        <v>21</v>
      </c>
      <c r="AI66" s="35" t="s">
        <v>23</v>
      </c>
      <c r="AJ66" s="35"/>
      <c r="AK66" s="70" t="s">
        <v>21</v>
      </c>
      <c r="AL66" s="70" t="s">
        <v>21</v>
      </c>
      <c r="AM66" s="70" t="s">
        <v>21</v>
      </c>
      <c r="AN66" s="70" t="s">
        <v>25</v>
      </c>
      <c r="AO66" s="70" t="s">
        <v>21</v>
      </c>
      <c r="AP66" s="70" t="s">
        <v>21</v>
      </c>
      <c r="AQ66" s="52">
        <v>0</v>
      </c>
      <c r="AR66" s="52"/>
      <c r="AS66" s="52" t="s">
        <v>21</v>
      </c>
      <c r="AT66" s="52"/>
      <c r="AU66" s="52" t="s">
        <v>21</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5">
        <v>1068</v>
      </c>
      <c r="B67" s="6" t="s">
        <v>87</v>
      </c>
      <c r="C67" s="34" t="s">
        <v>21</v>
      </c>
      <c r="D67" s="34" t="s">
        <v>21</v>
      </c>
      <c r="E67" s="34"/>
      <c r="F67" s="31" t="s">
        <v>25</v>
      </c>
      <c r="G67" s="34" t="s">
        <v>25</v>
      </c>
      <c r="H67" s="31" t="s">
        <v>25</v>
      </c>
      <c r="I67" s="34" t="s">
        <v>25</v>
      </c>
      <c r="J67" s="34"/>
      <c r="K67" s="34"/>
      <c r="L67" s="34"/>
      <c r="M67" s="34"/>
      <c r="N67" s="34" t="s">
        <v>22</v>
      </c>
      <c r="O67" s="34" t="s">
        <v>22</v>
      </c>
      <c r="P67" s="99"/>
      <c r="Q67" s="34" t="s">
        <v>25</v>
      </c>
      <c r="R67" s="34"/>
      <c r="S67" s="34" t="s">
        <v>25</v>
      </c>
      <c r="T67" s="34"/>
      <c r="U67" s="34"/>
      <c r="V67" s="34"/>
      <c r="W67" s="34"/>
      <c r="X67" s="34"/>
      <c r="Y67" s="34" t="s">
        <v>21</v>
      </c>
      <c r="Z67" s="34" t="s">
        <v>21</v>
      </c>
      <c r="AA67" s="23" t="s">
        <v>21</v>
      </c>
      <c r="AB67" s="34" t="s">
        <v>23</v>
      </c>
      <c r="AC67" s="34" t="s">
        <v>25</v>
      </c>
      <c r="AD67" s="34" t="s">
        <v>23</v>
      </c>
      <c r="AE67" s="35" t="s">
        <v>21</v>
      </c>
      <c r="AF67" s="102"/>
      <c r="AG67" s="35" t="s">
        <v>23</v>
      </c>
      <c r="AH67" s="35" t="s">
        <v>21</v>
      </c>
      <c r="AI67" s="35" t="s">
        <v>23</v>
      </c>
      <c r="AJ67" s="35"/>
      <c r="AK67" s="70" t="s">
        <v>23</v>
      </c>
      <c r="AL67" s="70" t="s">
        <v>23</v>
      </c>
      <c r="AM67" s="70" t="s">
        <v>23</v>
      </c>
      <c r="AN67" s="70" t="s">
        <v>23</v>
      </c>
      <c r="AO67" s="70" t="s">
        <v>23</v>
      </c>
      <c r="AP67" s="70" t="s">
        <v>23</v>
      </c>
      <c r="AQ67" s="52" t="s">
        <v>23</v>
      </c>
      <c r="AR67" s="52"/>
      <c r="AS67" s="52" t="s">
        <v>23</v>
      </c>
      <c r="AT67" s="52"/>
      <c r="AU67" s="52" t="s">
        <v>23</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5">
        <v>1069</v>
      </c>
      <c r="B68" s="6" t="s">
        <v>88</v>
      </c>
      <c r="C68" s="34" t="s">
        <v>21</v>
      </c>
      <c r="D68" s="34" t="s">
        <v>21</v>
      </c>
      <c r="E68" s="34"/>
      <c r="F68" s="34"/>
      <c r="G68" s="34"/>
      <c r="H68" s="34"/>
      <c r="I68" s="34"/>
      <c r="J68" s="34"/>
      <c r="K68" s="34"/>
      <c r="L68" s="34"/>
      <c r="M68" s="34"/>
      <c r="N68" s="34" t="s">
        <v>22</v>
      </c>
      <c r="O68" s="34" t="s">
        <v>22</v>
      </c>
      <c r="P68" s="99"/>
      <c r="Q68" s="34"/>
      <c r="R68" s="34"/>
      <c r="S68" s="34"/>
      <c r="T68" s="34"/>
      <c r="U68" s="34"/>
      <c r="V68" s="34"/>
      <c r="W68" s="34"/>
      <c r="X68" s="34"/>
      <c r="Y68" s="34" t="s">
        <v>21</v>
      </c>
      <c r="Z68" s="34" t="s">
        <v>21</v>
      </c>
      <c r="AA68" s="23" t="s">
        <v>21</v>
      </c>
      <c r="AB68" s="34" t="s">
        <v>23</v>
      </c>
      <c r="AC68" s="34" t="s">
        <v>21</v>
      </c>
      <c r="AD68" s="34" t="s">
        <v>23</v>
      </c>
      <c r="AE68" s="35" t="s">
        <v>21</v>
      </c>
      <c r="AF68" s="102"/>
      <c r="AG68" s="35" t="s">
        <v>23</v>
      </c>
      <c r="AH68" s="35"/>
      <c r="AI68" s="35" t="s">
        <v>23</v>
      </c>
      <c r="AJ68" s="35"/>
      <c r="AK68" s="70" t="s">
        <v>21</v>
      </c>
      <c r="AL68" s="70" t="s">
        <v>21</v>
      </c>
      <c r="AM68" s="70" t="s">
        <v>21</v>
      </c>
      <c r="AN68" s="70" t="s">
        <v>21</v>
      </c>
      <c r="AO68" s="70" t="s">
        <v>21</v>
      </c>
      <c r="AP68" s="70" t="s">
        <v>21</v>
      </c>
      <c r="AQ68" s="52">
        <v>0</v>
      </c>
      <c r="AR68" s="52"/>
      <c r="AS68" s="52" t="s">
        <v>21</v>
      </c>
      <c r="AT68" s="52"/>
      <c r="AU68" s="52" t="s">
        <v>21</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5">
        <v>1070</v>
      </c>
      <c r="B69" s="6" t="s">
        <v>89</v>
      </c>
      <c r="C69" s="34" t="s">
        <v>21</v>
      </c>
      <c r="D69" s="34" t="s">
        <v>21</v>
      </c>
      <c r="E69" s="34"/>
      <c r="F69" s="31" t="s">
        <v>25</v>
      </c>
      <c r="G69" s="34" t="s">
        <v>25</v>
      </c>
      <c r="H69" s="34"/>
      <c r="I69" s="34"/>
      <c r="J69" s="34"/>
      <c r="K69" s="34"/>
      <c r="L69" s="34"/>
      <c r="M69" s="34"/>
      <c r="N69" s="34" t="s">
        <v>22</v>
      </c>
      <c r="O69" s="34" t="s">
        <v>22</v>
      </c>
      <c r="P69" s="99"/>
      <c r="Q69" s="34" t="s">
        <v>25</v>
      </c>
      <c r="R69" s="34"/>
      <c r="S69" s="34"/>
      <c r="T69" s="34"/>
      <c r="U69" s="34"/>
      <c r="V69" s="34"/>
      <c r="W69" s="34"/>
      <c r="X69" s="34"/>
      <c r="Y69" s="34" t="s">
        <v>21</v>
      </c>
      <c r="Z69" s="34" t="s">
        <v>21</v>
      </c>
      <c r="AA69" s="23" t="s">
        <v>21</v>
      </c>
      <c r="AB69" s="34" t="s">
        <v>23</v>
      </c>
      <c r="AC69" s="34" t="s">
        <v>21</v>
      </c>
      <c r="AD69" s="34" t="s">
        <v>23</v>
      </c>
      <c r="AE69" s="35" t="s">
        <v>21</v>
      </c>
      <c r="AF69" s="102"/>
      <c r="AG69" s="35" t="s">
        <v>23</v>
      </c>
      <c r="AH69" s="35" t="s">
        <v>21</v>
      </c>
      <c r="AI69" s="35" t="s">
        <v>23</v>
      </c>
      <c r="AJ69" s="35"/>
      <c r="AK69" s="70" t="s">
        <v>23</v>
      </c>
      <c r="AL69" s="70" t="s">
        <v>23</v>
      </c>
      <c r="AM69" s="70" t="s">
        <v>23</v>
      </c>
      <c r="AN69" s="70" t="s">
        <v>23</v>
      </c>
      <c r="AO69" s="70" t="s">
        <v>23</v>
      </c>
      <c r="AP69" s="70" t="s">
        <v>23</v>
      </c>
      <c r="AQ69" s="52" t="s">
        <v>23</v>
      </c>
      <c r="AR69" s="52"/>
      <c r="AS69" s="52" t="s">
        <v>23</v>
      </c>
      <c r="AT69" s="52"/>
      <c r="AU69" s="52" t="s">
        <v>23</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5">
        <v>1072</v>
      </c>
      <c r="B70" s="6" t="s">
        <v>90</v>
      </c>
      <c r="C70" s="34" t="s">
        <v>21</v>
      </c>
      <c r="D70" s="34" t="s">
        <v>21</v>
      </c>
      <c r="E70" s="34"/>
      <c r="F70" s="34"/>
      <c r="G70" s="34"/>
      <c r="H70" s="34"/>
      <c r="I70" s="34"/>
      <c r="J70" s="34"/>
      <c r="K70" s="34"/>
      <c r="L70" s="34"/>
      <c r="M70" s="34"/>
      <c r="N70" s="34" t="s">
        <v>22</v>
      </c>
      <c r="O70" s="34" t="s">
        <v>22</v>
      </c>
      <c r="P70" s="99"/>
      <c r="Q70" s="34"/>
      <c r="R70" s="34"/>
      <c r="S70" s="34"/>
      <c r="T70" s="34"/>
      <c r="U70" s="34"/>
      <c r="V70" s="34"/>
      <c r="W70" s="34"/>
      <c r="X70" s="34"/>
      <c r="Y70" s="34" t="s">
        <v>21</v>
      </c>
      <c r="Z70" s="34" t="s">
        <v>21</v>
      </c>
      <c r="AA70" s="23" t="s">
        <v>21</v>
      </c>
      <c r="AB70" s="34" t="s">
        <v>23</v>
      </c>
      <c r="AC70" s="34" t="s">
        <v>21</v>
      </c>
      <c r="AD70" s="34" t="s">
        <v>23</v>
      </c>
      <c r="AE70" s="35" t="s">
        <v>21</v>
      </c>
      <c r="AF70" s="102"/>
      <c r="AG70" s="35" t="s">
        <v>23</v>
      </c>
      <c r="AH70" s="35" t="s">
        <v>21</v>
      </c>
      <c r="AI70" s="35" t="s">
        <v>23</v>
      </c>
      <c r="AJ70" s="35"/>
      <c r="AK70" s="70" t="s">
        <v>21</v>
      </c>
      <c r="AL70" s="70" t="s">
        <v>21</v>
      </c>
      <c r="AM70" s="70" t="s">
        <v>21</v>
      </c>
      <c r="AN70" s="70" t="s">
        <v>21</v>
      </c>
      <c r="AO70" s="70" t="s">
        <v>21</v>
      </c>
      <c r="AP70" s="70" t="s">
        <v>21</v>
      </c>
      <c r="AQ70" s="52">
        <v>0</v>
      </c>
      <c r="AR70" s="52"/>
      <c r="AS70" s="52" t="s">
        <v>21</v>
      </c>
      <c r="AT70" s="52"/>
      <c r="AU70" s="52" t="s">
        <v>21</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5">
        <v>1073</v>
      </c>
      <c r="B71" s="6" t="s">
        <v>91</v>
      </c>
      <c r="C71" s="34" t="s">
        <v>21</v>
      </c>
      <c r="D71" s="34" t="s">
        <v>21</v>
      </c>
      <c r="E71" s="34"/>
      <c r="F71" s="34"/>
      <c r="G71" s="34"/>
      <c r="H71" s="34"/>
      <c r="I71" s="34"/>
      <c r="J71" s="34"/>
      <c r="K71" s="34"/>
      <c r="L71" s="34"/>
      <c r="M71" s="34"/>
      <c r="N71" s="34" t="s">
        <v>22</v>
      </c>
      <c r="O71" s="34" t="s">
        <v>22</v>
      </c>
      <c r="P71" s="99"/>
      <c r="Q71" s="34"/>
      <c r="R71" s="34" t="s">
        <v>26</v>
      </c>
      <c r="S71" s="34"/>
      <c r="T71" s="34" t="s">
        <v>26</v>
      </c>
      <c r="U71" s="34"/>
      <c r="V71" s="34"/>
      <c r="W71" s="34"/>
      <c r="X71" s="34"/>
      <c r="Y71" s="34" t="s">
        <v>21</v>
      </c>
      <c r="Z71" s="34" t="s">
        <v>21</v>
      </c>
      <c r="AA71" s="23" t="s">
        <v>21</v>
      </c>
      <c r="AB71" s="34" t="s">
        <v>23</v>
      </c>
      <c r="AC71" s="34" t="s">
        <v>21</v>
      </c>
      <c r="AD71" s="34" t="s">
        <v>23</v>
      </c>
      <c r="AE71" s="35" t="s">
        <v>21</v>
      </c>
      <c r="AF71" s="102"/>
      <c r="AG71" s="35" t="s">
        <v>23</v>
      </c>
      <c r="AH71" s="35" t="s">
        <v>23</v>
      </c>
      <c r="AI71" s="35" t="s">
        <v>23</v>
      </c>
      <c r="AJ71" s="35"/>
      <c r="AK71" s="70" t="s">
        <v>23</v>
      </c>
      <c r="AL71" s="70" t="s">
        <v>23</v>
      </c>
      <c r="AM71" s="70" t="s">
        <v>23</v>
      </c>
      <c r="AN71" s="70" t="s">
        <v>23</v>
      </c>
      <c r="AO71" s="70" t="s">
        <v>23</v>
      </c>
      <c r="AP71" s="70" t="s">
        <v>23</v>
      </c>
      <c r="AQ71" s="52" t="s">
        <v>23</v>
      </c>
      <c r="AR71" s="52"/>
      <c r="AS71" s="52" t="s">
        <v>23</v>
      </c>
      <c r="AT71" s="52"/>
      <c r="AU71" s="52" t="s">
        <v>23</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5">
        <v>1074</v>
      </c>
      <c r="B72" s="6" t="s">
        <v>92</v>
      </c>
      <c r="C72" s="34" t="s">
        <v>21</v>
      </c>
      <c r="D72" s="34" t="s">
        <v>21</v>
      </c>
      <c r="E72" s="34"/>
      <c r="F72" s="34"/>
      <c r="G72" s="34" t="s">
        <v>25</v>
      </c>
      <c r="H72" s="34"/>
      <c r="I72" s="34" t="s">
        <v>25</v>
      </c>
      <c r="J72" s="34"/>
      <c r="K72" s="34"/>
      <c r="L72" s="34"/>
      <c r="M72" s="34"/>
      <c r="N72" s="34" t="s">
        <v>22</v>
      </c>
      <c r="O72" s="34" t="s">
        <v>22</v>
      </c>
      <c r="P72" s="99"/>
      <c r="Q72" s="34" t="s">
        <v>25</v>
      </c>
      <c r="R72" s="34" t="s">
        <v>26</v>
      </c>
      <c r="S72" s="34" t="s">
        <v>25</v>
      </c>
      <c r="T72" s="34" t="s">
        <v>25</v>
      </c>
      <c r="U72" s="34"/>
      <c r="V72" s="34"/>
      <c r="W72" s="34"/>
      <c r="X72" s="34"/>
      <c r="Y72" s="34" t="s">
        <v>21</v>
      </c>
      <c r="Z72" s="34" t="s">
        <v>21</v>
      </c>
      <c r="AA72" s="23" t="s">
        <v>21</v>
      </c>
      <c r="AB72" s="34" t="s">
        <v>25</v>
      </c>
      <c r="AC72" s="34" t="s">
        <v>25</v>
      </c>
      <c r="AD72" s="34" t="s">
        <v>25</v>
      </c>
      <c r="AE72" s="35" t="s">
        <v>21</v>
      </c>
      <c r="AF72" s="102"/>
      <c r="AG72" s="35" t="s">
        <v>23</v>
      </c>
      <c r="AH72" s="35" t="s">
        <v>25</v>
      </c>
      <c r="AI72" s="35" t="s">
        <v>23</v>
      </c>
      <c r="AJ72" s="35"/>
      <c r="AK72" s="70" t="s">
        <v>21</v>
      </c>
      <c r="AL72" s="70" t="s">
        <v>21</v>
      </c>
      <c r="AM72" s="70" t="s">
        <v>21</v>
      </c>
      <c r="AN72" s="70" t="s">
        <v>25</v>
      </c>
      <c r="AO72" s="70" t="s">
        <v>21</v>
      </c>
      <c r="AP72" s="70" t="s">
        <v>21</v>
      </c>
      <c r="AQ72" s="52">
        <v>0</v>
      </c>
      <c r="AR72" s="52"/>
      <c r="AS72" s="52" t="s">
        <v>25</v>
      </c>
      <c r="AT72" s="52"/>
      <c r="AU72" s="52" t="s">
        <v>21</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5">
        <v>1075</v>
      </c>
      <c r="B73" s="6" t="s">
        <v>93</v>
      </c>
      <c r="C73" s="34" t="s">
        <v>21</v>
      </c>
      <c r="D73" s="34" t="s">
        <v>21</v>
      </c>
      <c r="E73" s="34"/>
      <c r="F73" s="31" t="s">
        <v>25</v>
      </c>
      <c r="G73" s="34"/>
      <c r="H73" s="34"/>
      <c r="I73" s="34"/>
      <c r="J73" s="34"/>
      <c r="K73" s="34"/>
      <c r="L73" s="34"/>
      <c r="M73" s="34"/>
      <c r="N73" s="34" t="s">
        <v>22</v>
      </c>
      <c r="O73" s="34" t="s">
        <v>22</v>
      </c>
      <c r="P73" s="99"/>
      <c r="Q73" s="34"/>
      <c r="R73" s="34"/>
      <c r="S73" s="34"/>
      <c r="T73" s="34"/>
      <c r="U73" s="34"/>
      <c r="V73" s="34"/>
      <c r="W73" s="34"/>
      <c r="X73" s="34"/>
      <c r="Y73" s="34" t="s">
        <v>21</v>
      </c>
      <c r="Z73" s="34" t="s">
        <v>21</v>
      </c>
      <c r="AA73" s="23" t="s">
        <v>21</v>
      </c>
      <c r="AB73" s="34" t="s">
        <v>23</v>
      </c>
      <c r="AC73" s="34" t="s">
        <v>21</v>
      </c>
      <c r="AD73" s="34" t="s">
        <v>23</v>
      </c>
      <c r="AE73" s="35" t="s">
        <v>21</v>
      </c>
      <c r="AF73" s="102"/>
      <c r="AG73" s="35" t="s">
        <v>23</v>
      </c>
      <c r="AH73" s="35"/>
      <c r="AI73" s="35" t="s">
        <v>23</v>
      </c>
      <c r="AJ73" s="35"/>
      <c r="AK73" s="70" t="s">
        <v>23</v>
      </c>
      <c r="AL73" s="70" t="s">
        <v>23</v>
      </c>
      <c r="AM73" s="70" t="s">
        <v>23</v>
      </c>
      <c r="AN73" s="70" t="s">
        <v>23</v>
      </c>
      <c r="AO73" s="70" t="s">
        <v>23</v>
      </c>
      <c r="AP73" s="70" t="s">
        <v>23</v>
      </c>
      <c r="AQ73" s="52" t="s">
        <v>23</v>
      </c>
      <c r="AR73" s="52"/>
      <c r="AS73" s="52" t="s">
        <v>23</v>
      </c>
      <c r="AT73" s="52"/>
      <c r="AU73" s="52" t="s">
        <v>23</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74" s="5">
        <v>1076</v>
      </c>
      <c r="B74" s="6" t="s">
        <v>94</v>
      </c>
      <c r="C74" s="34" t="s">
        <v>21</v>
      </c>
      <c r="D74" s="34" t="s">
        <v>21</v>
      </c>
      <c r="E74" s="34"/>
      <c r="F74" s="31" t="s">
        <v>25</v>
      </c>
      <c r="G74" s="34" t="s">
        <v>25</v>
      </c>
      <c r="H74" s="34"/>
      <c r="I74" s="34" t="s">
        <v>25</v>
      </c>
      <c r="J74" s="34"/>
      <c r="K74" s="34"/>
      <c r="L74" s="34"/>
      <c r="M74" s="34"/>
      <c r="N74" s="34" t="s">
        <v>22</v>
      </c>
      <c r="O74" s="34" t="s">
        <v>22</v>
      </c>
      <c r="P74" s="99"/>
      <c r="Q74" s="34" t="s">
        <v>25</v>
      </c>
      <c r="R74" s="34" t="s">
        <v>26</v>
      </c>
      <c r="S74" s="34" t="s">
        <v>25</v>
      </c>
      <c r="T74" s="34"/>
      <c r="U74" s="34"/>
      <c r="V74" s="34"/>
      <c r="W74" s="34"/>
      <c r="X74" s="34"/>
      <c r="Y74" s="34" t="s">
        <v>21</v>
      </c>
      <c r="Z74" s="34" t="s">
        <v>21</v>
      </c>
      <c r="AA74" s="23" t="s">
        <v>21</v>
      </c>
      <c r="AB74" s="34" t="s">
        <v>25</v>
      </c>
      <c r="AC74" s="34" t="s">
        <v>25</v>
      </c>
      <c r="AD74" s="34" t="s">
        <v>23</v>
      </c>
      <c r="AE74" s="35" t="s">
        <v>21</v>
      </c>
      <c r="AF74" s="102"/>
      <c r="AG74" s="35" t="s">
        <v>23</v>
      </c>
      <c r="AH74" s="35" t="s">
        <v>21</v>
      </c>
      <c r="AI74" s="35" t="s">
        <v>23</v>
      </c>
      <c r="AJ74" s="35"/>
      <c r="AK74" s="70" t="s">
        <v>23</v>
      </c>
      <c r="AL74" s="70" t="s">
        <v>23</v>
      </c>
      <c r="AM74" s="70" t="s">
        <v>23</v>
      </c>
      <c r="AN74" s="70" t="s">
        <v>23</v>
      </c>
      <c r="AO74" s="70" t="s">
        <v>23</v>
      </c>
      <c r="AP74" s="70" t="s">
        <v>23</v>
      </c>
      <c r="AQ74" s="52" t="s">
        <v>23</v>
      </c>
      <c r="AR74" s="52"/>
      <c r="AS74" s="52" t="s">
        <v>23</v>
      </c>
      <c r="AT74" s="52"/>
      <c r="AU74" s="52" t="s">
        <v>23</v>
      </c>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75" s="5">
        <v>1078</v>
      </c>
      <c r="B75" s="6" t="s">
        <v>95</v>
      </c>
      <c r="C75" s="34" t="s">
        <v>21</v>
      </c>
      <c r="D75" s="34" t="s">
        <v>21</v>
      </c>
      <c r="E75" s="34"/>
      <c r="F75" s="31" t="s">
        <v>25</v>
      </c>
      <c r="G75" s="34"/>
      <c r="H75" s="31" t="s">
        <v>25</v>
      </c>
      <c r="I75" s="34"/>
      <c r="J75" s="34"/>
      <c r="K75" s="34"/>
      <c r="L75" s="34"/>
      <c r="M75" s="34"/>
      <c r="N75" s="34" t="s">
        <v>22</v>
      </c>
      <c r="O75" s="34" t="s">
        <v>22</v>
      </c>
      <c r="P75" s="99"/>
      <c r="Q75" s="34"/>
      <c r="R75" s="34" t="s">
        <v>25</v>
      </c>
      <c r="S75" s="34"/>
      <c r="T75" s="34" t="s">
        <v>25</v>
      </c>
      <c r="U75" s="34"/>
      <c r="V75" s="34"/>
      <c r="W75" s="34"/>
      <c r="X75" s="34"/>
      <c r="Y75" s="34" t="s">
        <v>21</v>
      </c>
      <c r="Z75" s="34" t="s">
        <v>21</v>
      </c>
      <c r="AA75" s="23" t="s">
        <v>21</v>
      </c>
      <c r="AB75" s="34" t="s">
        <v>25</v>
      </c>
      <c r="AC75" s="34" t="s">
        <v>25</v>
      </c>
      <c r="AD75" s="34" t="s">
        <v>23</v>
      </c>
      <c r="AE75" s="35" t="s">
        <v>21</v>
      </c>
      <c r="AF75" s="102"/>
      <c r="AG75" s="35" t="s">
        <v>23</v>
      </c>
      <c r="AH75" s="35" t="s">
        <v>21</v>
      </c>
      <c r="AI75" s="35" t="s">
        <v>23</v>
      </c>
      <c r="AJ75" s="35"/>
      <c r="AK75" s="70" t="s">
        <v>21</v>
      </c>
      <c r="AL75" s="70" t="s">
        <v>21</v>
      </c>
      <c r="AM75" s="70" t="s">
        <v>21</v>
      </c>
      <c r="AN75" s="70" t="s">
        <v>21</v>
      </c>
      <c r="AO75" s="70" t="s">
        <v>21</v>
      </c>
      <c r="AP75" s="70" t="s">
        <v>21</v>
      </c>
      <c r="AQ75" s="52">
        <v>0</v>
      </c>
      <c r="AR75" s="52"/>
      <c r="AS75" s="52" t="s">
        <v>21</v>
      </c>
      <c r="AT75" s="52"/>
      <c r="AU75" s="52" t="s">
        <v>21</v>
      </c>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76" s="9">
        <v>1079</v>
      </c>
      <c r="B76" s="10" t="s">
        <v>96</v>
      </c>
      <c r="C76" s="34" t="s">
        <v>21</v>
      </c>
      <c r="D76" s="34" t="s">
        <v>21</v>
      </c>
      <c r="E76" s="34"/>
      <c r="F76" s="31" t="s">
        <v>25</v>
      </c>
      <c r="G76" s="34" t="s">
        <v>25</v>
      </c>
      <c r="H76" s="31" t="s">
        <v>25</v>
      </c>
      <c r="I76" s="34" t="s">
        <v>25</v>
      </c>
      <c r="J76" s="34"/>
      <c r="K76" s="34"/>
      <c r="L76" s="34"/>
      <c r="M76" s="34"/>
      <c r="N76" s="34" t="s">
        <v>22</v>
      </c>
      <c r="O76" s="34" t="s">
        <v>22</v>
      </c>
      <c r="P76" s="99"/>
      <c r="Q76" s="34" t="s">
        <v>25</v>
      </c>
      <c r="R76" s="34" t="s">
        <v>25</v>
      </c>
      <c r="S76" s="34" t="s">
        <v>25</v>
      </c>
      <c r="T76" s="34" t="s">
        <v>25</v>
      </c>
      <c r="U76" s="34"/>
      <c r="V76" s="34"/>
      <c r="W76" s="34"/>
      <c r="X76" s="34"/>
      <c r="Y76" s="34" t="s">
        <v>21</v>
      </c>
      <c r="Z76" s="34" t="s">
        <v>21</v>
      </c>
      <c r="AA76" s="23" t="s">
        <v>21</v>
      </c>
      <c r="AB76" s="34" t="s">
        <v>25</v>
      </c>
      <c r="AC76" s="34" t="s">
        <v>25</v>
      </c>
      <c r="AD76" s="34" t="s">
        <v>23</v>
      </c>
      <c r="AE76" s="35" t="s">
        <v>21</v>
      </c>
      <c r="AF76" s="102"/>
      <c r="AG76" s="35" t="s">
        <v>23</v>
      </c>
      <c r="AH76" s="35" t="s">
        <v>21</v>
      </c>
      <c r="AI76" s="35" t="s">
        <v>23</v>
      </c>
      <c r="AJ76" s="35"/>
      <c r="AK76" s="70" t="s">
        <v>23</v>
      </c>
      <c r="AL76" s="70" t="s">
        <v>23</v>
      </c>
      <c r="AM76" s="70" t="s">
        <v>23</v>
      </c>
      <c r="AN76" s="70" t="s">
        <v>23</v>
      </c>
      <c r="AO76" s="70" t="s">
        <v>23</v>
      </c>
      <c r="AP76" s="70" t="s">
        <v>23</v>
      </c>
      <c r="AQ76" s="52" t="s">
        <v>23</v>
      </c>
      <c r="AR76" s="52"/>
      <c r="AS76" s="52" t="s">
        <v>23</v>
      </c>
      <c r="AT76" s="52"/>
      <c r="AU76" s="52" t="s">
        <v>23</v>
      </c>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77" s="9">
        <v>1080</v>
      </c>
      <c r="B77" s="10" t="s">
        <v>97</v>
      </c>
      <c r="C77" s="34" t="s">
        <v>21</v>
      </c>
      <c r="D77" s="34" t="s">
        <v>21</v>
      </c>
      <c r="E77" s="34"/>
      <c r="F77" s="34"/>
      <c r="G77" s="34" t="s">
        <v>25</v>
      </c>
      <c r="H77" s="34"/>
      <c r="I77" s="34"/>
      <c r="J77" s="34"/>
      <c r="K77" s="34"/>
      <c r="L77" s="34"/>
      <c r="M77" s="34"/>
      <c r="N77" s="34" t="s">
        <v>22</v>
      </c>
      <c r="O77" s="34" t="s">
        <v>22</v>
      </c>
      <c r="P77" s="99"/>
      <c r="Q77" s="34"/>
      <c r="R77" s="34"/>
      <c r="S77" s="34"/>
      <c r="T77" s="34"/>
      <c r="U77" s="34"/>
      <c r="V77" s="34"/>
      <c r="W77" s="34"/>
      <c r="X77" s="34"/>
      <c r="Y77" s="34" t="s">
        <v>21</v>
      </c>
      <c r="Z77" s="34" t="s">
        <v>21</v>
      </c>
      <c r="AA77" s="23" t="s">
        <v>21</v>
      </c>
      <c r="AB77" s="34" t="s">
        <v>23</v>
      </c>
      <c r="AC77" s="34" t="s">
        <v>21</v>
      </c>
      <c r="AD77" s="34" t="s">
        <v>23</v>
      </c>
      <c r="AE77" s="35" t="s">
        <v>21</v>
      </c>
      <c r="AF77" s="102"/>
      <c r="AG77" s="35" t="s">
        <v>23</v>
      </c>
      <c r="AH77" s="35" t="s">
        <v>21</v>
      </c>
      <c r="AI77" s="35" t="s">
        <v>23</v>
      </c>
      <c r="AJ77" s="35"/>
      <c r="AK77" s="70" t="s">
        <v>21</v>
      </c>
      <c r="AL77" s="70" t="s">
        <v>21</v>
      </c>
      <c r="AM77" s="70" t="s">
        <v>21</v>
      </c>
      <c r="AN77" s="70" t="s">
        <v>21</v>
      </c>
      <c r="AO77" s="70" t="s">
        <v>21</v>
      </c>
      <c r="AP77" s="70" t="s">
        <v>21</v>
      </c>
      <c r="AQ77" s="52">
        <v>0</v>
      </c>
      <c r="AR77" s="52"/>
      <c r="AS77" s="52" t="s">
        <v>21</v>
      </c>
      <c r="AT77" s="52"/>
      <c r="AU77" s="52" t="s">
        <v>21</v>
      </c>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78" s="5">
        <v>1081</v>
      </c>
      <c r="B78" s="6" t="s">
        <v>98</v>
      </c>
      <c r="C78" s="34" t="s">
        <v>21</v>
      </c>
      <c r="D78" s="34" t="s">
        <v>21</v>
      </c>
      <c r="E78" s="34"/>
      <c r="F78" s="31" t="s">
        <v>25</v>
      </c>
      <c r="G78" s="34" t="s">
        <v>25</v>
      </c>
      <c r="H78" s="31" t="s">
        <v>25</v>
      </c>
      <c r="I78" s="34" t="s">
        <v>25</v>
      </c>
      <c r="J78" s="31" t="s">
        <v>25</v>
      </c>
      <c r="K78" s="34"/>
      <c r="L78" s="34"/>
      <c r="M78" s="34"/>
      <c r="N78" s="34" t="s">
        <v>22</v>
      </c>
      <c r="O78" s="34" t="s">
        <v>22</v>
      </c>
      <c r="P78" s="99"/>
      <c r="Q78" s="34" t="s">
        <v>25</v>
      </c>
      <c r="R78" s="34"/>
      <c r="S78" s="34" t="s">
        <v>25</v>
      </c>
      <c r="T78" s="34"/>
      <c r="U78" s="34"/>
      <c r="V78" s="34"/>
      <c r="W78" s="34"/>
      <c r="X78" s="34"/>
      <c r="Y78" s="34" t="s">
        <v>21</v>
      </c>
      <c r="Z78" s="34" t="s">
        <v>21</v>
      </c>
      <c r="AA78" s="23" t="s">
        <v>21</v>
      </c>
      <c r="AB78" s="34" t="s">
        <v>25</v>
      </c>
      <c r="AC78" s="34" t="s">
        <v>25</v>
      </c>
      <c r="AD78" s="34" t="s">
        <v>23</v>
      </c>
      <c r="AE78" s="35" t="s">
        <v>21</v>
      </c>
      <c r="AF78" s="102"/>
      <c r="AG78" s="35" t="s">
        <v>23</v>
      </c>
      <c r="AH78" s="35" t="s">
        <v>23</v>
      </c>
      <c r="AI78" s="35" t="s">
        <v>23</v>
      </c>
      <c r="AJ78" s="35"/>
      <c r="AK78" s="70" t="s">
        <v>23</v>
      </c>
      <c r="AL78" s="70" t="s">
        <v>23</v>
      </c>
      <c r="AM78" s="70" t="s">
        <v>23</v>
      </c>
      <c r="AN78" s="70" t="s">
        <v>23</v>
      </c>
      <c r="AO78" s="70" t="s">
        <v>23</v>
      </c>
      <c r="AP78" s="70" t="s">
        <v>23</v>
      </c>
      <c r="AQ78" s="52" t="s">
        <v>23</v>
      </c>
      <c r="AR78" s="52"/>
      <c r="AS78" s="52" t="s">
        <v>23</v>
      </c>
      <c r="AT78" s="52"/>
      <c r="AU78" s="52" t="s">
        <v>23</v>
      </c>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79" s="5">
        <v>1085</v>
      </c>
      <c r="B79" s="6" t="s">
        <v>99</v>
      </c>
      <c r="C79" s="34" t="s">
        <v>21</v>
      </c>
      <c r="D79" s="34" t="s">
        <v>21</v>
      </c>
      <c r="E79" s="34"/>
      <c r="F79" s="31" t="s">
        <v>25</v>
      </c>
      <c r="G79" s="34"/>
      <c r="H79" s="34"/>
      <c r="I79" s="34"/>
      <c r="J79" s="34"/>
      <c r="K79" s="34"/>
      <c r="L79" s="34"/>
      <c r="M79" s="34"/>
      <c r="N79" s="34" t="s">
        <v>22</v>
      </c>
      <c r="O79" s="34" t="s">
        <v>22</v>
      </c>
      <c r="P79" s="99"/>
      <c r="Q79" s="34" t="s">
        <v>25</v>
      </c>
      <c r="R79" s="34"/>
      <c r="S79" s="34" t="s">
        <v>25</v>
      </c>
      <c r="T79" s="34"/>
      <c r="U79" s="34"/>
      <c r="V79" s="34"/>
      <c r="W79" s="34"/>
      <c r="X79" s="34"/>
      <c r="Y79" s="34" t="s">
        <v>21</v>
      </c>
      <c r="Z79" s="34" t="s">
        <v>21</v>
      </c>
      <c r="AA79" s="23" t="s">
        <v>21</v>
      </c>
      <c r="AB79" s="34" t="s">
        <v>25</v>
      </c>
      <c r="AC79" s="34" t="s">
        <v>25</v>
      </c>
      <c r="AD79" s="34" t="s">
        <v>23</v>
      </c>
      <c r="AE79" s="35" t="s">
        <v>21</v>
      </c>
      <c r="AF79" s="102"/>
      <c r="AG79" s="35" t="s">
        <v>23</v>
      </c>
      <c r="AH79" s="35" t="s">
        <v>23</v>
      </c>
      <c r="AI79" s="35" t="s">
        <v>23</v>
      </c>
      <c r="AJ79" s="35"/>
      <c r="AK79" s="70" t="s">
        <v>21</v>
      </c>
      <c r="AL79" s="70" t="s">
        <v>21</v>
      </c>
      <c r="AM79" s="70" t="s">
        <v>21</v>
      </c>
      <c r="AN79" s="70" t="s">
        <v>25</v>
      </c>
      <c r="AO79" s="70" t="s">
        <v>21</v>
      </c>
      <c r="AP79" s="70" t="s">
        <v>21</v>
      </c>
      <c r="AQ79" s="52">
        <v>0</v>
      </c>
      <c r="AR79" s="52"/>
      <c r="AS79" s="52" t="s">
        <v>21</v>
      </c>
      <c r="AT79" s="52"/>
      <c r="AU79" s="52" t="s">
        <v>21</v>
      </c>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80" s="5">
        <v>1086</v>
      </c>
      <c r="B80" s="6" t="s">
        <v>100</v>
      </c>
      <c r="C80" s="34" t="s">
        <v>21</v>
      </c>
      <c r="D80" s="34" t="s">
        <v>21</v>
      </c>
      <c r="E80" s="34"/>
      <c r="F80" s="34"/>
      <c r="G80" s="34"/>
      <c r="H80" s="34"/>
      <c r="I80" s="34"/>
      <c r="J80" s="34"/>
      <c r="K80" s="34"/>
      <c r="L80" s="34"/>
      <c r="M80" s="34"/>
      <c r="N80" s="34" t="s">
        <v>22</v>
      </c>
      <c r="O80" s="34" t="s">
        <v>22</v>
      </c>
      <c r="P80" s="99"/>
      <c r="Q80" s="34"/>
      <c r="R80" s="34" t="s">
        <v>25</v>
      </c>
      <c r="S80" s="34"/>
      <c r="T80" s="34" t="s">
        <v>25</v>
      </c>
      <c r="U80" s="34"/>
      <c r="V80" s="34"/>
      <c r="W80" s="34"/>
      <c r="X80" s="34"/>
      <c r="Y80" s="34" t="s">
        <v>21</v>
      </c>
      <c r="Z80" s="34" t="s">
        <v>21</v>
      </c>
      <c r="AA80" s="23" t="s">
        <v>21</v>
      </c>
      <c r="AB80" s="34" t="s">
        <v>23</v>
      </c>
      <c r="AC80" s="34" t="s">
        <v>21</v>
      </c>
      <c r="AD80" s="34" t="s">
        <v>23</v>
      </c>
      <c r="AE80" s="35" t="s">
        <v>21</v>
      </c>
      <c r="AF80" s="102"/>
      <c r="AG80" s="35" t="s">
        <v>23</v>
      </c>
      <c r="AH80" s="35" t="s">
        <v>23</v>
      </c>
      <c r="AI80" s="35" t="s">
        <v>23</v>
      </c>
      <c r="AJ80" s="35"/>
      <c r="AK80" s="70" t="s">
        <v>23</v>
      </c>
      <c r="AL80" s="70" t="s">
        <v>23</v>
      </c>
      <c r="AM80" s="70" t="s">
        <v>23</v>
      </c>
      <c r="AN80" s="70" t="s">
        <v>23</v>
      </c>
      <c r="AO80" s="70" t="s">
        <v>23</v>
      </c>
      <c r="AP80" s="70" t="s">
        <v>23</v>
      </c>
      <c r="AQ80" s="52" t="s">
        <v>23</v>
      </c>
      <c r="AR80" s="52"/>
      <c r="AS80" s="52" t="s">
        <v>23</v>
      </c>
      <c r="AT80" s="52"/>
      <c r="AU80" s="52" t="s">
        <v>23</v>
      </c>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1:58" ht="28.5" customHeight="1">
      <c r="A81" s="5">
        <v>1088</v>
      </c>
      <c r="B81" s="6" t="s">
        <v>101</v>
      </c>
      <c r="C81" s="34" t="s">
        <v>21</v>
      </c>
      <c r="D81" s="34" t="s">
        <v>21</v>
      </c>
      <c r="E81" s="34"/>
      <c r="F81" s="31" t="s">
        <v>25</v>
      </c>
      <c r="G81" s="34" t="s">
        <v>25</v>
      </c>
      <c r="H81" s="34"/>
      <c r="I81" s="34" t="s">
        <v>25</v>
      </c>
      <c r="J81" s="34"/>
      <c r="K81" s="34"/>
      <c r="L81" s="34"/>
      <c r="M81" s="34"/>
      <c r="N81" s="34" t="s">
        <v>22</v>
      </c>
      <c r="O81" s="34" t="s">
        <v>22</v>
      </c>
      <c r="P81" s="99"/>
      <c r="Q81" s="34" t="s">
        <v>25</v>
      </c>
      <c r="R81" s="34" t="s">
        <v>26</v>
      </c>
      <c r="S81" s="34" t="s">
        <v>25</v>
      </c>
      <c r="T81" s="34"/>
      <c r="U81" s="34"/>
      <c r="V81" s="34"/>
      <c r="W81" s="34"/>
      <c r="X81" s="34"/>
      <c r="Y81" s="34" t="s">
        <v>21</v>
      </c>
      <c r="Z81" s="34" t="s">
        <v>21</v>
      </c>
      <c r="AA81" s="23" t="s">
        <v>21</v>
      </c>
      <c r="AB81" s="34" t="s">
        <v>25</v>
      </c>
      <c r="AC81" s="34" t="s">
        <v>25</v>
      </c>
      <c r="AD81" s="34" t="s">
        <v>23</v>
      </c>
      <c r="AE81" s="35" t="s">
        <v>21</v>
      </c>
      <c r="AF81" s="102"/>
      <c r="AG81" s="35" t="s">
        <v>23</v>
      </c>
      <c r="AH81" s="35" t="s">
        <v>25</v>
      </c>
      <c r="AI81" s="35" t="s">
        <v>23</v>
      </c>
      <c r="AJ81" s="35"/>
      <c r="AK81" s="70" t="s">
        <v>21</v>
      </c>
      <c r="AL81" s="70" t="s">
        <v>21</v>
      </c>
      <c r="AM81" s="70" t="s">
        <v>21</v>
      </c>
      <c r="AN81" s="70" t="s">
        <v>25</v>
      </c>
      <c r="AO81" s="70" t="s">
        <v>21</v>
      </c>
      <c r="AP81" s="70" t="s">
        <v>21</v>
      </c>
      <c r="AQ81" s="52">
        <v>0</v>
      </c>
      <c r="AR81" s="52"/>
      <c r="AS81" s="52" t="s">
        <v>25</v>
      </c>
      <c r="AT81" s="52"/>
      <c r="AU81" s="52" t="s">
        <v>21</v>
      </c>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1:58" ht="28.5" customHeight="1">
      <c r="A82" s="5">
        <v>1089</v>
      </c>
      <c r="B82" s="6" t="s">
        <v>102</v>
      </c>
      <c r="C82" s="34" t="s">
        <v>21</v>
      </c>
      <c r="D82" s="34" t="s">
        <v>21</v>
      </c>
      <c r="E82" s="34"/>
      <c r="F82" s="34"/>
      <c r="G82" s="34" t="s">
        <v>25</v>
      </c>
      <c r="H82" s="34"/>
      <c r="I82" s="34"/>
      <c r="J82" s="34"/>
      <c r="K82" s="34"/>
      <c r="L82" s="34"/>
      <c r="M82" s="34"/>
      <c r="N82" s="34" t="s">
        <v>22</v>
      </c>
      <c r="O82" s="34" t="s">
        <v>22</v>
      </c>
      <c r="P82" s="99"/>
      <c r="Q82" s="34" t="s">
        <v>25</v>
      </c>
      <c r="R82" s="34" t="s">
        <v>26</v>
      </c>
      <c r="S82" s="34" t="s">
        <v>25</v>
      </c>
      <c r="T82" s="34"/>
      <c r="U82" s="34"/>
      <c r="V82" s="34"/>
      <c r="W82" s="34"/>
      <c r="X82" s="34"/>
      <c r="Y82" s="34" t="s">
        <v>21</v>
      </c>
      <c r="Z82" s="34" t="s">
        <v>21</v>
      </c>
      <c r="AA82" s="23" t="s">
        <v>21</v>
      </c>
      <c r="AB82" s="34" t="s">
        <v>23</v>
      </c>
      <c r="AC82" s="34" t="s">
        <v>25</v>
      </c>
      <c r="AD82" s="34" t="s">
        <v>23</v>
      </c>
      <c r="AE82" s="35" t="s">
        <v>21</v>
      </c>
      <c r="AF82" s="102"/>
      <c r="AG82" s="35" t="s">
        <v>23</v>
      </c>
      <c r="AH82" s="35" t="s">
        <v>21</v>
      </c>
      <c r="AI82" s="35" t="s">
        <v>23</v>
      </c>
      <c r="AJ82" s="35"/>
      <c r="AK82" s="70" t="s">
        <v>21</v>
      </c>
      <c r="AL82" s="70" t="s">
        <v>21</v>
      </c>
      <c r="AM82" s="70" t="s">
        <v>21</v>
      </c>
      <c r="AN82" s="70" t="s">
        <v>21</v>
      </c>
      <c r="AO82" s="70" t="s">
        <v>21</v>
      </c>
      <c r="AP82" s="70" t="s">
        <v>21</v>
      </c>
      <c r="AQ82" s="52">
        <v>0</v>
      </c>
      <c r="AR82" s="52"/>
      <c r="AS82" s="52" t="s">
        <v>21</v>
      </c>
      <c r="AT82" s="52"/>
      <c r="AU82" s="52" t="s">
        <v>21</v>
      </c>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1:58" ht="28.5" customHeight="1">
      <c r="A83" s="5">
        <v>1090</v>
      </c>
      <c r="B83" s="6" t="s">
        <v>103</v>
      </c>
      <c r="C83" s="34" t="s">
        <v>21</v>
      </c>
      <c r="D83" s="34" t="s">
        <v>21</v>
      </c>
      <c r="E83" s="34"/>
      <c r="F83" s="31" t="s">
        <v>25</v>
      </c>
      <c r="G83" s="34" t="s">
        <v>25</v>
      </c>
      <c r="H83" s="31" t="s">
        <v>25</v>
      </c>
      <c r="I83" s="34" t="s">
        <v>25</v>
      </c>
      <c r="J83" s="31" t="s">
        <v>25</v>
      </c>
      <c r="K83" s="34"/>
      <c r="L83" s="34"/>
      <c r="M83" s="34"/>
      <c r="N83" s="34" t="s">
        <v>22</v>
      </c>
      <c r="O83" s="34" t="s">
        <v>22</v>
      </c>
      <c r="P83" s="99"/>
      <c r="Q83" s="34" t="s">
        <v>25</v>
      </c>
      <c r="R83" s="34" t="s">
        <v>26</v>
      </c>
      <c r="S83" s="34" t="s">
        <v>25</v>
      </c>
      <c r="T83" s="34" t="s">
        <v>26</v>
      </c>
      <c r="U83" s="34"/>
      <c r="V83" s="34"/>
      <c r="W83" s="34"/>
      <c r="X83" s="34"/>
      <c r="Y83" s="34" t="s">
        <v>21</v>
      </c>
      <c r="Z83" s="34" t="s">
        <v>21</v>
      </c>
      <c r="AA83" s="23" t="s">
        <v>21</v>
      </c>
      <c r="AB83" s="34" t="s">
        <v>23</v>
      </c>
      <c r="AC83" s="34" t="s">
        <v>25</v>
      </c>
      <c r="AD83" s="34" t="s">
        <v>23</v>
      </c>
      <c r="AE83" s="35" t="s">
        <v>21</v>
      </c>
      <c r="AF83" s="102"/>
      <c r="AG83" s="35" t="s">
        <v>23</v>
      </c>
      <c r="AH83" s="35" t="s">
        <v>21</v>
      </c>
      <c r="AI83" s="35" t="s">
        <v>23</v>
      </c>
      <c r="AJ83" s="35"/>
      <c r="AK83" s="70" t="s">
        <v>23</v>
      </c>
      <c r="AL83" s="70" t="s">
        <v>23</v>
      </c>
      <c r="AM83" s="70" t="s">
        <v>23</v>
      </c>
      <c r="AN83" s="70" t="s">
        <v>23</v>
      </c>
      <c r="AO83" s="70" t="s">
        <v>23</v>
      </c>
      <c r="AP83" s="70" t="s">
        <v>23</v>
      </c>
      <c r="AQ83" s="52" t="s">
        <v>23</v>
      </c>
      <c r="AR83" s="52"/>
      <c r="AS83" s="52" t="s">
        <v>23</v>
      </c>
      <c r="AT83" s="52"/>
      <c r="AU83" s="52" t="s">
        <v>23</v>
      </c>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1:58" ht="28.5" customHeight="1">
      <c r="A84" s="5">
        <v>1091</v>
      </c>
      <c r="B84" s="6" t="s">
        <v>104</v>
      </c>
      <c r="C84" s="34" t="s">
        <v>21</v>
      </c>
      <c r="D84" s="34" t="s">
        <v>21</v>
      </c>
      <c r="E84" s="34"/>
      <c r="F84" s="34"/>
      <c r="G84" s="34" t="s">
        <v>25</v>
      </c>
      <c r="H84" s="34"/>
      <c r="I84" s="34" t="s">
        <v>25</v>
      </c>
      <c r="J84" s="34"/>
      <c r="K84" s="34"/>
      <c r="L84" s="34"/>
      <c r="M84" s="34"/>
      <c r="N84" s="34" t="s">
        <v>22</v>
      </c>
      <c r="O84" s="34" t="s">
        <v>22</v>
      </c>
      <c r="P84" s="99"/>
      <c r="Q84" s="34"/>
      <c r="R84" s="34" t="s">
        <v>26</v>
      </c>
      <c r="S84" s="34"/>
      <c r="T84" s="34"/>
      <c r="U84" s="34"/>
      <c r="V84" s="34"/>
      <c r="W84" s="34"/>
      <c r="X84" s="34"/>
      <c r="Y84" s="34" t="s">
        <v>21</v>
      </c>
      <c r="Z84" s="34" t="s">
        <v>21</v>
      </c>
      <c r="AA84" s="23" t="s">
        <v>21</v>
      </c>
      <c r="AB84" s="34" t="s">
        <v>23</v>
      </c>
      <c r="AC84" s="34" t="s">
        <v>25</v>
      </c>
      <c r="AD84" s="34" t="s">
        <v>23</v>
      </c>
      <c r="AE84" s="35" t="s">
        <v>25</v>
      </c>
      <c r="AF84" s="102"/>
      <c r="AG84" s="35" t="s">
        <v>23</v>
      </c>
      <c r="AH84" s="35" t="s">
        <v>21</v>
      </c>
      <c r="AI84" s="35" t="s">
        <v>23</v>
      </c>
      <c r="AJ84" s="35"/>
      <c r="AK84" s="70" t="s">
        <v>23</v>
      </c>
      <c r="AL84" s="70" t="s">
        <v>23</v>
      </c>
      <c r="AM84" s="70" t="s">
        <v>23</v>
      </c>
      <c r="AN84" s="70" t="s">
        <v>23</v>
      </c>
      <c r="AO84" s="70" t="s">
        <v>23</v>
      </c>
      <c r="AP84" s="70" t="s">
        <v>23</v>
      </c>
      <c r="AQ84" s="52" t="s">
        <v>23</v>
      </c>
      <c r="AR84" s="52"/>
      <c r="AS84" s="52" t="s">
        <v>23</v>
      </c>
      <c r="AT84" s="52"/>
      <c r="AU84" s="52" t="s">
        <v>23</v>
      </c>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1:58" ht="28.5" customHeight="1">
      <c r="A85" s="5">
        <v>1092</v>
      </c>
      <c r="B85" s="6" t="s">
        <v>105</v>
      </c>
      <c r="C85" s="34" t="s">
        <v>21</v>
      </c>
      <c r="D85" s="34" t="s">
        <v>21</v>
      </c>
      <c r="E85" s="34"/>
      <c r="F85" s="31" t="s">
        <v>25</v>
      </c>
      <c r="G85" s="34"/>
      <c r="H85" s="31" t="s">
        <v>25</v>
      </c>
      <c r="I85" s="34"/>
      <c r="J85" s="31" t="s">
        <v>25</v>
      </c>
      <c r="K85" s="34"/>
      <c r="L85" s="34"/>
      <c r="M85" s="34"/>
      <c r="N85" s="34" t="s">
        <v>22</v>
      </c>
      <c r="O85" s="34" t="s">
        <v>22</v>
      </c>
      <c r="P85" s="99"/>
      <c r="Q85" s="34" t="s">
        <v>25</v>
      </c>
      <c r="R85" s="34" t="s">
        <v>26</v>
      </c>
      <c r="S85" s="34" t="s">
        <v>25</v>
      </c>
      <c r="T85" s="34"/>
      <c r="U85" s="34"/>
      <c r="V85" s="34"/>
      <c r="W85" s="34"/>
      <c r="X85" s="34"/>
      <c r="Y85" s="34" t="s">
        <v>21</v>
      </c>
      <c r="Z85" s="34" t="s">
        <v>21</v>
      </c>
      <c r="AA85" s="23" t="s">
        <v>21</v>
      </c>
      <c r="AB85" s="34" t="s">
        <v>25</v>
      </c>
      <c r="AC85" s="34" t="s">
        <v>25</v>
      </c>
      <c r="AD85" s="34" t="s">
        <v>25</v>
      </c>
      <c r="AE85" s="35" t="s">
        <v>21</v>
      </c>
      <c r="AF85" s="102"/>
      <c r="AG85" s="35" t="s">
        <v>23</v>
      </c>
      <c r="AH85" s="35" t="s">
        <v>21</v>
      </c>
      <c r="AI85" s="35" t="s">
        <v>23</v>
      </c>
      <c r="AJ85" s="35"/>
      <c r="AK85" s="70" t="s">
        <v>21</v>
      </c>
      <c r="AL85" s="70" t="s">
        <v>21</v>
      </c>
      <c r="AM85" s="70" t="s">
        <v>21</v>
      </c>
      <c r="AN85" s="70" t="s">
        <v>25</v>
      </c>
      <c r="AO85" s="70" t="s">
        <v>21</v>
      </c>
      <c r="AP85" s="70" t="s">
        <v>21</v>
      </c>
      <c r="AQ85" s="52">
        <v>0</v>
      </c>
      <c r="AR85" s="52"/>
      <c r="AS85" s="52" t="s">
        <v>21</v>
      </c>
      <c r="AT85" s="52"/>
      <c r="AU85" s="52" t="s">
        <v>21</v>
      </c>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1:58" ht="28.5" customHeight="1">
      <c r="A86" s="5">
        <v>1093</v>
      </c>
      <c r="B86" s="6" t="s">
        <v>106</v>
      </c>
      <c r="C86" s="34" t="s">
        <v>21</v>
      </c>
      <c r="D86" s="34" t="s">
        <v>21</v>
      </c>
      <c r="E86" s="34"/>
      <c r="F86" s="31" t="s">
        <v>25</v>
      </c>
      <c r="G86" s="34" t="s">
        <v>25</v>
      </c>
      <c r="H86" s="31" t="s">
        <v>25</v>
      </c>
      <c r="I86" s="34" t="s">
        <v>25</v>
      </c>
      <c r="J86" s="31" t="s">
        <v>25</v>
      </c>
      <c r="K86" s="34"/>
      <c r="L86" s="34"/>
      <c r="M86" s="34"/>
      <c r="N86" s="34" t="s">
        <v>25</v>
      </c>
      <c r="O86" s="34" t="s">
        <v>25</v>
      </c>
      <c r="P86" s="99">
        <v>2</v>
      </c>
      <c r="Q86" s="34" t="s">
        <v>25</v>
      </c>
      <c r="R86" s="34" t="s">
        <v>25</v>
      </c>
      <c r="S86" s="34" t="s">
        <v>25</v>
      </c>
      <c r="T86" s="34" t="s">
        <v>25</v>
      </c>
      <c r="U86" s="34"/>
      <c r="V86" s="34"/>
      <c r="W86" s="34"/>
      <c r="X86" s="34"/>
      <c r="Y86" s="34" t="s">
        <v>25</v>
      </c>
      <c r="Z86" s="34" t="s">
        <v>25</v>
      </c>
      <c r="AA86" s="23" t="s">
        <v>25</v>
      </c>
      <c r="AB86" s="34" t="s">
        <v>25</v>
      </c>
      <c r="AC86" s="34" t="s">
        <v>25</v>
      </c>
      <c r="AD86" s="34" t="s">
        <v>25</v>
      </c>
      <c r="AE86" s="35" t="s">
        <v>25</v>
      </c>
      <c r="AF86" s="102"/>
      <c r="AG86" s="35" t="s">
        <v>23</v>
      </c>
      <c r="AH86" s="35" t="s">
        <v>21</v>
      </c>
      <c r="AI86" s="35" t="s">
        <v>23</v>
      </c>
      <c r="AJ86" s="35"/>
      <c r="AK86" s="70" t="s">
        <v>21</v>
      </c>
      <c r="AL86" s="70" t="s">
        <v>21</v>
      </c>
      <c r="AM86" s="70" t="s">
        <v>21</v>
      </c>
      <c r="AN86" s="70" t="s">
        <v>25</v>
      </c>
      <c r="AO86" s="70" t="s">
        <v>21</v>
      </c>
      <c r="AP86" s="70" t="s">
        <v>25</v>
      </c>
      <c r="AQ86" s="52">
        <v>0</v>
      </c>
      <c r="AR86" s="52"/>
      <c r="AS86" s="52" t="s">
        <v>21</v>
      </c>
      <c r="AT86" s="52"/>
      <c r="AU86" s="52" t="s">
        <v>25</v>
      </c>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1:58" ht="28.5" customHeight="1">
      <c r="A87" s="5">
        <v>1094</v>
      </c>
      <c r="B87" s="6" t="s">
        <v>107</v>
      </c>
      <c r="C87" s="34" t="s">
        <v>21</v>
      </c>
      <c r="D87" s="34" t="s">
        <v>21</v>
      </c>
      <c r="E87" s="34"/>
      <c r="F87" s="34"/>
      <c r="G87" s="34"/>
      <c r="H87" s="34"/>
      <c r="I87" s="34"/>
      <c r="J87" s="31" t="s">
        <v>25</v>
      </c>
      <c r="K87" s="34"/>
      <c r="L87" s="34"/>
      <c r="M87" s="34"/>
      <c r="N87" s="34" t="s">
        <v>22</v>
      </c>
      <c r="O87" s="34" t="s">
        <v>22</v>
      </c>
      <c r="P87" s="99"/>
      <c r="Q87" s="34" t="s">
        <v>25</v>
      </c>
      <c r="R87" s="34" t="s">
        <v>26</v>
      </c>
      <c r="S87" s="34" t="s">
        <v>25</v>
      </c>
      <c r="T87" s="34"/>
      <c r="U87" s="34"/>
      <c r="V87" s="34"/>
      <c r="W87" s="34"/>
      <c r="X87" s="34"/>
      <c r="Y87" s="34" t="s">
        <v>21</v>
      </c>
      <c r="Z87" s="34" t="s">
        <v>21</v>
      </c>
      <c r="AA87" s="23" t="s">
        <v>21</v>
      </c>
      <c r="AB87" s="34" t="s">
        <v>25</v>
      </c>
      <c r="AC87" s="34" t="s">
        <v>25</v>
      </c>
      <c r="AD87" s="34" t="s">
        <v>25</v>
      </c>
      <c r="AE87" s="35" t="s">
        <v>25</v>
      </c>
      <c r="AF87" s="102"/>
      <c r="AG87" s="35" t="s">
        <v>23</v>
      </c>
      <c r="AH87" s="35"/>
      <c r="AI87" s="35" t="s">
        <v>23</v>
      </c>
      <c r="AJ87" s="35"/>
      <c r="AK87" s="70" t="s">
        <v>21</v>
      </c>
      <c r="AL87" s="70" t="s">
        <v>21</v>
      </c>
      <c r="AM87" s="70" t="s">
        <v>21</v>
      </c>
      <c r="AN87" s="70" t="s">
        <v>25</v>
      </c>
      <c r="AO87" s="70" t="s">
        <v>21</v>
      </c>
      <c r="AP87" s="70" t="s">
        <v>25</v>
      </c>
      <c r="AQ87" s="52">
        <v>0</v>
      </c>
      <c r="AR87" s="52"/>
      <c r="AS87" s="52" t="s">
        <v>25</v>
      </c>
      <c r="AT87" s="52"/>
      <c r="AU87" s="52" t="s">
        <v>21</v>
      </c>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1:58" ht="28.5" customHeight="1">
      <c r="A88" s="5">
        <v>1095</v>
      </c>
      <c r="B88" s="6" t="s">
        <v>108</v>
      </c>
      <c r="C88" s="31" t="s">
        <v>25</v>
      </c>
      <c r="D88" s="31" t="s">
        <v>25</v>
      </c>
      <c r="E88" s="34">
        <v>2</v>
      </c>
      <c r="F88" s="31" t="s">
        <v>25</v>
      </c>
      <c r="G88" s="34" t="s">
        <v>25</v>
      </c>
      <c r="H88" s="31" t="s">
        <v>25</v>
      </c>
      <c r="I88" s="34" t="s">
        <v>25</v>
      </c>
      <c r="J88" s="34"/>
      <c r="K88" s="34"/>
      <c r="L88" s="34"/>
      <c r="M88" s="34"/>
      <c r="N88" s="34" t="s">
        <v>22</v>
      </c>
      <c r="O88" s="34" t="s">
        <v>22</v>
      </c>
      <c r="P88" s="99"/>
      <c r="Q88" s="34" t="s">
        <v>25</v>
      </c>
      <c r="R88" s="34"/>
      <c r="S88" s="34" t="s">
        <v>25</v>
      </c>
      <c r="T88" s="34"/>
      <c r="U88" s="34"/>
      <c r="V88" s="34"/>
      <c r="W88" s="34"/>
      <c r="X88" s="34"/>
      <c r="Y88" s="34" t="s">
        <v>25</v>
      </c>
      <c r="Z88" s="34" t="s">
        <v>25</v>
      </c>
      <c r="AA88" s="23" t="s">
        <v>25</v>
      </c>
      <c r="AB88" s="34" t="s">
        <v>25</v>
      </c>
      <c r="AC88" s="34" t="s">
        <v>25</v>
      </c>
      <c r="AD88" s="34" t="s">
        <v>25</v>
      </c>
      <c r="AE88" s="35" t="s">
        <v>25</v>
      </c>
      <c r="AF88" s="102"/>
      <c r="AG88" s="35" t="s">
        <v>23</v>
      </c>
      <c r="AH88" s="35" t="s">
        <v>25</v>
      </c>
      <c r="AI88" s="35" t="s">
        <v>23</v>
      </c>
      <c r="AJ88" s="35"/>
      <c r="AK88" s="70" t="s">
        <v>23</v>
      </c>
      <c r="AL88" s="70" t="s">
        <v>23</v>
      </c>
      <c r="AM88" s="70" t="s">
        <v>23</v>
      </c>
      <c r="AN88" s="70" t="s">
        <v>23</v>
      </c>
      <c r="AO88" s="70" t="s">
        <v>23</v>
      </c>
      <c r="AP88" s="70" t="s">
        <v>23</v>
      </c>
      <c r="AQ88" s="52" t="s">
        <v>23</v>
      </c>
      <c r="AR88" s="52"/>
      <c r="AS88" s="52" t="s">
        <v>23</v>
      </c>
      <c r="AT88" s="52"/>
      <c r="AU88" s="52" t="s">
        <v>23</v>
      </c>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1:58" ht="28.5" customHeight="1">
      <c r="A89" s="5">
        <v>1097</v>
      </c>
      <c r="B89" s="6" t="s">
        <v>109</v>
      </c>
      <c r="C89" s="34" t="s">
        <v>21</v>
      </c>
      <c r="D89" s="34" t="s">
        <v>21</v>
      </c>
      <c r="E89" s="34"/>
      <c r="F89" s="34"/>
      <c r="G89" s="34" t="s">
        <v>25</v>
      </c>
      <c r="H89" s="34"/>
      <c r="I89" s="34" t="s">
        <v>25</v>
      </c>
      <c r="J89" s="34"/>
      <c r="K89" s="34"/>
      <c r="L89" s="34"/>
      <c r="M89" s="34"/>
      <c r="N89" s="34" t="s">
        <v>22</v>
      </c>
      <c r="O89" s="34" t="s">
        <v>22</v>
      </c>
      <c r="P89" s="99"/>
      <c r="Q89" s="34"/>
      <c r="R89" s="34"/>
      <c r="S89" s="34"/>
      <c r="T89" s="34"/>
      <c r="U89" s="34"/>
      <c r="V89" s="34"/>
      <c r="W89" s="34"/>
      <c r="X89" s="34"/>
      <c r="Y89" s="34" t="s">
        <v>21</v>
      </c>
      <c r="Z89" s="34" t="s">
        <v>21</v>
      </c>
      <c r="AA89" s="23" t="s">
        <v>21</v>
      </c>
      <c r="AB89" s="34" t="s">
        <v>23</v>
      </c>
      <c r="AC89" s="34" t="s">
        <v>23</v>
      </c>
      <c r="AD89" s="34" t="s">
        <v>23</v>
      </c>
      <c r="AE89" s="35" t="s">
        <v>23</v>
      </c>
      <c r="AF89" s="102"/>
      <c r="AG89" s="35" t="s">
        <v>23</v>
      </c>
      <c r="AH89" s="35" t="s">
        <v>23</v>
      </c>
      <c r="AI89" s="35" t="s">
        <v>23</v>
      </c>
      <c r="AJ89" s="35" t="s">
        <v>23</v>
      </c>
      <c r="AK89" s="70" t="s">
        <v>23</v>
      </c>
      <c r="AL89" s="70" t="s">
        <v>23</v>
      </c>
      <c r="AM89" s="70" t="s">
        <v>23</v>
      </c>
      <c r="AN89" s="70" t="s">
        <v>23</v>
      </c>
      <c r="AO89" s="70" t="s">
        <v>23</v>
      </c>
      <c r="AP89" s="70" t="s">
        <v>23</v>
      </c>
      <c r="AQ89" s="52" t="s">
        <v>23</v>
      </c>
      <c r="AR89" s="52"/>
      <c r="AS89" s="52" t="s">
        <v>23</v>
      </c>
      <c r="AT89" s="52"/>
      <c r="AU89" s="52" t="s">
        <v>23</v>
      </c>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1:58" ht="28.5" customHeight="1">
      <c r="A90" s="5">
        <v>1100</v>
      </c>
      <c r="B90" s="6" t="s">
        <v>110</v>
      </c>
      <c r="C90" s="31" t="s">
        <v>25</v>
      </c>
      <c r="D90" s="34" t="s">
        <v>21</v>
      </c>
      <c r="E90" s="34">
        <v>1</v>
      </c>
      <c r="F90" s="31" t="s">
        <v>25</v>
      </c>
      <c r="G90" s="34"/>
      <c r="H90" s="31" t="s">
        <v>25</v>
      </c>
      <c r="I90" s="34"/>
      <c r="J90" s="34"/>
      <c r="K90" s="34"/>
      <c r="L90" s="34"/>
      <c r="M90" s="34"/>
      <c r="N90" s="34" t="s">
        <v>22</v>
      </c>
      <c r="O90" s="34" t="s">
        <v>22</v>
      </c>
      <c r="P90" s="99"/>
      <c r="Q90" s="34" t="s">
        <v>25</v>
      </c>
      <c r="R90" s="34"/>
      <c r="S90" s="34" t="s">
        <v>25</v>
      </c>
      <c r="T90" s="34"/>
      <c r="U90" s="34"/>
      <c r="V90" s="34"/>
      <c r="W90" s="34"/>
      <c r="X90" s="34"/>
      <c r="Y90" s="34" t="s">
        <v>25</v>
      </c>
      <c r="Z90" s="34" t="s">
        <v>21</v>
      </c>
      <c r="AA90" s="23" t="s">
        <v>21</v>
      </c>
      <c r="AB90" s="34" t="s">
        <v>25</v>
      </c>
      <c r="AC90" s="34" t="s">
        <v>25</v>
      </c>
      <c r="AD90" s="34" t="s">
        <v>23</v>
      </c>
      <c r="AE90" s="35" t="s">
        <v>21</v>
      </c>
      <c r="AF90" s="102"/>
      <c r="AG90" s="35" t="s">
        <v>23</v>
      </c>
      <c r="AH90" s="35" t="s">
        <v>25</v>
      </c>
      <c r="AI90" s="35" t="s">
        <v>23</v>
      </c>
      <c r="AJ90" s="35"/>
      <c r="AK90" s="70" t="s">
        <v>25</v>
      </c>
      <c r="AL90" s="70" t="s">
        <v>21</v>
      </c>
      <c r="AM90" s="70" t="s">
        <v>21</v>
      </c>
      <c r="AN90" s="70" t="s">
        <v>25</v>
      </c>
      <c r="AO90" s="70" t="s">
        <v>21</v>
      </c>
      <c r="AP90" s="70" t="s">
        <v>21</v>
      </c>
      <c r="AQ90" s="52">
        <v>0</v>
      </c>
      <c r="AR90" s="52"/>
      <c r="AS90" s="52" t="s">
        <v>25</v>
      </c>
      <c r="AT90" s="52"/>
      <c r="AU90" s="52" t="s">
        <v>21</v>
      </c>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1:58" ht="28.5" customHeight="1">
      <c r="A91" s="5">
        <v>1104</v>
      </c>
      <c r="B91" s="6" t="s">
        <v>111</v>
      </c>
      <c r="C91" s="34" t="s">
        <v>21</v>
      </c>
      <c r="D91" s="34" t="s">
        <v>21</v>
      </c>
      <c r="E91" s="34"/>
      <c r="F91" s="34"/>
      <c r="G91" s="34"/>
      <c r="H91" s="34"/>
      <c r="I91" s="34"/>
      <c r="J91" s="34"/>
      <c r="K91" s="34"/>
      <c r="L91" s="34"/>
      <c r="M91" s="34"/>
      <c r="N91" s="34" t="s">
        <v>22</v>
      </c>
      <c r="O91" s="34" t="s">
        <v>22</v>
      </c>
      <c r="P91" s="99"/>
      <c r="Q91" s="34"/>
      <c r="R91" s="34" t="s">
        <v>25</v>
      </c>
      <c r="S91" s="34"/>
      <c r="T91" s="34" t="s">
        <v>25</v>
      </c>
      <c r="U91" s="34"/>
      <c r="V91" s="34"/>
      <c r="W91" s="34"/>
      <c r="X91" s="34"/>
      <c r="Y91" s="34" t="s">
        <v>21</v>
      </c>
      <c r="Z91" s="34" t="s">
        <v>21</v>
      </c>
      <c r="AA91" s="23" t="s">
        <v>21</v>
      </c>
      <c r="AB91" s="34" t="s">
        <v>23</v>
      </c>
      <c r="AC91" s="34" t="s">
        <v>21</v>
      </c>
      <c r="AD91" s="34" t="s">
        <v>23</v>
      </c>
      <c r="AE91" s="35" t="s">
        <v>21</v>
      </c>
      <c r="AF91" s="102"/>
      <c r="AG91" s="35" t="s">
        <v>23</v>
      </c>
      <c r="AH91" s="35"/>
      <c r="AI91" s="35" t="s">
        <v>23</v>
      </c>
      <c r="AJ91" s="35"/>
      <c r="AK91" s="70" t="s">
        <v>23</v>
      </c>
      <c r="AL91" s="70" t="s">
        <v>23</v>
      </c>
      <c r="AM91" s="70" t="s">
        <v>23</v>
      </c>
      <c r="AN91" s="70" t="s">
        <v>23</v>
      </c>
      <c r="AO91" s="70" t="s">
        <v>23</v>
      </c>
      <c r="AP91" s="70" t="s">
        <v>23</v>
      </c>
      <c r="AQ91" s="52" t="s">
        <v>23</v>
      </c>
      <c r="AR91" s="52"/>
      <c r="AS91" s="52" t="s">
        <v>23</v>
      </c>
      <c r="AT91" s="52"/>
      <c r="AU91" s="52" t="s">
        <v>23</v>
      </c>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1:58" ht="28.5" customHeight="1">
      <c r="A92" s="5">
        <v>1105</v>
      </c>
      <c r="B92" s="6" t="s">
        <v>112</v>
      </c>
      <c r="C92" s="34" t="s">
        <v>21</v>
      </c>
      <c r="D92" s="34" t="s">
        <v>21</v>
      </c>
      <c r="E92" s="34"/>
      <c r="F92" s="34"/>
      <c r="G92" s="34"/>
      <c r="H92" s="34"/>
      <c r="I92" s="34"/>
      <c r="J92" s="34"/>
      <c r="K92" s="34"/>
      <c r="L92" s="34"/>
      <c r="M92" s="34"/>
      <c r="N92" s="34" t="s">
        <v>22</v>
      </c>
      <c r="O92" s="34" t="s">
        <v>22</v>
      </c>
      <c r="P92" s="99"/>
      <c r="Q92" s="34"/>
      <c r="R92" s="34"/>
      <c r="S92" s="34"/>
      <c r="T92" s="34"/>
      <c r="U92" s="34"/>
      <c r="V92" s="34"/>
      <c r="W92" s="34"/>
      <c r="X92" s="34"/>
      <c r="Y92" s="34" t="s">
        <v>21</v>
      </c>
      <c r="Z92" s="34" t="s">
        <v>21</v>
      </c>
      <c r="AA92" s="23" t="s">
        <v>21</v>
      </c>
      <c r="AB92" s="34" t="s">
        <v>23</v>
      </c>
      <c r="AC92" s="34" t="s">
        <v>21</v>
      </c>
      <c r="AD92" s="34" t="s">
        <v>23</v>
      </c>
      <c r="AE92" s="35" t="s">
        <v>21</v>
      </c>
      <c r="AF92" s="102"/>
      <c r="AG92" s="35" t="s">
        <v>23</v>
      </c>
      <c r="AH92" s="35"/>
      <c r="AI92" s="35" t="s">
        <v>23</v>
      </c>
      <c r="AJ92" s="35"/>
      <c r="AK92" s="70" t="s">
        <v>23</v>
      </c>
      <c r="AL92" s="70" t="s">
        <v>23</v>
      </c>
      <c r="AM92" s="70" t="s">
        <v>23</v>
      </c>
      <c r="AN92" s="70" t="s">
        <v>23</v>
      </c>
      <c r="AO92" s="70" t="s">
        <v>23</v>
      </c>
      <c r="AP92" s="70" t="s">
        <v>23</v>
      </c>
      <c r="AQ92" s="52" t="s">
        <v>23</v>
      </c>
      <c r="AR92" s="52"/>
      <c r="AS92" s="52" t="s">
        <v>23</v>
      </c>
      <c r="AT92" s="52"/>
      <c r="AU92" s="52" t="s">
        <v>23</v>
      </c>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1:58" ht="28.5" customHeight="1">
      <c r="A93" s="5">
        <v>1106</v>
      </c>
      <c r="B93" s="6" t="s">
        <v>113</v>
      </c>
      <c r="C93" s="34" t="s">
        <v>21</v>
      </c>
      <c r="D93" s="34" t="s">
        <v>21</v>
      </c>
      <c r="E93" s="34"/>
      <c r="F93" s="34"/>
      <c r="G93" s="34"/>
      <c r="H93" s="34"/>
      <c r="I93" s="34"/>
      <c r="J93" s="34"/>
      <c r="K93" s="34"/>
      <c r="L93" s="34"/>
      <c r="M93" s="34"/>
      <c r="N93" s="34" t="s">
        <v>22</v>
      </c>
      <c r="O93" s="34" t="s">
        <v>22</v>
      </c>
      <c r="P93" s="99"/>
      <c r="Q93" s="34"/>
      <c r="R93" s="34"/>
      <c r="S93" s="34"/>
      <c r="T93" s="34"/>
      <c r="U93" s="34"/>
      <c r="V93" s="34"/>
      <c r="W93" s="34"/>
      <c r="X93" s="34"/>
      <c r="Y93" s="34" t="s">
        <v>21</v>
      </c>
      <c r="Z93" s="34" t="s">
        <v>21</v>
      </c>
      <c r="AA93" s="23" t="s">
        <v>21</v>
      </c>
      <c r="AB93" s="34" t="s">
        <v>25</v>
      </c>
      <c r="AC93" s="34" t="s">
        <v>25</v>
      </c>
      <c r="AD93" s="34" t="s">
        <v>25</v>
      </c>
      <c r="AE93" s="35" t="s">
        <v>25</v>
      </c>
      <c r="AF93" s="102"/>
      <c r="AG93" s="35" t="s">
        <v>23</v>
      </c>
      <c r="AH93" s="35"/>
      <c r="AI93" s="35" t="s">
        <v>23</v>
      </c>
      <c r="AJ93" s="35"/>
      <c r="AK93" s="70" t="s">
        <v>23</v>
      </c>
      <c r="AL93" s="70" t="s">
        <v>23</v>
      </c>
      <c r="AM93" s="70" t="s">
        <v>23</v>
      </c>
      <c r="AN93" s="70" t="s">
        <v>23</v>
      </c>
      <c r="AO93" s="70" t="s">
        <v>23</v>
      </c>
      <c r="AP93" s="70" t="s">
        <v>23</v>
      </c>
      <c r="AQ93" s="52" t="s">
        <v>23</v>
      </c>
      <c r="AR93" s="52"/>
      <c r="AS93" s="52" t="s">
        <v>23</v>
      </c>
      <c r="AT93" s="52"/>
      <c r="AU93" s="52" t="s">
        <v>23</v>
      </c>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1:58" ht="28.5" customHeight="1">
      <c r="A94" s="5">
        <v>1107</v>
      </c>
      <c r="B94" s="6" t="s">
        <v>114</v>
      </c>
      <c r="C94" s="31" t="s">
        <v>25</v>
      </c>
      <c r="D94" s="34" t="s">
        <v>21</v>
      </c>
      <c r="E94" s="34">
        <v>1</v>
      </c>
      <c r="F94" s="31" t="s">
        <v>25</v>
      </c>
      <c r="G94" s="34" t="s">
        <v>25</v>
      </c>
      <c r="H94" s="31" t="s">
        <v>25</v>
      </c>
      <c r="I94" s="34" t="s">
        <v>25</v>
      </c>
      <c r="J94" s="34"/>
      <c r="K94" s="34"/>
      <c r="L94" s="34"/>
      <c r="M94" s="34"/>
      <c r="N94" s="34" t="s">
        <v>22</v>
      </c>
      <c r="O94" s="34" t="s">
        <v>22</v>
      </c>
      <c r="P94" s="99"/>
      <c r="Q94" s="34" t="s">
        <v>25</v>
      </c>
      <c r="R94" s="34"/>
      <c r="S94" s="34" t="s">
        <v>25</v>
      </c>
      <c r="T94" s="34"/>
      <c r="U94" s="34"/>
      <c r="V94" s="34"/>
      <c r="W94" s="34"/>
      <c r="X94" s="34"/>
      <c r="Y94" s="34" t="s">
        <v>25</v>
      </c>
      <c r="Z94" s="34" t="s">
        <v>21</v>
      </c>
      <c r="AA94" s="23" t="s">
        <v>21</v>
      </c>
      <c r="AB94" s="34" t="s">
        <v>25</v>
      </c>
      <c r="AC94" s="34" t="s">
        <v>25</v>
      </c>
      <c r="AD94" s="34" t="s">
        <v>25</v>
      </c>
      <c r="AE94" s="35" t="s">
        <v>25</v>
      </c>
      <c r="AF94" s="102"/>
      <c r="AG94" s="35" t="s">
        <v>23</v>
      </c>
      <c r="AH94" s="35" t="s">
        <v>21</v>
      </c>
      <c r="AI94" s="35" t="s">
        <v>23</v>
      </c>
      <c r="AJ94" s="35"/>
      <c r="AK94" s="70" t="s">
        <v>21</v>
      </c>
      <c r="AL94" s="70" t="s">
        <v>21</v>
      </c>
      <c r="AM94" s="70" t="s">
        <v>21</v>
      </c>
      <c r="AN94" s="70" t="s">
        <v>25</v>
      </c>
      <c r="AO94" s="70" t="s">
        <v>21</v>
      </c>
      <c r="AP94" s="70" t="s">
        <v>25</v>
      </c>
      <c r="AQ94" s="52">
        <v>0</v>
      </c>
      <c r="AR94" s="52"/>
      <c r="AS94" s="52" t="s">
        <v>21</v>
      </c>
      <c r="AT94" s="52"/>
      <c r="AU94" s="52" t="s">
        <v>21</v>
      </c>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1:58" ht="28.5" customHeight="1">
      <c r="A95" s="5">
        <v>1109</v>
      </c>
      <c r="B95" s="6" t="s">
        <v>115</v>
      </c>
      <c r="C95" s="34" t="s">
        <v>21</v>
      </c>
      <c r="D95" s="34" t="s">
        <v>21</v>
      </c>
      <c r="E95" s="34"/>
      <c r="F95" s="34"/>
      <c r="G95" s="34"/>
      <c r="H95" s="34"/>
      <c r="I95" s="34"/>
      <c r="J95" s="34"/>
      <c r="K95" s="34"/>
      <c r="L95" s="34"/>
      <c r="M95" s="34"/>
      <c r="N95" s="34" t="s">
        <v>22</v>
      </c>
      <c r="O95" s="34" t="s">
        <v>22</v>
      </c>
      <c r="P95" s="99"/>
      <c r="Q95" s="34"/>
      <c r="R95" s="34"/>
      <c r="S95" s="34"/>
      <c r="T95" s="34"/>
      <c r="U95" s="34"/>
      <c r="V95" s="34"/>
      <c r="W95" s="34"/>
      <c r="X95" s="34"/>
      <c r="Y95" s="34" t="s">
        <v>21</v>
      </c>
      <c r="Z95" s="34" t="s">
        <v>21</v>
      </c>
      <c r="AA95" s="23" t="s">
        <v>21</v>
      </c>
      <c r="AB95" s="34" t="s">
        <v>23</v>
      </c>
      <c r="AC95" s="34" t="s">
        <v>21</v>
      </c>
      <c r="AD95" s="34" t="s">
        <v>23</v>
      </c>
      <c r="AE95" s="35" t="s">
        <v>21</v>
      </c>
      <c r="AF95" s="102"/>
      <c r="AG95" s="35" t="s">
        <v>23</v>
      </c>
      <c r="AH95" s="35" t="s">
        <v>25</v>
      </c>
      <c r="AI95" s="35" t="s">
        <v>23</v>
      </c>
      <c r="AJ95" s="35"/>
      <c r="AK95" s="70" t="s">
        <v>23</v>
      </c>
      <c r="AL95" s="70" t="s">
        <v>23</v>
      </c>
      <c r="AM95" s="70" t="s">
        <v>23</v>
      </c>
      <c r="AN95" s="70" t="s">
        <v>23</v>
      </c>
      <c r="AO95" s="70" t="s">
        <v>23</v>
      </c>
      <c r="AP95" s="70" t="s">
        <v>23</v>
      </c>
      <c r="AQ95" s="52" t="s">
        <v>23</v>
      </c>
      <c r="AR95" s="52"/>
      <c r="AS95" s="52" t="s">
        <v>23</v>
      </c>
      <c r="AT95" s="52"/>
      <c r="AU95" s="52" t="s">
        <v>23</v>
      </c>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1:58" ht="28.5" customHeight="1">
      <c r="A96" s="5">
        <v>1110</v>
      </c>
      <c r="B96" s="6" t="s">
        <v>116</v>
      </c>
      <c r="C96" s="34" t="s">
        <v>21</v>
      </c>
      <c r="D96" s="34" t="s">
        <v>21</v>
      </c>
      <c r="E96" s="34"/>
      <c r="F96" s="34"/>
      <c r="G96" s="34" t="s">
        <v>26</v>
      </c>
      <c r="H96" s="34"/>
      <c r="I96" s="34"/>
      <c r="J96" s="34"/>
      <c r="K96" s="34"/>
      <c r="L96" s="34"/>
      <c r="M96" s="34"/>
      <c r="N96" s="34" t="s">
        <v>22</v>
      </c>
      <c r="O96" s="34" t="s">
        <v>22</v>
      </c>
      <c r="P96" s="99"/>
      <c r="Q96" s="34" t="s">
        <v>25</v>
      </c>
      <c r="R96" s="34"/>
      <c r="S96" s="34" t="s">
        <v>25</v>
      </c>
      <c r="T96" s="34"/>
      <c r="U96" s="34"/>
      <c r="V96" s="34"/>
      <c r="W96" s="34"/>
      <c r="X96" s="34"/>
      <c r="Y96" s="34" t="s">
        <v>21</v>
      </c>
      <c r="Z96" s="34" t="s">
        <v>21</v>
      </c>
      <c r="AA96" s="23" t="s">
        <v>21</v>
      </c>
      <c r="AB96" s="34" t="s">
        <v>25</v>
      </c>
      <c r="AC96" s="34" t="s">
        <v>25</v>
      </c>
      <c r="AD96" s="34" t="s">
        <v>23</v>
      </c>
      <c r="AE96" s="35" t="s">
        <v>21</v>
      </c>
      <c r="AF96" s="102"/>
      <c r="AG96" s="35" t="s">
        <v>23</v>
      </c>
      <c r="AH96" s="35" t="s">
        <v>21</v>
      </c>
      <c r="AI96" s="35" t="s">
        <v>23</v>
      </c>
      <c r="AJ96" s="35"/>
      <c r="AK96" s="70" t="s">
        <v>21</v>
      </c>
      <c r="AL96" s="70" t="s">
        <v>21</v>
      </c>
      <c r="AM96" s="70" t="s">
        <v>21</v>
      </c>
      <c r="AN96" s="70" t="s">
        <v>21</v>
      </c>
      <c r="AO96" s="70" t="s">
        <v>21</v>
      </c>
      <c r="AP96" s="70" t="s">
        <v>21</v>
      </c>
      <c r="AQ96" s="52">
        <v>0</v>
      </c>
      <c r="AR96" s="52"/>
      <c r="AS96" s="52" t="s">
        <v>21</v>
      </c>
      <c r="AT96" s="52"/>
      <c r="AU96" s="52" t="s">
        <v>21</v>
      </c>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1:58" ht="28.5" customHeight="1">
      <c r="A97" s="5">
        <v>1113</v>
      </c>
      <c r="B97" s="6" t="s">
        <v>117</v>
      </c>
      <c r="C97" s="34" t="s">
        <v>21</v>
      </c>
      <c r="D97" s="34" t="s">
        <v>21</v>
      </c>
      <c r="E97" s="34"/>
      <c r="F97" s="34" t="s">
        <v>25</v>
      </c>
      <c r="G97" s="34" t="s">
        <v>25</v>
      </c>
      <c r="H97" s="34" t="s">
        <v>25</v>
      </c>
      <c r="I97" s="34" t="s">
        <v>25</v>
      </c>
      <c r="J97" s="34" t="s">
        <v>25</v>
      </c>
      <c r="K97" s="34"/>
      <c r="L97" s="34"/>
      <c r="M97" s="34"/>
      <c r="N97" s="34" t="s">
        <v>22</v>
      </c>
      <c r="O97" s="34" t="s">
        <v>22</v>
      </c>
      <c r="P97" s="99"/>
      <c r="Q97" s="34"/>
      <c r="R97" s="34"/>
      <c r="S97" s="34"/>
      <c r="T97" s="34"/>
      <c r="U97" s="34"/>
      <c r="V97" s="34"/>
      <c r="W97" s="34"/>
      <c r="X97" s="34"/>
      <c r="Y97" s="34" t="s">
        <v>21</v>
      </c>
      <c r="Z97" s="34" t="s">
        <v>21</v>
      </c>
      <c r="AA97" s="23" t="s">
        <v>21</v>
      </c>
      <c r="AB97" s="34" t="s">
        <v>25</v>
      </c>
      <c r="AC97" s="34" t="s">
        <v>25</v>
      </c>
      <c r="AD97" s="34" t="s">
        <v>25</v>
      </c>
      <c r="AE97" s="35" t="s">
        <v>21</v>
      </c>
      <c r="AF97" s="102"/>
      <c r="AG97" s="35" t="s">
        <v>23</v>
      </c>
      <c r="AH97" s="35" t="s">
        <v>21</v>
      </c>
      <c r="AI97" s="35" t="s">
        <v>23</v>
      </c>
      <c r="AJ97" s="35"/>
      <c r="AK97" s="70" t="s">
        <v>23</v>
      </c>
      <c r="AL97" s="70" t="s">
        <v>23</v>
      </c>
      <c r="AM97" s="70" t="s">
        <v>23</v>
      </c>
      <c r="AN97" s="70" t="s">
        <v>23</v>
      </c>
      <c r="AO97" s="70" t="s">
        <v>23</v>
      </c>
      <c r="AP97" s="70" t="s">
        <v>23</v>
      </c>
      <c r="AQ97" s="52" t="s">
        <v>23</v>
      </c>
      <c r="AR97" s="52"/>
      <c r="AS97" s="52" t="s">
        <v>23</v>
      </c>
      <c r="AT97" s="52"/>
      <c r="AU97" s="52" t="s">
        <v>23</v>
      </c>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1:58" ht="28.5" customHeight="1">
      <c r="A98" s="5">
        <v>1115</v>
      </c>
      <c r="B98" s="6" t="s">
        <v>118</v>
      </c>
      <c r="C98" s="34" t="s">
        <v>21</v>
      </c>
      <c r="D98" s="34" t="s">
        <v>21</v>
      </c>
      <c r="E98" s="34"/>
      <c r="F98" s="34" t="s">
        <v>25</v>
      </c>
      <c r="G98" s="34" t="s">
        <v>25</v>
      </c>
      <c r="H98" s="34" t="s">
        <v>25</v>
      </c>
      <c r="I98" s="34" t="s">
        <v>25</v>
      </c>
      <c r="J98" s="34"/>
      <c r="K98" s="34"/>
      <c r="L98" s="34"/>
      <c r="M98" s="34"/>
      <c r="N98" s="34" t="s">
        <v>22</v>
      </c>
      <c r="O98" s="34" t="s">
        <v>22</v>
      </c>
      <c r="P98" s="99"/>
      <c r="Q98" s="34" t="s">
        <v>25</v>
      </c>
      <c r="R98" s="34" t="s">
        <v>25</v>
      </c>
      <c r="S98" s="34" t="s">
        <v>25</v>
      </c>
      <c r="T98" s="34" t="s">
        <v>25</v>
      </c>
      <c r="U98" s="34"/>
      <c r="V98" s="34"/>
      <c r="W98" s="34"/>
      <c r="X98" s="34"/>
      <c r="Y98" s="34" t="s">
        <v>21</v>
      </c>
      <c r="Z98" s="34" t="s">
        <v>21</v>
      </c>
      <c r="AA98" s="23" t="s">
        <v>21</v>
      </c>
      <c r="AB98" s="34" t="s">
        <v>25</v>
      </c>
      <c r="AC98" s="34" t="s">
        <v>25</v>
      </c>
      <c r="AD98" s="34" t="s">
        <v>23</v>
      </c>
      <c r="AE98" s="35" t="s">
        <v>21</v>
      </c>
      <c r="AF98" s="102"/>
      <c r="AG98" s="35" t="s">
        <v>23</v>
      </c>
      <c r="AH98" s="35" t="s">
        <v>21</v>
      </c>
      <c r="AI98" s="35" t="s">
        <v>23</v>
      </c>
      <c r="AJ98" s="35"/>
      <c r="AK98" s="70" t="s">
        <v>23</v>
      </c>
      <c r="AL98" s="70" t="s">
        <v>23</v>
      </c>
      <c r="AM98" s="70" t="s">
        <v>23</v>
      </c>
      <c r="AN98" s="70" t="s">
        <v>23</v>
      </c>
      <c r="AO98" s="70" t="s">
        <v>23</v>
      </c>
      <c r="AP98" s="70" t="s">
        <v>23</v>
      </c>
      <c r="AQ98" s="52" t="s">
        <v>23</v>
      </c>
      <c r="AR98" s="52"/>
      <c r="AS98" s="52" t="s">
        <v>23</v>
      </c>
      <c r="AT98" s="52"/>
      <c r="AU98" s="52" t="s">
        <v>23</v>
      </c>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1:58" ht="28.5" customHeight="1">
      <c r="A99" s="9">
        <v>1116</v>
      </c>
      <c r="B99" s="10" t="s">
        <v>119</v>
      </c>
      <c r="C99" s="34" t="s">
        <v>21</v>
      </c>
      <c r="D99" s="34" t="s">
        <v>21</v>
      </c>
      <c r="E99" s="34"/>
      <c r="F99" s="34"/>
      <c r="G99" s="34" t="s">
        <v>25</v>
      </c>
      <c r="H99" s="34"/>
      <c r="I99" s="34"/>
      <c r="J99" s="34"/>
      <c r="K99" s="34"/>
      <c r="L99" s="34"/>
      <c r="M99" s="34"/>
      <c r="N99" s="34" t="s">
        <v>22</v>
      </c>
      <c r="O99" s="34" t="s">
        <v>22</v>
      </c>
      <c r="P99" s="99"/>
      <c r="Q99" s="34"/>
      <c r="R99" s="34"/>
      <c r="S99" s="34"/>
      <c r="T99" s="34"/>
      <c r="U99" s="34"/>
      <c r="V99" s="34"/>
      <c r="W99" s="34"/>
      <c r="X99" s="34"/>
      <c r="Y99" s="34" t="s">
        <v>21</v>
      </c>
      <c r="Z99" s="34" t="s">
        <v>21</v>
      </c>
      <c r="AA99" s="23" t="s">
        <v>21</v>
      </c>
      <c r="AB99" s="34" t="s">
        <v>25</v>
      </c>
      <c r="AC99" s="34" t="s">
        <v>25</v>
      </c>
      <c r="AD99" s="34" t="s">
        <v>23</v>
      </c>
      <c r="AE99" s="35" t="s">
        <v>25</v>
      </c>
      <c r="AF99" s="102"/>
      <c r="AG99" s="35" t="s">
        <v>23</v>
      </c>
      <c r="AH99" s="35"/>
      <c r="AI99" s="35" t="s">
        <v>23</v>
      </c>
      <c r="AJ99" s="35"/>
      <c r="AK99" s="70" t="s">
        <v>21</v>
      </c>
      <c r="AL99" s="70" t="s">
        <v>21</v>
      </c>
      <c r="AM99" s="70" t="s">
        <v>21</v>
      </c>
      <c r="AN99" s="70" t="s">
        <v>21</v>
      </c>
      <c r="AO99" s="70" t="s">
        <v>21</v>
      </c>
      <c r="AP99" s="70" t="s">
        <v>21</v>
      </c>
      <c r="AQ99" s="52">
        <v>0</v>
      </c>
      <c r="AR99" s="52"/>
      <c r="AS99" s="52" t="s">
        <v>21</v>
      </c>
      <c r="AT99" s="52"/>
      <c r="AU99" s="52" t="s">
        <v>21</v>
      </c>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1:58" ht="28.5" customHeight="1">
      <c r="A100" s="9">
        <v>1117</v>
      </c>
      <c r="B100" s="10" t="s">
        <v>120</v>
      </c>
      <c r="C100" s="34" t="s">
        <v>21</v>
      </c>
      <c r="D100" s="34" t="s">
        <v>21</v>
      </c>
      <c r="E100" s="34"/>
      <c r="F100" s="34"/>
      <c r="G100" s="34"/>
      <c r="H100" s="34"/>
      <c r="I100" s="34"/>
      <c r="J100" s="34"/>
      <c r="K100" s="34"/>
      <c r="L100" s="34"/>
      <c r="M100" s="34"/>
      <c r="N100" s="34" t="s">
        <v>22</v>
      </c>
      <c r="O100" s="34" t="s">
        <v>22</v>
      </c>
      <c r="P100" s="99"/>
      <c r="Q100" s="34"/>
      <c r="R100" s="34"/>
      <c r="S100" s="34"/>
      <c r="T100" s="34"/>
      <c r="U100" s="34"/>
      <c r="V100" s="34"/>
      <c r="W100" s="34"/>
      <c r="X100" s="34"/>
      <c r="Y100" s="34" t="s">
        <v>21</v>
      </c>
      <c r="Z100" s="34" t="s">
        <v>21</v>
      </c>
      <c r="AA100" s="23" t="s">
        <v>21</v>
      </c>
      <c r="AB100" s="34" t="s">
        <v>23</v>
      </c>
      <c r="AC100" s="34" t="s">
        <v>21</v>
      </c>
      <c r="AD100" s="34" t="s">
        <v>23</v>
      </c>
      <c r="AE100" s="35" t="s">
        <v>21</v>
      </c>
      <c r="AF100" s="102"/>
      <c r="AG100" s="35" t="s">
        <v>23</v>
      </c>
      <c r="AH100" s="35" t="s">
        <v>21</v>
      </c>
      <c r="AI100" s="35" t="s">
        <v>23</v>
      </c>
      <c r="AJ100" s="35"/>
      <c r="AK100" s="70" t="s">
        <v>23</v>
      </c>
      <c r="AL100" s="70" t="s">
        <v>23</v>
      </c>
      <c r="AM100" s="70" t="s">
        <v>23</v>
      </c>
      <c r="AN100" s="70" t="s">
        <v>23</v>
      </c>
      <c r="AO100" s="70" t="s">
        <v>23</v>
      </c>
      <c r="AP100" s="70" t="s">
        <v>23</v>
      </c>
      <c r="AQ100" s="52" t="s">
        <v>23</v>
      </c>
      <c r="AR100" s="52"/>
      <c r="AS100" s="52" t="s">
        <v>23</v>
      </c>
      <c r="AT100" s="52"/>
      <c r="AU100" s="52" t="s">
        <v>23</v>
      </c>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1:58" ht="28.5" customHeight="1">
      <c r="A101" s="5">
        <v>1118</v>
      </c>
      <c r="B101" s="6" t="s">
        <v>121</v>
      </c>
      <c r="C101" s="34" t="s">
        <v>21</v>
      </c>
      <c r="D101" s="34" t="s">
        <v>21</v>
      </c>
      <c r="E101" s="34"/>
      <c r="F101" s="31" t="s">
        <v>25</v>
      </c>
      <c r="G101" s="34" t="s">
        <v>25</v>
      </c>
      <c r="H101" s="31" t="s">
        <v>25</v>
      </c>
      <c r="I101" s="34" t="s">
        <v>25</v>
      </c>
      <c r="J101" s="34"/>
      <c r="K101" s="34"/>
      <c r="L101" s="34"/>
      <c r="M101" s="34"/>
      <c r="N101" s="34" t="s">
        <v>22</v>
      </c>
      <c r="O101" s="34" t="s">
        <v>22</v>
      </c>
      <c r="P101" s="99"/>
      <c r="Q101" s="34" t="s">
        <v>25</v>
      </c>
      <c r="R101" s="34"/>
      <c r="S101" s="34" t="s">
        <v>25</v>
      </c>
      <c r="T101" s="34"/>
      <c r="U101" s="34"/>
      <c r="V101" s="34"/>
      <c r="W101" s="34"/>
      <c r="X101" s="34"/>
      <c r="Y101" s="34" t="s">
        <v>21</v>
      </c>
      <c r="Z101" s="34" t="s">
        <v>21</v>
      </c>
      <c r="AA101" s="23" t="s">
        <v>21</v>
      </c>
      <c r="AB101" s="34" t="s">
        <v>25</v>
      </c>
      <c r="AC101" s="34" t="s">
        <v>25</v>
      </c>
      <c r="AD101" s="34" t="s">
        <v>23</v>
      </c>
      <c r="AE101" s="35" t="s">
        <v>21</v>
      </c>
      <c r="AF101" s="102"/>
      <c r="AG101" s="35" t="s">
        <v>23</v>
      </c>
      <c r="AH101" s="35" t="s">
        <v>23</v>
      </c>
      <c r="AI101" s="35" t="s">
        <v>23</v>
      </c>
      <c r="AJ101" s="35"/>
      <c r="AK101" s="70" t="s">
        <v>23</v>
      </c>
      <c r="AL101" s="70" t="s">
        <v>23</v>
      </c>
      <c r="AM101" s="70" t="s">
        <v>23</v>
      </c>
      <c r="AN101" s="70" t="s">
        <v>23</v>
      </c>
      <c r="AO101" s="70" t="s">
        <v>23</v>
      </c>
      <c r="AP101" s="70" t="s">
        <v>23</v>
      </c>
      <c r="AQ101" s="52" t="s">
        <v>23</v>
      </c>
      <c r="AR101" s="52"/>
      <c r="AS101" s="52" t="s">
        <v>23</v>
      </c>
      <c r="AT101" s="52"/>
      <c r="AU101" s="52" t="s">
        <v>23</v>
      </c>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1:58" ht="28.5" customHeight="1">
      <c r="A102" s="5">
        <v>1119</v>
      </c>
      <c r="B102" s="6" t="s">
        <v>122</v>
      </c>
      <c r="C102" s="34" t="s">
        <v>21</v>
      </c>
      <c r="D102" s="34" t="s">
        <v>21</v>
      </c>
      <c r="E102" s="34"/>
      <c r="F102" s="31" t="s">
        <v>25</v>
      </c>
      <c r="G102" s="34" t="s">
        <v>25</v>
      </c>
      <c r="H102" s="31" t="s">
        <v>25</v>
      </c>
      <c r="I102" s="34"/>
      <c r="J102" s="34"/>
      <c r="K102" s="34"/>
      <c r="L102" s="34"/>
      <c r="M102" s="34"/>
      <c r="N102" s="34" t="s">
        <v>22</v>
      </c>
      <c r="O102" s="34" t="s">
        <v>22</v>
      </c>
      <c r="P102" s="99"/>
      <c r="Q102" s="34" t="s">
        <v>25</v>
      </c>
      <c r="R102" s="34" t="s">
        <v>25</v>
      </c>
      <c r="S102" s="34" t="s">
        <v>25</v>
      </c>
      <c r="T102" s="34" t="s">
        <v>25</v>
      </c>
      <c r="U102" s="34"/>
      <c r="V102" s="34"/>
      <c r="W102" s="34"/>
      <c r="X102" s="34"/>
      <c r="Y102" s="34" t="s">
        <v>23</v>
      </c>
      <c r="Z102" s="34" t="s">
        <v>23</v>
      </c>
      <c r="AA102" s="23" t="e">
        <v>#N/A</v>
      </c>
      <c r="AB102" s="34" t="s">
        <v>23</v>
      </c>
      <c r="AC102" s="34" t="s">
        <v>25</v>
      </c>
      <c r="AD102" s="34" t="s">
        <v>23</v>
      </c>
      <c r="AE102" s="35" t="s">
        <v>25</v>
      </c>
      <c r="AF102" s="102"/>
      <c r="AG102" s="35" t="s">
        <v>23</v>
      </c>
      <c r="AH102" s="35" t="s">
        <v>21</v>
      </c>
      <c r="AI102" s="35" t="s">
        <v>23</v>
      </c>
      <c r="AJ102" s="35"/>
      <c r="AK102" s="70" t="s">
        <v>23</v>
      </c>
      <c r="AL102" s="70" t="s">
        <v>23</v>
      </c>
      <c r="AM102" s="70" t="s">
        <v>23</v>
      </c>
      <c r="AN102" s="70" t="s">
        <v>23</v>
      </c>
      <c r="AO102" s="70" t="s">
        <v>23</v>
      </c>
      <c r="AP102" s="70" t="s">
        <v>23</v>
      </c>
      <c r="AQ102" s="52" t="s">
        <v>23</v>
      </c>
      <c r="AR102" s="52"/>
      <c r="AS102" s="52" t="s">
        <v>23</v>
      </c>
      <c r="AT102" s="52"/>
      <c r="AU102" s="52" t="s">
        <v>23</v>
      </c>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1:58" ht="28.5" customHeight="1">
      <c r="A103" s="5">
        <v>1125</v>
      </c>
      <c r="B103" s="6" t="s">
        <v>123</v>
      </c>
      <c r="C103" s="34" t="s">
        <v>21</v>
      </c>
      <c r="D103" s="34" t="s">
        <v>21</v>
      </c>
      <c r="E103" s="34"/>
      <c r="F103" s="31" t="s">
        <v>25</v>
      </c>
      <c r="G103" s="34" t="s">
        <v>25</v>
      </c>
      <c r="H103" s="31" t="s">
        <v>25</v>
      </c>
      <c r="I103" s="34" t="s">
        <v>25</v>
      </c>
      <c r="J103" s="34"/>
      <c r="K103" s="34"/>
      <c r="L103" s="34"/>
      <c r="M103" s="34"/>
      <c r="N103" s="34" t="s">
        <v>22</v>
      </c>
      <c r="O103" s="34" t="s">
        <v>25</v>
      </c>
      <c r="P103" s="99">
        <v>1</v>
      </c>
      <c r="Q103" s="34" t="s">
        <v>25</v>
      </c>
      <c r="R103" s="34" t="s">
        <v>25</v>
      </c>
      <c r="S103" s="34" t="s">
        <v>25</v>
      </c>
      <c r="T103" s="34"/>
      <c r="U103" s="34"/>
      <c r="V103" s="34"/>
      <c r="W103" s="34"/>
      <c r="X103" s="34"/>
      <c r="Y103" s="34" t="s">
        <v>21</v>
      </c>
      <c r="Z103" s="34" t="s">
        <v>21</v>
      </c>
      <c r="AA103" s="23" t="s">
        <v>21</v>
      </c>
      <c r="AB103" s="34" t="s">
        <v>25</v>
      </c>
      <c r="AC103" s="34" t="s">
        <v>25</v>
      </c>
      <c r="AD103" s="34" t="s">
        <v>25</v>
      </c>
      <c r="AE103" s="35" t="s">
        <v>25</v>
      </c>
      <c r="AF103" s="102"/>
      <c r="AG103" s="35" t="s">
        <v>23</v>
      </c>
      <c r="AH103" s="35" t="s">
        <v>21</v>
      </c>
      <c r="AI103" s="35" t="s">
        <v>23</v>
      </c>
      <c r="AJ103" s="35"/>
      <c r="AK103" s="70" t="s">
        <v>23</v>
      </c>
      <c r="AL103" s="70" t="s">
        <v>23</v>
      </c>
      <c r="AM103" s="70" t="s">
        <v>23</v>
      </c>
      <c r="AN103" s="70" t="s">
        <v>23</v>
      </c>
      <c r="AO103" s="70" t="s">
        <v>23</v>
      </c>
      <c r="AP103" s="70" t="s">
        <v>23</v>
      </c>
      <c r="AQ103" s="52" t="s">
        <v>23</v>
      </c>
      <c r="AR103" s="52"/>
      <c r="AS103" s="52" t="s">
        <v>23</v>
      </c>
      <c r="AT103" s="52"/>
      <c r="AU103" s="52" t="s">
        <v>23</v>
      </c>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1:58" ht="28.5" customHeight="1">
      <c r="A104" s="5">
        <v>1126</v>
      </c>
      <c r="B104" s="6" t="s">
        <v>124</v>
      </c>
      <c r="C104" s="34" t="s">
        <v>21</v>
      </c>
      <c r="D104" s="34" t="s">
        <v>21</v>
      </c>
      <c r="E104" s="34"/>
      <c r="F104" s="34"/>
      <c r="G104" s="34" t="s">
        <v>25</v>
      </c>
      <c r="H104" s="34"/>
      <c r="I104" s="34" t="s">
        <v>25</v>
      </c>
      <c r="J104" s="34"/>
      <c r="K104" s="34"/>
      <c r="L104" s="34"/>
      <c r="M104" s="34"/>
      <c r="N104" s="34" t="s">
        <v>22</v>
      </c>
      <c r="O104" s="34" t="s">
        <v>22</v>
      </c>
      <c r="P104" s="99"/>
      <c r="Q104" s="34" t="s">
        <v>25</v>
      </c>
      <c r="R104" s="34" t="s">
        <v>26</v>
      </c>
      <c r="S104" s="34"/>
      <c r="T104" s="34" t="s">
        <v>26</v>
      </c>
      <c r="U104" s="34"/>
      <c r="V104" s="34"/>
      <c r="W104" s="34"/>
      <c r="X104" s="34"/>
      <c r="Y104" s="34" t="s">
        <v>21</v>
      </c>
      <c r="Z104" s="34" t="s">
        <v>21</v>
      </c>
      <c r="AA104" s="23" t="s">
        <v>21</v>
      </c>
      <c r="AB104" s="34" t="s">
        <v>23</v>
      </c>
      <c r="AC104" s="34" t="s">
        <v>25</v>
      </c>
      <c r="AD104" s="34" t="s">
        <v>23</v>
      </c>
      <c r="AE104" s="35" t="s">
        <v>21</v>
      </c>
      <c r="AF104" s="102"/>
      <c r="AG104" s="35" t="s">
        <v>23</v>
      </c>
      <c r="AH104" s="35" t="s">
        <v>21</v>
      </c>
      <c r="AI104" s="35" t="s">
        <v>23</v>
      </c>
      <c r="AJ104" s="35"/>
      <c r="AK104" s="70" t="s">
        <v>21</v>
      </c>
      <c r="AL104" s="70" t="s">
        <v>21</v>
      </c>
      <c r="AM104" s="70" t="s">
        <v>21</v>
      </c>
      <c r="AN104" s="70" t="s">
        <v>25</v>
      </c>
      <c r="AO104" s="70" t="s">
        <v>21</v>
      </c>
      <c r="AP104" s="70" t="s">
        <v>25</v>
      </c>
      <c r="AQ104" s="52">
        <v>0</v>
      </c>
      <c r="AR104" s="52"/>
      <c r="AS104" s="52" t="s">
        <v>21</v>
      </c>
      <c r="AT104" s="52"/>
      <c r="AU104" s="52" t="s">
        <v>21</v>
      </c>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1:58" ht="28.5" customHeight="1">
      <c r="A105" s="5">
        <v>1127</v>
      </c>
      <c r="B105" s="6" t="s">
        <v>125</v>
      </c>
      <c r="C105" s="34" t="s">
        <v>21</v>
      </c>
      <c r="D105" s="34" t="s">
        <v>21</v>
      </c>
      <c r="E105" s="34"/>
      <c r="F105" s="34"/>
      <c r="G105" s="34"/>
      <c r="H105" s="34"/>
      <c r="I105" s="34"/>
      <c r="J105" s="34"/>
      <c r="K105" s="34"/>
      <c r="L105" s="34"/>
      <c r="M105" s="34"/>
      <c r="N105" s="34" t="s">
        <v>22</v>
      </c>
      <c r="O105" s="34" t="s">
        <v>22</v>
      </c>
      <c r="P105" s="99"/>
      <c r="Q105" s="34"/>
      <c r="R105" s="34"/>
      <c r="S105" s="34"/>
      <c r="T105" s="34"/>
      <c r="U105" s="34"/>
      <c r="V105" s="34"/>
      <c r="W105" s="34"/>
      <c r="X105" s="34"/>
      <c r="Y105" s="34" t="s">
        <v>21</v>
      </c>
      <c r="Z105" s="34" t="s">
        <v>21</v>
      </c>
      <c r="AA105" s="23" t="s">
        <v>21</v>
      </c>
      <c r="AB105" s="34" t="s">
        <v>23</v>
      </c>
      <c r="AC105" s="34" t="s">
        <v>21</v>
      </c>
      <c r="AD105" s="34" t="s">
        <v>23</v>
      </c>
      <c r="AE105" s="35" t="s">
        <v>21</v>
      </c>
      <c r="AF105" s="102"/>
      <c r="AG105" s="35" t="s">
        <v>23</v>
      </c>
      <c r="AH105" s="35" t="s">
        <v>21</v>
      </c>
      <c r="AI105" s="35" t="s">
        <v>23</v>
      </c>
      <c r="AJ105" s="35"/>
      <c r="AK105" s="70" t="s">
        <v>23</v>
      </c>
      <c r="AL105" s="70" t="s">
        <v>23</v>
      </c>
      <c r="AM105" s="70" t="s">
        <v>23</v>
      </c>
      <c r="AN105" s="70" t="s">
        <v>23</v>
      </c>
      <c r="AO105" s="70" t="s">
        <v>23</v>
      </c>
      <c r="AP105" s="70" t="s">
        <v>23</v>
      </c>
      <c r="AQ105" s="52" t="s">
        <v>23</v>
      </c>
      <c r="AR105" s="52"/>
      <c r="AS105" s="52" t="s">
        <v>23</v>
      </c>
      <c r="AT105" s="52"/>
      <c r="AU105" s="52" t="s">
        <v>23</v>
      </c>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1:58" ht="28.5" customHeight="1">
      <c r="A106" s="5">
        <v>1128</v>
      </c>
      <c r="B106" s="6" t="s">
        <v>126</v>
      </c>
      <c r="C106" s="34" t="s">
        <v>21</v>
      </c>
      <c r="D106" s="34" t="s">
        <v>21</v>
      </c>
      <c r="E106" s="34"/>
      <c r="F106" s="34"/>
      <c r="G106" s="34" t="s">
        <v>25</v>
      </c>
      <c r="H106" s="34"/>
      <c r="I106" s="34" t="s">
        <v>25</v>
      </c>
      <c r="J106" s="34"/>
      <c r="K106" s="34"/>
      <c r="L106" s="34"/>
      <c r="M106" s="34"/>
      <c r="N106" s="34" t="s">
        <v>22</v>
      </c>
      <c r="O106" s="34" t="s">
        <v>22</v>
      </c>
      <c r="P106" s="99"/>
      <c r="Q106" s="34" t="s">
        <v>25</v>
      </c>
      <c r="R106" s="34"/>
      <c r="S106" s="34" t="s">
        <v>25</v>
      </c>
      <c r="T106" s="34"/>
      <c r="U106" s="34"/>
      <c r="V106" s="34"/>
      <c r="W106" s="34"/>
      <c r="X106" s="34"/>
      <c r="Y106" s="34" t="s">
        <v>23</v>
      </c>
      <c r="Z106" s="34" t="s">
        <v>23</v>
      </c>
      <c r="AA106" s="23" t="e">
        <v>#N/A</v>
      </c>
      <c r="AB106" s="34" t="s">
        <v>23</v>
      </c>
      <c r="AC106" s="34" t="s">
        <v>21</v>
      </c>
      <c r="AD106" s="34" t="s">
        <v>23</v>
      </c>
      <c r="AE106" s="35" t="s">
        <v>21</v>
      </c>
      <c r="AF106" s="102"/>
      <c r="AG106" s="35" t="s">
        <v>23</v>
      </c>
      <c r="AH106" s="35" t="s">
        <v>23</v>
      </c>
      <c r="AI106" s="35" t="s">
        <v>23</v>
      </c>
      <c r="AJ106" s="35"/>
      <c r="AK106" s="70" t="s">
        <v>21</v>
      </c>
      <c r="AL106" s="70" t="s">
        <v>21</v>
      </c>
      <c r="AM106" s="70" t="s">
        <v>21</v>
      </c>
      <c r="AN106" s="70" t="s">
        <v>25</v>
      </c>
      <c r="AO106" s="70" t="s">
        <v>21</v>
      </c>
      <c r="AP106" s="70" t="s">
        <v>21</v>
      </c>
      <c r="AQ106" s="52">
        <v>0</v>
      </c>
      <c r="AR106" s="52"/>
      <c r="AS106" s="52" t="s">
        <v>21</v>
      </c>
      <c r="AT106" s="52"/>
      <c r="AU106" s="52" t="s">
        <v>21</v>
      </c>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1:58" ht="28.5" customHeight="1">
      <c r="A107" s="5">
        <v>1129</v>
      </c>
      <c r="B107" s="6" t="s">
        <v>127</v>
      </c>
      <c r="C107" s="31" t="s">
        <v>25</v>
      </c>
      <c r="D107" s="34" t="s">
        <v>21</v>
      </c>
      <c r="E107" s="34">
        <v>1</v>
      </c>
      <c r="F107" s="31" t="s">
        <v>25</v>
      </c>
      <c r="G107" s="34" t="s">
        <v>25</v>
      </c>
      <c r="H107" s="31" t="s">
        <v>25</v>
      </c>
      <c r="I107" s="34" t="s">
        <v>25</v>
      </c>
      <c r="J107" s="31" t="s">
        <v>25</v>
      </c>
      <c r="K107" s="34"/>
      <c r="L107" s="34"/>
      <c r="M107" s="34"/>
      <c r="N107" s="34" t="s">
        <v>25</v>
      </c>
      <c r="O107" s="34" t="s">
        <v>25</v>
      </c>
      <c r="P107" s="99">
        <v>2</v>
      </c>
      <c r="Q107" s="34" t="s">
        <v>25</v>
      </c>
      <c r="R107" s="34" t="s">
        <v>25</v>
      </c>
      <c r="S107" s="34" t="s">
        <v>25</v>
      </c>
      <c r="T107" s="34" t="s">
        <v>25</v>
      </c>
      <c r="U107" s="34"/>
      <c r="V107" s="34"/>
      <c r="W107" s="34"/>
      <c r="X107" s="34"/>
      <c r="Y107" s="34" t="s">
        <v>25</v>
      </c>
      <c r="Z107" s="34" t="s">
        <v>25</v>
      </c>
      <c r="AA107" s="23" t="s">
        <v>25</v>
      </c>
      <c r="AB107" s="34" t="s">
        <v>25</v>
      </c>
      <c r="AC107" s="34" t="s">
        <v>25</v>
      </c>
      <c r="AD107" s="34" t="s">
        <v>25</v>
      </c>
      <c r="AE107" s="35" t="s">
        <v>25</v>
      </c>
      <c r="AF107" s="102"/>
      <c r="AG107" s="35" t="s">
        <v>23</v>
      </c>
      <c r="AH107" s="35" t="s">
        <v>25</v>
      </c>
      <c r="AI107" s="35" t="s">
        <v>23</v>
      </c>
      <c r="AJ107" s="35"/>
      <c r="AK107" s="70" t="s">
        <v>25</v>
      </c>
      <c r="AL107" s="70" t="s">
        <v>21</v>
      </c>
      <c r="AM107" s="70" t="s">
        <v>21</v>
      </c>
      <c r="AN107" s="70" t="s">
        <v>25</v>
      </c>
      <c r="AO107" s="70" t="s">
        <v>21</v>
      </c>
      <c r="AP107" s="70" t="s">
        <v>25</v>
      </c>
      <c r="AQ107" s="52">
        <v>0</v>
      </c>
      <c r="AR107" s="52"/>
      <c r="AS107" s="52" t="s">
        <v>25</v>
      </c>
      <c r="AT107" s="52"/>
      <c r="AU107" s="52" t="s">
        <v>25</v>
      </c>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1:58" ht="28.5" customHeight="1">
      <c r="A108" s="5">
        <v>1130</v>
      </c>
      <c r="B108" s="6" t="s">
        <v>128</v>
      </c>
      <c r="C108" s="31" t="s">
        <v>25</v>
      </c>
      <c r="D108" s="31" t="s">
        <v>25</v>
      </c>
      <c r="E108" s="34">
        <v>2</v>
      </c>
      <c r="F108" s="31" t="s">
        <v>25</v>
      </c>
      <c r="G108" s="34" t="s">
        <v>25</v>
      </c>
      <c r="H108" s="31" t="s">
        <v>25</v>
      </c>
      <c r="I108" s="34" t="s">
        <v>25</v>
      </c>
      <c r="J108" s="34"/>
      <c r="K108" s="34"/>
      <c r="L108" s="34"/>
      <c r="M108" s="34"/>
      <c r="N108" s="34" t="s">
        <v>25</v>
      </c>
      <c r="O108" s="34" t="s">
        <v>25</v>
      </c>
      <c r="P108" s="99">
        <v>2</v>
      </c>
      <c r="Q108" s="34" t="s">
        <v>25</v>
      </c>
      <c r="R108" s="34" t="s">
        <v>26</v>
      </c>
      <c r="S108" s="34" t="s">
        <v>25</v>
      </c>
      <c r="T108" s="34" t="s">
        <v>26</v>
      </c>
      <c r="U108" s="34"/>
      <c r="V108" s="34"/>
      <c r="W108" s="34"/>
      <c r="X108" s="34"/>
      <c r="Y108" s="34" t="s">
        <v>25</v>
      </c>
      <c r="Z108" s="34" t="s">
        <v>25</v>
      </c>
      <c r="AA108" s="23" t="s">
        <v>25</v>
      </c>
      <c r="AB108" s="34" t="s">
        <v>25</v>
      </c>
      <c r="AC108" s="34" t="s">
        <v>25</v>
      </c>
      <c r="AD108" s="34" t="s">
        <v>23</v>
      </c>
      <c r="AE108" s="35" t="s">
        <v>21</v>
      </c>
      <c r="AF108" s="102"/>
      <c r="AG108" s="35" t="s">
        <v>23</v>
      </c>
      <c r="AH108" s="35" t="s">
        <v>21</v>
      </c>
      <c r="AI108" s="35" t="s">
        <v>23</v>
      </c>
      <c r="AJ108" s="35"/>
      <c r="AK108" s="70" t="s">
        <v>25</v>
      </c>
      <c r="AL108" s="70" t="s">
        <v>21</v>
      </c>
      <c r="AM108" s="70" t="s">
        <v>21</v>
      </c>
      <c r="AN108" s="70" t="s">
        <v>25</v>
      </c>
      <c r="AO108" s="70" t="s">
        <v>21</v>
      </c>
      <c r="AP108" s="70" t="s">
        <v>21</v>
      </c>
      <c r="AQ108" s="52">
        <v>0</v>
      </c>
      <c r="AR108" s="52"/>
      <c r="AS108" s="52" t="s">
        <v>21</v>
      </c>
      <c r="AT108" s="52"/>
      <c r="AU108" s="52" t="s">
        <v>21</v>
      </c>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1:58" ht="28.5" customHeight="1">
      <c r="A109" s="5">
        <v>1131</v>
      </c>
      <c r="B109" s="6" t="s">
        <v>129</v>
      </c>
      <c r="C109" s="34" t="s">
        <v>21</v>
      </c>
      <c r="D109" s="34" t="s">
        <v>21</v>
      </c>
      <c r="E109" s="34"/>
      <c r="F109" s="31" t="s">
        <v>25</v>
      </c>
      <c r="G109" s="34" t="s">
        <v>25</v>
      </c>
      <c r="H109" s="31" t="s">
        <v>25</v>
      </c>
      <c r="I109" s="34" t="s">
        <v>25</v>
      </c>
      <c r="J109" s="31" t="s">
        <v>25</v>
      </c>
      <c r="K109" s="34"/>
      <c r="L109" s="34"/>
      <c r="M109" s="34"/>
      <c r="N109" s="34" t="s">
        <v>22</v>
      </c>
      <c r="O109" s="34" t="s">
        <v>22</v>
      </c>
      <c r="P109" s="99"/>
      <c r="Q109" s="34" t="s">
        <v>25</v>
      </c>
      <c r="R109" s="34"/>
      <c r="S109" s="34" t="s">
        <v>25</v>
      </c>
      <c r="T109" s="34"/>
      <c r="U109" s="34"/>
      <c r="V109" s="34"/>
      <c r="W109" s="34"/>
      <c r="X109" s="34"/>
      <c r="Y109" s="34" t="s">
        <v>21</v>
      </c>
      <c r="Z109" s="34" t="s">
        <v>21</v>
      </c>
      <c r="AA109" s="23" t="s">
        <v>21</v>
      </c>
      <c r="AB109" s="34" t="s">
        <v>25</v>
      </c>
      <c r="AC109" s="34" t="s">
        <v>25</v>
      </c>
      <c r="AD109" s="34" t="s">
        <v>25</v>
      </c>
      <c r="AE109" s="35" t="s">
        <v>21</v>
      </c>
      <c r="AF109" s="102"/>
      <c r="AG109" s="35" t="s">
        <v>23</v>
      </c>
      <c r="AH109" s="35" t="s">
        <v>21</v>
      </c>
      <c r="AI109" s="35" t="s">
        <v>23</v>
      </c>
      <c r="AJ109" s="35"/>
      <c r="AK109" s="70" t="s">
        <v>23</v>
      </c>
      <c r="AL109" s="70" t="s">
        <v>23</v>
      </c>
      <c r="AM109" s="70" t="s">
        <v>23</v>
      </c>
      <c r="AN109" s="70" t="s">
        <v>23</v>
      </c>
      <c r="AO109" s="70" t="s">
        <v>23</v>
      </c>
      <c r="AP109" s="70" t="s">
        <v>23</v>
      </c>
      <c r="AQ109" s="52" t="s">
        <v>23</v>
      </c>
      <c r="AR109" s="52"/>
      <c r="AS109" s="52" t="s">
        <v>23</v>
      </c>
      <c r="AT109" s="52"/>
      <c r="AU109" s="52" t="s">
        <v>23</v>
      </c>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1:58" ht="28.5" customHeight="1">
      <c r="A110" s="5">
        <v>1132</v>
      </c>
      <c r="B110" s="6" t="s">
        <v>130</v>
      </c>
      <c r="C110" s="34" t="s">
        <v>21</v>
      </c>
      <c r="D110" s="34" t="s">
        <v>21</v>
      </c>
      <c r="E110" s="34"/>
      <c r="F110" s="34"/>
      <c r="G110" s="34"/>
      <c r="H110" s="34"/>
      <c r="I110" s="34"/>
      <c r="J110" s="34"/>
      <c r="K110" s="34"/>
      <c r="L110" s="34"/>
      <c r="M110" s="34"/>
      <c r="N110" s="34" t="s">
        <v>22</v>
      </c>
      <c r="O110" s="34" t="s">
        <v>22</v>
      </c>
      <c r="P110" s="99"/>
      <c r="Q110" s="34"/>
      <c r="R110" s="34"/>
      <c r="S110" s="34"/>
      <c r="T110" s="34"/>
      <c r="U110" s="34"/>
      <c r="V110" s="34"/>
      <c r="W110" s="34"/>
      <c r="X110" s="34"/>
      <c r="Y110" s="34" t="s">
        <v>21</v>
      </c>
      <c r="Z110" s="34" t="s">
        <v>21</v>
      </c>
      <c r="AA110" s="23" t="s">
        <v>21</v>
      </c>
      <c r="AB110" s="34" t="s">
        <v>23</v>
      </c>
      <c r="AC110" s="34" t="s">
        <v>21</v>
      </c>
      <c r="AD110" s="34" t="s">
        <v>23</v>
      </c>
      <c r="AE110" s="35" t="s">
        <v>21</v>
      </c>
      <c r="AF110" s="102"/>
      <c r="AG110" s="35" t="s">
        <v>23</v>
      </c>
      <c r="AH110" s="35"/>
      <c r="AI110" s="35" t="s">
        <v>23</v>
      </c>
      <c r="AJ110" s="35"/>
      <c r="AK110" s="70" t="s">
        <v>21</v>
      </c>
      <c r="AL110" s="70" t="s">
        <v>21</v>
      </c>
      <c r="AM110" s="70" t="s">
        <v>21</v>
      </c>
      <c r="AN110" s="70" t="s">
        <v>21</v>
      </c>
      <c r="AO110" s="70" t="s">
        <v>21</v>
      </c>
      <c r="AP110" s="70" t="s">
        <v>21</v>
      </c>
      <c r="AQ110" s="52">
        <v>0</v>
      </c>
      <c r="AR110" s="52"/>
      <c r="AS110" s="52" t="s">
        <v>21</v>
      </c>
      <c r="AT110" s="52"/>
      <c r="AU110" s="52" t="s">
        <v>21</v>
      </c>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1:58" ht="28.5" customHeight="1">
      <c r="A111" s="5">
        <v>1133</v>
      </c>
      <c r="B111" s="6" t="s">
        <v>131</v>
      </c>
      <c r="C111" s="34" t="s">
        <v>21</v>
      </c>
      <c r="D111" s="34" t="s">
        <v>21</v>
      </c>
      <c r="E111" s="34"/>
      <c r="F111" s="34" t="s">
        <v>26</v>
      </c>
      <c r="G111" s="34" t="s">
        <v>25</v>
      </c>
      <c r="H111" s="34" t="s">
        <v>26</v>
      </c>
      <c r="I111" s="34" t="s">
        <v>25</v>
      </c>
      <c r="J111" s="34"/>
      <c r="K111" s="34"/>
      <c r="L111" s="34"/>
      <c r="M111" s="34"/>
      <c r="N111" s="34" t="s">
        <v>22</v>
      </c>
      <c r="O111" s="34" t="s">
        <v>22</v>
      </c>
      <c r="P111" s="99"/>
      <c r="Q111" s="34" t="s">
        <v>25</v>
      </c>
      <c r="R111" s="34" t="s">
        <v>26</v>
      </c>
      <c r="S111" s="34" t="s">
        <v>25</v>
      </c>
      <c r="T111" s="34" t="s">
        <v>26</v>
      </c>
      <c r="U111" s="34"/>
      <c r="V111" s="34"/>
      <c r="W111" s="34"/>
      <c r="X111" s="34"/>
      <c r="Y111" s="34" t="s">
        <v>21</v>
      </c>
      <c r="Z111" s="34" t="s">
        <v>21</v>
      </c>
      <c r="AA111" s="23" t="s">
        <v>21</v>
      </c>
      <c r="AB111" s="34" t="s">
        <v>25</v>
      </c>
      <c r="AC111" s="34" t="s">
        <v>25</v>
      </c>
      <c r="AD111" s="34" t="s">
        <v>25</v>
      </c>
      <c r="AE111" s="35" t="s">
        <v>25</v>
      </c>
      <c r="AF111" s="102"/>
      <c r="AG111" s="35" t="s">
        <v>23</v>
      </c>
      <c r="AH111" s="35" t="s">
        <v>21</v>
      </c>
      <c r="AI111" s="35" t="s">
        <v>23</v>
      </c>
      <c r="AJ111" s="35"/>
      <c r="AK111" s="70" t="s">
        <v>23</v>
      </c>
      <c r="AL111" s="70" t="s">
        <v>23</v>
      </c>
      <c r="AM111" s="70" t="s">
        <v>23</v>
      </c>
      <c r="AN111" s="70" t="s">
        <v>23</v>
      </c>
      <c r="AO111" s="70" t="s">
        <v>23</v>
      </c>
      <c r="AP111" s="70" t="s">
        <v>23</v>
      </c>
      <c r="AQ111" s="52" t="s">
        <v>23</v>
      </c>
      <c r="AR111" s="52"/>
      <c r="AS111" s="52" t="s">
        <v>23</v>
      </c>
      <c r="AT111" s="52"/>
      <c r="AU111" s="52" t="s">
        <v>23</v>
      </c>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1:58" ht="28.5" customHeight="1">
      <c r="A112" s="5">
        <v>1134</v>
      </c>
      <c r="B112" s="6" t="s">
        <v>132</v>
      </c>
      <c r="C112" s="34" t="s">
        <v>21</v>
      </c>
      <c r="D112" s="34" t="s">
        <v>21</v>
      </c>
      <c r="E112" s="34"/>
      <c r="F112" s="31" t="s">
        <v>25</v>
      </c>
      <c r="G112" s="34" t="s">
        <v>25</v>
      </c>
      <c r="H112" s="34"/>
      <c r="I112" s="34" t="s">
        <v>25</v>
      </c>
      <c r="J112" s="34"/>
      <c r="K112" s="34"/>
      <c r="L112" s="34"/>
      <c r="M112" s="34"/>
      <c r="N112" s="34" t="s">
        <v>22</v>
      </c>
      <c r="O112" s="34" t="s">
        <v>22</v>
      </c>
      <c r="P112" s="99"/>
      <c r="Q112" s="34"/>
      <c r="R112" s="34"/>
      <c r="S112" s="34"/>
      <c r="T112" s="34"/>
      <c r="U112" s="34"/>
      <c r="V112" s="34"/>
      <c r="W112" s="34"/>
      <c r="X112" s="34"/>
      <c r="Y112" s="34" t="s">
        <v>21</v>
      </c>
      <c r="Z112" s="34" t="s">
        <v>21</v>
      </c>
      <c r="AA112" s="23" t="s">
        <v>21</v>
      </c>
      <c r="AB112" s="34" t="s">
        <v>25</v>
      </c>
      <c r="AC112" s="34" t="s">
        <v>25</v>
      </c>
      <c r="AD112" s="34" t="s">
        <v>23</v>
      </c>
      <c r="AE112" s="35" t="s">
        <v>21</v>
      </c>
      <c r="AF112" s="102"/>
      <c r="AG112" s="35" t="s">
        <v>23</v>
      </c>
      <c r="AH112" s="35" t="s">
        <v>23</v>
      </c>
      <c r="AI112" s="35" t="s">
        <v>23</v>
      </c>
      <c r="AJ112" s="35"/>
      <c r="AK112" s="70" t="s">
        <v>21</v>
      </c>
      <c r="AL112" s="70" t="s">
        <v>21</v>
      </c>
      <c r="AM112" s="70" t="s">
        <v>21</v>
      </c>
      <c r="AN112" s="70" t="s">
        <v>21</v>
      </c>
      <c r="AO112" s="70" t="s">
        <v>21</v>
      </c>
      <c r="AP112" s="70" t="s">
        <v>21</v>
      </c>
      <c r="AQ112" s="52">
        <v>0</v>
      </c>
      <c r="AR112" s="52"/>
      <c r="AS112" s="52" t="s">
        <v>21</v>
      </c>
      <c r="AT112" s="52"/>
      <c r="AU112" s="52" t="s">
        <v>21</v>
      </c>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1:58" ht="28.5" customHeight="1">
      <c r="A113" s="5">
        <v>1135</v>
      </c>
      <c r="B113" s="6" t="s">
        <v>133</v>
      </c>
      <c r="C113" s="31" t="s">
        <v>25</v>
      </c>
      <c r="D113" s="31" t="s">
        <v>25</v>
      </c>
      <c r="E113" s="34">
        <v>2</v>
      </c>
      <c r="F113" s="31" t="s">
        <v>25</v>
      </c>
      <c r="G113" s="34" t="s">
        <v>25</v>
      </c>
      <c r="H113" s="31" t="s">
        <v>25</v>
      </c>
      <c r="I113" s="34" t="s">
        <v>25</v>
      </c>
      <c r="J113" s="34"/>
      <c r="K113" s="34"/>
      <c r="L113" s="34"/>
      <c r="M113" s="34"/>
      <c r="N113" s="34" t="s">
        <v>25</v>
      </c>
      <c r="O113" s="34" t="s">
        <v>25</v>
      </c>
      <c r="P113" s="99">
        <v>2</v>
      </c>
      <c r="Q113" s="34" t="s">
        <v>25</v>
      </c>
      <c r="R113" s="34" t="s">
        <v>25</v>
      </c>
      <c r="S113" s="34" t="s">
        <v>25</v>
      </c>
      <c r="T113" s="34" t="s">
        <v>25</v>
      </c>
      <c r="U113" s="34"/>
      <c r="V113" s="34"/>
      <c r="W113" s="34"/>
      <c r="X113" s="34"/>
      <c r="Y113" s="34" t="s">
        <v>25</v>
      </c>
      <c r="Z113" s="34" t="s">
        <v>25</v>
      </c>
      <c r="AA113" s="23" t="s">
        <v>25</v>
      </c>
      <c r="AB113" s="34" t="s">
        <v>25</v>
      </c>
      <c r="AC113" s="34" t="s">
        <v>25</v>
      </c>
      <c r="AD113" s="34" t="s">
        <v>25</v>
      </c>
      <c r="AE113" s="35" t="s">
        <v>21</v>
      </c>
      <c r="AF113" s="102"/>
      <c r="AG113" s="35" t="s">
        <v>23</v>
      </c>
      <c r="AH113" s="35" t="s">
        <v>21</v>
      </c>
      <c r="AI113" s="35" t="s">
        <v>23</v>
      </c>
      <c r="AJ113" s="35"/>
      <c r="AK113" s="70" t="s">
        <v>25</v>
      </c>
      <c r="AL113" s="70" t="s">
        <v>25</v>
      </c>
      <c r="AM113" s="70" t="s">
        <v>21</v>
      </c>
      <c r="AN113" s="70" t="s">
        <v>25</v>
      </c>
      <c r="AO113" s="70" t="s">
        <v>21</v>
      </c>
      <c r="AP113" s="70" t="s">
        <v>21</v>
      </c>
      <c r="AQ113" s="52">
        <v>0</v>
      </c>
      <c r="AR113" s="52"/>
      <c r="AS113" s="52" t="s">
        <v>21</v>
      </c>
      <c r="AT113" s="52"/>
      <c r="AU113" s="52" t="s">
        <v>21</v>
      </c>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1:58" ht="28.5" customHeight="1">
      <c r="A114" s="5">
        <v>1136</v>
      </c>
      <c r="B114" s="6" t="s">
        <v>134</v>
      </c>
      <c r="C114" s="34" t="s">
        <v>21</v>
      </c>
      <c r="D114" s="34" t="s">
        <v>21</v>
      </c>
      <c r="E114" s="34"/>
      <c r="F114" s="31" t="s">
        <v>25</v>
      </c>
      <c r="G114" s="34" t="s">
        <v>25</v>
      </c>
      <c r="H114" s="31" t="s">
        <v>25</v>
      </c>
      <c r="I114" s="34" t="s">
        <v>25</v>
      </c>
      <c r="J114" s="31" t="s">
        <v>25</v>
      </c>
      <c r="K114" s="34"/>
      <c r="L114" s="34"/>
      <c r="M114" s="34"/>
      <c r="N114" s="34" t="s">
        <v>22</v>
      </c>
      <c r="O114" s="34" t="s">
        <v>22</v>
      </c>
      <c r="P114" s="99"/>
      <c r="Q114" s="34" t="s">
        <v>25</v>
      </c>
      <c r="R114" s="34"/>
      <c r="S114" s="34" t="s">
        <v>25</v>
      </c>
      <c r="T114" s="34"/>
      <c r="U114" s="34"/>
      <c r="V114" s="34"/>
      <c r="W114" s="34"/>
      <c r="X114" s="34"/>
      <c r="Y114" s="34" t="s">
        <v>21</v>
      </c>
      <c r="Z114" s="34" t="s">
        <v>21</v>
      </c>
      <c r="AA114" s="23" t="s">
        <v>21</v>
      </c>
      <c r="AB114" s="34" t="s">
        <v>25</v>
      </c>
      <c r="AC114" s="34" t="s">
        <v>25</v>
      </c>
      <c r="AD114" s="34" t="s">
        <v>25</v>
      </c>
      <c r="AE114" s="35" t="s">
        <v>21</v>
      </c>
      <c r="AF114" s="102"/>
      <c r="AG114" s="35" t="s">
        <v>23</v>
      </c>
      <c r="AH114" s="35" t="s">
        <v>23</v>
      </c>
      <c r="AI114" s="35" t="s">
        <v>23</v>
      </c>
      <c r="AJ114" s="35"/>
      <c r="AK114" s="70" t="s">
        <v>23</v>
      </c>
      <c r="AL114" s="70" t="s">
        <v>23</v>
      </c>
      <c r="AM114" s="70" t="s">
        <v>23</v>
      </c>
      <c r="AN114" s="70" t="s">
        <v>23</v>
      </c>
      <c r="AO114" s="70" t="s">
        <v>23</v>
      </c>
      <c r="AP114" s="70" t="s">
        <v>23</v>
      </c>
      <c r="AQ114" s="52" t="s">
        <v>23</v>
      </c>
      <c r="AR114" s="52"/>
      <c r="AS114" s="52" t="s">
        <v>23</v>
      </c>
      <c r="AT114" s="52"/>
      <c r="AU114" s="52" t="s">
        <v>23</v>
      </c>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1:58" ht="28.5" customHeight="1">
      <c r="A115" s="5">
        <v>1138</v>
      </c>
      <c r="B115" s="6" t="s">
        <v>135</v>
      </c>
      <c r="C115" s="34" t="s">
        <v>21</v>
      </c>
      <c r="D115" s="34" t="s">
        <v>21</v>
      </c>
      <c r="E115" s="34"/>
      <c r="F115" s="34"/>
      <c r="G115" s="34"/>
      <c r="H115" s="34"/>
      <c r="I115" s="34"/>
      <c r="J115" s="34"/>
      <c r="K115" s="34"/>
      <c r="L115" s="34"/>
      <c r="M115" s="34"/>
      <c r="N115" s="34" t="s">
        <v>22</v>
      </c>
      <c r="O115" s="34" t="s">
        <v>22</v>
      </c>
      <c r="P115" s="99"/>
      <c r="Q115" s="34"/>
      <c r="R115" s="34" t="s">
        <v>25</v>
      </c>
      <c r="S115" s="34"/>
      <c r="T115" s="34" t="s">
        <v>25</v>
      </c>
      <c r="U115" s="34"/>
      <c r="V115" s="34"/>
      <c r="W115" s="34"/>
      <c r="X115" s="34"/>
      <c r="Y115" s="34" t="s">
        <v>21</v>
      </c>
      <c r="Z115" s="34" t="s">
        <v>21</v>
      </c>
      <c r="AA115" s="23" t="s">
        <v>21</v>
      </c>
      <c r="AB115" s="34" t="s">
        <v>23</v>
      </c>
      <c r="AC115" s="34" t="s">
        <v>21</v>
      </c>
      <c r="AD115" s="34" t="s">
        <v>23</v>
      </c>
      <c r="AE115" s="35" t="s">
        <v>21</v>
      </c>
      <c r="AF115" s="102"/>
      <c r="AG115" s="35" t="s">
        <v>23</v>
      </c>
      <c r="AH115" s="35"/>
      <c r="AI115" s="35" t="s">
        <v>23</v>
      </c>
      <c r="AJ115" s="35"/>
      <c r="AK115" s="70" t="s">
        <v>23</v>
      </c>
      <c r="AL115" s="70" t="s">
        <v>23</v>
      </c>
      <c r="AM115" s="70" t="s">
        <v>23</v>
      </c>
      <c r="AN115" s="70" t="s">
        <v>23</v>
      </c>
      <c r="AO115" s="70" t="s">
        <v>23</v>
      </c>
      <c r="AP115" s="70" t="s">
        <v>23</v>
      </c>
      <c r="AQ115" s="52" t="s">
        <v>23</v>
      </c>
      <c r="AR115" s="52"/>
      <c r="AS115" s="52" t="s">
        <v>23</v>
      </c>
      <c r="AT115" s="52"/>
      <c r="AU115" s="52" t="s">
        <v>23</v>
      </c>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1:58" ht="28.5" customHeight="1">
      <c r="A116" s="9">
        <v>1139</v>
      </c>
      <c r="B116" s="10" t="s">
        <v>136</v>
      </c>
      <c r="C116" s="34" t="s">
        <v>21</v>
      </c>
      <c r="D116" s="34" t="s">
        <v>21</v>
      </c>
      <c r="E116" s="34"/>
      <c r="F116" s="34"/>
      <c r="G116" s="34" t="s">
        <v>25</v>
      </c>
      <c r="H116" s="34"/>
      <c r="I116" s="34"/>
      <c r="J116" s="34"/>
      <c r="K116" s="34"/>
      <c r="L116" s="34"/>
      <c r="M116" s="34"/>
      <c r="N116" s="34" t="s">
        <v>22</v>
      </c>
      <c r="O116" s="34" t="s">
        <v>25</v>
      </c>
      <c r="P116" s="99">
        <v>1</v>
      </c>
      <c r="Q116" s="34"/>
      <c r="R116" s="34"/>
      <c r="S116" s="34"/>
      <c r="T116" s="34"/>
      <c r="U116" s="34"/>
      <c r="V116" s="34"/>
      <c r="W116" s="34"/>
      <c r="X116" s="34"/>
      <c r="Y116" s="34" t="s">
        <v>21</v>
      </c>
      <c r="Z116" s="34" t="s">
        <v>21</v>
      </c>
      <c r="AA116" s="23" t="s">
        <v>21</v>
      </c>
      <c r="AB116" s="34" t="s">
        <v>25</v>
      </c>
      <c r="AC116" s="34" t="s">
        <v>25</v>
      </c>
      <c r="AD116" s="34" t="s">
        <v>23</v>
      </c>
      <c r="AE116" s="35" t="s">
        <v>25</v>
      </c>
      <c r="AF116" s="102"/>
      <c r="AG116" s="35" t="s">
        <v>23</v>
      </c>
      <c r="AH116" s="35" t="s">
        <v>23</v>
      </c>
      <c r="AI116" s="35" t="s">
        <v>23</v>
      </c>
      <c r="AJ116" s="35"/>
      <c r="AK116" s="70" t="s">
        <v>21</v>
      </c>
      <c r="AL116" s="70" t="s">
        <v>21</v>
      </c>
      <c r="AM116" s="70" t="s">
        <v>21</v>
      </c>
      <c r="AN116" s="70" t="s">
        <v>21</v>
      </c>
      <c r="AO116" s="70" t="s">
        <v>21</v>
      </c>
      <c r="AP116" s="70" t="s">
        <v>21</v>
      </c>
      <c r="AQ116" s="52">
        <v>0</v>
      </c>
      <c r="AR116" s="52"/>
      <c r="AS116" s="52" t="s">
        <v>21</v>
      </c>
      <c r="AT116" s="52"/>
      <c r="AU116" s="52" t="s">
        <v>21</v>
      </c>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1:58" ht="28.5" customHeight="1">
      <c r="A117" s="5">
        <v>1142</v>
      </c>
      <c r="B117" s="6" t="s">
        <v>138</v>
      </c>
      <c r="C117" s="34" t="s">
        <v>21</v>
      </c>
      <c r="D117" s="34" t="s">
        <v>21</v>
      </c>
      <c r="E117" s="34"/>
      <c r="F117" s="31" t="s">
        <v>25</v>
      </c>
      <c r="G117" s="34" t="s">
        <v>25</v>
      </c>
      <c r="H117" s="34"/>
      <c r="I117" s="34"/>
      <c r="J117" s="34"/>
      <c r="K117" s="34"/>
      <c r="L117" s="34"/>
      <c r="M117" s="34"/>
      <c r="N117" s="34" t="s">
        <v>22</v>
      </c>
      <c r="O117" s="34" t="s">
        <v>22</v>
      </c>
      <c r="P117" s="99"/>
      <c r="Q117" s="34" t="s">
        <v>25</v>
      </c>
      <c r="R117" s="34" t="s">
        <v>25</v>
      </c>
      <c r="S117" s="34" t="s">
        <v>25</v>
      </c>
      <c r="T117" s="34"/>
      <c r="U117" s="34"/>
      <c r="V117" s="34"/>
      <c r="W117" s="34"/>
      <c r="X117" s="34"/>
      <c r="Y117" s="34" t="s">
        <v>21</v>
      </c>
      <c r="Z117" s="34" t="s">
        <v>21</v>
      </c>
      <c r="AA117" s="23" t="s">
        <v>21</v>
      </c>
      <c r="AB117" s="34" t="s">
        <v>25</v>
      </c>
      <c r="AC117" s="34" t="s">
        <v>25</v>
      </c>
      <c r="AD117" s="34" t="s">
        <v>23</v>
      </c>
      <c r="AE117" s="35" t="s">
        <v>21</v>
      </c>
      <c r="AF117" s="102"/>
      <c r="AG117" s="35" t="s">
        <v>23</v>
      </c>
      <c r="AH117" s="35" t="s">
        <v>21</v>
      </c>
      <c r="AI117" s="35" t="s">
        <v>23</v>
      </c>
      <c r="AJ117" s="35"/>
      <c r="AK117" s="70" t="s">
        <v>21</v>
      </c>
      <c r="AL117" s="70" t="s">
        <v>21</v>
      </c>
      <c r="AM117" s="70" t="s">
        <v>21</v>
      </c>
      <c r="AN117" s="70" t="s">
        <v>25</v>
      </c>
      <c r="AO117" s="70" t="s">
        <v>21</v>
      </c>
      <c r="AP117" s="70" t="s">
        <v>25</v>
      </c>
      <c r="AQ117" s="52">
        <v>0</v>
      </c>
      <c r="AR117" s="52"/>
      <c r="AS117" s="52" t="s">
        <v>21</v>
      </c>
      <c r="AT117" s="52"/>
      <c r="AU117" s="52" t="s">
        <v>21</v>
      </c>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1:58" ht="28.5" customHeight="1">
      <c r="A118" s="9">
        <v>1144</v>
      </c>
      <c r="B118" s="10" t="s">
        <v>140</v>
      </c>
      <c r="C118" s="34" t="s">
        <v>21</v>
      </c>
      <c r="D118" s="34" t="s">
        <v>21</v>
      </c>
      <c r="E118" s="34"/>
      <c r="F118" s="31" t="s">
        <v>25</v>
      </c>
      <c r="G118" s="34"/>
      <c r="H118" s="31" t="s">
        <v>25</v>
      </c>
      <c r="I118" s="34"/>
      <c r="J118" s="34"/>
      <c r="K118" s="34"/>
      <c r="L118" s="34"/>
      <c r="M118" s="34"/>
      <c r="N118" s="34" t="s">
        <v>22</v>
      </c>
      <c r="O118" s="34" t="s">
        <v>22</v>
      </c>
      <c r="P118" s="99"/>
      <c r="Q118" s="34" t="s">
        <v>25</v>
      </c>
      <c r="R118" s="34" t="s">
        <v>26</v>
      </c>
      <c r="S118" s="34" t="s">
        <v>25</v>
      </c>
      <c r="T118" s="34" t="s">
        <v>26</v>
      </c>
      <c r="U118" s="34"/>
      <c r="V118" s="34"/>
      <c r="W118" s="34"/>
      <c r="X118" s="34"/>
      <c r="Y118" s="34" t="s">
        <v>21</v>
      </c>
      <c r="Z118" s="34" t="s">
        <v>21</v>
      </c>
      <c r="AA118" s="23" t="s">
        <v>21</v>
      </c>
      <c r="AB118" s="34" t="s">
        <v>23</v>
      </c>
      <c r="AC118" s="34" t="s">
        <v>25</v>
      </c>
      <c r="AD118" s="34" t="s">
        <v>23</v>
      </c>
      <c r="AE118" s="35" t="s">
        <v>25</v>
      </c>
      <c r="AF118" s="102"/>
      <c r="AG118" s="35" t="s">
        <v>23</v>
      </c>
      <c r="AH118" s="35" t="s">
        <v>25</v>
      </c>
      <c r="AI118" s="35" t="s">
        <v>23</v>
      </c>
      <c r="AJ118" s="35"/>
      <c r="AK118" s="70" t="s">
        <v>21</v>
      </c>
      <c r="AL118" s="70" t="s">
        <v>21</v>
      </c>
      <c r="AM118" s="70" t="s">
        <v>21</v>
      </c>
      <c r="AN118" s="70" t="s">
        <v>25</v>
      </c>
      <c r="AO118" s="70" t="s">
        <v>21</v>
      </c>
      <c r="AP118" s="70" t="s">
        <v>25</v>
      </c>
      <c r="AQ118" s="52">
        <v>0</v>
      </c>
      <c r="AR118" s="52"/>
      <c r="AS118" s="52" t="s">
        <v>21</v>
      </c>
      <c r="AT118" s="52"/>
      <c r="AU118" s="52" t="s">
        <v>21</v>
      </c>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1:58" ht="28.5" customHeight="1">
      <c r="A119" s="5">
        <v>1146</v>
      </c>
      <c r="B119" s="6" t="s">
        <v>142</v>
      </c>
      <c r="C119" s="34" t="s">
        <v>21</v>
      </c>
      <c r="D119" s="34" t="s">
        <v>21</v>
      </c>
      <c r="E119" s="34"/>
      <c r="F119" s="31" t="s">
        <v>25</v>
      </c>
      <c r="G119" s="34" t="s">
        <v>25</v>
      </c>
      <c r="H119" s="34"/>
      <c r="I119" s="34" t="s">
        <v>25</v>
      </c>
      <c r="J119" s="34"/>
      <c r="K119" s="34"/>
      <c r="L119" s="34"/>
      <c r="M119" s="34"/>
      <c r="N119" s="34" t="s">
        <v>22</v>
      </c>
      <c r="O119" s="34" t="s">
        <v>22</v>
      </c>
      <c r="P119" s="99"/>
      <c r="Q119" s="34" t="s">
        <v>25</v>
      </c>
      <c r="R119" s="34"/>
      <c r="S119" s="34" t="s">
        <v>25</v>
      </c>
      <c r="T119" s="34"/>
      <c r="U119" s="34"/>
      <c r="V119" s="34"/>
      <c r="W119" s="34"/>
      <c r="X119" s="34"/>
      <c r="Y119" s="34" t="s">
        <v>21</v>
      </c>
      <c r="Z119" s="34" t="s">
        <v>21</v>
      </c>
      <c r="AA119" s="23" t="s">
        <v>21</v>
      </c>
      <c r="AB119" s="34" t="s">
        <v>25</v>
      </c>
      <c r="AC119" s="34" t="s">
        <v>25</v>
      </c>
      <c r="AD119" s="34" t="s">
        <v>23</v>
      </c>
      <c r="AE119" s="35" t="s">
        <v>21</v>
      </c>
      <c r="AF119" s="102"/>
      <c r="AG119" s="35" t="s">
        <v>23</v>
      </c>
      <c r="AH119" s="35" t="s">
        <v>21</v>
      </c>
      <c r="AI119" s="35" t="s">
        <v>23</v>
      </c>
      <c r="AJ119" s="35"/>
      <c r="AK119" s="70" t="s">
        <v>21</v>
      </c>
      <c r="AL119" s="70" t="s">
        <v>21</v>
      </c>
      <c r="AM119" s="70" t="s">
        <v>21</v>
      </c>
      <c r="AN119" s="70" t="s">
        <v>21</v>
      </c>
      <c r="AO119" s="70" t="s">
        <v>21</v>
      </c>
      <c r="AP119" s="70" t="s">
        <v>21</v>
      </c>
      <c r="AQ119" s="52">
        <v>0</v>
      </c>
      <c r="AR119" s="52"/>
      <c r="AS119" s="52" t="s">
        <v>21</v>
      </c>
      <c r="AT119" s="52"/>
      <c r="AU119" s="52" t="s">
        <v>21</v>
      </c>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1:58" ht="28.5" customHeight="1">
      <c r="A120" s="5">
        <v>1147</v>
      </c>
      <c r="B120" s="6" t="s">
        <v>143</v>
      </c>
      <c r="C120" s="34" t="s">
        <v>21</v>
      </c>
      <c r="D120" s="34" t="s">
        <v>21</v>
      </c>
      <c r="E120" s="34"/>
      <c r="F120" s="34"/>
      <c r="G120" s="34"/>
      <c r="H120" s="34"/>
      <c r="I120" s="34"/>
      <c r="J120" s="34"/>
      <c r="K120" s="34"/>
      <c r="L120" s="34"/>
      <c r="M120" s="34"/>
      <c r="N120" s="34" t="s">
        <v>22</v>
      </c>
      <c r="O120" s="34" t="s">
        <v>22</v>
      </c>
      <c r="P120" s="99"/>
      <c r="Q120" s="34"/>
      <c r="R120" s="34"/>
      <c r="S120" s="34"/>
      <c r="T120" s="34"/>
      <c r="U120" s="34"/>
      <c r="V120" s="34"/>
      <c r="W120" s="34"/>
      <c r="X120" s="34"/>
      <c r="Y120" s="34" t="s">
        <v>21</v>
      </c>
      <c r="Z120" s="34" t="s">
        <v>21</v>
      </c>
      <c r="AA120" s="23" t="s">
        <v>21</v>
      </c>
      <c r="AB120" s="34" t="s">
        <v>23</v>
      </c>
      <c r="AC120" s="34" t="s">
        <v>21</v>
      </c>
      <c r="AD120" s="34" t="s">
        <v>23</v>
      </c>
      <c r="AE120" s="35" t="s">
        <v>25</v>
      </c>
      <c r="AF120" s="102"/>
      <c r="AG120" s="35" t="s">
        <v>23</v>
      </c>
      <c r="AH120" s="35" t="s">
        <v>21</v>
      </c>
      <c r="AI120" s="35" t="s">
        <v>23</v>
      </c>
      <c r="AJ120" s="35"/>
      <c r="AK120" s="70" t="s">
        <v>23</v>
      </c>
      <c r="AL120" s="70" t="s">
        <v>23</v>
      </c>
      <c r="AM120" s="70" t="s">
        <v>23</v>
      </c>
      <c r="AN120" s="70" t="s">
        <v>23</v>
      </c>
      <c r="AO120" s="70" t="s">
        <v>23</v>
      </c>
      <c r="AP120" s="70" t="s">
        <v>23</v>
      </c>
      <c r="AQ120" s="52" t="s">
        <v>23</v>
      </c>
      <c r="AR120" s="52"/>
      <c r="AS120" s="52" t="s">
        <v>23</v>
      </c>
      <c r="AT120" s="52"/>
      <c r="AU120" s="52" t="s">
        <v>23</v>
      </c>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1:58" ht="28.5" customHeight="1">
      <c r="A121" s="9">
        <v>1148</v>
      </c>
      <c r="B121" s="10" t="s">
        <v>144</v>
      </c>
      <c r="C121" s="34" t="s">
        <v>21</v>
      </c>
      <c r="D121" s="34" t="s">
        <v>21</v>
      </c>
      <c r="E121" s="34"/>
      <c r="F121" s="31" t="s">
        <v>25</v>
      </c>
      <c r="G121" s="34" t="s">
        <v>25</v>
      </c>
      <c r="H121" s="31" t="s">
        <v>25</v>
      </c>
      <c r="I121" s="34" t="s">
        <v>25</v>
      </c>
      <c r="J121" s="34"/>
      <c r="K121" s="34"/>
      <c r="L121" s="34"/>
      <c r="M121" s="34"/>
      <c r="N121" s="34" t="s">
        <v>22</v>
      </c>
      <c r="O121" s="34" t="s">
        <v>22</v>
      </c>
      <c r="P121" s="99"/>
      <c r="Q121" s="34" t="s">
        <v>25</v>
      </c>
      <c r="R121" s="34" t="s">
        <v>26</v>
      </c>
      <c r="S121" s="34" t="s">
        <v>25</v>
      </c>
      <c r="T121" s="34"/>
      <c r="U121" s="34"/>
      <c r="V121" s="34"/>
      <c r="W121" s="34"/>
      <c r="X121" s="34"/>
      <c r="Y121" s="34" t="s">
        <v>21</v>
      </c>
      <c r="Z121" s="34" t="s">
        <v>21</v>
      </c>
      <c r="AA121" s="23" t="s">
        <v>21</v>
      </c>
      <c r="AB121" s="34" t="s">
        <v>25</v>
      </c>
      <c r="AC121" s="34" t="s">
        <v>25</v>
      </c>
      <c r="AD121" s="34" t="s">
        <v>23</v>
      </c>
      <c r="AE121" s="35" t="s">
        <v>21</v>
      </c>
      <c r="AF121" s="102"/>
      <c r="AG121" s="35" t="s">
        <v>23</v>
      </c>
      <c r="AH121" s="35" t="s">
        <v>21</v>
      </c>
      <c r="AI121" s="35" t="s">
        <v>23</v>
      </c>
      <c r="AJ121" s="35"/>
      <c r="AK121" s="70" t="s">
        <v>21</v>
      </c>
      <c r="AL121" s="70" t="s">
        <v>21</v>
      </c>
      <c r="AM121" s="70" t="s">
        <v>21</v>
      </c>
      <c r="AN121" s="70" t="s">
        <v>25</v>
      </c>
      <c r="AO121" s="70" t="s">
        <v>21</v>
      </c>
      <c r="AP121" s="70" t="s">
        <v>21</v>
      </c>
      <c r="AQ121" s="52">
        <v>0</v>
      </c>
      <c r="AR121" s="52"/>
      <c r="AS121" s="52" t="s">
        <v>21</v>
      </c>
      <c r="AT121" s="52"/>
      <c r="AU121" s="52" t="s">
        <v>21</v>
      </c>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1:58" ht="28.5" customHeight="1">
      <c r="A122" s="9">
        <v>1149</v>
      </c>
      <c r="B122" s="10" t="s">
        <v>145</v>
      </c>
      <c r="C122" s="34" t="s">
        <v>21</v>
      </c>
      <c r="D122" s="34" t="s">
        <v>21</v>
      </c>
      <c r="E122" s="34"/>
      <c r="F122" s="31" t="s">
        <v>25</v>
      </c>
      <c r="G122" s="34" t="s">
        <v>25</v>
      </c>
      <c r="H122" s="34"/>
      <c r="I122" s="34" t="s">
        <v>25</v>
      </c>
      <c r="J122" s="34"/>
      <c r="K122" s="34"/>
      <c r="L122" s="34"/>
      <c r="M122" s="34"/>
      <c r="N122" s="34" t="s">
        <v>25</v>
      </c>
      <c r="O122" s="34" t="s">
        <v>22</v>
      </c>
      <c r="P122" s="99">
        <v>1</v>
      </c>
      <c r="Q122" s="34" t="s">
        <v>25</v>
      </c>
      <c r="R122" s="34" t="s">
        <v>25</v>
      </c>
      <c r="S122" s="34" t="s">
        <v>25</v>
      </c>
      <c r="T122" s="34" t="s">
        <v>25</v>
      </c>
      <c r="U122" s="34"/>
      <c r="V122" s="34"/>
      <c r="W122" s="34"/>
      <c r="X122" s="34"/>
      <c r="Y122" s="34" t="s">
        <v>21</v>
      </c>
      <c r="Z122" s="34" t="s">
        <v>21</v>
      </c>
      <c r="AA122" s="23" t="s">
        <v>21</v>
      </c>
      <c r="AB122" s="34" t="s">
        <v>25</v>
      </c>
      <c r="AC122" s="34" t="s">
        <v>25</v>
      </c>
      <c r="AD122" s="34" t="s">
        <v>23</v>
      </c>
      <c r="AE122" s="35" t="s">
        <v>21</v>
      </c>
      <c r="AF122" s="102"/>
      <c r="AG122" s="35" t="s">
        <v>23</v>
      </c>
      <c r="AH122" s="35" t="s">
        <v>21</v>
      </c>
      <c r="AI122" s="35" t="s">
        <v>23</v>
      </c>
      <c r="AJ122" s="35"/>
      <c r="AK122" s="70" t="s">
        <v>21</v>
      </c>
      <c r="AL122" s="70" t="s">
        <v>21</v>
      </c>
      <c r="AM122" s="70" t="s">
        <v>21</v>
      </c>
      <c r="AN122" s="70" t="s">
        <v>21</v>
      </c>
      <c r="AO122" s="70" t="s">
        <v>21</v>
      </c>
      <c r="AP122" s="70" t="s">
        <v>21</v>
      </c>
      <c r="AQ122" s="52">
        <v>0</v>
      </c>
      <c r="AR122" s="52"/>
      <c r="AS122" s="52" t="s">
        <v>21</v>
      </c>
      <c r="AT122" s="52"/>
      <c r="AU122" s="52" t="s">
        <v>21</v>
      </c>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1:58" ht="28.5" customHeight="1">
      <c r="A123" s="5">
        <v>1150</v>
      </c>
      <c r="B123" s="6" t="s">
        <v>146</v>
      </c>
      <c r="C123" s="34" t="s">
        <v>21</v>
      </c>
      <c r="D123" s="34" t="s">
        <v>21</v>
      </c>
      <c r="E123" s="34"/>
      <c r="F123" s="34"/>
      <c r="G123" s="34" t="s">
        <v>25</v>
      </c>
      <c r="H123" s="34"/>
      <c r="I123" s="34" t="s">
        <v>25</v>
      </c>
      <c r="J123" s="34"/>
      <c r="K123" s="34"/>
      <c r="L123" s="34"/>
      <c r="M123" s="34"/>
      <c r="N123" s="34" t="s">
        <v>22</v>
      </c>
      <c r="O123" s="34" t="s">
        <v>22</v>
      </c>
      <c r="P123" s="99"/>
      <c r="Q123" s="34"/>
      <c r="R123" s="34"/>
      <c r="S123" s="34"/>
      <c r="T123" s="34"/>
      <c r="U123" s="34"/>
      <c r="V123" s="34"/>
      <c r="W123" s="34"/>
      <c r="X123" s="34"/>
      <c r="Y123" s="34" t="s">
        <v>21</v>
      </c>
      <c r="Z123" s="34" t="s">
        <v>21</v>
      </c>
      <c r="AA123" s="23" t="s">
        <v>21</v>
      </c>
      <c r="AB123" s="34" t="s">
        <v>23</v>
      </c>
      <c r="AC123" s="34" t="s">
        <v>21</v>
      </c>
      <c r="AD123" s="34" t="s">
        <v>23</v>
      </c>
      <c r="AE123" s="35" t="s">
        <v>21</v>
      </c>
      <c r="AF123" s="102"/>
      <c r="AG123" s="35" t="s">
        <v>23</v>
      </c>
      <c r="AH123" s="35" t="s">
        <v>23</v>
      </c>
      <c r="AI123" s="35" t="s">
        <v>23</v>
      </c>
      <c r="AJ123" s="35"/>
      <c r="AK123" s="70" t="s">
        <v>23</v>
      </c>
      <c r="AL123" s="70" t="s">
        <v>23</v>
      </c>
      <c r="AM123" s="70" t="s">
        <v>23</v>
      </c>
      <c r="AN123" s="70" t="s">
        <v>23</v>
      </c>
      <c r="AO123" s="70" t="s">
        <v>23</v>
      </c>
      <c r="AP123" s="70" t="s">
        <v>23</v>
      </c>
      <c r="AQ123" s="52" t="s">
        <v>23</v>
      </c>
      <c r="AR123" s="52"/>
      <c r="AS123" s="52" t="s">
        <v>23</v>
      </c>
      <c r="AT123" s="52"/>
      <c r="AU123" s="52" t="s">
        <v>23</v>
      </c>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1:58" ht="28.5" customHeight="1">
      <c r="A124" s="5">
        <v>1152</v>
      </c>
      <c r="B124" s="6" t="s">
        <v>147</v>
      </c>
      <c r="C124" s="34" t="s">
        <v>21</v>
      </c>
      <c r="D124" s="34" t="s">
        <v>21</v>
      </c>
      <c r="E124" s="34"/>
      <c r="F124" s="34"/>
      <c r="G124" s="34"/>
      <c r="H124" s="34"/>
      <c r="I124" s="34"/>
      <c r="J124" s="34"/>
      <c r="K124" s="34"/>
      <c r="L124" s="34"/>
      <c r="M124" s="34"/>
      <c r="N124" s="34" t="s">
        <v>22</v>
      </c>
      <c r="O124" s="34" t="s">
        <v>22</v>
      </c>
      <c r="P124" s="99"/>
      <c r="Q124" s="34" t="s">
        <v>25</v>
      </c>
      <c r="R124" s="34"/>
      <c r="S124" s="34" t="s">
        <v>25</v>
      </c>
      <c r="T124" s="34"/>
      <c r="U124" s="34"/>
      <c r="V124" s="34"/>
      <c r="W124" s="34"/>
      <c r="X124" s="34"/>
      <c r="Y124" s="34" t="s">
        <v>21</v>
      </c>
      <c r="Z124" s="34" t="s">
        <v>21</v>
      </c>
      <c r="AA124" s="23" t="s">
        <v>21</v>
      </c>
      <c r="AB124" s="34" t="s">
        <v>23</v>
      </c>
      <c r="AC124" s="34" t="s">
        <v>21</v>
      </c>
      <c r="AD124" s="34" t="s">
        <v>23</v>
      </c>
      <c r="AE124" s="35" t="s">
        <v>21</v>
      </c>
      <c r="AF124" s="102"/>
      <c r="AG124" s="35" t="s">
        <v>23</v>
      </c>
      <c r="AH124" s="35"/>
      <c r="AI124" s="35" t="s">
        <v>23</v>
      </c>
      <c r="AJ124" s="35"/>
      <c r="AK124" s="70" t="s">
        <v>21</v>
      </c>
      <c r="AL124" s="70" t="s">
        <v>21</v>
      </c>
      <c r="AM124" s="70" t="s">
        <v>21</v>
      </c>
      <c r="AN124" s="70" t="s">
        <v>25</v>
      </c>
      <c r="AO124" s="70" t="s">
        <v>21</v>
      </c>
      <c r="AP124" s="70" t="s">
        <v>25</v>
      </c>
      <c r="AQ124" s="52">
        <v>0</v>
      </c>
      <c r="AR124" s="52"/>
      <c r="AS124" s="52" t="s">
        <v>21</v>
      </c>
      <c r="AT124" s="52"/>
      <c r="AU124" s="52" t="s">
        <v>21</v>
      </c>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1:58" ht="28.5" customHeight="1">
      <c r="A125" s="9">
        <v>1153</v>
      </c>
      <c r="B125" s="10" t="s">
        <v>148</v>
      </c>
      <c r="C125" s="34" t="s">
        <v>21</v>
      </c>
      <c r="D125" s="34" t="s">
        <v>21</v>
      </c>
      <c r="E125" s="34"/>
      <c r="F125" s="34"/>
      <c r="G125" s="34"/>
      <c r="H125" s="34"/>
      <c r="I125" s="34"/>
      <c r="J125" s="34" t="s">
        <v>25</v>
      </c>
      <c r="K125" s="34"/>
      <c r="L125" s="34"/>
      <c r="M125" s="34"/>
      <c r="N125" s="34" t="s">
        <v>22</v>
      </c>
      <c r="O125" s="34" t="s">
        <v>22</v>
      </c>
      <c r="P125" s="99"/>
      <c r="Q125" s="34"/>
      <c r="R125" s="34"/>
      <c r="S125" s="34"/>
      <c r="T125" s="34"/>
      <c r="U125" s="34"/>
      <c r="V125" s="34"/>
      <c r="W125" s="34"/>
      <c r="X125" s="34"/>
      <c r="Y125" s="34" t="s">
        <v>21</v>
      </c>
      <c r="Z125" s="34" t="s">
        <v>21</v>
      </c>
      <c r="AA125" s="23" t="s">
        <v>21</v>
      </c>
      <c r="AB125" s="34" t="s">
        <v>23</v>
      </c>
      <c r="AC125" s="34" t="s">
        <v>21</v>
      </c>
      <c r="AD125" s="34" t="s">
        <v>23</v>
      </c>
      <c r="AE125" s="35" t="s">
        <v>21</v>
      </c>
      <c r="AF125" s="102"/>
      <c r="AG125" s="35" t="s">
        <v>23</v>
      </c>
      <c r="AH125" s="35" t="s">
        <v>21</v>
      </c>
      <c r="AI125" s="35" t="s">
        <v>23</v>
      </c>
      <c r="AJ125" s="35"/>
      <c r="AK125" s="70" t="s">
        <v>23</v>
      </c>
      <c r="AL125" s="70" t="s">
        <v>23</v>
      </c>
      <c r="AM125" s="70" t="s">
        <v>23</v>
      </c>
      <c r="AN125" s="70" t="s">
        <v>23</v>
      </c>
      <c r="AO125" s="70" t="s">
        <v>23</v>
      </c>
      <c r="AP125" s="70" t="s">
        <v>23</v>
      </c>
      <c r="AQ125" s="52" t="s">
        <v>23</v>
      </c>
      <c r="AR125" s="52"/>
      <c r="AS125" s="52" t="s">
        <v>23</v>
      </c>
      <c r="AT125" s="52"/>
      <c r="AU125" s="52" t="s">
        <v>23</v>
      </c>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1:58" ht="28.5" customHeight="1">
      <c r="A126" s="9">
        <v>1154</v>
      </c>
      <c r="B126" s="10" t="s">
        <v>149</v>
      </c>
      <c r="C126" s="34" t="s">
        <v>21</v>
      </c>
      <c r="D126" s="34" t="s">
        <v>21</v>
      </c>
      <c r="E126" s="34"/>
      <c r="F126" s="31" t="s">
        <v>25</v>
      </c>
      <c r="G126" s="34" t="s">
        <v>25</v>
      </c>
      <c r="H126" s="34"/>
      <c r="I126" s="34"/>
      <c r="J126" s="34"/>
      <c r="K126" s="34"/>
      <c r="L126" s="34"/>
      <c r="M126" s="34"/>
      <c r="N126" s="34" t="s">
        <v>22</v>
      </c>
      <c r="O126" s="34" t="s">
        <v>22</v>
      </c>
      <c r="P126" s="99"/>
      <c r="Q126" s="34" t="s">
        <v>25</v>
      </c>
      <c r="R126" s="34"/>
      <c r="S126" s="34" t="s">
        <v>25</v>
      </c>
      <c r="T126" s="34"/>
      <c r="U126" s="34"/>
      <c r="V126" s="34"/>
      <c r="W126" s="34"/>
      <c r="X126" s="34"/>
      <c r="Y126" s="34" t="s">
        <v>21</v>
      </c>
      <c r="Z126" s="34" t="s">
        <v>21</v>
      </c>
      <c r="AA126" s="23" t="s">
        <v>21</v>
      </c>
      <c r="AB126" s="34" t="s">
        <v>23</v>
      </c>
      <c r="AC126" s="34" t="s">
        <v>21</v>
      </c>
      <c r="AD126" s="34" t="s">
        <v>23</v>
      </c>
      <c r="AE126" s="35" t="s">
        <v>21</v>
      </c>
      <c r="AF126" s="102"/>
      <c r="AG126" s="35" t="s">
        <v>23</v>
      </c>
      <c r="AH126" s="35"/>
      <c r="AI126" s="35" t="s">
        <v>23</v>
      </c>
      <c r="AJ126" s="35"/>
      <c r="AK126" s="70" t="s">
        <v>21</v>
      </c>
      <c r="AL126" s="70" t="s">
        <v>21</v>
      </c>
      <c r="AM126" s="70" t="s">
        <v>21</v>
      </c>
      <c r="AN126" s="70" t="s">
        <v>21</v>
      </c>
      <c r="AO126" s="70" t="s">
        <v>21</v>
      </c>
      <c r="AP126" s="70" t="s">
        <v>21</v>
      </c>
      <c r="AQ126" s="52">
        <v>0</v>
      </c>
      <c r="AR126" s="52"/>
      <c r="AS126" s="52" t="s">
        <v>21</v>
      </c>
      <c r="AT126" s="52"/>
      <c r="AU126" s="52" t="s">
        <v>21</v>
      </c>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1:58" ht="28.5" customHeight="1">
      <c r="A127" s="5">
        <v>1155</v>
      </c>
      <c r="B127" s="6" t="s">
        <v>150</v>
      </c>
      <c r="C127" s="34" t="s">
        <v>21</v>
      </c>
      <c r="D127" s="34" t="s">
        <v>21</v>
      </c>
      <c r="E127" s="34"/>
      <c r="F127" s="34"/>
      <c r="G127" s="34"/>
      <c r="H127" s="34"/>
      <c r="I127" s="34"/>
      <c r="J127" s="34"/>
      <c r="K127" s="34"/>
      <c r="L127" s="34"/>
      <c r="M127" s="34"/>
      <c r="N127" s="34" t="s">
        <v>22</v>
      </c>
      <c r="O127" s="34" t="s">
        <v>22</v>
      </c>
      <c r="P127" s="99"/>
      <c r="Q127" s="34"/>
      <c r="R127" s="34"/>
      <c r="S127" s="34"/>
      <c r="T127" s="34"/>
      <c r="U127" s="34"/>
      <c r="V127" s="34"/>
      <c r="W127" s="34"/>
      <c r="X127" s="34"/>
      <c r="Y127" s="34" t="s">
        <v>21</v>
      </c>
      <c r="Z127" s="34" t="s">
        <v>21</v>
      </c>
      <c r="AA127" s="23" t="s">
        <v>21</v>
      </c>
      <c r="AB127" s="34" t="s">
        <v>23</v>
      </c>
      <c r="AC127" s="34" t="s">
        <v>21</v>
      </c>
      <c r="AD127" s="34" t="s">
        <v>25</v>
      </c>
      <c r="AE127" s="35" t="s">
        <v>25</v>
      </c>
      <c r="AF127" s="102"/>
      <c r="AG127" s="35" t="s">
        <v>23</v>
      </c>
      <c r="AH127" s="35"/>
      <c r="AI127" s="35" t="s">
        <v>23</v>
      </c>
      <c r="AJ127" s="35"/>
      <c r="AK127" s="70" t="s">
        <v>23</v>
      </c>
      <c r="AL127" s="70" t="s">
        <v>23</v>
      </c>
      <c r="AM127" s="70" t="s">
        <v>23</v>
      </c>
      <c r="AN127" s="70" t="s">
        <v>23</v>
      </c>
      <c r="AO127" s="70" t="s">
        <v>23</v>
      </c>
      <c r="AP127" s="70" t="s">
        <v>23</v>
      </c>
      <c r="AQ127" s="52" t="s">
        <v>23</v>
      </c>
      <c r="AR127" s="52"/>
      <c r="AS127" s="52" t="s">
        <v>23</v>
      </c>
      <c r="AT127" s="52"/>
      <c r="AU127" s="52" t="s">
        <v>23</v>
      </c>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1:58" ht="28.5" customHeight="1">
      <c r="A128" s="5">
        <v>1157</v>
      </c>
      <c r="B128" s="6" t="s">
        <v>151</v>
      </c>
      <c r="C128" s="31" t="s">
        <v>25</v>
      </c>
      <c r="D128" s="34" t="s">
        <v>21</v>
      </c>
      <c r="E128" s="34">
        <v>1</v>
      </c>
      <c r="F128" s="31" t="s">
        <v>25</v>
      </c>
      <c r="G128" s="34" t="s">
        <v>25</v>
      </c>
      <c r="H128" s="31" t="s">
        <v>25</v>
      </c>
      <c r="I128" s="34" t="s">
        <v>25</v>
      </c>
      <c r="J128" s="34"/>
      <c r="K128" s="34"/>
      <c r="L128" s="34"/>
      <c r="M128" s="34"/>
      <c r="N128" s="34" t="s">
        <v>25</v>
      </c>
      <c r="O128" s="34" t="s">
        <v>22</v>
      </c>
      <c r="P128" s="99">
        <v>1</v>
      </c>
      <c r="Q128" s="34" t="s">
        <v>25</v>
      </c>
      <c r="R128" s="34" t="s">
        <v>26</v>
      </c>
      <c r="S128" s="34" t="s">
        <v>25</v>
      </c>
      <c r="T128" s="34" t="s">
        <v>26</v>
      </c>
      <c r="U128" s="34"/>
      <c r="V128" s="34"/>
      <c r="W128" s="34"/>
      <c r="X128" s="34"/>
      <c r="Y128" s="34" t="s">
        <v>25</v>
      </c>
      <c r="Z128" s="34" t="s">
        <v>21</v>
      </c>
      <c r="AA128" s="23" t="s">
        <v>21</v>
      </c>
      <c r="AB128" s="34" t="s">
        <v>25</v>
      </c>
      <c r="AC128" s="34" t="s">
        <v>25</v>
      </c>
      <c r="AD128" s="34" t="s">
        <v>23</v>
      </c>
      <c r="AE128" s="35" t="s">
        <v>21</v>
      </c>
      <c r="AF128" s="102"/>
      <c r="AG128" s="35" t="s">
        <v>23</v>
      </c>
      <c r="AH128" s="35" t="s">
        <v>21</v>
      </c>
      <c r="AI128" s="35" t="s">
        <v>23</v>
      </c>
      <c r="AJ128" s="35"/>
      <c r="AK128" s="70" t="s">
        <v>25</v>
      </c>
      <c r="AL128" s="70" t="s">
        <v>21</v>
      </c>
      <c r="AM128" s="70" t="s">
        <v>21</v>
      </c>
      <c r="AN128" s="70" t="s">
        <v>21</v>
      </c>
      <c r="AO128" s="70" t="s">
        <v>21</v>
      </c>
      <c r="AP128" s="70" t="s">
        <v>21</v>
      </c>
      <c r="AQ128" s="52">
        <v>0</v>
      </c>
      <c r="AR128" s="52"/>
      <c r="AS128" s="52" t="s">
        <v>21</v>
      </c>
      <c r="AT128" s="52"/>
      <c r="AU128" s="52" t="s">
        <v>21</v>
      </c>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1:58" ht="28.5" customHeight="1">
      <c r="A129" s="9">
        <v>1158</v>
      </c>
      <c r="B129" s="10" t="s">
        <v>152</v>
      </c>
      <c r="C129" s="34" t="s">
        <v>21</v>
      </c>
      <c r="D129" s="34" t="s">
        <v>21</v>
      </c>
      <c r="E129" s="34"/>
      <c r="F129" s="31" t="s">
        <v>25</v>
      </c>
      <c r="G129" s="34" t="s">
        <v>25</v>
      </c>
      <c r="H129" s="34"/>
      <c r="I129" s="34" t="s">
        <v>25</v>
      </c>
      <c r="J129" s="34"/>
      <c r="K129" s="34"/>
      <c r="L129" s="34"/>
      <c r="M129" s="34"/>
      <c r="N129" s="34" t="s">
        <v>22</v>
      </c>
      <c r="O129" s="34" t="s">
        <v>22</v>
      </c>
      <c r="P129" s="99"/>
      <c r="Q129" s="34" t="s">
        <v>25</v>
      </c>
      <c r="R129" s="34" t="s">
        <v>26</v>
      </c>
      <c r="S129" s="34" t="s">
        <v>25</v>
      </c>
      <c r="T129" s="34" t="s">
        <v>26</v>
      </c>
      <c r="U129" s="34"/>
      <c r="V129" s="34"/>
      <c r="W129" s="34"/>
      <c r="X129" s="34"/>
      <c r="Y129" s="34" t="s">
        <v>21</v>
      </c>
      <c r="Z129" s="34" t="s">
        <v>21</v>
      </c>
      <c r="AA129" s="23" t="s">
        <v>21</v>
      </c>
      <c r="AB129" s="34" t="s">
        <v>25</v>
      </c>
      <c r="AC129" s="34" t="s">
        <v>25</v>
      </c>
      <c r="AD129" s="34" t="s">
        <v>23</v>
      </c>
      <c r="AE129" s="35" t="s">
        <v>25</v>
      </c>
      <c r="AF129" s="102"/>
      <c r="AG129" s="35" t="s">
        <v>23</v>
      </c>
      <c r="AH129" s="35" t="s">
        <v>25</v>
      </c>
      <c r="AI129" s="35" t="s">
        <v>23</v>
      </c>
      <c r="AJ129" s="35"/>
      <c r="AK129" s="70" t="s">
        <v>21</v>
      </c>
      <c r="AL129" s="70" t="s">
        <v>21</v>
      </c>
      <c r="AM129" s="70" t="s">
        <v>21</v>
      </c>
      <c r="AN129" s="70" t="s">
        <v>25</v>
      </c>
      <c r="AO129" s="70" t="s">
        <v>21</v>
      </c>
      <c r="AP129" s="70" t="s">
        <v>21</v>
      </c>
      <c r="AQ129" s="52">
        <v>0</v>
      </c>
      <c r="AR129" s="52"/>
      <c r="AS129" s="52" t="s">
        <v>25</v>
      </c>
      <c r="AT129" s="52"/>
      <c r="AU129" s="52" t="s">
        <v>21</v>
      </c>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1:58" ht="28.5" customHeight="1">
      <c r="A130" s="9">
        <v>1159</v>
      </c>
      <c r="B130" s="10" t="s">
        <v>153</v>
      </c>
      <c r="C130" s="34" t="s">
        <v>21</v>
      </c>
      <c r="D130" s="34" t="s">
        <v>21</v>
      </c>
      <c r="E130" s="34"/>
      <c r="F130" s="31" t="s">
        <v>25</v>
      </c>
      <c r="G130" s="34"/>
      <c r="H130" s="34"/>
      <c r="I130" s="34"/>
      <c r="J130" s="34"/>
      <c r="K130" s="34"/>
      <c r="L130" s="34"/>
      <c r="M130" s="34"/>
      <c r="N130" s="34" t="s">
        <v>22</v>
      </c>
      <c r="O130" s="34" t="s">
        <v>22</v>
      </c>
      <c r="P130" s="99"/>
      <c r="Q130" s="34" t="s">
        <v>25</v>
      </c>
      <c r="R130" s="34"/>
      <c r="S130" s="34" t="s">
        <v>25</v>
      </c>
      <c r="T130" s="34"/>
      <c r="U130" s="34"/>
      <c r="V130" s="34"/>
      <c r="W130" s="34"/>
      <c r="X130" s="34"/>
      <c r="Y130" s="34" t="s">
        <v>21</v>
      </c>
      <c r="Z130" s="34" t="s">
        <v>21</v>
      </c>
      <c r="AA130" s="23" t="s">
        <v>21</v>
      </c>
      <c r="AB130" s="34" t="s">
        <v>25</v>
      </c>
      <c r="AC130" s="34" t="s">
        <v>25</v>
      </c>
      <c r="AD130" s="34" t="s">
        <v>25</v>
      </c>
      <c r="AE130" s="35" t="s">
        <v>25</v>
      </c>
      <c r="AF130" s="102"/>
      <c r="AG130" s="35" t="s">
        <v>23</v>
      </c>
      <c r="AH130" s="35"/>
      <c r="AI130" s="35" t="s">
        <v>23</v>
      </c>
      <c r="AJ130" s="35"/>
      <c r="AK130" s="70" t="s">
        <v>23</v>
      </c>
      <c r="AL130" s="70" t="s">
        <v>23</v>
      </c>
      <c r="AM130" s="70" t="s">
        <v>23</v>
      </c>
      <c r="AN130" s="70" t="s">
        <v>23</v>
      </c>
      <c r="AO130" s="70" t="s">
        <v>23</v>
      </c>
      <c r="AP130" s="70" t="s">
        <v>23</v>
      </c>
      <c r="AQ130" s="52" t="s">
        <v>23</v>
      </c>
      <c r="AR130" s="52"/>
      <c r="AS130" s="52" t="s">
        <v>23</v>
      </c>
      <c r="AT130" s="52"/>
      <c r="AU130" s="52" t="s">
        <v>23</v>
      </c>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1:58" ht="28.5" customHeight="1">
      <c r="A131" s="5">
        <v>1160</v>
      </c>
      <c r="B131" s="6" t="s">
        <v>154</v>
      </c>
      <c r="C131" s="34" t="s">
        <v>25</v>
      </c>
      <c r="D131" s="34" t="s">
        <v>25</v>
      </c>
      <c r="E131" s="34">
        <v>2</v>
      </c>
      <c r="F131" s="34" t="s">
        <v>25</v>
      </c>
      <c r="G131" s="34" t="s">
        <v>25</v>
      </c>
      <c r="H131" s="34" t="s">
        <v>25</v>
      </c>
      <c r="I131" s="34" t="s">
        <v>25</v>
      </c>
      <c r="J131" s="34"/>
      <c r="K131" s="34"/>
      <c r="L131" s="34"/>
      <c r="M131" s="34"/>
      <c r="N131" s="34" t="s">
        <v>25</v>
      </c>
      <c r="O131" s="34" t="s">
        <v>25</v>
      </c>
      <c r="P131" s="99">
        <v>2</v>
      </c>
      <c r="Q131" s="34"/>
      <c r="R131" s="34"/>
      <c r="S131" s="34"/>
      <c r="T131" s="34"/>
      <c r="U131" s="34"/>
      <c r="V131" s="34"/>
      <c r="W131" s="34"/>
      <c r="X131" s="34"/>
      <c r="Y131" s="34" t="s">
        <v>21</v>
      </c>
      <c r="Z131" s="34" t="s">
        <v>25</v>
      </c>
      <c r="AA131" s="23" t="s">
        <v>25</v>
      </c>
      <c r="AB131" s="34" t="s">
        <v>23</v>
      </c>
      <c r="AC131" s="34" t="s">
        <v>25</v>
      </c>
      <c r="AD131" s="34" t="s">
        <v>23</v>
      </c>
      <c r="AE131" s="35" t="s">
        <v>25</v>
      </c>
      <c r="AF131" s="102"/>
      <c r="AG131" s="35" t="s">
        <v>23</v>
      </c>
      <c r="AH131" s="35" t="s">
        <v>21</v>
      </c>
      <c r="AI131" s="35" t="s">
        <v>23</v>
      </c>
      <c r="AJ131" s="35"/>
      <c r="AK131" s="70" t="s">
        <v>25</v>
      </c>
      <c r="AL131" s="70" t="s">
        <v>25</v>
      </c>
      <c r="AM131" s="70" t="s">
        <v>21</v>
      </c>
      <c r="AN131" s="70" t="s">
        <v>25</v>
      </c>
      <c r="AO131" s="70" t="s">
        <v>21</v>
      </c>
      <c r="AP131" s="70" t="s">
        <v>25</v>
      </c>
      <c r="AQ131" s="52">
        <v>0</v>
      </c>
      <c r="AR131" s="52"/>
      <c r="AS131" s="52" t="s">
        <v>21</v>
      </c>
      <c r="AT131" s="52"/>
      <c r="AU131" s="52" t="s">
        <v>21</v>
      </c>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1:58" ht="28.5" customHeight="1">
      <c r="A132" s="5">
        <v>1161</v>
      </c>
      <c r="B132" s="6" t="s">
        <v>155</v>
      </c>
      <c r="C132" s="31" t="s">
        <v>25</v>
      </c>
      <c r="D132" s="34" t="s">
        <v>21</v>
      </c>
      <c r="E132" s="34">
        <v>1</v>
      </c>
      <c r="F132" s="31" t="s">
        <v>25</v>
      </c>
      <c r="G132" s="34"/>
      <c r="H132" s="34"/>
      <c r="I132" s="34"/>
      <c r="J132" s="31" t="s">
        <v>25</v>
      </c>
      <c r="K132" s="34"/>
      <c r="L132" s="34"/>
      <c r="M132" s="34"/>
      <c r="N132" s="34" t="s">
        <v>25</v>
      </c>
      <c r="O132" s="34" t="s">
        <v>22</v>
      </c>
      <c r="P132" s="99">
        <v>1</v>
      </c>
      <c r="Q132" s="34" t="s">
        <v>25</v>
      </c>
      <c r="R132" s="34"/>
      <c r="S132" s="34" t="s">
        <v>25</v>
      </c>
      <c r="T132" s="34"/>
      <c r="U132" s="34"/>
      <c r="V132" s="34"/>
      <c r="W132" s="34"/>
      <c r="X132" s="34"/>
      <c r="Y132" s="34" t="s">
        <v>21</v>
      </c>
      <c r="Z132" s="34" t="s">
        <v>21</v>
      </c>
      <c r="AA132" s="23" t="s">
        <v>21</v>
      </c>
      <c r="AB132" s="34" t="s">
        <v>23</v>
      </c>
      <c r="AC132" s="34" t="s">
        <v>21</v>
      </c>
      <c r="AD132" s="34" t="s">
        <v>23</v>
      </c>
      <c r="AE132" s="35" t="s">
        <v>21</v>
      </c>
      <c r="AF132" s="102"/>
      <c r="AG132" s="35" t="s">
        <v>23</v>
      </c>
      <c r="AH132" s="35" t="s">
        <v>21</v>
      </c>
      <c r="AI132" s="35" t="s">
        <v>23</v>
      </c>
      <c r="AJ132" s="35"/>
      <c r="AK132" s="70" t="s">
        <v>23</v>
      </c>
      <c r="AL132" s="70" t="s">
        <v>23</v>
      </c>
      <c r="AM132" s="70" t="s">
        <v>23</v>
      </c>
      <c r="AN132" s="70" t="s">
        <v>23</v>
      </c>
      <c r="AO132" s="70" t="s">
        <v>23</v>
      </c>
      <c r="AP132" s="70" t="s">
        <v>23</v>
      </c>
      <c r="AQ132" s="52" t="s">
        <v>23</v>
      </c>
      <c r="AR132" s="52"/>
      <c r="AS132" s="52" t="s">
        <v>23</v>
      </c>
      <c r="AT132" s="52"/>
      <c r="AU132" s="52" t="s">
        <v>23</v>
      </c>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1:58" ht="28.5" customHeight="1">
      <c r="A133" s="9">
        <v>1162</v>
      </c>
      <c r="B133" s="10" t="s">
        <v>156</v>
      </c>
      <c r="C133" s="34" t="s">
        <v>21</v>
      </c>
      <c r="D133" s="34" t="s">
        <v>21</v>
      </c>
      <c r="E133" s="34"/>
      <c r="F133" s="31" t="s">
        <v>25</v>
      </c>
      <c r="G133" s="34"/>
      <c r="H133" s="34"/>
      <c r="I133" s="34"/>
      <c r="J133" s="34"/>
      <c r="K133" s="34"/>
      <c r="L133" s="34"/>
      <c r="M133" s="34"/>
      <c r="N133" s="34" t="s">
        <v>22</v>
      </c>
      <c r="O133" s="34" t="s">
        <v>22</v>
      </c>
      <c r="P133" s="99"/>
      <c r="Q133" s="34"/>
      <c r="R133" s="34"/>
      <c r="S133" s="34"/>
      <c r="T133" s="34"/>
      <c r="U133" s="34"/>
      <c r="V133" s="34"/>
      <c r="W133" s="34"/>
      <c r="X133" s="34"/>
      <c r="Y133" s="34" t="s">
        <v>21</v>
      </c>
      <c r="Z133" s="34" t="s">
        <v>21</v>
      </c>
      <c r="AA133" s="23" t="s">
        <v>21</v>
      </c>
      <c r="AB133" s="34" t="s">
        <v>25</v>
      </c>
      <c r="AC133" s="34" t="s">
        <v>25</v>
      </c>
      <c r="AD133" s="34" t="s">
        <v>23</v>
      </c>
      <c r="AE133" s="35" t="s">
        <v>25</v>
      </c>
      <c r="AF133" s="102"/>
      <c r="AG133" s="35" t="s">
        <v>23</v>
      </c>
      <c r="AH133" s="35"/>
      <c r="AI133" s="35" t="s">
        <v>23</v>
      </c>
      <c r="AJ133" s="35"/>
      <c r="AK133" s="70" t="s">
        <v>21</v>
      </c>
      <c r="AL133" s="70" t="s">
        <v>21</v>
      </c>
      <c r="AM133" s="70" t="s">
        <v>21</v>
      </c>
      <c r="AN133" s="70" t="s">
        <v>21</v>
      </c>
      <c r="AO133" s="70" t="s">
        <v>21</v>
      </c>
      <c r="AP133" s="70" t="s">
        <v>21</v>
      </c>
      <c r="AQ133" s="52">
        <v>0</v>
      </c>
      <c r="AR133" s="52"/>
      <c r="AS133" s="52" t="s">
        <v>21</v>
      </c>
      <c r="AT133" s="52"/>
      <c r="AU133" s="52" t="s">
        <v>21</v>
      </c>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1:58" ht="28.5" customHeight="1">
      <c r="A134" s="9">
        <v>1163</v>
      </c>
      <c r="B134" s="10" t="s">
        <v>157</v>
      </c>
      <c r="C134" s="34" t="s">
        <v>21</v>
      </c>
      <c r="D134" s="34" t="s">
        <v>21</v>
      </c>
      <c r="E134" s="34"/>
      <c r="F134" s="31" t="s">
        <v>25</v>
      </c>
      <c r="G134" s="34" t="s">
        <v>25</v>
      </c>
      <c r="H134" s="34"/>
      <c r="I134" s="34"/>
      <c r="J134" s="34"/>
      <c r="K134" s="34"/>
      <c r="L134" s="34"/>
      <c r="M134" s="34"/>
      <c r="N134" s="34" t="s">
        <v>22</v>
      </c>
      <c r="O134" s="34" t="s">
        <v>22</v>
      </c>
      <c r="P134" s="99"/>
      <c r="Q134" s="34" t="s">
        <v>25</v>
      </c>
      <c r="R134" s="34" t="s">
        <v>26</v>
      </c>
      <c r="S134" s="34" t="s">
        <v>25</v>
      </c>
      <c r="T134" s="34" t="s">
        <v>26</v>
      </c>
      <c r="U134" s="34"/>
      <c r="V134" s="34"/>
      <c r="W134" s="34"/>
      <c r="X134" s="34"/>
      <c r="Y134" s="34" t="s">
        <v>21</v>
      </c>
      <c r="Z134" s="34" t="s">
        <v>21</v>
      </c>
      <c r="AA134" s="23" t="s">
        <v>21</v>
      </c>
      <c r="AB134" s="34" t="s">
        <v>23</v>
      </c>
      <c r="AC134" s="34" t="s">
        <v>25</v>
      </c>
      <c r="AD134" s="34" t="s">
        <v>23</v>
      </c>
      <c r="AE134" s="35" t="s">
        <v>25</v>
      </c>
      <c r="AF134" s="102"/>
      <c r="AG134" s="35" t="s">
        <v>23</v>
      </c>
      <c r="AH134" s="35" t="s">
        <v>25</v>
      </c>
      <c r="AI134" s="35" t="s">
        <v>23</v>
      </c>
      <c r="AJ134" s="35"/>
      <c r="AK134" s="70" t="s">
        <v>23</v>
      </c>
      <c r="AL134" s="70" t="s">
        <v>23</v>
      </c>
      <c r="AM134" s="70" t="s">
        <v>23</v>
      </c>
      <c r="AN134" s="70" t="s">
        <v>23</v>
      </c>
      <c r="AO134" s="70" t="s">
        <v>23</v>
      </c>
      <c r="AP134" s="70" t="s">
        <v>23</v>
      </c>
      <c r="AQ134" s="52" t="s">
        <v>23</v>
      </c>
      <c r="AR134" s="52"/>
      <c r="AS134" s="52" t="s">
        <v>23</v>
      </c>
      <c r="AT134" s="52"/>
      <c r="AU134" s="52" t="s">
        <v>23</v>
      </c>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1:58" ht="28.5" customHeight="1">
      <c r="A135" s="5">
        <v>1165</v>
      </c>
      <c r="B135" s="6" t="s">
        <v>158</v>
      </c>
      <c r="C135" s="34" t="s">
        <v>21</v>
      </c>
      <c r="D135" s="34" t="s">
        <v>21</v>
      </c>
      <c r="E135" s="34"/>
      <c r="F135" s="31" t="s">
        <v>25</v>
      </c>
      <c r="G135" s="34" t="s">
        <v>25</v>
      </c>
      <c r="H135" s="34"/>
      <c r="I135" s="34" t="s">
        <v>25</v>
      </c>
      <c r="J135" s="34"/>
      <c r="K135" s="34"/>
      <c r="L135" s="34"/>
      <c r="M135" s="34"/>
      <c r="N135" s="34" t="s">
        <v>22</v>
      </c>
      <c r="O135" s="34" t="s">
        <v>22</v>
      </c>
      <c r="P135" s="99"/>
      <c r="Q135" s="34"/>
      <c r="R135" s="34" t="s">
        <v>26</v>
      </c>
      <c r="S135" s="34"/>
      <c r="T135" s="34" t="s">
        <v>26</v>
      </c>
      <c r="U135" s="34"/>
      <c r="V135" s="34"/>
      <c r="W135" s="34"/>
      <c r="X135" s="34"/>
      <c r="Y135" s="34" t="s">
        <v>25</v>
      </c>
      <c r="Z135" s="34" t="s">
        <v>21</v>
      </c>
      <c r="AA135" s="23" t="s">
        <v>21</v>
      </c>
      <c r="AB135" s="34" t="s">
        <v>25</v>
      </c>
      <c r="AC135" s="34" t="s">
        <v>25</v>
      </c>
      <c r="AD135" s="34" t="s">
        <v>25</v>
      </c>
      <c r="AE135" s="35" t="s">
        <v>25</v>
      </c>
      <c r="AF135" s="102"/>
      <c r="AG135" s="35" t="s">
        <v>23</v>
      </c>
      <c r="AH135" s="35"/>
      <c r="AI135" s="35" t="s">
        <v>23</v>
      </c>
      <c r="AJ135" s="35"/>
      <c r="AK135" s="70" t="s">
        <v>23</v>
      </c>
      <c r="AL135" s="70" t="s">
        <v>23</v>
      </c>
      <c r="AM135" s="70" t="s">
        <v>23</v>
      </c>
      <c r="AN135" s="70" t="s">
        <v>23</v>
      </c>
      <c r="AO135" s="70" t="s">
        <v>23</v>
      </c>
      <c r="AP135" s="70" t="s">
        <v>23</v>
      </c>
      <c r="AQ135" s="52" t="s">
        <v>23</v>
      </c>
      <c r="AR135" s="52"/>
      <c r="AS135" s="52" t="s">
        <v>23</v>
      </c>
      <c r="AT135" s="52"/>
      <c r="AU135" s="52" t="s">
        <v>23</v>
      </c>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1:58" ht="28.5" customHeight="1">
      <c r="A136" s="5">
        <v>1166</v>
      </c>
      <c r="B136" s="6" t="s">
        <v>159</v>
      </c>
      <c r="C136" s="34" t="s">
        <v>21</v>
      </c>
      <c r="D136" s="34" t="s">
        <v>21</v>
      </c>
      <c r="E136" s="34"/>
      <c r="F136" s="31" t="s">
        <v>25</v>
      </c>
      <c r="G136" s="34" t="s">
        <v>25</v>
      </c>
      <c r="H136" s="31" t="s">
        <v>25</v>
      </c>
      <c r="I136" s="34"/>
      <c r="J136" s="34"/>
      <c r="K136" s="34"/>
      <c r="L136" s="34"/>
      <c r="M136" s="34"/>
      <c r="N136" s="34" t="s">
        <v>22</v>
      </c>
      <c r="O136" s="34" t="s">
        <v>22</v>
      </c>
      <c r="P136" s="99"/>
      <c r="Q136" s="34" t="s">
        <v>25</v>
      </c>
      <c r="R136" s="34" t="s">
        <v>26</v>
      </c>
      <c r="S136" s="34" t="s">
        <v>25</v>
      </c>
      <c r="T136" s="34" t="s">
        <v>26</v>
      </c>
      <c r="U136" s="34"/>
      <c r="V136" s="34"/>
      <c r="W136" s="34"/>
      <c r="X136" s="34"/>
      <c r="Y136" s="34" t="s">
        <v>21</v>
      </c>
      <c r="Z136" s="34" t="s">
        <v>21</v>
      </c>
      <c r="AA136" s="23" t="s">
        <v>21</v>
      </c>
      <c r="AB136" s="34" t="s">
        <v>25</v>
      </c>
      <c r="AC136" s="34" t="s">
        <v>25</v>
      </c>
      <c r="AD136" s="34" t="s">
        <v>25</v>
      </c>
      <c r="AE136" s="35" t="s">
        <v>25</v>
      </c>
      <c r="AF136" s="102"/>
      <c r="AG136" s="35" t="s">
        <v>23</v>
      </c>
      <c r="AH136" s="35" t="s">
        <v>25</v>
      </c>
      <c r="AI136" s="35" t="s">
        <v>23</v>
      </c>
      <c r="AJ136" s="35"/>
      <c r="AK136" s="70" t="s">
        <v>21</v>
      </c>
      <c r="AL136" s="70" t="s">
        <v>21</v>
      </c>
      <c r="AM136" s="70" t="s">
        <v>21</v>
      </c>
      <c r="AN136" s="70" t="s">
        <v>25</v>
      </c>
      <c r="AO136" s="70" t="s">
        <v>21</v>
      </c>
      <c r="AP136" s="70" t="s">
        <v>21</v>
      </c>
      <c r="AQ136" s="52">
        <v>0</v>
      </c>
      <c r="AR136" s="52"/>
      <c r="AS136" s="52" t="s">
        <v>25</v>
      </c>
      <c r="AT136" s="52"/>
      <c r="AU136" s="52" t="s">
        <v>21</v>
      </c>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1:58" ht="28.5" customHeight="1">
      <c r="A137" s="9">
        <v>1167</v>
      </c>
      <c r="B137" s="10" t="s">
        <v>160</v>
      </c>
      <c r="C137" s="34" t="s">
        <v>21</v>
      </c>
      <c r="D137" s="34" t="s">
        <v>21</v>
      </c>
      <c r="E137" s="34"/>
      <c r="F137" s="31" t="s">
        <v>25</v>
      </c>
      <c r="G137" s="34" t="s">
        <v>25</v>
      </c>
      <c r="H137" s="34"/>
      <c r="I137" s="34" t="s">
        <v>25</v>
      </c>
      <c r="J137" s="34"/>
      <c r="K137" s="34"/>
      <c r="L137" s="34"/>
      <c r="M137" s="34"/>
      <c r="N137" s="34" t="s">
        <v>22</v>
      </c>
      <c r="O137" s="34" t="s">
        <v>22</v>
      </c>
      <c r="P137" s="99"/>
      <c r="Q137" s="34" t="s">
        <v>25</v>
      </c>
      <c r="R137" s="34" t="s">
        <v>26</v>
      </c>
      <c r="S137" s="34" t="s">
        <v>25</v>
      </c>
      <c r="T137" s="34" t="s">
        <v>26</v>
      </c>
      <c r="U137" s="34"/>
      <c r="V137" s="34"/>
      <c r="W137" s="34"/>
      <c r="X137" s="34"/>
      <c r="Y137" s="34" t="s">
        <v>21</v>
      </c>
      <c r="Z137" s="34" t="s">
        <v>21</v>
      </c>
      <c r="AA137" s="23" t="s">
        <v>21</v>
      </c>
      <c r="AB137" s="34" t="s">
        <v>25</v>
      </c>
      <c r="AC137" s="34" t="s">
        <v>25</v>
      </c>
      <c r="AD137" s="34" t="s">
        <v>25</v>
      </c>
      <c r="AE137" s="35" t="s">
        <v>25</v>
      </c>
      <c r="AF137" s="102"/>
      <c r="AG137" s="35" t="s">
        <v>23</v>
      </c>
      <c r="AH137" s="35" t="s">
        <v>21</v>
      </c>
      <c r="AI137" s="35" t="s">
        <v>23</v>
      </c>
      <c r="AJ137" s="35"/>
      <c r="AK137" s="70" t="s">
        <v>23</v>
      </c>
      <c r="AL137" s="70" t="s">
        <v>23</v>
      </c>
      <c r="AM137" s="70" t="s">
        <v>23</v>
      </c>
      <c r="AN137" s="70" t="s">
        <v>23</v>
      </c>
      <c r="AO137" s="70" t="s">
        <v>23</v>
      </c>
      <c r="AP137" s="70" t="s">
        <v>23</v>
      </c>
      <c r="AQ137" s="52" t="s">
        <v>23</v>
      </c>
      <c r="AR137" s="52"/>
      <c r="AS137" s="52" t="s">
        <v>23</v>
      </c>
      <c r="AT137" s="52"/>
      <c r="AU137" s="52" t="s">
        <v>23</v>
      </c>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1:58" ht="28.5" customHeight="1">
      <c r="A138" s="9">
        <v>1169</v>
      </c>
      <c r="B138" s="10" t="s">
        <v>161</v>
      </c>
      <c r="C138" s="34" t="s">
        <v>21</v>
      </c>
      <c r="D138" s="34" t="s">
        <v>21</v>
      </c>
      <c r="E138" s="34"/>
      <c r="F138" s="34" t="s">
        <v>25</v>
      </c>
      <c r="G138" s="34" t="s">
        <v>25</v>
      </c>
      <c r="H138" s="34"/>
      <c r="I138" s="34" t="s">
        <v>25</v>
      </c>
      <c r="J138" s="34"/>
      <c r="K138" s="34"/>
      <c r="L138" s="34"/>
      <c r="M138" s="34"/>
      <c r="N138" s="34" t="s">
        <v>22</v>
      </c>
      <c r="O138" s="34" t="s">
        <v>22</v>
      </c>
      <c r="P138" s="99"/>
      <c r="Q138" s="34" t="s">
        <v>25</v>
      </c>
      <c r="R138" s="34"/>
      <c r="S138" s="34" t="s">
        <v>25</v>
      </c>
      <c r="T138" s="34"/>
      <c r="U138" s="34"/>
      <c r="V138" s="34"/>
      <c r="W138" s="34"/>
      <c r="X138" s="34"/>
      <c r="Y138" s="34" t="s">
        <v>23</v>
      </c>
      <c r="Z138" s="34" t="s">
        <v>23</v>
      </c>
      <c r="AA138" s="23" t="s">
        <v>23</v>
      </c>
      <c r="AB138" s="34" t="s">
        <v>25</v>
      </c>
      <c r="AC138" s="34" t="s">
        <v>25</v>
      </c>
      <c r="AD138" s="34" t="s">
        <v>25</v>
      </c>
      <c r="AE138" s="35" t="s">
        <v>21</v>
      </c>
      <c r="AF138" s="102"/>
      <c r="AG138" s="35" t="s">
        <v>23</v>
      </c>
      <c r="AH138" s="35" t="s">
        <v>21</v>
      </c>
      <c r="AI138" s="35" t="s">
        <v>23</v>
      </c>
      <c r="AJ138" s="35"/>
      <c r="AK138" s="70" t="s">
        <v>21</v>
      </c>
      <c r="AL138" s="70" t="s">
        <v>21</v>
      </c>
      <c r="AM138" s="70" t="s">
        <v>21</v>
      </c>
      <c r="AN138" s="70" t="s">
        <v>25</v>
      </c>
      <c r="AO138" s="70" t="s">
        <v>21</v>
      </c>
      <c r="AP138" s="70" t="s">
        <v>21</v>
      </c>
      <c r="AQ138" s="52">
        <v>0</v>
      </c>
      <c r="AR138" s="52"/>
      <c r="AS138" s="52" t="s">
        <v>21</v>
      </c>
      <c r="AT138" s="52"/>
      <c r="AU138" s="52" t="s">
        <v>21</v>
      </c>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1:58" ht="28.5" customHeight="1">
      <c r="A139" s="5">
        <v>1170</v>
      </c>
      <c r="B139" s="6" t="s">
        <v>162</v>
      </c>
      <c r="C139" s="34" t="s">
        <v>21</v>
      </c>
      <c r="D139" s="34" t="s">
        <v>21</v>
      </c>
      <c r="E139" s="34"/>
      <c r="F139" s="31" t="s">
        <v>25</v>
      </c>
      <c r="G139" s="34" t="s">
        <v>25</v>
      </c>
      <c r="H139" s="34"/>
      <c r="I139" s="34" t="s">
        <v>25</v>
      </c>
      <c r="J139" s="31" t="s">
        <v>25</v>
      </c>
      <c r="K139" s="34"/>
      <c r="L139" s="34"/>
      <c r="M139" s="34"/>
      <c r="N139" s="34" t="s">
        <v>22</v>
      </c>
      <c r="O139" s="34" t="s">
        <v>22</v>
      </c>
      <c r="P139" s="99"/>
      <c r="Q139" s="34" t="s">
        <v>25</v>
      </c>
      <c r="R139" s="34"/>
      <c r="S139" s="34" t="s">
        <v>25</v>
      </c>
      <c r="T139" s="34"/>
      <c r="U139" s="34"/>
      <c r="V139" s="34"/>
      <c r="W139" s="34"/>
      <c r="X139" s="34"/>
      <c r="Y139" s="34" t="s">
        <v>21</v>
      </c>
      <c r="Z139" s="34" t="s">
        <v>21</v>
      </c>
      <c r="AA139" s="23" t="s">
        <v>21</v>
      </c>
      <c r="AB139" s="34" t="s">
        <v>25</v>
      </c>
      <c r="AC139" s="34" t="s">
        <v>25</v>
      </c>
      <c r="AD139" s="34" t="s">
        <v>25</v>
      </c>
      <c r="AE139" s="35" t="s">
        <v>21</v>
      </c>
      <c r="AF139" s="102"/>
      <c r="AG139" s="35" t="s">
        <v>23</v>
      </c>
      <c r="AH139" s="35" t="s">
        <v>23</v>
      </c>
      <c r="AI139" s="35" t="s">
        <v>23</v>
      </c>
      <c r="AJ139" s="35"/>
      <c r="AK139" s="70" t="s">
        <v>21</v>
      </c>
      <c r="AL139" s="70" t="s">
        <v>21</v>
      </c>
      <c r="AM139" s="70" t="s">
        <v>21</v>
      </c>
      <c r="AN139" s="70" t="s">
        <v>25</v>
      </c>
      <c r="AO139" s="70" t="s">
        <v>21</v>
      </c>
      <c r="AP139" s="70" t="s">
        <v>21</v>
      </c>
      <c r="AQ139" s="52">
        <v>0</v>
      </c>
      <c r="AR139" s="52"/>
      <c r="AS139" s="52" t="s">
        <v>21</v>
      </c>
      <c r="AT139" s="52"/>
      <c r="AU139" s="52" t="s">
        <v>21</v>
      </c>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1:58" ht="28.5" customHeight="1">
      <c r="A140" s="5">
        <v>1171</v>
      </c>
      <c r="B140" s="6" t="s">
        <v>163</v>
      </c>
      <c r="C140" s="34" t="s">
        <v>21</v>
      </c>
      <c r="D140" s="34" t="s">
        <v>21</v>
      </c>
      <c r="E140" s="34"/>
      <c r="F140" s="31" t="s">
        <v>25</v>
      </c>
      <c r="G140" s="34" t="s">
        <v>25</v>
      </c>
      <c r="H140" s="31" t="s">
        <v>25</v>
      </c>
      <c r="I140" s="34" t="s">
        <v>25</v>
      </c>
      <c r="J140" s="34"/>
      <c r="K140" s="34"/>
      <c r="L140" s="34"/>
      <c r="M140" s="34"/>
      <c r="N140" s="34" t="s">
        <v>22</v>
      </c>
      <c r="O140" s="34" t="s">
        <v>22</v>
      </c>
      <c r="P140" s="99"/>
      <c r="Q140" s="34" t="s">
        <v>25</v>
      </c>
      <c r="R140" s="34"/>
      <c r="S140" s="34" t="s">
        <v>25</v>
      </c>
      <c r="T140" s="34"/>
      <c r="U140" s="34"/>
      <c r="V140" s="34"/>
      <c r="W140" s="34"/>
      <c r="X140" s="34"/>
      <c r="Y140" s="34" t="s">
        <v>21</v>
      </c>
      <c r="Z140" s="34" t="s">
        <v>21</v>
      </c>
      <c r="AA140" s="23" t="s">
        <v>21</v>
      </c>
      <c r="AB140" s="34" t="s">
        <v>25</v>
      </c>
      <c r="AC140" s="34" t="s">
        <v>25</v>
      </c>
      <c r="AD140" s="34" t="s">
        <v>25</v>
      </c>
      <c r="AE140" s="35" t="s">
        <v>25</v>
      </c>
      <c r="AF140" s="102"/>
      <c r="AG140" s="35" t="s">
        <v>23</v>
      </c>
      <c r="AH140" s="35" t="s">
        <v>21</v>
      </c>
      <c r="AI140" s="35" t="s">
        <v>23</v>
      </c>
      <c r="AJ140" s="35"/>
      <c r="AK140" s="70" t="s">
        <v>23</v>
      </c>
      <c r="AL140" s="70" t="s">
        <v>23</v>
      </c>
      <c r="AM140" s="70" t="s">
        <v>23</v>
      </c>
      <c r="AN140" s="70" t="s">
        <v>23</v>
      </c>
      <c r="AO140" s="70" t="s">
        <v>23</v>
      </c>
      <c r="AP140" s="70" t="s">
        <v>23</v>
      </c>
      <c r="AQ140" s="52" t="s">
        <v>23</v>
      </c>
      <c r="AR140" s="52"/>
      <c r="AS140" s="52" t="s">
        <v>23</v>
      </c>
      <c r="AT140" s="52"/>
      <c r="AU140" s="52" t="s">
        <v>23</v>
      </c>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1:58" ht="28.5" customHeight="1">
      <c r="A141" s="9">
        <v>1172</v>
      </c>
      <c r="B141" s="10" t="s">
        <v>164</v>
      </c>
      <c r="C141" s="34" t="s">
        <v>21</v>
      </c>
      <c r="D141" s="34" t="s">
        <v>21</v>
      </c>
      <c r="E141" s="34"/>
      <c r="F141" s="34"/>
      <c r="G141" s="34"/>
      <c r="H141" s="34"/>
      <c r="I141" s="34"/>
      <c r="J141" s="34"/>
      <c r="K141" s="34"/>
      <c r="L141" s="34"/>
      <c r="M141" s="34"/>
      <c r="N141" s="34" t="s">
        <v>22</v>
      </c>
      <c r="O141" s="34" t="s">
        <v>22</v>
      </c>
      <c r="P141" s="99"/>
      <c r="Q141" s="34"/>
      <c r="R141" s="34" t="s">
        <v>25</v>
      </c>
      <c r="S141" s="34"/>
      <c r="T141" s="34" t="s">
        <v>25</v>
      </c>
      <c r="U141" s="34"/>
      <c r="V141" s="34"/>
      <c r="W141" s="34"/>
      <c r="X141" s="34"/>
      <c r="Y141" s="34" t="s">
        <v>21</v>
      </c>
      <c r="Z141" s="34" t="s">
        <v>21</v>
      </c>
      <c r="AA141" s="23" t="s">
        <v>21</v>
      </c>
      <c r="AB141" s="34" t="s">
        <v>23</v>
      </c>
      <c r="AC141" s="34" t="s">
        <v>21</v>
      </c>
      <c r="AD141" s="34" t="s">
        <v>23</v>
      </c>
      <c r="AE141" s="35" t="s">
        <v>25</v>
      </c>
      <c r="AF141" s="102"/>
      <c r="AG141" s="35" t="s">
        <v>23</v>
      </c>
      <c r="AH141" s="35"/>
      <c r="AI141" s="35" t="s">
        <v>23</v>
      </c>
      <c r="AJ141" s="35"/>
      <c r="AK141" s="70" t="s">
        <v>23</v>
      </c>
      <c r="AL141" s="70" t="s">
        <v>23</v>
      </c>
      <c r="AM141" s="70" t="s">
        <v>23</v>
      </c>
      <c r="AN141" s="70" t="s">
        <v>23</v>
      </c>
      <c r="AO141" s="70" t="s">
        <v>23</v>
      </c>
      <c r="AP141" s="70" t="s">
        <v>23</v>
      </c>
      <c r="AQ141" s="52" t="s">
        <v>23</v>
      </c>
      <c r="AR141" s="52"/>
      <c r="AS141" s="52" t="s">
        <v>23</v>
      </c>
      <c r="AT141" s="52"/>
      <c r="AU141" s="52" t="s">
        <v>23</v>
      </c>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1:58" ht="28.5" customHeight="1">
      <c r="A142" s="9">
        <v>1173</v>
      </c>
      <c r="B142" s="10" t="s">
        <v>165</v>
      </c>
      <c r="C142" s="34" t="s">
        <v>21</v>
      </c>
      <c r="D142" s="34" t="s">
        <v>21</v>
      </c>
      <c r="E142" s="34"/>
      <c r="F142" s="34"/>
      <c r="G142" s="34" t="s">
        <v>25</v>
      </c>
      <c r="H142" s="34"/>
      <c r="I142" s="34" t="s">
        <v>25</v>
      </c>
      <c r="J142" s="34"/>
      <c r="K142" s="34"/>
      <c r="L142" s="34"/>
      <c r="M142" s="34"/>
      <c r="N142" s="34" t="s">
        <v>22</v>
      </c>
      <c r="O142" s="34" t="s">
        <v>22</v>
      </c>
      <c r="P142" s="99"/>
      <c r="Q142" s="34"/>
      <c r="R142" s="34"/>
      <c r="S142" s="34"/>
      <c r="T142" s="34"/>
      <c r="U142" s="34"/>
      <c r="V142" s="34"/>
      <c r="W142" s="34"/>
      <c r="X142" s="34"/>
      <c r="Y142" s="34" t="s">
        <v>21</v>
      </c>
      <c r="Z142" s="34" t="s">
        <v>21</v>
      </c>
      <c r="AA142" s="23" t="s">
        <v>21</v>
      </c>
      <c r="AB142" s="34" t="s">
        <v>23</v>
      </c>
      <c r="AC142" s="34" t="s">
        <v>25</v>
      </c>
      <c r="AD142" s="34" t="s">
        <v>23</v>
      </c>
      <c r="AE142" s="35" t="s">
        <v>25</v>
      </c>
      <c r="AF142" s="102"/>
      <c r="AG142" s="35" t="s">
        <v>23</v>
      </c>
      <c r="AH142" s="35" t="s">
        <v>21</v>
      </c>
      <c r="AI142" s="35" t="s">
        <v>23</v>
      </c>
      <c r="AJ142" s="35"/>
      <c r="AK142" s="70" t="s">
        <v>21</v>
      </c>
      <c r="AL142" s="70" t="s">
        <v>21</v>
      </c>
      <c r="AM142" s="70" t="s">
        <v>21</v>
      </c>
      <c r="AN142" s="70" t="s">
        <v>25</v>
      </c>
      <c r="AO142" s="70" t="s">
        <v>21</v>
      </c>
      <c r="AP142" s="70" t="s">
        <v>25</v>
      </c>
      <c r="AQ142" s="52">
        <v>0</v>
      </c>
      <c r="AR142" s="52"/>
      <c r="AS142" s="52" t="s">
        <v>21</v>
      </c>
      <c r="AT142" s="52"/>
      <c r="AU142" s="52" t="s">
        <v>21</v>
      </c>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1:58" ht="28.5" customHeight="1">
      <c r="A143" s="5">
        <v>1175</v>
      </c>
      <c r="B143" s="6" t="s">
        <v>166</v>
      </c>
      <c r="C143" s="34" t="s">
        <v>21</v>
      </c>
      <c r="D143" s="34" t="s">
        <v>21</v>
      </c>
      <c r="E143" s="34"/>
      <c r="F143" s="31" t="s">
        <v>25</v>
      </c>
      <c r="G143" s="34" t="s">
        <v>25</v>
      </c>
      <c r="H143" s="31" t="s">
        <v>25</v>
      </c>
      <c r="I143" s="34" t="s">
        <v>25</v>
      </c>
      <c r="J143" s="34"/>
      <c r="K143" s="34"/>
      <c r="L143" s="34"/>
      <c r="M143" s="34"/>
      <c r="N143" s="34" t="s">
        <v>22</v>
      </c>
      <c r="O143" s="34" t="s">
        <v>22</v>
      </c>
      <c r="P143" s="99"/>
      <c r="Q143" s="34" t="s">
        <v>25</v>
      </c>
      <c r="R143" s="34"/>
      <c r="S143" s="34" t="s">
        <v>25</v>
      </c>
      <c r="T143" s="34"/>
      <c r="U143" s="34"/>
      <c r="V143" s="34"/>
      <c r="W143" s="34"/>
      <c r="X143" s="34"/>
      <c r="Y143" s="34" t="s">
        <v>21</v>
      </c>
      <c r="Z143" s="34" t="s">
        <v>21</v>
      </c>
      <c r="AA143" s="23" t="s">
        <v>21</v>
      </c>
      <c r="AB143" s="34" t="s">
        <v>23</v>
      </c>
      <c r="AC143" s="34" t="s">
        <v>21</v>
      </c>
      <c r="AD143" s="34" t="s">
        <v>23</v>
      </c>
      <c r="AE143" s="35" t="s">
        <v>21</v>
      </c>
      <c r="AF143" s="102"/>
      <c r="AG143" s="35" t="s">
        <v>23</v>
      </c>
      <c r="AH143" s="35" t="s">
        <v>21</v>
      </c>
      <c r="AI143" s="35" t="s">
        <v>23</v>
      </c>
      <c r="AJ143" s="35"/>
      <c r="AK143" s="70" t="s">
        <v>23</v>
      </c>
      <c r="AL143" s="70" t="s">
        <v>23</v>
      </c>
      <c r="AM143" s="70" t="s">
        <v>23</v>
      </c>
      <c r="AN143" s="70" t="s">
        <v>23</v>
      </c>
      <c r="AO143" s="70" t="s">
        <v>23</v>
      </c>
      <c r="AP143" s="70" t="s">
        <v>23</v>
      </c>
      <c r="AQ143" s="52" t="s">
        <v>23</v>
      </c>
      <c r="AR143" s="52"/>
      <c r="AS143" s="52" t="s">
        <v>23</v>
      </c>
      <c r="AT143" s="52"/>
      <c r="AU143" s="52" t="s">
        <v>23</v>
      </c>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1:58" ht="28.5" customHeight="1">
      <c r="A144" s="5">
        <v>1177</v>
      </c>
      <c r="B144" s="6" t="s">
        <v>167</v>
      </c>
      <c r="C144" s="34" t="s">
        <v>21</v>
      </c>
      <c r="D144" s="34" t="s">
        <v>21</v>
      </c>
      <c r="E144" s="34"/>
      <c r="F144" s="34"/>
      <c r="G144" s="34"/>
      <c r="H144" s="34"/>
      <c r="I144" s="34"/>
      <c r="J144" s="34"/>
      <c r="K144" s="34"/>
      <c r="L144" s="34"/>
      <c r="M144" s="34"/>
      <c r="N144" s="34" t="s">
        <v>22</v>
      </c>
      <c r="O144" s="34" t="s">
        <v>22</v>
      </c>
      <c r="P144" s="99"/>
      <c r="Q144" s="34"/>
      <c r="R144" s="34"/>
      <c r="S144" s="34"/>
      <c r="T144" s="34"/>
      <c r="U144" s="34"/>
      <c r="V144" s="34"/>
      <c r="W144" s="34"/>
      <c r="X144" s="34"/>
      <c r="Y144" s="34" t="s">
        <v>21</v>
      </c>
      <c r="Z144" s="34" t="s">
        <v>21</v>
      </c>
      <c r="AA144" s="23" t="s">
        <v>21</v>
      </c>
      <c r="AB144" s="34" t="s">
        <v>23</v>
      </c>
      <c r="AC144" s="34" t="s">
        <v>21</v>
      </c>
      <c r="AD144" s="34" t="s">
        <v>23</v>
      </c>
      <c r="AE144" s="35" t="s">
        <v>21</v>
      </c>
      <c r="AF144" s="102"/>
      <c r="AG144" s="35" t="s">
        <v>23</v>
      </c>
      <c r="AH144" s="35"/>
      <c r="AI144" s="35" t="s">
        <v>23</v>
      </c>
      <c r="AJ144" s="35"/>
      <c r="AK144" s="70" t="s">
        <v>23</v>
      </c>
      <c r="AL144" s="70" t="s">
        <v>23</v>
      </c>
      <c r="AM144" s="70" t="s">
        <v>23</v>
      </c>
      <c r="AN144" s="70" t="s">
        <v>23</v>
      </c>
      <c r="AO144" s="70" t="s">
        <v>23</v>
      </c>
      <c r="AP144" s="70" t="s">
        <v>23</v>
      </c>
      <c r="AQ144" s="52" t="s">
        <v>23</v>
      </c>
      <c r="AR144" s="52"/>
      <c r="AS144" s="52" t="s">
        <v>23</v>
      </c>
      <c r="AT144" s="52"/>
      <c r="AU144" s="52" t="s">
        <v>23</v>
      </c>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1:58" ht="28.5" customHeight="1">
      <c r="A145" s="9">
        <v>1182</v>
      </c>
      <c r="B145" s="10" t="s">
        <v>168</v>
      </c>
      <c r="C145" s="34" t="s">
        <v>21</v>
      </c>
      <c r="D145" s="34" t="s">
        <v>21</v>
      </c>
      <c r="E145" s="34"/>
      <c r="F145" s="31" t="s">
        <v>25</v>
      </c>
      <c r="G145" s="34" t="s">
        <v>25</v>
      </c>
      <c r="H145" s="31" t="s">
        <v>25</v>
      </c>
      <c r="I145" s="34" t="s">
        <v>25</v>
      </c>
      <c r="J145" s="31" t="s">
        <v>25</v>
      </c>
      <c r="K145" s="34"/>
      <c r="L145" s="34"/>
      <c r="M145" s="34"/>
      <c r="N145" s="34" t="s">
        <v>22</v>
      </c>
      <c r="O145" s="34" t="s">
        <v>22</v>
      </c>
      <c r="P145" s="99"/>
      <c r="Q145" s="34" t="s">
        <v>25</v>
      </c>
      <c r="R145" s="34" t="s">
        <v>25</v>
      </c>
      <c r="S145" s="34" t="s">
        <v>25</v>
      </c>
      <c r="T145" s="34"/>
      <c r="U145" s="34"/>
      <c r="V145" s="34"/>
      <c r="W145" s="34"/>
      <c r="X145" s="34"/>
      <c r="Y145" s="34" t="s">
        <v>25</v>
      </c>
      <c r="Z145" s="34" t="s">
        <v>21</v>
      </c>
      <c r="AA145" s="23" t="s">
        <v>21</v>
      </c>
      <c r="AB145" s="34" t="s">
        <v>25</v>
      </c>
      <c r="AC145" s="34" t="s">
        <v>25</v>
      </c>
      <c r="AD145" s="34" t="s">
        <v>25</v>
      </c>
      <c r="AE145" s="35" t="s">
        <v>21</v>
      </c>
      <c r="AF145" s="102"/>
      <c r="AG145" s="35" t="s">
        <v>23</v>
      </c>
      <c r="AH145" s="35" t="s">
        <v>25</v>
      </c>
      <c r="AI145" s="35" t="s">
        <v>23</v>
      </c>
      <c r="AJ145" s="35"/>
      <c r="AK145" s="70" t="s">
        <v>23</v>
      </c>
      <c r="AL145" s="70" t="s">
        <v>23</v>
      </c>
      <c r="AM145" s="70" t="s">
        <v>23</v>
      </c>
      <c r="AN145" s="70" t="s">
        <v>23</v>
      </c>
      <c r="AO145" s="70" t="s">
        <v>23</v>
      </c>
      <c r="AP145" s="70" t="s">
        <v>23</v>
      </c>
      <c r="AQ145" s="52" t="s">
        <v>23</v>
      </c>
      <c r="AR145" s="52"/>
      <c r="AS145" s="52" t="s">
        <v>23</v>
      </c>
      <c r="AT145" s="52"/>
      <c r="AU145" s="52" t="s">
        <v>23</v>
      </c>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1:58" ht="28.5" customHeight="1">
      <c r="A146" s="9">
        <v>1183</v>
      </c>
      <c r="B146" s="10" t="s">
        <v>169</v>
      </c>
      <c r="C146" s="34" t="s">
        <v>21</v>
      </c>
      <c r="D146" s="34" t="s">
        <v>21</v>
      </c>
      <c r="E146" s="34"/>
      <c r="F146" s="31" t="s">
        <v>25</v>
      </c>
      <c r="G146" s="34" t="s">
        <v>25</v>
      </c>
      <c r="H146" s="31" t="s">
        <v>25</v>
      </c>
      <c r="I146" s="34" t="s">
        <v>25</v>
      </c>
      <c r="J146" s="31" t="s">
        <v>25</v>
      </c>
      <c r="K146" s="34"/>
      <c r="L146" s="34"/>
      <c r="M146" s="34"/>
      <c r="N146" s="34" t="s">
        <v>22</v>
      </c>
      <c r="O146" s="34" t="s">
        <v>22</v>
      </c>
      <c r="P146" s="99"/>
      <c r="Q146" s="34" t="s">
        <v>25</v>
      </c>
      <c r="R146" s="34"/>
      <c r="S146" s="34" t="s">
        <v>25</v>
      </c>
      <c r="T146" s="34"/>
      <c r="U146" s="34"/>
      <c r="V146" s="34"/>
      <c r="W146" s="34"/>
      <c r="X146" s="34"/>
      <c r="Y146" s="34" t="s">
        <v>21</v>
      </c>
      <c r="Z146" s="34" t="s">
        <v>21</v>
      </c>
      <c r="AA146" s="23" t="s">
        <v>21</v>
      </c>
      <c r="AB146" s="34" t="s">
        <v>25</v>
      </c>
      <c r="AC146" s="34" t="s">
        <v>25</v>
      </c>
      <c r="AD146" s="34" t="s">
        <v>23</v>
      </c>
      <c r="AE146" s="35" t="s">
        <v>25</v>
      </c>
      <c r="AF146" s="102"/>
      <c r="AG146" s="35" t="s">
        <v>23</v>
      </c>
      <c r="AH146" s="35" t="s">
        <v>21</v>
      </c>
      <c r="AI146" s="35" t="s">
        <v>23</v>
      </c>
      <c r="AJ146" s="35"/>
      <c r="AK146" s="70" t="s">
        <v>21</v>
      </c>
      <c r="AL146" s="70" t="s">
        <v>21</v>
      </c>
      <c r="AM146" s="70" t="s">
        <v>21</v>
      </c>
      <c r="AN146" s="70" t="s">
        <v>25</v>
      </c>
      <c r="AO146" s="70" t="s">
        <v>21</v>
      </c>
      <c r="AP146" s="70" t="s">
        <v>21</v>
      </c>
      <c r="AQ146" s="52">
        <v>0</v>
      </c>
      <c r="AR146" s="52"/>
      <c r="AS146" s="52" t="s">
        <v>21</v>
      </c>
      <c r="AT146" s="52"/>
      <c r="AU146" s="52" t="s">
        <v>21</v>
      </c>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1:58" ht="28.5" customHeight="1">
      <c r="A147" s="5">
        <v>1185</v>
      </c>
      <c r="B147" s="6" t="s">
        <v>170</v>
      </c>
      <c r="C147" s="34" t="s">
        <v>21</v>
      </c>
      <c r="D147" s="34" t="s">
        <v>21</v>
      </c>
      <c r="E147" s="34"/>
      <c r="F147" s="31" t="s">
        <v>25</v>
      </c>
      <c r="G147" s="34"/>
      <c r="H147" s="34"/>
      <c r="I147" s="34"/>
      <c r="J147" s="34"/>
      <c r="K147" s="34"/>
      <c r="L147" s="34"/>
      <c r="M147" s="34"/>
      <c r="N147" s="34" t="s">
        <v>22</v>
      </c>
      <c r="O147" s="34" t="s">
        <v>22</v>
      </c>
      <c r="P147" s="99"/>
      <c r="Q147" s="34"/>
      <c r="R147" s="34"/>
      <c r="S147" s="34"/>
      <c r="T147" s="34"/>
      <c r="U147" s="34"/>
      <c r="V147" s="34"/>
      <c r="W147" s="34"/>
      <c r="X147" s="34"/>
      <c r="Y147" s="34" t="s">
        <v>21</v>
      </c>
      <c r="Z147" s="34" t="s">
        <v>21</v>
      </c>
      <c r="AA147" s="23" t="s">
        <v>21</v>
      </c>
      <c r="AB147" s="34" t="s">
        <v>23</v>
      </c>
      <c r="AC147" s="34" t="s">
        <v>21</v>
      </c>
      <c r="AD147" s="34" t="s">
        <v>23</v>
      </c>
      <c r="AE147" s="35" t="s">
        <v>25</v>
      </c>
      <c r="AF147" s="102"/>
      <c r="AG147" s="35" t="s">
        <v>23</v>
      </c>
      <c r="AH147" s="35"/>
      <c r="AI147" s="35" t="s">
        <v>23</v>
      </c>
      <c r="AJ147" s="35"/>
      <c r="AK147" s="70" t="s">
        <v>23</v>
      </c>
      <c r="AL147" s="70" t="s">
        <v>23</v>
      </c>
      <c r="AM147" s="70" t="s">
        <v>23</v>
      </c>
      <c r="AN147" s="70" t="s">
        <v>23</v>
      </c>
      <c r="AO147" s="70" t="s">
        <v>23</v>
      </c>
      <c r="AP147" s="70" t="s">
        <v>23</v>
      </c>
      <c r="AQ147" s="52" t="s">
        <v>23</v>
      </c>
      <c r="AR147" s="52"/>
      <c r="AS147" s="52" t="s">
        <v>23</v>
      </c>
      <c r="AT147" s="52"/>
      <c r="AU147" s="52" t="s">
        <v>23</v>
      </c>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1:58" ht="28.5" customHeight="1">
      <c r="A148" s="5">
        <v>1187</v>
      </c>
      <c r="B148" s="6" t="s">
        <v>171</v>
      </c>
      <c r="C148" s="34" t="s">
        <v>21</v>
      </c>
      <c r="D148" s="34" t="s">
        <v>21</v>
      </c>
      <c r="E148" s="34"/>
      <c r="F148" s="31" t="s">
        <v>25</v>
      </c>
      <c r="G148" s="34" t="s">
        <v>25</v>
      </c>
      <c r="H148" s="31" t="s">
        <v>25</v>
      </c>
      <c r="I148" s="34" t="s">
        <v>25</v>
      </c>
      <c r="J148" s="34"/>
      <c r="K148" s="34"/>
      <c r="L148" s="34"/>
      <c r="M148" s="34"/>
      <c r="N148" s="34" t="s">
        <v>22</v>
      </c>
      <c r="O148" s="34" t="s">
        <v>22</v>
      </c>
      <c r="P148" s="99"/>
      <c r="Q148" s="34" t="s">
        <v>25</v>
      </c>
      <c r="R148" s="34" t="s">
        <v>26</v>
      </c>
      <c r="S148" s="34" t="s">
        <v>25</v>
      </c>
      <c r="T148" s="34" t="s">
        <v>26</v>
      </c>
      <c r="U148" s="34"/>
      <c r="V148" s="34"/>
      <c r="W148" s="34"/>
      <c r="X148" s="34"/>
      <c r="Y148" s="34" t="s">
        <v>21</v>
      </c>
      <c r="Z148" s="34" t="s">
        <v>21</v>
      </c>
      <c r="AA148" s="23" t="s">
        <v>21</v>
      </c>
      <c r="AB148" s="34" t="s">
        <v>25</v>
      </c>
      <c r="AC148" s="34" t="s">
        <v>25</v>
      </c>
      <c r="AD148" s="34" t="s">
        <v>25</v>
      </c>
      <c r="AE148" s="35" t="s">
        <v>25</v>
      </c>
      <c r="AF148" s="102"/>
      <c r="AG148" s="35" t="s">
        <v>23</v>
      </c>
      <c r="AH148" s="35" t="s">
        <v>21</v>
      </c>
      <c r="AI148" s="35" t="s">
        <v>23</v>
      </c>
      <c r="AJ148" s="35"/>
      <c r="AK148" s="70" t="s">
        <v>21</v>
      </c>
      <c r="AL148" s="70" t="s">
        <v>21</v>
      </c>
      <c r="AM148" s="70" t="s">
        <v>21</v>
      </c>
      <c r="AN148" s="70" t="s">
        <v>25</v>
      </c>
      <c r="AO148" s="70" t="s">
        <v>21</v>
      </c>
      <c r="AP148" s="70" t="s">
        <v>21</v>
      </c>
      <c r="AQ148" s="52">
        <v>0</v>
      </c>
      <c r="AR148" s="52"/>
      <c r="AS148" s="52" t="s">
        <v>25</v>
      </c>
      <c r="AT148" s="52"/>
      <c r="AU148" s="52" t="s">
        <v>25</v>
      </c>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1:58" ht="28.5" customHeight="1">
      <c r="A149" s="9">
        <v>1188</v>
      </c>
      <c r="B149" s="10" t="s">
        <v>172</v>
      </c>
      <c r="C149" s="34" t="s">
        <v>21</v>
      </c>
      <c r="D149" s="34" t="s">
        <v>21</v>
      </c>
      <c r="E149" s="34"/>
      <c r="F149" s="31" t="s">
        <v>25</v>
      </c>
      <c r="G149" s="34" t="s">
        <v>25</v>
      </c>
      <c r="H149" s="31" t="s">
        <v>25</v>
      </c>
      <c r="I149" s="34" t="s">
        <v>25</v>
      </c>
      <c r="J149" s="34"/>
      <c r="K149" s="34"/>
      <c r="L149" s="34"/>
      <c r="M149" s="34"/>
      <c r="N149" s="34" t="s">
        <v>22</v>
      </c>
      <c r="O149" s="34" t="s">
        <v>22</v>
      </c>
      <c r="P149" s="99"/>
      <c r="Q149" s="34" t="s">
        <v>25</v>
      </c>
      <c r="R149" s="34"/>
      <c r="S149" s="34" t="s">
        <v>25</v>
      </c>
      <c r="T149" s="34"/>
      <c r="U149" s="34"/>
      <c r="V149" s="34"/>
      <c r="W149" s="34"/>
      <c r="X149" s="34"/>
      <c r="Y149" s="34" t="s">
        <v>21</v>
      </c>
      <c r="Z149" s="34" t="s">
        <v>21</v>
      </c>
      <c r="AA149" s="23" t="s">
        <v>21</v>
      </c>
      <c r="AB149" s="34" t="s">
        <v>23</v>
      </c>
      <c r="AC149" s="34" t="s">
        <v>25</v>
      </c>
      <c r="AD149" s="34" t="s">
        <v>23</v>
      </c>
      <c r="AE149" s="35" t="s">
        <v>21</v>
      </c>
      <c r="AF149" s="102"/>
      <c r="AG149" s="35" t="s">
        <v>23</v>
      </c>
      <c r="AH149" s="35" t="s">
        <v>21</v>
      </c>
      <c r="AI149" s="35" t="s">
        <v>23</v>
      </c>
      <c r="AJ149" s="35"/>
      <c r="AK149" s="70" t="s">
        <v>21</v>
      </c>
      <c r="AL149" s="70" t="s">
        <v>21</v>
      </c>
      <c r="AM149" s="70" t="s">
        <v>21</v>
      </c>
      <c r="AN149" s="70" t="s">
        <v>25</v>
      </c>
      <c r="AO149" s="70" t="s">
        <v>21</v>
      </c>
      <c r="AP149" s="70" t="s">
        <v>21</v>
      </c>
      <c r="AQ149" s="52">
        <v>0</v>
      </c>
      <c r="AR149" s="52"/>
      <c r="AS149" s="52" t="s">
        <v>21</v>
      </c>
      <c r="AT149" s="52"/>
      <c r="AU149" s="52" t="s">
        <v>21</v>
      </c>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1:58" ht="28.5" customHeight="1">
      <c r="A150" s="9">
        <v>1190</v>
      </c>
      <c r="B150" s="10" t="s">
        <v>173</v>
      </c>
      <c r="C150" s="34" t="s">
        <v>21</v>
      </c>
      <c r="D150" s="34" t="s">
        <v>21</v>
      </c>
      <c r="E150" s="34"/>
      <c r="F150" s="31" t="s">
        <v>25</v>
      </c>
      <c r="G150" s="34" t="s">
        <v>25</v>
      </c>
      <c r="H150" s="34"/>
      <c r="I150" s="34"/>
      <c r="J150" s="34"/>
      <c r="K150" s="34"/>
      <c r="L150" s="34"/>
      <c r="M150" s="34"/>
      <c r="N150" s="34" t="s">
        <v>22</v>
      </c>
      <c r="O150" s="34" t="s">
        <v>22</v>
      </c>
      <c r="P150" s="99"/>
      <c r="Q150" s="34" t="s">
        <v>25</v>
      </c>
      <c r="R150" s="34" t="s">
        <v>26</v>
      </c>
      <c r="S150" s="34" t="s">
        <v>25</v>
      </c>
      <c r="T150" s="34"/>
      <c r="U150" s="34"/>
      <c r="V150" s="34"/>
      <c r="W150" s="34"/>
      <c r="X150" s="34"/>
      <c r="Y150" s="34" t="s">
        <v>21</v>
      </c>
      <c r="Z150" s="34" t="s">
        <v>21</v>
      </c>
      <c r="AA150" s="23" t="s">
        <v>21</v>
      </c>
      <c r="AB150" s="34" t="s">
        <v>25</v>
      </c>
      <c r="AC150" s="34" t="s">
        <v>25</v>
      </c>
      <c r="AD150" s="34" t="s">
        <v>23</v>
      </c>
      <c r="AE150" s="35" t="s">
        <v>21</v>
      </c>
      <c r="AF150" s="102"/>
      <c r="AG150" s="35" t="s">
        <v>23</v>
      </c>
      <c r="AH150" s="35" t="s">
        <v>21</v>
      </c>
      <c r="AI150" s="35" t="s">
        <v>23</v>
      </c>
      <c r="AJ150" s="35"/>
      <c r="AK150" s="70" t="s">
        <v>21</v>
      </c>
      <c r="AL150" s="70" t="s">
        <v>21</v>
      </c>
      <c r="AM150" s="70" t="s">
        <v>21</v>
      </c>
      <c r="AN150" s="70" t="s">
        <v>25</v>
      </c>
      <c r="AO150" s="70" t="s">
        <v>21</v>
      </c>
      <c r="AP150" s="70" t="s">
        <v>21</v>
      </c>
      <c r="AQ150" s="52">
        <v>0</v>
      </c>
      <c r="AR150" s="52"/>
      <c r="AS150" s="52" t="s">
        <v>21</v>
      </c>
      <c r="AT150" s="52"/>
      <c r="AU150" s="52" t="s">
        <v>21</v>
      </c>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1:58" ht="28.5" customHeight="1">
      <c r="A151" s="5">
        <v>1191</v>
      </c>
      <c r="B151" s="6" t="s">
        <v>174</v>
      </c>
      <c r="C151" s="34" t="s">
        <v>21</v>
      </c>
      <c r="D151" s="34" t="s">
        <v>21</v>
      </c>
      <c r="E151" s="34"/>
      <c r="F151" s="31" t="s">
        <v>25</v>
      </c>
      <c r="G151" s="34"/>
      <c r="H151" s="34"/>
      <c r="I151" s="34"/>
      <c r="J151" s="34"/>
      <c r="K151" s="34"/>
      <c r="L151" s="34"/>
      <c r="M151" s="34"/>
      <c r="N151" s="34" t="s">
        <v>22</v>
      </c>
      <c r="O151" s="34" t="s">
        <v>22</v>
      </c>
      <c r="P151" s="99"/>
      <c r="Q151" s="34" t="s">
        <v>25</v>
      </c>
      <c r="R151" s="34"/>
      <c r="S151" s="34" t="s">
        <v>25</v>
      </c>
      <c r="T151" s="34"/>
      <c r="U151" s="34"/>
      <c r="V151" s="34"/>
      <c r="W151" s="34"/>
      <c r="X151" s="34"/>
      <c r="Y151" s="34" t="s">
        <v>21</v>
      </c>
      <c r="Z151" s="34" t="s">
        <v>21</v>
      </c>
      <c r="AA151" s="23" t="s">
        <v>21</v>
      </c>
      <c r="AB151" s="34" t="s">
        <v>25</v>
      </c>
      <c r="AC151" s="34" t="s">
        <v>25</v>
      </c>
      <c r="AD151" s="34" t="s">
        <v>23</v>
      </c>
      <c r="AE151" s="35" t="s">
        <v>21</v>
      </c>
      <c r="AF151" s="102"/>
      <c r="AG151" s="35" t="s">
        <v>23</v>
      </c>
      <c r="AH151" s="35" t="s">
        <v>21</v>
      </c>
      <c r="AI151" s="35" t="s">
        <v>23</v>
      </c>
      <c r="AJ151" s="35"/>
      <c r="AK151" s="70" t="s">
        <v>23</v>
      </c>
      <c r="AL151" s="70" t="s">
        <v>23</v>
      </c>
      <c r="AM151" s="70" t="s">
        <v>23</v>
      </c>
      <c r="AN151" s="70" t="s">
        <v>23</v>
      </c>
      <c r="AO151" s="70" t="s">
        <v>23</v>
      </c>
      <c r="AP151" s="70" t="s">
        <v>23</v>
      </c>
      <c r="AQ151" s="52" t="s">
        <v>23</v>
      </c>
      <c r="AR151" s="52"/>
      <c r="AS151" s="52" t="s">
        <v>23</v>
      </c>
      <c r="AT151" s="52"/>
      <c r="AU151" s="52" t="s">
        <v>23</v>
      </c>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1:58" ht="28.5" customHeight="1">
      <c r="A152" s="5">
        <v>1192</v>
      </c>
      <c r="B152" s="6" t="s">
        <v>175</v>
      </c>
      <c r="C152" s="34" t="s">
        <v>21</v>
      </c>
      <c r="D152" s="34" t="s">
        <v>21</v>
      </c>
      <c r="E152" s="34"/>
      <c r="F152" s="34"/>
      <c r="G152" s="34"/>
      <c r="H152" s="34"/>
      <c r="I152" s="34"/>
      <c r="J152" s="34"/>
      <c r="K152" s="34"/>
      <c r="L152" s="34"/>
      <c r="M152" s="34"/>
      <c r="N152" s="34" t="s">
        <v>22</v>
      </c>
      <c r="O152" s="34" t="s">
        <v>22</v>
      </c>
      <c r="P152" s="99"/>
      <c r="Q152" s="34"/>
      <c r="R152" s="34"/>
      <c r="S152" s="34"/>
      <c r="T152" s="34"/>
      <c r="U152" s="34"/>
      <c r="V152" s="34"/>
      <c r="W152" s="34"/>
      <c r="X152" s="34"/>
      <c r="Y152" s="34" t="s">
        <v>21</v>
      </c>
      <c r="Z152" s="34" t="s">
        <v>21</v>
      </c>
      <c r="AA152" s="23" t="s">
        <v>21</v>
      </c>
      <c r="AB152" s="34" t="s">
        <v>23</v>
      </c>
      <c r="AC152" s="34" t="s">
        <v>21</v>
      </c>
      <c r="AD152" s="34" t="s">
        <v>23</v>
      </c>
      <c r="AE152" s="35" t="s">
        <v>21</v>
      </c>
      <c r="AF152" s="102"/>
      <c r="AG152" s="35" t="s">
        <v>23</v>
      </c>
      <c r="AH152" s="35" t="s">
        <v>23</v>
      </c>
      <c r="AI152" s="35" t="s">
        <v>23</v>
      </c>
      <c r="AJ152" s="35"/>
      <c r="AK152" s="70" t="s">
        <v>21</v>
      </c>
      <c r="AL152" s="70" t="s">
        <v>21</v>
      </c>
      <c r="AM152" s="70" t="s">
        <v>21</v>
      </c>
      <c r="AN152" s="70" t="s">
        <v>21</v>
      </c>
      <c r="AO152" s="70" t="s">
        <v>21</v>
      </c>
      <c r="AP152" s="70" t="s">
        <v>21</v>
      </c>
      <c r="AQ152" s="52">
        <v>0</v>
      </c>
      <c r="AR152" s="52"/>
      <c r="AS152" s="52" t="s">
        <v>21</v>
      </c>
      <c r="AT152" s="52"/>
      <c r="AU152" s="52" t="s">
        <v>21</v>
      </c>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1:58" ht="28.5" customHeight="1">
      <c r="A153" s="9">
        <v>1193</v>
      </c>
      <c r="B153" s="10" t="s">
        <v>176</v>
      </c>
      <c r="C153" s="34" t="s">
        <v>21</v>
      </c>
      <c r="D153" s="34" t="s">
        <v>21</v>
      </c>
      <c r="E153" s="34"/>
      <c r="F153" s="34"/>
      <c r="G153" s="34"/>
      <c r="H153" s="34"/>
      <c r="I153" s="34"/>
      <c r="J153" s="31" t="s">
        <v>25</v>
      </c>
      <c r="K153" s="34"/>
      <c r="L153" s="34"/>
      <c r="M153" s="34"/>
      <c r="N153" s="34" t="s">
        <v>22</v>
      </c>
      <c r="O153" s="34" t="s">
        <v>22</v>
      </c>
      <c r="P153" s="99"/>
      <c r="Q153" s="34"/>
      <c r="R153" s="34" t="s">
        <v>25</v>
      </c>
      <c r="S153" s="34"/>
      <c r="T153" s="34"/>
      <c r="U153" s="34"/>
      <c r="V153" s="34"/>
      <c r="W153" s="34"/>
      <c r="X153" s="34"/>
      <c r="Y153" s="34" t="s">
        <v>21</v>
      </c>
      <c r="Z153" s="34" t="s">
        <v>21</v>
      </c>
      <c r="AA153" s="23" t="s">
        <v>21</v>
      </c>
      <c r="AB153" s="34" t="s">
        <v>23</v>
      </c>
      <c r="AC153" s="34" t="s">
        <v>21</v>
      </c>
      <c r="AD153" s="34" t="s">
        <v>23</v>
      </c>
      <c r="AE153" s="35" t="s">
        <v>21</v>
      </c>
      <c r="AF153" s="102"/>
      <c r="AG153" s="35" t="s">
        <v>23</v>
      </c>
      <c r="AH153" s="35" t="s">
        <v>23</v>
      </c>
      <c r="AI153" s="35" t="s">
        <v>23</v>
      </c>
      <c r="AJ153" s="35"/>
      <c r="AK153" s="70" t="s">
        <v>21</v>
      </c>
      <c r="AL153" s="70" t="s">
        <v>21</v>
      </c>
      <c r="AM153" s="70" t="s">
        <v>21</v>
      </c>
      <c r="AN153" s="70" t="s">
        <v>21</v>
      </c>
      <c r="AO153" s="70" t="s">
        <v>21</v>
      </c>
      <c r="AP153" s="70" t="s">
        <v>21</v>
      </c>
      <c r="AQ153" s="52">
        <v>0</v>
      </c>
      <c r="AR153" s="52"/>
      <c r="AS153" s="52" t="s">
        <v>21</v>
      </c>
      <c r="AT153" s="52"/>
      <c r="AU153" s="52" t="s">
        <v>21</v>
      </c>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1:58" ht="28.5" customHeight="1">
      <c r="A154" s="9">
        <v>1194</v>
      </c>
      <c r="B154" s="10" t="s">
        <v>177</v>
      </c>
      <c r="C154" s="34" t="s">
        <v>21</v>
      </c>
      <c r="D154" s="34" t="s">
        <v>21</v>
      </c>
      <c r="E154" s="34"/>
      <c r="F154" s="34"/>
      <c r="G154" s="34"/>
      <c r="H154" s="34"/>
      <c r="I154" s="34"/>
      <c r="J154" s="34"/>
      <c r="K154" s="34"/>
      <c r="L154" s="34"/>
      <c r="M154" s="34"/>
      <c r="N154" s="34" t="s">
        <v>22</v>
      </c>
      <c r="O154" s="34" t="s">
        <v>22</v>
      </c>
      <c r="P154" s="99"/>
      <c r="Q154" s="34"/>
      <c r="R154" s="34"/>
      <c r="S154" s="34"/>
      <c r="T154" s="34"/>
      <c r="U154" s="34"/>
      <c r="V154" s="34"/>
      <c r="W154" s="34"/>
      <c r="X154" s="34"/>
      <c r="Y154" s="34" t="s">
        <v>21</v>
      </c>
      <c r="Z154" s="34" t="s">
        <v>21</v>
      </c>
      <c r="AA154" s="23" t="s">
        <v>21</v>
      </c>
      <c r="AB154" s="34" t="s">
        <v>25</v>
      </c>
      <c r="AC154" s="34" t="s">
        <v>25</v>
      </c>
      <c r="AD154" s="34" t="s">
        <v>23</v>
      </c>
      <c r="AE154" s="35" t="s">
        <v>25</v>
      </c>
      <c r="AF154" s="102"/>
      <c r="AG154" s="35" t="s">
        <v>23</v>
      </c>
      <c r="AH154" s="35"/>
      <c r="AI154" s="35" t="s">
        <v>23</v>
      </c>
      <c r="AJ154" s="35"/>
      <c r="AK154" s="70" t="s">
        <v>23</v>
      </c>
      <c r="AL154" s="70" t="s">
        <v>23</v>
      </c>
      <c r="AM154" s="70" t="s">
        <v>23</v>
      </c>
      <c r="AN154" s="70" t="s">
        <v>23</v>
      </c>
      <c r="AO154" s="70" t="s">
        <v>23</v>
      </c>
      <c r="AP154" s="70" t="s">
        <v>23</v>
      </c>
      <c r="AQ154" s="52" t="s">
        <v>23</v>
      </c>
      <c r="AR154" s="52"/>
      <c r="AS154" s="52" t="s">
        <v>23</v>
      </c>
      <c r="AT154" s="52"/>
      <c r="AU154" s="52" t="s">
        <v>23</v>
      </c>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1:58" ht="28.5" customHeight="1">
      <c r="A155" s="5">
        <v>1195</v>
      </c>
      <c r="B155" s="6" t="s">
        <v>178</v>
      </c>
      <c r="C155" s="34" t="s">
        <v>21</v>
      </c>
      <c r="D155" s="34" t="s">
        <v>21</v>
      </c>
      <c r="E155" s="34"/>
      <c r="F155" s="31" t="s">
        <v>25</v>
      </c>
      <c r="G155" s="34"/>
      <c r="H155" s="31" t="s">
        <v>25</v>
      </c>
      <c r="I155" s="34"/>
      <c r="J155" s="31" t="s">
        <v>25</v>
      </c>
      <c r="K155" s="34"/>
      <c r="L155" s="34"/>
      <c r="M155" s="34"/>
      <c r="N155" s="34" t="s">
        <v>22</v>
      </c>
      <c r="O155" s="34" t="s">
        <v>22</v>
      </c>
      <c r="P155" s="99"/>
      <c r="Q155" s="34" t="s">
        <v>25</v>
      </c>
      <c r="R155" s="34" t="s">
        <v>26</v>
      </c>
      <c r="S155" s="34"/>
      <c r="T155" s="34" t="s">
        <v>26</v>
      </c>
      <c r="U155" s="34"/>
      <c r="V155" s="34"/>
      <c r="W155" s="34"/>
      <c r="X155" s="34"/>
      <c r="Y155" s="34" t="s">
        <v>21</v>
      </c>
      <c r="Z155" s="34" t="s">
        <v>21</v>
      </c>
      <c r="AA155" s="23" t="s">
        <v>21</v>
      </c>
      <c r="AB155" s="34" t="s">
        <v>25</v>
      </c>
      <c r="AC155" s="34" t="s">
        <v>25</v>
      </c>
      <c r="AD155" s="34" t="s">
        <v>25</v>
      </c>
      <c r="AE155" s="35" t="s">
        <v>25</v>
      </c>
      <c r="AF155" s="102"/>
      <c r="AG155" s="35" t="s">
        <v>23</v>
      </c>
      <c r="AH155" s="35" t="s">
        <v>21</v>
      </c>
      <c r="AI155" s="35" t="s">
        <v>23</v>
      </c>
      <c r="AJ155" s="35"/>
      <c r="AK155" s="70" t="s">
        <v>21</v>
      </c>
      <c r="AL155" s="70" t="s">
        <v>21</v>
      </c>
      <c r="AM155" s="70" t="s">
        <v>21</v>
      </c>
      <c r="AN155" s="70" t="s">
        <v>25</v>
      </c>
      <c r="AO155" s="70" t="s">
        <v>21</v>
      </c>
      <c r="AP155" s="70" t="s">
        <v>25</v>
      </c>
      <c r="AQ155" s="52">
        <v>0</v>
      </c>
      <c r="AR155" s="52"/>
      <c r="AS155" s="52" t="s">
        <v>21</v>
      </c>
      <c r="AT155" s="52"/>
      <c r="AU155" s="52" t="s">
        <v>21</v>
      </c>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1:58" ht="28.5" customHeight="1">
      <c r="A156" s="5">
        <v>1197</v>
      </c>
      <c r="B156" s="6" t="s">
        <v>179</v>
      </c>
      <c r="C156" s="31" t="s">
        <v>25</v>
      </c>
      <c r="D156" s="34" t="s">
        <v>21</v>
      </c>
      <c r="E156" s="34">
        <v>1</v>
      </c>
      <c r="F156" s="31" t="s">
        <v>25</v>
      </c>
      <c r="G156" s="34" t="s">
        <v>25</v>
      </c>
      <c r="H156" s="31" t="s">
        <v>25</v>
      </c>
      <c r="I156" s="34" t="s">
        <v>25</v>
      </c>
      <c r="J156" s="34"/>
      <c r="K156" s="34"/>
      <c r="L156" s="34"/>
      <c r="M156" s="34"/>
      <c r="N156" s="34" t="s">
        <v>25</v>
      </c>
      <c r="O156" s="34" t="s">
        <v>22</v>
      </c>
      <c r="P156" s="99">
        <v>1</v>
      </c>
      <c r="Q156" s="34" t="s">
        <v>25</v>
      </c>
      <c r="R156" s="34" t="s">
        <v>26</v>
      </c>
      <c r="S156" s="34" t="s">
        <v>25</v>
      </c>
      <c r="T156" s="34" t="s">
        <v>26</v>
      </c>
      <c r="U156" s="34"/>
      <c r="V156" s="34"/>
      <c r="W156" s="34"/>
      <c r="X156" s="34"/>
      <c r="Y156" s="34" t="s">
        <v>25</v>
      </c>
      <c r="Z156" s="34" t="s">
        <v>21</v>
      </c>
      <c r="AA156" s="23" t="s">
        <v>21</v>
      </c>
      <c r="AB156" s="34" t="s">
        <v>25</v>
      </c>
      <c r="AC156" s="34" t="s">
        <v>25</v>
      </c>
      <c r="AD156" s="34" t="s">
        <v>25</v>
      </c>
      <c r="AE156" s="35" t="s">
        <v>25</v>
      </c>
      <c r="AF156" s="102"/>
      <c r="AG156" s="35" t="s">
        <v>23</v>
      </c>
      <c r="AH156" s="35" t="s">
        <v>21</v>
      </c>
      <c r="AI156" s="35" t="s">
        <v>23</v>
      </c>
      <c r="AJ156" s="35"/>
      <c r="AK156" s="70" t="s">
        <v>23</v>
      </c>
      <c r="AL156" s="70" t="s">
        <v>23</v>
      </c>
      <c r="AM156" s="70" t="s">
        <v>23</v>
      </c>
      <c r="AN156" s="70" t="s">
        <v>23</v>
      </c>
      <c r="AO156" s="70" t="s">
        <v>23</v>
      </c>
      <c r="AP156" s="70" t="s">
        <v>23</v>
      </c>
      <c r="AQ156" s="52" t="s">
        <v>23</v>
      </c>
      <c r="AR156" s="52"/>
      <c r="AS156" s="52" t="s">
        <v>23</v>
      </c>
      <c r="AT156" s="52"/>
      <c r="AU156" s="52" t="s">
        <v>23</v>
      </c>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1:58" ht="28.5" customHeight="1">
      <c r="A157" s="9">
        <v>1199</v>
      </c>
      <c r="B157" s="10" t="s">
        <v>181</v>
      </c>
      <c r="C157" s="34" t="s">
        <v>21</v>
      </c>
      <c r="D157" s="34" t="s">
        <v>21</v>
      </c>
      <c r="E157" s="34"/>
      <c r="F157" s="34"/>
      <c r="G157" s="34" t="s">
        <v>25</v>
      </c>
      <c r="H157" s="34"/>
      <c r="I157" s="34" t="s">
        <v>25</v>
      </c>
      <c r="J157" s="34"/>
      <c r="K157" s="34"/>
      <c r="L157" s="34"/>
      <c r="M157" s="34"/>
      <c r="N157" s="34" t="s">
        <v>22</v>
      </c>
      <c r="O157" s="34" t="s">
        <v>22</v>
      </c>
      <c r="P157" s="99"/>
      <c r="Q157" s="34"/>
      <c r="R157" s="34" t="s">
        <v>26</v>
      </c>
      <c r="S157" s="34"/>
      <c r="T157" s="34" t="s">
        <v>26</v>
      </c>
      <c r="U157" s="34"/>
      <c r="V157" s="34"/>
      <c r="W157" s="34"/>
      <c r="X157" s="34"/>
      <c r="Y157" s="34" t="s">
        <v>21</v>
      </c>
      <c r="Z157" s="34" t="s">
        <v>21</v>
      </c>
      <c r="AA157" s="23" t="s">
        <v>21</v>
      </c>
      <c r="AB157" s="34" t="s">
        <v>23</v>
      </c>
      <c r="AC157" s="34" t="s">
        <v>21</v>
      </c>
      <c r="AD157" s="34" t="s">
        <v>23</v>
      </c>
      <c r="AE157" s="35" t="s">
        <v>21</v>
      </c>
      <c r="AF157" s="102"/>
      <c r="AG157" s="35" t="s">
        <v>23</v>
      </c>
      <c r="AH157" s="35" t="s">
        <v>21</v>
      </c>
      <c r="AI157" s="35" t="s">
        <v>23</v>
      </c>
      <c r="AJ157" s="35"/>
      <c r="AK157" s="70" t="s">
        <v>23</v>
      </c>
      <c r="AL157" s="70" t="s">
        <v>23</v>
      </c>
      <c r="AM157" s="70" t="s">
        <v>23</v>
      </c>
      <c r="AN157" s="70" t="s">
        <v>23</v>
      </c>
      <c r="AO157" s="70" t="s">
        <v>23</v>
      </c>
      <c r="AP157" s="70" t="s">
        <v>23</v>
      </c>
      <c r="AQ157" s="52" t="s">
        <v>23</v>
      </c>
      <c r="AR157" s="52"/>
      <c r="AS157" s="52" t="s">
        <v>23</v>
      </c>
      <c r="AT157" s="52"/>
      <c r="AU157" s="52" t="s">
        <v>23</v>
      </c>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1:58" ht="28.5" customHeight="1">
      <c r="A158" s="5">
        <v>1200</v>
      </c>
      <c r="B158" s="6" t="s">
        <v>182</v>
      </c>
      <c r="C158" s="34" t="s">
        <v>21</v>
      </c>
      <c r="D158" s="34" t="s">
        <v>21</v>
      </c>
      <c r="E158" s="34"/>
      <c r="F158" s="31" t="s">
        <v>25</v>
      </c>
      <c r="G158" s="34"/>
      <c r="H158" s="34"/>
      <c r="I158" s="34"/>
      <c r="J158" s="34"/>
      <c r="K158" s="34"/>
      <c r="L158" s="34"/>
      <c r="M158" s="34"/>
      <c r="N158" s="34" t="s">
        <v>22</v>
      </c>
      <c r="O158" s="34" t="s">
        <v>22</v>
      </c>
      <c r="P158" s="99"/>
      <c r="Q158" s="34"/>
      <c r="R158" s="34" t="s">
        <v>26</v>
      </c>
      <c r="S158" s="34"/>
      <c r="T158" s="34"/>
      <c r="U158" s="34"/>
      <c r="V158" s="34"/>
      <c r="W158" s="34"/>
      <c r="X158" s="34"/>
      <c r="Y158" s="34" t="s">
        <v>21</v>
      </c>
      <c r="Z158" s="34" t="s">
        <v>21</v>
      </c>
      <c r="AA158" s="23" t="s">
        <v>21</v>
      </c>
      <c r="AB158" s="34" t="s">
        <v>23</v>
      </c>
      <c r="AC158" s="34" t="s">
        <v>21</v>
      </c>
      <c r="AD158" s="34" t="s">
        <v>23</v>
      </c>
      <c r="AE158" s="35" t="s">
        <v>21</v>
      </c>
      <c r="AF158" s="102"/>
      <c r="AG158" s="35" t="s">
        <v>23</v>
      </c>
      <c r="AH158" s="35" t="s">
        <v>23</v>
      </c>
      <c r="AI158" s="35" t="s">
        <v>23</v>
      </c>
      <c r="AJ158" s="35"/>
      <c r="AK158" s="70" t="s">
        <v>23</v>
      </c>
      <c r="AL158" s="70" t="s">
        <v>23</v>
      </c>
      <c r="AM158" s="70" t="s">
        <v>23</v>
      </c>
      <c r="AN158" s="70" t="s">
        <v>23</v>
      </c>
      <c r="AO158" s="70" t="s">
        <v>23</v>
      </c>
      <c r="AP158" s="70" t="s">
        <v>23</v>
      </c>
      <c r="AQ158" s="52" t="s">
        <v>23</v>
      </c>
      <c r="AR158" s="52"/>
      <c r="AS158" s="52" t="s">
        <v>23</v>
      </c>
      <c r="AT158" s="52"/>
      <c r="AU158" s="52" t="s">
        <v>23</v>
      </c>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1:58" ht="28.5" customHeight="1">
      <c r="A159" s="5">
        <v>1201</v>
      </c>
      <c r="B159" s="6" t="s">
        <v>183</v>
      </c>
      <c r="C159" s="34" t="s">
        <v>21</v>
      </c>
      <c r="D159" s="34" t="s">
        <v>21</v>
      </c>
      <c r="E159" s="34"/>
      <c r="F159" s="34"/>
      <c r="G159" s="34"/>
      <c r="H159" s="34"/>
      <c r="I159" s="34"/>
      <c r="J159" s="34"/>
      <c r="K159" s="34"/>
      <c r="L159" s="34"/>
      <c r="M159" s="34"/>
      <c r="N159" s="34" t="s">
        <v>22</v>
      </c>
      <c r="O159" s="34" t="s">
        <v>22</v>
      </c>
      <c r="P159" s="99"/>
      <c r="Q159" s="34"/>
      <c r="R159" s="34"/>
      <c r="S159" s="34"/>
      <c r="T159" s="34"/>
      <c r="U159" s="34"/>
      <c r="V159" s="34"/>
      <c r="W159" s="34"/>
      <c r="X159" s="34"/>
      <c r="Y159" s="34" t="s">
        <v>21</v>
      </c>
      <c r="Z159" s="34" t="s">
        <v>21</v>
      </c>
      <c r="AA159" s="23" t="s">
        <v>21</v>
      </c>
      <c r="AB159" s="34" t="s">
        <v>23</v>
      </c>
      <c r="AC159" s="34" t="s">
        <v>21</v>
      </c>
      <c r="AD159" s="34" t="s">
        <v>23</v>
      </c>
      <c r="AE159" s="35" t="s">
        <v>25</v>
      </c>
      <c r="AF159" s="102"/>
      <c r="AG159" s="35" t="s">
        <v>23</v>
      </c>
      <c r="AH159" s="35"/>
      <c r="AI159" s="35" t="s">
        <v>23</v>
      </c>
      <c r="AJ159" s="35"/>
      <c r="AK159" s="70" t="s">
        <v>23</v>
      </c>
      <c r="AL159" s="70" t="s">
        <v>23</v>
      </c>
      <c r="AM159" s="70" t="s">
        <v>23</v>
      </c>
      <c r="AN159" s="70" t="s">
        <v>23</v>
      </c>
      <c r="AO159" s="70" t="s">
        <v>23</v>
      </c>
      <c r="AP159" s="70" t="s">
        <v>23</v>
      </c>
      <c r="AQ159" s="52" t="s">
        <v>23</v>
      </c>
      <c r="AR159" s="52"/>
      <c r="AS159" s="52" t="s">
        <v>23</v>
      </c>
      <c r="AT159" s="52"/>
      <c r="AU159" s="52" t="s">
        <v>23</v>
      </c>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1:58" ht="28.5" customHeight="1">
      <c r="A160" s="9">
        <v>1202</v>
      </c>
      <c r="B160" s="10" t="s">
        <v>184</v>
      </c>
      <c r="C160" s="34" t="s">
        <v>21</v>
      </c>
      <c r="D160" s="34" t="s">
        <v>21</v>
      </c>
      <c r="E160" s="34"/>
      <c r="F160" s="34"/>
      <c r="G160" s="34"/>
      <c r="H160" s="34"/>
      <c r="I160" s="34"/>
      <c r="J160" s="34"/>
      <c r="K160" s="34"/>
      <c r="L160" s="34"/>
      <c r="M160" s="34"/>
      <c r="N160" s="34" t="s">
        <v>22</v>
      </c>
      <c r="O160" s="34" t="s">
        <v>22</v>
      </c>
      <c r="P160" s="99"/>
      <c r="Q160" s="34"/>
      <c r="R160" s="34"/>
      <c r="S160" s="34"/>
      <c r="T160" s="34"/>
      <c r="U160" s="34"/>
      <c r="V160" s="34"/>
      <c r="W160" s="34"/>
      <c r="X160" s="34"/>
      <c r="Y160" s="34" t="s">
        <v>21</v>
      </c>
      <c r="Z160" s="34" t="s">
        <v>21</v>
      </c>
      <c r="AA160" s="23" t="s">
        <v>21</v>
      </c>
      <c r="AB160" s="34" t="s">
        <v>25</v>
      </c>
      <c r="AC160" s="34" t="s">
        <v>25</v>
      </c>
      <c r="AD160" s="34" t="s">
        <v>25</v>
      </c>
      <c r="AE160" s="35" t="s">
        <v>25</v>
      </c>
      <c r="AF160" s="102"/>
      <c r="AG160" s="35" t="s">
        <v>23</v>
      </c>
      <c r="AH160" s="35"/>
      <c r="AI160" s="35" t="s">
        <v>23</v>
      </c>
      <c r="AJ160" s="35"/>
      <c r="AK160" s="70" t="s">
        <v>23</v>
      </c>
      <c r="AL160" s="70" t="s">
        <v>23</v>
      </c>
      <c r="AM160" s="70" t="s">
        <v>23</v>
      </c>
      <c r="AN160" s="70" t="s">
        <v>23</v>
      </c>
      <c r="AO160" s="70" t="s">
        <v>23</v>
      </c>
      <c r="AP160" s="70" t="s">
        <v>23</v>
      </c>
      <c r="AQ160" s="52" t="s">
        <v>23</v>
      </c>
      <c r="AR160" s="52"/>
      <c r="AS160" s="52" t="s">
        <v>23</v>
      </c>
      <c r="AT160" s="52"/>
      <c r="AU160" s="52" t="s">
        <v>23</v>
      </c>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1:58" ht="28.5" customHeight="1">
      <c r="A161" s="9">
        <v>1203</v>
      </c>
      <c r="B161" s="10" t="s">
        <v>185</v>
      </c>
      <c r="C161" s="34" t="s">
        <v>21</v>
      </c>
      <c r="D161" s="34" t="s">
        <v>21</v>
      </c>
      <c r="E161" s="34"/>
      <c r="F161" s="31" t="s">
        <v>25</v>
      </c>
      <c r="G161" s="34" t="s">
        <v>25</v>
      </c>
      <c r="H161" s="31" t="s">
        <v>25</v>
      </c>
      <c r="I161" s="34" t="s">
        <v>25</v>
      </c>
      <c r="J161" s="31" t="s">
        <v>25</v>
      </c>
      <c r="K161" s="34"/>
      <c r="L161" s="34"/>
      <c r="M161" s="34"/>
      <c r="N161" s="34" t="s">
        <v>22</v>
      </c>
      <c r="O161" s="34" t="s">
        <v>22</v>
      </c>
      <c r="P161" s="99"/>
      <c r="Q161" s="34" t="s">
        <v>25</v>
      </c>
      <c r="R161" s="34"/>
      <c r="S161" s="34" t="s">
        <v>25</v>
      </c>
      <c r="T161" s="34"/>
      <c r="U161" s="34"/>
      <c r="V161" s="34"/>
      <c r="W161" s="34"/>
      <c r="X161" s="34"/>
      <c r="Y161" s="34" t="s">
        <v>21</v>
      </c>
      <c r="Z161" s="34" t="s">
        <v>21</v>
      </c>
      <c r="AA161" s="23" t="s">
        <v>21</v>
      </c>
      <c r="AB161" s="34" t="s">
        <v>25</v>
      </c>
      <c r="AC161" s="34" t="s">
        <v>25</v>
      </c>
      <c r="AD161" s="34" t="s">
        <v>25</v>
      </c>
      <c r="AE161" s="35" t="s">
        <v>25</v>
      </c>
      <c r="AF161" s="102"/>
      <c r="AG161" s="35" t="s">
        <v>23</v>
      </c>
      <c r="AH161" s="35"/>
      <c r="AI161" s="35" t="s">
        <v>23</v>
      </c>
      <c r="AJ161" s="35"/>
      <c r="AK161" s="70" t="s">
        <v>21</v>
      </c>
      <c r="AL161" s="70" t="s">
        <v>21</v>
      </c>
      <c r="AM161" s="70" t="s">
        <v>21</v>
      </c>
      <c r="AN161" s="70" t="s">
        <v>25</v>
      </c>
      <c r="AO161" s="70" t="s">
        <v>21</v>
      </c>
      <c r="AP161" s="70" t="s">
        <v>21</v>
      </c>
      <c r="AQ161" s="52">
        <v>0</v>
      </c>
      <c r="AR161" s="52"/>
      <c r="AS161" s="52" t="s">
        <v>21</v>
      </c>
      <c r="AT161" s="52"/>
      <c r="AU161" s="52" t="s">
        <v>21</v>
      </c>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1:58" ht="28.5" customHeight="1">
      <c r="A162" s="5">
        <v>1204</v>
      </c>
      <c r="B162" s="6" t="s">
        <v>186</v>
      </c>
      <c r="C162" s="34" t="s">
        <v>21</v>
      </c>
      <c r="D162" s="34" t="s">
        <v>21</v>
      </c>
      <c r="E162" s="34"/>
      <c r="F162" s="31" t="s">
        <v>25</v>
      </c>
      <c r="G162" s="34"/>
      <c r="H162" s="34"/>
      <c r="I162" s="34"/>
      <c r="J162" s="34"/>
      <c r="K162" s="34"/>
      <c r="L162" s="34"/>
      <c r="M162" s="34"/>
      <c r="N162" s="34" t="s">
        <v>25</v>
      </c>
      <c r="O162" s="34" t="s">
        <v>22</v>
      </c>
      <c r="P162" s="99">
        <v>1</v>
      </c>
      <c r="Q162" s="34" t="s">
        <v>25</v>
      </c>
      <c r="R162" s="34" t="s">
        <v>26</v>
      </c>
      <c r="S162" s="34" t="s">
        <v>25</v>
      </c>
      <c r="T162" s="34" t="s">
        <v>26</v>
      </c>
      <c r="U162" s="34"/>
      <c r="V162" s="34"/>
      <c r="W162" s="34"/>
      <c r="X162" s="34"/>
      <c r="Y162" s="34" t="s">
        <v>21</v>
      </c>
      <c r="Z162" s="34" t="s">
        <v>21</v>
      </c>
      <c r="AA162" s="23" t="s">
        <v>21</v>
      </c>
      <c r="AB162" s="34" t="s">
        <v>25</v>
      </c>
      <c r="AC162" s="34" t="s">
        <v>25</v>
      </c>
      <c r="AD162" s="34" t="s">
        <v>25</v>
      </c>
      <c r="AE162" s="35" t="s">
        <v>21</v>
      </c>
      <c r="AF162" s="102"/>
      <c r="AG162" s="35" t="s">
        <v>23</v>
      </c>
      <c r="AH162" s="35" t="s">
        <v>21</v>
      </c>
      <c r="AI162" s="35" t="s">
        <v>23</v>
      </c>
      <c r="AJ162" s="35"/>
      <c r="AK162" s="70" t="s">
        <v>21</v>
      </c>
      <c r="AL162" s="70" t="s">
        <v>21</v>
      </c>
      <c r="AM162" s="70" t="s">
        <v>21</v>
      </c>
      <c r="AN162" s="70" t="s">
        <v>25</v>
      </c>
      <c r="AO162" s="70" t="s">
        <v>21</v>
      </c>
      <c r="AP162" s="70" t="s">
        <v>21</v>
      </c>
      <c r="AQ162" s="52">
        <v>0</v>
      </c>
      <c r="AR162" s="52"/>
      <c r="AS162" s="52" t="s">
        <v>21</v>
      </c>
      <c r="AT162" s="52"/>
      <c r="AU162" s="52" t="s">
        <v>25</v>
      </c>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1:58" ht="28.5" customHeight="1">
      <c r="A163" s="5">
        <v>1205</v>
      </c>
      <c r="B163" s="6" t="s">
        <v>187</v>
      </c>
      <c r="C163" s="34" t="s">
        <v>21</v>
      </c>
      <c r="D163" s="34" t="s">
        <v>21</v>
      </c>
      <c r="E163" s="34"/>
      <c r="F163" s="31" t="s">
        <v>25</v>
      </c>
      <c r="G163" s="34"/>
      <c r="H163" s="34"/>
      <c r="I163" s="34"/>
      <c r="J163" s="34"/>
      <c r="K163" s="34"/>
      <c r="L163" s="34"/>
      <c r="M163" s="34"/>
      <c r="N163" s="34" t="s">
        <v>22</v>
      </c>
      <c r="O163" s="34" t="s">
        <v>22</v>
      </c>
      <c r="P163" s="99"/>
      <c r="Q163" s="34"/>
      <c r="R163" s="34"/>
      <c r="S163" s="34"/>
      <c r="T163" s="34"/>
      <c r="U163" s="34"/>
      <c r="V163" s="34"/>
      <c r="W163" s="34"/>
      <c r="X163" s="34"/>
      <c r="Y163" s="34" t="s">
        <v>21</v>
      </c>
      <c r="Z163" s="34" t="s">
        <v>21</v>
      </c>
      <c r="AA163" s="23" t="s">
        <v>21</v>
      </c>
      <c r="AB163" s="34" t="s">
        <v>23</v>
      </c>
      <c r="AC163" s="34" t="s">
        <v>21</v>
      </c>
      <c r="AD163" s="34" t="s">
        <v>23</v>
      </c>
      <c r="AE163" s="35" t="s">
        <v>21</v>
      </c>
      <c r="AF163" s="102"/>
      <c r="AG163" s="35" t="s">
        <v>23</v>
      </c>
      <c r="AH163" s="35"/>
      <c r="AI163" s="35" t="s">
        <v>23</v>
      </c>
      <c r="AJ163" s="35"/>
      <c r="AK163" s="70" t="s">
        <v>23</v>
      </c>
      <c r="AL163" s="70" t="s">
        <v>23</v>
      </c>
      <c r="AM163" s="70" t="s">
        <v>23</v>
      </c>
      <c r="AN163" s="70" t="s">
        <v>23</v>
      </c>
      <c r="AO163" s="70" t="s">
        <v>23</v>
      </c>
      <c r="AP163" s="70" t="s">
        <v>23</v>
      </c>
      <c r="AQ163" s="52" t="s">
        <v>23</v>
      </c>
      <c r="AR163" s="52"/>
      <c r="AS163" s="52" t="s">
        <v>23</v>
      </c>
      <c r="AT163" s="52"/>
      <c r="AU163" s="52" t="s">
        <v>23</v>
      </c>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1:58" ht="28.5" customHeight="1">
      <c r="A164" s="9">
        <v>1206</v>
      </c>
      <c r="B164" s="10" t="s">
        <v>188</v>
      </c>
      <c r="C164" s="34" t="s">
        <v>21</v>
      </c>
      <c r="D164" s="34" t="s">
        <v>21</v>
      </c>
      <c r="E164" s="34"/>
      <c r="F164" s="34"/>
      <c r="G164" s="34"/>
      <c r="H164" s="34"/>
      <c r="I164" s="34"/>
      <c r="J164" s="34"/>
      <c r="K164" s="34"/>
      <c r="L164" s="34"/>
      <c r="M164" s="34"/>
      <c r="N164" s="34" t="s">
        <v>22</v>
      </c>
      <c r="O164" s="34" t="s">
        <v>22</v>
      </c>
      <c r="P164" s="99"/>
      <c r="Q164" s="34"/>
      <c r="R164" s="34"/>
      <c r="S164" s="34"/>
      <c r="T164" s="34"/>
      <c r="U164" s="34"/>
      <c r="V164" s="34"/>
      <c r="W164" s="34"/>
      <c r="X164" s="34"/>
      <c r="Y164" s="34" t="s">
        <v>21</v>
      </c>
      <c r="Z164" s="34" t="s">
        <v>21</v>
      </c>
      <c r="AA164" s="23" t="s">
        <v>21</v>
      </c>
      <c r="AB164" s="34" t="s">
        <v>23</v>
      </c>
      <c r="AC164" s="34" t="s">
        <v>21</v>
      </c>
      <c r="AD164" s="34" t="s">
        <v>23</v>
      </c>
      <c r="AE164" s="35" t="s">
        <v>21</v>
      </c>
      <c r="AF164" s="102"/>
      <c r="AG164" s="35" t="s">
        <v>23</v>
      </c>
      <c r="AH164" s="35"/>
      <c r="AI164" s="35" t="s">
        <v>23</v>
      </c>
      <c r="AJ164" s="35"/>
      <c r="AK164" s="70" t="s">
        <v>21</v>
      </c>
      <c r="AL164" s="70" t="s">
        <v>21</v>
      </c>
      <c r="AM164" s="70" t="s">
        <v>21</v>
      </c>
      <c r="AN164" s="70" t="s">
        <v>21</v>
      </c>
      <c r="AO164" s="70" t="s">
        <v>21</v>
      </c>
      <c r="AP164" s="70" t="s">
        <v>21</v>
      </c>
      <c r="AQ164" s="52">
        <v>0</v>
      </c>
      <c r="AR164" s="52"/>
      <c r="AS164" s="52" t="s">
        <v>21</v>
      </c>
      <c r="AT164" s="52"/>
      <c r="AU164" s="52" t="s">
        <v>21</v>
      </c>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1:58" ht="28.5" customHeight="1">
      <c r="A165" s="9">
        <v>1207</v>
      </c>
      <c r="B165" s="10" t="s">
        <v>189</v>
      </c>
      <c r="C165" s="34" t="s">
        <v>21</v>
      </c>
      <c r="D165" s="34" t="s">
        <v>21</v>
      </c>
      <c r="E165" s="34"/>
      <c r="F165" s="31" t="s">
        <v>25</v>
      </c>
      <c r="G165" s="34"/>
      <c r="H165" s="34"/>
      <c r="I165" s="34"/>
      <c r="J165" s="34"/>
      <c r="K165" s="34"/>
      <c r="L165" s="34"/>
      <c r="M165" s="34"/>
      <c r="N165" s="34" t="s">
        <v>22</v>
      </c>
      <c r="O165" s="34" t="s">
        <v>22</v>
      </c>
      <c r="P165" s="99"/>
      <c r="Q165" s="34" t="s">
        <v>25</v>
      </c>
      <c r="R165" s="34" t="s">
        <v>25</v>
      </c>
      <c r="S165" s="34" t="s">
        <v>25</v>
      </c>
      <c r="T165" s="34" t="s">
        <v>25</v>
      </c>
      <c r="U165" s="34"/>
      <c r="V165" s="34"/>
      <c r="W165" s="34"/>
      <c r="X165" s="34"/>
      <c r="Y165" s="34" t="s">
        <v>21</v>
      </c>
      <c r="Z165" s="34" t="s">
        <v>21</v>
      </c>
      <c r="AA165" s="23" t="s">
        <v>21</v>
      </c>
      <c r="AB165" s="34" t="s">
        <v>25</v>
      </c>
      <c r="AC165" s="34" t="s">
        <v>25</v>
      </c>
      <c r="AD165" s="34" t="s">
        <v>23</v>
      </c>
      <c r="AE165" s="35" t="s">
        <v>25</v>
      </c>
      <c r="AF165" s="102"/>
      <c r="AG165" s="35" t="s">
        <v>23</v>
      </c>
      <c r="AH165" s="35" t="s">
        <v>23</v>
      </c>
      <c r="AI165" s="35" t="s">
        <v>23</v>
      </c>
      <c r="AJ165" s="35"/>
      <c r="AK165" s="70" t="s">
        <v>23</v>
      </c>
      <c r="AL165" s="70" t="s">
        <v>23</v>
      </c>
      <c r="AM165" s="70" t="s">
        <v>23</v>
      </c>
      <c r="AN165" s="70" t="s">
        <v>23</v>
      </c>
      <c r="AO165" s="70" t="s">
        <v>23</v>
      </c>
      <c r="AP165" s="70" t="s">
        <v>23</v>
      </c>
      <c r="AQ165" s="52" t="s">
        <v>23</v>
      </c>
      <c r="AR165" s="52"/>
      <c r="AS165" s="52" t="s">
        <v>23</v>
      </c>
      <c r="AT165" s="52"/>
      <c r="AU165" s="52" t="s">
        <v>23</v>
      </c>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1:58" ht="28.5" customHeight="1">
      <c r="A166" s="5">
        <v>1208</v>
      </c>
      <c r="B166" s="6" t="s">
        <v>190</v>
      </c>
      <c r="C166" s="34" t="s">
        <v>21</v>
      </c>
      <c r="D166" s="34" t="s">
        <v>21</v>
      </c>
      <c r="E166" s="34"/>
      <c r="F166" s="34"/>
      <c r="G166" s="34" t="s">
        <v>25</v>
      </c>
      <c r="H166" s="34"/>
      <c r="I166" s="34" t="s">
        <v>25</v>
      </c>
      <c r="J166" s="31" t="s">
        <v>25</v>
      </c>
      <c r="K166" s="34"/>
      <c r="L166" s="34"/>
      <c r="M166" s="34"/>
      <c r="N166" s="34" t="s">
        <v>22</v>
      </c>
      <c r="O166" s="34" t="s">
        <v>22</v>
      </c>
      <c r="P166" s="99"/>
      <c r="Q166" s="34" t="s">
        <v>25</v>
      </c>
      <c r="R166" s="34"/>
      <c r="S166" s="34" t="s">
        <v>25</v>
      </c>
      <c r="T166" s="34"/>
      <c r="U166" s="34"/>
      <c r="V166" s="34"/>
      <c r="W166" s="34"/>
      <c r="X166" s="34"/>
      <c r="Y166" s="34" t="s">
        <v>21</v>
      </c>
      <c r="Z166" s="34" t="s">
        <v>21</v>
      </c>
      <c r="AA166" s="23" t="s">
        <v>21</v>
      </c>
      <c r="AB166" s="34" t="s">
        <v>25</v>
      </c>
      <c r="AC166" s="34" t="s">
        <v>25</v>
      </c>
      <c r="AD166" s="34" t="s">
        <v>25</v>
      </c>
      <c r="AE166" s="35" t="s">
        <v>21</v>
      </c>
      <c r="AF166" s="102"/>
      <c r="AG166" s="35" t="s">
        <v>23</v>
      </c>
      <c r="AH166" s="35" t="s">
        <v>21</v>
      </c>
      <c r="AI166" s="35" t="s">
        <v>23</v>
      </c>
      <c r="AJ166" s="35"/>
      <c r="AK166" s="70" t="s">
        <v>21</v>
      </c>
      <c r="AL166" s="70" t="s">
        <v>21</v>
      </c>
      <c r="AM166" s="70" t="s">
        <v>21</v>
      </c>
      <c r="AN166" s="70" t="s">
        <v>25</v>
      </c>
      <c r="AO166" s="70" t="s">
        <v>21</v>
      </c>
      <c r="AP166" s="70" t="s">
        <v>21</v>
      </c>
      <c r="AQ166" s="52">
        <v>0</v>
      </c>
      <c r="AR166" s="52"/>
      <c r="AS166" s="52" t="s">
        <v>25</v>
      </c>
      <c r="AT166" s="52"/>
      <c r="AU166" s="52" t="s">
        <v>21</v>
      </c>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1:58" ht="28.5" customHeight="1">
      <c r="A167" s="5">
        <v>1209</v>
      </c>
      <c r="B167" s="6" t="s">
        <v>191</v>
      </c>
      <c r="C167" s="31" t="s">
        <v>25</v>
      </c>
      <c r="D167" s="31" t="s">
        <v>25</v>
      </c>
      <c r="E167" s="34">
        <v>2</v>
      </c>
      <c r="F167" s="31" t="s">
        <v>25</v>
      </c>
      <c r="G167" s="34"/>
      <c r="H167" s="34"/>
      <c r="I167" s="34"/>
      <c r="J167" s="34"/>
      <c r="K167" s="34"/>
      <c r="L167" s="34"/>
      <c r="M167" s="34"/>
      <c r="N167" s="34" t="s">
        <v>25</v>
      </c>
      <c r="O167" s="34" t="s">
        <v>25</v>
      </c>
      <c r="P167" s="99">
        <v>2</v>
      </c>
      <c r="Q167" s="34" t="s">
        <v>25</v>
      </c>
      <c r="R167" s="34"/>
      <c r="S167" s="34"/>
      <c r="T167" s="34"/>
      <c r="U167" s="34"/>
      <c r="V167" s="34"/>
      <c r="W167" s="34"/>
      <c r="X167" s="34"/>
      <c r="Y167" s="34" t="s">
        <v>25</v>
      </c>
      <c r="Z167" s="34" t="s">
        <v>25</v>
      </c>
      <c r="AA167" s="23" t="s">
        <v>25</v>
      </c>
      <c r="AB167" s="34" t="s">
        <v>25</v>
      </c>
      <c r="AC167" s="34" t="s">
        <v>25</v>
      </c>
      <c r="AD167" s="34" t="s">
        <v>23</v>
      </c>
      <c r="AE167" s="35" t="s">
        <v>21</v>
      </c>
      <c r="AF167" s="102"/>
      <c r="AG167" s="35" t="s">
        <v>23</v>
      </c>
      <c r="AH167" s="35" t="s">
        <v>25</v>
      </c>
      <c r="AI167" s="35" t="s">
        <v>23</v>
      </c>
      <c r="AJ167" s="35"/>
      <c r="AK167" s="70" t="s">
        <v>25</v>
      </c>
      <c r="AL167" s="70" t="s">
        <v>21</v>
      </c>
      <c r="AM167" s="70" t="s">
        <v>21</v>
      </c>
      <c r="AN167" s="70" t="s">
        <v>25</v>
      </c>
      <c r="AO167" s="70" t="s">
        <v>21</v>
      </c>
      <c r="AP167" s="70" t="s">
        <v>21</v>
      </c>
      <c r="AQ167" s="52">
        <v>0</v>
      </c>
      <c r="AR167" s="52"/>
      <c r="AS167" s="52" t="s">
        <v>25</v>
      </c>
      <c r="AT167" s="52"/>
      <c r="AU167" s="52" t="s">
        <v>21</v>
      </c>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1:58" ht="28.5" customHeight="1">
      <c r="A168" s="9">
        <v>1211</v>
      </c>
      <c r="B168" s="10" t="s">
        <v>193</v>
      </c>
      <c r="C168" s="34" t="s">
        <v>21</v>
      </c>
      <c r="D168" s="34" t="s">
        <v>21</v>
      </c>
      <c r="E168" s="34"/>
      <c r="F168" s="31" t="s">
        <v>25</v>
      </c>
      <c r="G168" s="34" t="s">
        <v>25</v>
      </c>
      <c r="H168" s="34"/>
      <c r="I168" s="34"/>
      <c r="J168" s="34"/>
      <c r="K168" s="34"/>
      <c r="L168" s="34"/>
      <c r="M168" s="34"/>
      <c r="N168" s="34" t="s">
        <v>22</v>
      </c>
      <c r="O168" s="34" t="s">
        <v>22</v>
      </c>
      <c r="P168" s="99"/>
      <c r="Q168" s="34" t="s">
        <v>25</v>
      </c>
      <c r="R168" s="34"/>
      <c r="S168" s="34" t="s">
        <v>25</v>
      </c>
      <c r="T168" s="34"/>
      <c r="U168" s="34"/>
      <c r="V168" s="34"/>
      <c r="W168" s="34"/>
      <c r="X168" s="34"/>
      <c r="Y168" s="34" t="s">
        <v>21</v>
      </c>
      <c r="Z168" s="34" t="s">
        <v>21</v>
      </c>
      <c r="AA168" s="23" t="s">
        <v>21</v>
      </c>
      <c r="AB168" s="34" t="s">
        <v>25</v>
      </c>
      <c r="AC168" s="34" t="s">
        <v>25</v>
      </c>
      <c r="AD168" s="34" t="s">
        <v>23</v>
      </c>
      <c r="AE168" s="35" t="s">
        <v>21</v>
      </c>
      <c r="AF168" s="102"/>
      <c r="AG168" s="35" t="s">
        <v>23</v>
      </c>
      <c r="AH168" s="35" t="s">
        <v>21</v>
      </c>
      <c r="AI168" s="35" t="s">
        <v>23</v>
      </c>
      <c r="AJ168" s="35"/>
      <c r="AK168" s="70" t="s">
        <v>23</v>
      </c>
      <c r="AL168" s="70" t="s">
        <v>23</v>
      </c>
      <c r="AM168" s="70" t="s">
        <v>23</v>
      </c>
      <c r="AN168" s="70" t="s">
        <v>23</v>
      </c>
      <c r="AO168" s="70" t="s">
        <v>23</v>
      </c>
      <c r="AP168" s="70" t="s">
        <v>23</v>
      </c>
      <c r="AQ168" s="52" t="s">
        <v>23</v>
      </c>
      <c r="AR168" s="52"/>
      <c r="AS168" s="52" t="s">
        <v>23</v>
      </c>
      <c r="AT168" s="52"/>
      <c r="AU168" s="52" t="s">
        <v>23</v>
      </c>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1:58" ht="28.5" customHeight="1">
      <c r="A169" s="5">
        <v>1212</v>
      </c>
      <c r="B169" s="6" t="s">
        <v>194</v>
      </c>
      <c r="C169" s="34" t="s">
        <v>21</v>
      </c>
      <c r="D169" s="34" t="s">
        <v>21</v>
      </c>
      <c r="E169" s="34"/>
      <c r="F169" s="31" t="s">
        <v>25</v>
      </c>
      <c r="G169" s="34"/>
      <c r="H169" s="34" t="s">
        <v>26</v>
      </c>
      <c r="I169" s="34"/>
      <c r="J169" s="34" t="s">
        <v>26</v>
      </c>
      <c r="K169" s="34"/>
      <c r="L169" s="34"/>
      <c r="M169" s="34"/>
      <c r="N169" s="34" t="s">
        <v>22</v>
      </c>
      <c r="O169" s="34" t="s">
        <v>22</v>
      </c>
      <c r="P169" s="99"/>
      <c r="Q169" s="34" t="s">
        <v>25</v>
      </c>
      <c r="R169" s="34" t="s">
        <v>25</v>
      </c>
      <c r="S169" s="34" t="s">
        <v>25</v>
      </c>
      <c r="T169" s="34" t="s">
        <v>25</v>
      </c>
      <c r="U169" s="34"/>
      <c r="V169" s="34"/>
      <c r="W169" s="34"/>
      <c r="X169" s="34"/>
      <c r="Y169" s="34" t="s">
        <v>21</v>
      </c>
      <c r="Z169" s="34" t="s">
        <v>21</v>
      </c>
      <c r="AA169" s="23" t="s">
        <v>21</v>
      </c>
      <c r="AB169" s="34" t="s">
        <v>25</v>
      </c>
      <c r="AC169" s="34" t="s">
        <v>25</v>
      </c>
      <c r="AD169" s="34" t="s">
        <v>25</v>
      </c>
      <c r="AE169" s="35" t="s">
        <v>21</v>
      </c>
      <c r="AF169" s="102"/>
      <c r="AG169" s="35" t="s">
        <v>23</v>
      </c>
      <c r="AH169" s="35" t="s">
        <v>25</v>
      </c>
      <c r="AI169" s="35" t="s">
        <v>23</v>
      </c>
      <c r="AJ169" s="35"/>
      <c r="AK169" s="70" t="s">
        <v>23</v>
      </c>
      <c r="AL169" s="70" t="s">
        <v>23</v>
      </c>
      <c r="AM169" s="70" t="s">
        <v>23</v>
      </c>
      <c r="AN169" s="70" t="s">
        <v>23</v>
      </c>
      <c r="AO169" s="70" t="s">
        <v>23</v>
      </c>
      <c r="AP169" s="70" t="s">
        <v>23</v>
      </c>
      <c r="AQ169" s="52" t="s">
        <v>23</v>
      </c>
      <c r="AR169" s="52"/>
      <c r="AS169" s="52" t="s">
        <v>23</v>
      </c>
      <c r="AT169" s="52"/>
      <c r="AU169" s="52" t="s">
        <v>23</v>
      </c>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1:58" ht="28.5" customHeight="1">
      <c r="A170" s="5">
        <v>1213</v>
      </c>
      <c r="B170" s="6" t="s">
        <v>195</v>
      </c>
      <c r="C170" s="34" t="s">
        <v>21</v>
      </c>
      <c r="D170" s="34" t="s">
        <v>21</v>
      </c>
      <c r="E170" s="34"/>
      <c r="F170" s="31" t="s">
        <v>25</v>
      </c>
      <c r="G170" s="34" t="s">
        <v>25</v>
      </c>
      <c r="H170" s="31" t="s">
        <v>25</v>
      </c>
      <c r="I170" s="34" t="s">
        <v>25</v>
      </c>
      <c r="J170" s="31" t="s">
        <v>25</v>
      </c>
      <c r="K170" s="34"/>
      <c r="L170" s="34"/>
      <c r="M170" s="34"/>
      <c r="N170" s="34" t="s">
        <v>22</v>
      </c>
      <c r="O170" s="34" t="s">
        <v>22</v>
      </c>
      <c r="P170" s="99"/>
      <c r="Q170" s="34" t="s">
        <v>25</v>
      </c>
      <c r="R170" s="34" t="s">
        <v>26</v>
      </c>
      <c r="S170" s="34" t="s">
        <v>25</v>
      </c>
      <c r="T170" s="34" t="s">
        <v>26</v>
      </c>
      <c r="U170" s="34"/>
      <c r="V170" s="34"/>
      <c r="W170" s="34"/>
      <c r="X170" s="34"/>
      <c r="Y170" s="34" t="s">
        <v>21</v>
      </c>
      <c r="Z170" s="34" t="s">
        <v>21</v>
      </c>
      <c r="AA170" s="23" t="s">
        <v>21</v>
      </c>
      <c r="AB170" s="34" t="s">
        <v>25</v>
      </c>
      <c r="AC170" s="34" t="s">
        <v>25</v>
      </c>
      <c r="AD170" s="34" t="s">
        <v>23</v>
      </c>
      <c r="AE170" s="35" t="s">
        <v>21</v>
      </c>
      <c r="AF170" s="102"/>
      <c r="AG170" s="35" t="s">
        <v>23</v>
      </c>
      <c r="AH170" s="35" t="s">
        <v>25</v>
      </c>
      <c r="AI170" s="35" t="s">
        <v>23</v>
      </c>
      <c r="AJ170" s="35"/>
      <c r="AK170" s="70" t="s">
        <v>23</v>
      </c>
      <c r="AL170" s="70" t="s">
        <v>23</v>
      </c>
      <c r="AM170" s="70" t="s">
        <v>23</v>
      </c>
      <c r="AN170" s="70" t="s">
        <v>23</v>
      </c>
      <c r="AO170" s="70" t="s">
        <v>23</v>
      </c>
      <c r="AP170" s="70" t="s">
        <v>23</v>
      </c>
      <c r="AQ170" s="52" t="s">
        <v>23</v>
      </c>
      <c r="AR170" s="52"/>
      <c r="AS170" s="52" t="s">
        <v>23</v>
      </c>
      <c r="AT170" s="52"/>
      <c r="AU170" s="52" t="s">
        <v>23</v>
      </c>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1:58" ht="28.5" customHeight="1">
      <c r="A171" s="9">
        <v>1215</v>
      </c>
      <c r="B171" s="10" t="s">
        <v>196</v>
      </c>
      <c r="C171" s="34" t="s">
        <v>21</v>
      </c>
      <c r="D171" s="34" t="s">
        <v>21</v>
      </c>
      <c r="E171" s="34"/>
      <c r="F171" s="34"/>
      <c r="G171" s="34"/>
      <c r="H171" s="34"/>
      <c r="I171" s="34"/>
      <c r="J171" s="34"/>
      <c r="K171" s="34"/>
      <c r="L171" s="34"/>
      <c r="M171" s="34"/>
      <c r="N171" s="34" t="s">
        <v>22</v>
      </c>
      <c r="O171" s="34" t="s">
        <v>22</v>
      </c>
      <c r="P171" s="99"/>
      <c r="Q171" s="34"/>
      <c r="R171" s="34"/>
      <c r="S171" s="34"/>
      <c r="T171" s="34"/>
      <c r="U171" s="34"/>
      <c r="V171" s="34"/>
      <c r="W171" s="34"/>
      <c r="X171" s="34"/>
      <c r="Y171" s="34" t="s">
        <v>21</v>
      </c>
      <c r="Z171" s="34" t="s">
        <v>21</v>
      </c>
      <c r="AA171" s="23" t="s">
        <v>21</v>
      </c>
      <c r="AB171" s="34" t="s">
        <v>23</v>
      </c>
      <c r="AC171" s="34" t="s">
        <v>21</v>
      </c>
      <c r="AD171" s="34" t="s">
        <v>23</v>
      </c>
      <c r="AE171" s="35" t="s">
        <v>25</v>
      </c>
      <c r="AF171" s="102"/>
      <c r="AG171" s="35" t="s">
        <v>23</v>
      </c>
      <c r="AH171" s="35"/>
      <c r="AI171" s="35" t="s">
        <v>23</v>
      </c>
      <c r="AJ171" s="35"/>
      <c r="AK171" s="70" t="s">
        <v>23</v>
      </c>
      <c r="AL171" s="70" t="s">
        <v>23</v>
      </c>
      <c r="AM171" s="70" t="s">
        <v>23</v>
      </c>
      <c r="AN171" s="70" t="s">
        <v>23</v>
      </c>
      <c r="AO171" s="70" t="s">
        <v>23</v>
      </c>
      <c r="AP171" s="70" t="s">
        <v>23</v>
      </c>
      <c r="AQ171" s="52" t="s">
        <v>23</v>
      </c>
      <c r="AR171" s="52"/>
      <c r="AS171" s="52" t="s">
        <v>23</v>
      </c>
      <c r="AT171" s="52"/>
      <c r="AU171" s="52" t="s">
        <v>23</v>
      </c>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1:58" ht="28.5" customHeight="1">
      <c r="A172" s="9">
        <v>1217</v>
      </c>
      <c r="B172" s="10" t="s">
        <v>197</v>
      </c>
      <c r="C172" s="34" t="s">
        <v>21</v>
      </c>
      <c r="D172" s="34" t="s">
        <v>21</v>
      </c>
      <c r="E172" s="34"/>
      <c r="F172" s="34"/>
      <c r="G172" s="34"/>
      <c r="H172" s="34"/>
      <c r="I172" s="34"/>
      <c r="J172" s="34"/>
      <c r="K172" s="34"/>
      <c r="L172" s="34"/>
      <c r="M172" s="34"/>
      <c r="N172" s="34" t="s">
        <v>22</v>
      </c>
      <c r="O172" s="34" t="s">
        <v>22</v>
      </c>
      <c r="P172" s="99"/>
      <c r="Q172" s="34"/>
      <c r="R172" s="34"/>
      <c r="S172" s="34"/>
      <c r="T172" s="34"/>
      <c r="U172" s="34"/>
      <c r="V172" s="34"/>
      <c r="W172" s="34"/>
      <c r="X172" s="34"/>
      <c r="Y172" s="34" t="s">
        <v>21</v>
      </c>
      <c r="Z172" s="34" t="s">
        <v>21</v>
      </c>
      <c r="AA172" s="23" t="s">
        <v>21</v>
      </c>
      <c r="AB172" s="34" t="s">
        <v>25</v>
      </c>
      <c r="AC172" s="34" t="s">
        <v>25</v>
      </c>
      <c r="AD172" s="34" t="s">
        <v>25</v>
      </c>
      <c r="AE172" s="35" t="s">
        <v>21</v>
      </c>
      <c r="AF172" s="102"/>
      <c r="AG172" s="35" t="s">
        <v>23</v>
      </c>
      <c r="AH172" s="35" t="s">
        <v>21</v>
      </c>
      <c r="AI172" s="35" t="s">
        <v>23</v>
      </c>
      <c r="AJ172" s="35"/>
      <c r="AK172" s="70" t="s">
        <v>23</v>
      </c>
      <c r="AL172" s="70" t="s">
        <v>23</v>
      </c>
      <c r="AM172" s="70" t="s">
        <v>23</v>
      </c>
      <c r="AN172" s="70" t="s">
        <v>23</v>
      </c>
      <c r="AO172" s="70" t="s">
        <v>23</v>
      </c>
      <c r="AP172" s="70" t="s">
        <v>23</v>
      </c>
      <c r="AQ172" s="52" t="s">
        <v>23</v>
      </c>
      <c r="AR172" s="52"/>
      <c r="AS172" s="52" t="s">
        <v>23</v>
      </c>
      <c r="AT172" s="52"/>
      <c r="AU172" s="52" t="s">
        <v>23</v>
      </c>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1:58" ht="28.5" customHeight="1">
      <c r="A173" s="9">
        <v>1218</v>
      </c>
      <c r="B173" s="10" t="s">
        <v>198</v>
      </c>
      <c r="C173" s="34"/>
      <c r="D173" s="34"/>
      <c r="E173" s="34"/>
      <c r="F173" s="34"/>
      <c r="G173" s="34" t="s">
        <v>25</v>
      </c>
      <c r="H173" s="34"/>
      <c r="I173" s="34" t="s">
        <v>25</v>
      </c>
      <c r="J173" s="34"/>
      <c r="K173" s="34"/>
      <c r="L173" s="34"/>
      <c r="M173" s="34"/>
      <c r="N173" s="34"/>
      <c r="O173" s="34"/>
      <c r="P173" s="99"/>
      <c r="Q173" s="34"/>
      <c r="R173" s="34"/>
      <c r="S173" s="34"/>
      <c r="T173" s="34"/>
      <c r="U173" s="34"/>
      <c r="V173" s="34"/>
      <c r="W173" s="34"/>
      <c r="X173" s="34"/>
      <c r="Y173" s="34" t="s">
        <v>21</v>
      </c>
      <c r="Z173" s="34" t="s">
        <v>21</v>
      </c>
      <c r="AA173" s="23" t="s">
        <v>21</v>
      </c>
      <c r="AB173" s="34" t="s">
        <v>23</v>
      </c>
      <c r="AC173" s="34" t="s">
        <v>23</v>
      </c>
      <c r="AD173" s="34" t="s">
        <v>23</v>
      </c>
      <c r="AE173" s="35" t="s">
        <v>23</v>
      </c>
      <c r="AF173" s="102"/>
      <c r="AG173" s="35" t="s">
        <v>23</v>
      </c>
      <c r="AH173" s="35" t="s">
        <v>23</v>
      </c>
      <c r="AI173" s="35" t="s">
        <v>23</v>
      </c>
      <c r="AJ173" s="35" t="s">
        <v>23</v>
      </c>
      <c r="AK173" s="70" t="s">
        <v>23</v>
      </c>
      <c r="AL173" s="70" t="s">
        <v>23</v>
      </c>
      <c r="AM173" s="70" t="s">
        <v>23</v>
      </c>
      <c r="AN173" s="70" t="s">
        <v>23</v>
      </c>
      <c r="AO173" s="70" t="s">
        <v>23</v>
      </c>
      <c r="AP173" s="70" t="s">
        <v>23</v>
      </c>
      <c r="AQ173" s="52" t="s">
        <v>23</v>
      </c>
      <c r="AR173" s="52"/>
      <c r="AS173" s="52" t="s">
        <v>23</v>
      </c>
      <c r="AT173" s="52"/>
      <c r="AU173" s="52" t="s">
        <v>23</v>
      </c>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1:58" ht="28.5" customHeight="1">
      <c r="A174" s="9">
        <v>1224</v>
      </c>
      <c r="B174" s="10" t="s">
        <v>202</v>
      </c>
      <c r="C174" s="34" t="s">
        <v>25</v>
      </c>
      <c r="D174" s="34" t="s">
        <v>25</v>
      </c>
      <c r="E174" s="34">
        <v>2</v>
      </c>
      <c r="F174" s="34"/>
      <c r="G174" s="34" t="s">
        <v>25</v>
      </c>
      <c r="H174" s="34"/>
      <c r="I174" s="34"/>
      <c r="J174" s="34"/>
      <c r="K174" s="34"/>
      <c r="L174" s="34"/>
      <c r="M174" s="34"/>
      <c r="N174" s="34" t="s">
        <v>22</v>
      </c>
      <c r="O174" s="34" t="s">
        <v>25</v>
      </c>
      <c r="P174" s="99">
        <v>1</v>
      </c>
      <c r="Q174" s="34"/>
      <c r="R174" s="34" t="s">
        <v>26</v>
      </c>
      <c r="S174" s="34"/>
      <c r="T174" s="34"/>
      <c r="U174" s="34"/>
      <c r="V174" s="34"/>
      <c r="W174" s="34"/>
      <c r="X174" s="34"/>
      <c r="Y174" s="34" t="s">
        <v>21</v>
      </c>
      <c r="Z174" s="34" t="s">
        <v>25</v>
      </c>
      <c r="AA174" s="23" t="s">
        <v>25</v>
      </c>
      <c r="AB174" s="34" t="s">
        <v>23</v>
      </c>
      <c r="AC174" s="34" t="s">
        <v>25</v>
      </c>
      <c r="AD174" s="34" t="s">
        <v>23</v>
      </c>
      <c r="AE174" s="35" t="s">
        <v>25</v>
      </c>
      <c r="AF174" s="102"/>
      <c r="AG174" s="35" t="s">
        <v>23</v>
      </c>
      <c r="AH174" s="35"/>
      <c r="AI174" s="35" t="s">
        <v>23</v>
      </c>
      <c r="AJ174" s="35"/>
      <c r="AK174" s="70" t="s">
        <v>23</v>
      </c>
      <c r="AL174" s="70" t="s">
        <v>23</v>
      </c>
      <c r="AM174" s="70" t="s">
        <v>23</v>
      </c>
      <c r="AN174" s="70" t="s">
        <v>23</v>
      </c>
      <c r="AO174" s="70" t="s">
        <v>23</v>
      </c>
      <c r="AP174" s="70" t="s">
        <v>23</v>
      </c>
      <c r="AQ174" s="52" t="s">
        <v>23</v>
      </c>
      <c r="AR174" s="52"/>
      <c r="AS174" s="52" t="s">
        <v>23</v>
      </c>
      <c r="AT174" s="52"/>
      <c r="AU174" s="52" t="s">
        <v>23</v>
      </c>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1:58" ht="28.5" customHeight="1">
      <c r="A175" s="9">
        <v>1226</v>
      </c>
      <c r="B175" s="10" t="s">
        <v>203</v>
      </c>
      <c r="C175" s="34" t="s">
        <v>21</v>
      </c>
      <c r="D175" s="34" t="s">
        <v>21</v>
      </c>
      <c r="E175" s="34"/>
      <c r="F175" s="31" t="s">
        <v>25</v>
      </c>
      <c r="G175" s="34" t="s">
        <v>25</v>
      </c>
      <c r="H175" s="31" t="s">
        <v>25</v>
      </c>
      <c r="I175" s="34" t="s">
        <v>25</v>
      </c>
      <c r="J175" s="34"/>
      <c r="K175" s="34"/>
      <c r="L175" s="34"/>
      <c r="M175" s="34"/>
      <c r="N175" s="34" t="s">
        <v>22</v>
      </c>
      <c r="O175" s="34" t="s">
        <v>22</v>
      </c>
      <c r="P175" s="99"/>
      <c r="Q175" s="34" t="s">
        <v>25</v>
      </c>
      <c r="R175" s="34" t="s">
        <v>25</v>
      </c>
      <c r="S175" s="34"/>
      <c r="T175" s="34" t="s">
        <v>25</v>
      </c>
      <c r="U175" s="34"/>
      <c r="V175" s="34"/>
      <c r="W175" s="34"/>
      <c r="X175" s="34"/>
      <c r="Y175" s="34" t="s">
        <v>21</v>
      </c>
      <c r="Z175" s="34" t="s">
        <v>21</v>
      </c>
      <c r="AA175" s="23" t="s">
        <v>21</v>
      </c>
      <c r="AB175" s="34" t="s">
        <v>23</v>
      </c>
      <c r="AC175" s="34" t="s">
        <v>25</v>
      </c>
      <c r="AD175" s="34" t="s">
        <v>23</v>
      </c>
      <c r="AE175" s="35" t="s">
        <v>25</v>
      </c>
      <c r="AF175" s="102"/>
      <c r="AG175" s="35" t="s">
        <v>23</v>
      </c>
      <c r="AH175" s="35" t="s">
        <v>21</v>
      </c>
      <c r="AI175" s="35" t="s">
        <v>23</v>
      </c>
      <c r="AJ175" s="35"/>
      <c r="AK175" s="70" t="s">
        <v>23</v>
      </c>
      <c r="AL175" s="70" t="s">
        <v>23</v>
      </c>
      <c r="AM175" s="70" t="s">
        <v>23</v>
      </c>
      <c r="AN175" s="70" t="s">
        <v>23</v>
      </c>
      <c r="AO175" s="70" t="s">
        <v>23</v>
      </c>
      <c r="AP175" s="70" t="s">
        <v>23</v>
      </c>
      <c r="AQ175" s="52" t="s">
        <v>23</v>
      </c>
      <c r="AR175" s="52"/>
      <c r="AS175" s="52" t="s">
        <v>23</v>
      </c>
      <c r="AT175" s="52"/>
      <c r="AU175" s="52" t="s">
        <v>23</v>
      </c>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1:58" ht="28.5" customHeight="1">
      <c r="A176" s="5">
        <v>1234</v>
      </c>
      <c r="B176" s="6" t="s">
        <v>207</v>
      </c>
      <c r="C176" s="68"/>
      <c r="D176" s="68"/>
      <c r="E176" s="68"/>
      <c r="F176" s="68"/>
      <c r="G176" s="68"/>
      <c r="H176" s="68"/>
      <c r="I176" s="68"/>
      <c r="J176" s="68"/>
      <c r="K176" s="68"/>
      <c r="L176" s="68"/>
      <c r="M176" s="68"/>
      <c r="N176" s="68"/>
      <c r="O176" s="68"/>
      <c r="P176" s="99"/>
      <c r="Q176" s="68"/>
      <c r="R176" s="68"/>
      <c r="S176" s="68"/>
      <c r="T176" s="68"/>
      <c r="U176" s="68"/>
      <c r="V176" s="68"/>
      <c r="W176" s="68"/>
      <c r="X176" s="68"/>
      <c r="Y176" s="68" t="s">
        <v>23</v>
      </c>
      <c r="Z176" s="68" t="s">
        <v>23</v>
      </c>
      <c r="AA176" s="23" t="e">
        <v>#N/A</v>
      </c>
      <c r="AB176" s="68" t="s">
        <v>23</v>
      </c>
      <c r="AC176" s="68" t="s">
        <v>23</v>
      </c>
      <c r="AD176" s="68" t="s">
        <v>23</v>
      </c>
      <c r="AE176" s="69" t="s">
        <v>23</v>
      </c>
      <c r="AF176" s="102"/>
      <c r="AG176" s="69" t="s">
        <v>23</v>
      </c>
      <c r="AH176" s="69" t="s">
        <v>23</v>
      </c>
      <c r="AI176" s="69" t="s">
        <v>23</v>
      </c>
      <c r="AJ176" s="69" t="s">
        <v>23</v>
      </c>
      <c r="AK176" s="70" t="s">
        <v>21</v>
      </c>
      <c r="AL176" s="70" t="s">
        <v>21</v>
      </c>
      <c r="AM176" s="70" t="s">
        <v>21</v>
      </c>
      <c r="AN176" s="70" t="s">
        <v>25</v>
      </c>
      <c r="AO176" s="70" t="s">
        <v>21</v>
      </c>
      <c r="AP176" s="70" t="s">
        <v>25</v>
      </c>
      <c r="AQ176" s="52">
        <v>0</v>
      </c>
      <c r="AR176" s="52"/>
      <c r="AS176" s="52" t="s">
        <v>21</v>
      </c>
      <c r="AT176" s="52"/>
      <c r="AU176" s="52" t="s">
        <v>21</v>
      </c>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1:58" ht="28.5" customHeight="1">
      <c r="A177" s="9">
        <v>1246</v>
      </c>
      <c r="B177" s="10" t="s">
        <v>211</v>
      </c>
      <c r="C177" s="34"/>
      <c r="D177" s="34"/>
      <c r="E177" s="34"/>
      <c r="F177" s="34"/>
      <c r="G177" s="34"/>
      <c r="H177" s="34"/>
      <c r="I177" s="34"/>
      <c r="J177" s="34"/>
      <c r="K177" s="34"/>
      <c r="L177" s="34"/>
      <c r="M177" s="34"/>
      <c r="N177" s="34"/>
      <c r="O177" s="34"/>
      <c r="P177" s="99"/>
      <c r="Q177" s="34"/>
      <c r="R177" s="34"/>
      <c r="S177" s="34"/>
      <c r="T177" s="34"/>
      <c r="U177" s="34"/>
      <c r="V177" s="34"/>
      <c r="W177" s="34"/>
      <c r="X177" s="34"/>
      <c r="Y177" s="34" t="s">
        <v>23</v>
      </c>
      <c r="Z177" s="34" t="s">
        <v>23</v>
      </c>
      <c r="AA177" s="23" t="s">
        <v>23</v>
      </c>
      <c r="AB177" s="34" t="s">
        <v>23</v>
      </c>
      <c r="AC177" s="34" t="s">
        <v>23</v>
      </c>
      <c r="AD177" s="34" t="s">
        <v>23</v>
      </c>
      <c r="AE177" s="35" t="s">
        <v>23</v>
      </c>
      <c r="AF177" s="102"/>
      <c r="AG177" s="35" t="s">
        <v>23</v>
      </c>
      <c r="AH177" s="35" t="s">
        <v>23</v>
      </c>
      <c r="AI177" s="35" t="s">
        <v>23</v>
      </c>
      <c r="AJ177" s="35" t="s">
        <v>23</v>
      </c>
      <c r="AK177" s="70" t="s">
        <v>23</v>
      </c>
      <c r="AL177" s="70" t="s">
        <v>23</v>
      </c>
      <c r="AM177" s="70" t="s">
        <v>23</v>
      </c>
      <c r="AN177" s="70" t="s">
        <v>23</v>
      </c>
      <c r="AO177" s="70" t="s">
        <v>23</v>
      </c>
      <c r="AP177" s="70" t="s">
        <v>23</v>
      </c>
      <c r="AQ177" s="52" t="s">
        <v>23</v>
      </c>
      <c r="AR177" s="52"/>
      <c r="AS177" s="52" t="s">
        <v>23</v>
      </c>
      <c r="AT177" s="52"/>
      <c r="AU177" s="52" t="s">
        <v>23</v>
      </c>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1:58" ht="28.5" customHeight="1">
      <c r="A178" s="5">
        <v>1311</v>
      </c>
      <c r="B178" s="6" t="s">
        <v>219</v>
      </c>
      <c r="C178" s="34" t="s">
        <v>21</v>
      </c>
      <c r="D178" s="34" t="s">
        <v>21</v>
      </c>
      <c r="E178" s="34"/>
      <c r="F178" s="31" t="s">
        <v>25</v>
      </c>
      <c r="G178" s="34" t="s">
        <v>25</v>
      </c>
      <c r="H178" s="31" t="s">
        <v>25</v>
      </c>
      <c r="I178" s="34" t="s">
        <v>25</v>
      </c>
      <c r="J178" s="34"/>
      <c r="K178" s="34"/>
      <c r="L178" s="34"/>
      <c r="M178" s="34"/>
      <c r="N178" s="34" t="s">
        <v>26</v>
      </c>
      <c r="O178" s="34" t="s">
        <v>22</v>
      </c>
      <c r="P178" s="99">
        <v>1</v>
      </c>
      <c r="Q178" s="34" t="s">
        <v>25</v>
      </c>
      <c r="R178" s="34" t="s">
        <v>26</v>
      </c>
      <c r="S178" s="34" t="s">
        <v>25</v>
      </c>
      <c r="T178" s="34" t="s">
        <v>26</v>
      </c>
      <c r="U178" s="34"/>
      <c r="V178" s="34"/>
      <c r="W178" s="34"/>
      <c r="X178" s="34"/>
      <c r="Y178" s="34" t="s">
        <v>23</v>
      </c>
      <c r="Z178" s="34" t="s">
        <v>23</v>
      </c>
      <c r="AA178" s="23" t="s">
        <v>23</v>
      </c>
      <c r="AB178" s="34" t="s">
        <v>25</v>
      </c>
      <c r="AC178" s="34" t="s">
        <v>21</v>
      </c>
      <c r="AD178" s="34" t="s">
        <v>25</v>
      </c>
      <c r="AE178" s="35" t="s">
        <v>21</v>
      </c>
      <c r="AF178" s="102"/>
      <c r="AG178" s="35" t="s">
        <v>23</v>
      </c>
      <c r="AH178" s="35"/>
      <c r="AI178" s="35" t="s">
        <v>23</v>
      </c>
      <c r="AJ178" s="35"/>
      <c r="AK178" s="70" t="s">
        <v>23</v>
      </c>
      <c r="AL178" s="70" t="s">
        <v>23</v>
      </c>
      <c r="AM178" s="70" t="s">
        <v>23</v>
      </c>
      <c r="AN178" s="70" t="s">
        <v>23</v>
      </c>
      <c r="AO178" s="70" t="s">
        <v>23</v>
      </c>
      <c r="AP178" s="70" t="s">
        <v>23</v>
      </c>
      <c r="AQ178" s="52" t="s">
        <v>23</v>
      </c>
      <c r="AR178" s="52"/>
      <c r="AS178" s="52" t="s">
        <v>23</v>
      </c>
      <c r="AT178" s="52"/>
      <c r="AU178" s="52" t="s">
        <v>23</v>
      </c>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1:58" ht="28.5" customHeight="1">
      <c r="A179" s="9">
        <v>1313</v>
      </c>
      <c r="B179" s="10" t="s">
        <v>221</v>
      </c>
      <c r="C179" s="34" t="s">
        <v>21</v>
      </c>
      <c r="D179" s="34" t="s">
        <v>21</v>
      </c>
      <c r="E179" s="34"/>
      <c r="F179" s="34"/>
      <c r="G179" s="34"/>
      <c r="H179" s="34"/>
      <c r="I179" s="34"/>
      <c r="J179" s="34"/>
      <c r="K179" s="34"/>
      <c r="L179" s="34"/>
      <c r="M179" s="34"/>
      <c r="N179" s="34" t="s">
        <v>22</v>
      </c>
      <c r="O179" s="34" t="s">
        <v>22</v>
      </c>
      <c r="P179" s="99"/>
      <c r="Q179" s="34"/>
      <c r="R179" s="34"/>
      <c r="S179" s="34"/>
      <c r="T179" s="34"/>
      <c r="U179" s="34"/>
      <c r="V179" s="34"/>
      <c r="W179" s="34"/>
      <c r="X179" s="34"/>
      <c r="Y179" s="34" t="s">
        <v>21</v>
      </c>
      <c r="Z179" s="34" t="s">
        <v>21</v>
      </c>
      <c r="AA179" s="23" t="s">
        <v>21</v>
      </c>
      <c r="AB179" s="34" t="s">
        <v>23</v>
      </c>
      <c r="AC179" s="34" t="s">
        <v>21</v>
      </c>
      <c r="AD179" s="34" t="s">
        <v>23</v>
      </c>
      <c r="AE179" s="35" t="s">
        <v>21</v>
      </c>
      <c r="AF179" s="102"/>
      <c r="AG179" s="35" t="s">
        <v>23</v>
      </c>
      <c r="AH179" s="35" t="s">
        <v>21</v>
      </c>
      <c r="AI179" s="35" t="s">
        <v>23</v>
      </c>
      <c r="AJ179" s="35"/>
      <c r="AK179" s="70" t="s">
        <v>23</v>
      </c>
      <c r="AL179" s="70" t="s">
        <v>23</v>
      </c>
      <c r="AM179" s="70" t="s">
        <v>23</v>
      </c>
      <c r="AN179" s="70" t="s">
        <v>23</v>
      </c>
      <c r="AO179" s="70" t="s">
        <v>23</v>
      </c>
      <c r="AP179" s="70" t="s">
        <v>23</v>
      </c>
      <c r="AQ179" s="52" t="s">
        <v>23</v>
      </c>
      <c r="AR179" s="52"/>
      <c r="AS179" s="52" t="s">
        <v>23</v>
      </c>
      <c r="AT179" s="52"/>
      <c r="AU179" s="52" t="s">
        <v>23</v>
      </c>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1:58" ht="28.5" customHeight="1">
      <c r="A180" s="9">
        <v>1315</v>
      </c>
      <c r="B180" s="10" t="s">
        <v>223</v>
      </c>
      <c r="C180" s="34" t="s">
        <v>21</v>
      </c>
      <c r="D180" s="34" t="s">
        <v>21</v>
      </c>
      <c r="E180" s="34"/>
      <c r="F180" s="31" t="s">
        <v>25</v>
      </c>
      <c r="G180" s="34" t="s">
        <v>25</v>
      </c>
      <c r="H180" s="34"/>
      <c r="I180" s="34" t="s">
        <v>25</v>
      </c>
      <c r="J180" s="34"/>
      <c r="K180" s="34"/>
      <c r="L180" s="34"/>
      <c r="M180" s="34"/>
      <c r="N180" s="34" t="s">
        <v>22</v>
      </c>
      <c r="O180" s="34" t="s">
        <v>22</v>
      </c>
      <c r="P180" s="99"/>
      <c r="Q180" s="34" t="s">
        <v>25</v>
      </c>
      <c r="R180" s="34"/>
      <c r="S180" s="34" t="s">
        <v>25</v>
      </c>
      <c r="T180" s="34"/>
      <c r="U180" s="34"/>
      <c r="V180" s="34"/>
      <c r="W180" s="34"/>
      <c r="X180" s="34"/>
      <c r="Y180" s="34" t="s">
        <v>21</v>
      </c>
      <c r="Z180" s="34" t="s">
        <v>21</v>
      </c>
      <c r="AA180" s="23" t="s">
        <v>21</v>
      </c>
      <c r="AB180" s="34" t="s">
        <v>25</v>
      </c>
      <c r="AC180" s="34" t="s">
        <v>25</v>
      </c>
      <c r="AD180" s="34" t="s">
        <v>23</v>
      </c>
      <c r="AE180" s="35" t="s">
        <v>21</v>
      </c>
      <c r="AF180" s="102"/>
      <c r="AG180" s="35" t="s">
        <v>23</v>
      </c>
      <c r="AH180" s="35" t="s">
        <v>25</v>
      </c>
      <c r="AI180" s="35" t="s">
        <v>23</v>
      </c>
      <c r="AJ180" s="35"/>
      <c r="AK180" s="70" t="s">
        <v>23</v>
      </c>
      <c r="AL180" s="70" t="s">
        <v>23</v>
      </c>
      <c r="AM180" s="70" t="s">
        <v>23</v>
      </c>
      <c r="AN180" s="70" t="s">
        <v>23</v>
      </c>
      <c r="AO180" s="70" t="s">
        <v>23</v>
      </c>
      <c r="AP180" s="70" t="s">
        <v>23</v>
      </c>
      <c r="AQ180" s="52" t="s">
        <v>23</v>
      </c>
      <c r="AR180" s="52"/>
      <c r="AS180" s="52" t="s">
        <v>23</v>
      </c>
      <c r="AT180" s="52"/>
      <c r="AU180" s="52" t="s">
        <v>23</v>
      </c>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1:58" ht="28.5" customHeight="1">
      <c r="A181" s="9">
        <v>1322</v>
      </c>
      <c r="B181" s="10" t="s">
        <v>227</v>
      </c>
      <c r="C181" s="34"/>
      <c r="D181" s="34"/>
      <c r="E181" s="34"/>
      <c r="F181" s="34"/>
      <c r="G181" s="34"/>
      <c r="H181" s="34"/>
      <c r="I181" s="34"/>
      <c r="J181" s="34"/>
      <c r="K181" s="34"/>
      <c r="L181" s="34"/>
      <c r="M181" s="34"/>
      <c r="N181" s="34"/>
      <c r="O181" s="34"/>
      <c r="P181" s="99"/>
      <c r="Q181" s="34"/>
      <c r="R181" s="34"/>
      <c r="S181" s="34"/>
      <c r="T181" s="34"/>
      <c r="U181" s="34"/>
      <c r="V181" s="34"/>
      <c r="W181" s="34"/>
      <c r="X181" s="34"/>
      <c r="Y181" s="34" t="s">
        <v>23</v>
      </c>
      <c r="Z181" s="34" t="s">
        <v>23</v>
      </c>
      <c r="AA181" s="23" t="e">
        <v>#N/A</v>
      </c>
      <c r="AB181" s="34" t="s">
        <v>23</v>
      </c>
      <c r="AC181" s="34" t="s">
        <v>23</v>
      </c>
      <c r="AD181" s="34" t="s">
        <v>23</v>
      </c>
      <c r="AE181" s="35" t="s">
        <v>23</v>
      </c>
      <c r="AF181" s="102"/>
      <c r="AG181" s="35" t="s">
        <v>23</v>
      </c>
      <c r="AH181" s="35" t="s">
        <v>23</v>
      </c>
      <c r="AI181" s="35" t="s">
        <v>23</v>
      </c>
      <c r="AJ181" s="35" t="s">
        <v>23</v>
      </c>
      <c r="AK181" s="70" t="s">
        <v>23</v>
      </c>
      <c r="AL181" s="70" t="s">
        <v>23</v>
      </c>
      <c r="AM181" s="70" t="s">
        <v>23</v>
      </c>
      <c r="AN181" s="70" t="s">
        <v>23</v>
      </c>
      <c r="AO181" s="70" t="s">
        <v>23</v>
      </c>
      <c r="AP181" s="70" t="s">
        <v>23</v>
      </c>
      <c r="AQ181" s="52" t="s">
        <v>23</v>
      </c>
      <c r="AR181" s="52"/>
      <c r="AS181" s="52" t="s">
        <v>23</v>
      </c>
      <c r="AT181" s="52"/>
      <c r="AU181" s="52" t="s">
        <v>23</v>
      </c>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1:58" ht="28.5" customHeight="1">
      <c r="A182" s="9">
        <v>1328</v>
      </c>
      <c r="B182" s="10" t="s">
        <v>229</v>
      </c>
      <c r="C182" s="34" t="s">
        <v>21</v>
      </c>
      <c r="D182" s="34" t="s">
        <v>21</v>
      </c>
      <c r="E182" s="34"/>
      <c r="F182" s="34"/>
      <c r="G182" s="34"/>
      <c r="H182" s="34"/>
      <c r="I182" s="34"/>
      <c r="J182" s="34"/>
      <c r="K182" s="34"/>
      <c r="L182" s="34"/>
      <c r="M182" s="34"/>
      <c r="N182" s="34" t="s">
        <v>22</v>
      </c>
      <c r="O182" s="34" t="s">
        <v>25</v>
      </c>
      <c r="P182" s="99">
        <v>1</v>
      </c>
      <c r="Q182" s="34"/>
      <c r="R182" s="34"/>
      <c r="S182" s="34"/>
      <c r="T182" s="34"/>
      <c r="U182" s="34"/>
      <c r="V182" s="34"/>
      <c r="W182" s="34"/>
      <c r="X182" s="34"/>
      <c r="Y182" s="34" t="s">
        <v>23</v>
      </c>
      <c r="Z182" s="34" t="s">
        <v>23</v>
      </c>
      <c r="AA182" s="23" t="e">
        <v>#N/A</v>
      </c>
      <c r="AB182" s="34" t="s">
        <v>23</v>
      </c>
      <c r="AC182" s="34" t="s">
        <v>23</v>
      </c>
      <c r="AD182" s="34" t="s">
        <v>23</v>
      </c>
      <c r="AE182" s="35" t="s">
        <v>23</v>
      </c>
      <c r="AF182" s="102"/>
      <c r="AG182" s="35" t="s">
        <v>23</v>
      </c>
      <c r="AH182" s="35" t="s">
        <v>23</v>
      </c>
      <c r="AI182" s="35" t="s">
        <v>23</v>
      </c>
      <c r="AJ182" s="35" t="s">
        <v>23</v>
      </c>
      <c r="AK182" s="70" t="s">
        <v>21</v>
      </c>
      <c r="AL182" s="70" t="s">
        <v>21</v>
      </c>
      <c r="AM182" s="70" t="s">
        <v>21</v>
      </c>
      <c r="AN182" s="70" t="s">
        <v>21</v>
      </c>
      <c r="AO182" s="70" t="s">
        <v>21</v>
      </c>
      <c r="AP182" s="70" t="s">
        <v>21</v>
      </c>
      <c r="AQ182" s="52">
        <v>0</v>
      </c>
      <c r="AR182" s="52"/>
      <c r="AS182" s="52">
        <v>0</v>
      </c>
      <c r="AT182" s="52"/>
      <c r="AU182" s="52" t="s">
        <v>21</v>
      </c>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1:58" ht="28.5" customHeight="1">
      <c r="A183" s="9">
        <v>1331</v>
      </c>
      <c r="B183" s="10" t="s">
        <v>232</v>
      </c>
      <c r="C183" s="34" t="s">
        <v>21</v>
      </c>
      <c r="D183" s="34" t="s">
        <v>21</v>
      </c>
      <c r="E183" s="34"/>
      <c r="F183" s="34" t="s">
        <v>25</v>
      </c>
      <c r="G183" s="34" t="s">
        <v>25</v>
      </c>
      <c r="H183" s="34" t="s">
        <v>25</v>
      </c>
      <c r="I183" s="34" t="s">
        <v>25</v>
      </c>
      <c r="J183" s="34"/>
      <c r="K183" s="34"/>
      <c r="L183" s="34"/>
      <c r="M183" s="34"/>
      <c r="N183" s="34" t="s">
        <v>26</v>
      </c>
      <c r="O183" s="34" t="s">
        <v>22</v>
      </c>
      <c r="P183" s="99">
        <v>1</v>
      </c>
      <c r="Q183" s="34" t="s">
        <v>25</v>
      </c>
      <c r="R183" s="34"/>
      <c r="S183" s="34" t="s">
        <v>25</v>
      </c>
      <c r="T183" s="34"/>
      <c r="U183" s="34"/>
      <c r="V183" s="34"/>
      <c r="W183" s="34"/>
      <c r="X183" s="34"/>
      <c r="Y183" s="34" t="s">
        <v>21</v>
      </c>
      <c r="Z183" s="34" t="s">
        <v>25</v>
      </c>
      <c r="AA183" s="23" t="s">
        <v>25</v>
      </c>
      <c r="AB183" s="34" t="s">
        <v>25</v>
      </c>
      <c r="AC183" s="34" t="s">
        <v>23</v>
      </c>
      <c r="AD183" s="34" t="s">
        <v>25</v>
      </c>
      <c r="AE183" s="35" t="s">
        <v>23</v>
      </c>
      <c r="AF183" s="102"/>
      <c r="AG183" s="35" t="s">
        <v>23</v>
      </c>
      <c r="AH183" s="35" t="s">
        <v>23</v>
      </c>
      <c r="AI183" s="35" t="s">
        <v>23</v>
      </c>
      <c r="AJ183" s="35" t="s">
        <v>23</v>
      </c>
      <c r="AK183" s="70" t="s">
        <v>21</v>
      </c>
      <c r="AL183" s="70" t="s">
        <v>21</v>
      </c>
      <c r="AM183" s="70" t="s">
        <v>21</v>
      </c>
      <c r="AN183" s="70" t="s">
        <v>25</v>
      </c>
      <c r="AO183" s="70" t="s">
        <v>21</v>
      </c>
      <c r="AP183" s="70" t="s">
        <v>21</v>
      </c>
      <c r="AQ183" s="52">
        <v>0</v>
      </c>
      <c r="AR183" s="52"/>
      <c r="AS183" s="52" t="s">
        <v>21</v>
      </c>
      <c r="AT183" s="52"/>
      <c r="AU183" s="52" t="s">
        <v>25</v>
      </c>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1:58" ht="28.5" customHeight="1">
      <c r="A184" s="9">
        <v>1332</v>
      </c>
      <c r="B184" s="10" t="s">
        <v>4698</v>
      </c>
      <c r="C184" s="34" t="s">
        <v>21</v>
      </c>
      <c r="D184" s="34" t="s">
        <v>21</v>
      </c>
      <c r="E184" s="34"/>
      <c r="F184" s="34" t="s">
        <v>25</v>
      </c>
      <c r="G184" s="34" t="s">
        <v>25</v>
      </c>
      <c r="H184" s="34" t="s">
        <v>25</v>
      </c>
      <c r="I184" s="34" t="s">
        <v>25</v>
      </c>
      <c r="J184" s="34"/>
      <c r="K184" s="34"/>
      <c r="L184" s="34"/>
      <c r="M184" s="34"/>
      <c r="N184" s="34" t="s">
        <v>22</v>
      </c>
      <c r="O184" s="34" t="s">
        <v>25</v>
      </c>
      <c r="P184" s="99">
        <v>1</v>
      </c>
      <c r="Q184" s="34" t="s">
        <v>25</v>
      </c>
      <c r="R184" s="34"/>
      <c r="S184" s="34" t="s">
        <v>25</v>
      </c>
      <c r="T184" s="34"/>
      <c r="U184" s="34"/>
      <c r="V184" s="34"/>
      <c r="W184" s="34"/>
      <c r="X184" s="34"/>
      <c r="Y184" s="34" t="s">
        <v>21</v>
      </c>
      <c r="Z184" s="34" t="s">
        <v>25</v>
      </c>
      <c r="AA184" s="23" t="s">
        <v>25</v>
      </c>
      <c r="AB184" s="34" t="s">
        <v>25</v>
      </c>
      <c r="AC184" s="34" t="s">
        <v>23</v>
      </c>
      <c r="AD184" s="34" t="s">
        <v>23</v>
      </c>
      <c r="AE184" s="35" t="s">
        <v>23</v>
      </c>
      <c r="AF184" s="102"/>
      <c r="AG184" s="35" t="s">
        <v>23</v>
      </c>
      <c r="AH184" s="35" t="s">
        <v>23</v>
      </c>
      <c r="AI184" s="35" t="s">
        <v>23</v>
      </c>
      <c r="AJ184" s="35" t="s">
        <v>23</v>
      </c>
      <c r="AK184" s="70" t="s">
        <v>21</v>
      </c>
      <c r="AL184" s="70" t="s">
        <v>21</v>
      </c>
      <c r="AM184" s="70" t="s">
        <v>21</v>
      </c>
      <c r="AN184" s="70" t="s">
        <v>25</v>
      </c>
      <c r="AO184" s="70" t="s">
        <v>21</v>
      </c>
      <c r="AP184" s="70" t="s">
        <v>21</v>
      </c>
      <c r="AQ184" s="52">
        <v>0</v>
      </c>
      <c r="AR184" s="52"/>
      <c r="AS184" s="52" t="s">
        <v>21</v>
      </c>
      <c r="AT184" s="52"/>
      <c r="AU184" s="52" t="s">
        <v>21</v>
      </c>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1:58" ht="28.5" customHeight="1">
      <c r="A185" s="9">
        <v>1334</v>
      </c>
      <c r="B185" s="10" t="s">
        <v>235</v>
      </c>
      <c r="C185" s="34"/>
      <c r="D185" s="34"/>
      <c r="E185" s="34"/>
      <c r="F185" s="34"/>
      <c r="G185" s="34"/>
      <c r="H185" s="34"/>
      <c r="I185" s="34"/>
      <c r="J185" s="34"/>
      <c r="K185" s="34"/>
      <c r="L185" s="34"/>
      <c r="M185" s="34"/>
      <c r="N185" s="34"/>
      <c r="O185" s="34"/>
      <c r="P185" s="99"/>
      <c r="Q185" s="34"/>
      <c r="R185" s="34"/>
      <c r="S185" s="34"/>
      <c r="T185" s="34"/>
      <c r="U185" s="34"/>
      <c r="V185" s="34"/>
      <c r="W185" s="34"/>
      <c r="X185" s="34"/>
      <c r="Y185" s="34" t="s">
        <v>23</v>
      </c>
      <c r="Z185" s="34" t="s">
        <v>23</v>
      </c>
      <c r="AA185" s="23" t="e">
        <v>#N/A</v>
      </c>
      <c r="AB185" s="34" t="s">
        <v>23</v>
      </c>
      <c r="AC185" s="34" t="s">
        <v>23</v>
      </c>
      <c r="AD185" s="34" t="s">
        <v>23</v>
      </c>
      <c r="AE185" s="35" t="s">
        <v>23</v>
      </c>
      <c r="AF185" s="102"/>
      <c r="AG185" s="35" t="s">
        <v>23</v>
      </c>
      <c r="AH185" s="35" t="s">
        <v>23</v>
      </c>
      <c r="AI185" s="35" t="s">
        <v>23</v>
      </c>
      <c r="AJ185" s="35" t="s">
        <v>23</v>
      </c>
      <c r="AK185" s="70" t="s">
        <v>23</v>
      </c>
      <c r="AL185" s="70" t="s">
        <v>23</v>
      </c>
      <c r="AM185" s="70" t="s">
        <v>23</v>
      </c>
      <c r="AN185" s="70" t="s">
        <v>23</v>
      </c>
      <c r="AO185" s="70" t="s">
        <v>23</v>
      </c>
      <c r="AP185" s="70" t="s">
        <v>23</v>
      </c>
      <c r="AQ185" s="52" t="s">
        <v>23</v>
      </c>
      <c r="AR185" s="52"/>
      <c r="AS185" s="52" t="s">
        <v>23</v>
      </c>
      <c r="AT185" s="52"/>
      <c r="AU185" s="52" t="s">
        <v>23</v>
      </c>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1:58" ht="28.5" customHeight="1">
      <c r="A186" s="9">
        <v>1338</v>
      </c>
      <c r="B186" s="10" t="s">
        <v>238</v>
      </c>
      <c r="C186" s="34"/>
      <c r="D186" s="34"/>
      <c r="E186" s="34"/>
      <c r="F186" s="34"/>
      <c r="G186" s="34"/>
      <c r="H186" s="34"/>
      <c r="I186" s="34"/>
      <c r="J186" s="34"/>
      <c r="K186" s="34"/>
      <c r="L186" s="34"/>
      <c r="M186" s="34"/>
      <c r="N186" s="34"/>
      <c r="O186" s="34"/>
      <c r="P186" s="99"/>
      <c r="Q186" s="34"/>
      <c r="R186" s="34"/>
      <c r="S186" s="34"/>
      <c r="T186" s="34"/>
      <c r="U186" s="34"/>
      <c r="V186" s="34"/>
      <c r="W186" s="34"/>
      <c r="X186" s="34"/>
      <c r="Y186" s="34" t="s">
        <v>23</v>
      </c>
      <c r="Z186" s="34" t="s">
        <v>23</v>
      </c>
      <c r="AA186" s="23" t="e">
        <v>#N/A</v>
      </c>
      <c r="AB186" s="34" t="s">
        <v>23</v>
      </c>
      <c r="AC186" s="34" t="s">
        <v>23</v>
      </c>
      <c r="AD186" s="34" t="s">
        <v>23</v>
      </c>
      <c r="AE186" s="35" t="s">
        <v>23</v>
      </c>
      <c r="AF186" s="102"/>
      <c r="AG186" s="35" t="s">
        <v>23</v>
      </c>
      <c r="AH186" s="35" t="s">
        <v>23</v>
      </c>
      <c r="AI186" s="35" t="s">
        <v>23</v>
      </c>
      <c r="AJ186" s="35" t="s">
        <v>23</v>
      </c>
      <c r="AK186" s="70" t="s">
        <v>23</v>
      </c>
      <c r="AL186" s="70" t="s">
        <v>23</v>
      </c>
      <c r="AM186" s="70" t="s">
        <v>23</v>
      </c>
      <c r="AN186" s="70" t="s">
        <v>23</v>
      </c>
      <c r="AO186" s="70" t="s">
        <v>23</v>
      </c>
      <c r="AP186" s="70" t="s">
        <v>23</v>
      </c>
      <c r="AQ186" s="52" t="s">
        <v>23</v>
      </c>
      <c r="AR186" s="52"/>
      <c r="AS186" s="52" t="s">
        <v>23</v>
      </c>
      <c r="AT186" s="52"/>
      <c r="AU186" s="52" t="s">
        <v>23</v>
      </c>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1:58" ht="28.5" customHeight="1">
      <c r="A187" s="9">
        <v>1340</v>
      </c>
      <c r="B187" s="10" t="s">
        <v>240</v>
      </c>
      <c r="C187" s="34"/>
      <c r="D187" s="34"/>
      <c r="E187" s="34"/>
      <c r="F187" s="34"/>
      <c r="G187" s="34"/>
      <c r="H187" s="34"/>
      <c r="I187" s="34"/>
      <c r="J187" s="34"/>
      <c r="K187" s="34"/>
      <c r="L187" s="34"/>
      <c r="M187" s="34"/>
      <c r="N187" s="34" t="s">
        <v>22</v>
      </c>
      <c r="O187" s="34" t="s">
        <v>25</v>
      </c>
      <c r="P187" s="99">
        <v>1</v>
      </c>
      <c r="Q187" s="34" t="s">
        <v>25</v>
      </c>
      <c r="R187" s="34"/>
      <c r="S187" s="34" t="s">
        <v>25</v>
      </c>
      <c r="T187" s="34"/>
      <c r="U187" s="34"/>
      <c r="V187" s="34"/>
      <c r="W187" s="34"/>
      <c r="X187" s="34"/>
      <c r="Y187" s="34" t="s">
        <v>23</v>
      </c>
      <c r="Z187" s="34" t="s">
        <v>23</v>
      </c>
      <c r="AA187" s="23" t="s">
        <v>23</v>
      </c>
      <c r="AB187" s="34" t="s">
        <v>25</v>
      </c>
      <c r="AC187" s="34" t="s">
        <v>23</v>
      </c>
      <c r="AD187" s="34" t="s">
        <v>25</v>
      </c>
      <c r="AE187" s="35" t="s">
        <v>23</v>
      </c>
      <c r="AF187" s="102"/>
      <c r="AG187" s="35" t="s">
        <v>23</v>
      </c>
      <c r="AH187" s="35" t="s">
        <v>23</v>
      </c>
      <c r="AI187" s="35" t="s">
        <v>23</v>
      </c>
      <c r="AJ187" s="35" t="s">
        <v>23</v>
      </c>
      <c r="AK187" s="70" t="s">
        <v>23</v>
      </c>
      <c r="AL187" s="70" t="s">
        <v>23</v>
      </c>
      <c r="AM187" s="70" t="s">
        <v>23</v>
      </c>
      <c r="AN187" s="70" t="s">
        <v>23</v>
      </c>
      <c r="AO187" s="70" t="s">
        <v>23</v>
      </c>
      <c r="AP187" s="70" t="s">
        <v>23</v>
      </c>
      <c r="AQ187" s="52" t="s">
        <v>23</v>
      </c>
      <c r="AR187" s="52"/>
      <c r="AS187" s="52" t="s">
        <v>23</v>
      </c>
      <c r="AT187" s="52"/>
      <c r="AU187" s="52" t="s">
        <v>23</v>
      </c>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1:58" ht="28.5" customHeight="1">
      <c r="A188" s="9">
        <v>1341</v>
      </c>
      <c r="B188" s="10" t="s">
        <v>241</v>
      </c>
      <c r="C188" s="34"/>
      <c r="D188" s="34"/>
      <c r="E188" s="34"/>
      <c r="F188" s="34"/>
      <c r="G188" s="34"/>
      <c r="H188" s="34"/>
      <c r="I188" s="34"/>
      <c r="J188" s="34"/>
      <c r="K188" s="34"/>
      <c r="L188" s="34"/>
      <c r="M188" s="34"/>
      <c r="N188" s="34"/>
      <c r="O188" s="34"/>
      <c r="P188" s="99"/>
      <c r="Q188" s="34"/>
      <c r="R188" s="34"/>
      <c r="S188" s="34"/>
      <c r="T188" s="34"/>
      <c r="U188" s="34"/>
      <c r="V188" s="34"/>
      <c r="W188" s="34"/>
      <c r="X188" s="34"/>
      <c r="Y188" s="34" t="s">
        <v>23</v>
      </c>
      <c r="Z188" s="34" t="s">
        <v>23</v>
      </c>
      <c r="AA188" s="23" t="e">
        <v>#N/A</v>
      </c>
      <c r="AB188" s="34" t="s">
        <v>23</v>
      </c>
      <c r="AC188" s="34" t="s">
        <v>23</v>
      </c>
      <c r="AD188" s="34" t="s">
        <v>23</v>
      </c>
      <c r="AE188" s="35" t="s">
        <v>23</v>
      </c>
      <c r="AF188" s="102"/>
      <c r="AG188" s="35" t="s">
        <v>23</v>
      </c>
      <c r="AH188" s="35" t="s">
        <v>23</v>
      </c>
      <c r="AI188" s="35" t="s">
        <v>23</v>
      </c>
      <c r="AJ188" s="35" t="s">
        <v>23</v>
      </c>
      <c r="AK188" s="70" t="s">
        <v>23</v>
      </c>
      <c r="AL188" s="70" t="s">
        <v>23</v>
      </c>
      <c r="AM188" s="70" t="s">
        <v>23</v>
      </c>
      <c r="AN188" s="70" t="s">
        <v>23</v>
      </c>
      <c r="AO188" s="54" t="s">
        <v>23</v>
      </c>
      <c r="AP188" s="54" t="s">
        <v>23</v>
      </c>
      <c r="AQ188" s="52" t="s">
        <v>23</v>
      </c>
      <c r="AR188" s="52"/>
      <c r="AS188" s="52" t="s">
        <v>23</v>
      </c>
      <c r="AT188" s="52"/>
      <c r="AU188" s="52" t="s">
        <v>23</v>
      </c>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1:58" ht="28.5" customHeight="1">
      <c r="A189" s="9"/>
      <c r="B189" s="11"/>
      <c r="C189" s="34"/>
      <c r="D189" s="34"/>
      <c r="E189" s="34"/>
      <c r="F189" s="34"/>
      <c r="G189" s="34"/>
      <c r="H189" s="34"/>
      <c r="I189" s="34"/>
      <c r="J189" s="34"/>
      <c r="K189" s="34"/>
      <c r="L189" s="34"/>
      <c r="M189" s="34"/>
      <c r="N189" s="34"/>
      <c r="O189" s="34"/>
      <c r="P189" s="99"/>
      <c r="Q189" s="34"/>
      <c r="R189" s="34"/>
      <c r="S189" s="34"/>
      <c r="T189" s="34"/>
      <c r="U189" s="34"/>
      <c r="V189" s="34"/>
      <c r="W189" s="34"/>
      <c r="X189" s="34"/>
      <c r="Y189" s="34" t="s">
        <v>23</v>
      </c>
      <c r="Z189" s="34" t="s">
        <v>23</v>
      </c>
      <c r="AA189" s="23" t="e">
        <v>#N/A</v>
      </c>
      <c r="AB189" s="34" t="s">
        <v>23</v>
      </c>
      <c r="AC189" s="34"/>
      <c r="AD189" s="34" t="s">
        <v>23</v>
      </c>
      <c r="AE189" s="35"/>
      <c r="AF189" s="102"/>
      <c r="AG189" s="35" t="s">
        <v>23</v>
      </c>
      <c r="AH189" s="35"/>
      <c r="AI189" s="35" t="s">
        <v>23</v>
      </c>
      <c r="AJ189" s="35"/>
      <c r="AK189" s="54" t="s">
        <v>23</v>
      </c>
      <c r="AL189" s="54" t="s">
        <v>23</v>
      </c>
      <c r="AM189" s="54" t="s">
        <v>23</v>
      </c>
      <c r="AN189" s="54" t="s">
        <v>23</v>
      </c>
      <c r="AO189" s="54" t="s">
        <v>23</v>
      </c>
      <c r="AP189" s="54" t="s">
        <v>23</v>
      </c>
      <c r="AQ189" s="52" t="s">
        <v>23</v>
      </c>
      <c r="AR189" s="52"/>
      <c r="AS189" s="52" t="s">
        <v>23</v>
      </c>
      <c r="AT189" s="52"/>
      <c r="AU189" s="52" t="s">
        <v>23</v>
      </c>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1:58" ht="28.5" customHeight="1">
      <c r="A190" s="9"/>
      <c r="B190" s="11"/>
      <c r="C190" s="34"/>
      <c r="D190" s="34"/>
      <c r="E190" s="34"/>
      <c r="F190" s="34"/>
      <c r="G190" s="34"/>
      <c r="H190" s="34"/>
      <c r="I190" s="34"/>
      <c r="J190" s="34"/>
      <c r="K190" s="34"/>
      <c r="L190" s="34"/>
      <c r="M190" s="34"/>
      <c r="N190" s="34"/>
      <c r="O190" s="34"/>
      <c r="P190" s="99"/>
      <c r="Q190" s="34"/>
      <c r="R190" s="34"/>
      <c r="S190" s="34"/>
      <c r="T190" s="34"/>
      <c r="U190" s="34"/>
      <c r="V190" s="34"/>
      <c r="W190" s="34"/>
      <c r="X190" s="34"/>
      <c r="Y190" s="34" t="s">
        <v>23</v>
      </c>
      <c r="Z190" s="34" t="s">
        <v>23</v>
      </c>
      <c r="AA190" s="23" t="e">
        <v>#N/A</v>
      </c>
      <c r="AB190" s="34" t="s">
        <v>23</v>
      </c>
      <c r="AC190" s="34"/>
      <c r="AD190" s="34" t="s">
        <v>23</v>
      </c>
      <c r="AE190" s="35"/>
      <c r="AF190" s="102"/>
      <c r="AG190" s="35" t="s">
        <v>23</v>
      </c>
      <c r="AH190" s="35"/>
      <c r="AI190" s="35" t="s">
        <v>23</v>
      </c>
      <c r="AJ190" s="35"/>
      <c r="AK190" s="54" t="s">
        <v>23</v>
      </c>
      <c r="AL190" s="54" t="s">
        <v>23</v>
      </c>
      <c r="AM190" s="54" t="s">
        <v>23</v>
      </c>
      <c r="AN190" s="54" t="s">
        <v>23</v>
      </c>
      <c r="AO190" s="54" t="s">
        <v>23</v>
      </c>
      <c r="AP190" s="54" t="s">
        <v>23</v>
      </c>
      <c r="AQ190" s="52" t="s">
        <v>23</v>
      </c>
      <c r="AR190" s="52"/>
      <c r="AS190" s="52" t="s">
        <v>23</v>
      </c>
      <c r="AT190" s="52"/>
      <c r="AU190" s="52" t="s">
        <v>23</v>
      </c>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1:58" ht="28.5" customHeight="1">
      <c r="A191" s="9"/>
      <c r="B191" s="11"/>
      <c r="C191" s="34"/>
      <c r="D191" s="34"/>
      <c r="E191" s="34"/>
      <c r="F191" s="34"/>
      <c r="G191" s="34"/>
      <c r="H191" s="34"/>
      <c r="I191" s="34"/>
      <c r="J191" s="34"/>
      <c r="K191" s="34"/>
      <c r="L191" s="34"/>
      <c r="M191" s="34"/>
      <c r="N191" s="34"/>
      <c r="O191" s="34"/>
      <c r="P191" s="99"/>
      <c r="Q191" s="34"/>
      <c r="R191" s="34"/>
      <c r="S191" s="34"/>
      <c r="T191" s="34"/>
      <c r="U191" s="34"/>
      <c r="V191" s="34"/>
      <c r="W191" s="34"/>
      <c r="X191" s="34"/>
      <c r="Y191" s="34" t="s">
        <v>23</v>
      </c>
      <c r="Z191" s="34" t="s">
        <v>23</v>
      </c>
      <c r="AA191" s="23" t="e">
        <v>#N/A</v>
      </c>
      <c r="AB191" s="34" t="s">
        <v>23</v>
      </c>
      <c r="AC191" s="34"/>
      <c r="AD191" s="34" t="s">
        <v>23</v>
      </c>
      <c r="AE191" s="35"/>
      <c r="AF191" s="102"/>
      <c r="AG191" s="35" t="s">
        <v>23</v>
      </c>
      <c r="AH191" s="35"/>
      <c r="AI191" s="35" t="s">
        <v>23</v>
      </c>
      <c r="AJ191" s="35"/>
      <c r="AK191" s="54" t="s">
        <v>23</v>
      </c>
      <c r="AL191" s="54" t="s">
        <v>23</v>
      </c>
      <c r="AM191" s="54" t="s">
        <v>23</v>
      </c>
      <c r="AN191" s="54" t="s">
        <v>23</v>
      </c>
      <c r="AO191" s="54" t="s">
        <v>23</v>
      </c>
      <c r="AP191" s="54" t="s">
        <v>23</v>
      </c>
      <c r="AQ191" s="52" t="s">
        <v>23</v>
      </c>
      <c r="AR191" s="52"/>
      <c r="AS191" s="52" t="s">
        <v>23</v>
      </c>
      <c r="AT191" s="52"/>
      <c r="AU191" s="52" t="s">
        <v>23</v>
      </c>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1:58" ht="28.5" customHeight="1">
      <c r="A192" s="146" t="s">
        <v>242</v>
      </c>
      <c r="B192" s="147"/>
      <c r="C192" s="146">
        <v>36</v>
      </c>
      <c r="D192" s="147">
        <v>0</v>
      </c>
      <c r="N192" s="34">
        <v>55</v>
      </c>
      <c r="O192" s="34"/>
      <c r="Y192" s="34"/>
      <c r="Z192" s="34"/>
      <c r="AB192" s="36"/>
      <c r="AC192" s="12"/>
      <c r="AD192" s="12"/>
      <c r="AK192" s="40" t="s">
        <v>23</v>
      </c>
      <c r="AL192" s="40" t="s">
        <v>23</v>
      </c>
      <c r="AM192" s="40" t="s">
        <v>23</v>
      </c>
      <c r="AN192" s="50" t="s">
        <v>23</v>
      </c>
      <c r="AO192" s="40" t="s">
        <v>23</v>
      </c>
      <c r="AP192" s="51" t="s">
        <v>23</v>
      </c>
      <c r="AQ192" s="52" t="s">
        <v>23</v>
      </c>
      <c r="AR192" s="52"/>
      <c r="AS192" s="52" t="s">
        <v>23</v>
      </c>
      <c r="AT192" s="52"/>
      <c r="AU192" s="52" t="s">
        <v>23</v>
      </c>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7">
    <mergeCell ref="AV1:BF1"/>
    <mergeCell ref="A192:B192"/>
    <mergeCell ref="C192:D192"/>
    <mergeCell ref="AM2:AN2"/>
    <mergeCell ref="AO2:AP2"/>
    <mergeCell ref="AQ2:AQ3"/>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L2:M2"/>
    <mergeCell ref="AR2:AS2"/>
    <mergeCell ref="AT2:AU2"/>
    <mergeCell ref="AI2:AJ2"/>
    <mergeCell ref="AK2:AL2"/>
    <mergeCell ref="A2:B2"/>
    <mergeCell ref="C2:D2"/>
    <mergeCell ref="F2:G2"/>
    <mergeCell ref="H2:I2"/>
    <mergeCell ref="J2:K2"/>
    <mergeCell ref="BE2:BF2"/>
    <mergeCell ref="AV2:AW2"/>
    <mergeCell ref="AX2:AY2"/>
    <mergeCell ref="AZ2:BA2"/>
    <mergeCell ref="BB2:BB3"/>
    <mergeCell ref="BC2:BD2"/>
  </mergeCells>
  <phoneticPr fontId="2"/>
  <conditionalFormatting sqref="A6:AU190 BG6:XFD190 A5:XFD5">
    <cfRule type="cellIs" dxfId="153" priority="3" operator="equal">
      <formula>0</formula>
    </cfRule>
  </conditionalFormatting>
  <conditionalFormatting sqref="AV6:BF300">
    <cfRule type="cellIs" dxfId="152"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16" customWidth="1" collapsed="1"/>
    <col min="38" max="40" width="9" style="16" customWidth="1"/>
    <col min="41"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11</v>
      </c>
      <c r="D4" s="34">
        <v>0</v>
      </c>
      <c r="E4" s="34"/>
      <c r="F4" s="34">
        <v>8</v>
      </c>
      <c r="G4" s="34">
        <v>0</v>
      </c>
      <c r="H4" s="34">
        <v>4</v>
      </c>
      <c r="I4" s="34">
        <v>6</v>
      </c>
      <c r="J4" s="34">
        <v>0</v>
      </c>
      <c r="K4" s="34">
        <v>7</v>
      </c>
      <c r="L4" s="34">
        <v>0</v>
      </c>
      <c r="M4" s="34">
        <v>0</v>
      </c>
      <c r="N4" s="34">
        <v>10</v>
      </c>
      <c r="O4" s="34">
        <v>0</v>
      </c>
      <c r="P4" s="34"/>
      <c r="Q4" s="34">
        <v>3</v>
      </c>
      <c r="R4" s="34">
        <v>4</v>
      </c>
      <c r="S4" s="34">
        <v>2</v>
      </c>
      <c r="T4" s="34">
        <v>4</v>
      </c>
      <c r="U4" s="34">
        <v>0</v>
      </c>
      <c r="V4" s="34">
        <v>0</v>
      </c>
      <c r="W4" s="34">
        <v>0</v>
      </c>
      <c r="X4" s="34">
        <v>0</v>
      </c>
      <c r="Y4" s="35">
        <v>10</v>
      </c>
      <c r="Z4" s="35">
        <v>2</v>
      </c>
      <c r="AA4" s="35"/>
      <c r="AB4" s="35">
        <v>2</v>
      </c>
      <c r="AC4" s="35">
        <v>10</v>
      </c>
      <c r="AD4" s="35">
        <v>1</v>
      </c>
      <c r="AE4" s="35">
        <v>6</v>
      </c>
      <c r="AF4" s="35">
        <v>0</v>
      </c>
      <c r="AG4" s="35">
        <v>0</v>
      </c>
      <c r="AH4" s="35">
        <v>0</v>
      </c>
      <c r="AI4" s="35">
        <v>0</v>
      </c>
      <c r="AJ4" s="35">
        <v>1</v>
      </c>
      <c r="AK4" s="54">
        <v>8</v>
      </c>
      <c r="AL4" s="54">
        <v>1</v>
      </c>
      <c r="AM4" s="54">
        <v>0</v>
      </c>
      <c r="AN4" s="54">
        <v>8</v>
      </c>
      <c r="AO4" s="54">
        <v>0</v>
      </c>
      <c r="AP4" s="54">
        <v>8</v>
      </c>
      <c r="AQ4" s="52">
        <v>8</v>
      </c>
      <c r="AR4" s="52">
        <v>0</v>
      </c>
      <c r="AS4" s="52">
        <v>1</v>
      </c>
      <c r="AT4" s="52">
        <v>1</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20001</v>
      </c>
      <c r="B5" s="6" t="s">
        <v>1476</v>
      </c>
      <c r="C5" s="34" t="s">
        <v>26</v>
      </c>
      <c r="D5" s="34" t="s">
        <v>22</v>
      </c>
      <c r="E5" s="34">
        <v>1</v>
      </c>
      <c r="F5" s="34" t="s">
        <v>26</v>
      </c>
      <c r="G5" s="34"/>
      <c r="H5" s="34" t="s">
        <v>26</v>
      </c>
      <c r="I5" s="34" t="s">
        <v>26</v>
      </c>
      <c r="J5" s="34"/>
      <c r="K5" s="34" t="s">
        <v>26</v>
      </c>
      <c r="L5" s="34"/>
      <c r="M5" s="34"/>
      <c r="N5" s="34" t="s">
        <v>26</v>
      </c>
      <c r="O5" s="34" t="s">
        <v>21</v>
      </c>
      <c r="P5" s="34">
        <v>1</v>
      </c>
      <c r="Q5" s="34" t="s">
        <v>26</v>
      </c>
      <c r="R5" s="34" t="s">
        <v>26</v>
      </c>
      <c r="S5" s="34" t="s">
        <v>26</v>
      </c>
      <c r="T5" s="34" t="s">
        <v>26</v>
      </c>
      <c r="U5" s="34"/>
      <c r="V5" s="34"/>
      <c r="W5" s="34"/>
      <c r="X5" s="34"/>
      <c r="Y5" s="35" t="s">
        <v>25</v>
      </c>
      <c r="Z5" s="35" t="s">
        <v>21</v>
      </c>
      <c r="AA5" s="35" t="s">
        <v>21</v>
      </c>
      <c r="AB5" s="35" t="s">
        <v>25</v>
      </c>
      <c r="AC5" s="35" t="s">
        <v>25</v>
      </c>
      <c r="AD5" s="35" t="s">
        <v>25</v>
      </c>
      <c r="AE5" s="35" t="s">
        <v>21</v>
      </c>
      <c r="AF5" s="35"/>
      <c r="AG5" s="35" t="s">
        <v>21</v>
      </c>
      <c r="AH5" s="35">
        <v>0</v>
      </c>
      <c r="AI5" s="35" t="s">
        <v>21</v>
      </c>
      <c r="AJ5" s="35" t="s">
        <v>21</v>
      </c>
      <c r="AK5" s="70" t="s">
        <v>25</v>
      </c>
      <c r="AL5" s="70" t="s">
        <v>21</v>
      </c>
      <c r="AM5" s="70" t="s">
        <v>21</v>
      </c>
      <c r="AN5" s="70" t="s">
        <v>25</v>
      </c>
      <c r="AO5" s="70">
        <v>0</v>
      </c>
      <c r="AP5" s="70" t="s">
        <v>25</v>
      </c>
      <c r="AQ5" s="52" t="s">
        <v>1377</v>
      </c>
      <c r="AR5" s="52"/>
      <c r="AS5" s="52" t="s">
        <v>25</v>
      </c>
      <c r="AT5" s="52"/>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20002</v>
      </c>
      <c r="B6" s="6" t="s">
        <v>1477</v>
      </c>
      <c r="C6" s="34" t="s">
        <v>26</v>
      </c>
      <c r="D6" s="34" t="s">
        <v>22</v>
      </c>
      <c r="E6" s="34">
        <v>1</v>
      </c>
      <c r="F6" s="34" t="s">
        <v>26</v>
      </c>
      <c r="G6" s="34"/>
      <c r="H6" s="34" t="s">
        <v>26</v>
      </c>
      <c r="I6" s="34" t="s">
        <v>25</v>
      </c>
      <c r="J6" s="34"/>
      <c r="K6" s="34" t="s">
        <v>25</v>
      </c>
      <c r="L6" s="34"/>
      <c r="M6" s="34"/>
      <c r="N6" s="34" t="s">
        <v>26</v>
      </c>
      <c r="O6" s="34" t="s">
        <v>21</v>
      </c>
      <c r="P6" s="34">
        <v>1</v>
      </c>
      <c r="Q6" s="34" t="s">
        <v>26</v>
      </c>
      <c r="R6" s="34" t="s">
        <v>26</v>
      </c>
      <c r="S6" s="34"/>
      <c r="T6" s="34" t="s">
        <v>26</v>
      </c>
      <c r="U6" s="34"/>
      <c r="V6" s="34"/>
      <c r="W6" s="34"/>
      <c r="X6" s="34"/>
      <c r="Y6" s="35" t="s">
        <v>25</v>
      </c>
      <c r="Z6" s="35" t="s">
        <v>21</v>
      </c>
      <c r="AA6" s="35" t="s">
        <v>21</v>
      </c>
      <c r="AB6" s="35" t="s">
        <v>25</v>
      </c>
      <c r="AC6" s="35" t="s">
        <v>25</v>
      </c>
      <c r="AD6" s="35" t="s">
        <v>21</v>
      </c>
      <c r="AE6" s="35" t="s">
        <v>25</v>
      </c>
      <c r="AF6" s="35"/>
      <c r="AG6" s="35" t="s">
        <v>23</v>
      </c>
      <c r="AH6" s="35" t="s">
        <v>21</v>
      </c>
      <c r="AI6" s="35" t="s">
        <v>21</v>
      </c>
      <c r="AJ6" s="35" t="s">
        <v>25</v>
      </c>
      <c r="AK6" s="70" t="s">
        <v>25</v>
      </c>
      <c r="AL6" s="70" t="s">
        <v>21</v>
      </c>
      <c r="AM6" s="70" t="s">
        <v>21</v>
      </c>
      <c r="AN6" s="70" t="s">
        <v>25</v>
      </c>
      <c r="AO6" s="70">
        <v>0</v>
      </c>
      <c r="AP6" s="70" t="s">
        <v>25</v>
      </c>
      <c r="AQ6" s="52" t="s">
        <v>1377</v>
      </c>
      <c r="AR6" s="52" t="s">
        <v>1364</v>
      </c>
      <c r="AS6" s="52" t="s">
        <v>21</v>
      </c>
      <c r="AT6" s="52" t="s">
        <v>25</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20003</v>
      </c>
      <c r="B7" s="6" t="s">
        <v>1478</v>
      </c>
      <c r="C7" s="34" t="s">
        <v>26</v>
      </c>
      <c r="D7" s="34" t="s">
        <v>22</v>
      </c>
      <c r="E7" s="34">
        <v>1</v>
      </c>
      <c r="F7" s="34" t="s">
        <v>26</v>
      </c>
      <c r="G7" s="34"/>
      <c r="H7" s="34" t="s">
        <v>26</v>
      </c>
      <c r="I7" s="34" t="s">
        <v>25</v>
      </c>
      <c r="J7" s="34"/>
      <c r="K7" s="34" t="s">
        <v>25</v>
      </c>
      <c r="L7" s="34"/>
      <c r="M7" s="34"/>
      <c r="N7" s="34" t="s">
        <v>22</v>
      </c>
      <c r="O7" s="34" t="s">
        <v>21</v>
      </c>
      <c r="P7" s="34">
        <v>0</v>
      </c>
      <c r="Q7" s="34" t="s">
        <v>26</v>
      </c>
      <c r="R7" s="34" t="s">
        <v>26</v>
      </c>
      <c r="S7" s="34" t="s">
        <v>26</v>
      </c>
      <c r="T7" s="34" t="s">
        <v>26</v>
      </c>
      <c r="U7" s="34"/>
      <c r="V7" s="34"/>
      <c r="W7" s="34"/>
      <c r="X7" s="34"/>
      <c r="Y7" s="35" t="s">
        <v>21</v>
      </c>
      <c r="Z7" s="35" t="s">
        <v>21</v>
      </c>
      <c r="AA7" s="35" t="s">
        <v>21</v>
      </c>
      <c r="AB7" s="35" t="s">
        <v>23</v>
      </c>
      <c r="AC7" s="35" t="s">
        <v>25</v>
      </c>
      <c r="AD7" s="35" t="s">
        <v>23</v>
      </c>
      <c r="AE7" s="35" t="s">
        <v>25</v>
      </c>
      <c r="AF7" s="35"/>
      <c r="AG7" s="35" t="s">
        <v>23</v>
      </c>
      <c r="AH7" s="35">
        <v>0</v>
      </c>
      <c r="AI7" s="35" t="s">
        <v>23</v>
      </c>
      <c r="AJ7" s="35" t="s">
        <v>21</v>
      </c>
      <c r="AK7" s="70" t="s">
        <v>25</v>
      </c>
      <c r="AL7" s="70" t="s">
        <v>21</v>
      </c>
      <c r="AM7" s="70" t="s">
        <v>21</v>
      </c>
      <c r="AN7" s="70" t="s">
        <v>25</v>
      </c>
      <c r="AO7" s="70">
        <v>0</v>
      </c>
      <c r="AP7" s="70" t="s">
        <v>25</v>
      </c>
      <c r="AQ7" s="52" t="s">
        <v>1377</v>
      </c>
      <c r="AR7" s="52" t="s">
        <v>21</v>
      </c>
      <c r="AS7" s="52" t="s">
        <v>21</v>
      </c>
      <c r="AT7" s="52" t="s">
        <v>21</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20004</v>
      </c>
      <c r="B8" s="6" t="s">
        <v>1479</v>
      </c>
      <c r="C8" s="34" t="s">
        <v>26</v>
      </c>
      <c r="D8" s="34" t="s">
        <v>22</v>
      </c>
      <c r="E8" s="34">
        <v>1</v>
      </c>
      <c r="F8" s="34" t="s">
        <v>26</v>
      </c>
      <c r="G8" s="34"/>
      <c r="H8" s="34"/>
      <c r="I8" s="34" t="s">
        <v>25</v>
      </c>
      <c r="J8" s="34"/>
      <c r="K8" s="34"/>
      <c r="L8" s="34"/>
      <c r="M8" s="34"/>
      <c r="N8" s="34" t="s">
        <v>26</v>
      </c>
      <c r="O8" s="34" t="s">
        <v>21</v>
      </c>
      <c r="P8" s="34">
        <v>1</v>
      </c>
      <c r="Q8" s="34"/>
      <c r="R8" s="34" t="s">
        <v>26</v>
      </c>
      <c r="S8" s="34"/>
      <c r="T8" s="34" t="s">
        <v>26</v>
      </c>
      <c r="U8" s="34"/>
      <c r="V8" s="34"/>
      <c r="W8" s="34"/>
      <c r="X8" s="34"/>
      <c r="Y8" s="35" t="s">
        <v>25</v>
      </c>
      <c r="Z8" s="35" t="s">
        <v>21</v>
      </c>
      <c r="AA8" s="35" t="s">
        <v>21</v>
      </c>
      <c r="AB8" s="35" t="s">
        <v>23</v>
      </c>
      <c r="AC8" s="35" t="s">
        <v>25</v>
      </c>
      <c r="AD8" s="35" t="s">
        <v>23</v>
      </c>
      <c r="AE8" s="35" t="s">
        <v>21</v>
      </c>
      <c r="AF8" s="35"/>
      <c r="AG8" s="35" t="s">
        <v>23</v>
      </c>
      <c r="AH8" s="35">
        <v>0</v>
      </c>
      <c r="AI8" s="35" t="s">
        <v>23</v>
      </c>
      <c r="AJ8" s="35" t="s">
        <v>21</v>
      </c>
      <c r="AK8" s="70" t="s">
        <v>25</v>
      </c>
      <c r="AL8" s="70" t="s">
        <v>21</v>
      </c>
      <c r="AM8" s="70" t="s">
        <v>21</v>
      </c>
      <c r="AN8" s="70" t="s">
        <v>25</v>
      </c>
      <c r="AO8" s="70">
        <v>0</v>
      </c>
      <c r="AP8" s="70" t="s">
        <v>25</v>
      </c>
      <c r="AQ8" s="52" t="s">
        <v>1377</v>
      </c>
      <c r="AR8" s="52" t="s">
        <v>23</v>
      </c>
      <c r="AS8" s="52" t="s">
        <v>21</v>
      </c>
      <c r="AT8" s="52" t="s">
        <v>23</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20005</v>
      </c>
      <c r="B9" s="6" t="s">
        <v>1480</v>
      </c>
      <c r="C9" s="31" t="s">
        <v>26</v>
      </c>
      <c r="D9" s="34" t="s">
        <v>22</v>
      </c>
      <c r="E9" s="34">
        <v>1</v>
      </c>
      <c r="F9" s="34" t="s">
        <v>26</v>
      </c>
      <c r="G9" s="34"/>
      <c r="H9" s="34"/>
      <c r="I9" s="34" t="s">
        <v>26</v>
      </c>
      <c r="J9" s="34"/>
      <c r="K9" s="34"/>
      <c r="L9" s="34"/>
      <c r="M9" s="34"/>
      <c r="N9" s="34" t="s">
        <v>26</v>
      </c>
      <c r="O9" s="34" t="s">
        <v>21</v>
      </c>
      <c r="P9" s="34">
        <v>1</v>
      </c>
      <c r="Q9" s="34"/>
      <c r="R9" s="34"/>
      <c r="S9" s="34"/>
      <c r="T9" s="34"/>
      <c r="U9" s="34"/>
      <c r="V9" s="34"/>
      <c r="W9" s="34"/>
      <c r="X9" s="34"/>
      <c r="Y9" s="35" t="s">
        <v>25</v>
      </c>
      <c r="Z9" s="35" t="s">
        <v>21</v>
      </c>
      <c r="AA9" s="35" t="s">
        <v>21</v>
      </c>
      <c r="AB9" s="35" t="s">
        <v>23</v>
      </c>
      <c r="AC9" s="35" t="s">
        <v>21</v>
      </c>
      <c r="AD9" s="35" t="s">
        <v>23</v>
      </c>
      <c r="AE9" s="35" t="s">
        <v>21</v>
      </c>
      <c r="AF9" s="35"/>
      <c r="AG9" s="35" t="s">
        <v>23</v>
      </c>
      <c r="AH9" s="35">
        <v>0</v>
      </c>
      <c r="AI9" s="35" t="s">
        <v>23</v>
      </c>
      <c r="AJ9" s="35" t="s">
        <v>21</v>
      </c>
      <c r="AK9" s="70" t="s">
        <v>25</v>
      </c>
      <c r="AL9" s="70" t="s">
        <v>21</v>
      </c>
      <c r="AM9" s="70" t="s">
        <v>21</v>
      </c>
      <c r="AN9" s="70" t="s">
        <v>25</v>
      </c>
      <c r="AO9" s="70">
        <v>0</v>
      </c>
      <c r="AP9" s="70" t="s">
        <v>25</v>
      </c>
      <c r="AQ9" s="52" t="s">
        <v>1377</v>
      </c>
      <c r="AR9" s="52" t="s">
        <v>23</v>
      </c>
      <c r="AS9" s="52" t="s">
        <v>21</v>
      </c>
      <c r="AT9" s="52" t="s">
        <v>23</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20006</v>
      </c>
      <c r="B10" s="6" t="s">
        <v>1481</v>
      </c>
      <c r="C10" s="31" t="s">
        <v>26</v>
      </c>
      <c r="D10" s="34" t="s">
        <v>22</v>
      </c>
      <c r="E10" s="34">
        <v>1</v>
      </c>
      <c r="F10" s="34"/>
      <c r="G10" s="34"/>
      <c r="H10" s="34"/>
      <c r="I10" s="34"/>
      <c r="J10" s="34"/>
      <c r="K10" s="34" t="s">
        <v>26</v>
      </c>
      <c r="L10" s="34"/>
      <c r="M10" s="34"/>
      <c r="N10" s="34"/>
      <c r="O10" s="34"/>
      <c r="P10" s="34">
        <v>0</v>
      </c>
      <c r="Q10" s="34"/>
      <c r="R10" s="34"/>
      <c r="S10" s="34"/>
      <c r="T10" s="34"/>
      <c r="U10" s="34"/>
      <c r="V10" s="34"/>
      <c r="W10" s="34"/>
      <c r="X10" s="34"/>
      <c r="Y10" s="45" t="s">
        <v>21</v>
      </c>
      <c r="Z10" s="45" t="s">
        <v>21</v>
      </c>
      <c r="AA10" s="45" t="s">
        <v>21</v>
      </c>
      <c r="AB10" s="45" t="s">
        <v>21</v>
      </c>
      <c r="AC10" s="45" t="s">
        <v>21</v>
      </c>
      <c r="AD10" s="45" t="s">
        <v>21</v>
      </c>
      <c r="AE10" s="45" t="s">
        <v>21</v>
      </c>
      <c r="AF10" s="45" t="s">
        <v>21</v>
      </c>
      <c r="AG10" s="45" t="s">
        <v>21</v>
      </c>
      <c r="AH10" s="45" t="s">
        <v>21</v>
      </c>
      <c r="AI10" s="45" t="s">
        <v>21</v>
      </c>
      <c r="AJ10" s="45" t="s">
        <v>21</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20007</v>
      </c>
      <c r="B11" s="6" t="s">
        <v>1482</v>
      </c>
      <c r="C11" s="34" t="s">
        <v>26</v>
      </c>
      <c r="D11" s="34" t="s">
        <v>22</v>
      </c>
      <c r="E11" s="34">
        <v>1</v>
      </c>
      <c r="F11" s="34" t="s">
        <v>26</v>
      </c>
      <c r="G11" s="34"/>
      <c r="H11" s="34" t="s">
        <v>26</v>
      </c>
      <c r="I11" s="34" t="s">
        <v>26</v>
      </c>
      <c r="J11" s="34"/>
      <c r="K11" s="34" t="s">
        <v>26</v>
      </c>
      <c r="L11" s="34"/>
      <c r="M11" s="34"/>
      <c r="N11" s="34" t="s">
        <v>26</v>
      </c>
      <c r="O11" s="34" t="s">
        <v>22</v>
      </c>
      <c r="P11" s="34">
        <v>1</v>
      </c>
      <c r="Q11" s="34"/>
      <c r="R11" s="34"/>
      <c r="S11" s="34"/>
      <c r="T11" s="34"/>
      <c r="U11" s="34"/>
      <c r="V11" s="34"/>
      <c r="W11" s="34"/>
      <c r="X11" s="34"/>
      <c r="Y11" s="35" t="s">
        <v>25</v>
      </c>
      <c r="Z11" s="35" t="s">
        <v>25</v>
      </c>
      <c r="AA11" s="35" t="s">
        <v>25</v>
      </c>
      <c r="AB11" s="35" t="s">
        <v>21</v>
      </c>
      <c r="AC11" s="35" t="s">
        <v>25</v>
      </c>
      <c r="AD11" s="35" t="s">
        <v>21</v>
      </c>
      <c r="AE11" s="35" t="s">
        <v>21</v>
      </c>
      <c r="AF11" s="35"/>
      <c r="AG11" s="35" t="s">
        <v>23</v>
      </c>
      <c r="AH11" s="35">
        <v>0</v>
      </c>
      <c r="AI11" s="35" t="s">
        <v>21</v>
      </c>
      <c r="AJ11" s="35" t="s">
        <v>21</v>
      </c>
      <c r="AK11" s="70" t="s">
        <v>25</v>
      </c>
      <c r="AL11" s="70" t="s">
        <v>21</v>
      </c>
      <c r="AM11" s="70" t="s">
        <v>21</v>
      </c>
      <c r="AN11" s="70" t="s">
        <v>25</v>
      </c>
      <c r="AO11" s="70">
        <v>0</v>
      </c>
      <c r="AP11" s="70" t="s">
        <v>25</v>
      </c>
      <c r="AQ11" s="52" t="s">
        <v>1377</v>
      </c>
      <c r="AR11" s="52" t="s">
        <v>23</v>
      </c>
      <c r="AS11" s="52" t="s">
        <v>21</v>
      </c>
      <c r="AT11" s="52" t="s">
        <v>23</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20009</v>
      </c>
      <c r="B12" s="6" t="s">
        <v>1483</v>
      </c>
      <c r="C12" s="34" t="s">
        <v>26</v>
      </c>
      <c r="D12" s="34" t="s">
        <v>22</v>
      </c>
      <c r="E12" s="34">
        <v>1</v>
      </c>
      <c r="F12" s="34" t="s">
        <v>26</v>
      </c>
      <c r="G12" s="34"/>
      <c r="H12" s="34"/>
      <c r="I12" s="34"/>
      <c r="J12" s="34"/>
      <c r="K12" s="34" t="s">
        <v>26</v>
      </c>
      <c r="L12" s="34"/>
      <c r="M12" s="34"/>
      <c r="N12" s="34" t="s">
        <v>26</v>
      </c>
      <c r="O12" s="34" t="s">
        <v>22</v>
      </c>
      <c r="P12" s="34">
        <v>1</v>
      </c>
      <c r="Q12" s="34"/>
      <c r="R12" s="34"/>
      <c r="S12" s="34"/>
      <c r="T12" s="34"/>
      <c r="U12" s="34"/>
      <c r="V12" s="34"/>
      <c r="W12" s="34"/>
      <c r="X12" s="34"/>
      <c r="Y12" s="35" t="s">
        <v>25</v>
      </c>
      <c r="Z12" s="35" t="s">
        <v>21</v>
      </c>
      <c r="AA12" s="35" t="s">
        <v>21</v>
      </c>
      <c r="AB12" s="35" t="s">
        <v>23</v>
      </c>
      <c r="AC12" s="35" t="s">
        <v>25</v>
      </c>
      <c r="AD12" s="35" t="s">
        <v>23</v>
      </c>
      <c r="AE12" s="35" t="s">
        <v>21</v>
      </c>
      <c r="AF12" s="35"/>
      <c r="AG12" s="35" t="s">
        <v>23</v>
      </c>
      <c r="AH12" s="35">
        <v>0</v>
      </c>
      <c r="AI12" s="35" t="s">
        <v>23</v>
      </c>
      <c r="AJ12" s="35" t="s">
        <v>21</v>
      </c>
      <c r="AK12" s="70" t="s">
        <v>25</v>
      </c>
      <c r="AL12" s="70" t="s">
        <v>21</v>
      </c>
      <c r="AM12" s="70" t="s">
        <v>21</v>
      </c>
      <c r="AN12" s="70" t="s">
        <v>25</v>
      </c>
      <c r="AO12" s="70">
        <v>0</v>
      </c>
      <c r="AP12" s="70" t="s">
        <v>25</v>
      </c>
      <c r="AQ12" s="52" t="s">
        <v>1377</v>
      </c>
      <c r="AR12" s="52" t="s">
        <v>23</v>
      </c>
      <c r="AS12" s="52" t="s">
        <v>21</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20011</v>
      </c>
      <c r="B13" s="6" t="s">
        <v>1484</v>
      </c>
      <c r="C13" s="34" t="s">
        <v>26</v>
      </c>
      <c r="D13" s="34" t="s">
        <v>22</v>
      </c>
      <c r="E13" s="34">
        <v>1</v>
      </c>
      <c r="F13" s="34"/>
      <c r="G13" s="34"/>
      <c r="H13" s="34"/>
      <c r="I13" s="34"/>
      <c r="J13" s="34"/>
      <c r="K13" s="34" t="s">
        <v>26</v>
      </c>
      <c r="L13" s="34"/>
      <c r="M13" s="34"/>
      <c r="N13" s="34" t="s">
        <v>26</v>
      </c>
      <c r="O13" s="34" t="s">
        <v>22</v>
      </c>
      <c r="P13" s="34">
        <v>1</v>
      </c>
      <c r="Q13" s="34"/>
      <c r="R13" s="34"/>
      <c r="S13" s="34"/>
      <c r="T13" s="34"/>
      <c r="U13" s="34"/>
      <c r="V13" s="34"/>
      <c r="W13" s="34"/>
      <c r="X13" s="34"/>
      <c r="Y13" s="35" t="s">
        <v>25</v>
      </c>
      <c r="Z13" s="35" t="s">
        <v>21</v>
      </c>
      <c r="AA13" s="35" t="s">
        <v>21</v>
      </c>
      <c r="AB13" s="35" t="s">
        <v>23</v>
      </c>
      <c r="AC13" s="35" t="s">
        <v>25</v>
      </c>
      <c r="AD13" s="35" t="s">
        <v>23</v>
      </c>
      <c r="AE13" s="35" t="s">
        <v>25</v>
      </c>
      <c r="AF13" s="35"/>
      <c r="AG13" s="35" t="s">
        <v>23</v>
      </c>
      <c r="AH13" s="35">
        <v>0</v>
      </c>
      <c r="AI13" s="35" t="s">
        <v>23</v>
      </c>
      <c r="AJ13" s="35" t="s">
        <v>21</v>
      </c>
      <c r="AK13" s="70" t="s">
        <v>25</v>
      </c>
      <c r="AL13" s="70" t="s">
        <v>21</v>
      </c>
      <c r="AM13" s="70" t="s">
        <v>21</v>
      </c>
      <c r="AN13" s="70" t="s">
        <v>25</v>
      </c>
      <c r="AO13" s="70">
        <v>0</v>
      </c>
      <c r="AP13" s="70" t="s">
        <v>25</v>
      </c>
      <c r="AQ13" s="52" t="s">
        <v>1377</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20012</v>
      </c>
      <c r="B14" s="6" t="s">
        <v>1485</v>
      </c>
      <c r="C14" s="31"/>
      <c r="D14" s="34"/>
      <c r="E14" s="34">
        <v>0</v>
      </c>
      <c r="F14" s="34"/>
      <c r="G14" s="34"/>
      <c r="H14" s="34"/>
      <c r="I14" s="34"/>
      <c r="J14" s="34"/>
      <c r="K14" s="34"/>
      <c r="L14" s="34"/>
      <c r="M14" s="34"/>
      <c r="N14" s="34"/>
      <c r="O14" s="34"/>
      <c r="P14" s="34">
        <v>0</v>
      </c>
      <c r="Q14" s="34"/>
      <c r="R14" s="34"/>
      <c r="S14" s="34"/>
      <c r="T14" s="34"/>
      <c r="U14" s="34"/>
      <c r="V14" s="34"/>
      <c r="W14" s="34"/>
      <c r="X14" s="34"/>
      <c r="Y14" s="45" t="s">
        <v>21</v>
      </c>
      <c r="Z14" s="45" t="s">
        <v>21</v>
      </c>
      <c r="AA14" s="45" t="s">
        <v>21</v>
      </c>
      <c r="AB14" s="45" t="s">
        <v>21</v>
      </c>
      <c r="AC14" s="45" t="s">
        <v>21</v>
      </c>
      <c r="AD14" s="45" t="s">
        <v>21</v>
      </c>
      <c r="AE14" s="45" t="s">
        <v>21</v>
      </c>
      <c r="AF14" s="45" t="s">
        <v>21</v>
      </c>
      <c r="AG14" s="45" t="s">
        <v>21</v>
      </c>
      <c r="AH14" s="45" t="s">
        <v>21</v>
      </c>
      <c r="AI14" s="45" t="s">
        <v>21</v>
      </c>
      <c r="AJ14" s="45" t="s">
        <v>21</v>
      </c>
      <c r="AK14" s="70" t="s">
        <v>23</v>
      </c>
      <c r="AL14" s="70" t="s">
        <v>23</v>
      </c>
      <c r="AM14" s="70" t="s">
        <v>23</v>
      </c>
      <c r="AN14" s="70" t="s">
        <v>23</v>
      </c>
      <c r="AO14" s="70" t="s">
        <v>23</v>
      </c>
      <c r="AP14" s="70"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20015</v>
      </c>
      <c r="B15" s="6" t="s">
        <v>1486</v>
      </c>
      <c r="C15" s="31"/>
      <c r="D15" s="34"/>
      <c r="E15" s="34">
        <v>0</v>
      </c>
      <c r="F15" s="34"/>
      <c r="G15" s="34"/>
      <c r="H15" s="34"/>
      <c r="I15" s="34"/>
      <c r="J15" s="34"/>
      <c r="K15" s="34"/>
      <c r="L15" s="34"/>
      <c r="M15" s="34"/>
      <c r="N15" s="34"/>
      <c r="O15" s="34"/>
      <c r="P15" s="34">
        <v>0</v>
      </c>
      <c r="Q15" s="34"/>
      <c r="R15" s="34"/>
      <c r="S15" s="34"/>
      <c r="T15" s="34"/>
      <c r="U15" s="34"/>
      <c r="V15" s="34"/>
      <c r="W15" s="34"/>
      <c r="X15" s="34"/>
      <c r="Y15" s="45" t="s">
        <v>21</v>
      </c>
      <c r="Z15" s="45" t="s">
        <v>21</v>
      </c>
      <c r="AA15" s="45" t="s">
        <v>21</v>
      </c>
      <c r="AB15" s="45" t="s">
        <v>21</v>
      </c>
      <c r="AC15" s="45" t="s">
        <v>21</v>
      </c>
      <c r="AD15" s="45" t="s">
        <v>21</v>
      </c>
      <c r="AE15" s="45" t="s">
        <v>21</v>
      </c>
      <c r="AF15" s="45" t="s">
        <v>21</v>
      </c>
      <c r="AG15" s="45" t="s">
        <v>21</v>
      </c>
      <c r="AH15" s="45" t="s">
        <v>21</v>
      </c>
      <c r="AI15" s="45" t="s">
        <v>21</v>
      </c>
      <c r="AJ15" s="45" t="s">
        <v>21</v>
      </c>
      <c r="AK15" s="70" t="s">
        <v>23</v>
      </c>
      <c r="AL15" s="70" t="s">
        <v>23</v>
      </c>
      <c r="AM15" s="70" t="s">
        <v>23</v>
      </c>
      <c r="AN15" s="70" t="s">
        <v>23</v>
      </c>
      <c r="AO15" s="70" t="s">
        <v>23</v>
      </c>
      <c r="AP15" s="70"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20016</v>
      </c>
      <c r="B16" s="6" t="s">
        <v>1487</v>
      </c>
      <c r="C16" s="31"/>
      <c r="D16" s="34"/>
      <c r="E16" s="34">
        <v>0</v>
      </c>
      <c r="F16" s="34"/>
      <c r="G16" s="34"/>
      <c r="H16" s="34"/>
      <c r="I16" s="34"/>
      <c r="J16" s="34"/>
      <c r="K16" s="34"/>
      <c r="L16" s="34"/>
      <c r="M16" s="34"/>
      <c r="N16" s="34"/>
      <c r="O16" s="34"/>
      <c r="P16" s="34">
        <v>0</v>
      </c>
      <c r="Q16" s="34"/>
      <c r="R16" s="34"/>
      <c r="S16" s="34"/>
      <c r="T16" s="34"/>
      <c r="U16" s="34"/>
      <c r="V16" s="34"/>
      <c r="W16" s="34"/>
      <c r="X16" s="34"/>
      <c r="Y16" s="45" t="s">
        <v>21</v>
      </c>
      <c r="Z16" s="45" t="s">
        <v>25</v>
      </c>
      <c r="AA16" s="35" t="e">
        <v>#N/A</v>
      </c>
      <c r="AB16" s="45" t="s">
        <v>21</v>
      </c>
      <c r="AC16" s="45" t="s">
        <v>21</v>
      </c>
      <c r="AD16" s="45" t="s">
        <v>21</v>
      </c>
      <c r="AE16" s="45" t="s">
        <v>21</v>
      </c>
      <c r="AF16" s="45" t="s">
        <v>21</v>
      </c>
      <c r="AG16" s="45" t="s">
        <v>21</v>
      </c>
      <c r="AH16" s="45" t="s">
        <v>21</v>
      </c>
      <c r="AI16" s="45" t="s">
        <v>21</v>
      </c>
      <c r="AJ16" s="45" t="s">
        <v>21</v>
      </c>
      <c r="AK16" s="70" t="s">
        <v>21</v>
      </c>
      <c r="AL16" s="70" t="s">
        <v>25</v>
      </c>
      <c r="AM16" s="70" t="s">
        <v>21</v>
      </c>
      <c r="AN16" s="70" t="s">
        <v>21</v>
      </c>
      <c r="AO16" s="70">
        <v>0</v>
      </c>
      <c r="AP16" s="70">
        <v>0</v>
      </c>
      <c r="AQ16" s="52">
        <v>0</v>
      </c>
      <c r="AR16" s="52" t="s">
        <v>23</v>
      </c>
      <c r="AS16" s="52">
        <v>0</v>
      </c>
      <c r="AT16" s="52" t="s">
        <v>23</v>
      </c>
      <c r="AU16" s="52">
        <v>0</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20017</v>
      </c>
      <c r="B17" s="6" t="s">
        <v>1488</v>
      </c>
      <c r="C17" s="31"/>
      <c r="D17" s="34"/>
      <c r="E17" s="34">
        <v>0</v>
      </c>
      <c r="F17" s="34"/>
      <c r="G17" s="34"/>
      <c r="H17" s="34"/>
      <c r="I17" s="34"/>
      <c r="J17" s="34"/>
      <c r="K17" s="34"/>
      <c r="L17" s="34"/>
      <c r="M17" s="34"/>
      <c r="N17" s="34" t="s">
        <v>26</v>
      </c>
      <c r="O17" s="34" t="s">
        <v>22</v>
      </c>
      <c r="P17" s="34">
        <v>1</v>
      </c>
      <c r="Q17" s="34"/>
      <c r="R17" s="34"/>
      <c r="S17" s="34"/>
      <c r="T17" s="34"/>
      <c r="U17" s="34"/>
      <c r="V17" s="34"/>
      <c r="W17" s="34"/>
      <c r="X17" s="34"/>
      <c r="Y17" s="45" t="s">
        <v>21</v>
      </c>
      <c r="Z17" s="45" t="s">
        <v>21</v>
      </c>
      <c r="AA17" s="35" t="e">
        <v>#N/A</v>
      </c>
      <c r="AB17" s="45" t="s">
        <v>21</v>
      </c>
      <c r="AC17" s="45" t="s">
        <v>21</v>
      </c>
      <c r="AD17" s="45" t="s">
        <v>21</v>
      </c>
      <c r="AE17" s="45" t="s">
        <v>21</v>
      </c>
      <c r="AF17" s="45" t="s">
        <v>21</v>
      </c>
      <c r="AG17" s="45" t="s">
        <v>21</v>
      </c>
      <c r="AH17" s="45" t="s">
        <v>21</v>
      </c>
      <c r="AI17" s="45" t="s">
        <v>21</v>
      </c>
      <c r="AJ17" s="45" t="s">
        <v>21</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20019</v>
      </c>
      <c r="B18" s="6" t="s">
        <v>1489</v>
      </c>
      <c r="C18" s="34" t="s">
        <v>26</v>
      </c>
      <c r="D18" s="34" t="s">
        <v>22</v>
      </c>
      <c r="E18" s="34">
        <v>1</v>
      </c>
      <c r="F18" s="34" t="s">
        <v>26</v>
      </c>
      <c r="G18" s="34"/>
      <c r="H18" s="34"/>
      <c r="I18" s="34"/>
      <c r="J18" s="34"/>
      <c r="K18" s="34"/>
      <c r="L18" s="34"/>
      <c r="M18" s="34"/>
      <c r="N18" s="34"/>
      <c r="O18" s="34"/>
      <c r="P18" s="34">
        <v>0</v>
      </c>
      <c r="Q18" s="34"/>
      <c r="R18" s="34"/>
      <c r="S18" s="34"/>
      <c r="T18" s="34"/>
      <c r="U18" s="34"/>
      <c r="V18" s="34"/>
      <c r="W18" s="34"/>
      <c r="X18" s="34"/>
      <c r="Y18" s="45" t="s">
        <v>25</v>
      </c>
      <c r="Z18" s="45" t="s">
        <v>21</v>
      </c>
      <c r="AA18" s="45" t="s">
        <v>21</v>
      </c>
      <c r="AB18" s="45" t="s">
        <v>23</v>
      </c>
      <c r="AC18" s="45" t="s">
        <v>25</v>
      </c>
      <c r="AD18" s="45" t="s">
        <v>23</v>
      </c>
      <c r="AE18" s="45" t="s">
        <v>25</v>
      </c>
      <c r="AF18" s="45" t="s">
        <v>21</v>
      </c>
      <c r="AG18" s="45" t="s">
        <v>21</v>
      </c>
      <c r="AH18" s="45" t="s">
        <v>21</v>
      </c>
      <c r="AI18" s="45" t="s">
        <v>21</v>
      </c>
      <c r="AJ18" s="45" t="s">
        <v>21</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20023</v>
      </c>
      <c r="B19" s="6" t="s">
        <v>1490</v>
      </c>
      <c r="C19" s="31"/>
      <c r="D19" s="34"/>
      <c r="E19" s="34">
        <v>0</v>
      </c>
      <c r="F19" s="34"/>
      <c r="G19" s="34"/>
      <c r="H19" s="34"/>
      <c r="I19" s="34"/>
      <c r="J19" s="34"/>
      <c r="K19" s="34"/>
      <c r="L19" s="34"/>
      <c r="M19" s="34"/>
      <c r="N19" s="34"/>
      <c r="O19" s="34"/>
      <c r="P19" s="34">
        <v>0</v>
      </c>
      <c r="Q19" s="34"/>
      <c r="R19" s="34"/>
      <c r="S19" s="34"/>
      <c r="T19" s="34"/>
      <c r="U19" s="34"/>
      <c r="V19" s="34"/>
      <c r="W19" s="34"/>
      <c r="X19" s="34"/>
      <c r="Y19" s="45" t="s">
        <v>25</v>
      </c>
      <c r="Z19" s="45" t="s">
        <v>21</v>
      </c>
      <c r="AA19" s="45" t="e">
        <v>#N/A</v>
      </c>
      <c r="AB19" s="45" t="s">
        <v>23</v>
      </c>
      <c r="AC19" s="45" t="s">
        <v>25</v>
      </c>
      <c r="AD19" s="45" t="s">
        <v>23</v>
      </c>
      <c r="AE19" s="45" t="s">
        <v>25</v>
      </c>
      <c r="AF19" s="45" t="s">
        <v>21</v>
      </c>
      <c r="AG19" s="45" t="s">
        <v>21</v>
      </c>
      <c r="AH19" s="45" t="s">
        <v>21</v>
      </c>
      <c r="AI19" s="45" t="s">
        <v>21</v>
      </c>
      <c r="AJ19" s="45" t="s">
        <v>21</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20033</v>
      </c>
      <c r="B20" s="6" t="s">
        <v>1491</v>
      </c>
      <c r="C20" s="31"/>
      <c r="D20" s="34"/>
      <c r="E20" s="34">
        <v>0</v>
      </c>
      <c r="F20" s="34"/>
      <c r="G20" s="34"/>
      <c r="H20" s="34"/>
      <c r="I20" s="34"/>
      <c r="J20" s="34"/>
      <c r="K20" s="34"/>
      <c r="L20" s="34"/>
      <c r="M20" s="34"/>
      <c r="N20" s="34" t="s">
        <v>26</v>
      </c>
      <c r="O20" s="34" t="s">
        <v>22</v>
      </c>
      <c r="P20" s="34">
        <v>1</v>
      </c>
      <c r="Q20" s="34"/>
      <c r="R20" s="34"/>
      <c r="S20" s="34"/>
      <c r="T20" s="34"/>
      <c r="U20" s="34"/>
      <c r="V20" s="34"/>
      <c r="W20" s="34"/>
      <c r="X20" s="34"/>
      <c r="Y20" s="45" t="s">
        <v>21</v>
      </c>
      <c r="Z20" s="45" t="s">
        <v>21</v>
      </c>
      <c r="AA20" s="45" t="s">
        <v>21</v>
      </c>
      <c r="AB20" s="45" t="s">
        <v>21</v>
      </c>
      <c r="AC20" s="45" t="s">
        <v>21</v>
      </c>
      <c r="AD20" s="45" t="s">
        <v>21</v>
      </c>
      <c r="AE20" s="45" t="s">
        <v>21</v>
      </c>
      <c r="AF20" s="45" t="s">
        <v>21</v>
      </c>
      <c r="AG20" s="45" t="s">
        <v>21</v>
      </c>
      <c r="AH20" s="45" t="s">
        <v>21</v>
      </c>
      <c r="AI20" s="45" t="s">
        <v>21</v>
      </c>
      <c r="AJ20" s="45" t="s">
        <v>21</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20034</v>
      </c>
      <c r="B21" s="6" t="s">
        <v>1492</v>
      </c>
      <c r="C21" s="31"/>
      <c r="D21" s="34"/>
      <c r="E21" s="34">
        <v>0</v>
      </c>
      <c r="F21" s="34"/>
      <c r="G21" s="34"/>
      <c r="H21" s="34"/>
      <c r="I21" s="34"/>
      <c r="J21" s="34"/>
      <c r="K21" s="34"/>
      <c r="L21" s="34"/>
      <c r="M21" s="34"/>
      <c r="N21" s="34"/>
      <c r="O21" s="34"/>
      <c r="P21" s="34">
        <v>0</v>
      </c>
      <c r="Q21" s="34"/>
      <c r="R21" s="34"/>
      <c r="S21" s="34"/>
      <c r="T21" s="34"/>
      <c r="U21" s="34"/>
      <c r="V21" s="34"/>
      <c r="W21" s="34"/>
      <c r="X21" s="34"/>
      <c r="Y21" s="46" t="s">
        <v>23</v>
      </c>
      <c r="Z21" s="46" t="s">
        <v>23</v>
      </c>
      <c r="AA21" s="46" t="e">
        <v>#N/A</v>
      </c>
      <c r="AB21" s="46" t="s">
        <v>23</v>
      </c>
      <c r="AC21" s="46" t="s">
        <v>23</v>
      </c>
      <c r="AD21" s="46" t="s">
        <v>23</v>
      </c>
      <c r="AE21" s="46" t="s">
        <v>23</v>
      </c>
      <c r="AF21" s="46"/>
      <c r="AG21" s="46" t="s">
        <v>23</v>
      </c>
      <c r="AH21" s="46" t="s">
        <v>23</v>
      </c>
      <c r="AI21" s="46" t="s">
        <v>23</v>
      </c>
      <c r="AJ21" s="46"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20035</v>
      </c>
      <c r="B22" s="6" t="s">
        <v>1493</v>
      </c>
      <c r="C22" s="31"/>
      <c r="D22" s="34"/>
      <c r="E22" s="34">
        <v>0</v>
      </c>
      <c r="F22" s="34"/>
      <c r="G22" s="34"/>
      <c r="H22" s="34"/>
      <c r="I22" s="34"/>
      <c r="J22" s="34"/>
      <c r="K22" s="34"/>
      <c r="L22" s="34"/>
      <c r="M22" s="34"/>
      <c r="N22" s="34"/>
      <c r="O22" s="34"/>
      <c r="P22" s="34">
        <v>0</v>
      </c>
      <c r="Q22" s="34"/>
      <c r="R22" s="34"/>
      <c r="S22" s="34"/>
      <c r="T22" s="34"/>
      <c r="U22" s="34"/>
      <c r="V22" s="34"/>
      <c r="W22" s="34"/>
      <c r="X22" s="34"/>
      <c r="Y22" s="46" t="s">
        <v>23</v>
      </c>
      <c r="Z22" s="46" t="s">
        <v>23</v>
      </c>
      <c r="AA22" s="46" t="e">
        <v>#N/A</v>
      </c>
      <c r="AB22" s="46" t="s">
        <v>23</v>
      </c>
      <c r="AC22" s="46" t="s">
        <v>23</v>
      </c>
      <c r="AD22" s="46" t="s">
        <v>23</v>
      </c>
      <c r="AE22" s="46" t="s">
        <v>23</v>
      </c>
      <c r="AF22" s="46"/>
      <c r="AG22" s="46" t="s">
        <v>23</v>
      </c>
      <c r="AH22" s="46" t="s">
        <v>23</v>
      </c>
      <c r="AI22" s="46" t="s">
        <v>23</v>
      </c>
      <c r="AJ22" s="46"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20036</v>
      </c>
      <c r="B23" s="6" t="s">
        <v>1494</v>
      </c>
      <c r="C23" s="31"/>
      <c r="D23" s="34"/>
      <c r="E23" s="34">
        <v>0</v>
      </c>
      <c r="F23" s="34"/>
      <c r="G23" s="34"/>
      <c r="H23" s="34"/>
      <c r="I23" s="34"/>
      <c r="J23" s="34"/>
      <c r="K23" s="34"/>
      <c r="L23" s="34"/>
      <c r="M23" s="34"/>
      <c r="N23" s="34"/>
      <c r="O23" s="34"/>
      <c r="P23" s="34">
        <v>0</v>
      </c>
      <c r="Q23" s="34"/>
      <c r="R23" s="34"/>
      <c r="S23" s="34"/>
      <c r="T23" s="34"/>
      <c r="U23" s="34"/>
      <c r="V23" s="34"/>
      <c r="W23" s="34"/>
      <c r="X23" s="34"/>
      <c r="Y23" s="46" t="s">
        <v>23</v>
      </c>
      <c r="Z23" s="46" t="s">
        <v>23</v>
      </c>
      <c r="AA23" s="46" t="e">
        <v>#N/A</v>
      </c>
      <c r="AB23" s="46" t="s">
        <v>23</v>
      </c>
      <c r="AC23" s="46" t="s">
        <v>23</v>
      </c>
      <c r="AD23" s="46" t="s">
        <v>23</v>
      </c>
      <c r="AE23" s="46" t="s">
        <v>23</v>
      </c>
      <c r="AF23" s="46"/>
      <c r="AG23" s="46" t="s">
        <v>23</v>
      </c>
      <c r="AH23" s="46" t="s">
        <v>23</v>
      </c>
      <c r="AI23" s="46" t="s">
        <v>23</v>
      </c>
      <c r="AJ23" s="46"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20040</v>
      </c>
      <c r="B24" s="6" t="s">
        <v>1495</v>
      </c>
      <c r="C24" s="31"/>
      <c r="D24" s="34"/>
      <c r="E24" s="34">
        <v>0</v>
      </c>
      <c r="F24" s="34"/>
      <c r="G24" s="34"/>
      <c r="H24" s="34"/>
      <c r="I24" s="34"/>
      <c r="J24" s="34"/>
      <c r="K24" s="34"/>
      <c r="L24" s="34"/>
      <c r="M24" s="34"/>
      <c r="N24" s="34"/>
      <c r="O24" s="34"/>
      <c r="P24" s="34">
        <v>0</v>
      </c>
      <c r="Q24" s="34"/>
      <c r="R24" s="34"/>
      <c r="S24" s="34"/>
      <c r="T24" s="34"/>
      <c r="U24" s="34"/>
      <c r="V24" s="34"/>
      <c r="W24" s="34"/>
      <c r="X24" s="34"/>
      <c r="Y24" s="46" t="s">
        <v>23</v>
      </c>
      <c r="Z24" s="46" t="s">
        <v>23</v>
      </c>
      <c r="AA24" s="46" t="e">
        <v>#N/A</v>
      </c>
      <c r="AB24" s="46" t="s">
        <v>23</v>
      </c>
      <c r="AC24" s="46" t="s">
        <v>23</v>
      </c>
      <c r="AD24" s="46" t="s">
        <v>23</v>
      </c>
      <c r="AE24" s="46" t="s">
        <v>23</v>
      </c>
      <c r="AF24" s="46"/>
      <c r="AG24" s="46" t="s">
        <v>23</v>
      </c>
      <c r="AH24" s="46" t="s">
        <v>23</v>
      </c>
      <c r="AI24" s="46" t="s">
        <v>23</v>
      </c>
      <c r="AJ24" s="46"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20042</v>
      </c>
      <c r="B25" s="6" t="s">
        <v>1496</v>
      </c>
      <c r="C25" s="31"/>
      <c r="D25" s="34"/>
      <c r="E25" s="34">
        <v>0</v>
      </c>
      <c r="F25" s="34"/>
      <c r="G25" s="34"/>
      <c r="H25" s="34"/>
      <c r="I25" s="34"/>
      <c r="J25" s="34"/>
      <c r="K25" s="34"/>
      <c r="L25" s="34"/>
      <c r="M25" s="34"/>
      <c r="N25" s="34"/>
      <c r="O25" s="34"/>
      <c r="P25" s="34">
        <v>0</v>
      </c>
      <c r="Q25" s="34"/>
      <c r="R25" s="34"/>
      <c r="S25" s="34"/>
      <c r="T25" s="34"/>
      <c r="U25" s="34"/>
      <c r="V25" s="34"/>
      <c r="W25" s="34"/>
      <c r="X25" s="34"/>
      <c r="Y25" s="46" t="s">
        <v>23</v>
      </c>
      <c r="Z25" s="46" t="s">
        <v>23</v>
      </c>
      <c r="AA25" s="46" t="e">
        <v>#N/A</v>
      </c>
      <c r="AB25" s="46" t="s">
        <v>23</v>
      </c>
      <c r="AC25" s="46" t="s">
        <v>23</v>
      </c>
      <c r="AD25" s="46" t="s">
        <v>23</v>
      </c>
      <c r="AE25" s="46" t="s">
        <v>23</v>
      </c>
      <c r="AF25" s="46"/>
      <c r="AG25" s="46" t="s">
        <v>23</v>
      </c>
      <c r="AH25" s="46" t="s">
        <v>23</v>
      </c>
      <c r="AI25" s="46" t="s">
        <v>23</v>
      </c>
      <c r="AJ25" s="46"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20046</v>
      </c>
      <c r="B26" s="6" t="s">
        <v>1497</v>
      </c>
      <c r="C26" s="31"/>
      <c r="D26" s="34"/>
      <c r="E26" s="34">
        <v>0</v>
      </c>
      <c r="F26" s="34"/>
      <c r="G26" s="34"/>
      <c r="H26" s="34"/>
      <c r="I26" s="34"/>
      <c r="J26" s="34"/>
      <c r="K26" s="34"/>
      <c r="L26" s="34"/>
      <c r="M26" s="34"/>
      <c r="N26" s="34"/>
      <c r="O26" s="34"/>
      <c r="P26" s="34">
        <v>0</v>
      </c>
      <c r="Q26" s="34"/>
      <c r="R26" s="34"/>
      <c r="S26" s="34"/>
      <c r="T26" s="34"/>
      <c r="U26" s="34"/>
      <c r="V26" s="34"/>
      <c r="W26" s="34"/>
      <c r="X26" s="34"/>
      <c r="Y26" s="46" t="s">
        <v>23</v>
      </c>
      <c r="Z26" s="46" t="s">
        <v>23</v>
      </c>
      <c r="AA26" s="46" t="e">
        <v>#N/A</v>
      </c>
      <c r="AB26" s="46" t="s">
        <v>23</v>
      </c>
      <c r="AC26" s="46" t="s">
        <v>23</v>
      </c>
      <c r="AD26" s="46" t="s">
        <v>23</v>
      </c>
      <c r="AE26" s="46" t="s">
        <v>23</v>
      </c>
      <c r="AF26" s="46"/>
      <c r="AG26" s="46" t="s">
        <v>23</v>
      </c>
      <c r="AH26" s="46" t="s">
        <v>23</v>
      </c>
      <c r="AI26" s="46" t="s">
        <v>23</v>
      </c>
      <c r="AJ26" s="46"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20050</v>
      </c>
      <c r="B27" s="6" t="s">
        <v>1498</v>
      </c>
      <c r="C27" s="34" t="s">
        <v>22</v>
      </c>
      <c r="D27" s="34" t="s">
        <v>22</v>
      </c>
      <c r="E27" s="34">
        <v>0</v>
      </c>
      <c r="F27" s="34"/>
      <c r="G27" s="34"/>
      <c r="H27" s="34"/>
      <c r="I27" s="34"/>
      <c r="J27" s="34"/>
      <c r="K27" s="34"/>
      <c r="L27" s="34"/>
      <c r="M27" s="34"/>
      <c r="N27" s="34" t="s">
        <v>26</v>
      </c>
      <c r="O27" s="34" t="s">
        <v>22</v>
      </c>
      <c r="P27" s="34">
        <v>1</v>
      </c>
      <c r="Q27" s="34"/>
      <c r="R27" s="34"/>
      <c r="S27" s="34"/>
      <c r="T27" s="34"/>
      <c r="U27" s="34"/>
      <c r="V27" s="34"/>
      <c r="W27" s="34"/>
      <c r="X27" s="34"/>
      <c r="Y27" s="35" t="s">
        <v>21</v>
      </c>
      <c r="Z27" s="35" t="s">
        <v>21</v>
      </c>
      <c r="AA27" s="35" t="s">
        <v>21</v>
      </c>
      <c r="AB27" s="35" t="s">
        <v>23</v>
      </c>
      <c r="AC27" s="35" t="s">
        <v>25</v>
      </c>
      <c r="AD27" s="35" t="s">
        <v>23</v>
      </c>
      <c r="AE27" s="35" t="s">
        <v>25</v>
      </c>
      <c r="AF27" s="35"/>
      <c r="AG27" s="35" t="s">
        <v>23</v>
      </c>
      <c r="AH27" s="35">
        <v>0</v>
      </c>
      <c r="AI27" s="35" t="s">
        <v>23</v>
      </c>
      <c r="AJ27" s="35" t="s">
        <v>21</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20051</v>
      </c>
      <c r="B28" s="6" t="s">
        <v>1499</v>
      </c>
      <c r="C28" s="34" t="s">
        <v>26</v>
      </c>
      <c r="D28" s="34" t="s">
        <v>22</v>
      </c>
      <c r="E28" s="34">
        <v>1</v>
      </c>
      <c r="F28" s="34"/>
      <c r="G28" s="34"/>
      <c r="H28" s="34"/>
      <c r="I28" s="34"/>
      <c r="J28" s="34"/>
      <c r="K28" s="34"/>
      <c r="L28" s="34"/>
      <c r="M28" s="34"/>
      <c r="N28" s="34"/>
      <c r="O28" s="34"/>
      <c r="P28" s="34">
        <v>0</v>
      </c>
      <c r="Q28" s="34"/>
      <c r="R28" s="34"/>
      <c r="S28" s="34"/>
      <c r="T28" s="34"/>
      <c r="U28" s="34"/>
      <c r="V28" s="34"/>
      <c r="W28" s="34"/>
      <c r="X28" s="34"/>
      <c r="Y28" s="45" t="s">
        <v>25</v>
      </c>
      <c r="Z28" s="45" t="s">
        <v>21</v>
      </c>
      <c r="AA28" s="45" t="s">
        <v>21</v>
      </c>
      <c r="AB28" s="45" t="s">
        <v>21</v>
      </c>
      <c r="AC28" s="45" t="s">
        <v>21</v>
      </c>
      <c r="AD28" s="45" t="s">
        <v>21</v>
      </c>
      <c r="AE28" s="45" t="s">
        <v>21</v>
      </c>
      <c r="AF28" s="45" t="s">
        <v>21</v>
      </c>
      <c r="AG28" s="45" t="s">
        <v>21</v>
      </c>
      <c r="AH28" s="45" t="s">
        <v>21</v>
      </c>
      <c r="AI28" s="45" t="s">
        <v>21</v>
      </c>
      <c r="AJ28" s="45" t="s">
        <v>21</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20068</v>
      </c>
      <c r="B29" s="6" t="s">
        <v>1500</v>
      </c>
      <c r="C29" s="34"/>
      <c r="D29" s="34"/>
      <c r="E29" s="34">
        <v>0</v>
      </c>
      <c r="F29" s="34"/>
      <c r="G29" s="34"/>
      <c r="H29" s="34"/>
      <c r="I29" s="34"/>
      <c r="J29" s="34"/>
      <c r="K29" s="34"/>
      <c r="L29" s="34"/>
      <c r="M29" s="34"/>
      <c r="N29" s="34"/>
      <c r="O29" s="34"/>
      <c r="P29" s="34">
        <v>0</v>
      </c>
      <c r="Q29" s="34"/>
      <c r="R29" s="34"/>
      <c r="S29" s="34"/>
      <c r="T29" s="34"/>
      <c r="U29" s="34"/>
      <c r="V29" s="34"/>
      <c r="W29" s="34"/>
      <c r="X29" s="34"/>
      <c r="Y29" s="46" t="s">
        <v>23</v>
      </c>
      <c r="Z29" s="46" t="s">
        <v>23</v>
      </c>
      <c r="AA29" s="46" t="e">
        <v>#N/A</v>
      </c>
      <c r="AB29" s="46" t="s">
        <v>23</v>
      </c>
      <c r="AC29" s="46" t="s">
        <v>23</v>
      </c>
      <c r="AD29" s="46" t="s">
        <v>23</v>
      </c>
      <c r="AE29" s="46" t="s">
        <v>23</v>
      </c>
      <c r="AF29" s="46"/>
      <c r="AG29" s="46" t="s">
        <v>23</v>
      </c>
      <c r="AH29" s="46" t="s">
        <v>23</v>
      </c>
      <c r="AI29" s="46" t="s">
        <v>23</v>
      </c>
      <c r="AJ29" s="46"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20069</v>
      </c>
      <c r="B30" s="6" t="s">
        <v>1501</v>
      </c>
      <c r="C30" s="34"/>
      <c r="D30" s="34"/>
      <c r="E30" s="34">
        <v>0</v>
      </c>
      <c r="F30" s="34"/>
      <c r="G30" s="34"/>
      <c r="H30" s="34"/>
      <c r="I30" s="34"/>
      <c r="J30" s="34"/>
      <c r="K30" s="34"/>
      <c r="L30" s="34"/>
      <c r="M30" s="34"/>
      <c r="N30" s="34"/>
      <c r="O30" s="34"/>
      <c r="P30" s="34">
        <v>0</v>
      </c>
      <c r="Q30" s="34"/>
      <c r="R30" s="34"/>
      <c r="S30" s="34"/>
      <c r="T30" s="34"/>
      <c r="U30" s="34"/>
      <c r="V30" s="34"/>
      <c r="W30" s="34"/>
      <c r="X30" s="34"/>
      <c r="Y30" s="46" t="s">
        <v>23</v>
      </c>
      <c r="Z30" s="46" t="s">
        <v>23</v>
      </c>
      <c r="AA30" s="46" t="e">
        <v>#N/A</v>
      </c>
      <c r="AB30" s="46" t="s">
        <v>23</v>
      </c>
      <c r="AC30" s="46" t="s">
        <v>23</v>
      </c>
      <c r="AD30" s="46" t="s">
        <v>23</v>
      </c>
      <c r="AE30" s="46" t="s">
        <v>23</v>
      </c>
      <c r="AF30" s="46"/>
      <c r="AG30" s="46" t="s">
        <v>23</v>
      </c>
      <c r="AH30" s="46" t="s">
        <v>23</v>
      </c>
      <c r="AI30" s="46" t="s">
        <v>23</v>
      </c>
      <c r="AJ30" s="46"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20070</v>
      </c>
      <c r="B31" s="6" t="s">
        <v>1502</v>
      </c>
      <c r="C31" s="34"/>
      <c r="D31" s="34"/>
      <c r="E31" s="34">
        <v>0</v>
      </c>
      <c r="F31" s="34"/>
      <c r="G31" s="34"/>
      <c r="H31" s="34"/>
      <c r="I31" s="34"/>
      <c r="J31" s="34"/>
      <c r="K31" s="34"/>
      <c r="L31" s="34"/>
      <c r="M31" s="34"/>
      <c r="N31" s="34"/>
      <c r="O31" s="34"/>
      <c r="P31" s="34">
        <v>0</v>
      </c>
      <c r="Q31" s="34"/>
      <c r="R31" s="34"/>
      <c r="S31" s="34"/>
      <c r="T31" s="34"/>
      <c r="U31" s="34"/>
      <c r="V31" s="34"/>
      <c r="W31" s="34"/>
      <c r="X31" s="34"/>
      <c r="Y31" s="46" t="s">
        <v>23</v>
      </c>
      <c r="Z31" s="46" t="s">
        <v>23</v>
      </c>
      <c r="AA31" s="46" t="e">
        <v>#N/A</v>
      </c>
      <c r="AB31" s="46" t="s">
        <v>23</v>
      </c>
      <c r="AC31" s="46" t="s">
        <v>23</v>
      </c>
      <c r="AD31" s="46" t="s">
        <v>23</v>
      </c>
      <c r="AE31" s="46" t="s">
        <v>23</v>
      </c>
      <c r="AF31" s="46"/>
      <c r="AG31" s="46" t="s">
        <v>23</v>
      </c>
      <c r="AH31" s="46" t="s">
        <v>23</v>
      </c>
      <c r="AI31" s="46" t="s">
        <v>23</v>
      </c>
      <c r="AJ31" s="46"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20072</v>
      </c>
      <c r="B32" s="6" t="s">
        <v>1503</v>
      </c>
      <c r="C32" s="34"/>
      <c r="D32" s="34"/>
      <c r="E32" s="34">
        <v>0</v>
      </c>
      <c r="F32" s="34"/>
      <c r="G32" s="34"/>
      <c r="H32" s="34"/>
      <c r="I32" s="34"/>
      <c r="J32" s="34"/>
      <c r="K32" s="34"/>
      <c r="L32" s="34"/>
      <c r="M32" s="34"/>
      <c r="N32" s="34"/>
      <c r="O32" s="34"/>
      <c r="P32" s="34">
        <v>0</v>
      </c>
      <c r="Q32" s="34"/>
      <c r="R32" s="34"/>
      <c r="S32" s="34"/>
      <c r="T32" s="34"/>
      <c r="U32" s="34"/>
      <c r="V32" s="34"/>
      <c r="W32" s="34"/>
      <c r="X32" s="34"/>
      <c r="Y32" s="46" t="s">
        <v>23</v>
      </c>
      <c r="Z32" s="46" t="s">
        <v>23</v>
      </c>
      <c r="AA32" s="46" t="e">
        <v>#N/A</v>
      </c>
      <c r="AB32" s="46" t="s">
        <v>23</v>
      </c>
      <c r="AC32" s="46" t="s">
        <v>23</v>
      </c>
      <c r="AD32" s="46" t="s">
        <v>23</v>
      </c>
      <c r="AE32" s="46" t="s">
        <v>23</v>
      </c>
      <c r="AF32" s="46"/>
      <c r="AG32" s="46" t="s">
        <v>23</v>
      </c>
      <c r="AH32" s="46" t="s">
        <v>23</v>
      </c>
      <c r="AI32" s="46" t="s">
        <v>23</v>
      </c>
      <c r="AJ32" s="46"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c r="B33" s="6"/>
      <c r="C33" s="34"/>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54" t="s">
        <v>23</v>
      </c>
      <c r="AL33" s="54" t="s">
        <v>23</v>
      </c>
      <c r="AM33" s="54" t="s">
        <v>23</v>
      </c>
      <c r="AN33" s="54" t="s">
        <v>23</v>
      </c>
      <c r="AO33" s="54" t="s">
        <v>23</v>
      </c>
      <c r="AP33" s="54"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4"/>
      <c r="D34" s="34"/>
      <c r="E34" s="34">
        <v>0</v>
      </c>
      <c r="F34" s="34"/>
      <c r="G34" s="34"/>
      <c r="H34" s="34"/>
      <c r="I34" s="34"/>
      <c r="J34" s="34"/>
      <c r="K34" s="34"/>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54" t="s">
        <v>23</v>
      </c>
      <c r="AL34" s="54" t="s">
        <v>23</v>
      </c>
      <c r="AM34" s="54" t="s">
        <v>23</v>
      </c>
      <c r="AN34" s="54" t="s">
        <v>23</v>
      </c>
      <c r="AO34" s="54" t="s">
        <v>23</v>
      </c>
      <c r="AP34" s="5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34"/>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c r="AD35" s="35" t="s">
        <v>23</v>
      </c>
      <c r="AE35" s="35"/>
      <c r="AF35" s="35"/>
      <c r="AG35" s="35" t="s">
        <v>23</v>
      </c>
      <c r="AH35" s="35"/>
      <c r="AI35" s="35" t="s">
        <v>23</v>
      </c>
      <c r="AJ35" s="35"/>
      <c r="AK35" s="54" t="s">
        <v>23</v>
      </c>
      <c r="AL35" s="54" t="s">
        <v>23</v>
      </c>
      <c r="AM35" s="54" t="s">
        <v>23</v>
      </c>
      <c r="AN35" s="54" t="s">
        <v>23</v>
      </c>
      <c r="AO35" s="54" t="s">
        <v>23</v>
      </c>
      <c r="AP35" s="5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46" t="s">
        <v>242</v>
      </c>
      <c r="B36" s="147"/>
      <c r="C36" s="146">
        <v>11</v>
      </c>
      <c r="D36" s="147">
        <v>0</v>
      </c>
      <c r="N36" s="146">
        <v>10</v>
      </c>
      <c r="O36" s="147">
        <v>0</v>
      </c>
      <c r="Y36" s="156">
        <v>0</v>
      </c>
      <c r="Z36" s="158">
        <v>0</v>
      </c>
      <c r="AB36" s="163" t="s">
        <v>316</v>
      </c>
      <c r="AC36" s="163"/>
      <c r="AD36" s="163"/>
      <c r="AE36" s="163"/>
      <c r="AF36" s="163"/>
      <c r="AG36" s="163"/>
      <c r="AH36" s="163"/>
      <c r="AI36" s="163"/>
      <c r="AJ36" s="164"/>
      <c r="AK36" s="40" t="s">
        <v>23</v>
      </c>
      <c r="AL36" s="40" t="s">
        <v>23</v>
      </c>
      <c r="AM36" s="40" t="s">
        <v>23</v>
      </c>
      <c r="AN36" s="50" t="s">
        <v>23</v>
      </c>
      <c r="AO36" s="4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40">
    <mergeCell ref="A4:B4"/>
    <mergeCell ref="AB2:AC2"/>
    <mergeCell ref="AM2:AN2"/>
    <mergeCell ref="AO2:AP2"/>
    <mergeCell ref="AQ2:AQ3"/>
    <mergeCell ref="W2:X2"/>
    <mergeCell ref="Y2:Z2"/>
    <mergeCell ref="AD2:AE2"/>
    <mergeCell ref="A2:B2"/>
    <mergeCell ref="F2:G2"/>
    <mergeCell ref="H2:I2"/>
    <mergeCell ref="J2:K2"/>
    <mergeCell ref="A36:B36"/>
    <mergeCell ref="C36:D36"/>
    <mergeCell ref="N36:O36"/>
    <mergeCell ref="Y36:Z36"/>
    <mergeCell ref="AB36:AJ36"/>
    <mergeCell ref="C1:M1"/>
    <mergeCell ref="N1:X1"/>
    <mergeCell ref="Y1:AJ1"/>
    <mergeCell ref="AK1:AU1"/>
    <mergeCell ref="L2:M2"/>
    <mergeCell ref="AI2:AJ2"/>
    <mergeCell ref="AK2:AL2"/>
    <mergeCell ref="N2:O2"/>
    <mergeCell ref="Q2:R2"/>
    <mergeCell ref="S2:T2"/>
    <mergeCell ref="U2:V2"/>
    <mergeCell ref="AR2:AS2"/>
    <mergeCell ref="AT2:AU2"/>
    <mergeCell ref="AF2:AF3"/>
    <mergeCell ref="AG2:AH2"/>
    <mergeCell ref="C2:D2"/>
    <mergeCell ref="AV1:BF1"/>
    <mergeCell ref="AV2:AW2"/>
    <mergeCell ref="AX2:AY2"/>
    <mergeCell ref="AZ2:BA2"/>
    <mergeCell ref="BB2:BB3"/>
    <mergeCell ref="BC2:BD2"/>
    <mergeCell ref="BE2:BF2"/>
  </mergeCells>
  <phoneticPr fontId="2"/>
  <conditionalFormatting sqref="A5:AU34 BG5:XFD34">
    <cfRule type="cellIs" dxfId="97" priority="5" operator="equal">
      <formula>0</formula>
    </cfRule>
  </conditionalFormatting>
  <conditionalFormatting sqref="AV5:BF5">
    <cfRule type="cellIs" dxfId="96" priority="2" operator="equal">
      <formula>0</formula>
    </cfRule>
  </conditionalFormatting>
  <conditionalFormatting sqref="AV6:BF300">
    <cfRule type="cellIs" dxfId="95"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16"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8</v>
      </c>
      <c r="D4" s="34">
        <v>2</v>
      </c>
      <c r="E4" s="34"/>
      <c r="F4" s="34">
        <v>5</v>
      </c>
      <c r="G4" s="34">
        <v>7</v>
      </c>
      <c r="H4" s="34">
        <v>4</v>
      </c>
      <c r="I4" s="34">
        <v>5</v>
      </c>
      <c r="J4" s="34">
        <v>0</v>
      </c>
      <c r="K4" s="34">
        <v>2</v>
      </c>
      <c r="L4" s="34">
        <v>2</v>
      </c>
      <c r="M4" s="34">
        <v>1</v>
      </c>
      <c r="N4" s="34">
        <v>5</v>
      </c>
      <c r="O4" s="34">
        <v>3</v>
      </c>
      <c r="P4" s="34"/>
      <c r="Q4" s="34">
        <v>5</v>
      </c>
      <c r="R4" s="34">
        <v>5</v>
      </c>
      <c r="S4" s="34">
        <v>3</v>
      </c>
      <c r="T4" s="34">
        <v>6</v>
      </c>
      <c r="U4" s="34">
        <v>0</v>
      </c>
      <c r="V4" s="34">
        <v>2</v>
      </c>
      <c r="W4" s="34">
        <v>1</v>
      </c>
      <c r="X4" s="34">
        <v>2</v>
      </c>
      <c r="Y4" s="35">
        <v>2</v>
      </c>
      <c r="Z4" s="35">
        <v>1</v>
      </c>
      <c r="AA4" s="35"/>
      <c r="AB4" s="35">
        <v>1</v>
      </c>
      <c r="AC4" s="35">
        <v>6</v>
      </c>
      <c r="AD4" s="35">
        <v>1</v>
      </c>
      <c r="AE4" s="35">
        <v>6</v>
      </c>
      <c r="AF4" s="35">
        <v>0</v>
      </c>
      <c r="AG4" s="35">
        <v>1</v>
      </c>
      <c r="AH4" s="35">
        <v>1</v>
      </c>
      <c r="AI4" s="35">
        <v>1</v>
      </c>
      <c r="AJ4" s="35">
        <v>0</v>
      </c>
      <c r="AK4" s="54">
        <v>2</v>
      </c>
      <c r="AL4" s="54">
        <v>3</v>
      </c>
      <c r="AM4" s="54">
        <v>4</v>
      </c>
      <c r="AN4" s="54">
        <v>10</v>
      </c>
      <c r="AO4" s="54">
        <v>10</v>
      </c>
      <c r="AP4" s="54">
        <v>10</v>
      </c>
      <c r="AQ4" s="52">
        <v>0</v>
      </c>
      <c r="AR4" s="52"/>
      <c r="AS4" s="52">
        <v>0</v>
      </c>
      <c r="AT4" s="52"/>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21001</v>
      </c>
      <c r="B5" s="6" t="s">
        <v>1504</v>
      </c>
      <c r="C5" s="34" t="s">
        <v>26</v>
      </c>
      <c r="D5" s="34" t="s">
        <v>22</v>
      </c>
      <c r="E5" s="34">
        <v>1</v>
      </c>
      <c r="F5" s="34"/>
      <c r="G5" s="34" t="s">
        <v>26</v>
      </c>
      <c r="H5" s="34" t="s">
        <v>26</v>
      </c>
      <c r="I5" s="34" t="s">
        <v>26</v>
      </c>
      <c r="J5" s="34"/>
      <c r="K5" s="34"/>
      <c r="L5" s="34"/>
      <c r="M5" s="34"/>
      <c r="N5" s="34" t="s">
        <v>26</v>
      </c>
      <c r="O5" s="34" t="s">
        <v>22</v>
      </c>
      <c r="P5" s="34">
        <v>1</v>
      </c>
      <c r="Q5" s="34"/>
      <c r="R5" s="34" t="s">
        <v>26</v>
      </c>
      <c r="S5" s="34" t="s">
        <v>26</v>
      </c>
      <c r="T5" s="34" t="s">
        <v>26</v>
      </c>
      <c r="U5" s="34"/>
      <c r="V5" s="34"/>
      <c r="W5" s="34"/>
      <c r="X5" s="34"/>
      <c r="Y5" s="35" t="s">
        <v>25</v>
      </c>
      <c r="Z5" s="35" t="s">
        <v>21</v>
      </c>
      <c r="AA5" s="35" t="s">
        <v>21</v>
      </c>
      <c r="AB5" s="35" t="s">
        <v>23</v>
      </c>
      <c r="AC5" s="35" t="s">
        <v>23</v>
      </c>
      <c r="AD5" s="35" t="s">
        <v>23</v>
      </c>
      <c r="AE5" s="35" t="s">
        <v>23</v>
      </c>
      <c r="AF5" s="35"/>
      <c r="AG5" s="35" t="s">
        <v>23</v>
      </c>
      <c r="AH5" s="35" t="s">
        <v>23</v>
      </c>
      <c r="AI5" s="35" t="s">
        <v>21</v>
      </c>
      <c r="AJ5" s="35" t="s">
        <v>23</v>
      </c>
      <c r="AK5" s="70" t="s">
        <v>25</v>
      </c>
      <c r="AL5" s="70" t="s">
        <v>21</v>
      </c>
      <c r="AM5" s="70" t="s">
        <v>25</v>
      </c>
      <c r="AN5" s="70" t="s">
        <v>25</v>
      </c>
      <c r="AO5" s="70" t="s">
        <v>25</v>
      </c>
      <c r="AP5" s="70" t="s">
        <v>25</v>
      </c>
      <c r="AQ5" s="52" t="s">
        <v>21</v>
      </c>
      <c r="AR5" s="52" t="s">
        <v>21</v>
      </c>
      <c r="AS5" s="52" t="s">
        <v>21</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21002</v>
      </c>
      <c r="B6" s="6" t="s">
        <v>1505</v>
      </c>
      <c r="C6" s="34" t="s">
        <v>22</v>
      </c>
      <c r="D6" s="34" t="s">
        <v>26</v>
      </c>
      <c r="E6" s="34">
        <v>1</v>
      </c>
      <c r="F6" s="34"/>
      <c r="G6" s="34"/>
      <c r="H6" s="34"/>
      <c r="I6" s="34"/>
      <c r="J6" s="34"/>
      <c r="K6" s="34"/>
      <c r="L6" s="34"/>
      <c r="M6" s="34"/>
      <c r="N6" s="34" t="s">
        <v>22</v>
      </c>
      <c r="O6" s="34" t="s">
        <v>26</v>
      </c>
      <c r="P6" s="34">
        <v>1</v>
      </c>
      <c r="Q6" s="34"/>
      <c r="R6" s="34"/>
      <c r="S6" s="34"/>
      <c r="T6" s="34"/>
      <c r="U6" s="34"/>
      <c r="V6" s="34"/>
      <c r="W6" s="34"/>
      <c r="X6" s="34"/>
      <c r="Y6" s="35" t="s">
        <v>21</v>
      </c>
      <c r="Z6" s="35" t="s">
        <v>21</v>
      </c>
      <c r="AA6" s="35" t="s">
        <v>21</v>
      </c>
      <c r="AB6" s="35" t="s">
        <v>23</v>
      </c>
      <c r="AC6" s="35" t="s">
        <v>21</v>
      </c>
      <c r="AD6" s="35" t="s">
        <v>23</v>
      </c>
      <c r="AE6" s="35" t="s">
        <v>21</v>
      </c>
      <c r="AF6" s="35"/>
      <c r="AG6" s="35" t="s">
        <v>23</v>
      </c>
      <c r="AH6" s="35">
        <v>0</v>
      </c>
      <c r="AI6" s="35" t="s">
        <v>23</v>
      </c>
      <c r="AJ6" s="35" t="s">
        <v>21</v>
      </c>
      <c r="AK6" s="70">
        <v>0</v>
      </c>
      <c r="AL6" s="70" t="s">
        <v>25</v>
      </c>
      <c r="AM6" s="70" t="s">
        <v>21</v>
      </c>
      <c r="AN6" s="70" t="s">
        <v>21</v>
      </c>
      <c r="AO6" s="70" t="s">
        <v>21</v>
      </c>
      <c r="AP6" s="70" t="s">
        <v>21</v>
      </c>
      <c r="AQ6" s="52" t="s">
        <v>21</v>
      </c>
      <c r="AR6" s="52"/>
      <c r="AS6" s="52" t="s">
        <v>21</v>
      </c>
      <c r="AT6" s="52"/>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21003</v>
      </c>
      <c r="B7" s="6" t="s">
        <v>1506</v>
      </c>
      <c r="C7" s="34" t="s">
        <v>26</v>
      </c>
      <c r="D7" s="34" t="s">
        <v>22</v>
      </c>
      <c r="E7" s="34" t="s">
        <v>26</v>
      </c>
      <c r="F7" s="34" t="s">
        <v>26</v>
      </c>
      <c r="G7" s="34" t="s">
        <v>26</v>
      </c>
      <c r="H7" s="34" t="s">
        <v>26</v>
      </c>
      <c r="I7" s="34" t="s">
        <v>26</v>
      </c>
      <c r="J7" s="34"/>
      <c r="K7" s="34" t="s">
        <v>26</v>
      </c>
      <c r="L7" s="34"/>
      <c r="M7" s="34"/>
      <c r="N7" s="34" t="s">
        <v>22</v>
      </c>
      <c r="O7" s="34" t="s">
        <v>26</v>
      </c>
      <c r="P7" s="34">
        <v>1</v>
      </c>
      <c r="Q7" s="34" t="s">
        <v>26</v>
      </c>
      <c r="R7" s="34" t="s">
        <v>26</v>
      </c>
      <c r="S7" s="34" t="s">
        <v>26</v>
      </c>
      <c r="T7" s="34" t="s">
        <v>26</v>
      </c>
      <c r="U7" s="34"/>
      <c r="V7" s="34" t="s">
        <v>26</v>
      </c>
      <c r="W7" s="34"/>
      <c r="X7" s="34"/>
      <c r="Y7" s="35" t="s">
        <v>21</v>
      </c>
      <c r="Z7" s="35" t="s">
        <v>25</v>
      </c>
      <c r="AA7" s="35" t="s">
        <v>25</v>
      </c>
      <c r="AB7" s="35" t="s">
        <v>23</v>
      </c>
      <c r="AC7" s="35" t="s">
        <v>21</v>
      </c>
      <c r="AD7" s="35" t="s">
        <v>23</v>
      </c>
      <c r="AE7" s="35" t="s">
        <v>21</v>
      </c>
      <c r="AF7" s="35"/>
      <c r="AG7" s="35" t="s">
        <v>23</v>
      </c>
      <c r="AH7" s="35">
        <v>0</v>
      </c>
      <c r="AI7" s="35" t="s">
        <v>23</v>
      </c>
      <c r="AJ7" s="35" t="s">
        <v>21</v>
      </c>
      <c r="AK7" s="70" t="s">
        <v>21</v>
      </c>
      <c r="AL7" s="70">
        <v>0</v>
      </c>
      <c r="AM7" s="70" t="s">
        <v>25</v>
      </c>
      <c r="AN7" s="70" t="s">
        <v>25</v>
      </c>
      <c r="AO7" s="70" t="s">
        <v>25</v>
      </c>
      <c r="AP7" s="70" t="s">
        <v>25</v>
      </c>
      <c r="AQ7" s="52" t="s">
        <v>21</v>
      </c>
      <c r="AR7" s="52" t="s">
        <v>23</v>
      </c>
      <c r="AS7" s="52" t="s">
        <v>21</v>
      </c>
      <c r="AT7" s="52" t="s">
        <v>23</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21004</v>
      </c>
      <c r="B8" s="6" t="s">
        <v>1507</v>
      </c>
      <c r="C8" s="34" t="s">
        <v>26</v>
      </c>
      <c r="D8" s="34" t="s">
        <v>26</v>
      </c>
      <c r="E8" s="34">
        <v>2</v>
      </c>
      <c r="F8" s="34" t="s">
        <v>26</v>
      </c>
      <c r="G8" s="34" t="s">
        <v>26</v>
      </c>
      <c r="H8" s="34"/>
      <c r="I8" s="34" t="s">
        <v>26</v>
      </c>
      <c r="J8" s="34"/>
      <c r="K8" s="34"/>
      <c r="L8" s="34" t="s">
        <v>26</v>
      </c>
      <c r="M8" s="34" t="s">
        <v>26</v>
      </c>
      <c r="N8" s="34" t="s">
        <v>26</v>
      </c>
      <c r="O8" s="34" t="s">
        <v>26</v>
      </c>
      <c r="P8" s="34">
        <v>2</v>
      </c>
      <c r="Q8" s="34" t="s">
        <v>26</v>
      </c>
      <c r="R8" s="34"/>
      <c r="S8" s="34" t="s">
        <v>26</v>
      </c>
      <c r="T8" s="34"/>
      <c r="U8" s="34"/>
      <c r="V8" s="34"/>
      <c r="W8" s="34" t="s">
        <v>26</v>
      </c>
      <c r="X8" s="34"/>
      <c r="Y8" s="35" t="s">
        <v>23</v>
      </c>
      <c r="Z8" s="35" t="s">
        <v>23</v>
      </c>
      <c r="AA8" s="35" t="e">
        <v>#N/A</v>
      </c>
      <c r="AB8" s="35" t="s">
        <v>23</v>
      </c>
      <c r="AC8" s="35" t="s">
        <v>25</v>
      </c>
      <c r="AD8" s="35" t="s">
        <v>23</v>
      </c>
      <c r="AE8" s="35" t="s">
        <v>25</v>
      </c>
      <c r="AF8" s="35"/>
      <c r="AG8" s="35" t="s">
        <v>23</v>
      </c>
      <c r="AH8" s="35">
        <v>0</v>
      </c>
      <c r="AI8" s="35" t="s">
        <v>23</v>
      </c>
      <c r="AJ8" s="35">
        <v>0</v>
      </c>
      <c r="AK8" s="70" t="s">
        <v>25</v>
      </c>
      <c r="AL8" s="70" t="s">
        <v>25</v>
      </c>
      <c r="AM8" s="70" t="s">
        <v>25</v>
      </c>
      <c r="AN8" s="70" t="s">
        <v>25</v>
      </c>
      <c r="AO8" s="70" t="s">
        <v>25</v>
      </c>
      <c r="AP8" s="70" t="s">
        <v>25</v>
      </c>
      <c r="AQ8" s="52" t="s">
        <v>21</v>
      </c>
      <c r="AR8" s="52" t="s">
        <v>21</v>
      </c>
      <c r="AS8" s="52" t="s">
        <v>21</v>
      </c>
      <c r="AT8" s="52"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21005</v>
      </c>
      <c r="B9" s="6" t="s">
        <v>1508</v>
      </c>
      <c r="C9" s="34" t="s">
        <v>26</v>
      </c>
      <c r="D9" s="34" t="s">
        <v>22</v>
      </c>
      <c r="E9" s="34">
        <v>1</v>
      </c>
      <c r="F9" s="34"/>
      <c r="G9" s="34"/>
      <c r="H9" s="34"/>
      <c r="I9" s="34"/>
      <c r="J9" s="34"/>
      <c r="K9" s="34"/>
      <c r="L9" s="34"/>
      <c r="M9" s="34"/>
      <c r="N9" s="34" t="s">
        <v>26</v>
      </c>
      <c r="O9" s="34" t="s">
        <v>22</v>
      </c>
      <c r="P9" s="34">
        <v>1</v>
      </c>
      <c r="Q9" s="34"/>
      <c r="R9" s="34"/>
      <c r="S9" s="34"/>
      <c r="T9" s="34"/>
      <c r="U9" s="34"/>
      <c r="V9" s="34"/>
      <c r="W9" s="34"/>
      <c r="X9" s="34"/>
      <c r="Y9" s="35" t="s">
        <v>23</v>
      </c>
      <c r="Z9" s="35" t="s">
        <v>23</v>
      </c>
      <c r="AA9" s="35" t="e">
        <v>#N/A</v>
      </c>
      <c r="AB9" s="35" t="s">
        <v>23</v>
      </c>
      <c r="AC9" s="35" t="s">
        <v>25</v>
      </c>
      <c r="AD9" s="35" t="s">
        <v>23</v>
      </c>
      <c r="AE9" s="35" t="s">
        <v>25</v>
      </c>
      <c r="AF9" s="35"/>
      <c r="AG9" s="35" t="s">
        <v>23</v>
      </c>
      <c r="AH9" s="35">
        <v>0</v>
      </c>
      <c r="AI9" s="35" t="s">
        <v>23</v>
      </c>
      <c r="AJ9" s="35" t="s">
        <v>21</v>
      </c>
      <c r="AK9" s="70" t="s">
        <v>21</v>
      </c>
      <c r="AL9" s="70" t="s">
        <v>21</v>
      </c>
      <c r="AM9" s="70" t="s">
        <v>21</v>
      </c>
      <c r="AN9" s="70" t="s">
        <v>25</v>
      </c>
      <c r="AO9" s="70" t="s">
        <v>25</v>
      </c>
      <c r="AP9" s="70" t="s">
        <v>25</v>
      </c>
      <c r="AQ9" s="52" t="s">
        <v>21</v>
      </c>
      <c r="AR9" s="52" t="s">
        <v>23</v>
      </c>
      <c r="AS9" s="52" t="s">
        <v>21</v>
      </c>
      <c r="AT9" s="52" t="s">
        <v>23</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21006</v>
      </c>
      <c r="B10" s="6" t="s">
        <v>1509</v>
      </c>
      <c r="C10" s="34" t="s">
        <v>26</v>
      </c>
      <c r="D10" s="34" t="s">
        <v>22</v>
      </c>
      <c r="E10" s="34">
        <v>1</v>
      </c>
      <c r="F10" s="34" t="s">
        <v>26</v>
      </c>
      <c r="G10" s="34" t="s">
        <v>26</v>
      </c>
      <c r="H10" s="34" t="s">
        <v>26</v>
      </c>
      <c r="I10" s="34" t="s">
        <v>26</v>
      </c>
      <c r="J10" s="34"/>
      <c r="K10" s="34"/>
      <c r="L10" s="34"/>
      <c r="M10" s="34"/>
      <c r="N10" s="34" t="s">
        <v>22</v>
      </c>
      <c r="O10" s="34" t="s">
        <v>22</v>
      </c>
      <c r="P10" s="34">
        <v>0</v>
      </c>
      <c r="Q10" s="34" t="s">
        <v>26</v>
      </c>
      <c r="R10" s="34" t="s">
        <v>26</v>
      </c>
      <c r="S10" s="34"/>
      <c r="T10" s="34" t="s">
        <v>26</v>
      </c>
      <c r="U10" s="34"/>
      <c r="V10" s="34"/>
      <c r="W10" s="34"/>
      <c r="X10" s="34"/>
      <c r="Y10" s="35" t="s">
        <v>21</v>
      </c>
      <c r="Z10" s="35" t="s">
        <v>21</v>
      </c>
      <c r="AA10" s="35" t="s">
        <v>21</v>
      </c>
      <c r="AB10" s="35" t="s">
        <v>25</v>
      </c>
      <c r="AC10" s="35" t="s">
        <v>25</v>
      </c>
      <c r="AD10" s="35" t="s">
        <v>21</v>
      </c>
      <c r="AE10" s="35" t="s">
        <v>25</v>
      </c>
      <c r="AF10" s="35"/>
      <c r="AG10" s="35" t="s">
        <v>23</v>
      </c>
      <c r="AH10" s="35">
        <v>0</v>
      </c>
      <c r="AI10" s="35" t="s">
        <v>21</v>
      </c>
      <c r="AJ10" s="35">
        <v>0</v>
      </c>
      <c r="AK10" s="70" t="s">
        <v>21</v>
      </c>
      <c r="AL10" s="70" t="s">
        <v>21</v>
      </c>
      <c r="AM10" s="70" t="s">
        <v>21</v>
      </c>
      <c r="AN10" s="70" t="s">
        <v>25</v>
      </c>
      <c r="AO10" s="70" t="s">
        <v>25</v>
      </c>
      <c r="AP10" s="70" t="s">
        <v>25</v>
      </c>
      <c r="AQ10" s="52" t="s">
        <v>21</v>
      </c>
      <c r="AR10" s="52" t="s">
        <v>23</v>
      </c>
      <c r="AS10" s="52" t="s">
        <v>21</v>
      </c>
      <c r="AT10" s="52" t="s">
        <v>23</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21007</v>
      </c>
      <c r="B11" s="6" t="s">
        <v>1510</v>
      </c>
      <c r="C11" s="34" t="s">
        <v>26</v>
      </c>
      <c r="D11" s="34" t="s">
        <v>22</v>
      </c>
      <c r="E11" s="34">
        <v>1</v>
      </c>
      <c r="F11" s="34" t="s">
        <v>26</v>
      </c>
      <c r="G11" s="34"/>
      <c r="H11" s="34" t="s">
        <v>26</v>
      </c>
      <c r="I11" s="34"/>
      <c r="J11" s="34"/>
      <c r="K11" s="34"/>
      <c r="L11" s="34" t="s">
        <v>26</v>
      </c>
      <c r="M11" s="34"/>
      <c r="N11" s="34" t="s">
        <v>26</v>
      </c>
      <c r="O11" s="34" t="s">
        <v>22</v>
      </c>
      <c r="P11" s="34">
        <v>1</v>
      </c>
      <c r="Q11" s="34" t="s">
        <v>26</v>
      </c>
      <c r="R11" s="34" t="s">
        <v>26</v>
      </c>
      <c r="S11" s="34"/>
      <c r="T11" s="34" t="s">
        <v>26</v>
      </c>
      <c r="U11" s="34"/>
      <c r="V11" s="34"/>
      <c r="W11" s="34"/>
      <c r="X11" s="34" t="s">
        <v>26</v>
      </c>
      <c r="Y11" s="35" t="s">
        <v>23</v>
      </c>
      <c r="Z11" s="35" t="s">
        <v>23</v>
      </c>
      <c r="AA11" s="35" t="e">
        <v>#N/A</v>
      </c>
      <c r="AB11" s="35" t="s">
        <v>23</v>
      </c>
      <c r="AC11" s="35" t="s">
        <v>25</v>
      </c>
      <c r="AD11" s="35" t="s">
        <v>23</v>
      </c>
      <c r="AE11" s="35" t="s">
        <v>25</v>
      </c>
      <c r="AF11" s="35"/>
      <c r="AG11" s="35" t="s">
        <v>23</v>
      </c>
      <c r="AH11" s="35">
        <v>0</v>
      </c>
      <c r="AI11" s="35" t="s">
        <v>23</v>
      </c>
      <c r="AJ11" s="35">
        <v>0</v>
      </c>
      <c r="AK11" s="70" t="s">
        <v>21</v>
      </c>
      <c r="AL11" s="70" t="s">
        <v>21</v>
      </c>
      <c r="AM11" s="70" t="s">
        <v>21</v>
      </c>
      <c r="AN11" s="70" t="s">
        <v>25</v>
      </c>
      <c r="AO11" s="70" t="s">
        <v>25</v>
      </c>
      <c r="AP11" s="70" t="s">
        <v>25</v>
      </c>
      <c r="AQ11" s="52" t="s">
        <v>21</v>
      </c>
      <c r="AR11" s="52" t="s">
        <v>23</v>
      </c>
      <c r="AS11" s="52" t="s">
        <v>21</v>
      </c>
      <c r="AT11" s="52" t="s">
        <v>23</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21010</v>
      </c>
      <c r="B12" s="6" t="s">
        <v>1511</v>
      </c>
      <c r="C12" s="34" t="s">
        <v>26</v>
      </c>
      <c r="D12" s="34" t="s">
        <v>22</v>
      </c>
      <c r="E12" s="34">
        <v>1</v>
      </c>
      <c r="F12" s="34" t="s">
        <v>26</v>
      </c>
      <c r="G12" s="34" t="s">
        <v>26</v>
      </c>
      <c r="H12" s="34"/>
      <c r="I12" s="34"/>
      <c r="J12" s="34"/>
      <c r="K12" s="34"/>
      <c r="L12" s="34"/>
      <c r="M12" s="34"/>
      <c r="N12" s="34" t="s">
        <v>26</v>
      </c>
      <c r="O12" s="34" t="s">
        <v>22</v>
      </c>
      <c r="P12" s="34">
        <v>1</v>
      </c>
      <c r="Q12" s="34"/>
      <c r="R12" s="34" t="s">
        <v>26</v>
      </c>
      <c r="S12" s="34"/>
      <c r="T12" s="34" t="s">
        <v>26</v>
      </c>
      <c r="U12" s="34"/>
      <c r="V12" s="34" t="s">
        <v>26</v>
      </c>
      <c r="W12" s="34"/>
      <c r="X12" s="34" t="s">
        <v>26</v>
      </c>
      <c r="Y12" s="35" t="s">
        <v>25</v>
      </c>
      <c r="Z12" s="35" t="s">
        <v>21</v>
      </c>
      <c r="AA12" s="35" t="s">
        <v>21</v>
      </c>
      <c r="AB12" s="35" t="s">
        <v>21</v>
      </c>
      <c r="AC12" s="35" t="s">
        <v>25</v>
      </c>
      <c r="AD12" s="35" t="s">
        <v>25</v>
      </c>
      <c r="AE12" s="35" t="s">
        <v>25</v>
      </c>
      <c r="AF12" s="35"/>
      <c r="AG12" s="35" t="s">
        <v>25</v>
      </c>
      <c r="AH12" s="35">
        <v>0</v>
      </c>
      <c r="AI12" s="35" t="s">
        <v>25</v>
      </c>
      <c r="AJ12" s="35">
        <v>0</v>
      </c>
      <c r="AK12" s="70" t="s">
        <v>21</v>
      </c>
      <c r="AL12" s="70" t="s">
        <v>21</v>
      </c>
      <c r="AM12" s="70" t="s">
        <v>21</v>
      </c>
      <c r="AN12" s="70" t="s">
        <v>25</v>
      </c>
      <c r="AO12" s="70" t="s">
        <v>25</v>
      </c>
      <c r="AP12" s="70" t="s">
        <v>25</v>
      </c>
      <c r="AQ12" s="52" t="s">
        <v>21</v>
      </c>
      <c r="AR12" s="52" t="s">
        <v>23</v>
      </c>
      <c r="AS12" s="52" t="s">
        <v>21</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21015</v>
      </c>
      <c r="B13" s="6" t="s">
        <v>1512</v>
      </c>
      <c r="C13" s="31" t="s">
        <v>22</v>
      </c>
      <c r="D13" s="34" t="s">
        <v>22</v>
      </c>
      <c r="E13" s="34">
        <v>0</v>
      </c>
      <c r="F13" s="34"/>
      <c r="G13" s="34" t="s">
        <v>26</v>
      </c>
      <c r="H13" s="34"/>
      <c r="I13" s="34" t="s">
        <v>26</v>
      </c>
      <c r="J13" s="34"/>
      <c r="K13" s="34"/>
      <c r="L13" s="34"/>
      <c r="M13" s="34"/>
      <c r="N13" s="34" t="s">
        <v>22</v>
      </c>
      <c r="O13" s="34" t="s">
        <v>22</v>
      </c>
      <c r="P13" s="34">
        <v>0</v>
      </c>
      <c r="Q13" s="34"/>
      <c r="R13" s="34"/>
      <c r="S13" s="34"/>
      <c r="T13" s="34"/>
      <c r="U13" s="34"/>
      <c r="V13" s="34"/>
      <c r="W13" s="34"/>
      <c r="X13" s="34"/>
      <c r="Y13" s="35" t="s">
        <v>21</v>
      </c>
      <c r="Z13" s="35" t="s">
        <v>21</v>
      </c>
      <c r="AA13" s="35" t="s">
        <v>21</v>
      </c>
      <c r="AB13" s="35" t="s">
        <v>23</v>
      </c>
      <c r="AC13" s="35" t="s">
        <v>21</v>
      </c>
      <c r="AD13" s="35" t="s">
        <v>23</v>
      </c>
      <c r="AE13" s="35" t="s">
        <v>21</v>
      </c>
      <c r="AF13" s="35"/>
      <c r="AG13" s="35" t="s">
        <v>23</v>
      </c>
      <c r="AH13" s="35">
        <v>0</v>
      </c>
      <c r="AI13" s="35" t="s">
        <v>23</v>
      </c>
      <c r="AJ13" s="35" t="s">
        <v>21</v>
      </c>
      <c r="AK13" s="70" t="s">
        <v>21</v>
      </c>
      <c r="AL13" s="70" t="s">
        <v>21</v>
      </c>
      <c r="AM13" s="70" t="s">
        <v>21</v>
      </c>
      <c r="AN13" s="70" t="s">
        <v>25</v>
      </c>
      <c r="AO13" s="70" t="s">
        <v>25</v>
      </c>
      <c r="AP13" s="70" t="s">
        <v>25</v>
      </c>
      <c r="AQ13" s="52" t="s">
        <v>21</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21017</v>
      </c>
      <c r="B14" s="6" t="s">
        <v>1513</v>
      </c>
      <c r="C14" s="34" t="s">
        <v>26</v>
      </c>
      <c r="D14" s="34" t="s">
        <v>22</v>
      </c>
      <c r="E14" s="34">
        <v>1</v>
      </c>
      <c r="F14" s="34"/>
      <c r="G14" s="34"/>
      <c r="H14" s="34"/>
      <c r="I14" s="34"/>
      <c r="J14" s="34"/>
      <c r="K14" s="34"/>
      <c r="L14" s="34"/>
      <c r="M14" s="34"/>
      <c r="N14" s="34" t="s">
        <v>22</v>
      </c>
      <c r="O14" s="34" t="s">
        <v>22</v>
      </c>
      <c r="P14" s="34">
        <v>0</v>
      </c>
      <c r="Q14" s="34"/>
      <c r="R14" s="34"/>
      <c r="S14" s="34"/>
      <c r="T14" s="34"/>
      <c r="U14" s="34"/>
      <c r="V14" s="34"/>
      <c r="W14" s="34"/>
      <c r="X14" s="34"/>
      <c r="Y14" s="35" t="s">
        <v>23</v>
      </c>
      <c r="Z14" s="35" t="s">
        <v>23</v>
      </c>
      <c r="AA14" s="35" t="e">
        <v>#N/A</v>
      </c>
      <c r="AB14" s="35" t="s">
        <v>23</v>
      </c>
      <c r="AC14" s="35" t="s">
        <v>23</v>
      </c>
      <c r="AD14" s="35" t="s">
        <v>23</v>
      </c>
      <c r="AE14" s="35" t="s">
        <v>23</v>
      </c>
      <c r="AF14" s="35"/>
      <c r="AG14" s="35" t="s">
        <v>23</v>
      </c>
      <c r="AH14" s="35" t="s">
        <v>23</v>
      </c>
      <c r="AI14" s="35" t="s">
        <v>23</v>
      </c>
      <c r="AJ14" s="35" t="s">
        <v>23</v>
      </c>
      <c r="AK14" s="70" t="s">
        <v>21</v>
      </c>
      <c r="AL14" s="70" t="s">
        <v>21</v>
      </c>
      <c r="AM14" s="70" t="s">
        <v>21</v>
      </c>
      <c r="AN14" s="70" t="s">
        <v>25</v>
      </c>
      <c r="AO14" s="70" t="s">
        <v>25</v>
      </c>
      <c r="AP14" s="70" t="s">
        <v>25</v>
      </c>
      <c r="AQ14" s="52" t="s">
        <v>21</v>
      </c>
      <c r="AR14" s="52" t="s">
        <v>23</v>
      </c>
      <c r="AS14" s="52" t="s">
        <v>21</v>
      </c>
      <c r="AT14" s="52" t="s">
        <v>23</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21032</v>
      </c>
      <c r="B15" s="6" t="s">
        <v>1514</v>
      </c>
      <c r="C15" s="31"/>
      <c r="D15" s="34"/>
      <c r="E15" s="34">
        <v>0</v>
      </c>
      <c r="F15" s="34"/>
      <c r="G15" s="34"/>
      <c r="H15" s="34"/>
      <c r="I15" s="34"/>
      <c r="J15" s="34"/>
      <c r="K15" s="34"/>
      <c r="L15" s="34"/>
      <c r="M15" s="34"/>
      <c r="N15" s="34"/>
      <c r="O15" s="34"/>
      <c r="P15" s="34">
        <v>0</v>
      </c>
      <c r="Q15" s="34"/>
      <c r="R15" s="34"/>
      <c r="S15" s="34"/>
      <c r="T15" s="34"/>
      <c r="U15" s="34"/>
      <c r="V15" s="34"/>
      <c r="W15" s="34"/>
      <c r="X15" s="34"/>
      <c r="Y15" s="35" t="s">
        <v>23</v>
      </c>
      <c r="Z15" s="35" t="s">
        <v>23</v>
      </c>
      <c r="AA15" s="35" t="e">
        <v>#N/A</v>
      </c>
      <c r="AB15" s="35" t="s">
        <v>23</v>
      </c>
      <c r="AC15" s="35" t="s">
        <v>23</v>
      </c>
      <c r="AD15" s="35" t="s">
        <v>23</v>
      </c>
      <c r="AE15" s="35" t="s">
        <v>23</v>
      </c>
      <c r="AF15" s="35"/>
      <c r="AG15" s="35" t="s">
        <v>23</v>
      </c>
      <c r="AH15" s="35" t="s">
        <v>23</v>
      </c>
      <c r="AI15" s="35" t="s">
        <v>23</v>
      </c>
      <c r="AJ15" s="35" t="s">
        <v>23</v>
      </c>
      <c r="AK15" s="70" t="s">
        <v>21</v>
      </c>
      <c r="AL15" s="70" t="s">
        <v>21</v>
      </c>
      <c r="AM15" s="70" t="s">
        <v>25</v>
      </c>
      <c r="AN15" s="70" t="s">
        <v>21</v>
      </c>
      <c r="AO15" s="70" t="s">
        <v>25</v>
      </c>
      <c r="AP15" s="70" t="s">
        <v>21</v>
      </c>
      <c r="AQ15" s="52" t="s">
        <v>21</v>
      </c>
      <c r="AR15" s="52" t="s">
        <v>23</v>
      </c>
      <c r="AS15" s="52" t="s">
        <v>21</v>
      </c>
      <c r="AT15" s="52" t="s">
        <v>23</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21054</v>
      </c>
      <c r="B16" s="6" t="s">
        <v>1515</v>
      </c>
      <c r="C16" s="31"/>
      <c r="D16" s="34"/>
      <c r="E16" s="34">
        <v>0</v>
      </c>
      <c r="F16" s="34"/>
      <c r="G16" s="34"/>
      <c r="H16" s="34"/>
      <c r="I16" s="34"/>
      <c r="J16" s="34"/>
      <c r="K16" s="34"/>
      <c r="L16" s="34"/>
      <c r="M16" s="34"/>
      <c r="N16" s="34"/>
      <c r="O16" s="34"/>
      <c r="P16" s="34">
        <v>0</v>
      </c>
      <c r="Q16" s="34"/>
      <c r="R16" s="34"/>
      <c r="S16" s="34"/>
      <c r="T16" s="34"/>
      <c r="U16" s="34"/>
      <c r="V16" s="34"/>
      <c r="W16" s="34"/>
      <c r="X16" s="34"/>
      <c r="Y16" s="35" t="s">
        <v>23</v>
      </c>
      <c r="Z16" s="35" t="s">
        <v>23</v>
      </c>
      <c r="AA16" s="35" t="e">
        <v>#N/A</v>
      </c>
      <c r="AB16" s="35" t="s">
        <v>23</v>
      </c>
      <c r="AC16" s="35" t="s">
        <v>23</v>
      </c>
      <c r="AD16" s="35" t="s">
        <v>23</v>
      </c>
      <c r="AE16" s="35" t="s">
        <v>23</v>
      </c>
      <c r="AF16" s="35"/>
      <c r="AG16" s="35" t="s">
        <v>23</v>
      </c>
      <c r="AH16" s="35" t="s">
        <v>23</v>
      </c>
      <c r="AI16" s="35" t="s">
        <v>23</v>
      </c>
      <c r="AJ16" s="35" t="s">
        <v>23</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21059</v>
      </c>
      <c r="B17" s="6" t="s">
        <v>1516</v>
      </c>
      <c r="C17" s="31"/>
      <c r="D17" s="34"/>
      <c r="E17" s="34">
        <v>0</v>
      </c>
      <c r="F17" s="34"/>
      <c r="G17" s="34"/>
      <c r="H17" s="34"/>
      <c r="I17" s="34"/>
      <c r="J17" s="34"/>
      <c r="K17" s="34"/>
      <c r="L17" s="34"/>
      <c r="M17" s="34"/>
      <c r="N17" s="34"/>
      <c r="O17" s="34"/>
      <c r="P17" s="34">
        <v>0</v>
      </c>
      <c r="Q17" s="34"/>
      <c r="R17" s="34"/>
      <c r="S17" s="34"/>
      <c r="T17" s="34"/>
      <c r="U17" s="34"/>
      <c r="V17" s="34"/>
      <c r="W17" s="34"/>
      <c r="X17" s="34"/>
      <c r="Y17" s="35" t="s">
        <v>23</v>
      </c>
      <c r="Z17" s="35" t="s">
        <v>23</v>
      </c>
      <c r="AA17" s="35" t="e">
        <v>#N/A</v>
      </c>
      <c r="AB17" s="35" t="s">
        <v>23</v>
      </c>
      <c r="AC17" s="35" t="s">
        <v>23</v>
      </c>
      <c r="AD17" s="35" t="s">
        <v>23</v>
      </c>
      <c r="AE17" s="35" t="s">
        <v>23</v>
      </c>
      <c r="AF17" s="35"/>
      <c r="AG17" s="35" t="s">
        <v>23</v>
      </c>
      <c r="AH17" s="35" t="s">
        <v>23</v>
      </c>
      <c r="AI17" s="35" t="s">
        <v>23</v>
      </c>
      <c r="AJ17" s="35" t="s">
        <v>23</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21060</v>
      </c>
      <c r="B18" s="6" t="s">
        <v>1517</v>
      </c>
      <c r="C18" s="31"/>
      <c r="D18" s="34"/>
      <c r="E18" s="34">
        <v>0</v>
      </c>
      <c r="F18" s="34"/>
      <c r="G18" s="34"/>
      <c r="H18" s="34"/>
      <c r="I18" s="34"/>
      <c r="J18" s="34"/>
      <c r="K18" s="34"/>
      <c r="L18" s="34"/>
      <c r="M18" s="34"/>
      <c r="N18" s="34"/>
      <c r="O18" s="34"/>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21063</v>
      </c>
      <c r="B19" s="6" t="s">
        <v>1518</v>
      </c>
      <c r="C19" s="31"/>
      <c r="D19" s="34"/>
      <c r="E19" s="34">
        <v>0</v>
      </c>
      <c r="F19" s="34"/>
      <c r="G19" s="34"/>
      <c r="H19" s="34"/>
      <c r="I19" s="34"/>
      <c r="J19" s="34"/>
      <c r="K19" s="34"/>
      <c r="L19" s="34"/>
      <c r="M19" s="34"/>
      <c r="N19" s="34"/>
      <c r="O19" s="34"/>
      <c r="P19" s="34">
        <v>0</v>
      </c>
      <c r="Q19" s="34"/>
      <c r="R19" s="34"/>
      <c r="S19" s="34"/>
      <c r="T19" s="34"/>
      <c r="U19" s="34"/>
      <c r="V19" s="34"/>
      <c r="W19" s="34"/>
      <c r="X19" s="34"/>
      <c r="Y19" s="35" t="s">
        <v>23</v>
      </c>
      <c r="Z19" s="35" t="s">
        <v>23</v>
      </c>
      <c r="AA19" s="35" t="e">
        <v>#N/A</v>
      </c>
      <c r="AB19" s="35" t="s">
        <v>23</v>
      </c>
      <c r="AC19" s="35" t="s">
        <v>23</v>
      </c>
      <c r="AD19" s="35" t="s">
        <v>23</v>
      </c>
      <c r="AE19" s="35" t="s">
        <v>23</v>
      </c>
      <c r="AF19" s="35"/>
      <c r="AG19" s="35" t="s">
        <v>23</v>
      </c>
      <c r="AH19" s="35" t="s">
        <v>23</v>
      </c>
      <c r="AI19" s="35" t="s">
        <v>23</v>
      </c>
      <c r="AJ19" s="35" t="s">
        <v>23</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21065</v>
      </c>
      <c r="B20" s="6" t="s">
        <v>1519</v>
      </c>
      <c r="C20" s="31"/>
      <c r="D20" s="34"/>
      <c r="E20" s="34">
        <v>0</v>
      </c>
      <c r="F20" s="34"/>
      <c r="G20" s="34"/>
      <c r="H20" s="34"/>
      <c r="I20" s="34"/>
      <c r="J20" s="34"/>
      <c r="K20" s="34"/>
      <c r="L20" s="34"/>
      <c r="M20" s="34"/>
      <c r="N20" s="34"/>
      <c r="O20" s="34"/>
      <c r="P20" s="34">
        <v>0</v>
      </c>
      <c r="Q20" s="34"/>
      <c r="R20" s="34"/>
      <c r="S20" s="34"/>
      <c r="T20" s="34"/>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21067</v>
      </c>
      <c r="B21" s="6" t="s">
        <v>1520</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21069</v>
      </c>
      <c r="B22" s="6" t="s">
        <v>1521</v>
      </c>
      <c r="C22" s="34"/>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21070</v>
      </c>
      <c r="B23" s="6" t="s">
        <v>1522</v>
      </c>
      <c r="C23" s="34"/>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21072</v>
      </c>
      <c r="B24" s="6" t="s">
        <v>1523</v>
      </c>
      <c r="C24" s="34"/>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21080</v>
      </c>
      <c r="B25" s="6" t="s">
        <v>1524</v>
      </c>
      <c r="C25" s="34" t="s">
        <v>22</v>
      </c>
      <c r="D25" s="34" t="s">
        <v>22</v>
      </c>
      <c r="E25" s="34">
        <v>0</v>
      </c>
      <c r="F25" s="34"/>
      <c r="G25" s="34" t="s">
        <v>26</v>
      </c>
      <c r="H25" s="34"/>
      <c r="I25" s="34"/>
      <c r="J25" s="34"/>
      <c r="K25" s="34" t="s">
        <v>26</v>
      </c>
      <c r="L25" s="34"/>
      <c r="M25" s="34"/>
      <c r="N25" s="34" t="s">
        <v>22</v>
      </c>
      <c r="O25" s="34" t="s">
        <v>22</v>
      </c>
      <c r="P25" s="34">
        <v>0</v>
      </c>
      <c r="Q25" s="34" t="s">
        <v>26</v>
      </c>
      <c r="R25" s="34"/>
      <c r="S25" s="34"/>
      <c r="T25" s="34" t="s">
        <v>26</v>
      </c>
      <c r="U25" s="34"/>
      <c r="V25" s="34"/>
      <c r="W25" s="34"/>
      <c r="X25" s="34"/>
      <c r="Y25" s="35" t="s">
        <v>23</v>
      </c>
      <c r="Z25" s="35" t="s">
        <v>23</v>
      </c>
      <c r="AA25" s="35" t="e">
        <v>#N/A</v>
      </c>
      <c r="AB25" s="35" t="s">
        <v>23</v>
      </c>
      <c r="AC25" s="35" t="s">
        <v>25</v>
      </c>
      <c r="AD25" s="35" t="s">
        <v>23</v>
      </c>
      <c r="AE25" s="35" t="s">
        <v>25</v>
      </c>
      <c r="AF25" s="35"/>
      <c r="AG25" s="35" t="s">
        <v>23</v>
      </c>
      <c r="AH25" s="35" t="s">
        <v>25</v>
      </c>
      <c r="AI25" s="35" t="s">
        <v>23</v>
      </c>
      <c r="AJ25" s="35" t="s">
        <v>21</v>
      </c>
      <c r="AK25" s="70" t="s">
        <v>21</v>
      </c>
      <c r="AL25" s="70" t="s">
        <v>25</v>
      </c>
      <c r="AM25" s="70" t="s">
        <v>21</v>
      </c>
      <c r="AN25" s="70" t="s">
        <v>25</v>
      </c>
      <c r="AO25" s="70" t="s">
        <v>21</v>
      </c>
      <c r="AP25" s="70" t="s">
        <v>25</v>
      </c>
      <c r="AQ25" s="52" t="s">
        <v>21</v>
      </c>
      <c r="AR25" s="52" t="s">
        <v>23</v>
      </c>
      <c r="AS25" s="52" t="s">
        <v>21</v>
      </c>
      <c r="AT25" s="52" t="s">
        <v>23</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c r="B26" s="6"/>
      <c r="C26" s="34"/>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54" t="s">
        <v>23</v>
      </c>
      <c r="AL26" s="54" t="s">
        <v>23</v>
      </c>
      <c r="AM26" s="54" t="s">
        <v>23</v>
      </c>
      <c r="AN26" s="54" t="s">
        <v>23</v>
      </c>
      <c r="AO26" s="54" t="s">
        <v>23</v>
      </c>
      <c r="AP26" s="5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c r="B27" s="6"/>
      <c r="C27" s="34"/>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54" t="s">
        <v>23</v>
      </c>
      <c r="AL27" s="54" t="s">
        <v>23</v>
      </c>
      <c r="AM27" s="54" t="s">
        <v>23</v>
      </c>
      <c r="AN27" s="54" t="s">
        <v>23</v>
      </c>
      <c r="AO27" s="54" t="s">
        <v>23</v>
      </c>
      <c r="AP27" s="5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46" t="s">
        <v>242</v>
      </c>
      <c r="B28" s="147"/>
      <c r="C28" s="146">
        <v>8</v>
      </c>
      <c r="D28" s="147">
        <v>0</v>
      </c>
      <c r="N28" s="146">
        <v>7</v>
      </c>
      <c r="O28" s="147">
        <v>0</v>
      </c>
      <c r="Y28" s="35" t="s">
        <v>23</v>
      </c>
      <c r="Z28" s="35" t="s">
        <v>23</v>
      </c>
      <c r="AA28" s="35" t="e">
        <v>#N/A</v>
      </c>
      <c r="AB28" s="35" t="s">
        <v>23</v>
      </c>
      <c r="AC28" s="35" t="s">
        <v>23</v>
      </c>
      <c r="AD28" s="35" t="s">
        <v>23</v>
      </c>
      <c r="AE28" s="35" t="s">
        <v>23</v>
      </c>
      <c r="AF28" s="35"/>
      <c r="AG28" s="35" t="s">
        <v>23</v>
      </c>
      <c r="AH28" s="35" t="s">
        <v>23</v>
      </c>
      <c r="AI28" s="35" t="s">
        <v>23</v>
      </c>
      <c r="AJ28" s="35" t="s">
        <v>23</v>
      </c>
      <c r="AK28" s="40" t="s">
        <v>23</v>
      </c>
      <c r="AL28" s="40" t="s">
        <v>23</v>
      </c>
      <c r="AM28" s="40" t="s">
        <v>23</v>
      </c>
      <c r="AN28" s="50" t="s">
        <v>23</v>
      </c>
      <c r="AO28" s="4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8">
    <mergeCell ref="A28:B28"/>
    <mergeCell ref="C28:D28"/>
    <mergeCell ref="N28:O28"/>
    <mergeCell ref="AM2:AN2"/>
    <mergeCell ref="AO2:AP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26 BG5:XFD26">
    <cfRule type="cellIs" dxfId="94" priority="5" operator="equal">
      <formula>0</formula>
    </cfRule>
  </conditionalFormatting>
  <conditionalFormatting sqref="AV5:BF5">
    <cfRule type="cellIs" dxfId="93" priority="2" operator="equal">
      <formula>0</formula>
    </cfRule>
  </conditionalFormatting>
  <conditionalFormatting sqref="AV6:BF300">
    <cfRule type="cellIs" dxfId="92"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16" customWidth="1" collapsed="1"/>
    <col min="38" max="38" width="9" style="16" customWidth="1"/>
    <col min="39" max="42" width="9" style="2" customWidth="1"/>
    <col min="43" max="47" width="9" style="59"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81" t="s">
        <v>11</v>
      </c>
      <c r="AU2" s="182"/>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17</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52"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7</v>
      </c>
      <c r="D4" s="34">
        <v>13</v>
      </c>
      <c r="E4" s="34"/>
      <c r="F4" s="34">
        <v>18</v>
      </c>
      <c r="G4" s="34">
        <v>18</v>
      </c>
      <c r="H4" s="34">
        <v>4</v>
      </c>
      <c r="I4" s="34">
        <v>5</v>
      </c>
      <c r="J4" s="34">
        <v>1</v>
      </c>
      <c r="K4" s="34">
        <v>0</v>
      </c>
      <c r="L4" s="34">
        <v>0</v>
      </c>
      <c r="M4" s="34">
        <v>1</v>
      </c>
      <c r="N4" s="34">
        <v>7</v>
      </c>
      <c r="O4" s="34">
        <v>13</v>
      </c>
      <c r="P4" s="34"/>
      <c r="Q4" s="34">
        <v>10</v>
      </c>
      <c r="R4" s="34">
        <v>17</v>
      </c>
      <c r="S4" s="34">
        <v>2</v>
      </c>
      <c r="T4" s="34">
        <v>7</v>
      </c>
      <c r="U4" s="34">
        <v>0</v>
      </c>
      <c r="V4" s="34">
        <v>2</v>
      </c>
      <c r="W4" s="34">
        <v>7</v>
      </c>
      <c r="X4" s="34">
        <v>8</v>
      </c>
      <c r="Y4" s="35">
        <v>6</v>
      </c>
      <c r="Z4" s="35">
        <v>9</v>
      </c>
      <c r="AA4" s="35"/>
      <c r="AB4" s="35">
        <v>7</v>
      </c>
      <c r="AC4" s="35">
        <v>8</v>
      </c>
      <c r="AD4" s="35">
        <v>4</v>
      </c>
      <c r="AE4" s="35">
        <v>7</v>
      </c>
      <c r="AF4" s="35">
        <v>0</v>
      </c>
      <c r="AG4" s="35">
        <v>2</v>
      </c>
      <c r="AH4" s="35">
        <v>3</v>
      </c>
      <c r="AI4" s="35">
        <v>0</v>
      </c>
      <c r="AJ4" s="35">
        <v>3</v>
      </c>
      <c r="AK4" s="54">
        <v>3</v>
      </c>
      <c r="AL4" s="54">
        <v>7</v>
      </c>
      <c r="AM4" s="54">
        <v>5</v>
      </c>
      <c r="AN4" s="54">
        <v>10</v>
      </c>
      <c r="AO4" s="54">
        <v>4</v>
      </c>
      <c r="AP4" s="54">
        <v>10</v>
      </c>
      <c r="AQ4" s="52">
        <v>7</v>
      </c>
      <c r="AR4" s="70">
        <v>3</v>
      </c>
      <c r="AS4" s="52">
        <v>4</v>
      </c>
      <c r="AT4" s="70">
        <v>4</v>
      </c>
      <c r="AU4" s="52">
        <v>4</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22001</v>
      </c>
      <c r="B5" s="6" t="s">
        <v>634</v>
      </c>
      <c r="C5" s="31" t="s">
        <v>25</v>
      </c>
      <c r="D5" s="31" t="s">
        <v>21</v>
      </c>
      <c r="E5" s="34"/>
      <c r="F5" s="34" t="s">
        <v>25</v>
      </c>
      <c r="G5" s="34" t="s">
        <v>26</v>
      </c>
      <c r="H5" s="34" t="s">
        <v>25</v>
      </c>
      <c r="I5" s="34" t="s">
        <v>26</v>
      </c>
      <c r="J5" s="34"/>
      <c r="K5" s="34"/>
      <c r="L5" s="34"/>
      <c r="M5" s="34"/>
      <c r="N5" s="31" t="s">
        <v>26</v>
      </c>
      <c r="O5" s="34" t="s">
        <v>22</v>
      </c>
      <c r="P5" s="34">
        <v>1</v>
      </c>
      <c r="Q5" s="34"/>
      <c r="R5" s="34" t="s">
        <v>26</v>
      </c>
      <c r="S5" s="34"/>
      <c r="T5" s="34" t="s">
        <v>26</v>
      </c>
      <c r="U5" s="34" t="s">
        <v>348</v>
      </c>
      <c r="V5" s="34"/>
      <c r="W5" s="34" t="s">
        <v>25</v>
      </c>
      <c r="X5" s="34" t="s">
        <v>26</v>
      </c>
      <c r="Y5" s="35" t="s">
        <v>25</v>
      </c>
      <c r="Z5" s="35" t="s">
        <v>21</v>
      </c>
      <c r="AA5" s="35" t="s">
        <v>21</v>
      </c>
      <c r="AB5" s="35" t="s">
        <v>25</v>
      </c>
      <c r="AC5" s="35" t="s">
        <v>25</v>
      </c>
      <c r="AD5" s="35" t="s">
        <v>25</v>
      </c>
      <c r="AE5" s="35" t="s">
        <v>25</v>
      </c>
      <c r="AF5" s="35"/>
      <c r="AG5" s="35" t="s">
        <v>21</v>
      </c>
      <c r="AH5" s="35" t="s">
        <v>21</v>
      </c>
      <c r="AI5" s="35" t="s">
        <v>21</v>
      </c>
      <c r="AJ5" s="35" t="s">
        <v>25</v>
      </c>
      <c r="AK5" s="70" t="s">
        <v>25</v>
      </c>
      <c r="AL5" s="70" t="s">
        <v>21</v>
      </c>
      <c r="AM5" s="70" t="s">
        <v>25</v>
      </c>
      <c r="AN5" s="70" t="s">
        <v>25</v>
      </c>
      <c r="AO5" s="70" t="s">
        <v>21</v>
      </c>
      <c r="AP5" s="70" t="s">
        <v>25</v>
      </c>
      <c r="AQ5" s="52" t="s">
        <v>1377</v>
      </c>
      <c r="AR5" s="52" t="s">
        <v>1786</v>
      </c>
      <c r="AS5" s="52" t="s">
        <v>21</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22003</v>
      </c>
      <c r="B6" s="6" t="s">
        <v>635</v>
      </c>
      <c r="C6" s="31" t="s">
        <v>25</v>
      </c>
      <c r="D6" s="34" t="s">
        <v>25</v>
      </c>
      <c r="E6" s="34">
        <v>2</v>
      </c>
      <c r="F6" s="34" t="s">
        <v>25</v>
      </c>
      <c r="G6" s="34" t="s">
        <v>26</v>
      </c>
      <c r="H6" s="34"/>
      <c r="I6" s="34"/>
      <c r="J6" s="34"/>
      <c r="K6" s="34"/>
      <c r="L6" s="34"/>
      <c r="M6" s="34"/>
      <c r="N6" s="34" t="s">
        <v>26</v>
      </c>
      <c r="O6" s="34" t="s">
        <v>25</v>
      </c>
      <c r="P6" s="34">
        <v>2</v>
      </c>
      <c r="Q6" s="34" t="s">
        <v>25</v>
      </c>
      <c r="R6" s="34" t="s">
        <v>26</v>
      </c>
      <c r="S6" s="34" t="s">
        <v>348</v>
      </c>
      <c r="T6" s="34" t="s">
        <v>26</v>
      </c>
      <c r="U6" s="34" t="s">
        <v>348</v>
      </c>
      <c r="V6" s="34"/>
      <c r="W6" s="34" t="s">
        <v>25</v>
      </c>
      <c r="X6" s="34" t="s">
        <v>26</v>
      </c>
      <c r="Y6" s="35" t="s">
        <v>21</v>
      </c>
      <c r="Z6" s="35" t="s">
        <v>21</v>
      </c>
      <c r="AA6" s="35" t="s">
        <v>21</v>
      </c>
      <c r="AB6" s="35" t="s">
        <v>23</v>
      </c>
      <c r="AC6" s="35" t="s">
        <v>25</v>
      </c>
      <c r="AD6" s="35" t="s">
        <v>23</v>
      </c>
      <c r="AE6" s="35" t="s">
        <v>25</v>
      </c>
      <c r="AF6" s="35"/>
      <c r="AG6" s="35" t="s">
        <v>23</v>
      </c>
      <c r="AH6" s="35" t="s">
        <v>21</v>
      </c>
      <c r="AI6" s="35" t="s">
        <v>21</v>
      </c>
      <c r="AJ6" s="35" t="s">
        <v>21</v>
      </c>
      <c r="AK6" s="70" t="s">
        <v>25</v>
      </c>
      <c r="AL6" s="70" t="s">
        <v>25</v>
      </c>
      <c r="AM6" s="70" t="s">
        <v>25</v>
      </c>
      <c r="AN6" s="70" t="s">
        <v>25</v>
      </c>
      <c r="AO6" s="70" t="s">
        <v>25</v>
      </c>
      <c r="AP6" s="70" t="s">
        <v>25</v>
      </c>
      <c r="AQ6" s="52" t="s">
        <v>1377</v>
      </c>
      <c r="AR6" s="52" t="s">
        <v>1786</v>
      </c>
      <c r="AS6" s="52" t="s">
        <v>21</v>
      </c>
      <c r="AT6" s="52" t="s">
        <v>25</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22007</v>
      </c>
      <c r="B7" s="6" t="s">
        <v>636</v>
      </c>
      <c r="C7" s="31" t="s">
        <v>21</v>
      </c>
      <c r="D7" s="34" t="s">
        <v>25</v>
      </c>
      <c r="E7" s="34">
        <v>1</v>
      </c>
      <c r="F7" s="34" t="s">
        <v>25</v>
      </c>
      <c r="G7" s="34" t="s">
        <v>26</v>
      </c>
      <c r="H7" s="34"/>
      <c r="I7" s="34"/>
      <c r="J7" s="34"/>
      <c r="K7" s="34"/>
      <c r="L7" s="34"/>
      <c r="M7" s="34"/>
      <c r="N7" s="34" t="s">
        <v>22</v>
      </c>
      <c r="O7" s="34" t="s">
        <v>25</v>
      </c>
      <c r="P7" s="34">
        <v>1</v>
      </c>
      <c r="Q7" s="34" t="s">
        <v>25</v>
      </c>
      <c r="R7" s="34" t="s">
        <v>26</v>
      </c>
      <c r="S7" s="34" t="s">
        <v>348</v>
      </c>
      <c r="T7" s="34"/>
      <c r="U7" s="34" t="s">
        <v>348</v>
      </c>
      <c r="V7" s="34"/>
      <c r="W7" s="34" t="s">
        <v>25</v>
      </c>
      <c r="X7" s="34" t="s">
        <v>26</v>
      </c>
      <c r="Y7" s="35" t="s">
        <v>25</v>
      </c>
      <c r="Z7" s="35" t="s">
        <v>25</v>
      </c>
      <c r="AA7" s="35" t="s">
        <v>25</v>
      </c>
      <c r="AB7" s="35" t="s">
        <v>25</v>
      </c>
      <c r="AC7" s="35" t="s">
        <v>23</v>
      </c>
      <c r="AD7" s="35" t="s">
        <v>21</v>
      </c>
      <c r="AE7" s="35" t="s">
        <v>23</v>
      </c>
      <c r="AF7" s="35"/>
      <c r="AG7" s="35" t="s">
        <v>23</v>
      </c>
      <c r="AH7" s="35" t="s">
        <v>23</v>
      </c>
      <c r="AI7" s="35" t="s">
        <v>21</v>
      </c>
      <c r="AJ7" s="35" t="s">
        <v>23</v>
      </c>
      <c r="AK7" s="70" t="s">
        <v>23</v>
      </c>
      <c r="AL7" s="70" t="s">
        <v>23</v>
      </c>
      <c r="AM7" s="70" t="s">
        <v>23</v>
      </c>
      <c r="AN7" s="70" t="s">
        <v>23</v>
      </c>
      <c r="AO7" s="70" t="s">
        <v>23</v>
      </c>
      <c r="AP7" s="70" t="s">
        <v>23</v>
      </c>
      <c r="AQ7" s="52" t="s">
        <v>23</v>
      </c>
      <c r="AR7" s="52" t="s">
        <v>23</v>
      </c>
      <c r="AS7" s="52" t="s">
        <v>23</v>
      </c>
      <c r="AT7" s="52" t="s">
        <v>23</v>
      </c>
      <c r="AU7" s="52" t="s">
        <v>23</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22008</v>
      </c>
      <c r="B8" s="6" t="s">
        <v>637</v>
      </c>
      <c r="C8" s="31" t="s">
        <v>21</v>
      </c>
      <c r="D8" s="34" t="s">
        <v>25</v>
      </c>
      <c r="E8" s="34">
        <v>1</v>
      </c>
      <c r="F8" s="34" t="s">
        <v>25</v>
      </c>
      <c r="G8" s="34" t="s">
        <v>26</v>
      </c>
      <c r="H8" s="34"/>
      <c r="I8" s="34" t="s">
        <v>26</v>
      </c>
      <c r="J8" s="34"/>
      <c r="K8" s="34"/>
      <c r="L8" s="34"/>
      <c r="M8" s="34"/>
      <c r="N8" s="34" t="s">
        <v>22</v>
      </c>
      <c r="O8" s="34" t="s">
        <v>26</v>
      </c>
      <c r="P8" s="34">
        <v>1</v>
      </c>
      <c r="Q8" s="34"/>
      <c r="R8" s="34" t="s">
        <v>26</v>
      </c>
      <c r="S8" s="34"/>
      <c r="T8" s="34" t="s">
        <v>26</v>
      </c>
      <c r="U8" s="34"/>
      <c r="V8" s="34"/>
      <c r="W8" s="34"/>
      <c r="X8" s="34" t="s">
        <v>26</v>
      </c>
      <c r="Y8" s="35" t="s">
        <v>25</v>
      </c>
      <c r="Z8" s="35" t="s">
        <v>25</v>
      </c>
      <c r="AA8" s="35" t="s">
        <v>25</v>
      </c>
      <c r="AB8" s="35" t="s">
        <v>23</v>
      </c>
      <c r="AC8" s="35" t="s">
        <v>25</v>
      </c>
      <c r="AD8" s="35" t="s">
        <v>23</v>
      </c>
      <c r="AE8" s="35" t="s">
        <v>25</v>
      </c>
      <c r="AF8" s="35"/>
      <c r="AG8" s="35" t="s">
        <v>23</v>
      </c>
      <c r="AH8" s="35" t="s">
        <v>25</v>
      </c>
      <c r="AI8" s="35" t="s">
        <v>21</v>
      </c>
      <c r="AJ8" s="35" t="s">
        <v>21</v>
      </c>
      <c r="AK8" s="70" t="s">
        <v>21</v>
      </c>
      <c r="AL8" s="70" t="s">
        <v>21</v>
      </c>
      <c r="AM8" s="70" t="s">
        <v>21</v>
      </c>
      <c r="AN8" s="70" t="s">
        <v>25</v>
      </c>
      <c r="AO8" s="70">
        <v>0</v>
      </c>
      <c r="AP8" s="70" t="s">
        <v>25</v>
      </c>
      <c r="AQ8" s="52" t="s">
        <v>1377</v>
      </c>
      <c r="AR8" s="52"/>
      <c r="AS8" s="52" t="s">
        <v>25</v>
      </c>
      <c r="AT8" s="52"/>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22009</v>
      </c>
      <c r="B9" s="6" t="s">
        <v>638</v>
      </c>
      <c r="C9" s="34" t="s">
        <v>25</v>
      </c>
      <c r="D9" s="34" t="s">
        <v>25</v>
      </c>
      <c r="E9" s="34">
        <v>2</v>
      </c>
      <c r="F9" s="34" t="s">
        <v>25</v>
      </c>
      <c r="G9" s="34" t="s">
        <v>26</v>
      </c>
      <c r="H9" s="34"/>
      <c r="I9" s="34"/>
      <c r="J9" s="34"/>
      <c r="K9" s="34"/>
      <c r="L9" s="34"/>
      <c r="M9" s="34"/>
      <c r="N9" s="34" t="s">
        <v>25</v>
      </c>
      <c r="O9" s="34" t="s">
        <v>25</v>
      </c>
      <c r="P9" s="34">
        <v>2</v>
      </c>
      <c r="Q9" s="34" t="s">
        <v>25</v>
      </c>
      <c r="R9" s="34"/>
      <c r="S9" s="34" t="s">
        <v>348</v>
      </c>
      <c r="T9" s="34"/>
      <c r="U9" s="34" t="s">
        <v>348</v>
      </c>
      <c r="V9" s="34"/>
      <c r="W9" s="34" t="s">
        <v>348</v>
      </c>
      <c r="X9" s="34"/>
      <c r="Y9" s="35" t="s">
        <v>23</v>
      </c>
      <c r="Z9" s="35" t="s">
        <v>23</v>
      </c>
      <c r="AA9" s="35" t="e">
        <v>#N/A</v>
      </c>
      <c r="AB9" s="35" t="s">
        <v>23</v>
      </c>
      <c r="AC9" s="35" t="s">
        <v>23</v>
      </c>
      <c r="AD9" s="35" t="s">
        <v>23</v>
      </c>
      <c r="AE9" s="35" t="s">
        <v>23</v>
      </c>
      <c r="AF9" s="35"/>
      <c r="AG9" s="35" t="s">
        <v>23</v>
      </c>
      <c r="AH9" s="35" t="s">
        <v>23</v>
      </c>
      <c r="AI9" s="35" t="s">
        <v>23</v>
      </c>
      <c r="AJ9" s="35"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22010</v>
      </c>
      <c r="B10" s="6" t="s">
        <v>639</v>
      </c>
      <c r="C10" s="31" t="s">
        <v>21</v>
      </c>
      <c r="D10" s="34" t="s">
        <v>25</v>
      </c>
      <c r="E10" s="34" t="s">
        <v>25</v>
      </c>
      <c r="F10" s="34" t="s">
        <v>25</v>
      </c>
      <c r="G10" s="34" t="s">
        <v>26</v>
      </c>
      <c r="H10" s="34"/>
      <c r="I10" s="34" t="s">
        <v>26</v>
      </c>
      <c r="J10" s="34"/>
      <c r="K10" s="34"/>
      <c r="L10" s="34"/>
      <c r="M10" s="34"/>
      <c r="N10" s="34" t="s">
        <v>22</v>
      </c>
      <c r="O10" s="34" t="s">
        <v>25</v>
      </c>
      <c r="P10" s="34">
        <v>1</v>
      </c>
      <c r="Q10" s="34" t="s">
        <v>25</v>
      </c>
      <c r="R10" s="34"/>
      <c r="S10" s="34" t="s">
        <v>25</v>
      </c>
      <c r="T10" s="34"/>
      <c r="U10" s="34" t="s">
        <v>348</v>
      </c>
      <c r="V10" s="34"/>
      <c r="W10" s="34" t="s">
        <v>25</v>
      </c>
      <c r="X10" s="34"/>
      <c r="Y10" s="35" t="s">
        <v>21</v>
      </c>
      <c r="Z10" s="35" t="s">
        <v>25</v>
      </c>
      <c r="AA10" s="35" t="s">
        <v>25</v>
      </c>
      <c r="AB10" s="35" t="s">
        <v>23</v>
      </c>
      <c r="AC10" s="35" t="s">
        <v>25</v>
      </c>
      <c r="AD10" s="35" t="s">
        <v>23</v>
      </c>
      <c r="AE10" s="35" t="s">
        <v>25</v>
      </c>
      <c r="AF10" s="35"/>
      <c r="AG10" s="35" t="s">
        <v>23</v>
      </c>
      <c r="AH10" s="35" t="s">
        <v>25</v>
      </c>
      <c r="AI10" s="35" t="s">
        <v>21</v>
      </c>
      <c r="AJ10" s="35" t="s">
        <v>21</v>
      </c>
      <c r="AK10" s="70" t="s">
        <v>21</v>
      </c>
      <c r="AL10" s="70" t="s">
        <v>25</v>
      </c>
      <c r="AM10" s="70" t="s">
        <v>21</v>
      </c>
      <c r="AN10" s="70" t="s">
        <v>25</v>
      </c>
      <c r="AO10" s="70">
        <v>0</v>
      </c>
      <c r="AP10" s="70" t="s">
        <v>25</v>
      </c>
      <c r="AQ10" s="52" t="s">
        <v>1377</v>
      </c>
      <c r="AR10" s="52" t="s">
        <v>25</v>
      </c>
      <c r="AS10" s="52" t="s">
        <v>25</v>
      </c>
      <c r="AT10" s="52" t="s">
        <v>25</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22011</v>
      </c>
      <c r="B11" s="6" t="s">
        <v>640</v>
      </c>
      <c r="C11" s="31" t="s">
        <v>25</v>
      </c>
      <c r="D11" s="34" t="s">
        <v>25</v>
      </c>
      <c r="E11" s="34">
        <v>2</v>
      </c>
      <c r="F11" s="34" t="s">
        <v>25</v>
      </c>
      <c r="G11" s="34" t="s">
        <v>26</v>
      </c>
      <c r="H11" s="34" t="s">
        <v>25</v>
      </c>
      <c r="I11" s="34" t="s">
        <v>26</v>
      </c>
      <c r="J11" s="34"/>
      <c r="K11" s="34"/>
      <c r="L11" s="34"/>
      <c r="M11" s="34" t="s">
        <v>26</v>
      </c>
      <c r="N11" s="34" t="s">
        <v>26</v>
      </c>
      <c r="O11" s="34" t="s">
        <v>26</v>
      </c>
      <c r="P11" s="34">
        <v>2</v>
      </c>
      <c r="Q11" s="34" t="s">
        <v>26</v>
      </c>
      <c r="R11" s="34" t="s">
        <v>26</v>
      </c>
      <c r="S11" s="34"/>
      <c r="T11" s="34"/>
      <c r="U11" s="34"/>
      <c r="V11" s="34" t="s">
        <v>26</v>
      </c>
      <c r="W11" s="34"/>
      <c r="X11" s="34" t="s">
        <v>26</v>
      </c>
      <c r="Y11" s="35" t="s">
        <v>25</v>
      </c>
      <c r="Z11" s="35" t="s">
        <v>25</v>
      </c>
      <c r="AA11" s="35" t="s">
        <v>25</v>
      </c>
      <c r="AB11" s="35" t="s">
        <v>25</v>
      </c>
      <c r="AC11" s="35" t="s">
        <v>25</v>
      </c>
      <c r="AD11" s="35" t="s">
        <v>25</v>
      </c>
      <c r="AE11" s="35" t="s">
        <v>25</v>
      </c>
      <c r="AF11" s="35"/>
      <c r="AG11" s="35" t="s">
        <v>25</v>
      </c>
      <c r="AH11" s="35">
        <v>0</v>
      </c>
      <c r="AI11" s="35" t="s">
        <v>21</v>
      </c>
      <c r="AJ11" s="35" t="s">
        <v>25</v>
      </c>
      <c r="AK11" s="70" t="s">
        <v>23</v>
      </c>
      <c r="AL11" s="70" t="s">
        <v>23</v>
      </c>
      <c r="AM11" s="70" t="s">
        <v>23</v>
      </c>
      <c r="AN11" s="70" t="s">
        <v>23</v>
      </c>
      <c r="AO11" s="70" t="s">
        <v>23</v>
      </c>
      <c r="AP11" s="70" t="s">
        <v>23</v>
      </c>
      <c r="AQ11" s="52" t="s">
        <v>23</v>
      </c>
      <c r="AR11" s="52" t="s">
        <v>25</v>
      </c>
      <c r="AS11" s="52" t="s">
        <v>23</v>
      </c>
      <c r="AT11" s="52" t="s">
        <v>25</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22012</v>
      </c>
      <c r="B12" s="6" t="s">
        <v>641</v>
      </c>
      <c r="C12" s="31" t="s">
        <v>25</v>
      </c>
      <c r="D12" s="34" t="s">
        <v>25</v>
      </c>
      <c r="E12" s="34">
        <v>2</v>
      </c>
      <c r="F12" s="34" t="s">
        <v>25</v>
      </c>
      <c r="G12" s="34" t="s">
        <v>26</v>
      </c>
      <c r="H12" s="34"/>
      <c r="I12" s="34"/>
      <c r="J12" s="34" t="s">
        <v>25</v>
      </c>
      <c r="K12" s="34"/>
      <c r="L12" s="34"/>
      <c r="M12" s="34"/>
      <c r="N12" s="34" t="s">
        <v>25</v>
      </c>
      <c r="O12" s="34" t="s">
        <v>25</v>
      </c>
      <c r="P12" s="34">
        <v>2</v>
      </c>
      <c r="Q12" s="34" t="s">
        <v>25</v>
      </c>
      <c r="R12" s="34" t="s">
        <v>26</v>
      </c>
      <c r="S12" s="34" t="s">
        <v>348</v>
      </c>
      <c r="T12" s="34" t="s">
        <v>26</v>
      </c>
      <c r="U12" s="34" t="s">
        <v>348</v>
      </c>
      <c r="V12" s="34"/>
      <c r="W12" s="34" t="s">
        <v>25</v>
      </c>
      <c r="X12" s="34" t="s">
        <v>26</v>
      </c>
      <c r="Y12" s="35" t="s">
        <v>23</v>
      </c>
      <c r="Z12" s="35" t="s">
        <v>23</v>
      </c>
      <c r="AA12" s="35" t="e">
        <v>#N/A</v>
      </c>
      <c r="AB12" s="35" t="s">
        <v>23</v>
      </c>
      <c r="AC12" s="35" t="s">
        <v>23</v>
      </c>
      <c r="AD12" s="35" t="s">
        <v>23</v>
      </c>
      <c r="AE12" s="35" t="s">
        <v>23</v>
      </c>
      <c r="AF12" s="35"/>
      <c r="AG12" s="35" t="s">
        <v>23</v>
      </c>
      <c r="AH12" s="35" t="s">
        <v>23</v>
      </c>
      <c r="AI12" s="35" t="s">
        <v>23</v>
      </c>
      <c r="AJ12" s="35" t="s">
        <v>23</v>
      </c>
      <c r="AK12" s="70" t="s">
        <v>25</v>
      </c>
      <c r="AL12" s="70" t="s">
        <v>25</v>
      </c>
      <c r="AM12" s="70" t="s">
        <v>21</v>
      </c>
      <c r="AN12" s="70" t="s">
        <v>25</v>
      </c>
      <c r="AO12" s="70">
        <v>0</v>
      </c>
      <c r="AP12" s="70" t="s">
        <v>25</v>
      </c>
      <c r="AQ12" s="52" t="s">
        <v>1377</v>
      </c>
      <c r="AR12" s="52" t="s">
        <v>23</v>
      </c>
      <c r="AS12" s="52" t="s">
        <v>21</v>
      </c>
      <c r="AT12" s="52" t="s">
        <v>23</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22015</v>
      </c>
      <c r="B13" s="6" t="s">
        <v>642</v>
      </c>
      <c r="C13" s="31" t="s">
        <v>22</v>
      </c>
      <c r="D13" s="34" t="s">
        <v>26</v>
      </c>
      <c r="E13" s="34">
        <v>1</v>
      </c>
      <c r="F13" s="34" t="s">
        <v>25</v>
      </c>
      <c r="G13" s="34" t="s">
        <v>26</v>
      </c>
      <c r="H13" s="34" t="s">
        <v>26</v>
      </c>
      <c r="I13" s="34" t="s">
        <v>26</v>
      </c>
      <c r="J13" s="34"/>
      <c r="K13" s="34"/>
      <c r="L13" s="34"/>
      <c r="M13" s="34"/>
      <c r="N13" s="34" t="s">
        <v>22</v>
      </c>
      <c r="O13" s="34" t="s">
        <v>26</v>
      </c>
      <c r="P13" s="34">
        <v>1</v>
      </c>
      <c r="Q13" s="34"/>
      <c r="R13" s="34" t="s">
        <v>26</v>
      </c>
      <c r="S13" s="34"/>
      <c r="T13" s="34" t="s">
        <v>26</v>
      </c>
      <c r="U13" s="34"/>
      <c r="V13" s="34" t="s">
        <v>26</v>
      </c>
      <c r="W13" s="34"/>
      <c r="X13" s="34" t="s">
        <v>26</v>
      </c>
      <c r="Y13" s="35" t="s">
        <v>23</v>
      </c>
      <c r="Z13" s="35" t="s">
        <v>23</v>
      </c>
      <c r="AA13" s="35" t="e">
        <v>#N/A</v>
      </c>
      <c r="AB13" s="35" t="s">
        <v>23</v>
      </c>
      <c r="AC13" s="35" t="s">
        <v>23</v>
      </c>
      <c r="AD13" s="35" t="s">
        <v>23</v>
      </c>
      <c r="AE13" s="35" t="s">
        <v>23</v>
      </c>
      <c r="AF13" s="35"/>
      <c r="AG13" s="35" t="s">
        <v>23</v>
      </c>
      <c r="AH13" s="35" t="s">
        <v>23</v>
      </c>
      <c r="AI13" s="35" t="s">
        <v>23</v>
      </c>
      <c r="AJ13" s="35" t="s">
        <v>23</v>
      </c>
      <c r="AK13" s="70" t="s">
        <v>21</v>
      </c>
      <c r="AL13" s="70" t="s">
        <v>25</v>
      </c>
      <c r="AM13" s="70" t="s">
        <v>25</v>
      </c>
      <c r="AN13" s="70" t="s">
        <v>25</v>
      </c>
      <c r="AO13" s="70" t="s">
        <v>25</v>
      </c>
      <c r="AP13" s="70" t="s">
        <v>25</v>
      </c>
      <c r="AQ13" s="52" t="s">
        <v>1377</v>
      </c>
      <c r="AR13" s="52" t="s">
        <v>23</v>
      </c>
      <c r="AS13" s="52" t="s">
        <v>25</v>
      </c>
      <c r="AT13" s="52" t="s">
        <v>23</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22017</v>
      </c>
      <c r="B14" s="6" t="s">
        <v>643</v>
      </c>
      <c r="C14" s="34" t="s">
        <v>25</v>
      </c>
      <c r="D14" s="34" t="s">
        <v>25</v>
      </c>
      <c r="E14" s="34">
        <v>2</v>
      </c>
      <c r="F14" s="34" t="s">
        <v>25</v>
      </c>
      <c r="G14" s="34" t="s">
        <v>26</v>
      </c>
      <c r="H14" s="34" t="s">
        <v>25</v>
      </c>
      <c r="I14" s="34"/>
      <c r="J14" s="34"/>
      <c r="K14" s="34"/>
      <c r="L14" s="34"/>
      <c r="M14" s="34"/>
      <c r="N14" s="34" t="s">
        <v>25</v>
      </c>
      <c r="O14" s="34" t="s">
        <v>25</v>
      </c>
      <c r="P14" s="34">
        <v>2</v>
      </c>
      <c r="Q14" s="34" t="s">
        <v>25</v>
      </c>
      <c r="R14" s="34" t="s">
        <v>26</v>
      </c>
      <c r="S14" s="34" t="s">
        <v>25</v>
      </c>
      <c r="T14" s="34" t="s">
        <v>26</v>
      </c>
      <c r="U14" s="34" t="s">
        <v>348</v>
      </c>
      <c r="V14" s="34"/>
      <c r="W14" s="34"/>
      <c r="X14" s="34"/>
      <c r="Y14" s="35" t="s">
        <v>21</v>
      </c>
      <c r="Z14" s="35" t="s">
        <v>25</v>
      </c>
      <c r="AA14" s="35" t="s">
        <v>25</v>
      </c>
      <c r="AB14" s="35" t="s">
        <v>25</v>
      </c>
      <c r="AC14" s="35" t="s">
        <v>25</v>
      </c>
      <c r="AD14" s="35" t="s">
        <v>25</v>
      </c>
      <c r="AE14" s="35" t="s">
        <v>25</v>
      </c>
      <c r="AF14" s="35"/>
      <c r="AG14" s="35" t="s">
        <v>21</v>
      </c>
      <c r="AH14" s="35" t="s">
        <v>25</v>
      </c>
      <c r="AI14" s="35" t="s">
        <v>21</v>
      </c>
      <c r="AJ14" s="35" t="s">
        <v>25</v>
      </c>
      <c r="AK14" s="70" t="s">
        <v>21</v>
      </c>
      <c r="AL14" s="70" t="s">
        <v>25</v>
      </c>
      <c r="AM14" s="70" t="s">
        <v>25</v>
      </c>
      <c r="AN14" s="70" t="s">
        <v>25</v>
      </c>
      <c r="AO14" s="70" t="s">
        <v>25</v>
      </c>
      <c r="AP14" s="70" t="s">
        <v>25</v>
      </c>
      <c r="AQ14" s="52" t="s">
        <v>1377</v>
      </c>
      <c r="AR14" s="52" t="s">
        <v>21</v>
      </c>
      <c r="AS14" s="52" t="s">
        <v>21</v>
      </c>
      <c r="AT14" s="52" t="s">
        <v>25</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22030</v>
      </c>
      <c r="B15" s="6" t="s">
        <v>644</v>
      </c>
      <c r="C15" s="31" t="s">
        <v>21</v>
      </c>
      <c r="D15" s="31" t="s">
        <v>21</v>
      </c>
      <c r="E15" s="34">
        <v>0</v>
      </c>
      <c r="F15" s="34" t="s">
        <v>25</v>
      </c>
      <c r="G15" s="34" t="s">
        <v>26</v>
      </c>
      <c r="H15" s="34"/>
      <c r="I15" s="34"/>
      <c r="J15" s="34"/>
      <c r="K15" s="34"/>
      <c r="L15" s="34"/>
      <c r="M15" s="34"/>
      <c r="N15" s="34" t="s">
        <v>22</v>
      </c>
      <c r="O15" s="34" t="s">
        <v>22</v>
      </c>
      <c r="P15" s="34">
        <v>0</v>
      </c>
      <c r="Q15" s="34" t="s">
        <v>25</v>
      </c>
      <c r="R15" s="34" t="s">
        <v>26</v>
      </c>
      <c r="S15" s="34" t="s">
        <v>348</v>
      </c>
      <c r="T15" s="34"/>
      <c r="U15" s="34" t="s">
        <v>348</v>
      </c>
      <c r="V15" s="34"/>
      <c r="W15" s="34" t="s">
        <v>348</v>
      </c>
      <c r="X15" s="34"/>
      <c r="Y15" s="35" t="s">
        <v>23</v>
      </c>
      <c r="Z15" s="35" t="s">
        <v>23</v>
      </c>
      <c r="AA15" s="35" t="e">
        <v>#N/A</v>
      </c>
      <c r="AB15" s="35" t="s">
        <v>23</v>
      </c>
      <c r="AC15" s="35" t="s">
        <v>23</v>
      </c>
      <c r="AD15" s="35" t="s">
        <v>23</v>
      </c>
      <c r="AE15" s="35" t="s">
        <v>23</v>
      </c>
      <c r="AF15" s="35"/>
      <c r="AG15" s="35" t="s">
        <v>23</v>
      </c>
      <c r="AH15" s="35" t="s">
        <v>23</v>
      </c>
      <c r="AI15" s="35" t="s">
        <v>23</v>
      </c>
      <c r="AJ15" s="35" t="s">
        <v>23</v>
      </c>
      <c r="AK15" s="70" t="s">
        <v>21</v>
      </c>
      <c r="AL15" s="70" t="s">
        <v>21</v>
      </c>
      <c r="AM15" s="70" t="s">
        <v>21</v>
      </c>
      <c r="AN15" s="70" t="s">
        <v>21</v>
      </c>
      <c r="AO15" s="70">
        <v>0</v>
      </c>
      <c r="AP15" s="70">
        <v>0</v>
      </c>
      <c r="AQ15" s="52">
        <v>0</v>
      </c>
      <c r="AR15" s="52" t="s">
        <v>1786</v>
      </c>
      <c r="AS15" s="52">
        <v>0</v>
      </c>
      <c r="AT15" s="52" t="s">
        <v>21</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22034</v>
      </c>
      <c r="B16" s="6" t="s">
        <v>645</v>
      </c>
      <c r="C16" s="31" t="s">
        <v>21</v>
      </c>
      <c r="D16" s="31" t="s">
        <v>21</v>
      </c>
      <c r="E16" s="34">
        <v>0</v>
      </c>
      <c r="F16" s="34" t="s">
        <v>25</v>
      </c>
      <c r="G16" s="34" t="s">
        <v>26</v>
      </c>
      <c r="H16" s="34"/>
      <c r="I16" s="34"/>
      <c r="J16" s="34"/>
      <c r="K16" s="34"/>
      <c r="L16" s="34"/>
      <c r="M16" s="34"/>
      <c r="N16" s="34" t="s">
        <v>22</v>
      </c>
      <c r="O16" s="34" t="s">
        <v>22</v>
      </c>
      <c r="P16" s="34">
        <v>0</v>
      </c>
      <c r="Q16" s="34" t="s">
        <v>348</v>
      </c>
      <c r="R16" s="34" t="s">
        <v>26</v>
      </c>
      <c r="S16" s="34" t="s">
        <v>348</v>
      </c>
      <c r="T16" s="34"/>
      <c r="U16" s="34"/>
      <c r="V16" s="34"/>
      <c r="W16" s="34"/>
      <c r="X16" s="34"/>
      <c r="Y16" s="35" t="s">
        <v>21</v>
      </c>
      <c r="Z16" s="35" t="s">
        <v>21</v>
      </c>
      <c r="AA16" s="35" t="s">
        <v>21</v>
      </c>
      <c r="AB16" s="35" t="s">
        <v>23</v>
      </c>
      <c r="AC16" s="35" t="s">
        <v>23</v>
      </c>
      <c r="AD16" s="35" t="s">
        <v>23</v>
      </c>
      <c r="AE16" s="35" t="s">
        <v>23</v>
      </c>
      <c r="AF16" s="35"/>
      <c r="AG16" s="35" t="s">
        <v>23</v>
      </c>
      <c r="AH16" s="35" t="s">
        <v>23</v>
      </c>
      <c r="AI16" s="35" t="s">
        <v>23</v>
      </c>
      <c r="AJ16" s="35" t="s">
        <v>23</v>
      </c>
      <c r="AK16" s="70" t="s">
        <v>23</v>
      </c>
      <c r="AL16" s="70" t="s">
        <v>23</v>
      </c>
      <c r="AM16" s="70" t="s">
        <v>23</v>
      </c>
      <c r="AN16" s="70" t="s">
        <v>23</v>
      </c>
      <c r="AO16" s="70" t="s">
        <v>23</v>
      </c>
      <c r="AP16" s="70" t="s">
        <v>23</v>
      </c>
      <c r="AQ16" s="52" t="s">
        <v>23</v>
      </c>
      <c r="AR16" s="52"/>
      <c r="AS16" s="52" t="s">
        <v>23</v>
      </c>
      <c r="AT16" s="52"/>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22039</v>
      </c>
      <c r="B17" s="6" t="s">
        <v>646</v>
      </c>
      <c r="C17" s="31" t="s">
        <v>21</v>
      </c>
      <c r="D17" s="31" t="s">
        <v>21</v>
      </c>
      <c r="E17" s="34">
        <v>0</v>
      </c>
      <c r="F17" s="34" t="s">
        <v>25</v>
      </c>
      <c r="G17" s="34" t="s">
        <v>26</v>
      </c>
      <c r="H17" s="34"/>
      <c r="I17" s="34"/>
      <c r="J17" s="34"/>
      <c r="K17" s="34"/>
      <c r="L17" s="34"/>
      <c r="M17" s="34"/>
      <c r="N17" s="34" t="s">
        <v>22</v>
      </c>
      <c r="O17" s="34" t="s">
        <v>22</v>
      </c>
      <c r="P17" s="34">
        <v>0</v>
      </c>
      <c r="Q17" s="34" t="s">
        <v>25</v>
      </c>
      <c r="R17" s="34" t="s">
        <v>26</v>
      </c>
      <c r="S17" s="34" t="s">
        <v>348</v>
      </c>
      <c r="T17" s="34"/>
      <c r="U17" s="34" t="s">
        <v>348</v>
      </c>
      <c r="V17" s="34"/>
      <c r="W17" s="34" t="s">
        <v>348</v>
      </c>
      <c r="X17" s="34"/>
      <c r="Y17" s="35" t="s">
        <v>23</v>
      </c>
      <c r="Z17" s="35" t="s">
        <v>23</v>
      </c>
      <c r="AA17" s="35" t="e">
        <v>#N/A</v>
      </c>
      <c r="AB17" s="35" t="s">
        <v>23</v>
      </c>
      <c r="AC17" s="35" t="s">
        <v>23</v>
      </c>
      <c r="AD17" s="35" t="s">
        <v>23</v>
      </c>
      <c r="AE17" s="35" t="s">
        <v>23</v>
      </c>
      <c r="AF17" s="35"/>
      <c r="AG17" s="35" t="s">
        <v>23</v>
      </c>
      <c r="AH17" s="35" t="s">
        <v>23</v>
      </c>
      <c r="AI17" s="35" t="s">
        <v>23</v>
      </c>
      <c r="AJ17" s="35" t="s">
        <v>23</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22040</v>
      </c>
      <c r="B18" s="6" t="s">
        <v>647</v>
      </c>
      <c r="C18" s="31" t="s">
        <v>21</v>
      </c>
      <c r="D18" s="31" t="s">
        <v>21</v>
      </c>
      <c r="E18" s="34">
        <v>0</v>
      </c>
      <c r="F18" s="34" t="s">
        <v>25</v>
      </c>
      <c r="G18" s="34" t="s">
        <v>26</v>
      </c>
      <c r="H18" s="34"/>
      <c r="I18" s="34"/>
      <c r="J18" s="34"/>
      <c r="K18" s="34"/>
      <c r="L18" s="34"/>
      <c r="M18" s="34"/>
      <c r="N18" s="34" t="s">
        <v>22</v>
      </c>
      <c r="O18" s="34" t="s">
        <v>22</v>
      </c>
      <c r="P18" s="34">
        <v>0</v>
      </c>
      <c r="Q18" s="34" t="s">
        <v>348</v>
      </c>
      <c r="R18" s="34" t="s">
        <v>26</v>
      </c>
      <c r="S18" s="34" t="s">
        <v>348</v>
      </c>
      <c r="T18" s="34"/>
      <c r="U18" s="34"/>
      <c r="V18" s="34"/>
      <c r="W18" s="34"/>
      <c r="X18" s="34"/>
      <c r="Y18" s="35" t="s">
        <v>23</v>
      </c>
      <c r="Z18" s="35" t="s">
        <v>23</v>
      </c>
      <c r="AA18" s="35" t="e">
        <v>#N/A</v>
      </c>
      <c r="AB18" s="35" t="s">
        <v>23</v>
      </c>
      <c r="AC18" s="35" t="s">
        <v>21</v>
      </c>
      <c r="AD18" s="35" t="s">
        <v>23</v>
      </c>
      <c r="AE18" s="35" t="s">
        <v>21</v>
      </c>
      <c r="AF18" s="35"/>
      <c r="AG18" s="35" t="s">
        <v>23</v>
      </c>
      <c r="AH18" s="35">
        <v>0</v>
      </c>
      <c r="AI18" s="35" t="s">
        <v>23</v>
      </c>
      <c r="AJ18" s="35" t="s">
        <v>21</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22042</v>
      </c>
      <c r="B19" s="6" t="s">
        <v>648</v>
      </c>
      <c r="C19" s="31" t="s">
        <v>25</v>
      </c>
      <c r="D19" s="34" t="s">
        <v>25</v>
      </c>
      <c r="E19" s="34">
        <v>2</v>
      </c>
      <c r="F19" s="34" t="s">
        <v>25</v>
      </c>
      <c r="G19" s="34" t="s">
        <v>26</v>
      </c>
      <c r="H19" s="34"/>
      <c r="I19" s="34"/>
      <c r="J19" s="34"/>
      <c r="K19" s="34"/>
      <c r="L19" s="34"/>
      <c r="M19" s="34"/>
      <c r="N19" s="34" t="s">
        <v>25</v>
      </c>
      <c r="O19" s="34" t="s">
        <v>25</v>
      </c>
      <c r="P19" s="34">
        <v>2</v>
      </c>
      <c r="Q19" s="34" t="s">
        <v>25</v>
      </c>
      <c r="R19" s="34" t="s">
        <v>26</v>
      </c>
      <c r="S19" s="34" t="s">
        <v>348</v>
      </c>
      <c r="T19" s="34"/>
      <c r="U19" s="34" t="s">
        <v>348</v>
      </c>
      <c r="V19" s="34"/>
      <c r="W19" s="34" t="s">
        <v>25</v>
      </c>
      <c r="X19" s="34"/>
      <c r="Y19" s="35" t="s">
        <v>25</v>
      </c>
      <c r="Z19" s="35" t="s">
        <v>21</v>
      </c>
      <c r="AA19" s="35" t="s">
        <v>21</v>
      </c>
      <c r="AB19" s="35" t="s">
        <v>25</v>
      </c>
      <c r="AC19" s="35" t="s">
        <v>25</v>
      </c>
      <c r="AD19" s="35" t="s">
        <v>21</v>
      </c>
      <c r="AE19" s="35" t="s">
        <v>21</v>
      </c>
      <c r="AF19" s="35"/>
      <c r="AG19" s="35" t="s">
        <v>23</v>
      </c>
      <c r="AH19" s="35">
        <v>0</v>
      </c>
      <c r="AI19" s="35" t="s">
        <v>21</v>
      </c>
      <c r="AJ19" s="35" t="s">
        <v>21</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22043</v>
      </c>
      <c r="B20" s="6" t="s">
        <v>649</v>
      </c>
      <c r="C20" s="31" t="s">
        <v>21</v>
      </c>
      <c r="D20" s="34" t="s">
        <v>25</v>
      </c>
      <c r="E20" s="34">
        <v>1</v>
      </c>
      <c r="F20" s="34" t="s">
        <v>25</v>
      </c>
      <c r="G20" s="34" t="s">
        <v>26</v>
      </c>
      <c r="H20" s="34"/>
      <c r="I20" s="34"/>
      <c r="J20" s="34"/>
      <c r="K20" s="34"/>
      <c r="L20" s="34"/>
      <c r="M20" s="34"/>
      <c r="N20" s="34" t="s">
        <v>22</v>
      </c>
      <c r="O20" s="34" t="s">
        <v>25</v>
      </c>
      <c r="P20" s="34">
        <v>1</v>
      </c>
      <c r="Q20" s="34" t="s">
        <v>348</v>
      </c>
      <c r="R20" s="34" t="s">
        <v>26</v>
      </c>
      <c r="S20" s="34" t="s">
        <v>348</v>
      </c>
      <c r="T20" s="34"/>
      <c r="U20" s="34"/>
      <c r="V20" s="34"/>
      <c r="W20" s="34"/>
      <c r="X20" s="34"/>
      <c r="Y20" s="35" t="s">
        <v>25</v>
      </c>
      <c r="Z20" s="35" t="s">
        <v>25</v>
      </c>
      <c r="AA20" s="35" t="s">
        <v>25</v>
      </c>
      <c r="AB20" s="35" t="s">
        <v>23</v>
      </c>
      <c r="AC20" s="35" t="s">
        <v>23</v>
      </c>
      <c r="AD20" s="35" t="s">
        <v>23</v>
      </c>
      <c r="AE20" s="35" t="s">
        <v>23</v>
      </c>
      <c r="AF20" s="35"/>
      <c r="AG20" s="35" t="s">
        <v>23</v>
      </c>
      <c r="AH20" s="35" t="s">
        <v>23</v>
      </c>
      <c r="AI20" s="35" t="s">
        <v>21</v>
      </c>
      <c r="AJ20" s="35" t="s">
        <v>23</v>
      </c>
      <c r="AK20" s="70" t="s">
        <v>21</v>
      </c>
      <c r="AL20" s="70" t="s">
        <v>21</v>
      </c>
      <c r="AM20" s="70" t="s">
        <v>21</v>
      </c>
      <c r="AN20" s="70" t="s">
        <v>25</v>
      </c>
      <c r="AO20" s="70">
        <v>0</v>
      </c>
      <c r="AP20" s="70" t="s">
        <v>25</v>
      </c>
      <c r="AQ20" s="52" t="s">
        <v>21</v>
      </c>
      <c r="AR20" s="52"/>
      <c r="AS20" s="52" t="s">
        <v>21</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22045</v>
      </c>
      <c r="B21" s="6" t="s">
        <v>650</v>
      </c>
      <c r="C21" s="31" t="s">
        <v>22</v>
      </c>
      <c r="D21" s="34" t="s">
        <v>25</v>
      </c>
      <c r="E21" s="34">
        <v>1</v>
      </c>
      <c r="F21" s="34" t="s">
        <v>25</v>
      </c>
      <c r="G21" s="34" t="s">
        <v>26</v>
      </c>
      <c r="H21" s="34"/>
      <c r="I21" s="34"/>
      <c r="J21" s="34"/>
      <c r="K21" s="34"/>
      <c r="L21" s="34"/>
      <c r="M21" s="34"/>
      <c r="N21" s="34" t="s">
        <v>22</v>
      </c>
      <c r="O21" s="34" t="s">
        <v>25</v>
      </c>
      <c r="P21" s="34">
        <v>1</v>
      </c>
      <c r="Q21" s="34"/>
      <c r="R21" s="34" t="s">
        <v>26</v>
      </c>
      <c r="S21" s="34"/>
      <c r="T21" s="34"/>
      <c r="U21" s="34" t="s">
        <v>348</v>
      </c>
      <c r="V21" s="34"/>
      <c r="W21" s="34" t="s">
        <v>25</v>
      </c>
      <c r="X21" s="34" t="s">
        <v>26</v>
      </c>
      <c r="Y21" s="35" t="s">
        <v>21</v>
      </c>
      <c r="Z21" s="35" t="s">
        <v>25</v>
      </c>
      <c r="AA21" s="35" t="s">
        <v>25</v>
      </c>
      <c r="AB21" s="35" t="s">
        <v>25</v>
      </c>
      <c r="AC21" s="35" t="s">
        <v>23</v>
      </c>
      <c r="AD21" s="35" t="s">
        <v>25</v>
      </c>
      <c r="AE21" s="35" t="s">
        <v>23</v>
      </c>
      <c r="AF21" s="35"/>
      <c r="AG21" s="35" t="s">
        <v>25</v>
      </c>
      <c r="AH21" s="35" t="s">
        <v>23</v>
      </c>
      <c r="AI21" s="35" t="s">
        <v>21</v>
      </c>
      <c r="AJ21" s="35" t="s">
        <v>23</v>
      </c>
      <c r="AK21" s="70" t="s">
        <v>21</v>
      </c>
      <c r="AL21" s="70" t="s">
        <v>25</v>
      </c>
      <c r="AM21" s="70" t="s">
        <v>25</v>
      </c>
      <c r="AN21" s="70" t="s">
        <v>25</v>
      </c>
      <c r="AO21" s="70" t="s">
        <v>25</v>
      </c>
      <c r="AP21" s="70" t="s">
        <v>25</v>
      </c>
      <c r="AQ21" s="52" t="s">
        <v>2169</v>
      </c>
      <c r="AR21" s="52" t="s">
        <v>25</v>
      </c>
      <c r="AS21" s="52" t="s">
        <v>25</v>
      </c>
      <c r="AT21" s="52" t="s">
        <v>21</v>
      </c>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22046</v>
      </c>
      <c r="B22" s="6" t="s">
        <v>651</v>
      </c>
      <c r="C22" s="31" t="s">
        <v>22</v>
      </c>
      <c r="D22" s="34" t="s">
        <v>25</v>
      </c>
      <c r="E22" s="34">
        <v>1</v>
      </c>
      <c r="F22" s="34" t="s">
        <v>25</v>
      </c>
      <c r="G22" s="34" t="s">
        <v>26</v>
      </c>
      <c r="H22" s="34"/>
      <c r="I22" s="34"/>
      <c r="J22" s="34"/>
      <c r="K22" s="34"/>
      <c r="L22" s="34"/>
      <c r="M22" s="34"/>
      <c r="N22" s="34" t="s">
        <v>22</v>
      </c>
      <c r="O22" s="34" t="s">
        <v>26</v>
      </c>
      <c r="P22" s="34">
        <v>1</v>
      </c>
      <c r="Q22" s="34"/>
      <c r="R22" s="34" t="s">
        <v>26</v>
      </c>
      <c r="S22" s="34"/>
      <c r="T22" s="34"/>
      <c r="U22" s="34"/>
      <c r="V22" s="34"/>
      <c r="W22" s="34"/>
      <c r="X22" s="34"/>
      <c r="Y22" s="35" t="s">
        <v>21</v>
      </c>
      <c r="Z22" s="35" t="s">
        <v>25</v>
      </c>
      <c r="AA22" s="35" t="s">
        <v>25</v>
      </c>
      <c r="AB22" s="35" t="s">
        <v>23</v>
      </c>
      <c r="AC22" s="35" t="s">
        <v>23</v>
      </c>
      <c r="AD22" s="35" t="s">
        <v>23</v>
      </c>
      <c r="AE22" s="35" t="s">
        <v>23</v>
      </c>
      <c r="AF22" s="35"/>
      <c r="AG22" s="35" t="s">
        <v>23</v>
      </c>
      <c r="AH22" s="35" t="s">
        <v>23</v>
      </c>
      <c r="AI22" s="35" t="s">
        <v>23</v>
      </c>
      <c r="AJ22" s="35" t="s">
        <v>23</v>
      </c>
      <c r="AK22" s="70" t="s">
        <v>21</v>
      </c>
      <c r="AL22" s="70" t="s">
        <v>25</v>
      </c>
      <c r="AM22" s="70" t="s">
        <v>21</v>
      </c>
      <c r="AN22" s="70" t="s">
        <v>21</v>
      </c>
      <c r="AO22" s="70">
        <v>0</v>
      </c>
      <c r="AP22" s="70">
        <v>0</v>
      </c>
      <c r="AQ22" s="52">
        <v>0</v>
      </c>
      <c r="AR22" s="52" t="s">
        <v>1786</v>
      </c>
      <c r="AS22" s="52">
        <v>0</v>
      </c>
      <c r="AT22" s="52" t="s">
        <v>21</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22047</v>
      </c>
      <c r="B23" s="6" t="s">
        <v>652</v>
      </c>
      <c r="C23" s="31"/>
      <c r="D23" s="34"/>
      <c r="E23" s="34">
        <v>0</v>
      </c>
      <c r="F23" s="34"/>
      <c r="G23" s="34"/>
      <c r="H23" s="34"/>
      <c r="I23" s="34"/>
      <c r="J23" s="34"/>
      <c r="K23" s="34"/>
      <c r="L23" s="34"/>
      <c r="M23" s="34"/>
      <c r="N23" s="34" t="s">
        <v>22</v>
      </c>
      <c r="O23" s="34" t="s">
        <v>22</v>
      </c>
      <c r="P23" s="34">
        <v>0</v>
      </c>
      <c r="Q23" s="34"/>
      <c r="R23" s="34" t="s">
        <v>26</v>
      </c>
      <c r="S23" s="34"/>
      <c r="T23" s="34" t="s">
        <v>26</v>
      </c>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21</v>
      </c>
      <c r="AL23" s="70" t="s">
        <v>21</v>
      </c>
      <c r="AM23" s="70" t="s">
        <v>21</v>
      </c>
      <c r="AN23" s="70" t="s">
        <v>25</v>
      </c>
      <c r="AO23" s="70">
        <v>0</v>
      </c>
      <c r="AP23" s="70" t="s">
        <v>25</v>
      </c>
      <c r="AQ23" s="52" t="s">
        <v>21</v>
      </c>
      <c r="AR23" s="52" t="s">
        <v>23</v>
      </c>
      <c r="AS23" s="52" t="s">
        <v>21</v>
      </c>
      <c r="AT23" s="52" t="s">
        <v>23</v>
      </c>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22053</v>
      </c>
      <c r="B24" s="6" t="s">
        <v>653</v>
      </c>
      <c r="C24" s="31"/>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22056</v>
      </c>
      <c r="B25" s="6" t="s">
        <v>654</v>
      </c>
      <c r="C25" s="31"/>
      <c r="D25" s="34"/>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22057</v>
      </c>
      <c r="B26" s="6" t="s">
        <v>655</v>
      </c>
      <c r="C26" s="31"/>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22058</v>
      </c>
      <c r="B27" s="6" t="s">
        <v>656</v>
      </c>
      <c r="C27" s="31"/>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22063</v>
      </c>
      <c r="B28" s="6" t="s">
        <v>657</v>
      </c>
      <c r="C28" s="34"/>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21</v>
      </c>
      <c r="AD28" s="35" t="s">
        <v>23</v>
      </c>
      <c r="AE28" s="35" t="s">
        <v>21</v>
      </c>
      <c r="AF28" s="35"/>
      <c r="AG28" s="35" t="s">
        <v>23</v>
      </c>
      <c r="AH28" s="35">
        <v>0</v>
      </c>
      <c r="AI28" s="35" t="s">
        <v>23</v>
      </c>
      <c r="AJ28" s="35" t="s">
        <v>21</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22065</v>
      </c>
      <c r="B29" s="6" t="s">
        <v>658</v>
      </c>
      <c r="C29" s="34"/>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22066</v>
      </c>
      <c r="B30" s="6" t="s">
        <v>659</v>
      </c>
      <c r="C30" s="34"/>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22069</v>
      </c>
      <c r="B31" s="6" t="s">
        <v>660</v>
      </c>
      <c r="C31" s="34"/>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22070</v>
      </c>
      <c r="B32" s="6" t="s">
        <v>661</v>
      </c>
      <c r="C32" s="34"/>
      <c r="D32" s="34"/>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22071</v>
      </c>
      <c r="B33" s="6" t="s">
        <v>662</v>
      </c>
      <c r="C33" s="34"/>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22072</v>
      </c>
      <c r="B34" s="6" t="s">
        <v>663</v>
      </c>
      <c r="C34" s="34"/>
      <c r="D34" s="34"/>
      <c r="E34" s="34">
        <v>0</v>
      </c>
      <c r="F34" s="34"/>
      <c r="G34" s="34"/>
      <c r="H34" s="34"/>
      <c r="I34" s="34"/>
      <c r="J34" s="34"/>
      <c r="K34" s="34"/>
      <c r="L34" s="34"/>
      <c r="M34" s="34"/>
      <c r="N34" s="34"/>
      <c r="O34" s="34"/>
      <c r="P34" s="34">
        <v>0</v>
      </c>
      <c r="Q34" s="34"/>
      <c r="R34" s="34"/>
      <c r="S34" s="34"/>
      <c r="T34" s="34"/>
      <c r="U34" s="34"/>
      <c r="V34" s="34"/>
      <c r="W34" s="34"/>
      <c r="X34" s="34"/>
      <c r="Y34" s="35" t="s">
        <v>21</v>
      </c>
      <c r="Z34" s="35" t="s">
        <v>25</v>
      </c>
      <c r="AA34" s="35" t="s">
        <v>25</v>
      </c>
      <c r="AB34" s="35" t="s">
        <v>25</v>
      </c>
      <c r="AC34" s="35" t="s">
        <v>23</v>
      </c>
      <c r="AD34" s="35" t="s">
        <v>21</v>
      </c>
      <c r="AE34" s="35" t="s">
        <v>23</v>
      </c>
      <c r="AF34" s="35"/>
      <c r="AG34" s="35" t="s">
        <v>23</v>
      </c>
      <c r="AH34" s="35" t="s">
        <v>23</v>
      </c>
      <c r="AI34" s="35" t="s">
        <v>21</v>
      </c>
      <c r="AJ34" s="35"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22073</v>
      </c>
      <c r="B35" s="6" t="s">
        <v>664</v>
      </c>
      <c r="C35" s="34"/>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t="s">
        <v>23</v>
      </c>
      <c r="AD35" s="35" t="s">
        <v>23</v>
      </c>
      <c r="AE35" s="35" t="s">
        <v>23</v>
      </c>
      <c r="AF35" s="35"/>
      <c r="AG35" s="35" t="s">
        <v>23</v>
      </c>
      <c r="AH35" s="35" t="s">
        <v>23</v>
      </c>
      <c r="AI35" s="35" t="s">
        <v>23</v>
      </c>
      <c r="AJ35" s="35" t="s">
        <v>23</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c r="B36" s="6"/>
      <c r="C36" s="34"/>
      <c r="D36" s="34"/>
      <c r="E36" s="34">
        <v>0</v>
      </c>
      <c r="F36" s="34"/>
      <c r="G36" s="34"/>
      <c r="H36" s="34"/>
      <c r="I36" s="34"/>
      <c r="J36" s="34"/>
      <c r="K36" s="34"/>
      <c r="L36" s="34"/>
      <c r="M36" s="34"/>
      <c r="N36" s="34"/>
      <c r="O36" s="34"/>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c r="B37" s="6"/>
      <c r="C37" s="34"/>
      <c r="D37" s="34"/>
      <c r="E37" s="34">
        <v>0</v>
      </c>
      <c r="F37" s="34"/>
      <c r="G37" s="34"/>
      <c r="H37" s="34"/>
      <c r="I37" s="34"/>
      <c r="J37" s="34"/>
      <c r="K37" s="34"/>
      <c r="L37" s="34"/>
      <c r="M37" s="34"/>
      <c r="N37" s="34"/>
      <c r="O37" s="34"/>
      <c r="P37" s="34">
        <v>0</v>
      </c>
      <c r="Q37" s="34"/>
      <c r="R37" s="34"/>
      <c r="S37" s="34"/>
      <c r="T37" s="34"/>
      <c r="U37" s="34"/>
      <c r="V37" s="34"/>
      <c r="W37" s="34"/>
      <c r="X37" s="34"/>
      <c r="Y37" s="35" t="s">
        <v>23</v>
      </c>
      <c r="Z37" s="35" t="s">
        <v>23</v>
      </c>
      <c r="AA37" s="35" t="e">
        <v>#N/A</v>
      </c>
      <c r="AB37" s="35" t="s">
        <v>23</v>
      </c>
      <c r="AC37" s="35" t="s">
        <v>23</v>
      </c>
      <c r="AD37" s="35" t="s">
        <v>23</v>
      </c>
      <c r="AE37" s="35" t="s">
        <v>23</v>
      </c>
      <c r="AF37" s="35"/>
      <c r="AG37" s="35" t="s">
        <v>23</v>
      </c>
      <c r="AH37" s="35" t="s">
        <v>23</v>
      </c>
      <c r="AI37" s="35" t="s">
        <v>23</v>
      </c>
      <c r="AJ37" s="35" t="s">
        <v>23</v>
      </c>
      <c r="AK37" s="70" t="s">
        <v>23</v>
      </c>
      <c r="AL37" s="70" t="s">
        <v>23</v>
      </c>
      <c r="AM37" s="70" t="s">
        <v>23</v>
      </c>
      <c r="AN37" s="70" t="s">
        <v>23</v>
      </c>
      <c r="AO37" s="70" t="s">
        <v>23</v>
      </c>
      <c r="AP37" s="70"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c r="B38" s="6"/>
      <c r="C38" s="34"/>
      <c r="D38" s="34"/>
      <c r="E38" s="34">
        <v>0</v>
      </c>
      <c r="F38" s="34"/>
      <c r="G38" s="34"/>
      <c r="H38" s="34"/>
      <c r="I38" s="34"/>
      <c r="J38" s="34"/>
      <c r="K38" s="34"/>
      <c r="L38" s="34"/>
      <c r="M38" s="34"/>
      <c r="N38" s="34"/>
      <c r="O38" s="34"/>
      <c r="P38" s="34">
        <v>0</v>
      </c>
      <c r="Q38" s="34"/>
      <c r="R38" s="34"/>
      <c r="S38" s="34"/>
      <c r="T38" s="34"/>
      <c r="U38" s="34"/>
      <c r="V38" s="34"/>
      <c r="W38" s="34"/>
      <c r="X38" s="34"/>
      <c r="Y38" s="35" t="s">
        <v>23</v>
      </c>
      <c r="Z38" s="35" t="s">
        <v>23</v>
      </c>
      <c r="AA38" s="35" t="e">
        <v>#N/A</v>
      </c>
      <c r="AB38" s="35" t="s">
        <v>23</v>
      </c>
      <c r="AC38" s="35" t="s">
        <v>23</v>
      </c>
      <c r="AD38" s="35" t="s">
        <v>23</v>
      </c>
      <c r="AE38" s="35" t="s">
        <v>23</v>
      </c>
      <c r="AF38" s="35"/>
      <c r="AG38" s="35" t="s">
        <v>23</v>
      </c>
      <c r="AH38" s="35" t="s">
        <v>23</v>
      </c>
      <c r="AI38" s="35" t="s">
        <v>23</v>
      </c>
      <c r="AJ38" s="35" t="s">
        <v>23</v>
      </c>
      <c r="AK38" s="54" t="s">
        <v>23</v>
      </c>
      <c r="AL38" s="54" t="s">
        <v>23</v>
      </c>
      <c r="AM38" s="54" t="s">
        <v>23</v>
      </c>
      <c r="AN38" s="54" t="s">
        <v>23</v>
      </c>
      <c r="AO38" s="54" t="s">
        <v>23</v>
      </c>
      <c r="AP38" s="54"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46" t="s">
        <v>242</v>
      </c>
      <c r="B39" s="147"/>
      <c r="C39" s="146">
        <v>12</v>
      </c>
      <c r="D39" s="147">
        <v>0</v>
      </c>
      <c r="N39" s="146">
        <v>14</v>
      </c>
      <c r="O39" s="147">
        <v>0</v>
      </c>
      <c r="Y39" s="156">
        <v>0</v>
      </c>
      <c r="Z39" s="158">
        <v>0</v>
      </c>
      <c r="AK39" s="40" t="s">
        <v>23</v>
      </c>
      <c r="AL39" s="40" t="s">
        <v>23</v>
      </c>
      <c r="AM39" s="40" t="s">
        <v>23</v>
      </c>
      <c r="AN39" s="50" t="s">
        <v>23</v>
      </c>
      <c r="AO39" s="4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9:B39"/>
    <mergeCell ref="C39:D39"/>
    <mergeCell ref="N39:O39"/>
    <mergeCell ref="Y39:Z39"/>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7 BG5:XFD37">
    <cfRule type="cellIs" dxfId="91" priority="5" operator="equal">
      <formula>0</formula>
    </cfRule>
  </conditionalFormatting>
  <conditionalFormatting sqref="AV5:BF5">
    <cfRule type="cellIs" dxfId="90" priority="2" operator="equal">
      <formula>0</formula>
    </cfRule>
  </conditionalFormatting>
  <conditionalFormatting sqref="AV6:BF300">
    <cfRule type="cellIs" dxfId="89"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16"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3</v>
      </c>
      <c r="D4" s="34">
        <v>0</v>
      </c>
      <c r="E4" s="34"/>
      <c r="F4" s="34">
        <v>4</v>
      </c>
      <c r="G4" s="34">
        <v>7</v>
      </c>
      <c r="H4" s="34">
        <v>4</v>
      </c>
      <c r="I4" s="34">
        <v>5</v>
      </c>
      <c r="J4" s="34">
        <v>0</v>
      </c>
      <c r="K4" s="34">
        <v>3</v>
      </c>
      <c r="L4" s="34">
        <v>0</v>
      </c>
      <c r="M4" s="34">
        <v>1</v>
      </c>
      <c r="N4" s="34">
        <v>3</v>
      </c>
      <c r="O4" s="34">
        <v>1</v>
      </c>
      <c r="P4" s="34"/>
      <c r="Q4" s="34">
        <v>7</v>
      </c>
      <c r="R4" s="34">
        <v>0</v>
      </c>
      <c r="S4" s="34">
        <v>5</v>
      </c>
      <c r="T4" s="34">
        <v>1</v>
      </c>
      <c r="U4" s="34">
        <v>1</v>
      </c>
      <c r="V4" s="34">
        <v>0</v>
      </c>
      <c r="W4" s="34">
        <v>0</v>
      </c>
      <c r="X4" s="34">
        <v>0</v>
      </c>
      <c r="Y4" s="35">
        <v>2</v>
      </c>
      <c r="Z4" s="35">
        <v>2</v>
      </c>
      <c r="AA4" s="35"/>
      <c r="AB4" s="35">
        <v>2</v>
      </c>
      <c r="AC4" s="35">
        <v>16</v>
      </c>
      <c r="AD4" s="35">
        <v>2</v>
      </c>
      <c r="AE4" s="35">
        <v>10</v>
      </c>
      <c r="AF4" s="35">
        <v>0</v>
      </c>
      <c r="AG4" s="35">
        <v>2</v>
      </c>
      <c r="AH4" s="35">
        <v>1</v>
      </c>
      <c r="AI4" s="35">
        <v>0</v>
      </c>
      <c r="AJ4" s="35">
        <v>0</v>
      </c>
      <c r="AK4" s="54">
        <v>1</v>
      </c>
      <c r="AL4" s="54">
        <v>1</v>
      </c>
      <c r="AM4" s="54">
        <v>9</v>
      </c>
      <c r="AN4" s="54">
        <v>11</v>
      </c>
      <c r="AO4" s="54">
        <v>5</v>
      </c>
      <c r="AP4" s="54">
        <v>6</v>
      </c>
      <c r="AQ4" s="52">
        <v>3</v>
      </c>
      <c r="AR4" s="52">
        <v>0</v>
      </c>
      <c r="AS4" s="52">
        <v>1</v>
      </c>
      <c r="AT4" s="52">
        <v>0</v>
      </c>
      <c r="AU4" s="54">
        <v>1</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23006</v>
      </c>
      <c r="B5" s="6" t="s">
        <v>1525</v>
      </c>
      <c r="C5" s="31"/>
      <c r="D5" s="34"/>
      <c r="E5" s="34">
        <v>0</v>
      </c>
      <c r="F5" s="34"/>
      <c r="G5" s="34"/>
      <c r="H5" s="34"/>
      <c r="I5" s="34"/>
      <c r="J5" s="34"/>
      <c r="K5" s="34"/>
      <c r="L5" s="34"/>
      <c r="M5" s="34"/>
      <c r="N5" s="34"/>
      <c r="O5" s="34"/>
      <c r="P5" s="34">
        <v>0</v>
      </c>
      <c r="Q5" s="34"/>
      <c r="R5" s="34"/>
      <c r="S5" s="34"/>
      <c r="T5" s="34"/>
      <c r="U5" s="34"/>
      <c r="V5" s="34"/>
      <c r="W5" s="34"/>
      <c r="X5" s="34"/>
      <c r="Y5" s="35" t="s">
        <v>23</v>
      </c>
      <c r="Z5" s="35" t="s">
        <v>23</v>
      </c>
      <c r="AA5" s="35" t="e">
        <v>#N/A</v>
      </c>
      <c r="AB5" s="35" t="s">
        <v>23</v>
      </c>
      <c r="AC5" s="35" t="s">
        <v>23</v>
      </c>
      <c r="AD5" s="35" t="s">
        <v>23</v>
      </c>
      <c r="AE5" s="35" t="s">
        <v>23</v>
      </c>
      <c r="AF5" s="35"/>
      <c r="AG5" s="35" t="s">
        <v>23</v>
      </c>
      <c r="AH5" s="35" t="s">
        <v>23</v>
      </c>
      <c r="AI5" s="35" t="s">
        <v>23</v>
      </c>
      <c r="AJ5" s="35" t="s">
        <v>23</v>
      </c>
      <c r="AK5" s="70" t="s">
        <v>23</v>
      </c>
      <c r="AL5" s="70" t="s">
        <v>23</v>
      </c>
      <c r="AM5" s="70" t="s">
        <v>23</v>
      </c>
      <c r="AN5" s="70" t="s">
        <v>23</v>
      </c>
      <c r="AO5" s="70" t="s">
        <v>23</v>
      </c>
      <c r="AP5" s="70" t="s">
        <v>23</v>
      </c>
      <c r="AQ5" s="52" t="s">
        <v>23</v>
      </c>
      <c r="AR5" s="52" t="s">
        <v>23</v>
      </c>
      <c r="AS5" s="52" t="s">
        <v>23</v>
      </c>
      <c r="AT5" s="52" t="s">
        <v>23</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23007</v>
      </c>
      <c r="B6" s="6" t="s">
        <v>1526</v>
      </c>
      <c r="C6" s="34" t="s">
        <v>22</v>
      </c>
      <c r="D6" s="34" t="s">
        <v>22</v>
      </c>
      <c r="E6" s="34">
        <v>0</v>
      </c>
      <c r="F6" s="34" t="s">
        <v>25</v>
      </c>
      <c r="G6" s="34" t="s">
        <v>26</v>
      </c>
      <c r="H6" s="34" t="s">
        <v>25</v>
      </c>
      <c r="I6" s="34"/>
      <c r="J6" s="34"/>
      <c r="K6" s="34" t="s">
        <v>26</v>
      </c>
      <c r="L6" s="34"/>
      <c r="M6" s="34"/>
      <c r="N6" s="34" t="s">
        <v>26</v>
      </c>
      <c r="O6" s="34" t="s">
        <v>22</v>
      </c>
      <c r="P6" s="34">
        <v>1</v>
      </c>
      <c r="Q6" s="34" t="s">
        <v>26</v>
      </c>
      <c r="R6" s="34"/>
      <c r="S6" s="34" t="s">
        <v>26</v>
      </c>
      <c r="T6" s="34"/>
      <c r="U6" s="34" t="s">
        <v>26</v>
      </c>
      <c r="V6" s="34"/>
      <c r="W6" s="34" t="s">
        <v>348</v>
      </c>
      <c r="X6" s="34"/>
      <c r="Y6" s="35" t="s">
        <v>21</v>
      </c>
      <c r="Z6" s="35" t="s">
        <v>21</v>
      </c>
      <c r="AA6" s="35" t="s">
        <v>21</v>
      </c>
      <c r="AB6" s="35" t="s">
        <v>25</v>
      </c>
      <c r="AC6" s="35" t="s">
        <v>25</v>
      </c>
      <c r="AD6" s="35" t="s">
        <v>25</v>
      </c>
      <c r="AE6" s="35" t="s">
        <v>21</v>
      </c>
      <c r="AF6" s="35"/>
      <c r="AG6" s="35" t="s">
        <v>25</v>
      </c>
      <c r="AH6" s="35">
        <v>0</v>
      </c>
      <c r="AI6" s="35" t="s">
        <v>21</v>
      </c>
      <c r="AJ6" s="35" t="s">
        <v>21</v>
      </c>
      <c r="AK6" s="70" t="s">
        <v>21</v>
      </c>
      <c r="AL6" s="70" t="s">
        <v>21</v>
      </c>
      <c r="AM6" s="70" t="s">
        <v>25</v>
      </c>
      <c r="AN6" s="70" t="s">
        <v>25</v>
      </c>
      <c r="AO6" s="70">
        <v>0</v>
      </c>
      <c r="AP6" s="70">
        <v>0</v>
      </c>
      <c r="AQ6" s="52">
        <v>0</v>
      </c>
      <c r="AR6" s="52"/>
      <c r="AS6" s="52">
        <v>0</v>
      </c>
      <c r="AT6" s="52"/>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23009</v>
      </c>
      <c r="B7" s="6" t="s">
        <v>1527</v>
      </c>
      <c r="C7" s="31" t="s">
        <v>25</v>
      </c>
      <c r="D7" s="34" t="s">
        <v>22</v>
      </c>
      <c r="E7" s="34">
        <v>1</v>
      </c>
      <c r="F7" s="34" t="s">
        <v>25</v>
      </c>
      <c r="G7" s="34" t="s">
        <v>26</v>
      </c>
      <c r="H7" s="34" t="s">
        <v>25</v>
      </c>
      <c r="I7" s="34" t="s">
        <v>26</v>
      </c>
      <c r="J7" s="34"/>
      <c r="K7" s="34"/>
      <c r="L7" s="34"/>
      <c r="M7" s="34"/>
      <c r="N7" s="34" t="s">
        <v>26</v>
      </c>
      <c r="O7" s="34" t="s">
        <v>26</v>
      </c>
      <c r="P7" s="34">
        <v>2</v>
      </c>
      <c r="Q7" s="34" t="s">
        <v>26</v>
      </c>
      <c r="R7" s="34"/>
      <c r="S7" s="34" t="s">
        <v>26</v>
      </c>
      <c r="T7" s="34" t="s">
        <v>26</v>
      </c>
      <c r="U7" s="34"/>
      <c r="V7" s="34"/>
      <c r="W7" s="34" t="s">
        <v>348</v>
      </c>
      <c r="X7" s="34"/>
      <c r="Y7" s="35" t="s">
        <v>25</v>
      </c>
      <c r="Z7" s="35" t="s">
        <v>25</v>
      </c>
      <c r="AA7" s="35" t="s">
        <v>25</v>
      </c>
      <c r="AB7" s="35" t="s">
        <v>25</v>
      </c>
      <c r="AC7" s="35" t="s">
        <v>25</v>
      </c>
      <c r="AD7" s="35" t="s">
        <v>25</v>
      </c>
      <c r="AE7" s="35" t="s">
        <v>25</v>
      </c>
      <c r="AF7" s="35"/>
      <c r="AG7" s="35" t="s">
        <v>25</v>
      </c>
      <c r="AH7" s="35" t="s">
        <v>21</v>
      </c>
      <c r="AI7" s="35" t="s">
        <v>21</v>
      </c>
      <c r="AJ7" s="35" t="s">
        <v>21</v>
      </c>
      <c r="AK7" s="70" t="s">
        <v>25</v>
      </c>
      <c r="AL7" s="70" t="s">
        <v>25</v>
      </c>
      <c r="AM7" s="70" t="s">
        <v>25</v>
      </c>
      <c r="AN7" s="70" t="s">
        <v>25</v>
      </c>
      <c r="AO7" s="70" t="s">
        <v>25</v>
      </c>
      <c r="AP7" s="70" t="s">
        <v>25</v>
      </c>
      <c r="AQ7" s="52" t="s">
        <v>1377</v>
      </c>
      <c r="AR7" s="52" t="s">
        <v>21</v>
      </c>
      <c r="AS7" s="52" t="s">
        <v>21</v>
      </c>
      <c r="AT7" s="52" t="s">
        <v>21</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23012</v>
      </c>
      <c r="B8" s="6" t="s">
        <v>1528</v>
      </c>
      <c r="C8" s="31" t="s">
        <v>22</v>
      </c>
      <c r="D8" s="34" t="s">
        <v>22</v>
      </c>
      <c r="E8" s="34">
        <v>0</v>
      </c>
      <c r="F8" s="34"/>
      <c r="G8" s="34"/>
      <c r="H8" s="34"/>
      <c r="I8" s="34"/>
      <c r="J8" s="34"/>
      <c r="K8" s="34"/>
      <c r="L8" s="34"/>
      <c r="M8" s="34"/>
      <c r="N8" s="34" t="s">
        <v>22</v>
      </c>
      <c r="O8" s="34" t="s">
        <v>22</v>
      </c>
      <c r="P8" s="34">
        <v>0</v>
      </c>
      <c r="Q8" s="34"/>
      <c r="R8" s="34"/>
      <c r="S8" s="34"/>
      <c r="T8" s="34"/>
      <c r="U8" s="34"/>
      <c r="V8" s="34"/>
      <c r="W8" s="34"/>
      <c r="X8" s="34"/>
      <c r="Y8" s="35" t="s">
        <v>23</v>
      </c>
      <c r="Z8" s="35" t="s">
        <v>23</v>
      </c>
      <c r="AA8" s="35" t="e">
        <v>#N/A</v>
      </c>
      <c r="AB8" s="35" t="s">
        <v>23</v>
      </c>
      <c r="AC8" s="35" t="s">
        <v>25</v>
      </c>
      <c r="AD8" s="35" t="s">
        <v>23</v>
      </c>
      <c r="AE8" s="35" t="s">
        <v>25</v>
      </c>
      <c r="AF8" s="35"/>
      <c r="AG8" s="35" t="s">
        <v>23</v>
      </c>
      <c r="AH8" s="35"/>
      <c r="AI8" s="35" t="s">
        <v>23</v>
      </c>
      <c r="AJ8" s="35">
        <v>0</v>
      </c>
      <c r="AK8" s="70" t="s">
        <v>21</v>
      </c>
      <c r="AL8" s="70" t="s">
        <v>21</v>
      </c>
      <c r="AM8" s="70">
        <v>0</v>
      </c>
      <c r="AN8" s="70" t="s">
        <v>25</v>
      </c>
      <c r="AO8" s="70">
        <v>0</v>
      </c>
      <c r="AP8" s="70" t="s">
        <v>25</v>
      </c>
      <c r="AQ8" s="52">
        <v>0</v>
      </c>
      <c r="AR8" s="52" t="s">
        <v>23</v>
      </c>
      <c r="AS8" s="52">
        <v>0</v>
      </c>
      <c r="AT8" s="52" t="s">
        <v>23</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23018</v>
      </c>
      <c r="B9" s="6" t="s">
        <v>1529</v>
      </c>
      <c r="C9" s="34" t="s">
        <v>22</v>
      </c>
      <c r="D9" s="34" t="s">
        <v>22</v>
      </c>
      <c r="E9" s="34">
        <v>0</v>
      </c>
      <c r="F9" s="34" t="s">
        <v>25</v>
      </c>
      <c r="G9" s="34" t="s">
        <v>26</v>
      </c>
      <c r="H9" s="34" t="s">
        <v>25</v>
      </c>
      <c r="I9" s="34" t="s">
        <v>26</v>
      </c>
      <c r="J9" s="34"/>
      <c r="K9" s="34"/>
      <c r="L9" s="34"/>
      <c r="M9" s="34"/>
      <c r="N9" s="34" t="s">
        <v>22</v>
      </c>
      <c r="O9" s="34" t="s">
        <v>22</v>
      </c>
      <c r="P9" s="34">
        <v>0</v>
      </c>
      <c r="Q9" s="34" t="s">
        <v>26</v>
      </c>
      <c r="R9" s="34"/>
      <c r="S9" s="34" t="s">
        <v>26</v>
      </c>
      <c r="T9" s="34"/>
      <c r="U9" s="34" t="s">
        <v>348</v>
      </c>
      <c r="V9" s="34"/>
      <c r="W9" s="34" t="s">
        <v>348</v>
      </c>
      <c r="X9" s="34"/>
      <c r="Y9" s="35" t="s">
        <v>23</v>
      </c>
      <c r="Z9" s="35" t="s">
        <v>23</v>
      </c>
      <c r="AA9" s="35" t="e">
        <v>#N/A</v>
      </c>
      <c r="AB9" s="35" t="s">
        <v>23</v>
      </c>
      <c r="AC9" s="35" t="s">
        <v>23</v>
      </c>
      <c r="AD9" s="35" t="s">
        <v>23</v>
      </c>
      <c r="AE9" s="35" t="s">
        <v>23</v>
      </c>
      <c r="AF9" s="35"/>
      <c r="AG9" s="35" t="s">
        <v>23</v>
      </c>
      <c r="AH9" s="35" t="s">
        <v>23</v>
      </c>
      <c r="AI9" s="35" t="s">
        <v>23</v>
      </c>
      <c r="AJ9" s="35"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23021</v>
      </c>
      <c r="B10" s="6" t="s">
        <v>1530</v>
      </c>
      <c r="C10" s="34" t="s">
        <v>22</v>
      </c>
      <c r="D10" s="34" t="s">
        <v>22</v>
      </c>
      <c r="E10" s="34">
        <v>0</v>
      </c>
      <c r="F10" s="34"/>
      <c r="G10" s="34" t="s">
        <v>26</v>
      </c>
      <c r="H10" s="34"/>
      <c r="I10" s="34"/>
      <c r="J10" s="34"/>
      <c r="K10" s="34"/>
      <c r="L10" s="34"/>
      <c r="M10" s="34"/>
      <c r="N10" s="34" t="s">
        <v>22</v>
      </c>
      <c r="O10" s="34" t="s">
        <v>22</v>
      </c>
      <c r="P10" s="34">
        <v>0</v>
      </c>
      <c r="Q10" s="34" t="s">
        <v>26</v>
      </c>
      <c r="R10" s="34"/>
      <c r="S10" s="34" t="s">
        <v>26</v>
      </c>
      <c r="T10" s="34"/>
      <c r="U10" s="34" t="s">
        <v>348</v>
      </c>
      <c r="V10" s="34"/>
      <c r="W10" s="34" t="s">
        <v>348</v>
      </c>
      <c r="X10" s="34"/>
      <c r="Y10" s="35" t="s">
        <v>23</v>
      </c>
      <c r="Z10" s="35" t="s">
        <v>23</v>
      </c>
      <c r="AA10" s="35" t="e">
        <v>#N/A</v>
      </c>
      <c r="AB10" s="35" t="s">
        <v>23</v>
      </c>
      <c r="AC10" s="35" t="s">
        <v>21</v>
      </c>
      <c r="AD10" s="35" t="s">
        <v>23</v>
      </c>
      <c r="AE10" s="35" t="s">
        <v>21</v>
      </c>
      <c r="AF10" s="35"/>
      <c r="AG10" s="35" t="s">
        <v>23</v>
      </c>
      <c r="AH10" s="35">
        <v>0</v>
      </c>
      <c r="AI10" s="35" t="s">
        <v>23</v>
      </c>
      <c r="AJ10" s="35" t="s">
        <v>21</v>
      </c>
      <c r="AK10" s="70" t="s">
        <v>21</v>
      </c>
      <c r="AL10" s="70" t="s">
        <v>21</v>
      </c>
      <c r="AM10" s="70" t="s">
        <v>25</v>
      </c>
      <c r="AN10" s="70" t="s">
        <v>25</v>
      </c>
      <c r="AO10" s="70">
        <v>0</v>
      </c>
      <c r="AP10" s="70">
        <v>0</v>
      </c>
      <c r="AQ10" s="52">
        <v>0</v>
      </c>
      <c r="AR10" s="52"/>
      <c r="AS10" s="52">
        <v>0</v>
      </c>
      <c r="AT10" s="52"/>
      <c r="AU10" s="52">
        <v>0</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23036</v>
      </c>
      <c r="B11" s="6" t="s">
        <v>1531</v>
      </c>
      <c r="C11" s="34"/>
      <c r="D11" s="34"/>
      <c r="E11" s="34">
        <v>0</v>
      </c>
      <c r="F11" s="34"/>
      <c r="G11" s="34"/>
      <c r="H11" s="34"/>
      <c r="I11" s="34"/>
      <c r="J11" s="34"/>
      <c r="K11" s="34"/>
      <c r="L11" s="34"/>
      <c r="M11" s="34"/>
      <c r="N11" s="34" t="s">
        <v>22</v>
      </c>
      <c r="O11" s="34" t="s">
        <v>22</v>
      </c>
      <c r="P11" s="34">
        <v>0</v>
      </c>
      <c r="Q11" s="34"/>
      <c r="R11" s="34"/>
      <c r="S11" s="34"/>
      <c r="T11" s="34"/>
      <c r="U11" s="34"/>
      <c r="V11" s="34"/>
      <c r="W11" s="34"/>
      <c r="X11" s="34"/>
      <c r="Y11" s="35" t="s">
        <v>23</v>
      </c>
      <c r="Z11" s="35" t="s">
        <v>23</v>
      </c>
      <c r="AA11" s="35" t="e">
        <v>#N/A</v>
      </c>
      <c r="AB11" s="35" t="s">
        <v>23</v>
      </c>
      <c r="AC11" s="35" t="s">
        <v>25</v>
      </c>
      <c r="AD11" s="35" t="s">
        <v>23</v>
      </c>
      <c r="AE11" s="35" t="s">
        <v>25</v>
      </c>
      <c r="AF11" s="35"/>
      <c r="AG11" s="35" t="s">
        <v>23</v>
      </c>
      <c r="AH11" s="35">
        <v>0</v>
      </c>
      <c r="AI11" s="35" t="s">
        <v>23</v>
      </c>
      <c r="AJ11" s="35">
        <v>0</v>
      </c>
      <c r="AK11" s="70" t="s">
        <v>23</v>
      </c>
      <c r="AL11" s="70" t="s">
        <v>23</v>
      </c>
      <c r="AM11" s="70" t="s">
        <v>23</v>
      </c>
      <c r="AN11" s="70" t="s">
        <v>23</v>
      </c>
      <c r="AO11" s="70" t="s">
        <v>23</v>
      </c>
      <c r="AP11" s="70"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23038</v>
      </c>
      <c r="B12" s="6" t="s">
        <v>1532</v>
      </c>
      <c r="C12" s="34"/>
      <c r="D12" s="34"/>
      <c r="E12" s="34">
        <v>0</v>
      </c>
      <c r="F12" s="34"/>
      <c r="G12" s="34"/>
      <c r="H12" s="34"/>
      <c r="I12" s="34"/>
      <c r="J12" s="34"/>
      <c r="K12" s="34"/>
      <c r="L12" s="34"/>
      <c r="M12" s="34"/>
      <c r="N12" s="34"/>
      <c r="O12" s="34"/>
      <c r="P12" s="34">
        <v>0</v>
      </c>
      <c r="Q12" s="34"/>
      <c r="R12" s="34"/>
      <c r="S12" s="34"/>
      <c r="T12" s="34"/>
      <c r="U12" s="34"/>
      <c r="V12" s="34"/>
      <c r="W12" s="34"/>
      <c r="X12" s="34"/>
      <c r="Y12" s="35" t="s">
        <v>23</v>
      </c>
      <c r="Z12" s="35" t="s">
        <v>23</v>
      </c>
      <c r="AA12" s="35" t="e">
        <v>#N/A</v>
      </c>
      <c r="AB12" s="35" t="s">
        <v>23</v>
      </c>
      <c r="AC12" s="35" t="s">
        <v>25</v>
      </c>
      <c r="AD12" s="35" t="s">
        <v>23</v>
      </c>
      <c r="AE12" s="35" t="s">
        <v>21</v>
      </c>
      <c r="AF12" s="35"/>
      <c r="AG12" s="35" t="s">
        <v>23</v>
      </c>
      <c r="AH12" s="35">
        <v>0</v>
      </c>
      <c r="AI12" s="35" t="s">
        <v>23</v>
      </c>
      <c r="AJ12" s="35">
        <v>0</v>
      </c>
      <c r="AK12" s="70" t="s">
        <v>21</v>
      </c>
      <c r="AL12" s="70" t="s">
        <v>21</v>
      </c>
      <c r="AM12" s="70">
        <v>0</v>
      </c>
      <c r="AN12" s="70" t="s">
        <v>25</v>
      </c>
      <c r="AO12" s="70">
        <v>0</v>
      </c>
      <c r="AP12" s="70" t="s">
        <v>25</v>
      </c>
      <c r="AQ12" s="52">
        <v>0</v>
      </c>
      <c r="AR12" s="52" t="s">
        <v>23</v>
      </c>
      <c r="AS12" s="52">
        <v>0</v>
      </c>
      <c r="AT12" s="52" t="s">
        <v>23</v>
      </c>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23044</v>
      </c>
      <c r="B13" s="6" t="s">
        <v>1533</v>
      </c>
      <c r="C13" s="31" t="s">
        <v>25</v>
      </c>
      <c r="D13" s="34" t="s">
        <v>22</v>
      </c>
      <c r="E13" s="34">
        <v>1</v>
      </c>
      <c r="F13" s="34"/>
      <c r="G13" s="34"/>
      <c r="H13" s="34"/>
      <c r="I13" s="34"/>
      <c r="J13" s="34"/>
      <c r="K13" s="34"/>
      <c r="L13" s="34"/>
      <c r="M13" s="34"/>
      <c r="N13" s="34" t="s">
        <v>22</v>
      </c>
      <c r="O13" s="34" t="s">
        <v>22</v>
      </c>
      <c r="P13" s="34">
        <v>0</v>
      </c>
      <c r="Q13" s="34"/>
      <c r="R13" s="34"/>
      <c r="S13" s="34"/>
      <c r="T13" s="34"/>
      <c r="U13" s="34"/>
      <c r="V13" s="34"/>
      <c r="W13" s="34"/>
      <c r="X13" s="34"/>
      <c r="Y13" s="35" t="s">
        <v>23</v>
      </c>
      <c r="Z13" s="35" t="s">
        <v>23</v>
      </c>
      <c r="AA13" s="35" t="e">
        <v>#N/A</v>
      </c>
      <c r="AB13" s="35" t="s">
        <v>23</v>
      </c>
      <c r="AC13" s="35" t="s">
        <v>25</v>
      </c>
      <c r="AD13" s="35" t="s">
        <v>23</v>
      </c>
      <c r="AE13" s="35" t="s">
        <v>25</v>
      </c>
      <c r="AF13" s="35"/>
      <c r="AG13" s="35" t="s">
        <v>23</v>
      </c>
      <c r="AH13" s="35">
        <v>0</v>
      </c>
      <c r="AI13" s="35" t="s">
        <v>23</v>
      </c>
      <c r="AJ13" s="35">
        <v>0</v>
      </c>
      <c r="AK13" s="70" t="s">
        <v>21</v>
      </c>
      <c r="AL13" s="70" t="s">
        <v>21</v>
      </c>
      <c r="AM13" s="70" t="s">
        <v>25</v>
      </c>
      <c r="AN13" s="70" t="s">
        <v>25</v>
      </c>
      <c r="AO13" s="70">
        <v>0</v>
      </c>
      <c r="AP13" s="70" t="s">
        <v>21</v>
      </c>
      <c r="AQ13" s="52" t="s">
        <v>1377</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23050</v>
      </c>
      <c r="B14" s="6" t="s">
        <v>1534</v>
      </c>
      <c r="C14" s="31" t="s">
        <v>25</v>
      </c>
      <c r="D14" s="34" t="s">
        <v>22</v>
      </c>
      <c r="E14" s="34">
        <v>1</v>
      </c>
      <c r="F14" s="34"/>
      <c r="G14" s="34" t="s">
        <v>26</v>
      </c>
      <c r="H14" s="34"/>
      <c r="I14" s="34" t="s">
        <v>26</v>
      </c>
      <c r="J14" s="34"/>
      <c r="K14" s="34" t="s">
        <v>26</v>
      </c>
      <c r="L14" s="34"/>
      <c r="M14" s="34"/>
      <c r="N14" s="34" t="s">
        <v>26</v>
      </c>
      <c r="O14" s="34" t="s">
        <v>22</v>
      </c>
      <c r="P14" s="34">
        <v>1</v>
      </c>
      <c r="Q14" s="34" t="s">
        <v>348</v>
      </c>
      <c r="R14" s="34"/>
      <c r="S14" s="34" t="s">
        <v>348</v>
      </c>
      <c r="T14" s="34"/>
      <c r="U14" s="34"/>
      <c r="V14" s="34"/>
      <c r="W14" s="34" t="s">
        <v>348</v>
      </c>
      <c r="X14" s="34"/>
      <c r="Y14" s="35" t="s">
        <v>25</v>
      </c>
      <c r="Z14" s="35" t="s">
        <v>21</v>
      </c>
      <c r="AA14" s="35" t="s">
        <v>21</v>
      </c>
      <c r="AB14" s="35" t="s">
        <v>23</v>
      </c>
      <c r="AC14" s="35" t="s">
        <v>25</v>
      </c>
      <c r="AD14" s="35" t="s">
        <v>23</v>
      </c>
      <c r="AE14" s="35" t="s">
        <v>25</v>
      </c>
      <c r="AF14" s="35"/>
      <c r="AG14" s="35" t="s">
        <v>23</v>
      </c>
      <c r="AH14" s="35" t="s">
        <v>21</v>
      </c>
      <c r="AI14" s="35" t="s">
        <v>21</v>
      </c>
      <c r="AJ14" s="35" t="s">
        <v>21</v>
      </c>
      <c r="AK14" s="70">
        <v>0</v>
      </c>
      <c r="AL14" s="70">
        <v>0</v>
      </c>
      <c r="AM14" s="70">
        <v>0</v>
      </c>
      <c r="AN14" s="70" t="s">
        <v>25</v>
      </c>
      <c r="AO14" s="70">
        <v>0</v>
      </c>
      <c r="AP14" s="70" t="s">
        <v>25</v>
      </c>
      <c r="AQ14" s="52" t="s">
        <v>25</v>
      </c>
      <c r="AR14" s="52" t="s">
        <v>1786</v>
      </c>
      <c r="AS14" s="52">
        <v>0</v>
      </c>
      <c r="AT14" s="52" t="s">
        <v>21</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23052</v>
      </c>
      <c r="B15" s="6" t="s">
        <v>4681</v>
      </c>
      <c r="C15" s="67"/>
      <c r="D15" s="68"/>
      <c r="E15" s="68"/>
      <c r="F15" s="68"/>
      <c r="G15" s="68"/>
      <c r="H15" s="68"/>
      <c r="I15" s="68"/>
      <c r="J15" s="68"/>
      <c r="K15" s="68"/>
      <c r="L15" s="68"/>
      <c r="M15" s="68"/>
      <c r="N15" s="68"/>
      <c r="O15" s="68"/>
      <c r="P15" s="68"/>
      <c r="Q15" s="68"/>
      <c r="R15" s="68"/>
      <c r="S15" s="68"/>
      <c r="T15" s="68"/>
      <c r="U15" s="68"/>
      <c r="V15" s="68"/>
      <c r="W15" s="68"/>
      <c r="X15" s="68"/>
      <c r="Y15" s="69"/>
      <c r="Z15" s="69"/>
      <c r="AA15" s="69"/>
      <c r="AB15" s="69"/>
      <c r="AC15" s="69"/>
      <c r="AD15" s="69"/>
      <c r="AE15" s="69"/>
      <c r="AF15" s="69"/>
      <c r="AG15" s="69"/>
      <c r="AH15" s="69"/>
      <c r="AI15" s="69"/>
      <c r="AJ15" s="69"/>
      <c r="AK15" s="70" t="s">
        <v>21</v>
      </c>
      <c r="AL15" s="70" t="s">
        <v>21</v>
      </c>
      <c r="AM15" s="70" t="s">
        <v>25</v>
      </c>
      <c r="AN15" s="70" t="s">
        <v>21</v>
      </c>
      <c r="AO15" s="70" t="s">
        <v>25</v>
      </c>
      <c r="AP15" s="70">
        <v>0</v>
      </c>
      <c r="AQ15" s="52">
        <v>0</v>
      </c>
      <c r="AR15" s="52"/>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23054</v>
      </c>
      <c r="B16" s="6" t="s">
        <v>1535</v>
      </c>
      <c r="C16" s="34" t="s">
        <v>22</v>
      </c>
      <c r="D16" s="34" t="s">
        <v>22</v>
      </c>
      <c r="E16" s="34">
        <v>0</v>
      </c>
      <c r="F16" s="34"/>
      <c r="G16" s="34" t="s">
        <v>26</v>
      </c>
      <c r="H16" s="34"/>
      <c r="I16" s="34" t="s">
        <v>26</v>
      </c>
      <c r="J16" s="34"/>
      <c r="K16" s="34" t="s">
        <v>26</v>
      </c>
      <c r="L16" s="34"/>
      <c r="M16" s="34" t="s">
        <v>26</v>
      </c>
      <c r="N16" s="34" t="s">
        <v>22</v>
      </c>
      <c r="O16" s="34" t="s">
        <v>22</v>
      </c>
      <c r="P16" s="34">
        <v>0</v>
      </c>
      <c r="Q16" s="34" t="s">
        <v>26</v>
      </c>
      <c r="R16" s="34"/>
      <c r="S16" s="34" t="s">
        <v>348</v>
      </c>
      <c r="T16" s="34"/>
      <c r="U16" s="34"/>
      <c r="V16" s="34"/>
      <c r="W16" s="34" t="s">
        <v>348</v>
      </c>
      <c r="X16" s="34"/>
      <c r="Y16" s="35" t="s">
        <v>21</v>
      </c>
      <c r="Z16" s="35" t="s">
        <v>25</v>
      </c>
      <c r="AA16" s="35" t="s">
        <v>25</v>
      </c>
      <c r="AB16" s="35" t="s">
        <v>23</v>
      </c>
      <c r="AC16" s="35" t="s">
        <v>25</v>
      </c>
      <c r="AD16" s="35" t="s">
        <v>23</v>
      </c>
      <c r="AE16" s="35" t="s">
        <v>21</v>
      </c>
      <c r="AF16" s="35"/>
      <c r="AG16" s="35" t="s">
        <v>23</v>
      </c>
      <c r="AH16" s="35">
        <v>0</v>
      </c>
      <c r="AI16" s="35" t="s">
        <v>21</v>
      </c>
      <c r="AJ16" s="35" t="s">
        <v>21</v>
      </c>
      <c r="AK16" s="70" t="s">
        <v>21</v>
      </c>
      <c r="AL16" s="70" t="s">
        <v>21</v>
      </c>
      <c r="AM16" s="70" t="s">
        <v>21</v>
      </c>
      <c r="AN16" s="70" t="s">
        <v>25</v>
      </c>
      <c r="AO16" s="70">
        <v>0</v>
      </c>
      <c r="AP16" s="70" t="s">
        <v>21</v>
      </c>
      <c r="AQ16" s="52" t="s">
        <v>1377</v>
      </c>
      <c r="AR16" s="52"/>
      <c r="AS16" s="52" t="s">
        <v>25</v>
      </c>
      <c r="AT16" s="52"/>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23055</v>
      </c>
      <c r="B17" s="6" t="s">
        <v>4682</v>
      </c>
      <c r="C17" s="67"/>
      <c r="D17" s="68"/>
      <c r="E17" s="68"/>
      <c r="F17" s="68"/>
      <c r="G17" s="68"/>
      <c r="H17" s="68"/>
      <c r="I17" s="68"/>
      <c r="J17" s="68"/>
      <c r="K17" s="68"/>
      <c r="L17" s="68"/>
      <c r="M17" s="68"/>
      <c r="N17" s="68"/>
      <c r="O17" s="68"/>
      <c r="P17" s="68"/>
      <c r="Q17" s="68"/>
      <c r="R17" s="68"/>
      <c r="S17" s="68"/>
      <c r="T17" s="68"/>
      <c r="U17" s="68"/>
      <c r="V17" s="68"/>
      <c r="W17" s="68"/>
      <c r="X17" s="68"/>
      <c r="Y17" s="69"/>
      <c r="Z17" s="69"/>
      <c r="AA17" s="69"/>
      <c r="AB17" s="69"/>
      <c r="AC17" s="69"/>
      <c r="AD17" s="69"/>
      <c r="AE17" s="69"/>
      <c r="AF17" s="69"/>
      <c r="AG17" s="69"/>
      <c r="AH17" s="69"/>
      <c r="AI17" s="69"/>
      <c r="AJ17" s="69"/>
      <c r="AK17" s="70" t="s">
        <v>21</v>
      </c>
      <c r="AL17" s="70" t="s">
        <v>21</v>
      </c>
      <c r="AM17" s="70" t="s">
        <v>25</v>
      </c>
      <c r="AN17" s="70" t="s">
        <v>25</v>
      </c>
      <c r="AO17" s="70">
        <v>0</v>
      </c>
      <c r="AP17" s="70" t="s">
        <v>21</v>
      </c>
      <c r="AQ17" s="52" t="s">
        <v>2169</v>
      </c>
      <c r="AR17" s="52"/>
      <c r="AS17" s="52" t="s">
        <v>21</v>
      </c>
      <c r="AT17" s="52"/>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23061</v>
      </c>
      <c r="B18" s="6" t="s">
        <v>1536</v>
      </c>
      <c r="C18" s="31"/>
      <c r="D18" s="34"/>
      <c r="E18" s="34">
        <v>0</v>
      </c>
      <c r="F18" s="34"/>
      <c r="G18" s="34"/>
      <c r="H18" s="34"/>
      <c r="I18" s="34"/>
      <c r="J18" s="34"/>
      <c r="K18" s="34"/>
      <c r="L18" s="34"/>
      <c r="M18" s="34"/>
      <c r="N18" s="34"/>
      <c r="O18" s="34"/>
      <c r="P18" s="34">
        <v>0</v>
      </c>
      <c r="Q18" s="34"/>
      <c r="R18" s="34"/>
      <c r="S18" s="34"/>
      <c r="T18" s="34"/>
      <c r="U18" s="34"/>
      <c r="V18" s="34"/>
      <c r="W18" s="34"/>
      <c r="X18" s="34"/>
      <c r="Y18" s="35" t="s">
        <v>23</v>
      </c>
      <c r="Z18" s="35" t="s">
        <v>23</v>
      </c>
      <c r="AA18" s="35" t="e">
        <v>#N/A</v>
      </c>
      <c r="AB18" s="35" t="s">
        <v>23</v>
      </c>
      <c r="AC18" s="35" t="s">
        <v>21</v>
      </c>
      <c r="AD18" s="35" t="s">
        <v>23</v>
      </c>
      <c r="AE18" s="35" t="s">
        <v>21</v>
      </c>
      <c r="AF18" s="35"/>
      <c r="AG18" s="35" t="s">
        <v>23</v>
      </c>
      <c r="AH18" s="35">
        <v>0</v>
      </c>
      <c r="AI18" s="35" t="s">
        <v>23</v>
      </c>
      <c r="AJ18" s="35" t="s">
        <v>21</v>
      </c>
      <c r="AK18" s="70" t="s">
        <v>21</v>
      </c>
      <c r="AL18" s="70" t="s">
        <v>21</v>
      </c>
      <c r="AM18" s="70" t="s">
        <v>25</v>
      </c>
      <c r="AN18" s="70" t="s">
        <v>25</v>
      </c>
      <c r="AO18" s="70" t="s">
        <v>25</v>
      </c>
      <c r="AP18" s="70" t="s">
        <v>25</v>
      </c>
      <c r="AQ18" s="52">
        <v>0</v>
      </c>
      <c r="AR18" s="52" t="s">
        <v>23</v>
      </c>
      <c r="AS18" s="52">
        <v>0</v>
      </c>
      <c r="AT18" s="52" t="s">
        <v>23</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23070</v>
      </c>
      <c r="B19" s="6" t="s">
        <v>1537</v>
      </c>
      <c r="C19" s="31"/>
      <c r="D19" s="34"/>
      <c r="E19" s="34">
        <v>0</v>
      </c>
      <c r="F19" s="34"/>
      <c r="G19" s="34"/>
      <c r="H19" s="34"/>
      <c r="I19" s="34"/>
      <c r="J19" s="34"/>
      <c r="K19" s="34"/>
      <c r="L19" s="34"/>
      <c r="M19" s="34"/>
      <c r="N19" s="34"/>
      <c r="O19" s="34"/>
      <c r="P19" s="34">
        <v>0</v>
      </c>
      <c r="Q19" s="34"/>
      <c r="R19" s="34"/>
      <c r="S19" s="34"/>
      <c r="T19" s="34"/>
      <c r="U19" s="34"/>
      <c r="V19" s="34"/>
      <c r="W19" s="34"/>
      <c r="X19" s="34"/>
      <c r="Y19" s="35" t="s">
        <v>23</v>
      </c>
      <c r="Z19" s="35" t="s">
        <v>23</v>
      </c>
      <c r="AA19" s="35" t="e">
        <v>#N/A</v>
      </c>
      <c r="AB19" s="35" t="s">
        <v>23</v>
      </c>
      <c r="AC19" s="35" t="s">
        <v>25</v>
      </c>
      <c r="AD19" s="35" t="s">
        <v>23</v>
      </c>
      <c r="AE19" s="35" t="s">
        <v>25</v>
      </c>
      <c r="AF19" s="35"/>
      <c r="AG19" s="35" t="s">
        <v>23</v>
      </c>
      <c r="AH19" s="35">
        <v>0</v>
      </c>
      <c r="AI19" s="35" t="s">
        <v>23</v>
      </c>
      <c r="AJ19" s="35">
        <v>0</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23074</v>
      </c>
      <c r="B20" s="6" t="s">
        <v>1538</v>
      </c>
      <c r="C20" s="31"/>
      <c r="D20" s="34"/>
      <c r="E20" s="34">
        <v>0</v>
      </c>
      <c r="F20" s="34"/>
      <c r="G20" s="34"/>
      <c r="H20" s="34"/>
      <c r="I20" s="34"/>
      <c r="J20" s="34"/>
      <c r="K20" s="34"/>
      <c r="L20" s="34"/>
      <c r="M20" s="34"/>
      <c r="N20" s="34"/>
      <c r="O20" s="34"/>
      <c r="P20" s="34">
        <v>0</v>
      </c>
      <c r="Q20" s="34"/>
      <c r="R20" s="34"/>
      <c r="S20" s="34"/>
      <c r="T20" s="34"/>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23075</v>
      </c>
      <c r="B21" s="6" t="s">
        <v>1539</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23079</v>
      </c>
      <c r="B22" s="6" t="s">
        <v>1540</v>
      </c>
      <c r="C22" s="34" t="s">
        <v>22</v>
      </c>
      <c r="D22" s="34" t="s">
        <v>22</v>
      </c>
      <c r="E22" s="34">
        <v>0</v>
      </c>
      <c r="F22" s="34" t="s">
        <v>25</v>
      </c>
      <c r="G22" s="34"/>
      <c r="H22" s="34" t="s">
        <v>25</v>
      </c>
      <c r="I22" s="34"/>
      <c r="J22" s="34"/>
      <c r="K22" s="34"/>
      <c r="L22" s="34"/>
      <c r="M22" s="34"/>
      <c r="N22" s="34" t="s">
        <v>22</v>
      </c>
      <c r="O22" s="34" t="s">
        <v>22</v>
      </c>
      <c r="P22" s="34">
        <v>0</v>
      </c>
      <c r="Q22" s="34" t="s">
        <v>26</v>
      </c>
      <c r="R22" s="34"/>
      <c r="S22" s="34" t="s">
        <v>26</v>
      </c>
      <c r="T22" s="34"/>
      <c r="U22" s="34" t="s">
        <v>348</v>
      </c>
      <c r="V22" s="34"/>
      <c r="W22" s="34" t="s">
        <v>348</v>
      </c>
      <c r="X22" s="34"/>
      <c r="Y22" s="35" t="s">
        <v>23</v>
      </c>
      <c r="Z22" s="35" t="s">
        <v>23</v>
      </c>
      <c r="AA22" s="35" t="e">
        <v>#N/A</v>
      </c>
      <c r="AB22" s="35" t="s">
        <v>23</v>
      </c>
      <c r="AC22" s="35" t="s">
        <v>25</v>
      </c>
      <c r="AD22" s="35" t="s">
        <v>23</v>
      </c>
      <c r="AE22" s="35" t="s">
        <v>21</v>
      </c>
      <c r="AF22" s="35"/>
      <c r="AG22" s="35" t="s">
        <v>23</v>
      </c>
      <c r="AH22" s="35">
        <v>0</v>
      </c>
      <c r="AI22" s="35" t="s">
        <v>23</v>
      </c>
      <c r="AJ22" s="35">
        <v>0</v>
      </c>
      <c r="AK22" s="70">
        <v>0</v>
      </c>
      <c r="AL22" s="70">
        <v>0</v>
      </c>
      <c r="AM22" s="70" t="s">
        <v>25</v>
      </c>
      <c r="AN22" s="70" t="s">
        <v>21</v>
      </c>
      <c r="AO22" s="70" t="s">
        <v>25</v>
      </c>
      <c r="AP22" s="70" t="s">
        <v>21</v>
      </c>
      <c r="AQ22" s="52" t="s">
        <v>25</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23089</v>
      </c>
      <c r="B23" s="6" t="s">
        <v>1541</v>
      </c>
      <c r="C23" s="34"/>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23090</v>
      </c>
      <c r="B24" s="6" t="s">
        <v>1542</v>
      </c>
      <c r="C24" s="34"/>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25</v>
      </c>
      <c r="AD24" s="35" t="s">
        <v>23</v>
      </c>
      <c r="AE24" s="35" t="s">
        <v>25</v>
      </c>
      <c r="AF24" s="35"/>
      <c r="AG24" s="35" t="s">
        <v>23</v>
      </c>
      <c r="AH24" s="35">
        <v>0</v>
      </c>
      <c r="AI24" s="35" t="s">
        <v>23</v>
      </c>
      <c r="AJ24" s="35">
        <v>0</v>
      </c>
      <c r="AK24" s="70">
        <v>0</v>
      </c>
      <c r="AL24" s="70">
        <v>0</v>
      </c>
      <c r="AM24" s="70" t="s">
        <v>25</v>
      </c>
      <c r="AN24" s="70" t="s">
        <v>25</v>
      </c>
      <c r="AO24" s="70" t="s">
        <v>25</v>
      </c>
      <c r="AP24" s="70" t="s">
        <v>25</v>
      </c>
      <c r="AQ24" s="52" t="s">
        <v>25</v>
      </c>
      <c r="AR24" s="52" t="s">
        <v>23</v>
      </c>
      <c r="AS24" s="52">
        <v>0</v>
      </c>
      <c r="AT24" s="52" t="s">
        <v>23</v>
      </c>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23093</v>
      </c>
      <c r="B25" s="6" t="s">
        <v>1543</v>
      </c>
      <c r="C25" s="34"/>
      <c r="D25" s="34"/>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23095</v>
      </c>
      <c r="B26" s="6" t="s">
        <v>1544</v>
      </c>
      <c r="C26" s="34"/>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25</v>
      </c>
      <c r="AD26" s="35" t="s">
        <v>23</v>
      </c>
      <c r="AE26" s="35" t="s">
        <v>21</v>
      </c>
      <c r="AF26" s="35"/>
      <c r="AG26" s="35" t="s">
        <v>23</v>
      </c>
      <c r="AH26" s="35">
        <v>0</v>
      </c>
      <c r="AI26" s="35" t="s">
        <v>23</v>
      </c>
      <c r="AJ26" s="35">
        <v>0</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23096</v>
      </c>
      <c r="B27" s="6" t="s">
        <v>4694</v>
      </c>
      <c r="C27" s="34"/>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25</v>
      </c>
      <c r="AD27" s="35" t="s">
        <v>23</v>
      </c>
      <c r="AE27" s="35" t="s">
        <v>25</v>
      </c>
      <c r="AF27" s="35"/>
      <c r="AG27" s="35" t="s">
        <v>23</v>
      </c>
      <c r="AH27" s="35">
        <v>0</v>
      </c>
      <c r="AI27" s="35" t="s">
        <v>23</v>
      </c>
      <c r="AJ27" s="35">
        <v>0</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23097</v>
      </c>
      <c r="B28" s="6" t="s">
        <v>1545</v>
      </c>
      <c r="C28" s="34"/>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25</v>
      </c>
      <c r="AD28" s="35" t="s">
        <v>23</v>
      </c>
      <c r="AE28" s="35" t="s">
        <v>25</v>
      </c>
      <c r="AF28" s="35"/>
      <c r="AG28" s="35" t="s">
        <v>23</v>
      </c>
      <c r="AH28" s="35">
        <v>0</v>
      </c>
      <c r="AI28" s="35" t="s">
        <v>23</v>
      </c>
      <c r="AJ28" s="35">
        <v>0</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c r="B29" s="6"/>
      <c r="C29" s="34"/>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54" t="s">
        <v>23</v>
      </c>
      <c r="AL29" s="54" t="s">
        <v>23</v>
      </c>
      <c r="AM29" s="54" t="s">
        <v>23</v>
      </c>
      <c r="AN29" s="54" t="s">
        <v>23</v>
      </c>
      <c r="AO29" s="54" t="s">
        <v>23</v>
      </c>
      <c r="AP29" s="5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c r="B30" s="6"/>
      <c r="C30" s="34"/>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54" t="s">
        <v>23</v>
      </c>
      <c r="AL30" s="54" t="s">
        <v>23</v>
      </c>
      <c r="AM30" s="54" t="s">
        <v>23</v>
      </c>
      <c r="AN30" s="54" t="s">
        <v>23</v>
      </c>
      <c r="AO30" s="54" t="s">
        <v>23</v>
      </c>
      <c r="AP30" s="5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c r="B31" s="6"/>
      <c r="C31" s="34"/>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54" t="s">
        <v>23</v>
      </c>
      <c r="AL31" s="54" t="s">
        <v>23</v>
      </c>
      <c r="AM31" s="54" t="s">
        <v>23</v>
      </c>
      <c r="AN31" s="54" t="s">
        <v>23</v>
      </c>
      <c r="AO31" s="54" t="s">
        <v>23</v>
      </c>
      <c r="AP31" s="5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46" t="s">
        <v>242</v>
      </c>
      <c r="B32" s="147"/>
      <c r="C32" s="146">
        <v>3</v>
      </c>
      <c r="D32" s="147">
        <v>0</v>
      </c>
      <c r="N32" s="146">
        <v>3</v>
      </c>
      <c r="O32" s="147">
        <v>0</v>
      </c>
      <c r="Y32" s="156">
        <v>0</v>
      </c>
      <c r="Z32" s="158">
        <v>0</v>
      </c>
      <c r="AK32" s="40" t="s">
        <v>23</v>
      </c>
      <c r="AL32" s="40" t="s">
        <v>23</v>
      </c>
      <c r="AM32" s="40" t="s">
        <v>23</v>
      </c>
      <c r="AN32" s="50" t="s">
        <v>23</v>
      </c>
      <c r="AO32" s="40" t="s">
        <v>23</v>
      </c>
      <c r="AP32" s="70" t="s">
        <v>23</v>
      </c>
      <c r="AQ32" s="52" t="s">
        <v>23</v>
      </c>
      <c r="AR32" s="52" t="s">
        <v>23</v>
      </c>
      <c r="AS32" s="52" t="s">
        <v>23</v>
      </c>
      <c r="AT32" s="52" t="s">
        <v>23</v>
      </c>
      <c r="AU32" s="70"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2:B32"/>
    <mergeCell ref="C32:D32"/>
    <mergeCell ref="N32:O32"/>
    <mergeCell ref="Y32:Z32"/>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0 BG5:XFD30">
    <cfRule type="cellIs" dxfId="88" priority="5" operator="equal">
      <formula>0</formula>
    </cfRule>
  </conditionalFormatting>
  <conditionalFormatting sqref="AV5:BF5">
    <cfRule type="cellIs" dxfId="87" priority="2" operator="equal">
      <formula>0</formula>
    </cfRule>
  </conditionalFormatting>
  <conditionalFormatting sqref="AV6:BF300">
    <cfRule type="cellIs" dxfId="86"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12</v>
      </c>
      <c r="D4" s="34">
        <v>7</v>
      </c>
      <c r="E4" s="34"/>
      <c r="F4" s="34">
        <v>9</v>
      </c>
      <c r="G4" s="34">
        <v>11</v>
      </c>
      <c r="H4" s="34">
        <v>6</v>
      </c>
      <c r="I4" s="34">
        <v>3</v>
      </c>
      <c r="J4" s="34">
        <v>0</v>
      </c>
      <c r="K4" s="34">
        <v>6</v>
      </c>
      <c r="L4" s="34">
        <v>0</v>
      </c>
      <c r="M4" s="34">
        <v>0</v>
      </c>
      <c r="N4" s="34">
        <v>13</v>
      </c>
      <c r="O4" s="34">
        <v>8</v>
      </c>
      <c r="P4" s="34"/>
      <c r="Q4" s="34">
        <v>4</v>
      </c>
      <c r="R4" s="34">
        <v>10</v>
      </c>
      <c r="S4" s="34">
        <v>3</v>
      </c>
      <c r="T4" s="34">
        <v>3</v>
      </c>
      <c r="U4" s="34">
        <v>0</v>
      </c>
      <c r="V4" s="34">
        <v>0</v>
      </c>
      <c r="W4" s="34">
        <v>0</v>
      </c>
      <c r="X4" s="34">
        <v>1</v>
      </c>
      <c r="Y4" s="35">
        <v>8</v>
      </c>
      <c r="Z4" s="35">
        <v>5</v>
      </c>
      <c r="AA4" s="35"/>
      <c r="AB4" s="35">
        <v>6</v>
      </c>
      <c r="AC4" s="35">
        <v>10</v>
      </c>
      <c r="AD4" s="35">
        <v>4</v>
      </c>
      <c r="AE4" s="35">
        <v>4</v>
      </c>
      <c r="AF4" s="35">
        <v>0</v>
      </c>
      <c r="AG4" s="35">
        <v>0</v>
      </c>
      <c r="AH4" s="35">
        <v>0</v>
      </c>
      <c r="AI4" s="35">
        <v>0</v>
      </c>
      <c r="AJ4" s="35">
        <v>0</v>
      </c>
      <c r="AK4" s="54">
        <v>11</v>
      </c>
      <c r="AL4" s="54">
        <v>6</v>
      </c>
      <c r="AM4" s="54">
        <v>8</v>
      </c>
      <c r="AN4" s="54">
        <v>10</v>
      </c>
      <c r="AO4" s="54">
        <v>7</v>
      </c>
      <c r="AP4" s="54">
        <v>7</v>
      </c>
      <c r="AQ4" s="52">
        <v>8</v>
      </c>
      <c r="AR4" s="52">
        <v>0</v>
      </c>
      <c r="AS4" s="52">
        <v>1</v>
      </c>
      <c r="AT4" s="52">
        <v>5</v>
      </c>
      <c r="AU4" s="54">
        <v>8</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24001</v>
      </c>
      <c r="B5" s="6" t="s">
        <v>609</v>
      </c>
      <c r="C5" s="31" t="s">
        <v>25</v>
      </c>
      <c r="D5" s="34" t="s">
        <v>21</v>
      </c>
      <c r="E5" s="34">
        <v>1</v>
      </c>
      <c r="F5" s="31" t="s">
        <v>25</v>
      </c>
      <c r="G5" s="34" t="s">
        <v>26</v>
      </c>
      <c r="H5" s="31" t="s">
        <v>25</v>
      </c>
      <c r="I5" s="34" t="s">
        <v>26</v>
      </c>
      <c r="J5" s="34"/>
      <c r="K5" s="34" t="s">
        <v>26</v>
      </c>
      <c r="L5" s="34"/>
      <c r="M5" s="34"/>
      <c r="N5" s="34" t="s">
        <v>26</v>
      </c>
      <c r="O5" s="34" t="s">
        <v>22</v>
      </c>
      <c r="P5" s="34">
        <v>1</v>
      </c>
      <c r="Q5" s="34" t="s">
        <v>26</v>
      </c>
      <c r="R5" s="34" t="s">
        <v>26</v>
      </c>
      <c r="S5" s="34" t="s">
        <v>26</v>
      </c>
      <c r="T5" s="34" t="s">
        <v>26</v>
      </c>
      <c r="U5" s="34" t="s">
        <v>348</v>
      </c>
      <c r="V5" s="34"/>
      <c r="W5" s="34" t="s">
        <v>348</v>
      </c>
      <c r="X5" s="34"/>
      <c r="Y5" s="35" t="s">
        <v>25</v>
      </c>
      <c r="Z5" s="35" t="s">
        <v>21</v>
      </c>
      <c r="AA5" s="35" t="s">
        <v>21</v>
      </c>
      <c r="AB5" s="35" t="s">
        <v>25</v>
      </c>
      <c r="AC5" s="35" t="s">
        <v>25</v>
      </c>
      <c r="AD5" s="35" t="s">
        <v>25</v>
      </c>
      <c r="AE5" s="35" t="s">
        <v>25</v>
      </c>
      <c r="AF5" s="35"/>
      <c r="AG5" s="35" t="s">
        <v>21</v>
      </c>
      <c r="AH5" s="35" t="s">
        <v>21</v>
      </c>
      <c r="AI5" s="35">
        <v>0</v>
      </c>
      <c r="AJ5" s="35" t="s">
        <v>21</v>
      </c>
      <c r="AK5" s="70" t="s">
        <v>25</v>
      </c>
      <c r="AL5" s="70" t="s">
        <v>21</v>
      </c>
      <c r="AM5" s="70" t="s">
        <v>25</v>
      </c>
      <c r="AN5" s="70" t="s">
        <v>25</v>
      </c>
      <c r="AO5" s="70" t="s">
        <v>25</v>
      </c>
      <c r="AP5" s="70" t="s">
        <v>25</v>
      </c>
      <c r="AQ5" s="52" t="s">
        <v>1377</v>
      </c>
      <c r="AR5" s="52" t="s">
        <v>21</v>
      </c>
      <c r="AS5" s="52" t="s">
        <v>21</v>
      </c>
      <c r="AT5" s="52" t="s">
        <v>25</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24002</v>
      </c>
      <c r="B6" s="6" t="s">
        <v>610</v>
      </c>
      <c r="C6" s="31" t="s">
        <v>25</v>
      </c>
      <c r="D6" s="31" t="s">
        <v>25</v>
      </c>
      <c r="E6" s="34">
        <v>2</v>
      </c>
      <c r="F6" s="31" t="s">
        <v>25</v>
      </c>
      <c r="G6" s="34" t="s">
        <v>26</v>
      </c>
      <c r="H6" s="31" t="s">
        <v>25</v>
      </c>
      <c r="I6" s="34"/>
      <c r="J6" s="34"/>
      <c r="K6" s="34" t="s">
        <v>26</v>
      </c>
      <c r="L6" s="34"/>
      <c r="M6" s="34"/>
      <c r="N6" s="34" t="s">
        <v>26</v>
      </c>
      <c r="O6" s="34" t="s">
        <v>26</v>
      </c>
      <c r="P6" s="34">
        <v>2</v>
      </c>
      <c r="Q6" s="34" t="s">
        <v>26</v>
      </c>
      <c r="R6" s="34" t="s">
        <v>26</v>
      </c>
      <c r="S6" s="34" t="s">
        <v>26</v>
      </c>
      <c r="T6" s="34"/>
      <c r="U6" s="34" t="s">
        <v>348</v>
      </c>
      <c r="V6" s="34"/>
      <c r="W6" s="34" t="s">
        <v>348</v>
      </c>
      <c r="X6" s="34"/>
      <c r="Y6" s="35" t="s">
        <v>25</v>
      </c>
      <c r="Z6" s="35" t="s">
        <v>25</v>
      </c>
      <c r="AA6" s="35" t="s">
        <v>25</v>
      </c>
      <c r="AB6" s="35" t="s">
        <v>25</v>
      </c>
      <c r="AC6" s="35" t="s">
        <v>25</v>
      </c>
      <c r="AD6" s="35" t="s">
        <v>25</v>
      </c>
      <c r="AE6" s="35" t="s">
        <v>21</v>
      </c>
      <c r="AF6" s="35"/>
      <c r="AG6" s="35" t="s">
        <v>21</v>
      </c>
      <c r="AH6" s="35">
        <v>0</v>
      </c>
      <c r="AI6" s="35">
        <v>0</v>
      </c>
      <c r="AJ6" s="35" t="s">
        <v>21</v>
      </c>
      <c r="AK6" s="70" t="s">
        <v>25</v>
      </c>
      <c r="AL6" s="70" t="s">
        <v>25</v>
      </c>
      <c r="AM6" s="70" t="s">
        <v>25</v>
      </c>
      <c r="AN6" s="70" t="s">
        <v>25</v>
      </c>
      <c r="AO6" s="70" t="s">
        <v>25</v>
      </c>
      <c r="AP6" s="70" t="s">
        <v>25</v>
      </c>
      <c r="AQ6" s="52" t="s">
        <v>1377</v>
      </c>
      <c r="AR6" s="52" t="s">
        <v>21</v>
      </c>
      <c r="AS6" s="52" t="s">
        <v>21</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24003</v>
      </c>
      <c r="B7" s="6" t="s">
        <v>611</v>
      </c>
      <c r="C7" s="31" t="s">
        <v>25</v>
      </c>
      <c r="D7" s="31" t="s">
        <v>25</v>
      </c>
      <c r="E7" s="34">
        <v>2</v>
      </c>
      <c r="F7" s="34"/>
      <c r="G7" s="34" t="s">
        <v>26</v>
      </c>
      <c r="H7" s="34"/>
      <c r="I7" s="34"/>
      <c r="J7" s="34"/>
      <c r="K7" s="34"/>
      <c r="L7" s="34"/>
      <c r="M7" s="34"/>
      <c r="N7" s="34" t="s">
        <v>26</v>
      </c>
      <c r="O7" s="34" t="s">
        <v>26</v>
      </c>
      <c r="P7" s="34">
        <v>2</v>
      </c>
      <c r="Q7" s="34"/>
      <c r="R7" s="34" t="s">
        <v>26</v>
      </c>
      <c r="S7" s="34"/>
      <c r="T7" s="34"/>
      <c r="U7" s="34"/>
      <c r="V7" s="34"/>
      <c r="W7" s="34"/>
      <c r="X7" s="34"/>
      <c r="Y7" s="35" t="s">
        <v>25</v>
      </c>
      <c r="Z7" s="35" t="s">
        <v>25</v>
      </c>
      <c r="AA7" s="35" t="s">
        <v>25</v>
      </c>
      <c r="AB7" s="35" t="s">
        <v>25</v>
      </c>
      <c r="AC7" s="35" t="s">
        <v>25</v>
      </c>
      <c r="AD7" s="35" t="s">
        <v>25</v>
      </c>
      <c r="AE7" s="35" t="s">
        <v>21</v>
      </c>
      <c r="AF7" s="35"/>
      <c r="AG7" s="35" t="s">
        <v>21</v>
      </c>
      <c r="AH7" s="35">
        <v>0</v>
      </c>
      <c r="AI7" s="35">
        <v>0</v>
      </c>
      <c r="AJ7" s="35" t="s">
        <v>21</v>
      </c>
      <c r="AK7" s="70" t="s">
        <v>25</v>
      </c>
      <c r="AL7" s="70" t="s">
        <v>25</v>
      </c>
      <c r="AM7" s="70" t="s">
        <v>25</v>
      </c>
      <c r="AN7" s="70" t="s">
        <v>25</v>
      </c>
      <c r="AO7" s="70" t="s">
        <v>25</v>
      </c>
      <c r="AP7" s="70" t="s">
        <v>21</v>
      </c>
      <c r="AQ7" s="52" t="s">
        <v>1377</v>
      </c>
      <c r="AR7" s="52"/>
      <c r="AS7" s="52" t="s">
        <v>1786</v>
      </c>
      <c r="AT7" s="52" t="s">
        <v>25</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24004</v>
      </c>
      <c r="B8" s="6" t="s">
        <v>612</v>
      </c>
      <c r="C8" s="31" t="s">
        <v>25</v>
      </c>
      <c r="D8" s="31" t="s">
        <v>25</v>
      </c>
      <c r="E8" s="34">
        <v>2</v>
      </c>
      <c r="F8" s="31" t="s">
        <v>25</v>
      </c>
      <c r="G8" s="34" t="s">
        <v>26</v>
      </c>
      <c r="H8" s="31" t="s">
        <v>25</v>
      </c>
      <c r="I8" s="34" t="s">
        <v>26</v>
      </c>
      <c r="J8" s="34"/>
      <c r="K8" s="34" t="s">
        <v>26</v>
      </c>
      <c r="L8" s="34"/>
      <c r="M8" s="34"/>
      <c r="N8" s="34" t="s">
        <v>26</v>
      </c>
      <c r="O8" s="34" t="s">
        <v>26</v>
      </c>
      <c r="P8" s="34">
        <v>2</v>
      </c>
      <c r="Q8" s="34" t="s">
        <v>348</v>
      </c>
      <c r="R8" s="34" t="s">
        <v>26</v>
      </c>
      <c r="S8" s="34"/>
      <c r="T8" s="34"/>
      <c r="U8" s="34" t="s">
        <v>348</v>
      </c>
      <c r="V8" s="34"/>
      <c r="W8" s="34" t="s">
        <v>348</v>
      </c>
      <c r="X8" s="34"/>
      <c r="Y8" s="35" t="s">
        <v>25</v>
      </c>
      <c r="Z8" s="35" t="s">
        <v>25</v>
      </c>
      <c r="AA8" s="35" t="s">
        <v>25</v>
      </c>
      <c r="AB8" s="35" t="s">
        <v>25</v>
      </c>
      <c r="AC8" s="35" t="s">
        <v>25</v>
      </c>
      <c r="AD8" s="35" t="s">
        <v>25</v>
      </c>
      <c r="AE8" s="35" t="s">
        <v>21</v>
      </c>
      <c r="AF8" s="35"/>
      <c r="AG8" s="35" t="s">
        <v>21</v>
      </c>
      <c r="AH8" s="35">
        <v>0</v>
      </c>
      <c r="AI8" s="35">
        <v>0</v>
      </c>
      <c r="AJ8" s="35" t="s">
        <v>21</v>
      </c>
      <c r="AK8" s="70" t="s">
        <v>25</v>
      </c>
      <c r="AL8" s="70" t="s">
        <v>21</v>
      </c>
      <c r="AM8" s="70" t="s">
        <v>21</v>
      </c>
      <c r="AN8" s="70" t="s">
        <v>25</v>
      </c>
      <c r="AO8" s="70">
        <v>0</v>
      </c>
      <c r="AP8" s="70" t="s">
        <v>21</v>
      </c>
      <c r="AQ8" s="52" t="s">
        <v>1377</v>
      </c>
      <c r="AR8" s="52"/>
      <c r="AS8" s="52" t="s">
        <v>1786</v>
      </c>
      <c r="AT8" s="52"/>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24005</v>
      </c>
      <c r="B9" s="6" t="s">
        <v>613</v>
      </c>
      <c r="C9" s="31" t="s">
        <v>25</v>
      </c>
      <c r="D9" s="34" t="s">
        <v>21</v>
      </c>
      <c r="E9" s="34">
        <v>1</v>
      </c>
      <c r="F9" s="31" t="s">
        <v>25</v>
      </c>
      <c r="G9" s="34" t="s">
        <v>26</v>
      </c>
      <c r="H9" s="34"/>
      <c r="I9" s="34"/>
      <c r="J9" s="34"/>
      <c r="K9" s="34"/>
      <c r="L9" s="34"/>
      <c r="M9" s="34"/>
      <c r="N9" s="34" t="s">
        <v>26</v>
      </c>
      <c r="O9" s="34" t="s">
        <v>22</v>
      </c>
      <c r="P9" s="34">
        <v>1</v>
      </c>
      <c r="Q9" s="34"/>
      <c r="R9" s="34"/>
      <c r="S9" s="34"/>
      <c r="T9" s="34"/>
      <c r="U9" s="34"/>
      <c r="V9" s="34"/>
      <c r="W9" s="34"/>
      <c r="X9" s="34"/>
      <c r="Y9" s="35" t="s">
        <v>23</v>
      </c>
      <c r="Z9" s="35" t="s">
        <v>23</v>
      </c>
      <c r="AA9" s="35" t="e">
        <v>#N/A</v>
      </c>
      <c r="AB9" s="35" t="s">
        <v>23</v>
      </c>
      <c r="AC9" s="35" t="s">
        <v>23</v>
      </c>
      <c r="AD9" s="35" t="s">
        <v>23</v>
      </c>
      <c r="AE9" s="35" t="s">
        <v>23</v>
      </c>
      <c r="AF9" s="35"/>
      <c r="AG9" s="35" t="s">
        <v>23</v>
      </c>
      <c r="AH9" s="35" t="s">
        <v>23</v>
      </c>
      <c r="AI9" s="35" t="s">
        <v>23</v>
      </c>
      <c r="AJ9" s="35" t="s">
        <v>23</v>
      </c>
      <c r="AK9" s="70" t="s">
        <v>23</v>
      </c>
      <c r="AL9" s="70" t="s">
        <v>23</v>
      </c>
      <c r="AM9" s="70" t="s">
        <v>23</v>
      </c>
      <c r="AN9" s="70" t="s">
        <v>23</v>
      </c>
      <c r="AO9" s="70" t="s">
        <v>23</v>
      </c>
      <c r="AP9" s="70" t="s">
        <v>23</v>
      </c>
      <c r="AQ9" s="52" t="s">
        <v>23</v>
      </c>
      <c r="AR9" s="52"/>
      <c r="AS9" s="52" t="s">
        <v>23</v>
      </c>
      <c r="AT9" s="52"/>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24006</v>
      </c>
      <c r="B10" s="6" t="s">
        <v>614</v>
      </c>
      <c r="C10" s="31" t="s">
        <v>25</v>
      </c>
      <c r="D10" s="34" t="s">
        <v>21</v>
      </c>
      <c r="E10" s="34">
        <v>1</v>
      </c>
      <c r="F10" s="31" t="s">
        <v>25</v>
      </c>
      <c r="G10" s="34"/>
      <c r="H10" s="34"/>
      <c r="I10" s="34"/>
      <c r="J10" s="34"/>
      <c r="K10" s="34" t="s">
        <v>26</v>
      </c>
      <c r="L10" s="34"/>
      <c r="M10" s="34"/>
      <c r="N10" s="34" t="s">
        <v>26</v>
      </c>
      <c r="O10" s="34" t="s">
        <v>22</v>
      </c>
      <c r="P10" s="34">
        <v>1</v>
      </c>
      <c r="Q10" s="34" t="s">
        <v>26</v>
      </c>
      <c r="R10" s="34" t="s">
        <v>26</v>
      </c>
      <c r="S10" s="34"/>
      <c r="T10" s="34"/>
      <c r="U10" s="34"/>
      <c r="V10" s="34"/>
      <c r="W10" s="34"/>
      <c r="X10" s="34"/>
      <c r="Y10" s="35" t="s">
        <v>23</v>
      </c>
      <c r="Z10" s="35" t="s">
        <v>23</v>
      </c>
      <c r="AA10" s="35" t="e">
        <v>#N/A</v>
      </c>
      <c r="AB10" s="35" t="s">
        <v>23</v>
      </c>
      <c r="AC10" s="35" t="s">
        <v>25</v>
      </c>
      <c r="AD10" s="35" t="s">
        <v>23</v>
      </c>
      <c r="AE10" s="35" t="s">
        <v>25</v>
      </c>
      <c r="AF10" s="35"/>
      <c r="AG10" s="35" t="s">
        <v>23</v>
      </c>
      <c r="AH10" s="35">
        <v>0</v>
      </c>
      <c r="AI10" s="35" t="s">
        <v>23</v>
      </c>
      <c r="AJ10" s="35" t="s">
        <v>21</v>
      </c>
      <c r="AK10" s="70" t="s">
        <v>25</v>
      </c>
      <c r="AL10" s="70" t="s">
        <v>21</v>
      </c>
      <c r="AM10" s="70" t="s">
        <v>25</v>
      </c>
      <c r="AN10" s="70" t="s">
        <v>25</v>
      </c>
      <c r="AO10" s="70" t="s">
        <v>25</v>
      </c>
      <c r="AP10" s="70" t="s">
        <v>25</v>
      </c>
      <c r="AQ10" s="52" t="s">
        <v>2169</v>
      </c>
      <c r="AR10" s="52" t="s">
        <v>1786</v>
      </c>
      <c r="AS10" s="52" t="s">
        <v>1786</v>
      </c>
      <c r="AT10" s="52" t="s">
        <v>25</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24007</v>
      </c>
      <c r="B11" s="6" t="s">
        <v>615</v>
      </c>
      <c r="C11" s="31" t="s">
        <v>25</v>
      </c>
      <c r="D11" s="31" t="s">
        <v>25</v>
      </c>
      <c r="E11" s="34">
        <v>2</v>
      </c>
      <c r="F11" s="34"/>
      <c r="G11" s="34" t="s">
        <v>26</v>
      </c>
      <c r="H11" s="34"/>
      <c r="I11" s="34"/>
      <c r="J11" s="34"/>
      <c r="K11" s="34"/>
      <c r="L11" s="34"/>
      <c r="M11" s="34"/>
      <c r="N11" s="34" t="s">
        <v>26</v>
      </c>
      <c r="O11" s="34" t="s">
        <v>26</v>
      </c>
      <c r="P11" s="34">
        <v>2</v>
      </c>
      <c r="Q11" s="34"/>
      <c r="R11" s="34" t="s">
        <v>26</v>
      </c>
      <c r="S11" s="34"/>
      <c r="T11" s="34" t="s">
        <v>26</v>
      </c>
      <c r="U11" s="34"/>
      <c r="V11" s="34"/>
      <c r="W11" s="34"/>
      <c r="X11" s="34"/>
      <c r="Y11" s="35" t="s">
        <v>25</v>
      </c>
      <c r="Z11" s="35" t="s">
        <v>21</v>
      </c>
      <c r="AA11" s="35" t="s">
        <v>21</v>
      </c>
      <c r="AB11" s="35" t="s">
        <v>25</v>
      </c>
      <c r="AC11" s="35" t="s">
        <v>25</v>
      </c>
      <c r="AD11" s="35" t="s">
        <v>21</v>
      </c>
      <c r="AE11" s="35" t="s">
        <v>21</v>
      </c>
      <c r="AF11" s="35"/>
      <c r="AG11" s="35" t="s">
        <v>21</v>
      </c>
      <c r="AH11" s="35">
        <v>0</v>
      </c>
      <c r="AI11" s="35">
        <v>0</v>
      </c>
      <c r="AJ11" s="35" t="s">
        <v>21</v>
      </c>
      <c r="AK11" s="70" t="s">
        <v>25</v>
      </c>
      <c r="AL11" s="70" t="s">
        <v>25</v>
      </c>
      <c r="AM11" s="70" t="s">
        <v>25</v>
      </c>
      <c r="AN11" s="70" t="s">
        <v>25</v>
      </c>
      <c r="AO11" s="70">
        <v>0</v>
      </c>
      <c r="AP11" s="70" t="s">
        <v>25</v>
      </c>
      <c r="AQ11" s="52" t="s">
        <v>1377</v>
      </c>
      <c r="AR11" s="52" t="s">
        <v>21</v>
      </c>
      <c r="AS11" s="52" t="s">
        <v>1786</v>
      </c>
      <c r="AT11" s="52" t="s">
        <v>21</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24008</v>
      </c>
      <c r="B12" s="6" t="s">
        <v>616</v>
      </c>
      <c r="C12" s="31" t="s">
        <v>25</v>
      </c>
      <c r="D12" s="34" t="s">
        <v>21</v>
      </c>
      <c r="E12" s="34">
        <v>1</v>
      </c>
      <c r="F12" s="31" t="s">
        <v>25</v>
      </c>
      <c r="G12" s="34" t="s">
        <v>26</v>
      </c>
      <c r="H12" s="31" t="s">
        <v>25</v>
      </c>
      <c r="I12" s="34"/>
      <c r="J12" s="34"/>
      <c r="K12" s="34"/>
      <c r="L12" s="34"/>
      <c r="M12" s="34"/>
      <c r="N12" s="34" t="s">
        <v>26</v>
      </c>
      <c r="O12" s="34" t="s">
        <v>22</v>
      </c>
      <c r="P12" s="34">
        <v>1</v>
      </c>
      <c r="Q12" s="34"/>
      <c r="R12" s="34" t="s">
        <v>26</v>
      </c>
      <c r="S12" s="34"/>
      <c r="T12" s="34"/>
      <c r="U12" s="34"/>
      <c r="V12" s="34"/>
      <c r="W12" s="34"/>
      <c r="X12" s="34" t="s">
        <v>26</v>
      </c>
      <c r="Y12" s="35" t="s">
        <v>23</v>
      </c>
      <c r="Z12" s="35" t="s">
        <v>23</v>
      </c>
      <c r="AA12" s="35" t="e">
        <v>#N/A</v>
      </c>
      <c r="AB12" s="35" t="s">
        <v>23</v>
      </c>
      <c r="AC12" s="35" t="s">
        <v>25</v>
      </c>
      <c r="AD12" s="35" t="s">
        <v>23</v>
      </c>
      <c r="AE12" s="35" t="s">
        <v>21</v>
      </c>
      <c r="AF12" s="35"/>
      <c r="AG12" s="35" t="s">
        <v>23</v>
      </c>
      <c r="AH12" s="35">
        <v>0</v>
      </c>
      <c r="AI12" s="35" t="s">
        <v>23</v>
      </c>
      <c r="AJ12" s="35" t="s">
        <v>21</v>
      </c>
      <c r="AK12" s="70" t="s">
        <v>25</v>
      </c>
      <c r="AL12" s="70" t="s">
        <v>21</v>
      </c>
      <c r="AM12" s="70" t="s">
        <v>25</v>
      </c>
      <c r="AN12" s="70" t="s">
        <v>25</v>
      </c>
      <c r="AO12" s="70" t="s">
        <v>25</v>
      </c>
      <c r="AP12" s="70" t="s">
        <v>25</v>
      </c>
      <c r="AQ12" s="52" t="s">
        <v>2169</v>
      </c>
      <c r="AR12" s="52" t="s">
        <v>21</v>
      </c>
      <c r="AS12" s="52" t="s">
        <v>25</v>
      </c>
      <c r="AT12" s="52" t="s">
        <v>25</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24009</v>
      </c>
      <c r="B13" s="6" t="s">
        <v>617</v>
      </c>
      <c r="C13" s="31" t="s">
        <v>25</v>
      </c>
      <c r="D13" s="31" t="s">
        <v>25</v>
      </c>
      <c r="E13" s="34">
        <v>2</v>
      </c>
      <c r="F13" s="34"/>
      <c r="G13" s="34" t="s">
        <v>26</v>
      </c>
      <c r="H13" s="34"/>
      <c r="I13" s="34"/>
      <c r="J13" s="34"/>
      <c r="K13" s="34" t="s">
        <v>26</v>
      </c>
      <c r="L13" s="34"/>
      <c r="M13" s="34"/>
      <c r="N13" s="34" t="s">
        <v>26</v>
      </c>
      <c r="O13" s="34" t="s">
        <v>26</v>
      </c>
      <c r="P13" s="34">
        <v>2</v>
      </c>
      <c r="Q13" s="34"/>
      <c r="R13" s="34"/>
      <c r="S13" s="34"/>
      <c r="T13" s="34"/>
      <c r="U13" s="34"/>
      <c r="V13" s="34"/>
      <c r="W13" s="34"/>
      <c r="X13" s="34"/>
      <c r="Y13" s="35" t="s">
        <v>23</v>
      </c>
      <c r="Z13" s="35" t="s">
        <v>23</v>
      </c>
      <c r="AA13" s="35" t="e">
        <v>#N/A</v>
      </c>
      <c r="AB13" s="35" t="s">
        <v>23</v>
      </c>
      <c r="AC13" s="35" t="s">
        <v>25</v>
      </c>
      <c r="AD13" s="35" t="s">
        <v>23</v>
      </c>
      <c r="AE13" s="35" t="s">
        <v>25</v>
      </c>
      <c r="AF13" s="35"/>
      <c r="AG13" s="35" t="s">
        <v>23</v>
      </c>
      <c r="AH13" s="35">
        <v>0</v>
      </c>
      <c r="AI13" s="35" t="s">
        <v>23</v>
      </c>
      <c r="AJ13" s="35" t="s">
        <v>21</v>
      </c>
      <c r="AK13" s="70" t="s">
        <v>25</v>
      </c>
      <c r="AL13" s="70" t="s">
        <v>25</v>
      </c>
      <c r="AM13" s="70" t="s">
        <v>25</v>
      </c>
      <c r="AN13" s="70" t="s">
        <v>25</v>
      </c>
      <c r="AO13" s="70" t="s">
        <v>25</v>
      </c>
      <c r="AP13" s="70" t="s">
        <v>25</v>
      </c>
      <c r="AQ13" s="52" t="s">
        <v>1377</v>
      </c>
      <c r="AR13" s="52" t="s">
        <v>1786</v>
      </c>
      <c r="AS13" s="52" t="s">
        <v>1786</v>
      </c>
      <c r="AT13" s="52" t="s">
        <v>21</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24011</v>
      </c>
      <c r="B14" s="6" t="s">
        <v>618</v>
      </c>
      <c r="C14" s="31" t="s">
        <v>25</v>
      </c>
      <c r="D14" s="31" t="s">
        <v>25</v>
      </c>
      <c r="E14" s="34">
        <v>2</v>
      </c>
      <c r="F14" s="34"/>
      <c r="G14" s="34" t="s">
        <v>26</v>
      </c>
      <c r="H14" s="34"/>
      <c r="I14" s="34"/>
      <c r="J14" s="34"/>
      <c r="K14" s="34"/>
      <c r="L14" s="34"/>
      <c r="M14" s="34"/>
      <c r="N14" s="34" t="s">
        <v>26</v>
      </c>
      <c r="O14" s="34" t="s">
        <v>26</v>
      </c>
      <c r="P14" s="34">
        <v>2</v>
      </c>
      <c r="Q14" s="34" t="s">
        <v>348</v>
      </c>
      <c r="R14" s="34" t="s">
        <v>26</v>
      </c>
      <c r="S14" s="34"/>
      <c r="T14" s="34"/>
      <c r="U14" s="34"/>
      <c r="V14" s="34"/>
      <c r="W14" s="34"/>
      <c r="X14" s="34"/>
      <c r="Y14" s="35" t="s">
        <v>25</v>
      </c>
      <c r="Z14" s="35" t="s">
        <v>25</v>
      </c>
      <c r="AA14" s="35" t="s">
        <v>25</v>
      </c>
      <c r="AB14" s="35" t="s">
        <v>21</v>
      </c>
      <c r="AC14" s="35" t="s">
        <v>23</v>
      </c>
      <c r="AD14" s="35" t="s">
        <v>21</v>
      </c>
      <c r="AE14" s="35" t="s">
        <v>23</v>
      </c>
      <c r="AF14" s="35"/>
      <c r="AG14" s="35" t="s">
        <v>23</v>
      </c>
      <c r="AH14" s="35" t="s">
        <v>23</v>
      </c>
      <c r="AI14" s="35">
        <v>0</v>
      </c>
      <c r="AJ14" s="35" t="s">
        <v>23</v>
      </c>
      <c r="AK14" s="70" t="s">
        <v>25</v>
      </c>
      <c r="AL14" s="70" t="s">
        <v>25</v>
      </c>
      <c r="AM14" s="70" t="s">
        <v>21</v>
      </c>
      <c r="AN14" s="70" t="s">
        <v>25</v>
      </c>
      <c r="AO14" s="70">
        <v>0</v>
      </c>
      <c r="AP14" s="70" t="s">
        <v>21</v>
      </c>
      <c r="AQ14" s="52" t="s">
        <v>1377</v>
      </c>
      <c r="AR14" s="52"/>
      <c r="AS14" s="52" t="s">
        <v>1786</v>
      </c>
      <c r="AT14" s="52"/>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24017</v>
      </c>
      <c r="B15" s="6" t="s">
        <v>619</v>
      </c>
      <c r="C15" s="34" t="s">
        <v>21</v>
      </c>
      <c r="D15" s="34" t="s">
        <v>21</v>
      </c>
      <c r="E15" s="34">
        <v>0</v>
      </c>
      <c r="F15" s="34"/>
      <c r="G15" s="34"/>
      <c r="H15" s="34"/>
      <c r="I15" s="34"/>
      <c r="J15" s="34"/>
      <c r="K15" s="34"/>
      <c r="L15" s="34"/>
      <c r="M15" s="34"/>
      <c r="N15" s="34" t="s">
        <v>22</v>
      </c>
      <c r="O15" s="34" t="s">
        <v>22</v>
      </c>
      <c r="P15" s="34">
        <v>0</v>
      </c>
      <c r="Q15" s="34"/>
      <c r="R15" s="34" t="s">
        <v>26</v>
      </c>
      <c r="S15" s="34"/>
      <c r="T15" s="34"/>
      <c r="U15" s="34"/>
      <c r="V15" s="34"/>
      <c r="W15" s="34"/>
      <c r="X15" s="34"/>
      <c r="Y15" s="35" t="s">
        <v>21</v>
      </c>
      <c r="Z15" s="35" t="s">
        <v>21</v>
      </c>
      <c r="AA15" s="35" t="s">
        <v>21</v>
      </c>
      <c r="AB15" s="35" t="s">
        <v>23</v>
      </c>
      <c r="AC15" s="35" t="s">
        <v>25</v>
      </c>
      <c r="AD15" s="35" t="s">
        <v>21</v>
      </c>
      <c r="AE15" s="35" t="s">
        <v>21</v>
      </c>
      <c r="AF15" s="35"/>
      <c r="AG15" s="35" t="s">
        <v>21</v>
      </c>
      <c r="AH15" s="35">
        <v>0</v>
      </c>
      <c r="AI15" s="35">
        <v>0</v>
      </c>
      <c r="AJ15" s="35" t="s">
        <v>21</v>
      </c>
      <c r="AK15" s="70" t="s">
        <v>23</v>
      </c>
      <c r="AL15" s="70" t="s">
        <v>23</v>
      </c>
      <c r="AM15" s="70" t="s">
        <v>23</v>
      </c>
      <c r="AN15" s="70" t="s">
        <v>23</v>
      </c>
      <c r="AO15" s="70" t="s">
        <v>23</v>
      </c>
      <c r="AP15" s="70" t="s">
        <v>23</v>
      </c>
      <c r="AQ15" s="52" t="s">
        <v>23</v>
      </c>
      <c r="AR15" s="52" t="s">
        <v>21</v>
      </c>
      <c r="AS15" s="52" t="s">
        <v>23</v>
      </c>
      <c r="AT15" s="52" t="s">
        <v>21</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24020</v>
      </c>
      <c r="B16" s="6" t="s">
        <v>620</v>
      </c>
      <c r="C16" s="31" t="s">
        <v>25</v>
      </c>
      <c r="D16" s="31" t="s">
        <v>25</v>
      </c>
      <c r="E16" s="34">
        <v>2</v>
      </c>
      <c r="F16" s="31" t="s">
        <v>25</v>
      </c>
      <c r="G16" s="34" t="s">
        <v>26</v>
      </c>
      <c r="H16" s="34"/>
      <c r="I16" s="34"/>
      <c r="J16" s="34"/>
      <c r="K16" s="34" t="s">
        <v>26</v>
      </c>
      <c r="L16" s="34"/>
      <c r="M16" s="34"/>
      <c r="N16" s="34" t="s">
        <v>26</v>
      </c>
      <c r="O16" s="34" t="s">
        <v>26</v>
      </c>
      <c r="P16" s="34">
        <v>2</v>
      </c>
      <c r="Q16" s="34" t="s">
        <v>348</v>
      </c>
      <c r="R16" s="34"/>
      <c r="S16" s="34"/>
      <c r="T16" s="34"/>
      <c r="U16" s="34" t="s">
        <v>348</v>
      </c>
      <c r="V16" s="34"/>
      <c r="W16" s="34" t="s">
        <v>348</v>
      </c>
      <c r="X16" s="34"/>
      <c r="Y16" s="35" t="s">
        <v>25</v>
      </c>
      <c r="Z16" s="35" t="s">
        <v>25</v>
      </c>
      <c r="AA16" s="35" t="s">
        <v>25</v>
      </c>
      <c r="AB16" s="35" t="s">
        <v>25</v>
      </c>
      <c r="AC16" s="35" t="s">
        <v>25</v>
      </c>
      <c r="AD16" s="35" t="s">
        <v>21</v>
      </c>
      <c r="AE16" s="35" t="s">
        <v>25</v>
      </c>
      <c r="AF16" s="35"/>
      <c r="AG16" s="35" t="s">
        <v>21</v>
      </c>
      <c r="AH16" s="35" t="s">
        <v>21</v>
      </c>
      <c r="AI16" s="35">
        <v>0</v>
      </c>
      <c r="AJ16" s="35" t="s">
        <v>21</v>
      </c>
      <c r="AK16" s="70" t="s">
        <v>25</v>
      </c>
      <c r="AL16" s="70" t="s">
        <v>25</v>
      </c>
      <c r="AM16" s="70" t="s">
        <v>25</v>
      </c>
      <c r="AN16" s="70" t="s">
        <v>25</v>
      </c>
      <c r="AO16" s="70" t="s">
        <v>25</v>
      </c>
      <c r="AP16" s="70" t="s">
        <v>25</v>
      </c>
      <c r="AQ16" s="52" t="s">
        <v>1377</v>
      </c>
      <c r="AR16" s="52"/>
      <c r="AS16" s="52" t="s">
        <v>21</v>
      </c>
      <c r="AT16" s="52" t="s">
        <v>21</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24023</v>
      </c>
      <c r="B17" s="6" t="s">
        <v>621</v>
      </c>
      <c r="C17" s="31" t="s">
        <v>25</v>
      </c>
      <c r="D17" s="34" t="s">
        <v>21</v>
      </c>
      <c r="E17" s="34">
        <v>1</v>
      </c>
      <c r="F17" s="31" t="s">
        <v>25</v>
      </c>
      <c r="G17" s="34" t="s">
        <v>26</v>
      </c>
      <c r="H17" s="31" t="s">
        <v>25</v>
      </c>
      <c r="I17" s="34" t="s">
        <v>26</v>
      </c>
      <c r="J17" s="34"/>
      <c r="K17" s="34"/>
      <c r="L17" s="34"/>
      <c r="M17" s="34"/>
      <c r="N17" s="34" t="s">
        <v>26</v>
      </c>
      <c r="O17" s="34" t="s">
        <v>22</v>
      </c>
      <c r="P17" s="34">
        <v>1</v>
      </c>
      <c r="Q17" s="34" t="s">
        <v>26</v>
      </c>
      <c r="R17" s="34" t="s">
        <v>26</v>
      </c>
      <c r="S17" s="34" t="s">
        <v>26</v>
      </c>
      <c r="T17" s="34" t="s">
        <v>26</v>
      </c>
      <c r="U17" s="34" t="s">
        <v>348</v>
      </c>
      <c r="V17" s="34"/>
      <c r="W17" s="34" t="s">
        <v>348</v>
      </c>
      <c r="X17" s="34"/>
      <c r="Y17" s="35" t="s">
        <v>23</v>
      </c>
      <c r="Z17" s="35" t="s">
        <v>23</v>
      </c>
      <c r="AA17" s="35" t="e">
        <v>#N/A</v>
      </c>
      <c r="AB17" s="35" t="s">
        <v>23</v>
      </c>
      <c r="AC17" s="35" t="s">
        <v>23</v>
      </c>
      <c r="AD17" s="35" t="s">
        <v>23</v>
      </c>
      <c r="AE17" s="35" t="s">
        <v>23</v>
      </c>
      <c r="AF17" s="35"/>
      <c r="AG17" s="35" t="s">
        <v>23</v>
      </c>
      <c r="AH17" s="35" t="s">
        <v>23</v>
      </c>
      <c r="AI17" s="35" t="s">
        <v>23</v>
      </c>
      <c r="AJ17" s="35" t="s">
        <v>23</v>
      </c>
      <c r="AK17" s="70" t="s">
        <v>23</v>
      </c>
      <c r="AL17" s="70" t="s">
        <v>23</v>
      </c>
      <c r="AM17" s="70" t="s">
        <v>23</v>
      </c>
      <c r="AN17" s="70" t="s">
        <v>23</v>
      </c>
      <c r="AO17" s="70" t="s">
        <v>23</v>
      </c>
      <c r="AP17" s="70" t="s">
        <v>23</v>
      </c>
      <c r="AQ17" s="52" t="s">
        <v>23</v>
      </c>
      <c r="AR17" s="52"/>
      <c r="AS17" s="52" t="s">
        <v>23</v>
      </c>
      <c r="AT17" s="52"/>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24031</v>
      </c>
      <c r="B18" s="6" t="s">
        <v>622</v>
      </c>
      <c r="C18" s="34" t="s">
        <v>21</v>
      </c>
      <c r="D18" s="34" t="s">
        <v>21</v>
      </c>
      <c r="E18" s="34">
        <v>0</v>
      </c>
      <c r="F18" s="34"/>
      <c r="G18" s="34"/>
      <c r="H18" s="34"/>
      <c r="I18" s="34"/>
      <c r="J18" s="34"/>
      <c r="K18" s="34"/>
      <c r="L18" s="34"/>
      <c r="M18" s="34"/>
      <c r="N18" s="34" t="s">
        <v>22</v>
      </c>
      <c r="O18" s="34" t="s">
        <v>22</v>
      </c>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c r="AS18" s="52" t="s">
        <v>23</v>
      </c>
      <c r="AT18" s="52" t="s">
        <v>21</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24035</v>
      </c>
      <c r="B19" s="6" t="s">
        <v>623</v>
      </c>
      <c r="C19" s="31" t="s">
        <v>21</v>
      </c>
      <c r="D19" s="34" t="s">
        <v>21</v>
      </c>
      <c r="E19" s="34">
        <v>0</v>
      </c>
      <c r="F19" s="31" t="s">
        <v>25</v>
      </c>
      <c r="G19" s="34"/>
      <c r="H19" s="31" t="s">
        <v>25</v>
      </c>
      <c r="I19" s="34"/>
      <c r="J19" s="34"/>
      <c r="K19" s="34"/>
      <c r="L19" s="34"/>
      <c r="M19" s="34"/>
      <c r="N19" s="34" t="s">
        <v>26</v>
      </c>
      <c r="O19" s="34" t="s">
        <v>26</v>
      </c>
      <c r="P19" s="34">
        <v>2</v>
      </c>
      <c r="Q19" s="34"/>
      <c r="R19" s="34"/>
      <c r="S19" s="34"/>
      <c r="T19" s="34"/>
      <c r="U19" s="34"/>
      <c r="V19" s="34"/>
      <c r="W19" s="34"/>
      <c r="X19" s="34"/>
      <c r="Y19" s="35" t="s">
        <v>25</v>
      </c>
      <c r="Z19" s="35" t="s">
        <v>21</v>
      </c>
      <c r="AA19" s="35" t="s">
        <v>21</v>
      </c>
      <c r="AB19" s="35" t="s">
        <v>23</v>
      </c>
      <c r="AC19" s="35" t="s">
        <v>21</v>
      </c>
      <c r="AD19" s="35" t="s">
        <v>23</v>
      </c>
      <c r="AE19" s="35" t="s">
        <v>21</v>
      </c>
      <c r="AF19" s="35"/>
      <c r="AG19" s="35" t="s">
        <v>23</v>
      </c>
      <c r="AH19" s="35">
        <v>0</v>
      </c>
      <c r="AI19" s="35">
        <v>0</v>
      </c>
      <c r="AJ19" s="35" t="s">
        <v>21</v>
      </c>
      <c r="AK19" s="70" t="s">
        <v>25</v>
      </c>
      <c r="AL19" s="70" t="s">
        <v>21</v>
      </c>
      <c r="AM19" s="70" t="s">
        <v>21</v>
      </c>
      <c r="AN19" s="70" t="s">
        <v>21</v>
      </c>
      <c r="AO19" s="70">
        <v>0</v>
      </c>
      <c r="AP19" s="70">
        <v>0</v>
      </c>
      <c r="AQ19" s="52">
        <v>0</v>
      </c>
      <c r="AR19" s="52"/>
      <c r="AS19" s="52">
        <v>0</v>
      </c>
      <c r="AT19" s="52"/>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24038</v>
      </c>
      <c r="B20" s="6" t="s">
        <v>624</v>
      </c>
      <c r="C20" s="31" t="s">
        <v>21</v>
      </c>
      <c r="D20" s="31" t="s">
        <v>21</v>
      </c>
      <c r="E20" s="34">
        <v>0</v>
      </c>
      <c r="F20" s="31" t="s">
        <v>21</v>
      </c>
      <c r="G20" s="34"/>
      <c r="H20" s="34"/>
      <c r="I20" s="34"/>
      <c r="J20" s="34"/>
      <c r="K20" s="34"/>
      <c r="L20" s="34"/>
      <c r="M20" s="34"/>
      <c r="N20" s="34" t="s">
        <v>22</v>
      </c>
      <c r="O20" s="34" t="s">
        <v>22</v>
      </c>
      <c r="P20" s="34">
        <v>0</v>
      </c>
      <c r="Q20" s="34" t="s">
        <v>348</v>
      </c>
      <c r="R20" s="34"/>
      <c r="S20" s="34"/>
      <c r="T20" s="34"/>
      <c r="U20" s="34"/>
      <c r="V20" s="34"/>
      <c r="W20" s="34" t="s">
        <v>348</v>
      </c>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c r="AS20" s="52" t="s">
        <v>23</v>
      </c>
      <c r="AT20" s="52"/>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24041</v>
      </c>
      <c r="B21" s="6" t="s">
        <v>625</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c r="AS21" s="52" t="s">
        <v>23</v>
      </c>
      <c r="AT21" s="52"/>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24053</v>
      </c>
      <c r="B22" s="6" t="s">
        <v>626</v>
      </c>
      <c r="C22" s="31"/>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t="s">
        <v>23</v>
      </c>
      <c r="AL22" s="70" t="s">
        <v>23</v>
      </c>
      <c r="AM22" s="70" t="s">
        <v>23</v>
      </c>
      <c r="AN22" s="70" t="s">
        <v>23</v>
      </c>
      <c r="AO22" s="70" t="s">
        <v>23</v>
      </c>
      <c r="AP22" s="70" t="s">
        <v>23</v>
      </c>
      <c r="AQ22" s="52" t="s">
        <v>23</v>
      </c>
      <c r="AR22" s="52"/>
      <c r="AS22" s="52" t="s">
        <v>23</v>
      </c>
      <c r="AT22" s="52"/>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24055</v>
      </c>
      <c r="B23" s="6" t="s">
        <v>627</v>
      </c>
      <c r="C23" s="34"/>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c r="AS23" s="52" t="s">
        <v>23</v>
      </c>
      <c r="AT23" s="52"/>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24056</v>
      </c>
      <c r="B24" s="6" t="s">
        <v>628</v>
      </c>
      <c r="C24" s="34"/>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c r="AS24" s="52" t="s">
        <v>23</v>
      </c>
      <c r="AT24" s="52"/>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24057</v>
      </c>
      <c r="B25" s="6" t="s">
        <v>629</v>
      </c>
      <c r="C25" s="34"/>
      <c r="D25" s="34"/>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c r="AS25" s="52" t="s">
        <v>23</v>
      </c>
      <c r="AT25" s="52"/>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24058</v>
      </c>
      <c r="B26" s="6" t="s">
        <v>630</v>
      </c>
      <c r="C26" s="34"/>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0" t="s">
        <v>23</v>
      </c>
      <c r="AL26" s="70" t="s">
        <v>23</v>
      </c>
      <c r="AM26" s="70" t="s">
        <v>23</v>
      </c>
      <c r="AN26" s="70" t="s">
        <v>23</v>
      </c>
      <c r="AO26" s="70" t="s">
        <v>23</v>
      </c>
      <c r="AP26" s="70" t="s">
        <v>23</v>
      </c>
      <c r="AQ26" s="52" t="s">
        <v>23</v>
      </c>
      <c r="AR26" s="52"/>
      <c r="AS26" s="52" t="s">
        <v>23</v>
      </c>
      <c r="AT26" s="52"/>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24059</v>
      </c>
      <c r="B27" s="6" t="s">
        <v>631</v>
      </c>
      <c r="C27" s="34"/>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c r="AS27" s="52" t="s">
        <v>23</v>
      </c>
      <c r="AT27" s="52"/>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24061</v>
      </c>
      <c r="B28" s="6" t="s">
        <v>632</v>
      </c>
      <c r="C28" s="34"/>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0" t="s">
        <v>23</v>
      </c>
      <c r="AL28" s="70" t="s">
        <v>23</v>
      </c>
      <c r="AM28" s="70" t="s">
        <v>23</v>
      </c>
      <c r="AN28" s="70" t="s">
        <v>23</v>
      </c>
      <c r="AO28" s="70" t="s">
        <v>23</v>
      </c>
      <c r="AP28" s="70" t="s">
        <v>23</v>
      </c>
      <c r="AQ28" s="52" t="s">
        <v>23</v>
      </c>
      <c r="AR28" s="52"/>
      <c r="AS28" s="52" t="s">
        <v>23</v>
      </c>
      <c r="AT28" s="52"/>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24063</v>
      </c>
      <c r="B29" s="6" t="s">
        <v>633</v>
      </c>
      <c r="C29" s="34"/>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t="s">
        <v>23</v>
      </c>
      <c r="AL29" s="70" t="s">
        <v>23</v>
      </c>
      <c r="AM29" s="70" t="s">
        <v>23</v>
      </c>
      <c r="AN29" s="70" t="s">
        <v>23</v>
      </c>
      <c r="AO29" s="70" t="s">
        <v>23</v>
      </c>
      <c r="AP29" s="70" t="s">
        <v>23</v>
      </c>
      <c r="AQ29" s="52" t="s">
        <v>23</v>
      </c>
      <c r="AR29" s="52"/>
      <c r="AS29" s="52" t="s">
        <v>23</v>
      </c>
      <c r="AT29" s="52"/>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c r="B30" s="6"/>
      <c r="C30" s="34"/>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54" t="s">
        <v>23</v>
      </c>
      <c r="AL30" s="54" t="s">
        <v>23</v>
      </c>
      <c r="AM30" s="54" t="s">
        <v>23</v>
      </c>
      <c r="AN30" s="54" t="s">
        <v>23</v>
      </c>
      <c r="AO30" s="54" t="s">
        <v>23</v>
      </c>
      <c r="AP30" s="5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c r="B31" s="6"/>
      <c r="C31" s="34"/>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54" t="s">
        <v>23</v>
      </c>
      <c r="AL31" s="54" t="s">
        <v>23</v>
      </c>
      <c r="AM31" s="54" t="s">
        <v>23</v>
      </c>
      <c r="AN31" s="54" t="s">
        <v>23</v>
      </c>
      <c r="AO31" s="54" t="s">
        <v>23</v>
      </c>
      <c r="AP31" s="5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c r="B32" s="6"/>
      <c r="C32" s="34"/>
      <c r="D32" s="34"/>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54" t="s">
        <v>23</v>
      </c>
      <c r="AL32" s="54" t="s">
        <v>23</v>
      </c>
      <c r="AM32" s="54" t="s">
        <v>23</v>
      </c>
      <c r="AN32" s="54" t="s">
        <v>23</v>
      </c>
      <c r="AO32" s="54" t="s">
        <v>23</v>
      </c>
      <c r="AP32" s="5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46" t="s">
        <v>242</v>
      </c>
      <c r="B33" s="147"/>
      <c r="C33" s="146">
        <v>12</v>
      </c>
      <c r="D33" s="147">
        <v>0</v>
      </c>
      <c r="N33" s="146">
        <v>13</v>
      </c>
      <c r="O33" s="147">
        <v>0</v>
      </c>
      <c r="Y33" s="156">
        <v>0</v>
      </c>
      <c r="Z33" s="158">
        <v>0</v>
      </c>
      <c r="AK33" s="40" t="s">
        <v>23</v>
      </c>
      <c r="AL33" s="40" t="s">
        <v>23</v>
      </c>
      <c r="AM33" s="40" t="s">
        <v>23</v>
      </c>
      <c r="AN33" s="50" t="s">
        <v>23</v>
      </c>
      <c r="AO33" s="40" t="s">
        <v>23</v>
      </c>
      <c r="AP33" s="109"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3:B33"/>
    <mergeCell ref="C33:D33"/>
    <mergeCell ref="N33:O33"/>
    <mergeCell ref="Y33:Z33"/>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1 BG5:XFD31">
    <cfRule type="cellIs" dxfId="85" priority="5" operator="equal">
      <formula>0</formula>
    </cfRule>
  </conditionalFormatting>
  <conditionalFormatting sqref="AV5:BF5">
    <cfRule type="cellIs" dxfId="84" priority="2" operator="equal">
      <formula>0</formula>
    </cfRule>
  </conditionalFormatting>
  <conditionalFormatting sqref="AV6:BF300">
    <cfRule type="cellIs" dxfId="83"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rowBreaks count="1" manualBreakCount="1">
    <brk id="33" max="3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300"/>
  <sheetViews>
    <sheetView workbookViewId="0"/>
  </sheetViews>
  <sheetFormatPr defaultColWidth="9" defaultRowHeight="28.5" customHeight="1" outlineLevelCol="1"/>
  <cols>
    <col min="1" max="1" width="6.625" style="2" customWidth="1"/>
    <col min="2" max="2" width="36" style="2" customWidth="1"/>
    <col min="3" max="24" width="8.25" style="1" hidden="1" customWidth="1" outlineLevel="1"/>
    <col min="25" max="26" width="9.25" style="1" hidden="1" customWidth="1" outlineLevel="1"/>
    <col min="27" max="27" width="8.25" style="1"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4</v>
      </c>
      <c r="E4" s="34"/>
      <c r="F4" s="34">
        <v>9</v>
      </c>
      <c r="G4" s="34">
        <v>9</v>
      </c>
      <c r="H4" s="34">
        <v>6</v>
      </c>
      <c r="I4" s="34">
        <v>12</v>
      </c>
      <c r="J4" s="34">
        <v>0</v>
      </c>
      <c r="K4" s="34">
        <v>6</v>
      </c>
      <c r="L4" s="34">
        <v>2</v>
      </c>
      <c r="M4" s="34">
        <v>20</v>
      </c>
      <c r="N4" s="34">
        <v>15</v>
      </c>
      <c r="O4" s="34">
        <v>3</v>
      </c>
      <c r="P4" s="34"/>
      <c r="Q4" s="34">
        <v>13</v>
      </c>
      <c r="R4" s="34">
        <v>16</v>
      </c>
      <c r="S4" s="34">
        <v>10</v>
      </c>
      <c r="T4" s="34">
        <v>11</v>
      </c>
      <c r="U4" s="34">
        <v>1</v>
      </c>
      <c r="V4" s="34">
        <v>1</v>
      </c>
      <c r="W4" s="34">
        <v>0</v>
      </c>
      <c r="X4" s="34">
        <v>17</v>
      </c>
      <c r="Y4" s="34">
        <v>16</v>
      </c>
      <c r="Z4" s="34">
        <v>5</v>
      </c>
      <c r="AA4" s="34"/>
      <c r="AB4" s="35">
        <v>16</v>
      </c>
      <c r="AC4" s="35">
        <v>13</v>
      </c>
      <c r="AD4" s="35">
        <v>15</v>
      </c>
      <c r="AE4" s="35">
        <v>14</v>
      </c>
      <c r="AF4" s="35">
        <v>0</v>
      </c>
      <c r="AG4" s="35">
        <v>1</v>
      </c>
      <c r="AH4" s="35">
        <v>2</v>
      </c>
      <c r="AI4" s="35">
        <v>1</v>
      </c>
      <c r="AJ4" s="35">
        <v>13</v>
      </c>
      <c r="AK4" s="54">
        <v>16</v>
      </c>
      <c r="AL4" s="54">
        <v>5</v>
      </c>
      <c r="AM4" s="54">
        <v>19</v>
      </c>
      <c r="AN4" s="54">
        <v>30</v>
      </c>
      <c r="AO4" s="54">
        <v>18</v>
      </c>
      <c r="AP4" s="54">
        <v>29</v>
      </c>
      <c r="AQ4" s="52">
        <v>13</v>
      </c>
      <c r="AR4" s="52">
        <v>3</v>
      </c>
      <c r="AS4" s="52">
        <v>1</v>
      </c>
      <c r="AT4" s="52">
        <v>16</v>
      </c>
      <c r="AU4" s="54">
        <v>26</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25001</v>
      </c>
      <c r="B5" s="6" t="s">
        <v>1095</v>
      </c>
      <c r="C5" s="34" t="s">
        <v>26</v>
      </c>
      <c r="D5" s="34" t="s">
        <v>22</v>
      </c>
      <c r="E5" s="34">
        <v>1</v>
      </c>
      <c r="F5" s="34"/>
      <c r="G5" s="34" t="s">
        <v>26</v>
      </c>
      <c r="H5" s="34" t="s">
        <v>26</v>
      </c>
      <c r="I5" s="34" t="s">
        <v>26</v>
      </c>
      <c r="J5" s="34"/>
      <c r="K5" s="34"/>
      <c r="L5" s="34"/>
      <c r="M5" s="34" t="s">
        <v>26</v>
      </c>
      <c r="N5" s="34" t="s">
        <v>26</v>
      </c>
      <c r="O5" s="34" t="s">
        <v>22</v>
      </c>
      <c r="P5" s="34">
        <v>1</v>
      </c>
      <c r="Q5" s="34" t="s">
        <v>348</v>
      </c>
      <c r="R5" s="34" t="s">
        <v>26</v>
      </c>
      <c r="S5" s="34" t="s">
        <v>348</v>
      </c>
      <c r="T5" s="34" t="s">
        <v>26</v>
      </c>
      <c r="U5" s="34"/>
      <c r="V5" s="34"/>
      <c r="W5" s="34"/>
      <c r="X5" s="34"/>
      <c r="Y5" s="34" t="s">
        <v>25</v>
      </c>
      <c r="Z5" s="34" t="s">
        <v>21</v>
      </c>
      <c r="AA5" s="34" t="s">
        <v>21</v>
      </c>
      <c r="AB5" s="35" t="s">
        <v>23</v>
      </c>
      <c r="AC5" s="35" t="s">
        <v>23</v>
      </c>
      <c r="AD5" s="35" t="s">
        <v>23</v>
      </c>
      <c r="AE5" s="35" t="s">
        <v>23</v>
      </c>
      <c r="AF5" s="35"/>
      <c r="AG5" s="35" t="s">
        <v>23</v>
      </c>
      <c r="AH5" s="35" t="s">
        <v>23</v>
      </c>
      <c r="AI5" s="35" t="s">
        <v>21</v>
      </c>
      <c r="AJ5" s="35" t="s">
        <v>23</v>
      </c>
      <c r="AK5" s="70" t="s">
        <v>25</v>
      </c>
      <c r="AL5" s="70" t="s">
        <v>21</v>
      </c>
      <c r="AM5" s="70" t="s">
        <v>25</v>
      </c>
      <c r="AN5" s="70" t="s">
        <v>25</v>
      </c>
      <c r="AO5" s="70" t="s">
        <v>25</v>
      </c>
      <c r="AP5" s="70" t="s">
        <v>25</v>
      </c>
      <c r="AQ5" s="52">
        <v>0</v>
      </c>
      <c r="AR5" s="52"/>
      <c r="AS5" s="52">
        <v>0</v>
      </c>
      <c r="AT5" s="52"/>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25002</v>
      </c>
      <c r="B6" s="6" t="s">
        <v>1096</v>
      </c>
      <c r="C6" s="34" t="s">
        <v>26</v>
      </c>
      <c r="D6" s="34" t="s">
        <v>22</v>
      </c>
      <c r="E6" s="34">
        <v>1</v>
      </c>
      <c r="F6" s="34"/>
      <c r="G6" s="34"/>
      <c r="H6" s="34" t="s">
        <v>26</v>
      </c>
      <c r="I6" s="34" t="s">
        <v>26</v>
      </c>
      <c r="J6" s="34"/>
      <c r="K6" s="34"/>
      <c r="L6" s="34"/>
      <c r="M6" s="34" t="s">
        <v>26</v>
      </c>
      <c r="N6" s="34" t="s">
        <v>26</v>
      </c>
      <c r="O6" s="34" t="s">
        <v>22</v>
      </c>
      <c r="P6" s="34">
        <v>1</v>
      </c>
      <c r="Q6" s="34"/>
      <c r="R6" s="34" t="s">
        <v>26</v>
      </c>
      <c r="S6" s="34" t="s">
        <v>26</v>
      </c>
      <c r="T6" s="34"/>
      <c r="U6" s="34" t="s">
        <v>348</v>
      </c>
      <c r="V6" s="34"/>
      <c r="W6" s="34" t="s">
        <v>348</v>
      </c>
      <c r="X6" s="34"/>
      <c r="Y6" s="34" t="s">
        <v>25</v>
      </c>
      <c r="Z6" s="34" t="s">
        <v>21</v>
      </c>
      <c r="AA6" s="34" t="s">
        <v>21</v>
      </c>
      <c r="AB6" s="35" t="s">
        <v>25</v>
      </c>
      <c r="AC6" s="35" t="s">
        <v>23</v>
      </c>
      <c r="AD6" s="35" t="s">
        <v>25</v>
      </c>
      <c r="AE6" s="35" t="s">
        <v>23</v>
      </c>
      <c r="AF6" s="35"/>
      <c r="AG6" s="35" t="s">
        <v>23</v>
      </c>
      <c r="AH6" s="35" t="s">
        <v>23</v>
      </c>
      <c r="AI6" s="35" t="s">
        <v>21</v>
      </c>
      <c r="AJ6" s="35" t="s">
        <v>23</v>
      </c>
      <c r="AK6" s="70" t="s">
        <v>25</v>
      </c>
      <c r="AL6" s="70" t="s">
        <v>21</v>
      </c>
      <c r="AM6" s="70" t="s">
        <v>25</v>
      </c>
      <c r="AN6" s="70" t="s">
        <v>25</v>
      </c>
      <c r="AO6" s="70" t="s">
        <v>25</v>
      </c>
      <c r="AP6" s="70" t="s">
        <v>25</v>
      </c>
      <c r="AQ6" s="52" t="s">
        <v>1377</v>
      </c>
      <c r="AR6" s="52" t="s">
        <v>21</v>
      </c>
      <c r="AS6" s="52" t="s">
        <v>21</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25003</v>
      </c>
      <c r="B7" s="6" t="s">
        <v>1097</v>
      </c>
      <c r="C7" s="34" t="s">
        <v>26</v>
      </c>
      <c r="D7" s="34" t="s">
        <v>22</v>
      </c>
      <c r="E7" s="34">
        <v>1</v>
      </c>
      <c r="F7" s="34" t="s">
        <v>26</v>
      </c>
      <c r="G7" s="34" t="s">
        <v>26</v>
      </c>
      <c r="H7" s="34" t="s">
        <v>26</v>
      </c>
      <c r="I7" s="34" t="s">
        <v>26</v>
      </c>
      <c r="J7" s="34"/>
      <c r="K7" s="34" t="s">
        <v>26</v>
      </c>
      <c r="L7" s="34"/>
      <c r="M7" s="34" t="s">
        <v>26</v>
      </c>
      <c r="N7" s="34" t="s">
        <v>26</v>
      </c>
      <c r="O7" s="34" t="s">
        <v>22</v>
      </c>
      <c r="P7" s="34">
        <v>1</v>
      </c>
      <c r="Q7" s="34" t="s">
        <v>26</v>
      </c>
      <c r="R7" s="34" t="s">
        <v>26</v>
      </c>
      <c r="S7" s="34" t="s">
        <v>26</v>
      </c>
      <c r="T7" s="34" t="s">
        <v>26</v>
      </c>
      <c r="U7" s="34" t="s">
        <v>348</v>
      </c>
      <c r="V7" s="34"/>
      <c r="W7" s="34" t="s">
        <v>348</v>
      </c>
      <c r="X7" s="34" t="s">
        <v>26</v>
      </c>
      <c r="Y7" s="34" t="s">
        <v>25</v>
      </c>
      <c r="Z7" s="34" t="s">
        <v>25</v>
      </c>
      <c r="AA7" s="34" t="s">
        <v>25</v>
      </c>
      <c r="AB7" s="35" t="s">
        <v>25</v>
      </c>
      <c r="AC7" s="35" t="s">
        <v>23</v>
      </c>
      <c r="AD7" s="35" t="s">
        <v>25</v>
      </c>
      <c r="AE7" s="35" t="s">
        <v>23</v>
      </c>
      <c r="AF7" s="35"/>
      <c r="AG7" s="35" t="s">
        <v>21</v>
      </c>
      <c r="AH7" s="35" t="s">
        <v>23</v>
      </c>
      <c r="AI7" s="35" t="s">
        <v>21</v>
      </c>
      <c r="AJ7" s="35" t="s">
        <v>23</v>
      </c>
      <c r="AK7" s="70" t="s">
        <v>25</v>
      </c>
      <c r="AL7" s="70" t="s">
        <v>25</v>
      </c>
      <c r="AM7" s="70" t="s">
        <v>25</v>
      </c>
      <c r="AN7" s="70" t="s">
        <v>25</v>
      </c>
      <c r="AO7" s="70" t="s">
        <v>25</v>
      </c>
      <c r="AP7" s="70" t="s">
        <v>25</v>
      </c>
      <c r="AQ7" s="52" t="s">
        <v>1377</v>
      </c>
      <c r="AR7" s="52" t="s">
        <v>21</v>
      </c>
      <c r="AS7" s="52" t="s">
        <v>21</v>
      </c>
      <c r="AT7" s="52" t="s">
        <v>25</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25004</v>
      </c>
      <c r="B8" s="6" t="s">
        <v>1098</v>
      </c>
      <c r="C8" s="34" t="s">
        <v>26</v>
      </c>
      <c r="D8" s="34" t="s">
        <v>26</v>
      </c>
      <c r="E8" s="34">
        <v>2</v>
      </c>
      <c r="F8" s="34" t="s">
        <v>26</v>
      </c>
      <c r="G8" s="34" t="s">
        <v>26</v>
      </c>
      <c r="H8" s="34"/>
      <c r="I8" s="34"/>
      <c r="J8" s="34"/>
      <c r="K8" s="34" t="s">
        <v>26</v>
      </c>
      <c r="L8" s="34"/>
      <c r="M8" s="34" t="s">
        <v>26</v>
      </c>
      <c r="N8" s="34" t="s">
        <v>26</v>
      </c>
      <c r="O8" s="34" t="s">
        <v>26</v>
      </c>
      <c r="P8" s="34">
        <v>2</v>
      </c>
      <c r="Q8" s="34" t="s">
        <v>26</v>
      </c>
      <c r="R8" s="34" t="s">
        <v>26</v>
      </c>
      <c r="S8" s="34" t="s">
        <v>26</v>
      </c>
      <c r="T8" s="34"/>
      <c r="U8" s="34" t="s">
        <v>26</v>
      </c>
      <c r="V8" s="34"/>
      <c r="W8" s="34" t="s">
        <v>348</v>
      </c>
      <c r="X8" s="34" t="s">
        <v>26</v>
      </c>
      <c r="Y8" s="34" t="s">
        <v>25</v>
      </c>
      <c r="Z8" s="34" t="s">
        <v>25</v>
      </c>
      <c r="AA8" s="34" t="s">
        <v>25</v>
      </c>
      <c r="AB8" s="35" t="s">
        <v>25</v>
      </c>
      <c r="AC8" s="35" t="s">
        <v>25</v>
      </c>
      <c r="AD8" s="35" t="s">
        <v>25</v>
      </c>
      <c r="AE8" s="35" t="s">
        <v>25</v>
      </c>
      <c r="AF8" s="35"/>
      <c r="AG8" s="35" t="s">
        <v>23</v>
      </c>
      <c r="AH8" s="35">
        <v>0</v>
      </c>
      <c r="AI8" s="35" t="s">
        <v>21</v>
      </c>
      <c r="AJ8" s="35" t="s">
        <v>25</v>
      </c>
      <c r="AK8" s="70" t="s">
        <v>25</v>
      </c>
      <c r="AL8" s="70" t="s">
        <v>25</v>
      </c>
      <c r="AM8" s="70" t="s">
        <v>25</v>
      </c>
      <c r="AN8" s="70" t="s">
        <v>25</v>
      </c>
      <c r="AO8" s="70" t="s">
        <v>25</v>
      </c>
      <c r="AP8" s="70" t="s">
        <v>25</v>
      </c>
      <c r="AQ8" s="52" t="s">
        <v>1377</v>
      </c>
      <c r="AR8" s="52" t="s">
        <v>25</v>
      </c>
      <c r="AS8" s="52" t="s">
        <v>1786</v>
      </c>
      <c r="AT8" s="52" t="s">
        <v>25</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25005</v>
      </c>
      <c r="B9" s="6" t="s">
        <v>1099</v>
      </c>
      <c r="C9" s="34" t="s">
        <v>26</v>
      </c>
      <c r="D9" s="34" t="s">
        <v>22</v>
      </c>
      <c r="E9" s="34">
        <v>1</v>
      </c>
      <c r="F9" s="34" t="s">
        <v>26</v>
      </c>
      <c r="G9" s="34"/>
      <c r="H9" s="34" t="s">
        <v>26</v>
      </c>
      <c r="I9" s="34" t="s">
        <v>26</v>
      </c>
      <c r="J9" s="34"/>
      <c r="K9" s="34" t="s">
        <v>26</v>
      </c>
      <c r="L9" s="34" t="s">
        <v>26</v>
      </c>
      <c r="M9" s="34" t="s">
        <v>26</v>
      </c>
      <c r="N9" s="34" t="s">
        <v>26</v>
      </c>
      <c r="O9" s="34" t="s">
        <v>22</v>
      </c>
      <c r="P9" s="34">
        <v>1</v>
      </c>
      <c r="Q9" s="34" t="s">
        <v>26</v>
      </c>
      <c r="R9" s="34" t="s">
        <v>26</v>
      </c>
      <c r="S9" s="34" t="s">
        <v>26</v>
      </c>
      <c r="T9" s="34" t="s">
        <v>26</v>
      </c>
      <c r="U9" s="34" t="s">
        <v>348</v>
      </c>
      <c r="V9" s="34"/>
      <c r="W9" s="34" t="s">
        <v>348</v>
      </c>
      <c r="X9" s="34"/>
      <c r="Y9" s="34" t="s">
        <v>25</v>
      </c>
      <c r="Z9" s="34" t="s">
        <v>21</v>
      </c>
      <c r="AA9" s="34" t="s">
        <v>21</v>
      </c>
      <c r="AB9" s="35" t="s">
        <v>25</v>
      </c>
      <c r="AC9" s="35" t="s">
        <v>25</v>
      </c>
      <c r="AD9" s="35" t="s">
        <v>25</v>
      </c>
      <c r="AE9" s="35" t="s">
        <v>25</v>
      </c>
      <c r="AF9" s="35"/>
      <c r="AG9" s="35" t="s">
        <v>21</v>
      </c>
      <c r="AH9" s="35" t="s">
        <v>21</v>
      </c>
      <c r="AI9" s="35" t="s">
        <v>21</v>
      </c>
      <c r="AJ9" s="35" t="s">
        <v>25</v>
      </c>
      <c r="AK9" s="70" t="s">
        <v>25</v>
      </c>
      <c r="AL9" s="70" t="s">
        <v>21</v>
      </c>
      <c r="AM9" s="70" t="s">
        <v>25</v>
      </c>
      <c r="AN9" s="70" t="s">
        <v>25</v>
      </c>
      <c r="AO9" s="70" t="s">
        <v>25</v>
      </c>
      <c r="AP9" s="70" t="s">
        <v>25</v>
      </c>
      <c r="AQ9" s="52" t="s">
        <v>1377</v>
      </c>
      <c r="AR9" s="52" t="s">
        <v>21</v>
      </c>
      <c r="AS9" s="52" t="s">
        <v>21</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25006</v>
      </c>
      <c r="B10" s="6" t="s">
        <v>1100</v>
      </c>
      <c r="C10" s="34" t="s">
        <v>26</v>
      </c>
      <c r="D10" s="34" t="s">
        <v>22</v>
      </c>
      <c r="E10" s="34">
        <v>1</v>
      </c>
      <c r="F10" s="34" t="s">
        <v>26</v>
      </c>
      <c r="G10" s="34" t="s">
        <v>26</v>
      </c>
      <c r="H10" s="34"/>
      <c r="I10" s="34" t="s">
        <v>26</v>
      </c>
      <c r="J10" s="34"/>
      <c r="K10" s="34"/>
      <c r="L10" s="34"/>
      <c r="M10" s="34" t="s">
        <v>26</v>
      </c>
      <c r="N10" s="34" t="s">
        <v>26</v>
      </c>
      <c r="O10" s="34" t="s">
        <v>22</v>
      </c>
      <c r="P10" s="34">
        <v>1</v>
      </c>
      <c r="Q10" s="34" t="s">
        <v>26</v>
      </c>
      <c r="R10" s="34" t="s">
        <v>26</v>
      </c>
      <c r="S10" s="34"/>
      <c r="T10" s="34" t="s">
        <v>26</v>
      </c>
      <c r="U10" s="34" t="s">
        <v>348</v>
      </c>
      <c r="V10" s="34"/>
      <c r="W10" s="34" t="s">
        <v>348</v>
      </c>
      <c r="X10" s="34" t="s">
        <v>26</v>
      </c>
      <c r="Y10" s="34" t="s">
        <v>25</v>
      </c>
      <c r="Z10" s="34" t="s">
        <v>21</v>
      </c>
      <c r="AA10" s="34" t="s">
        <v>21</v>
      </c>
      <c r="AB10" s="35" t="s">
        <v>25</v>
      </c>
      <c r="AC10" s="35" t="s">
        <v>25</v>
      </c>
      <c r="AD10" s="35" t="s">
        <v>25</v>
      </c>
      <c r="AE10" s="35" t="s">
        <v>25</v>
      </c>
      <c r="AF10" s="35"/>
      <c r="AG10" s="35" t="s">
        <v>21</v>
      </c>
      <c r="AH10" s="35" t="s">
        <v>21</v>
      </c>
      <c r="AI10" s="35" t="s">
        <v>21</v>
      </c>
      <c r="AJ10" s="35" t="s">
        <v>25</v>
      </c>
      <c r="AK10" s="70" t="s">
        <v>25</v>
      </c>
      <c r="AL10" s="70" t="s">
        <v>21</v>
      </c>
      <c r="AM10" s="70" t="s">
        <v>25</v>
      </c>
      <c r="AN10" s="70" t="s">
        <v>25</v>
      </c>
      <c r="AO10" s="70" t="s">
        <v>25</v>
      </c>
      <c r="AP10" s="70" t="s">
        <v>25</v>
      </c>
      <c r="AQ10" s="52">
        <v>0</v>
      </c>
      <c r="AR10" s="52" t="s">
        <v>21</v>
      </c>
      <c r="AS10" s="52">
        <v>0</v>
      </c>
      <c r="AT10" s="52" t="s">
        <v>25</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25008</v>
      </c>
      <c r="B11" s="6" t="s">
        <v>1101</v>
      </c>
      <c r="C11" s="34" t="s">
        <v>26</v>
      </c>
      <c r="D11" s="34" t="s">
        <v>22</v>
      </c>
      <c r="E11" s="34">
        <v>1</v>
      </c>
      <c r="F11" s="34"/>
      <c r="G11" s="34" t="s">
        <v>26</v>
      </c>
      <c r="H11" s="34"/>
      <c r="I11" s="34" t="s">
        <v>26</v>
      </c>
      <c r="J11" s="34"/>
      <c r="K11" s="34"/>
      <c r="L11" s="34"/>
      <c r="M11" s="34" t="s">
        <v>26</v>
      </c>
      <c r="N11" s="34" t="s">
        <v>26</v>
      </c>
      <c r="O11" s="34" t="s">
        <v>22</v>
      </c>
      <c r="P11" s="34">
        <v>1</v>
      </c>
      <c r="Q11" s="34" t="s">
        <v>26</v>
      </c>
      <c r="R11" s="34" t="s">
        <v>26</v>
      </c>
      <c r="S11" s="34" t="s">
        <v>26</v>
      </c>
      <c r="T11" s="34"/>
      <c r="U11" s="34" t="s">
        <v>348</v>
      </c>
      <c r="V11" s="34"/>
      <c r="W11" s="34" t="s">
        <v>348</v>
      </c>
      <c r="X11" s="34" t="s">
        <v>26</v>
      </c>
      <c r="Y11" s="34" t="s">
        <v>25</v>
      </c>
      <c r="Z11" s="34" t="s">
        <v>21</v>
      </c>
      <c r="AA11" s="34" t="s">
        <v>21</v>
      </c>
      <c r="AB11" s="35" t="s">
        <v>25</v>
      </c>
      <c r="AC11" s="35" t="s">
        <v>25</v>
      </c>
      <c r="AD11" s="35" t="s">
        <v>25</v>
      </c>
      <c r="AE11" s="35" t="s">
        <v>25</v>
      </c>
      <c r="AF11" s="35"/>
      <c r="AG11" s="35" t="s">
        <v>23</v>
      </c>
      <c r="AH11" s="35" t="s">
        <v>21</v>
      </c>
      <c r="AI11" s="35" t="s">
        <v>21</v>
      </c>
      <c r="AJ11" s="35" t="s">
        <v>25</v>
      </c>
      <c r="AK11" s="70" t="s">
        <v>25</v>
      </c>
      <c r="AL11" s="70" t="s">
        <v>21</v>
      </c>
      <c r="AM11" s="70" t="s">
        <v>25</v>
      </c>
      <c r="AN11" s="70" t="s">
        <v>25</v>
      </c>
      <c r="AO11" s="70" t="s">
        <v>25</v>
      </c>
      <c r="AP11" s="70" t="s">
        <v>25</v>
      </c>
      <c r="AQ11" s="52" t="s">
        <v>1377</v>
      </c>
      <c r="AR11" s="52" t="s">
        <v>21</v>
      </c>
      <c r="AS11" s="52" t="s">
        <v>21</v>
      </c>
      <c r="AT11" s="52" t="s">
        <v>25</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25009</v>
      </c>
      <c r="B12" s="6" t="s">
        <v>1102</v>
      </c>
      <c r="C12" s="34" t="s">
        <v>26</v>
      </c>
      <c r="D12" s="34" t="s">
        <v>22</v>
      </c>
      <c r="E12" s="34">
        <v>1</v>
      </c>
      <c r="F12" s="34"/>
      <c r="G12" s="34"/>
      <c r="H12" s="34"/>
      <c r="I12" s="34"/>
      <c r="J12" s="34"/>
      <c r="K12" s="34"/>
      <c r="L12" s="34"/>
      <c r="M12" s="34" t="s">
        <v>26</v>
      </c>
      <c r="N12" s="34" t="s">
        <v>26</v>
      </c>
      <c r="O12" s="34" t="s">
        <v>22</v>
      </c>
      <c r="P12" s="34">
        <v>1</v>
      </c>
      <c r="Q12" s="34" t="s">
        <v>26</v>
      </c>
      <c r="R12" s="34" t="s">
        <v>26</v>
      </c>
      <c r="S12" s="34" t="s">
        <v>348</v>
      </c>
      <c r="T12" s="34" t="s">
        <v>26</v>
      </c>
      <c r="U12" s="34" t="s">
        <v>348</v>
      </c>
      <c r="V12" s="34"/>
      <c r="W12" s="34" t="s">
        <v>348</v>
      </c>
      <c r="X12" s="34" t="s">
        <v>26</v>
      </c>
      <c r="Y12" s="34" t="s">
        <v>25</v>
      </c>
      <c r="Z12" s="34" t="s">
        <v>21</v>
      </c>
      <c r="AA12" s="34" t="s">
        <v>21</v>
      </c>
      <c r="AB12" s="35" t="s">
        <v>25</v>
      </c>
      <c r="AC12" s="35" t="s">
        <v>21</v>
      </c>
      <c r="AD12" s="35" t="s">
        <v>25</v>
      </c>
      <c r="AE12" s="35" t="s">
        <v>25</v>
      </c>
      <c r="AF12" s="35"/>
      <c r="AG12" s="35" t="s">
        <v>23</v>
      </c>
      <c r="AH12" s="35">
        <v>0</v>
      </c>
      <c r="AI12" s="35" t="s">
        <v>21</v>
      </c>
      <c r="AJ12" s="35" t="s">
        <v>25</v>
      </c>
      <c r="AK12" s="70" t="s">
        <v>25</v>
      </c>
      <c r="AL12" s="70" t="s">
        <v>21</v>
      </c>
      <c r="AM12" s="70" t="s">
        <v>25</v>
      </c>
      <c r="AN12" s="70" t="s">
        <v>25</v>
      </c>
      <c r="AO12" s="70" t="s">
        <v>25</v>
      </c>
      <c r="AP12" s="70" t="s">
        <v>25</v>
      </c>
      <c r="AQ12" s="52">
        <v>0</v>
      </c>
      <c r="AR12" s="52" t="s">
        <v>25</v>
      </c>
      <c r="AS12" s="52">
        <v>0</v>
      </c>
      <c r="AT12" s="52" t="s">
        <v>21</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25010</v>
      </c>
      <c r="B13" s="6" t="s">
        <v>1103</v>
      </c>
      <c r="C13" s="34" t="s">
        <v>26</v>
      </c>
      <c r="D13" s="34" t="s">
        <v>26</v>
      </c>
      <c r="E13" s="34">
        <v>2</v>
      </c>
      <c r="F13" s="34" t="s">
        <v>26</v>
      </c>
      <c r="G13" s="34"/>
      <c r="H13" s="34"/>
      <c r="I13" s="34"/>
      <c r="J13" s="34"/>
      <c r="K13" s="34"/>
      <c r="L13" s="34"/>
      <c r="M13" s="34" t="s">
        <v>26</v>
      </c>
      <c r="N13" s="34" t="s">
        <v>26</v>
      </c>
      <c r="O13" s="34" t="s">
        <v>26</v>
      </c>
      <c r="P13" s="34">
        <v>2</v>
      </c>
      <c r="Q13" s="34" t="s">
        <v>26</v>
      </c>
      <c r="R13" s="34" t="s">
        <v>26</v>
      </c>
      <c r="S13" s="34" t="s">
        <v>348</v>
      </c>
      <c r="T13" s="34"/>
      <c r="U13" s="34" t="s">
        <v>348</v>
      </c>
      <c r="V13" s="34"/>
      <c r="W13" s="34" t="s">
        <v>348</v>
      </c>
      <c r="X13" s="34"/>
      <c r="Y13" s="34" t="s">
        <v>25</v>
      </c>
      <c r="Z13" s="34" t="s">
        <v>25</v>
      </c>
      <c r="AA13" s="34" t="s">
        <v>25</v>
      </c>
      <c r="AB13" s="35" t="s">
        <v>25</v>
      </c>
      <c r="AC13" s="35" t="s">
        <v>25</v>
      </c>
      <c r="AD13" s="35" t="s">
        <v>21</v>
      </c>
      <c r="AE13" s="35" t="s">
        <v>25</v>
      </c>
      <c r="AF13" s="35"/>
      <c r="AG13" s="35" t="s">
        <v>23</v>
      </c>
      <c r="AH13" s="35">
        <v>0</v>
      </c>
      <c r="AI13" s="35" t="s">
        <v>25</v>
      </c>
      <c r="AJ13" s="35" t="s">
        <v>21</v>
      </c>
      <c r="AK13" s="70" t="s">
        <v>25</v>
      </c>
      <c r="AL13" s="70" t="s">
        <v>25</v>
      </c>
      <c r="AM13" s="70" t="s">
        <v>25</v>
      </c>
      <c r="AN13" s="70" t="s">
        <v>25</v>
      </c>
      <c r="AO13" s="70" t="s">
        <v>25</v>
      </c>
      <c r="AP13" s="70" t="s">
        <v>25</v>
      </c>
      <c r="AQ13" s="52" t="s">
        <v>1377</v>
      </c>
      <c r="AR13" s="52" t="s">
        <v>21</v>
      </c>
      <c r="AS13" s="52" t="s">
        <v>21</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25013</v>
      </c>
      <c r="B14" s="6" t="s">
        <v>1104</v>
      </c>
      <c r="C14" s="34" t="s">
        <v>26</v>
      </c>
      <c r="D14" s="34" t="s">
        <v>22</v>
      </c>
      <c r="E14" s="34">
        <v>1</v>
      </c>
      <c r="F14" s="34"/>
      <c r="G14" s="34" t="s">
        <v>26</v>
      </c>
      <c r="H14" s="34"/>
      <c r="I14" s="34" t="s">
        <v>26</v>
      </c>
      <c r="J14" s="34"/>
      <c r="K14" s="34" t="s">
        <v>26</v>
      </c>
      <c r="L14" s="34"/>
      <c r="M14" s="34" t="s">
        <v>26</v>
      </c>
      <c r="N14" s="34" t="s">
        <v>26</v>
      </c>
      <c r="O14" s="34" t="s">
        <v>22</v>
      </c>
      <c r="P14" s="34">
        <v>1</v>
      </c>
      <c r="Q14" s="34"/>
      <c r="R14" s="34" t="s">
        <v>26</v>
      </c>
      <c r="S14" s="34" t="s">
        <v>348</v>
      </c>
      <c r="T14" s="34" t="s">
        <v>26</v>
      </c>
      <c r="U14" s="34" t="s">
        <v>348</v>
      </c>
      <c r="V14" s="34"/>
      <c r="W14" s="34" t="s">
        <v>348</v>
      </c>
      <c r="X14" s="34" t="s">
        <v>26</v>
      </c>
      <c r="Y14" s="34" t="s">
        <v>25</v>
      </c>
      <c r="Z14" s="34" t="s">
        <v>21</v>
      </c>
      <c r="AA14" s="34" t="s">
        <v>21</v>
      </c>
      <c r="AB14" s="35" t="s">
        <v>25</v>
      </c>
      <c r="AC14" s="35" t="s">
        <v>25</v>
      </c>
      <c r="AD14" s="35" t="s">
        <v>25</v>
      </c>
      <c r="AE14" s="35" t="s">
        <v>25</v>
      </c>
      <c r="AF14" s="35"/>
      <c r="AG14" s="35" t="s">
        <v>23</v>
      </c>
      <c r="AH14" s="35" t="s">
        <v>25</v>
      </c>
      <c r="AI14" s="35" t="s">
        <v>23</v>
      </c>
      <c r="AJ14" s="35" t="s">
        <v>21</v>
      </c>
      <c r="AK14" s="70" t="s">
        <v>25</v>
      </c>
      <c r="AL14" s="70" t="s">
        <v>21</v>
      </c>
      <c r="AM14" s="70" t="s">
        <v>25</v>
      </c>
      <c r="AN14" s="70" t="s">
        <v>25</v>
      </c>
      <c r="AO14" s="70" t="s">
        <v>25</v>
      </c>
      <c r="AP14" s="70" t="s">
        <v>25</v>
      </c>
      <c r="AQ14" s="52" t="s">
        <v>1377</v>
      </c>
      <c r="AR14" s="52"/>
      <c r="AS14" s="52" t="s">
        <v>25</v>
      </c>
      <c r="AT14" s="52"/>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25014</v>
      </c>
      <c r="B15" s="6" t="s">
        <v>1105</v>
      </c>
      <c r="C15" s="34" t="s">
        <v>22</v>
      </c>
      <c r="D15" s="34" t="s">
        <v>22</v>
      </c>
      <c r="E15" s="34">
        <v>0</v>
      </c>
      <c r="F15" s="34"/>
      <c r="G15" s="34"/>
      <c r="H15" s="34"/>
      <c r="I15" s="34"/>
      <c r="J15" s="34"/>
      <c r="K15" s="34"/>
      <c r="L15" s="34"/>
      <c r="M15" s="34"/>
      <c r="N15" s="34" t="s">
        <v>22</v>
      </c>
      <c r="O15" s="34" t="s">
        <v>22</v>
      </c>
      <c r="P15" s="34">
        <v>0</v>
      </c>
      <c r="Q15" s="34" t="s">
        <v>348</v>
      </c>
      <c r="R15" s="34"/>
      <c r="S15" s="34" t="s">
        <v>348</v>
      </c>
      <c r="T15" s="34"/>
      <c r="U15" s="34"/>
      <c r="V15" s="34"/>
      <c r="W15" s="34"/>
      <c r="X15" s="34" t="s">
        <v>26</v>
      </c>
      <c r="Y15" s="34" t="s">
        <v>21</v>
      </c>
      <c r="Z15" s="34" t="s">
        <v>21</v>
      </c>
      <c r="AA15" s="34" t="s">
        <v>21</v>
      </c>
      <c r="AB15" s="35" t="s">
        <v>23</v>
      </c>
      <c r="AC15" s="35" t="s">
        <v>21</v>
      </c>
      <c r="AD15" s="35" t="s">
        <v>23</v>
      </c>
      <c r="AE15" s="35" t="s">
        <v>21</v>
      </c>
      <c r="AF15" s="35"/>
      <c r="AG15" s="35" t="s">
        <v>23</v>
      </c>
      <c r="AH15" s="35">
        <v>0</v>
      </c>
      <c r="AI15" s="35" t="s">
        <v>23</v>
      </c>
      <c r="AJ15" s="35" t="s">
        <v>25</v>
      </c>
      <c r="AK15" s="70" t="s">
        <v>21</v>
      </c>
      <c r="AL15" s="70" t="s">
        <v>21</v>
      </c>
      <c r="AM15" s="70" t="s">
        <v>21</v>
      </c>
      <c r="AN15" s="70" t="s">
        <v>25</v>
      </c>
      <c r="AO15" s="70" t="s">
        <v>21</v>
      </c>
      <c r="AP15" s="70" t="s">
        <v>25</v>
      </c>
      <c r="AQ15" s="52" t="s">
        <v>1377</v>
      </c>
      <c r="AR15" s="52" t="s">
        <v>1786</v>
      </c>
      <c r="AS15" s="52" t="s">
        <v>1786</v>
      </c>
      <c r="AT15" s="52" t="s">
        <v>25</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25015</v>
      </c>
      <c r="B16" s="6" t="s">
        <v>1106</v>
      </c>
      <c r="C16" s="34" t="s">
        <v>22</v>
      </c>
      <c r="D16" s="34" t="s">
        <v>22</v>
      </c>
      <c r="E16" s="34">
        <v>0</v>
      </c>
      <c r="F16" s="34" t="s">
        <v>26</v>
      </c>
      <c r="G16" s="34"/>
      <c r="H16" s="34"/>
      <c r="I16" s="34" t="s">
        <v>26</v>
      </c>
      <c r="J16" s="34"/>
      <c r="K16" s="34"/>
      <c r="L16" s="34"/>
      <c r="M16" s="34" t="s">
        <v>26</v>
      </c>
      <c r="N16" s="34" t="s">
        <v>22</v>
      </c>
      <c r="O16" s="34" t="s">
        <v>22</v>
      </c>
      <c r="P16" s="34">
        <v>0</v>
      </c>
      <c r="Q16" s="34" t="s">
        <v>348</v>
      </c>
      <c r="R16" s="34" t="s">
        <v>26</v>
      </c>
      <c r="S16" s="34" t="s">
        <v>348</v>
      </c>
      <c r="T16" s="34" t="s">
        <v>26</v>
      </c>
      <c r="U16" s="34" t="s">
        <v>348</v>
      </c>
      <c r="V16" s="34"/>
      <c r="W16" s="34" t="s">
        <v>348</v>
      </c>
      <c r="X16" s="34"/>
      <c r="Y16" s="34" t="s">
        <v>21</v>
      </c>
      <c r="Z16" s="34" t="s">
        <v>21</v>
      </c>
      <c r="AA16" s="34" t="s">
        <v>21</v>
      </c>
      <c r="AB16" s="35" t="s">
        <v>23</v>
      </c>
      <c r="AC16" s="35" t="s">
        <v>25</v>
      </c>
      <c r="AD16" s="35" t="s">
        <v>23</v>
      </c>
      <c r="AE16" s="35" t="s">
        <v>25</v>
      </c>
      <c r="AF16" s="35"/>
      <c r="AG16" s="35" t="s">
        <v>23</v>
      </c>
      <c r="AH16" s="35" t="s">
        <v>21</v>
      </c>
      <c r="AI16" s="35" t="s">
        <v>23</v>
      </c>
      <c r="AJ16" s="35" t="s">
        <v>21</v>
      </c>
      <c r="AK16" s="70" t="s">
        <v>21</v>
      </c>
      <c r="AL16" s="70" t="s">
        <v>21</v>
      </c>
      <c r="AM16" s="70" t="s">
        <v>21</v>
      </c>
      <c r="AN16" s="70" t="s">
        <v>25</v>
      </c>
      <c r="AO16" s="70" t="s">
        <v>21</v>
      </c>
      <c r="AP16" s="70" t="s">
        <v>25</v>
      </c>
      <c r="AQ16" s="52" t="s">
        <v>21</v>
      </c>
      <c r="AR16" s="52" t="s">
        <v>1786</v>
      </c>
      <c r="AS16" s="52" t="s">
        <v>21</v>
      </c>
      <c r="AT16" s="52" t="s">
        <v>21</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25024</v>
      </c>
      <c r="B17" s="6" t="s">
        <v>1107</v>
      </c>
      <c r="C17" s="34" t="s">
        <v>22</v>
      </c>
      <c r="D17" s="34" t="s">
        <v>22</v>
      </c>
      <c r="E17" s="34">
        <v>0</v>
      </c>
      <c r="F17" s="34"/>
      <c r="G17" s="34"/>
      <c r="H17" s="34"/>
      <c r="I17" s="34"/>
      <c r="J17" s="34"/>
      <c r="K17" s="34"/>
      <c r="L17" s="34"/>
      <c r="M17" s="34" t="s">
        <v>26</v>
      </c>
      <c r="N17" s="34" t="s">
        <v>22</v>
      </c>
      <c r="O17" s="34" t="s">
        <v>22</v>
      </c>
      <c r="P17" s="34">
        <v>0</v>
      </c>
      <c r="Q17" s="34"/>
      <c r="R17" s="34"/>
      <c r="S17" s="34"/>
      <c r="T17" s="34"/>
      <c r="U17" s="34"/>
      <c r="V17" s="34"/>
      <c r="W17" s="34"/>
      <c r="X17" s="34"/>
      <c r="Y17" s="34" t="s">
        <v>21</v>
      </c>
      <c r="Z17" s="34" t="s">
        <v>21</v>
      </c>
      <c r="AA17" s="34" t="s">
        <v>21</v>
      </c>
      <c r="AB17" s="35" t="s">
        <v>23</v>
      </c>
      <c r="AC17" s="35" t="s">
        <v>21</v>
      </c>
      <c r="AD17" s="35" t="s">
        <v>23</v>
      </c>
      <c r="AE17" s="35" t="s">
        <v>25</v>
      </c>
      <c r="AF17" s="35"/>
      <c r="AG17" s="35" t="s">
        <v>23</v>
      </c>
      <c r="AH17" s="35">
        <v>0</v>
      </c>
      <c r="AI17" s="35" t="s">
        <v>23</v>
      </c>
      <c r="AJ17" s="35" t="s">
        <v>25</v>
      </c>
      <c r="AK17" s="70" t="s">
        <v>21</v>
      </c>
      <c r="AL17" s="70" t="s">
        <v>21</v>
      </c>
      <c r="AM17" s="70" t="s">
        <v>21</v>
      </c>
      <c r="AN17" s="70" t="s">
        <v>25</v>
      </c>
      <c r="AO17" s="70" t="s">
        <v>21</v>
      </c>
      <c r="AP17" s="70" t="s">
        <v>25</v>
      </c>
      <c r="AQ17" s="52" t="s">
        <v>1377</v>
      </c>
      <c r="AR17" s="52"/>
      <c r="AS17" s="52" t="s">
        <v>21</v>
      </c>
      <c r="AT17" s="52"/>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25026</v>
      </c>
      <c r="B18" s="6" t="s">
        <v>1108</v>
      </c>
      <c r="C18" s="34" t="s">
        <v>26</v>
      </c>
      <c r="D18" s="34" t="s">
        <v>22</v>
      </c>
      <c r="E18" s="34">
        <v>1</v>
      </c>
      <c r="F18" s="34" t="s">
        <v>26</v>
      </c>
      <c r="G18" s="34" t="s">
        <v>26</v>
      </c>
      <c r="H18" s="34" t="s">
        <v>26</v>
      </c>
      <c r="I18" s="34" t="s">
        <v>26</v>
      </c>
      <c r="J18" s="34"/>
      <c r="K18" s="34"/>
      <c r="L18" s="34"/>
      <c r="M18" s="34" t="s">
        <v>26</v>
      </c>
      <c r="N18" s="34" t="s">
        <v>26</v>
      </c>
      <c r="O18" s="34" t="s">
        <v>22</v>
      </c>
      <c r="P18" s="34">
        <v>1</v>
      </c>
      <c r="Q18" s="34" t="s">
        <v>26</v>
      </c>
      <c r="R18" s="34" t="s">
        <v>26</v>
      </c>
      <c r="S18" s="34" t="s">
        <v>26</v>
      </c>
      <c r="T18" s="34" t="s">
        <v>26</v>
      </c>
      <c r="U18" s="34" t="s">
        <v>348</v>
      </c>
      <c r="V18" s="34"/>
      <c r="W18" s="34" t="s">
        <v>348</v>
      </c>
      <c r="X18" s="34" t="s">
        <v>26</v>
      </c>
      <c r="Y18" s="34" t="s">
        <v>25</v>
      </c>
      <c r="Z18" s="34" t="s">
        <v>21</v>
      </c>
      <c r="AA18" s="34" t="s">
        <v>21</v>
      </c>
      <c r="AB18" s="35" t="s">
        <v>25</v>
      </c>
      <c r="AC18" s="35" t="s">
        <v>25</v>
      </c>
      <c r="AD18" s="35" t="s">
        <v>25</v>
      </c>
      <c r="AE18" s="35" t="s">
        <v>25</v>
      </c>
      <c r="AF18" s="35"/>
      <c r="AG18" s="35" t="s">
        <v>21</v>
      </c>
      <c r="AH18" s="35" t="s">
        <v>21</v>
      </c>
      <c r="AI18" s="35" t="s">
        <v>21</v>
      </c>
      <c r="AJ18" s="35" t="s">
        <v>25</v>
      </c>
      <c r="AK18" s="70" t="s">
        <v>25</v>
      </c>
      <c r="AL18" s="70" t="s">
        <v>21</v>
      </c>
      <c r="AM18" s="70" t="s">
        <v>25</v>
      </c>
      <c r="AN18" s="70" t="s">
        <v>25</v>
      </c>
      <c r="AO18" s="70" t="s">
        <v>25</v>
      </c>
      <c r="AP18" s="70" t="s">
        <v>25</v>
      </c>
      <c r="AQ18" s="52">
        <v>0</v>
      </c>
      <c r="AR18" s="52" t="s">
        <v>25</v>
      </c>
      <c r="AS18" s="52">
        <v>0</v>
      </c>
      <c r="AT18" s="52" t="s">
        <v>25</v>
      </c>
      <c r="AU18" s="52" t="s">
        <v>25</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25028</v>
      </c>
      <c r="B19" s="6" t="s">
        <v>1109</v>
      </c>
      <c r="C19" s="34" t="s">
        <v>22</v>
      </c>
      <c r="D19" s="34" t="s">
        <v>22</v>
      </c>
      <c r="E19" s="34">
        <v>0</v>
      </c>
      <c r="F19" s="34"/>
      <c r="G19" s="34"/>
      <c r="H19" s="34"/>
      <c r="I19" s="34"/>
      <c r="J19" s="34"/>
      <c r="K19" s="34"/>
      <c r="L19" s="34"/>
      <c r="M19" s="34"/>
      <c r="N19" s="34" t="s">
        <v>22</v>
      </c>
      <c r="O19" s="34" t="s">
        <v>22</v>
      </c>
      <c r="P19" s="34">
        <v>0</v>
      </c>
      <c r="Q19" s="34" t="s">
        <v>348</v>
      </c>
      <c r="R19" s="34"/>
      <c r="S19" s="34" t="s">
        <v>348</v>
      </c>
      <c r="T19" s="34"/>
      <c r="U19" s="34" t="s">
        <v>348</v>
      </c>
      <c r="V19" s="34"/>
      <c r="W19" s="34" t="s">
        <v>348</v>
      </c>
      <c r="X19" s="34"/>
      <c r="Y19" s="34" t="s">
        <v>21</v>
      </c>
      <c r="Z19" s="34" t="s">
        <v>21</v>
      </c>
      <c r="AA19" s="34" t="s">
        <v>21</v>
      </c>
      <c r="AB19" s="35" t="s">
        <v>23</v>
      </c>
      <c r="AC19" s="35" t="s">
        <v>23</v>
      </c>
      <c r="AD19" s="35" t="s">
        <v>23</v>
      </c>
      <c r="AE19" s="35" t="s">
        <v>23</v>
      </c>
      <c r="AF19" s="35"/>
      <c r="AG19" s="35" t="s">
        <v>23</v>
      </c>
      <c r="AH19" s="35" t="s">
        <v>23</v>
      </c>
      <c r="AI19" s="35" t="s">
        <v>23</v>
      </c>
      <c r="AJ19" s="35" t="s">
        <v>23</v>
      </c>
      <c r="AK19" s="70" t="s">
        <v>21</v>
      </c>
      <c r="AL19" s="70" t="s">
        <v>21</v>
      </c>
      <c r="AM19" s="70" t="s">
        <v>21</v>
      </c>
      <c r="AN19" s="70" t="s">
        <v>25</v>
      </c>
      <c r="AO19" s="70" t="s">
        <v>21</v>
      </c>
      <c r="AP19" s="70" t="s">
        <v>25</v>
      </c>
      <c r="AQ19" s="52">
        <v>0</v>
      </c>
      <c r="AR19" s="52" t="s">
        <v>23</v>
      </c>
      <c r="AS19" s="52">
        <v>0</v>
      </c>
      <c r="AT19" s="52" t="s">
        <v>23</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25031</v>
      </c>
      <c r="B20" s="6" t="s">
        <v>1110</v>
      </c>
      <c r="C20" s="34" t="s">
        <v>22</v>
      </c>
      <c r="D20" s="34" t="s">
        <v>22</v>
      </c>
      <c r="E20" s="34">
        <v>0</v>
      </c>
      <c r="F20" s="34"/>
      <c r="G20" s="34"/>
      <c r="H20" s="34"/>
      <c r="I20" s="34"/>
      <c r="J20" s="34"/>
      <c r="K20" s="34"/>
      <c r="L20" s="34"/>
      <c r="M20" s="34"/>
      <c r="N20" s="34" t="s">
        <v>22</v>
      </c>
      <c r="O20" s="34" t="s">
        <v>22</v>
      </c>
      <c r="P20" s="34">
        <v>0</v>
      </c>
      <c r="Q20" s="34" t="s">
        <v>26</v>
      </c>
      <c r="R20" s="34"/>
      <c r="S20" s="34" t="s">
        <v>348</v>
      </c>
      <c r="T20" s="34"/>
      <c r="U20" s="34" t="s">
        <v>348</v>
      </c>
      <c r="V20" s="34"/>
      <c r="W20" s="34" t="s">
        <v>348</v>
      </c>
      <c r="X20" s="34"/>
      <c r="Y20" s="34" t="s">
        <v>21</v>
      </c>
      <c r="Z20" s="34" t="s">
        <v>21</v>
      </c>
      <c r="AA20" s="34" t="s">
        <v>21</v>
      </c>
      <c r="AB20" s="35" t="s">
        <v>21</v>
      </c>
      <c r="AC20" s="35" t="s">
        <v>25</v>
      </c>
      <c r="AD20" s="35" t="s">
        <v>21</v>
      </c>
      <c r="AE20" s="35" t="s">
        <v>21</v>
      </c>
      <c r="AF20" s="35"/>
      <c r="AG20" s="35" t="s">
        <v>23</v>
      </c>
      <c r="AH20" s="35">
        <v>0</v>
      </c>
      <c r="AI20" s="35" t="s">
        <v>21</v>
      </c>
      <c r="AJ20" s="35" t="s">
        <v>25</v>
      </c>
      <c r="AK20" s="70" t="s">
        <v>21</v>
      </c>
      <c r="AL20" s="70" t="s">
        <v>21</v>
      </c>
      <c r="AM20" s="70" t="s">
        <v>21</v>
      </c>
      <c r="AN20" s="70" t="s">
        <v>25</v>
      </c>
      <c r="AO20" s="70" t="s">
        <v>21</v>
      </c>
      <c r="AP20" s="70" t="s">
        <v>25</v>
      </c>
      <c r="AQ20" s="52">
        <v>0</v>
      </c>
      <c r="AR20" s="52"/>
      <c r="AS20" s="52">
        <v>0</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25033</v>
      </c>
      <c r="B21" s="6" t="s">
        <v>1111</v>
      </c>
      <c r="C21" s="34" t="s">
        <v>22</v>
      </c>
      <c r="D21" s="34" t="s">
        <v>22</v>
      </c>
      <c r="E21" s="34">
        <v>0</v>
      </c>
      <c r="F21" s="34"/>
      <c r="G21" s="34"/>
      <c r="H21" s="34"/>
      <c r="I21" s="34"/>
      <c r="J21" s="34"/>
      <c r="K21" s="34"/>
      <c r="L21" s="34"/>
      <c r="M21" s="34"/>
      <c r="N21" s="34" t="s">
        <v>22</v>
      </c>
      <c r="O21" s="34" t="s">
        <v>22</v>
      </c>
      <c r="P21" s="34">
        <v>0</v>
      </c>
      <c r="Q21" s="34" t="s">
        <v>348</v>
      </c>
      <c r="R21" s="34"/>
      <c r="S21" s="34" t="s">
        <v>348</v>
      </c>
      <c r="T21" s="34"/>
      <c r="U21" s="34" t="s">
        <v>348</v>
      </c>
      <c r="V21" s="34"/>
      <c r="W21" s="34" t="s">
        <v>348</v>
      </c>
      <c r="X21" s="34" t="s">
        <v>26</v>
      </c>
      <c r="Y21" s="34" t="s">
        <v>21</v>
      </c>
      <c r="Z21" s="34" t="s">
        <v>21</v>
      </c>
      <c r="AA21" s="34" t="s">
        <v>21</v>
      </c>
      <c r="AB21" s="35" t="s">
        <v>21</v>
      </c>
      <c r="AC21" s="35" t="s">
        <v>21</v>
      </c>
      <c r="AD21" s="35" t="s">
        <v>21</v>
      </c>
      <c r="AE21" s="35" t="s">
        <v>21</v>
      </c>
      <c r="AF21" s="35"/>
      <c r="AG21" s="35" t="s">
        <v>23</v>
      </c>
      <c r="AH21" s="35">
        <v>0</v>
      </c>
      <c r="AI21" s="35" t="s">
        <v>21</v>
      </c>
      <c r="AJ21" s="35" t="s">
        <v>21</v>
      </c>
      <c r="AK21" s="70" t="s">
        <v>21</v>
      </c>
      <c r="AL21" s="70" t="s">
        <v>21</v>
      </c>
      <c r="AM21" s="70" t="s">
        <v>21</v>
      </c>
      <c r="AN21" s="70" t="s">
        <v>25</v>
      </c>
      <c r="AO21" s="70" t="s">
        <v>21</v>
      </c>
      <c r="AP21" s="70" t="s">
        <v>25</v>
      </c>
      <c r="AQ21" s="52">
        <v>0</v>
      </c>
      <c r="AR21" s="52" t="s">
        <v>1786</v>
      </c>
      <c r="AS21" s="52">
        <v>0</v>
      </c>
      <c r="AT21" s="52" t="s">
        <v>25</v>
      </c>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25040</v>
      </c>
      <c r="B22" s="6" t="s">
        <v>1112</v>
      </c>
      <c r="C22" s="34" t="s">
        <v>26</v>
      </c>
      <c r="D22" s="34" t="s">
        <v>22</v>
      </c>
      <c r="E22" s="34">
        <v>1</v>
      </c>
      <c r="F22" s="34"/>
      <c r="G22" s="34" t="s">
        <v>26</v>
      </c>
      <c r="H22" s="34"/>
      <c r="I22" s="34" t="s">
        <v>26</v>
      </c>
      <c r="J22" s="34"/>
      <c r="K22" s="34"/>
      <c r="L22" s="34"/>
      <c r="M22" s="34"/>
      <c r="N22" s="34" t="s">
        <v>26</v>
      </c>
      <c r="O22" s="34" t="s">
        <v>22</v>
      </c>
      <c r="P22" s="34">
        <v>1</v>
      </c>
      <c r="Q22" s="34" t="s">
        <v>348</v>
      </c>
      <c r="R22" s="34"/>
      <c r="S22" s="34" t="s">
        <v>348</v>
      </c>
      <c r="T22" s="34"/>
      <c r="U22" s="34" t="s">
        <v>348</v>
      </c>
      <c r="V22" s="34"/>
      <c r="W22" s="34" t="s">
        <v>348</v>
      </c>
      <c r="X22" s="34"/>
      <c r="Y22" s="34" t="s">
        <v>25</v>
      </c>
      <c r="Z22" s="34" t="s">
        <v>21</v>
      </c>
      <c r="AA22" s="34" t="s">
        <v>21</v>
      </c>
      <c r="AB22" s="35" t="s">
        <v>21</v>
      </c>
      <c r="AC22" s="35" t="s">
        <v>23</v>
      </c>
      <c r="AD22" s="35" t="s">
        <v>21</v>
      </c>
      <c r="AE22" s="35" t="s">
        <v>23</v>
      </c>
      <c r="AF22" s="35"/>
      <c r="AG22" s="35" t="s">
        <v>23</v>
      </c>
      <c r="AH22" s="35" t="s">
        <v>23</v>
      </c>
      <c r="AI22" s="35" t="s">
        <v>21</v>
      </c>
      <c r="AJ22" s="35" t="s">
        <v>23</v>
      </c>
      <c r="AK22" s="70" t="s">
        <v>25</v>
      </c>
      <c r="AL22" s="70" t="s">
        <v>21</v>
      </c>
      <c r="AM22" s="70" t="s">
        <v>21</v>
      </c>
      <c r="AN22" s="70" t="s">
        <v>25</v>
      </c>
      <c r="AO22" s="70" t="s">
        <v>21</v>
      </c>
      <c r="AP22" s="70" t="s">
        <v>25</v>
      </c>
      <c r="AQ22" s="52">
        <v>0</v>
      </c>
      <c r="AR22" s="52"/>
      <c r="AS22" s="52">
        <v>0</v>
      </c>
      <c r="AT22" s="52"/>
      <c r="AU22" s="52" t="s">
        <v>25</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25043</v>
      </c>
      <c r="B23" s="6" t="s">
        <v>1113</v>
      </c>
      <c r="C23" s="34" t="s">
        <v>26</v>
      </c>
      <c r="D23" s="34" t="s">
        <v>22</v>
      </c>
      <c r="E23" s="34">
        <v>1</v>
      </c>
      <c r="F23" s="34" t="s">
        <v>26</v>
      </c>
      <c r="G23" s="34"/>
      <c r="H23" s="34"/>
      <c r="I23" s="34"/>
      <c r="J23" s="34"/>
      <c r="K23" s="34"/>
      <c r="L23" s="34"/>
      <c r="M23" s="34" t="s">
        <v>26</v>
      </c>
      <c r="N23" s="34" t="s">
        <v>22</v>
      </c>
      <c r="O23" s="34" t="s">
        <v>22</v>
      </c>
      <c r="P23" s="34">
        <v>0</v>
      </c>
      <c r="Q23" s="34"/>
      <c r="R23" s="34"/>
      <c r="S23" s="34" t="s">
        <v>26</v>
      </c>
      <c r="T23" s="34"/>
      <c r="U23" s="34" t="s">
        <v>348</v>
      </c>
      <c r="V23" s="34"/>
      <c r="W23" s="34" t="s">
        <v>348</v>
      </c>
      <c r="X23" s="34" t="s">
        <v>26</v>
      </c>
      <c r="Y23" s="34" t="s">
        <v>25</v>
      </c>
      <c r="Z23" s="34" t="s">
        <v>21</v>
      </c>
      <c r="AA23" s="34" t="s">
        <v>21</v>
      </c>
      <c r="AB23" s="35" t="s">
        <v>25</v>
      </c>
      <c r="AC23" s="35" t="s">
        <v>23</v>
      </c>
      <c r="AD23" s="35" t="s">
        <v>25</v>
      </c>
      <c r="AE23" s="35" t="s">
        <v>23</v>
      </c>
      <c r="AF23" s="35"/>
      <c r="AG23" s="35" t="s">
        <v>21</v>
      </c>
      <c r="AH23" s="35" t="s">
        <v>23</v>
      </c>
      <c r="AI23" s="35" t="s">
        <v>21</v>
      </c>
      <c r="AJ23" s="35" t="s">
        <v>23</v>
      </c>
      <c r="AK23" s="70" t="s">
        <v>25</v>
      </c>
      <c r="AL23" s="70" t="s">
        <v>21</v>
      </c>
      <c r="AM23" s="70" t="s">
        <v>25</v>
      </c>
      <c r="AN23" s="70" t="s">
        <v>25</v>
      </c>
      <c r="AO23" s="70" t="s">
        <v>25</v>
      </c>
      <c r="AP23" s="70" t="s">
        <v>25</v>
      </c>
      <c r="AQ23" s="52" t="s">
        <v>1377</v>
      </c>
      <c r="AR23" s="52" t="s">
        <v>21</v>
      </c>
      <c r="AS23" s="52" t="s">
        <v>21</v>
      </c>
      <c r="AT23" s="52" t="s">
        <v>25</v>
      </c>
      <c r="AU23" s="52" t="s">
        <v>25</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25049</v>
      </c>
      <c r="B24" s="6" t="s">
        <v>1114</v>
      </c>
      <c r="C24" s="34" t="s">
        <v>22</v>
      </c>
      <c r="D24" s="34" t="s">
        <v>22</v>
      </c>
      <c r="E24" s="34">
        <v>0</v>
      </c>
      <c r="F24" s="34"/>
      <c r="G24" s="34"/>
      <c r="H24" s="34"/>
      <c r="I24" s="34"/>
      <c r="J24" s="34"/>
      <c r="K24" s="34"/>
      <c r="L24" s="34"/>
      <c r="M24" s="34" t="s">
        <v>26</v>
      </c>
      <c r="N24" s="34" t="s">
        <v>26</v>
      </c>
      <c r="O24" s="34" t="s">
        <v>22</v>
      </c>
      <c r="P24" s="34">
        <v>1</v>
      </c>
      <c r="Q24" s="34" t="s">
        <v>348</v>
      </c>
      <c r="R24" s="34"/>
      <c r="S24" s="34" t="s">
        <v>348</v>
      </c>
      <c r="T24" s="34"/>
      <c r="U24" s="34"/>
      <c r="V24" s="34"/>
      <c r="W24" s="34"/>
      <c r="X24" s="34"/>
      <c r="Y24" s="34" t="s">
        <v>25</v>
      </c>
      <c r="Z24" s="34" t="s">
        <v>21</v>
      </c>
      <c r="AA24" s="34" t="s">
        <v>21</v>
      </c>
      <c r="AB24" s="35" t="s">
        <v>23</v>
      </c>
      <c r="AC24" s="35" t="s">
        <v>21</v>
      </c>
      <c r="AD24" s="35" t="s">
        <v>23</v>
      </c>
      <c r="AE24" s="35" t="s">
        <v>21</v>
      </c>
      <c r="AF24" s="35"/>
      <c r="AG24" s="35" t="s">
        <v>23</v>
      </c>
      <c r="AH24" s="35">
        <v>0</v>
      </c>
      <c r="AI24" s="35" t="s">
        <v>23</v>
      </c>
      <c r="AJ24" s="35" t="s">
        <v>21</v>
      </c>
      <c r="AK24" s="70" t="s">
        <v>25</v>
      </c>
      <c r="AL24" s="70" t="s">
        <v>21</v>
      </c>
      <c r="AM24" s="70" t="s">
        <v>21</v>
      </c>
      <c r="AN24" s="70" t="s">
        <v>25</v>
      </c>
      <c r="AO24" s="70" t="s">
        <v>21</v>
      </c>
      <c r="AP24" s="70" t="s">
        <v>25</v>
      </c>
      <c r="AQ24" s="52" t="s">
        <v>1377</v>
      </c>
      <c r="AR24" s="52" t="s">
        <v>21</v>
      </c>
      <c r="AS24" s="52" t="s">
        <v>21</v>
      </c>
      <c r="AT24" s="52" t="s">
        <v>25</v>
      </c>
      <c r="AU24" s="52" t="s">
        <v>25</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25051</v>
      </c>
      <c r="B25" s="6" t="s">
        <v>1115</v>
      </c>
      <c r="C25" s="34" t="s">
        <v>22</v>
      </c>
      <c r="D25" s="34" t="s">
        <v>22</v>
      </c>
      <c r="E25" s="34">
        <v>0</v>
      </c>
      <c r="F25" s="34"/>
      <c r="G25" s="34"/>
      <c r="H25" s="34"/>
      <c r="I25" s="34"/>
      <c r="J25" s="34"/>
      <c r="K25" s="34"/>
      <c r="L25" s="34"/>
      <c r="M25" s="34" t="s">
        <v>26</v>
      </c>
      <c r="N25" s="34" t="s">
        <v>22</v>
      </c>
      <c r="O25" s="34" t="s">
        <v>22</v>
      </c>
      <c r="P25" s="34">
        <v>0</v>
      </c>
      <c r="Q25" s="34" t="s">
        <v>348</v>
      </c>
      <c r="R25" s="34" t="s">
        <v>26</v>
      </c>
      <c r="S25" s="34" t="s">
        <v>348</v>
      </c>
      <c r="T25" s="34" t="s">
        <v>26</v>
      </c>
      <c r="U25" s="34" t="s">
        <v>348</v>
      </c>
      <c r="V25" s="34"/>
      <c r="W25" s="34" t="s">
        <v>348</v>
      </c>
      <c r="X25" s="34"/>
      <c r="Y25" s="34" t="s">
        <v>21</v>
      </c>
      <c r="Z25" s="34" t="s">
        <v>21</v>
      </c>
      <c r="AA25" s="34" t="s">
        <v>21</v>
      </c>
      <c r="AB25" s="35" t="s">
        <v>21</v>
      </c>
      <c r="AC25" s="35" t="s">
        <v>21</v>
      </c>
      <c r="AD25" s="35" t="s">
        <v>21</v>
      </c>
      <c r="AE25" s="35" t="s">
        <v>25</v>
      </c>
      <c r="AF25" s="35"/>
      <c r="AG25" s="35" t="s">
        <v>23</v>
      </c>
      <c r="AH25" s="35">
        <v>0</v>
      </c>
      <c r="AI25" s="35" t="s">
        <v>21</v>
      </c>
      <c r="AJ25" s="35" t="s">
        <v>21</v>
      </c>
      <c r="AK25" s="70" t="s">
        <v>21</v>
      </c>
      <c r="AL25" s="70" t="s">
        <v>21</v>
      </c>
      <c r="AM25" s="70" t="s">
        <v>21</v>
      </c>
      <c r="AN25" s="70" t="s">
        <v>25</v>
      </c>
      <c r="AO25" s="70" t="s">
        <v>21</v>
      </c>
      <c r="AP25" s="70" t="s">
        <v>25</v>
      </c>
      <c r="AQ25" s="52">
        <v>0</v>
      </c>
      <c r="AR25" s="52" t="s">
        <v>21</v>
      </c>
      <c r="AS25" s="52">
        <v>0</v>
      </c>
      <c r="AT25" s="52" t="s">
        <v>25</v>
      </c>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25052</v>
      </c>
      <c r="B26" s="6" t="s">
        <v>1116</v>
      </c>
      <c r="C26" s="34" t="s">
        <v>26</v>
      </c>
      <c r="D26" s="34" t="s">
        <v>22</v>
      </c>
      <c r="E26" s="34">
        <v>1</v>
      </c>
      <c r="F26" s="34"/>
      <c r="G26" s="34"/>
      <c r="H26" s="34"/>
      <c r="I26" s="34"/>
      <c r="J26" s="34"/>
      <c r="K26" s="34"/>
      <c r="L26" s="34"/>
      <c r="M26" s="34" t="s">
        <v>26</v>
      </c>
      <c r="N26" s="34" t="s">
        <v>26</v>
      </c>
      <c r="O26" s="34" t="s">
        <v>22</v>
      </c>
      <c r="P26" s="34">
        <v>1</v>
      </c>
      <c r="Q26" s="34" t="s">
        <v>348</v>
      </c>
      <c r="R26" s="34"/>
      <c r="S26" s="34" t="s">
        <v>348</v>
      </c>
      <c r="T26" s="34"/>
      <c r="U26" s="34" t="s">
        <v>348</v>
      </c>
      <c r="V26" s="34"/>
      <c r="W26" s="34" t="s">
        <v>348</v>
      </c>
      <c r="X26" s="34" t="s">
        <v>26</v>
      </c>
      <c r="Y26" s="34" t="s">
        <v>21</v>
      </c>
      <c r="Z26" s="34" t="s">
        <v>21</v>
      </c>
      <c r="AA26" s="34" t="s">
        <v>21</v>
      </c>
      <c r="AB26" s="35" t="s">
        <v>23</v>
      </c>
      <c r="AC26" s="35" t="s">
        <v>21</v>
      </c>
      <c r="AD26" s="35" t="s">
        <v>23</v>
      </c>
      <c r="AE26" s="35" t="s">
        <v>21</v>
      </c>
      <c r="AF26" s="35"/>
      <c r="AG26" s="35" t="s">
        <v>23</v>
      </c>
      <c r="AH26" s="35">
        <v>0</v>
      </c>
      <c r="AI26" s="35" t="s">
        <v>23</v>
      </c>
      <c r="AJ26" s="35" t="s">
        <v>21</v>
      </c>
      <c r="AK26" s="70" t="s">
        <v>25</v>
      </c>
      <c r="AL26" s="70" t="s">
        <v>21</v>
      </c>
      <c r="AM26" s="70" t="s">
        <v>25</v>
      </c>
      <c r="AN26" s="70" t="s">
        <v>25</v>
      </c>
      <c r="AO26" s="70" t="s">
        <v>21</v>
      </c>
      <c r="AP26" s="70" t="s">
        <v>25</v>
      </c>
      <c r="AQ26" s="52" t="s">
        <v>21</v>
      </c>
      <c r="AR26" s="52" t="s">
        <v>21</v>
      </c>
      <c r="AS26" s="52" t="s">
        <v>21</v>
      </c>
      <c r="AT26" s="52" t="s">
        <v>25</v>
      </c>
      <c r="AU26" s="52" t="s">
        <v>25</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25056</v>
      </c>
      <c r="B27" s="6" t="s">
        <v>1117</v>
      </c>
      <c r="C27" s="34" t="s">
        <v>22</v>
      </c>
      <c r="D27" s="34" t="s">
        <v>26</v>
      </c>
      <c r="E27" s="34">
        <v>1</v>
      </c>
      <c r="F27" s="34"/>
      <c r="G27" s="34"/>
      <c r="H27" s="34"/>
      <c r="I27" s="34"/>
      <c r="J27" s="34"/>
      <c r="K27" s="34" t="s">
        <v>26</v>
      </c>
      <c r="L27" s="34"/>
      <c r="M27" s="34" t="s">
        <v>26</v>
      </c>
      <c r="N27" s="34" t="s">
        <v>22</v>
      </c>
      <c r="O27" s="34" t="s">
        <v>22</v>
      </c>
      <c r="P27" s="34">
        <v>0</v>
      </c>
      <c r="Q27" s="34" t="s">
        <v>26</v>
      </c>
      <c r="R27" s="34"/>
      <c r="S27" s="34" t="s">
        <v>26</v>
      </c>
      <c r="T27" s="34"/>
      <c r="U27" s="34" t="s">
        <v>348</v>
      </c>
      <c r="V27" s="34"/>
      <c r="W27" s="34" t="s">
        <v>348</v>
      </c>
      <c r="X27" s="34" t="s">
        <v>26</v>
      </c>
      <c r="Y27" s="34" t="s">
        <v>21</v>
      </c>
      <c r="Z27" s="34" t="s">
        <v>25</v>
      </c>
      <c r="AA27" s="34" t="s">
        <v>25</v>
      </c>
      <c r="AB27" s="35" t="s">
        <v>25</v>
      </c>
      <c r="AC27" s="35" t="s">
        <v>25</v>
      </c>
      <c r="AD27" s="35" t="s">
        <v>25</v>
      </c>
      <c r="AE27" s="35" t="s">
        <v>21</v>
      </c>
      <c r="AF27" s="35"/>
      <c r="AG27" s="35" t="s">
        <v>23</v>
      </c>
      <c r="AH27" s="35">
        <v>0</v>
      </c>
      <c r="AI27" s="35" t="s">
        <v>23</v>
      </c>
      <c r="AJ27" s="35" t="s">
        <v>25</v>
      </c>
      <c r="AK27" s="70" t="s">
        <v>21</v>
      </c>
      <c r="AL27" s="70" t="s">
        <v>25</v>
      </c>
      <c r="AM27" s="70" t="s">
        <v>25</v>
      </c>
      <c r="AN27" s="70" t="s">
        <v>25</v>
      </c>
      <c r="AO27" s="70" t="s">
        <v>25</v>
      </c>
      <c r="AP27" s="70" t="s">
        <v>25</v>
      </c>
      <c r="AQ27" s="52" t="s">
        <v>1377</v>
      </c>
      <c r="AR27" s="52"/>
      <c r="AS27" s="52" t="s">
        <v>21</v>
      </c>
      <c r="AT27" s="52"/>
      <c r="AU27" s="52" t="s">
        <v>25</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25057</v>
      </c>
      <c r="B28" s="6" t="s">
        <v>1118</v>
      </c>
      <c r="C28" s="31"/>
      <c r="D28" s="34"/>
      <c r="E28" s="34">
        <v>0</v>
      </c>
      <c r="F28" s="34"/>
      <c r="G28" s="34"/>
      <c r="H28" s="34"/>
      <c r="I28" s="34"/>
      <c r="J28" s="34"/>
      <c r="K28" s="34"/>
      <c r="L28" s="34"/>
      <c r="M28" s="34"/>
      <c r="N28" s="34"/>
      <c r="O28" s="34"/>
      <c r="P28" s="34">
        <v>0</v>
      </c>
      <c r="Q28" s="34"/>
      <c r="R28" s="34"/>
      <c r="S28" s="34"/>
      <c r="T28" s="34"/>
      <c r="U28" s="34"/>
      <c r="V28" s="34"/>
      <c r="W28" s="34"/>
      <c r="X28" s="34"/>
      <c r="Y28" s="34" t="s">
        <v>21</v>
      </c>
      <c r="Z28" s="34" t="s">
        <v>21</v>
      </c>
      <c r="AA28" s="34" t="s">
        <v>21</v>
      </c>
      <c r="AB28" s="35" t="s">
        <v>23</v>
      </c>
      <c r="AC28" s="35" t="s">
        <v>23</v>
      </c>
      <c r="AD28" s="35" t="s">
        <v>23</v>
      </c>
      <c r="AE28" s="35" t="s">
        <v>23</v>
      </c>
      <c r="AF28" s="35"/>
      <c r="AG28" s="35" t="s">
        <v>23</v>
      </c>
      <c r="AH28" s="35" t="s">
        <v>23</v>
      </c>
      <c r="AI28" s="35" t="s">
        <v>23</v>
      </c>
      <c r="AJ28" s="35" t="s">
        <v>23</v>
      </c>
      <c r="AK28" s="70" t="s">
        <v>21</v>
      </c>
      <c r="AL28" s="70" t="s">
        <v>21</v>
      </c>
      <c r="AM28" s="70" t="s">
        <v>21</v>
      </c>
      <c r="AN28" s="70" t="s">
        <v>21</v>
      </c>
      <c r="AO28" s="70" t="s">
        <v>21</v>
      </c>
      <c r="AP28" s="70">
        <v>0</v>
      </c>
      <c r="AQ28" s="52">
        <v>0</v>
      </c>
      <c r="AR28" s="52" t="s">
        <v>23</v>
      </c>
      <c r="AS28" s="52">
        <v>0</v>
      </c>
      <c r="AT28" s="52" t="s">
        <v>23</v>
      </c>
      <c r="AU28" s="52" t="s">
        <v>21</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25058</v>
      </c>
      <c r="B29" s="6" t="s">
        <v>1119</v>
      </c>
      <c r="C29" s="34" t="s">
        <v>22</v>
      </c>
      <c r="D29" s="34" t="s">
        <v>26</v>
      </c>
      <c r="E29" s="34" t="s">
        <v>26</v>
      </c>
      <c r="F29" s="34"/>
      <c r="G29" s="34" t="s">
        <v>25</v>
      </c>
      <c r="H29" s="34" t="s">
        <v>26</v>
      </c>
      <c r="I29" s="34" t="s">
        <v>25</v>
      </c>
      <c r="J29" s="34"/>
      <c r="K29" s="34" t="s">
        <v>25</v>
      </c>
      <c r="L29" s="34"/>
      <c r="M29" s="34" t="s">
        <v>25</v>
      </c>
      <c r="N29" s="34" t="s">
        <v>22</v>
      </c>
      <c r="O29" s="34" t="s">
        <v>26</v>
      </c>
      <c r="P29" s="34">
        <v>1</v>
      </c>
      <c r="Q29" s="34" t="s">
        <v>348</v>
      </c>
      <c r="R29" s="34" t="s">
        <v>26</v>
      </c>
      <c r="S29" s="34" t="s">
        <v>348</v>
      </c>
      <c r="T29" s="34" t="s">
        <v>26</v>
      </c>
      <c r="U29" s="34" t="s">
        <v>348</v>
      </c>
      <c r="V29" s="34" t="s">
        <v>26</v>
      </c>
      <c r="W29" s="34" t="s">
        <v>348</v>
      </c>
      <c r="X29" s="34" t="s">
        <v>26</v>
      </c>
      <c r="Y29" s="34" t="s">
        <v>21</v>
      </c>
      <c r="Z29" s="34" t="s">
        <v>25</v>
      </c>
      <c r="AA29" s="34" t="s">
        <v>25</v>
      </c>
      <c r="AB29" s="35" t="s">
        <v>25</v>
      </c>
      <c r="AC29" s="35" t="s">
        <v>25</v>
      </c>
      <c r="AD29" s="35" t="s">
        <v>25</v>
      </c>
      <c r="AE29" s="35" t="s">
        <v>25</v>
      </c>
      <c r="AF29" s="35"/>
      <c r="AG29" s="35" t="s">
        <v>23</v>
      </c>
      <c r="AH29" s="35" t="s">
        <v>25</v>
      </c>
      <c r="AI29" s="35" t="s">
        <v>23</v>
      </c>
      <c r="AJ29" s="35" t="s">
        <v>25</v>
      </c>
      <c r="AK29" s="70" t="s">
        <v>21</v>
      </c>
      <c r="AL29" s="70" t="s">
        <v>25</v>
      </c>
      <c r="AM29" s="70" t="s">
        <v>25</v>
      </c>
      <c r="AN29" s="70" t="s">
        <v>25</v>
      </c>
      <c r="AO29" s="70" t="s">
        <v>25</v>
      </c>
      <c r="AP29" s="70" t="s">
        <v>25</v>
      </c>
      <c r="AQ29" s="52" t="s">
        <v>1377</v>
      </c>
      <c r="AR29" s="52"/>
      <c r="AS29" s="52" t="s">
        <v>21</v>
      </c>
      <c r="AT29" s="52"/>
      <c r="AU29" s="52" t="s">
        <v>25</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25062</v>
      </c>
      <c r="B30" s="6" t="s">
        <v>593</v>
      </c>
      <c r="C30" s="34" t="s">
        <v>22</v>
      </c>
      <c r="D30" s="34" t="s">
        <v>22</v>
      </c>
      <c r="E30" s="34">
        <v>0</v>
      </c>
      <c r="F30" s="34"/>
      <c r="G30" s="34"/>
      <c r="H30" s="34"/>
      <c r="I30" s="34"/>
      <c r="J30" s="34"/>
      <c r="K30" s="34"/>
      <c r="L30" s="34" t="s">
        <v>26</v>
      </c>
      <c r="M30" s="34" t="s">
        <v>26</v>
      </c>
      <c r="N30" s="34" t="s">
        <v>22</v>
      </c>
      <c r="O30" s="34" t="s">
        <v>22</v>
      </c>
      <c r="P30" s="34">
        <v>0</v>
      </c>
      <c r="Q30" s="34" t="s">
        <v>348</v>
      </c>
      <c r="R30" s="34"/>
      <c r="S30" s="34" t="s">
        <v>348</v>
      </c>
      <c r="T30" s="34"/>
      <c r="U30" s="34" t="s">
        <v>348</v>
      </c>
      <c r="V30" s="34"/>
      <c r="W30" s="34" t="s">
        <v>348</v>
      </c>
      <c r="X30" s="34"/>
      <c r="Y30" s="34" t="s">
        <v>23</v>
      </c>
      <c r="Z30" s="34" t="s">
        <v>23</v>
      </c>
      <c r="AA30" s="34" t="e">
        <v>#N/A</v>
      </c>
      <c r="AB30" s="35" t="s">
        <v>23</v>
      </c>
      <c r="AC30" s="35" t="s">
        <v>21</v>
      </c>
      <c r="AD30" s="35" t="s">
        <v>23</v>
      </c>
      <c r="AE30" s="35" t="s">
        <v>21</v>
      </c>
      <c r="AF30" s="35"/>
      <c r="AG30" s="35" t="s">
        <v>23</v>
      </c>
      <c r="AH30" s="35">
        <v>0</v>
      </c>
      <c r="AI30" s="35" t="s">
        <v>23</v>
      </c>
      <c r="AJ30" s="35" t="s">
        <v>21</v>
      </c>
      <c r="AK30" s="70" t="s">
        <v>21</v>
      </c>
      <c r="AL30" s="70" t="s">
        <v>21</v>
      </c>
      <c r="AM30" s="70" t="s">
        <v>21</v>
      </c>
      <c r="AN30" s="70" t="s">
        <v>25</v>
      </c>
      <c r="AO30" s="70" t="s">
        <v>21</v>
      </c>
      <c r="AP30" s="70" t="s">
        <v>25</v>
      </c>
      <c r="AQ30" s="52">
        <v>0</v>
      </c>
      <c r="AR30" s="52" t="s">
        <v>1786</v>
      </c>
      <c r="AS30" s="52">
        <v>0</v>
      </c>
      <c r="AT30" s="52" t="s">
        <v>25</v>
      </c>
      <c r="AU30" s="52" t="s">
        <v>25</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25064</v>
      </c>
      <c r="B31" s="6" t="s">
        <v>4683</v>
      </c>
      <c r="C31" s="67"/>
      <c r="D31" s="68"/>
      <c r="E31" s="68"/>
      <c r="F31" s="68"/>
      <c r="G31" s="68"/>
      <c r="H31" s="68"/>
      <c r="I31" s="68"/>
      <c r="J31" s="68"/>
      <c r="K31" s="68"/>
      <c r="L31" s="68"/>
      <c r="M31" s="68"/>
      <c r="N31" s="68"/>
      <c r="O31" s="68"/>
      <c r="P31" s="68"/>
      <c r="Q31" s="68"/>
      <c r="R31" s="68"/>
      <c r="S31" s="68"/>
      <c r="T31" s="68"/>
      <c r="U31" s="68"/>
      <c r="V31" s="68"/>
      <c r="W31" s="68"/>
      <c r="X31" s="68"/>
      <c r="Y31" s="68"/>
      <c r="Z31" s="68"/>
      <c r="AA31" s="68"/>
      <c r="AB31" s="69"/>
      <c r="AC31" s="69"/>
      <c r="AD31" s="69"/>
      <c r="AE31" s="69"/>
      <c r="AF31" s="69"/>
      <c r="AG31" s="69"/>
      <c r="AH31" s="69"/>
      <c r="AI31" s="69"/>
      <c r="AJ31" s="69"/>
      <c r="AK31" s="70" t="s">
        <v>21</v>
      </c>
      <c r="AL31" s="70" t="s">
        <v>21</v>
      </c>
      <c r="AM31" s="70" t="s">
        <v>21</v>
      </c>
      <c r="AN31" s="70" t="s">
        <v>25</v>
      </c>
      <c r="AO31" s="70" t="s">
        <v>21</v>
      </c>
      <c r="AP31" s="70" t="s">
        <v>25</v>
      </c>
      <c r="AQ31" s="52" t="s">
        <v>3250</v>
      </c>
      <c r="AR31" s="52"/>
      <c r="AS31" s="52">
        <v>0</v>
      </c>
      <c r="AT31" s="52"/>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25067</v>
      </c>
      <c r="B32" s="6" t="s">
        <v>1120</v>
      </c>
      <c r="C32" s="31"/>
      <c r="D32" s="34"/>
      <c r="E32" s="34">
        <v>0</v>
      </c>
      <c r="F32" s="34"/>
      <c r="G32" s="34"/>
      <c r="H32" s="34"/>
      <c r="I32" s="34"/>
      <c r="J32" s="34"/>
      <c r="K32" s="34"/>
      <c r="L32" s="34"/>
      <c r="M32" s="34"/>
      <c r="N32" s="34"/>
      <c r="O32" s="34"/>
      <c r="P32" s="34">
        <v>0</v>
      </c>
      <c r="Q32" s="34"/>
      <c r="R32" s="34"/>
      <c r="S32" s="34"/>
      <c r="T32" s="34"/>
      <c r="U32" s="34"/>
      <c r="V32" s="34"/>
      <c r="W32" s="34"/>
      <c r="X32" s="34"/>
      <c r="Y32" s="34" t="s">
        <v>23</v>
      </c>
      <c r="Z32" s="34" t="s">
        <v>23</v>
      </c>
      <c r="AA32" s="34" t="e">
        <v>#N/A</v>
      </c>
      <c r="AB32" s="35" t="s">
        <v>23</v>
      </c>
      <c r="AC32" s="35" t="s">
        <v>23</v>
      </c>
      <c r="AD32" s="35" t="s">
        <v>23</v>
      </c>
      <c r="AE32" s="35" t="s">
        <v>23</v>
      </c>
      <c r="AF32" s="35"/>
      <c r="AG32" s="35" t="s">
        <v>23</v>
      </c>
      <c r="AH32" s="35" t="s">
        <v>23</v>
      </c>
      <c r="AI32" s="35" t="s">
        <v>23</v>
      </c>
      <c r="AJ32" s="35" t="s">
        <v>23</v>
      </c>
      <c r="AK32" s="70" t="s">
        <v>21</v>
      </c>
      <c r="AL32" s="70" t="s">
        <v>21</v>
      </c>
      <c r="AM32" s="70" t="s">
        <v>21</v>
      </c>
      <c r="AN32" s="70" t="s">
        <v>21</v>
      </c>
      <c r="AO32" s="70" t="s">
        <v>21</v>
      </c>
      <c r="AP32" s="70">
        <v>0</v>
      </c>
      <c r="AQ32" s="52">
        <v>0</v>
      </c>
      <c r="AR32" s="52"/>
      <c r="AS32" s="52">
        <v>0</v>
      </c>
      <c r="AT32" s="52"/>
      <c r="AU32" s="52" t="s">
        <v>21</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25068</v>
      </c>
      <c r="B33" s="6" t="s">
        <v>1121</v>
      </c>
      <c r="C33" s="34" t="s">
        <v>26</v>
      </c>
      <c r="D33" s="34" t="s">
        <v>22</v>
      </c>
      <c r="E33" s="34">
        <v>1</v>
      </c>
      <c r="F33" s="34"/>
      <c r="G33" s="34"/>
      <c r="H33" s="34"/>
      <c r="I33" s="34"/>
      <c r="J33" s="34"/>
      <c r="K33" s="34"/>
      <c r="L33" s="34"/>
      <c r="M33" s="34"/>
      <c r="N33" s="34" t="s">
        <v>26</v>
      </c>
      <c r="O33" s="34" t="s">
        <v>22</v>
      </c>
      <c r="P33" s="34">
        <v>1</v>
      </c>
      <c r="Q33" s="34"/>
      <c r="R33" s="34"/>
      <c r="S33" s="34" t="s">
        <v>26</v>
      </c>
      <c r="T33" s="34"/>
      <c r="U33" s="34" t="s">
        <v>348</v>
      </c>
      <c r="V33" s="34"/>
      <c r="W33" s="34" t="s">
        <v>348</v>
      </c>
      <c r="X33" s="34" t="s">
        <v>26</v>
      </c>
      <c r="Y33" s="34" t="s">
        <v>25</v>
      </c>
      <c r="Z33" s="34" t="s">
        <v>21</v>
      </c>
      <c r="AA33" s="34" t="s">
        <v>21</v>
      </c>
      <c r="AB33" s="35" t="s">
        <v>25</v>
      </c>
      <c r="AC33" s="35" t="s">
        <v>23</v>
      </c>
      <c r="AD33" s="35" t="s">
        <v>25</v>
      </c>
      <c r="AE33" s="35" t="s">
        <v>23</v>
      </c>
      <c r="AF33" s="35"/>
      <c r="AG33" s="35" t="s">
        <v>23</v>
      </c>
      <c r="AH33" s="35" t="s">
        <v>23</v>
      </c>
      <c r="AI33" s="35" t="s">
        <v>21</v>
      </c>
      <c r="AJ33" s="35" t="s">
        <v>23</v>
      </c>
      <c r="AK33" s="70" t="s">
        <v>25</v>
      </c>
      <c r="AL33" s="70" t="s">
        <v>21</v>
      </c>
      <c r="AM33" s="70" t="s">
        <v>25</v>
      </c>
      <c r="AN33" s="70" t="s">
        <v>25</v>
      </c>
      <c r="AO33" s="70" t="s">
        <v>25</v>
      </c>
      <c r="AP33" s="70" t="s">
        <v>25</v>
      </c>
      <c r="AQ33" s="52">
        <v>0</v>
      </c>
      <c r="AR33" s="52"/>
      <c r="AS33" s="52">
        <v>0</v>
      </c>
      <c r="AT33" s="52"/>
      <c r="AU33" s="52" t="s">
        <v>25</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25076</v>
      </c>
      <c r="B34" s="6" t="s">
        <v>1122</v>
      </c>
      <c r="C34" s="34" t="s">
        <v>22</v>
      </c>
      <c r="D34" s="34" t="s">
        <v>22</v>
      </c>
      <c r="E34" s="34">
        <v>0</v>
      </c>
      <c r="F34" s="34"/>
      <c r="G34" s="34"/>
      <c r="H34" s="34"/>
      <c r="I34" s="34"/>
      <c r="J34" s="34"/>
      <c r="K34" s="34"/>
      <c r="L34" s="34"/>
      <c r="M34" s="34"/>
      <c r="N34" s="34" t="s">
        <v>22</v>
      </c>
      <c r="O34" s="34" t="s">
        <v>22</v>
      </c>
      <c r="P34" s="34">
        <v>0</v>
      </c>
      <c r="Q34" s="34" t="s">
        <v>348</v>
      </c>
      <c r="R34" s="34"/>
      <c r="S34" s="34" t="s">
        <v>348</v>
      </c>
      <c r="T34" s="34"/>
      <c r="U34" s="34" t="s">
        <v>348</v>
      </c>
      <c r="V34" s="34"/>
      <c r="W34" s="34" t="s">
        <v>348</v>
      </c>
      <c r="X34" s="34"/>
      <c r="Y34" s="34" t="s">
        <v>23</v>
      </c>
      <c r="Z34" s="34" t="s">
        <v>23</v>
      </c>
      <c r="AA34" s="34" t="e">
        <v>#N/A</v>
      </c>
      <c r="AB34" s="35" t="s">
        <v>23</v>
      </c>
      <c r="AC34" s="35" t="s">
        <v>23</v>
      </c>
      <c r="AD34" s="35" t="s">
        <v>23</v>
      </c>
      <c r="AE34" s="35" t="s">
        <v>23</v>
      </c>
      <c r="AF34" s="35"/>
      <c r="AG34" s="35" t="s">
        <v>23</v>
      </c>
      <c r="AH34" s="35" t="s">
        <v>23</v>
      </c>
      <c r="AI34" s="35" t="s">
        <v>23</v>
      </c>
      <c r="AJ34" s="35" t="s">
        <v>23</v>
      </c>
      <c r="AK34" s="70" t="s">
        <v>21</v>
      </c>
      <c r="AL34" s="70" t="s">
        <v>21</v>
      </c>
      <c r="AM34" s="70" t="s">
        <v>21</v>
      </c>
      <c r="AN34" s="70" t="s">
        <v>21</v>
      </c>
      <c r="AO34" s="70" t="s">
        <v>21</v>
      </c>
      <c r="AP34" s="70">
        <v>0</v>
      </c>
      <c r="AQ34" s="52">
        <v>0</v>
      </c>
      <c r="AR34" s="52" t="s">
        <v>23</v>
      </c>
      <c r="AS34" s="52">
        <v>0</v>
      </c>
      <c r="AT34" s="52" t="s">
        <v>23</v>
      </c>
      <c r="AU34" s="52" t="s">
        <v>21</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25077</v>
      </c>
      <c r="B35" s="6" t="s">
        <v>1123</v>
      </c>
      <c r="C35" s="34"/>
      <c r="D35" s="34"/>
      <c r="E35" s="34">
        <v>0</v>
      </c>
      <c r="F35" s="34"/>
      <c r="G35" s="34"/>
      <c r="H35" s="34"/>
      <c r="I35" s="34"/>
      <c r="J35" s="34"/>
      <c r="K35" s="34"/>
      <c r="L35" s="34"/>
      <c r="M35" s="34"/>
      <c r="N35" s="34" t="s">
        <v>22</v>
      </c>
      <c r="O35" s="34" t="s">
        <v>22</v>
      </c>
      <c r="P35" s="34">
        <v>0</v>
      </c>
      <c r="Q35" s="34" t="s">
        <v>348</v>
      </c>
      <c r="R35" s="34"/>
      <c r="S35" s="34" t="s">
        <v>348</v>
      </c>
      <c r="T35" s="34"/>
      <c r="U35" s="34"/>
      <c r="V35" s="34"/>
      <c r="W35" s="34" t="s">
        <v>348</v>
      </c>
      <c r="X35" s="34"/>
      <c r="Y35" s="34" t="s">
        <v>21</v>
      </c>
      <c r="Z35" s="34" t="s">
        <v>21</v>
      </c>
      <c r="AA35" s="34" t="s">
        <v>21</v>
      </c>
      <c r="AB35" s="35" t="s">
        <v>23</v>
      </c>
      <c r="AC35" s="35" t="s">
        <v>25</v>
      </c>
      <c r="AD35" s="35" t="s">
        <v>23</v>
      </c>
      <c r="AE35" s="35" t="s">
        <v>25</v>
      </c>
      <c r="AF35" s="35"/>
      <c r="AG35" s="35" t="s">
        <v>23</v>
      </c>
      <c r="AH35" s="35" t="s">
        <v>21</v>
      </c>
      <c r="AI35" s="35" t="s">
        <v>23</v>
      </c>
      <c r="AJ35" s="35" t="s">
        <v>21</v>
      </c>
      <c r="AK35" s="70" t="s">
        <v>21</v>
      </c>
      <c r="AL35" s="70" t="s">
        <v>21</v>
      </c>
      <c r="AM35" s="70" t="s">
        <v>21</v>
      </c>
      <c r="AN35" s="70" t="s">
        <v>21</v>
      </c>
      <c r="AO35" s="70" t="s">
        <v>21</v>
      </c>
      <c r="AP35" s="70">
        <v>0</v>
      </c>
      <c r="AQ35" s="52">
        <v>0</v>
      </c>
      <c r="AR35" s="52" t="s">
        <v>1786</v>
      </c>
      <c r="AS35" s="52">
        <v>0</v>
      </c>
      <c r="AT35" s="52" t="s">
        <v>25</v>
      </c>
      <c r="AU35" s="52" t="s">
        <v>21</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25078</v>
      </c>
      <c r="B36" s="6" t="s">
        <v>1124</v>
      </c>
      <c r="C36" s="34"/>
      <c r="D36" s="34"/>
      <c r="E36" s="34">
        <v>0</v>
      </c>
      <c r="F36" s="34"/>
      <c r="G36" s="34"/>
      <c r="H36" s="34"/>
      <c r="I36" s="34"/>
      <c r="J36" s="34"/>
      <c r="K36" s="34"/>
      <c r="L36" s="34"/>
      <c r="M36" s="34"/>
      <c r="N36" s="34" t="s">
        <v>22</v>
      </c>
      <c r="O36" s="34" t="s">
        <v>22</v>
      </c>
      <c r="P36" s="34">
        <v>0</v>
      </c>
      <c r="Q36" s="34" t="s">
        <v>348</v>
      </c>
      <c r="R36" s="34"/>
      <c r="S36" s="34" t="s">
        <v>348</v>
      </c>
      <c r="T36" s="34"/>
      <c r="U36" s="34" t="s">
        <v>348</v>
      </c>
      <c r="V36" s="34"/>
      <c r="W36" s="34" t="s">
        <v>348</v>
      </c>
      <c r="X36" s="34"/>
      <c r="Y36" s="34" t="s">
        <v>23</v>
      </c>
      <c r="Z36" s="34" t="s">
        <v>23</v>
      </c>
      <c r="AA36" s="34" t="e">
        <v>#N/A</v>
      </c>
      <c r="AB36" s="35" t="s">
        <v>23</v>
      </c>
      <c r="AC36" s="35" t="s">
        <v>23</v>
      </c>
      <c r="AD36" s="35" t="s">
        <v>23</v>
      </c>
      <c r="AE36" s="35" t="s">
        <v>23</v>
      </c>
      <c r="AF36" s="35"/>
      <c r="AG36" s="35" t="s">
        <v>23</v>
      </c>
      <c r="AH36" s="35" t="s">
        <v>23</v>
      </c>
      <c r="AI36" s="35" t="s">
        <v>23</v>
      </c>
      <c r="AJ36" s="35" t="s">
        <v>23</v>
      </c>
      <c r="AK36" s="70" t="s">
        <v>21</v>
      </c>
      <c r="AL36" s="70" t="s">
        <v>21</v>
      </c>
      <c r="AM36" s="70" t="s">
        <v>21</v>
      </c>
      <c r="AN36" s="70" t="s">
        <v>21</v>
      </c>
      <c r="AO36" s="70" t="s">
        <v>21</v>
      </c>
      <c r="AP36" s="70">
        <v>0</v>
      </c>
      <c r="AQ36" s="52">
        <v>0</v>
      </c>
      <c r="AR36" s="52"/>
      <c r="AS36" s="52">
        <v>0</v>
      </c>
      <c r="AT36" s="52"/>
      <c r="AU36" s="52" t="s">
        <v>21</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25079</v>
      </c>
      <c r="B37" s="6" t="s">
        <v>1125</v>
      </c>
      <c r="C37" s="34" t="s">
        <v>22</v>
      </c>
      <c r="D37" s="34" t="s">
        <v>22</v>
      </c>
      <c r="E37" s="34">
        <v>0</v>
      </c>
      <c r="F37" s="34"/>
      <c r="G37" s="34"/>
      <c r="H37" s="34"/>
      <c r="I37" s="34"/>
      <c r="J37" s="34"/>
      <c r="K37" s="34"/>
      <c r="L37" s="34"/>
      <c r="M37" s="34"/>
      <c r="N37" s="34" t="s">
        <v>22</v>
      </c>
      <c r="O37" s="34" t="s">
        <v>22</v>
      </c>
      <c r="P37" s="34">
        <v>0</v>
      </c>
      <c r="Q37" s="34" t="s">
        <v>348</v>
      </c>
      <c r="R37" s="34"/>
      <c r="S37" s="34" t="s">
        <v>348</v>
      </c>
      <c r="T37" s="34"/>
      <c r="U37" s="34" t="s">
        <v>348</v>
      </c>
      <c r="V37" s="34"/>
      <c r="W37" s="34" t="s">
        <v>348</v>
      </c>
      <c r="X37" s="34"/>
      <c r="Y37" s="34" t="s">
        <v>23</v>
      </c>
      <c r="Z37" s="34" t="s">
        <v>23</v>
      </c>
      <c r="AA37" s="34" t="e">
        <v>#N/A</v>
      </c>
      <c r="AB37" s="35" t="s">
        <v>23</v>
      </c>
      <c r="AC37" s="35" t="s">
        <v>23</v>
      </c>
      <c r="AD37" s="35" t="s">
        <v>23</v>
      </c>
      <c r="AE37" s="35" t="s">
        <v>23</v>
      </c>
      <c r="AF37" s="35"/>
      <c r="AG37" s="35" t="s">
        <v>23</v>
      </c>
      <c r="AH37" s="35" t="s">
        <v>23</v>
      </c>
      <c r="AI37" s="35" t="s">
        <v>23</v>
      </c>
      <c r="AJ37" s="35" t="s">
        <v>23</v>
      </c>
      <c r="AK37" s="70" t="s">
        <v>21</v>
      </c>
      <c r="AL37" s="70" t="s">
        <v>21</v>
      </c>
      <c r="AM37" s="70" t="s">
        <v>21</v>
      </c>
      <c r="AN37" s="70" t="s">
        <v>21</v>
      </c>
      <c r="AO37" s="70" t="s">
        <v>21</v>
      </c>
      <c r="AP37" s="70">
        <v>0</v>
      </c>
      <c r="AQ37" s="52">
        <v>0</v>
      </c>
      <c r="AR37" s="52" t="s">
        <v>23</v>
      </c>
      <c r="AS37" s="52">
        <v>0</v>
      </c>
      <c r="AT37" s="52" t="s">
        <v>23</v>
      </c>
      <c r="AU37" s="52" t="s">
        <v>21</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25089</v>
      </c>
      <c r="B38" s="6" t="s">
        <v>4684</v>
      </c>
      <c r="C38" s="67"/>
      <c r="D38" s="68"/>
      <c r="E38" s="68">
        <v>0</v>
      </c>
      <c r="F38" s="68"/>
      <c r="G38" s="68"/>
      <c r="H38" s="68"/>
      <c r="I38" s="68"/>
      <c r="J38" s="68"/>
      <c r="K38" s="68"/>
      <c r="L38" s="68"/>
      <c r="M38" s="68"/>
      <c r="N38" s="68"/>
      <c r="O38" s="68"/>
      <c r="P38" s="68">
        <v>0</v>
      </c>
      <c r="Q38" s="68"/>
      <c r="R38" s="68"/>
      <c r="S38" s="68"/>
      <c r="T38" s="68"/>
      <c r="U38" s="68"/>
      <c r="V38" s="68"/>
      <c r="W38" s="68"/>
      <c r="X38" s="68"/>
      <c r="Y38" s="68"/>
      <c r="Z38" s="68"/>
      <c r="AA38" s="68"/>
      <c r="AB38" s="69"/>
      <c r="AC38" s="69"/>
      <c r="AD38" s="69"/>
      <c r="AE38" s="69"/>
      <c r="AF38" s="69"/>
      <c r="AG38" s="69"/>
      <c r="AH38" s="69"/>
      <c r="AI38" s="69"/>
      <c r="AJ38" s="69"/>
      <c r="AK38" s="70" t="s">
        <v>21</v>
      </c>
      <c r="AL38" s="70" t="s">
        <v>21</v>
      </c>
      <c r="AM38" s="70" t="s">
        <v>25</v>
      </c>
      <c r="AN38" s="70" t="s">
        <v>21</v>
      </c>
      <c r="AO38" s="70" t="s">
        <v>25</v>
      </c>
      <c r="AP38" s="70">
        <v>0</v>
      </c>
      <c r="AQ38" s="52">
        <v>0</v>
      </c>
      <c r="AR38" s="52" t="s">
        <v>23</v>
      </c>
      <c r="AS38" s="52">
        <v>0</v>
      </c>
      <c r="AT38" s="52" t="s">
        <v>23</v>
      </c>
      <c r="AU38" s="52" t="s">
        <v>21</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25098</v>
      </c>
      <c r="B39" s="6" t="s">
        <v>1126</v>
      </c>
      <c r="C39" s="31"/>
      <c r="D39" s="34"/>
      <c r="E39" s="34">
        <v>0</v>
      </c>
      <c r="F39" s="34"/>
      <c r="G39" s="34"/>
      <c r="H39" s="34"/>
      <c r="I39" s="34"/>
      <c r="J39" s="34"/>
      <c r="K39" s="34"/>
      <c r="L39" s="34"/>
      <c r="M39" s="34"/>
      <c r="N39" s="34"/>
      <c r="O39" s="34"/>
      <c r="P39" s="34">
        <v>0</v>
      </c>
      <c r="Q39" s="34"/>
      <c r="R39" s="34"/>
      <c r="S39" s="34"/>
      <c r="T39" s="34"/>
      <c r="U39" s="34"/>
      <c r="V39" s="34"/>
      <c r="W39" s="34"/>
      <c r="X39" s="34"/>
      <c r="Y39" s="34" t="s">
        <v>23</v>
      </c>
      <c r="Z39" s="34" t="s">
        <v>23</v>
      </c>
      <c r="AA39" s="34" t="e">
        <v>#N/A</v>
      </c>
      <c r="AB39" s="35" t="s">
        <v>23</v>
      </c>
      <c r="AC39" s="35" t="s">
        <v>23</v>
      </c>
      <c r="AD39" s="35" t="s">
        <v>23</v>
      </c>
      <c r="AE39" s="35" t="s">
        <v>23</v>
      </c>
      <c r="AF39" s="35"/>
      <c r="AG39" s="35" t="s">
        <v>23</v>
      </c>
      <c r="AH39" s="35" t="s">
        <v>23</v>
      </c>
      <c r="AI39" s="35" t="s">
        <v>23</v>
      </c>
      <c r="AJ39" s="35" t="s">
        <v>23</v>
      </c>
      <c r="AK39" s="70" t="s">
        <v>23</v>
      </c>
      <c r="AL39" s="70" t="s">
        <v>23</v>
      </c>
      <c r="AM39" s="70" t="s">
        <v>23</v>
      </c>
      <c r="AN39" s="70" t="s">
        <v>23</v>
      </c>
      <c r="AO39" s="7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25104</v>
      </c>
      <c r="B40" s="6" t="s">
        <v>1127</v>
      </c>
      <c r="C40" s="34" t="s">
        <v>22</v>
      </c>
      <c r="D40" s="34" t="s">
        <v>22</v>
      </c>
      <c r="E40" s="34">
        <v>0</v>
      </c>
      <c r="F40" s="34" t="s">
        <v>26</v>
      </c>
      <c r="G40" s="34"/>
      <c r="H40" s="34"/>
      <c r="I40" s="34" t="s">
        <v>26</v>
      </c>
      <c r="J40" s="34"/>
      <c r="K40" s="34"/>
      <c r="L40" s="34"/>
      <c r="M40" s="34"/>
      <c r="N40" s="34" t="s">
        <v>22</v>
      </c>
      <c r="O40" s="34" t="s">
        <v>22</v>
      </c>
      <c r="P40" s="34">
        <v>0</v>
      </c>
      <c r="Q40" s="34" t="s">
        <v>26</v>
      </c>
      <c r="R40" s="34" t="s">
        <v>26</v>
      </c>
      <c r="S40" s="34" t="s">
        <v>26</v>
      </c>
      <c r="T40" s="34"/>
      <c r="U40" s="34" t="s">
        <v>348</v>
      </c>
      <c r="V40" s="34"/>
      <c r="W40" s="34" t="s">
        <v>348</v>
      </c>
      <c r="X40" s="34"/>
      <c r="Y40" s="34" t="s">
        <v>21</v>
      </c>
      <c r="Z40" s="34" t="s">
        <v>21</v>
      </c>
      <c r="AA40" s="34" t="s">
        <v>21</v>
      </c>
      <c r="AB40" s="35" t="s">
        <v>25</v>
      </c>
      <c r="AC40" s="35" t="s">
        <v>25</v>
      </c>
      <c r="AD40" s="35" t="s">
        <v>25</v>
      </c>
      <c r="AE40" s="35" t="s">
        <v>25</v>
      </c>
      <c r="AF40" s="35"/>
      <c r="AG40" s="35" t="s">
        <v>23</v>
      </c>
      <c r="AH40" s="35" t="s">
        <v>21</v>
      </c>
      <c r="AI40" s="35" t="s">
        <v>21</v>
      </c>
      <c r="AJ40" s="35" t="s">
        <v>25</v>
      </c>
      <c r="AK40" s="70" t="s">
        <v>21</v>
      </c>
      <c r="AL40" s="70" t="s">
        <v>21</v>
      </c>
      <c r="AM40" s="70" t="s">
        <v>25</v>
      </c>
      <c r="AN40" s="70" t="s">
        <v>25</v>
      </c>
      <c r="AO40" s="70" t="s">
        <v>25</v>
      </c>
      <c r="AP40" s="70" t="s">
        <v>25</v>
      </c>
      <c r="AQ40" s="52">
        <v>0</v>
      </c>
      <c r="AR40" s="52" t="s">
        <v>21</v>
      </c>
      <c r="AS40" s="52">
        <v>0</v>
      </c>
      <c r="AT40" s="52" t="s">
        <v>21</v>
      </c>
      <c r="AU40" s="52" t="s">
        <v>25</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25111</v>
      </c>
      <c r="B41" s="6" t="s">
        <v>1128</v>
      </c>
      <c r="C41" s="34" t="s">
        <v>22</v>
      </c>
      <c r="D41" s="34" t="s">
        <v>22</v>
      </c>
      <c r="E41" s="34">
        <v>0</v>
      </c>
      <c r="F41" s="34"/>
      <c r="G41" s="34"/>
      <c r="H41" s="34"/>
      <c r="I41" s="34"/>
      <c r="J41" s="34"/>
      <c r="K41" s="34"/>
      <c r="L41" s="34"/>
      <c r="M41" s="34"/>
      <c r="N41" s="34" t="s">
        <v>22</v>
      </c>
      <c r="O41" s="34" t="s">
        <v>22</v>
      </c>
      <c r="P41" s="34">
        <v>0</v>
      </c>
      <c r="Q41" s="34"/>
      <c r="R41" s="34"/>
      <c r="S41" s="34"/>
      <c r="T41" s="34"/>
      <c r="U41" s="34"/>
      <c r="V41" s="34"/>
      <c r="W41" s="34"/>
      <c r="X41" s="34" t="s">
        <v>26</v>
      </c>
      <c r="Y41" s="34" t="s">
        <v>21</v>
      </c>
      <c r="Z41" s="34" t="s">
        <v>21</v>
      </c>
      <c r="AA41" s="34" t="s">
        <v>21</v>
      </c>
      <c r="AB41" s="35" t="s">
        <v>23</v>
      </c>
      <c r="AC41" s="35" t="s">
        <v>21</v>
      </c>
      <c r="AD41" s="35" t="s">
        <v>23</v>
      </c>
      <c r="AE41" s="35" t="s">
        <v>21</v>
      </c>
      <c r="AF41" s="35"/>
      <c r="AG41" s="35" t="s">
        <v>23</v>
      </c>
      <c r="AH41" s="35">
        <v>0</v>
      </c>
      <c r="AI41" s="35" t="s">
        <v>23</v>
      </c>
      <c r="AJ41" s="35" t="s">
        <v>21</v>
      </c>
      <c r="AK41" s="70" t="s">
        <v>21</v>
      </c>
      <c r="AL41" s="70" t="s">
        <v>21</v>
      </c>
      <c r="AM41" s="70" t="s">
        <v>21</v>
      </c>
      <c r="AN41" s="70" t="s">
        <v>25</v>
      </c>
      <c r="AO41" s="70" t="s">
        <v>21</v>
      </c>
      <c r="AP41" s="70" t="s">
        <v>25</v>
      </c>
      <c r="AQ41" s="52">
        <v>0</v>
      </c>
      <c r="AR41" s="52"/>
      <c r="AS41" s="52">
        <v>0</v>
      </c>
      <c r="AT41" s="52"/>
      <c r="AU41" s="52" t="s">
        <v>21</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25116</v>
      </c>
      <c r="B42" s="6" t="s">
        <v>4685</v>
      </c>
      <c r="C42" s="68"/>
      <c r="D42" s="68"/>
      <c r="E42" s="68">
        <v>0</v>
      </c>
      <c r="F42" s="68"/>
      <c r="G42" s="68"/>
      <c r="H42" s="68"/>
      <c r="I42" s="68"/>
      <c r="J42" s="68"/>
      <c r="K42" s="68"/>
      <c r="L42" s="68"/>
      <c r="M42" s="68"/>
      <c r="N42" s="68"/>
      <c r="O42" s="68"/>
      <c r="P42" s="68">
        <v>0</v>
      </c>
      <c r="Q42" s="68"/>
      <c r="R42" s="68"/>
      <c r="S42" s="68"/>
      <c r="T42" s="68"/>
      <c r="U42" s="68"/>
      <c r="V42" s="68"/>
      <c r="W42" s="68"/>
      <c r="X42" s="68"/>
      <c r="Y42" s="68" t="s">
        <v>23</v>
      </c>
      <c r="Z42" s="68" t="s">
        <v>23</v>
      </c>
      <c r="AA42" s="68" t="e">
        <v>#N/A</v>
      </c>
      <c r="AB42" s="69" t="s">
        <v>23</v>
      </c>
      <c r="AC42" s="69" t="s">
        <v>23</v>
      </c>
      <c r="AD42" s="69" t="s">
        <v>23</v>
      </c>
      <c r="AE42" s="69" t="s">
        <v>23</v>
      </c>
      <c r="AF42" s="69"/>
      <c r="AG42" s="69" t="s">
        <v>23</v>
      </c>
      <c r="AH42" s="69" t="s">
        <v>23</v>
      </c>
      <c r="AI42" s="69" t="s">
        <v>23</v>
      </c>
      <c r="AJ42" s="69" t="s">
        <v>23</v>
      </c>
      <c r="AK42" s="70" t="s">
        <v>21</v>
      </c>
      <c r="AL42" s="70" t="s">
        <v>21</v>
      </c>
      <c r="AM42" s="70" t="s">
        <v>25</v>
      </c>
      <c r="AN42" s="70" t="s">
        <v>21</v>
      </c>
      <c r="AO42" s="70" t="s">
        <v>25</v>
      </c>
      <c r="AP42" s="70">
        <v>0</v>
      </c>
      <c r="AQ42" s="52">
        <v>0</v>
      </c>
      <c r="AR42" s="52"/>
      <c r="AS42" s="52">
        <v>0</v>
      </c>
      <c r="AT42" s="52"/>
      <c r="AU42" s="52" t="s">
        <v>25</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25121</v>
      </c>
      <c r="B43" s="6" t="s">
        <v>1129</v>
      </c>
      <c r="C43" s="34"/>
      <c r="D43" s="34"/>
      <c r="E43" s="34">
        <v>0</v>
      </c>
      <c r="F43" s="34"/>
      <c r="G43" s="34"/>
      <c r="H43" s="34"/>
      <c r="I43" s="34"/>
      <c r="J43" s="34"/>
      <c r="K43" s="34"/>
      <c r="L43" s="34"/>
      <c r="M43" s="34"/>
      <c r="N43" s="34" t="s">
        <v>22</v>
      </c>
      <c r="O43" s="34" t="s">
        <v>22</v>
      </c>
      <c r="P43" s="34">
        <v>0</v>
      </c>
      <c r="Q43" s="34" t="s">
        <v>26</v>
      </c>
      <c r="R43" s="34"/>
      <c r="S43" s="34" t="s">
        <v>348</v>
      </c>
      <c r="T43" s="34"/>
      <c r="U43" s="34" t="s">
        <v>348</v>
      </c>
      <c r="V43" s="34"/>
      <c r="W43" s="34" t="s">
        <v>348</v>
      </c>
      <c r="X43" s="34"/>
      <c r="Y43" s="34" t="s">
        <v>21</v>
      </c>
      <c r="Z43" s="34" t="s">
        <v>21</v>
      </c>
      <c r="AA43" s="34" t="s">
        <v>21</v>
      </c>
      <c r="AB43" s="35" t="s">
        <v>23</v>
      </c>
      <c r="AC43" s="35" t="s">
        <v>21</v>
      </c>
      <c r="AD43" s="35" t="s">
        <v>23</v>
      </c>
      <c r="AE43" s="35" t="s">
        <v>21</v>
      </c>
      <c r="AF43" s="35"/>
      <c r="AG43" s="35" t="s">
        <v>23</v>
      </c>
      <c r="AH43" s="35">
        <v>0</v>
      </c>
      <c r="AI43" s="35" t="s">
        <v>23</v>
      </c>
      <c r="AJ43" s="35" t="s">
        <v>25</v>
      </c>
      <c r="AK43" s="70" t="s">
        <v>21</v>
      </c>
      <c r="AL43" s="70" t="s">
        <v>21</v>
      </c>
      <c r="AM43" s="70" t="s">
        <v>21</v>
      </c>
      <c r="AN43" s="70" t="s">
        <v>25</v>
      </c>
      <c r="AO43" s="70" t="s">
        <v>21</v>
      </c>
      <c r="AP43" s="70">
        <v>0</v>
      </c>
      <c r="AQ43" s="52">
        <v>0</v>
      </c>
      <c r="AR43" s="52">
        <v>0</v>
      </c>
      <c r="AS43" s="52">
        <v>0</v>
      </c>
      <c r="AT43" s="52">
        <v>0</v>
      </c>
      <c r="AU43" s="52" t="s">
        <v>25</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c r="B44" s="6"/>
      <c r="C44" s="34"/>
      <c r="D44" s="34"/>
      <c r="E44" s="34">
        <v>0</v>
      </c>
      <c r="F44" s="34"/>
      <c r="G44" s="34"/>
      <c r="H44" s="34"/>
      <c r="I44" s="34"/>
      <c r="J44" s="34"/>
      <c r="K44" s="34"/>
      <c r="L44" s="34"/>
      <c r="M44" s="34"/>
      <c r="N44" s="34"/>
      <c r="O44" s="34"/>
      <c r="P44" s="34">
        <v>0</v>
      </c>
      <c r="Q44" s="34"/>
      <c r="R44" s="34"/>
      <c r="S44" s="34"/>
      <c r="T44" s="34"/>
      <c r="U44" s="34"/>
      <c r="V44" s="34"/>
      <c r="W44" s="34"/>
      <c r="X44" s="34"/>
      <c r="Y44" s="34" t="s">
        <v>23</v>
      </c>
      <c r="Z44" s="34" t="s">
        <v>23</v>
      </c>
      <c r="AA44" s="34" t="e">
        <v>#N/A</v>
      </c>
      <c r="AB44" s="35" t="s">
        <v>23</v>
      </c>
      <c r="AC44" s="35" t="s">
        <v>23</v>
      </c>
      <c r="AD44" s="35" t="s">
        <v>23</v>
      </c>
      <c r="AE44" s="35" t="s">
        <v>23</v>
      </c>
      <c r="AF44" s="35"/>
      <c r="AG44" s="35" t="s">
        <v>23</v>
      </c>
      <c r="AH44" s="35" t="s">
        <v>23</v>
      </c>
      <c r="AI44" s="35" t="s">
        <v>23</v>
      </c>
      <c r="AJ44" s="35" t="s">
        <v>23</v>
      </c>
      <c r="AK44" s="54" t="s">
        <v>23</v>
      </c>
      <c r="AL44" s="54" t="s">
        <v>23</v>
      </c>
      <c r="AM44" s="54" t="s">
        <v>23</v>
      </c>
      <c r="AN44" s="54"/>
      <c r="AO44" s="54"/>
      <c r="AP44" s="54"/>
      <c r="AQ44" s="52"/>
      <c r="AR44" s="52"/>
      <c r="AS44" s="52" t="s">
        <v>23</v>
      </c>
      <c r="AT44" s="52"/>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c r="B45" s="6"/>
      <c r="C45" s="34"/>
      <c r="D45" s="34"/>
      <c r="E45" s="34">
        <v>0</v>
      </c>
      <c r="F45" s="34"/>
      <c r="G45" s="34"/>
      <c r="H45" s="34"/>
      <c r="I45" s="34"/>
      <c r="J45" s="34"/>
      <c r="K45" s="34"/>
      <c r="L45" s="34"/>
      <c r="M45" s="34"/>
      <c r="N45" s="34"/>
      <c r="O45" s="34"/>
      <c r="P45" s="34">
        <v>0</v>
      </c>
      <c r="Q45" s="34"/>
      <c r="R45" s="34"/>
      <c r="S45" s="34"/>
      <c r="T45" s="34"/>
      <c r="U45" s="34"/>
      <c r="V45" s="34"/>
      <c r="W45" s="34"/>
      <c r="X45" s="34"/>
      <c r="Y45" s="34" t="s">
        <v>23</v>
      </c>
      <c r="Z45" s="34" t="s">
        <v>23</v>
      </c>
      <c r="AA45" s="34" t="e">
        <v>#N/A</v>
      </c>
      <c r="AB45" s="35" t="s">
        <v>23</v>
      </c>
      <c r="AC45" s="35" t="s">
        <v>23</v>
      </c>
      <c r="AD45" s="35" t="s">
        <v>23</v>
      </c>
      <c r="AE45" s="35" t="s">
        <v>23</v>
      </c>
      <c r="AF45" s="35"/>
      <c r="AG45" s="35" t="s">
        <v>23</v>
      </c>
      <c r="AH45" s="35" t="s">
        <v>23</v>
      </c>
      <c r="AI45" s="35" t="s">
        <v>23</v>
      </c>
      <c r="AJ45" s="35" t="s">
        <v>23</v>
      </c>
      <c r="AK45" s="54" t="s">
        <v>23</v>
      </c>
      <c r="AL45" s="54" t="s">
        <v>23</v>
      </c>
      <c r="AM45" s="54" t="s">
        <v>23</v>
      </c>
      <c r="AN45" s="54"/>
      <c r="AO45" s="54"/>
      <c r="AP45" s="54"/>
      <c r="AQ45" s="52"/>
      <c r="AR45" s="52"/>
      <c r="AS45" s="52" t="s">
        <v>23</v>
      </c>
      <c r="AT45" s="52"/>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c r="B46" s="6"/>
      <c r="C46" s="34"/>
      <c r="D46" s="34"/>
      <c r="E46" s="34">
        <v>0</v>
      </c>
      <c r="F46" s="34"/>
      <c r="G46" s="34"/>
      <c r="H46" s="34"/>
      <c r="I46" s="34"/>
      <c r="J46" s="34"/>
      <c r="K46" s="34"/>
      <c r="L46" s="34"/>
      <c r="M46" s="34"/>
      <c r="N46" s="34"/>
      <c r="O46" s="34"/>
      <c r="P46" s="34">
        <v>0</v>
      </c>
      <c r="Q46" s="34"/>
      <c r="R46" s="34"/>
      <c r="S46" s="34"/>
      <c r="T46" s="34"/>
      <c r="U46" s="34"/>
      <c r="V46" s="34"/>
      <c r="W46" s="34"/>
      <c r="X46" s="34"/>
      <c r="Y46" s="34" t="s">
        <v>23</v>
      </c>
      <c r="Z46" s="34" t="s">
        <v>23</v>
      </c>
      <c r="AA46" s="34" t="e">
        <v>#N/A</v>
      </c>
      <c r="AB46" s="35" t="s">
        <v>23</v>
      </c>
      <c r="AC46" s="35" t="s">
        <v>23</v>
      </c>
      <c r="AD46" s="35" t="s">
        <v>23</v>
      </c>
      <c r="AE46" s="35" t="s">
        <v>23</v>
      </c>
      <c r="AF46" s="35"/>
      <c r="AG46" s="35" t="s">
        <v>23</v>
      </c>
      <c r="AH46" s="35" t="s">
        <v>23</v>
      </c>
      <c r="AI46" s="35" t="s">
        <v>23</v>
      </c>
      <c r="AJ46" s="35" t="s">
        <v>23</v>
      </c>
      <c r="AK46" s="54" t="s">
        <v>23</v>
      </c>
      <c r="AL46" s="54" t="s">
        <v>23</v>
      </c>
      <c r="AM46" s="54" t="s">
        <v>23</v>
      </c>
      <c r="AN46" s="54"/>
      <c r="AO46" s="54"/>
      <c r="AP46" s="54"/>
      <c r="AQ46" s="52"/>
      <c r="AR46" s="52"/>
      <c r="AS46" s="52" t="s">
        <v>23</v>
      </c>
      <c r="AT46" s="52"/>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146" t="s">
        <v>242</v>
      </c>
      <c r="B47" s="147"/>
      <c r="C47" s="146">
        <v>16</v>
      </c>
      <c r="D47" s="147">
        <v>0</v>
      </c>
      <c r="N47" s="146">
        <v>16</v>
      </c>
      <c r="O47" s="147">
        <v>0</v>
      </c>
      <c r="Y47" s="146">
        <v>0</v>
      </c>
      <c r="Z47" s="147">
        <v>0</v>
      </c>
      <c r="AK47" s="40" t="s">
        <v>23</v>
      </c>
      <c r="AL47" s="40" t="s">
        <v>23</v>
      </c>
      <c r="AM47" s="40" t="s">
        <v>23</v>
      </c>
      <c r="AN47" s="50" t="s">
        <v>23</v>
      </c>
      <c r="AO47" s="40" t="s">
        <v>23</v>
      </c>
      <c r="AP47" s="70" t="s">
        <v>23</v>
      </c>
      <c r="AQ47" s="52" t="s">
        <v>23</v>
      </c>
      <c r="AR47" s="52" t="s">
        <v>23</v>
      </c>
      <c r="AS47" s="52" t="s">
        <v>23</v>
      </c>
      <c r="AT47" s="52" t="s">
        <v>23</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47:B47"/>
    <mergeCell ref="C47:D47"/>
    <mergeCell ref="N47:O47"/>
    <mergeCell ref="Y47:Z47"/>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46 BG5:XFD46">
    <cfRule type="cellIs" dxfId="82" priority="5" operator="equal">
      <formula>0</formula>
    </cfRule>
  </conditionalFormatting>
  <conditionalFormatting sqref="AV5:BF5">
    <cfRule type="cellIs" dxfId="81" priority="2" operator="equal">
      <formula>0</formula>
    </cfRule>
  </conditionalFormatting>
  <conditionalFormatting sqref="AV6:BF300">
    <cfRule type="cellIs" dxfId="80"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11</v>
      </c>
      <c r="D4" s="34">
        <v>2</v>
      </c>
      <c r="E4" s="34"/>
      <c r="F4" s="34">
        <v>2</v>
      </c>
      <c r="G4" s="34">
        <v>9</v>
      </c>
      <c r="H4" s="34">
        <v>1</v>
      </c>
      <c r="I4" s="34">
        <v>5</v>
      </c>
      <c r="J4" s="34">
        <v>0</v>
      </c>
      <c r="K4" s="34">
        <v>3</v>
      </c>
      <c r="L4" s="34">
        <v>0</v>
      </c>
      <c r="M4" s="34">
        <v>0</v>
      </c>
      <c r="N4" s="34">
        <v>8</v>
      </c>
      <c r="O4" s="34">
        <v>2</v>
      </c>
      <c r="P4" s="34"/>
      <c r="Q4" s="34">
        <v>0</v>
      </c>
      <c r="R4" s="34">
        <v>8</v>
      </c>
      <c r="S4" s="34">
        <v>0</v>
      </c>
      <c r="T4" s="34">
        <v>3</v>
      </c>
      <c r="U4" s="34">
        <v>0</v>
      </c>
      <c r="V4" s="34">
        <v>0</v>
      </c>
      <c r="W4" s="34">
        <v>0</v>
      </c>
      <c r="X4" s="34">
        <v>0</v>
      </c>
      <c r="Y4" s="35">
        <v>8</v>
      </c>
      <c r="Z4" s="35">
        <v>2</v>
      </c>
      <c r="AA4" s="35"/>
      <c r="AB4" s="35">
        <v>1</v>
      </c>
      <c r="AC4" s="35">
        <v>3</v>
      </c>
      <c r="AD4" s="35">
        <v>0</v>
      </c>
      <c r="AE4" s="35">
        <v>1</v>
      </c>
      <c r="AF4" s="35">
        <v>0</v>
      </c>
      <c r="AG4" s="35">
        <v>0</v>
      </c>
      <c r="AH4" s="35">
        <v>1</v>
      </c>
      <c r="AI4" s="35">
        <v>0</v>
      </c>
      <c r="AJ4" s="35">
        <v>1</v>
      </c>
      <c r="AK4" s="54">
        <v>4</v>
      </c>
      <c r="AL4" s="54">
        <v>1</v>
      </c>
      <c r="AM4" s="54">
        <v>2</v>
      </c>
      <c r="AN4" s="54">
        <v>4</v>
      </c>
      <c r="AO4" s="54">
        <v>2</v>
      </c>
      <c r="AP4" s="54">
        <v>4</v>
      </c>
      <c r="AQ4" s="52">
        <v>4</v>
      </c>
      <c r="AR4" s="52">
        <v>0</v>
      </c>
      <c r="AS4" s="52">
        <v>0</v>
      </c>
      <c r="AT4" s="52">
        <v>0</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26006</v>
      </c>
      <c r="B5" s="6" t="s">
        <v>1546</v>
      </c>
      <c r="C5" s="31" t="s">
        <v>25</v>
      </c>
      <c r="D5" s="34" t="s">
        <v>21</v>
      </c>
      <c r="E5" s="34">
        <v>1</v>
      </c>
      <c r="F5" s="34"/>
      <c r="G5" s="31" t="s">
        <v>25</v>
      </c>
      <c r="H5" s="34"/>
      <c r="I5" s="34"/>
      <c r="J5" s="34"/>
      <c r="K5" s="31" t="s">
        <v>25</v>
      </c>
      <c r="L5" s="34"/>
      <c r="M5" s="34"/>
      <c r="N5" s="34" t="s">
        <v>26</v>
      </c>
      <c r="O5" s="34" t="s">
        <v>22</v>
      </c>
      <c r="P5" s="34">
        <v>1</v>
      </c>
      <c r="Q5" s="34"/>
      <c r="R5" s="34" t="s">
        <v>26</v>
      </c>
      <c r="S5" s="34"/>
      <c r="T5" s="34"/>
      <c r="U5" s="34"/>
      <c r="V5" s="34"/>
      <c r="W5" s="34"/>
      <c r="X5" s="34"/>
      <c r="Y5" s="35" t="s">
        <v>25</v>
      </c>
      <c r="Z5" s="35" t="s">
        <v>21</v>
      </c>
      <c r="AA5" s="35" t="s">
        <v>21</v>
      </c>
      <c r="AB5" s="35" t="s">
        <v>23</v>
      </c>
      <c r="AC5" s="35" t="s">
        <v>23</v>
      </c>
      <c r="AD5" s="35" t="s">
        <v>23</v>
      </c>
      <c r="AE5" s="35" t="s">
        <v>23</v>
      </c>
      <c r="AF5" s="35"/>
      <c r="AG5" s="35" t="s">
        <v>23</v>
      </c>
      <c r="AH5" s="35" t="s">
        <v>23</v>
      </c>
      <c r="AI5" s="35" t="s">
        <v>21</v>
      </c>
      <c r="AJ5" s="35" t="s">
        <v>23</v>
      </c>
      <c r="AK5" s="70" t="s">
        <v>23</v>
      </c>
      <c r="AL5" s="70" t="s">
        <v>23</v>
      </c>
      <c r="AM5" s="70" t="s">
        <v>23</v>
      </c>
      <c r="AN5" s="70" t="s">
        <v>23</v>
      </c>
      <c r="AO5" s="70" t="s">
        <v>23</v>
      </c>
      <c r="AP5" s="70" t="s">
        <v>23</v>
      </c>
      <c r="AQ5" s="52" t="s">
        <v>23</v>
      </c>
      <c r="AR5" s="52" t="s">
        <v>23</v>
      </c>
      <c r="AS5" s="52" t="s">
        <v>23</v>
      </c>
      <c r="AT5" s="52" t="s">
        <v>23</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26007</v>
      </c>
      <c r="B6" s="6" t="s">
        <v>1547</v>
      </c>
      <c r="C6" s="31" t="s">
        <v>25</v>
      </c>
      <c r="D6" s="31" t="s">
        <v>25</v>
      </c>
      <c r="E6" s="34">
        <v>2</v>
      </c>
      <c r="F6" s="31" t="s">
        <v>25</v>
      </c>
      <c r="G6" s="31" t="s">
        <v>25</v>
      </c>
      <c r="H6" s="31" t="s">
        <v>25</v>
      </c>
      <c r="I6" s="31" t="s">
        <v>25</v>
      </c>
      <c r="J6" s="34"/>
      <c r="K6" s="34"/>
      <c r="L6" s="34"/>
      <c r="M6" s="34"/>
      <c r="N6" s="34" t="s">
        <v>26</v>
      </c>
      <c r="O6" s="34" t="s">
        <v>26</v>
      </c>
      <c r="P6" s="34">
        <v>2</v>
      </c>
      <c r="Q6" s="34"/>
      <c r="R6" s="34" t="s">
        <v>26</v>
      </c>
      <c r="S6" s="34"/>
      <c r="T6" s="34" t="s">
        <v>26</v>
      </c>
      <c r="U6" s="34"/>
      <c r="V6" s="34"/>
      <c r="W6" s="34"/>
      <c r="X6" s="34"/>
      <c r="Y6" s="35" t="s">
        <v>25</v>
      </c>
      <c r="Z6" s="35" t="s">
        <v>25</v>
      </c>
      <c r="AA6" s="35" t="s">
        <v>25</v>
      </c>
      <c r="AB6" s="35" t="s">
        <v>25</v>
      </c>
      <c r="AC6" s="35" t="s">
        <v>23</v>
      </c>
      <c r="AD6" s="35" t="s">
        <v>21</v>
      </c>
      <c r="AE6" s="35" t="s">
        <v>23</v>
      </c>
      <c r="AF6" s="35"/>
      <c r="AG6" s="35" t="s">
        <v>23</v>
      </c>
      <c r="AH6" s="35" t="s">
        <v>23</v>
      </c>
      <c r="AI6" s="35" t="s">
        <v>21</v>
      </c>
      <c r="AJ6" s="35" t="s">
        <v>23</v>
      </c>
      <c r="AK6" s="70" t="s">
        <v>23</v>
      </c>
      <c r="AL6" s="70" t="s">
        <v>23</v>
      </c>
      <c r="AM6" s="70" t="s">
        <v>23</v>
      </c>
      <c r="AN6" s="70" t="s">
        <v>23</v>
      </c>
      <c r="AO6" s="70" t="s">
        <v>23</v>
      </c>
      <c r="AP6" s="70" t="s">
        <v>23</v>
      </c>
      <c r="AQ6" s="52" t="s">
        <v>23</v>
      </c>
      <c r="AR6" s="52" t="s">
        <v>1786</v>
      </c>
      <c r="AS6" s="52" t="s">
        <v>23</v>
      </c>
      <c r="AT6" s="52" t="s">
        <v>21</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26008</v>
      </c>
      <c r="B7" s="6" t="s">
        <v>1548</v>
      </c>
      <c r="C7" s="31" t="s">
        <v>25</v>
      </c>
      <c r="D7" s="34" t="s">
        <v>21</v>
      </c>
      <c r="E7" s="34">
        <v>1</v>
      </c>
      <c r="F7" s="34"/>
      <c r="G7" s="31" t="s">
        <v>25</v>
      </c>
      <c r="H7" s="34"/>
      <c r="I7" s="34"/>
      <c r="J7" s="34"/>
      <c r="K7" s="34"/>
      <c r="L7" s="34"/>
      <c r="M7" s="34"/>
      <c r="N7" s="34" t="s">
        <v>26</v>
      </c>
      <c r="O7" s="34" t="s">
        <v>22</v>
      </c>
      <c r="P7" s="34">
        <v>1</v>
      </c>
      <c r="Q7" s="34"/>
      <c r="R7" s="34"/>
      <c r="S7" s="34"/>
      <c r="T7" s="34"/>
      <c r="U7" s="34"/>
      <c r="V7" s="34"/>
      <c r="W7" s="34"/>
      <c r="X7" s="34"/>
      <c r="Y7" s="35" t="s">
        <v>25</v>
      </c>
      <c r="Z7" s="35" t="s">
        <v>21</v>
      </c>
      <c r="AA7" s="35" t="s">
        <v>21</v>
      </c>
      <c r="AB7" s="35" t="s">
        <v>23</v>
      </c>
      <c r="AC7" s="35" t="s">
        <v>21</v>
      </c>
      <c r="AD7" s="35" t="s">
        <v>23</v>
      </c>
      <c r="AE7" s="35" t="s">
        <v>21</v>
      </c>
      <c r="AF7" s="35"/>
      <c r="AG7" s="35" t="s">
        <v>23</v>
      </c>
      <c r="AH7" s="35">
        <v>0</v>
      </c>
      <c r="AI7" s="35" t="s">
        <v>21</v>
      </c>
      <c r="AJ7" s="35" t="s">
        <v>25</v>
      </c>
      <c r="AK7" s="70" t="s">
        <v>25</v>
      </c>
      <c r="AL7" s="70" t="s">
        <v>21</v>
      </c>
      <c r="AM7" s="70" t="s">
        <v>21</v>
      </c>
      <c r="AN7" s="70" t="s">
        <v>21</v>
      </c>
      <c r="AO7" s="70">
        <v>0</v>
      </c>
      <c r="AP7" s="70">
        <v>0</v>
      </c>
      <c r="AQ7" s="52">
        <v>0</v>
      </c>
      <c r="AR7" s="52" t="s">
        <v>23</v>
      </c>
      <c r="AS7" s="52">
        <v>0</v>
      </c>
      <c r="AT7" s="52" t="s">
        <v>23</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26009</v>
      </c>
      <c r="B8" s="6" t="s">
        <v>1549</v>
      </c>
      <c r="C8" s="34" t="s">
        <v>21</v>
      </c>
      <c r="D8" s="34" t="s">
        <v>21</v>
      </c>
      <c r="E8" s="34">
        <v>0</v>
      </c>
      <c r="F8" s="34"/>
      <c r="G8" s="34"/>
      <c r="H8" s="34"/>
      <c r="I8" s="34"/>
      <c r="J8" s="34"/>
      <c r="K8" s="34"/>
      <c r="L8" s="34"/>
      <c r="M8" s="34"/>
      <c r="N8" s="34" t="s">
        <v>22</v>
      </c>
      <c r="O8" s="34" t="s">
        <v>22</v>
      </c>
      <c r="P8" s="34">
        <v>0</v>
      </c>
      <c r="Q8" s="34"/>
      <c r="R8" s="34"/>
      <c r="S8" s="34"/>
      <c r="T8" s="34"/>
      <c r="U8" s="34"/>
      <c r="V8" s="34"/>
      <c r="W8" s="34"/>
      <c r="X8" s="34"/>
      <c r="Y8" s="35" t="s">
        <v>21</v>
      </c>
      <c r="Z8" s="35" t="s">
        <v>21</v>
      </c>
      <c r="AA8" s="35" t="s">
        <v>21</v>
      </c>
      <c r="AB8" s="35" t="s">
        <v>23</v>
      </c>
      <c r="AC8" s="35" t="s">
        <v>23</v>
      </c>
      <c r="AD8" s="35" t="s">
        <v>23</v>
      </c>
      <c r="AE8" s="35" t="s">
        <v>23</v>
      </c>
      <c r="AF8" s="35"/>
      <c r="AG8" s="35" t="s">
        <v>23</v>
      </c>
      <c r="AH8" s="35" t="s">
        <v>23</v>
      </c>
      <c r="AI8" s="35" t="s">
        <v>21</v>
      </c>
      <c r="AJ8" s="35"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26016</v>
      </c>
      <c r="B9" s="6" t="s">
        <v>1550</v>
      </c>
      <c r="C9" s="31" t="s">
        <v>25</v>
      </c>
      <c r="D9" s="31" t="s">
        <v>25</v>
      </c>
      <c r="E9" s="34">
        <v>2</v>
      </c>
      <c r="F9" s="31" t="s">
        <v>25</v>
      </c>
      <c r="G9" s="31" t="s">
        <v>25</v>
      </c>
      <c r="H9" s="34"/>
      <c r="I9" s="31" t="s">
        <v>25</v>
      </c>
      <c r="J9" s="34"/>
      <c r="K9" s="34"/>
      <c r="L9" s="34"/>
      <c r="M9" s="34"/>
      <c r="N9" s="34" t="s">
        <v>26</v>
      </c>
      <c r="O9" s="34" t="s">
        <v>26</v>
      </c>
      <c r="P9" s="34">
        <v>2</v>
      </c>
      <c r="Q9" s="34"/>
      <c r="R9" s="34" t="s">
        <v>26</v>
      </c>
      <c r="S9" s="34"/>
      <c r="T9" s="34" t="s">
        <v>26</v>
      </c>
      <c r="U9" s="34"/>
      <c r="V9" s="34"/>
      <c r="W9" s="34"/>
      <c r="X9" s="34"/>
      <c r="Y9" s="35" t="s">
        <v>25</v>
      </c>
      <c r="Z9" s="35" t="s">
        <v>25</v>
      </c>
      <c r="AA9" s="35" t="s">
        <v>25</v>
      </c>
      <c r="AB9" s="35" t="s">
        <v>23</v>
      </c>
      <c r="AC9" s="35" t="s">
        <v>23</v>
      </c>
      <c r="AD9" s="35" t="s">
        <v>23</v>
      </c>
      <c r="AE9" s="35" t="s">
        <v>23</v>
      </c>
      <c r="AF9" s="35"/>
      <c r="AG9" s="35" t="s">
        <v>23</v>
      </c>
      <c r="AH9" s="35" t="s">
        <v>23</v>
      </c>
      <c r="AI9" s="35" t="s">
        <v>21</v>
      </c>
      <c r="AJ9" s="35" t="s">
        <v>23</v>
      </c>
      <c r="AK9" s="70" t="s">
        <v>25</v>
      </c>
      <c r="AL9" s="70" t="s">
        <v>25</v>
      </c>
      <c r="AM9" s="70" t="s">
        <v>21</v>
      </c>
      <c r="AN9" s="70" t="s">
        <v>25</v>
      </c>
      <c r="AO9" s="70">
        <v>0</v>
      </c>
      <c r="AP9" s="70" t="s">
        <v>25</v>
      </c>
      <c r="AQ9" s="52" t="s">
        <v>1377</v>
      </c>
      <c r="AR9" s="52" t="s">
        <v>23</v>
      </c>
      <c r="AS9" s="52" t="s">
        <v>21</v>
      </c>
      <c r="AT9" s="52" t="s">
        <v>23</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26017</v>
      </c>
      <c r="B10" s="6" t="s">
        <v>1551</v>
      </c>
      <c r="C10" s="31" t="s">
        <v>25</v>
      </c>
      <c r="D10" s="34" t="s">
        <v>21</v>
      </c>
      <c r="E10" s="34">
        <v>1</v>
      </c>
      <c r="F10" s="34"/>
      <c r="G10" s="31" t="s">
        <v>25</v>
      </c>
      <c r="H10" s="34"/>
      <c r="I10" s="34"/>
      <c r="J10" s="34"/>
      <c r="K10" s="34"/>
      <c r="L10" s="34"/>
      <c r="M10" s="34"/>
      <c r="N10" s="34" t="s">
        <v>26</v>
      </c>
      <c r="O10" s="34" t="s">
        <v>22</v>
      </c>
      <c r="P10" s="34">
        <v>1</v>
      </c>
      <c r="Q10" s="34"/>
      <c r="R10" s="34" t="s">
        <v>26</v>
      </c>
      <c r="S10" s="34"/>
      <c r="T10" s="34"/>
      <c r="U10" s="34"/>
      <c r="V10" s="34"/>
      <c r="W10" s="34"/>
      <c r="X10" s="34"/>
      <c r="Y10" s="35" t="s">
        <v>25</v>
      </c>
      <c r="Z10" s="35" t="s">
        <v>21</v>
      </c>
      <c r="AA10" s="35" t="s">
        <v>21</v>
      </c>
      <c r="AB10" s="35" t="s">
        <v>23</v>
      </c>
      <c r="AC10" s="35" t="s">
        <v>25</v>
      </c>
      <c r="AD10" s="35" t="s">
        <v>23</v>
      </c>
      <c r="AE10" s="35" t="s">
        <v>21</v>
      </c>
      <c r="AF10" s="35"/>
      <c r="AG10" s="35" t="s">
        <v>23</v>
      </c>
      <c r="AH10" s="35">
        <v>0</v>
      </c>
      <c r="AI10" s="35" t="s">
        <v>21</v>
      </c>
      <c r="AJ10" s="35" t="s">
        <v>21</v>
      </c>
      <c r="AK10" s="70" t="s">
        <v>25</v>
      </c>
      <c r="AL10" s="70" t="s">
        <v>21</v>
      </c>
      <c r="AM10" s="70" t="s">
        <v>21</v>
      </c>
      <c r="AN10" s="70" t="s">
        <v>25</v>
      </c>
      <c r="AO10" s="70">
        <v>0</v>
      </c>
      <c r="AP10" s="70" t="s">
        <v>25</v>
      </c>
      <c r="AQ10" s="52" t="s">
        <v>1377</v>
      </c>
      <c r="AR10" s="52" t="s">
        <v>23</v>
      </c>
      <c r="AS10" s="52" t="s">
        <v>21</v>
      </c>
      <c r="AT10" s="52" t="s">
        <v>23</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26021</v>
      </c>
      <c r="B11" s="6" t="s">
        <v>1552</v>
      </c>
      <c r="C11" s="31" t="s">
        <v>25</v>
      </c>
      <c r="D11" s="34" t="s">
        <v>21</v>
      </c>
      <c r="E11" s="34">
        <v>1</v>
      </c>
      <c r="F11" s="34"/>
      <c r="G11" s="31" t="s">
        <v>25</v>
      </c>
      <c r="H11" s="34"/>
      <c r="I11" s="31" t="s">
        <v>25</v>
      </c>
      <c r="J11" s="34"/>
      <c r="K11" s="34"/>
      <c r="L11" s="34"/>
      <c r="M11" s="34"/>
      <c r="N11" s="34" t="s">
        <v>22</v>
      </c>
      <c r="O11" s="34" t="s">
        <v>22</v>
      </c>
      <c r="P11" s="34">
        <v>0</v>
      </c>
      <c r="Q11" s="34"/>
      <c r="R11" s="34" t="s">
        <v>26</v>
      </c>
      <c r="S11" s="34"/>
      <c r="T11" s="34"/>
      <c r="U11" s="34"/>
      <c r="V11" s="34"/>
      <c r="W11" s="34"/>
      <c r="X11" s="34"/>
      <c r="Y11" s="35" t="s">
        <v>23</v>
      </c>
      <c r="Z11" s="35" t="s">
        <v>23</v>
      </c>
      <c r="AA11" s="35" t="e">
        <v>#N/A</v>
      </c>
      <c r="AB11" s="35" t="s">
        <v>23</v>
      </c>
      <c r="AC11" s="35" t="s">
        <v>23</v>
      </c>
      <c r="AD11" s="35" t="s">
        <v>23</v>
      </c>
      <c r="AE11" s="35" t="s">
        <v>23</v>
      </c>
      <c r="AF11" s="35"/>
      <c r="AG11" s="35" t="s">
        <v>23</v>
      </c>
      <c r="AH11" s="35" t="s">
        <v>23</v>
      </c>
      <c r="AI11" s="35" t="s">
        <v>23</v>
      </c>
      <c r="AJ11" s="35" t="s">
        <v>23</v>
      </c>
      <c r="AK11" s="70" t="s">
        <v>21</v>
      </c>
      <c r="AL11" s="70" t="s">
        <v>21</v>
      </c>
      <c r="AM11" s="70" t="s">
        <v>25</v>
      </c>
      <c r="AN11" s="70" t="s">
        <v>25</v>
      </c>
      <c r="AO11" s="70" t="s">
        <v>25</v>
      </c>
      <c r="AP11" s="70" t="s">
        <v>25</v>
      </c>
      <c r="AQ11" s="52" t="s">
        <v>1377</v>
      </c>
      <c r="AR11" s="52" t="s">
        <v>23</v>
      </c>
      <c r="AS11" s="52" t="s">
        <v>1786</v>
      </c>
      <c r="AT11" s="52" t="s">
        <v>23</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26022</v>
      </c>
      <c r="B12" s="6" t="s">
        <v>1553</v>
      </c>
      <c r="C12" s="31" t="s">
        <v>25</v>
      </c>
      <c r="D12" s="34" t="s">
        <v>21</v>
      </c>
      <c r="E12" s="34">
        <v>1</v>
      </c>
      <c r="F12" s="34"/>
      <c r="G12" s="34"/>
      <c r="H12" s="34"/>
      <c r="I12" s="34"/>
      <c r="J12" s="34"/>
      <c r="K12" s="34"/>
      <c r="L12" s="34"/>
      <c r="M12" s="34"/>
      <c r="N12" s="34"/>
      <c r="O12" s="34"/>
      <c r="P12" s="34">
        <v>0</v>
      </c>
      <c r="Q12" s="34"/>
      <c r="R12" s="34"/>
      <c r="S12" s="34"/>
      <c r="T12" s="34"/>
      <c r="U12" s="34"/>
      <c r="V12" s="34"/>
      <c r="W12" s="34"/>
      <c r="X12" s="34"/>
      <c r="Y12" s="35" t="s">
        <v>23</v>
      </c>
      <c r="Z12" s="35" t="s">
        <v>23</v>
      </c>
      <c r="AA12" s="35" t="e">
        <v>#N/A</v>
      </c>
      <c r="AB12" s="35" t="s">
        <v>23</v>
      </c>
      <c r="AC12" s="35" t="s">
        <v>23</v>
      </c>
      <c r="AD12" s="35" t="s">
        <v>23</v>
      </c>
      <c r="AE12" s="35" t="s">
        <v>23</v>
      </c>
      <c r="AF12" s="35"/>
      <c r="AG12" s="35" t="s">
        <v>23</v>
      </c>
      <c r="AH12" s="35" t="s">
        <v>23</v>
      </c>
      <c r="AI12" s="35" t="s">
        <v>23</v>
      </c>
      <c r="AJ12" s="35" t="s">
        <v>23</v>
      </c>
      <c r="AK12" s="70" t="s">
        <v>23</v>
      </c>
      <c r="AL12" s="70" t="s">
        <v>23</v>
      </c>
      <c r="AM12" s="70" t="s">
        <v>23</v>
      </c>
      <c r="AN12" s="70" t="s">
        <v>23</v>
      </c>
      <c r="AO12" s="70" t="s">
        <v>23</v>
      </c>
      <c r="AP12" s="70"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26024</v>
      </c>
      <c r="B13" s="6" t="s">
        <v>1554</v>
      </c>
      <c r="C13" s="31" t="s">
        <v>25</v>
      </c>
      <c r="D13" s="34" t="s">
        <v>21</v>
      </c>
      <c r="E13" s="34">
        <v>1</v>
      </c>
      <c r="F13" s="34"/>
      <c r="G13" s="34"/>
      <c r="H13" s="34"/>
      <c r="I13" s="34"/>
      <c r="J13" s="34"/>
      <c r="K13" s="34"/>
      <c r="L13" s="34"/>
      <c r="M13" s="34"/>
      <c r="N13" s="34"/>
      <c r="O13" s="34"/>
      <c r="P13" s="34">
        <v>0</v>
      </c>
      <c r="Q13" s="34"/>
      <c r="R13" s="34"/>
      <c r="S13" s="34"/>
      <c r="T13" s="34"/>
      <c r="U13" s="34"/>
      <c r="V13" s="34"/>
      <c r="W13" s="34"/>
      <c r="X13" s="34"/>
      <c r="Y13" s="35" t="s">
        <v>23</v>
      </c>
      <c r="Z13" s="35" t="s">
        <v>23</v>
      </c>
      <c r="AA13" s="35" t="e">
        <v>#N/A</v>
      </c>
      <c r="AB13" s="35" t="s">
        <v>23</v>
      </c>
      <c r="AC13" s="35" t="s">
        <v>23</v>
      </c>
      <c r="AD13" s="35" t="s">
        <v>23</v>
      </c>
      <c r="AE13" s="35" t="s">
        <v>23</v>
      </c>
      <c r="AF13" s="35"/>
      <c r="AG13" s="35" t="s">
        <v>23</v>
      </c>
      <c r="AH13" s="35" t="s">
        <v>23</v>
      </c>
      <c r="AI13" s="35" t="s">
        <v>23</v>
      </c>
      <c r="AJ13" s="35" t="s">
        <v>23</v>
      </c>
      <c r="AK13" s="70" t="s">
        <v>23</v>
      </c>
      <c r="AL13" s="70" t="s">
        <v>23</v>
      </c>
      <c r="AM13" s="70" t="s">
        <v>23</v>
      </c>
      <c r="AN13" s="70" t="s">
        <v>23</v>
      </c>
      <c r="AO13" s="70" t="s">
        <v>23</v>
      </c>
      <c r="AP13" s="70" t="s">
        <v>23</v>
      </c>
      <c r="AQ13" s="52" t="s">
        <v>23</v>
      </c>
      <c r="AR13" s="52" t="s">
        <v>23</v>
      </c>
      <c r="AS13" s="52" t="s">
        <v>23</v>
      </c>
      <c r="AT13" s="52" t="s">
        <v>23</v>
      </c>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26027</v>
      </c>
      <c r="B14" s="6" t="s">
        <v>1555</v>
      </c>
      <c r="C14" s="31" t="s">
        <v>25</v>
      </c>
      <c r="D14" s="34" t="s">
        <v>21</v>
      </c>
      <c r="E14" s="34">
        <v>1</v>
      </c>
      <c r="F14" s="34"/>
      <c r="G14" s="31" t="s">
        <v>25</v>
      </c>
      <c r="H14" s="34"/>
      <c r="I14" s="34"/>
      <c r="J14" s="34"/>
      <c r="K14" s="31" t="s">
        <v>25</v>
      </c>
      <c r="L14" s="34"/>
      <c r="M14" s="34"/>
      <c r="N14" s="34" t="s">
        <v>26</v>
      </c>
      <c r="O14" s="34" t="s">
        <v>22</v>
      </c>
      <c r="P14" s="34">
        <v>1</v>
      </c>
      <c r="Q14" s="34"/>
      <c r="R14" s="34" t="s">
        <v>26</v>
      </c>
      <c r="S14" s="34"/>
      <c r="T14" s="34"/>
      <c r="U14" s="34"/>
      <c r="V14" s="34"/>
      <c r="W14" s="34"/>
      <c r="X14" s="34"/>
      <c r="Y14" s="35" t="s">
        <v>25</v>
      </c>
      <c r="Z14" s="35" t="s">
        <v>21</v>
      </c>
      <c r="AA14" s="35" t="s">
        <v>21</v>
      </c>
      <c r="AB14" s="35" t="s">
        <v>23</v>
      </c>
      <c r="AC14" s="35" t="s">
        <v>25</v>
      </c>
      <c r="AD14" s="35" t="s">
        <v>23</v>
      </c>
      <c r="AE14" s="35" t="s">
        <v>25</v>
      </c>
      <c r="AF14" s="35"/>
      <c r="AG14" s="35" t="s">
        <v>23</v>
      </c>
      <c r="AH14" s="35" t="s">
        <v>25</v>
      </c>
      <c r="AI14" s="35" t="s">
        <v>21</v>
      </c>
      <c r="AJ14" s="35" t="s">
        <v>21</v>
      </c>
      <c r="AK14" s="70" t="s">
        <v>23</v>
      </c>
      <c r="AL14" s="70" t="s">
        <v>23</v>
      </c>
      <c r="AM14" s="70" t="s">
        <v>23</v>
      </c>
      <c r="AN14" s="70" t="s">
        <v>23</v>
      </c>
      <c r="AO14" s="70" t="s">
        <v>23</v>
      </c>
      <c r="AP14" s="70"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26031</v>
      </c>
      <c r="B15" s="6" t="s">
        <v>1556</v>
      </c>
      <c r="C15" s="31"/>
      <c r="D15" s="34"/>
      <c r="E15" s="34">
        <v>0</v>
      </c>
      <c r="F15" s="34"/>
      <c r="G15" s="34"/>
      <c r="H15" s="34"/>
      <c r="I15" s="34"/>
      <c r="J15" s="34"/>
      <c r="K15" s="34"/>
      <c r="L15" s="34"/>
      <c r="M15" s="34"/>
      <c r="N15" s="34"/>
      <c r="O15" s="34"/>
      <c r="P15" s="34">
        <v>0</v>
      </c>
      <c r="Q15" s="34"/>
      <c r="R15" s="34"/>
      <c r="S15" s="34"/>
      <c r="T15" s="34"/>
      <c r="U15" s="34"/>
      <c r="V15" s="34"/>
      <c r="W15" s="34"/>
      <c r="X15" s="34"/>
      <c r="Y15" s="35" t="s">
        <v>23</v>
      </c>
      <c r="Z15" s="35" t="s">
        <v>23</v>
      </c>
      <c r="AA15" s="35" t="e">
        <v>#N/A</v>
      </c>
      <c r="AB15" s="35" t="s">
        <v>23</v>
      </c>
      <c r="AC15" s="35" t="s">
        <v>23</v>
      </c>
      <c r="AD15" s="35" t="s">
        <v>23</v>
      </c>
      <c r="AE15" s="35" t="s">
        <v>23</v>
      </c>
      <c r="AF15" s="35"/>
      <c r="AG15" s="35" t="s">
        <v>23</v>
      </c>
      <c r="AH15" s="35" t="s">
        <v>23</v>
      </c>
      <c r="AI15" s="35" t="s">
        <v>23</v>
      </c>
      <c r="AJ15" s="35" t="s">
        <v>23</v>
      </c>
      <c r="AK15" s="70" t="s">
        <v>23</v>
      </c>
      <c r="AL15" s="70" t="s">
        <v>23</v>
      </c>
      <c r="AM15" s="70" t="s">
        <v>23</v>
      </c>
      <c r="AN15" s="70" t="s">
        <v>23</v>
      </c>
      <c r="AO15" s="70" t="s">
        <v>23</v>
      </c>
      <c r="AP15" s="70"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26035</v>
      </c>
      <c r="B16" s="6" t="s">
        <v>1557</v>
      </c>
      <c r="C16" s="31" t="s">
        <v>25</v>
      </c>
      <c r="D16" s="34" t="s">
        <v>21</v>
      </c>
      <c r="E16" s="34">
        <v>1</v>
      </c>
      <c r="F16" s="34"/>
      <c r="G16" s="31" t="s">
        <v>25</v>
      </c>
      <c r="H16" s="34"/>
      <c r="I16" s="31" t="s">
        <v>25</v>
      </c>
      <c r="J16" s="34"/>
      <c r="K16" s="31" t="s">
        <v>25</v>
      </c>
      <c r="L16" s="34"/>
      <c r="M16" s="34"/>
      <c r="N16" s="34" t="s">
        <v>26</v>
      </c>
      <c r="O16" s="34" t="s">
        <v>22</v>
      </c>
      <c r="P16" s="34">
        <v>1</v>
      </c>
      <c r="Q16" s="34"/>
      <c r="R16" s="34" t="s">
        <v>26</v>
      </c>
      <c r="S16" s="34"/>
      <c r="T16" s="34"/>
      <c r="U16" s="34"/>
      <c r="V16" s="34"/>
      <c r="W16" s="34"/>
      <c r="X16" s="34"/>
      <c r="Y16" s="35" t="s">
        <v>25</v>
      </c>
      <c r="Z16" s="35" t="s">
        <v>21</v>
      </c>
      <c r="AA16" s="35" t="s">
        <v>21</v>
      </c>
      <c r="AB16" s="35" t="s">
        <v>23</v>
      </c>
      <c r="AC16" s="35" t="s">
        <v>25</v>
      </c>
      <c r="AD16" s="35" t="s">
        <v>23</v>
      </c>
      <c r="AE16" s="35" t="s">
        <v>21</v>
      </c>
      <c r="AF16" s="35"/>
      <c r="AG16" s="35" t="s">
        <v>23</v>
      </c>
      <c r="AH16" s="35">
        <v>0</v>
      </c>
      <c r="AI16" s="35" t="s">
        <v>21</v>
      </c>
      <c r="AJ16" s="35" t="s">
        <v>21</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26038</v>
      </c>
      <c r="B17" s="6" t="s">
        <v>1558</v>
      </c>
      <c r="C17" s="31"/>
      <c r="D17" s="34"/>
      <c r="E17" s="34">
        <v>0</v>
      </c>
      <c r="F17" s="34"/>
      <c r="G17" s="34"/>
      <c r="H17" s="34"/>
      <c r="I17" s="34"/>
      <c r="J17" s="34"/>
      <c r="K17" s="34"/>
      <c r="L17" s="34"/>
      <c r="M17" s="34"/>
      <c r="N17" s="34"/>
      <c r="O17" s="34"/>
      <c r="P17" s="34">
        <v>0</v>
      </c>
      <c r="Q17" s="34"/>
      <c r="R17" s="34"/>
      <c r="S17" s="34"/>
      <c r="T17" s="34"/>
      <c r="U17" s="34"/>
      <c r="V17" s="34"/>
      <c r="W17" s="34"/>
      <c r="X17" s="34"/>
      <c r="Y17" s="35" t="s">
        <v>23</v>
      </c>
      <c r="Z17" s="35" t="s">
        <v>23</v>
      </c>
      <c r="AA17" s="35" t="e">
        <v>#N/A</v>
      </c>
      <c r="AB17" s="35" t="s">
        <v>23</v>
      </c>
      <c r="AC17" s="35" t="s">
        <v>23</v>
      </c>
      <c r="AD17" s="35" t="s">
        <v>23</v>
      </c>
      <c r="AE17" s="35" t="s">
        <v>23</v>
      </c>
      <c r="AF17" s="35"/>
      <c r="AG17" s="35" t="s">
        <v>23</v>
      </c>
      <c r="AH17" s="35" t="s">
        <v>23</v>
      </c>
      <c r="AI17" s="35" t="s">
        <v>23</v>
      </c>
      <c r="AJ17" s="35" t="s">
        <v>23</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26041</v>
      </c>
      <c r="B18" s="6" t="s">
        <v>1559</v>
      </c>
      <c r="C18" s="31"/>
      <c r="D18" s="34"/>
      <c r="E18" s="34">
        <v>0</v>
      </c>
      <c r="F18" s="34"/>
      <c r="G18" s="34"/>
      <c r="H18" s="34"/>
      <c r="I18" s="34"/>
      <c r="J18" s="34"/>
      <c r="K18" s="34"/>
      <c r="L18" s="34"/>
      <c r="M18" s="34"/>
      <c r="N18" s="34"/>
      <c r="O18" s="34"/>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26050</v>
      </c>
      <c r="B19" s="6" t="s">
        <v>1560</v>
      </c>
      <c r="C19" s="31" t="s">
        <v>25</v>
      </c>
      <c r="D19" s="34" t="s">
        <v>21</v>
      </c>
      <c r="E19" s="34">
        <v>1</v>
      </c>
      <c r="F19" s="34"/>
      <c r="G19" s="31" t="s">
        <v>25</v>
      </c>
      <c r="H19" s="34"/>
      <c r="I19" s="31" t="s">
        <v>25</v>
      </c>
      <c r="J19" s="34"/>
      <c r="K19" s="34"/>
      <c r="L19" s="34"/>
      <c r="M19" s="34"/>
      <c r="N19" s="34" t="s">
        <v>26</v>
      </c>
      <c r="O19" s="34" t="s">
        <v>22</v>
      </c>
      <c r="P19" s="34">
        <v>1</v>
      </c>
      <c r="Q19" s="34"/>
      <c r="R19" s="34" t="s">
        <v>26</v>
      </c>
      <c r="S19" s="34"/>
      <c r="T19" s="34" t="s">
        <v>26</v>
      </c>
      <c r="U19" s="34"/>
      <c r="V19" s="34"/>
      <c r="W19" s="34"/>
      <c r="X19" s="34"/>
      <c r="Y19" s="35" t="s">
        <v>25</v>
      </c>
      <c r="Z19" s="35" t="s">
        <v>21</v>
      </c>
      <c r="AA19" s="35" t="s">
        <v>21</v>
      </c>
      <c r="AB19" s="35" t="s">
        <v>23</v>
      </c>
      <c r="AC19" s="35" t="s">
        <v>23</v>
      </c>
      <c r="AD19" s="35" t="s">
        <v>23</v>
      </c>
      <c r="AE19" s="35" t="s">
        <v>23</v>
      </c>
      <c r="AF19" s="35"/>
      <c r="AG19" s="35" t="s">
        <v>23</v>
      </c>
      <c r="AH19" s="35" t="s">
        <v>23</v>
      </c>
      <c r="AI19" s="35" t="s">
        <v>21</v>
      </c>
      <c r="AJ19" s="35" t="s">
        <v>23</v>
      </c>
      <c r="AK19" s="70" t="s">
        <v>25</v>
      </c>
      <c r="AL19" s="70" t="s">
        <v>21</v>
      </c>
      <c r="AM19" s="70" t="s">
        <v>25</v>
      </c>
      <c r="AN19" s="70" t="s">
        <v>25</v>
      </c>
      <c r="AO19" s="70" t="s">
        <v>25</v>
      </c>
      <c r="AP19" s="70" t="s">
        <v>25</v>
      </c>
      <c r="AQ19" s="52" t="s">
        <v>1377</v>
      </c>
      <c r="AR19" s="52" t="s">
        <v>23</v>
      </c>
      <c r="AS19" s="52" t="s">
        <v>21</v>
      </c>
      <c r="AT19" s="52" t="s">
        <v>23</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26051</v>
      </c>
      <c r="B20" s="6" t="s">
        <v>1561</v>
      </c>
      <c r="C20" s="31"/>
      <c r="D20" s="34"/>
      <c r="E20" s="34">
        <v>0</v>
      </c>
      <c r="F20" s="34"/>
      <c r="G20" s="34"/>
      <c r="H20" s="34"/>
      <c r="I20" s="34"/>
      <c r="J20" s="34"/>
      <c r="K20" s="34"/>
      <c r="L20" s="34"/>
      <c r="M20" s="34"/>
      <c r="N20" s="34"/>
      <c r="O20" s="34"/>
      <c r="P20" s="34">
        <v>0</v>
      </c>
      <c r="Q20" s="34"/>
      <c r="R20" s="34"/>
      <c r="S20" s="34"/>
      <c r="T20" s="34"/>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21</v>
      </c>
      <c r="AL20" s="70" t="s">
        <v>21</v>
      </c>
      <c r="AM20" s="70" t="s">
        <v>21</v>
      </c>
      <c r="AN20" s="70" t="s">
        <v>21</v>
      </c>
      <c r="AO20" s="70">
        <v>0</v>
      </c>
      <c r="AP20" s="70">
        <v>0</v>
      </c>
      <c r="AQ20" s="52">
        <v>0</v>
      </c>
      <c r="AR20" s="52" t="s">
        <v>23</v>
      </c>
      <c r="AS20" s="52">
        <v>0</v>
      </c>
      <c r="AT20" s="52" t="s">
        <v>23</v>
      </c>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26072</v>
      </c>
      <c r="B21" s="6" t="s">
        <v>1562</v>
      </c>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26075</v>
      </c>
      <c r="B22" s="6" t="s">
        <v>1563</v>
      </c>
      <c r="C22" s="34"/>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26086</v>
      </c>
      <c r="B23" s="6" t="s">
        <v>1564</v>
      </c>
      <c r="C23" s="34"/>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26089</v>
      </c>
      <c r="B24" s="6" t="s">
        <v>1565</v>
      </c>
      <c r="C24" s="34"/>
      <c r="D24" s="34"/>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26093</v>
      </c>
      <c r="B25" s="6" t="s">
        <v>1566</v>
      </c>
      <c r="C25" s="34"/>
      <c r="D25" s="34"/>
      <c r="E25" s="34">
        <v>0</v>
      </c>
      <c r="F25" s="34"/>
      <c r="G25" s="34"/>
      <c r="H25" s="34"/>
      <c r="I25" s="34"/>
      <c r="J25" s="34"/>
      <c r="K25" s="34"/>
      <c r="L25" s="34"/>
      <c r="M25" s="34"/>
      <c r="N25" s="34"/>
      <c r="O25" s="34"/>
      <c r="P25" s="34">
        <v>0</v>
      </c>
      <c r="Q25" s="34"/>
      <c r="R25" s="34"/>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26094</v>
      </c>
      <c r="B26" s="6" t="s">
        <v>1567</v>
      </c>
      <c r="C26" s="34"/>
      <c r="D26" s="34"/>
      <c r="E26" s="34">
        <v>0</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26095</v>
      </c>
      <c r="B27" s="6" t="s">
        <v>1568</v>
      </c>
      <c r="C27" s="34"/>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26096</v>
      </c>
      <c r="B28" s="6" t="s">
        <v>1569</v>
      </c>
      <c r="C28" s="34"/>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26098</v>
      </c>
      <c r="B29" s="6" t="s">
        <v>1570</v>
      </c>
      <c r="C29" s="34"/>
      <c r="D29" s="34"/>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26100</v>
      </c>
      <c r="B30" s="6" t="s">
        <v>1571</v>
      </c>
      <c r="C30" s="34"/>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9">
        <v>26103</v>
      </c>
      <c r="B31" s="10" t="s">
        <v>1572</v>
      </c>
      <c r="C31" s="34"/>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26104</v>
      </c>
      <c r="B32" s="6" t="s">
        <v>4695</v>
      </c>
      <c r="C32" s="34"/>
      <c r="D32" s="34"/>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26107</v>
      </c>
      <c r="B33" s="6" t="s">
        <v>1573</v>
      </c>
      <c r="C33" s="34"/>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4"/>
      <c r="D34" s="34"/>
      <c r="E34" s="34">
        <v>0</v>
      </c>
      <c r="F34" s="34"/>
      <c r="G34" s="34"/>
      <c r="H34" s="34"/>
      <c r="I34" s="34"/>
      <c r="J34" s="34"/>
      <c r="K34" s="34"/>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34"/>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t="s">
        <v>23</v>
      </c>
      <c r="AD35" s="35" t="s">
        <v>23</v>
      </c>
      <c r="AE35" s="35" t="s">
        <v>23</v>
      </c>
      <c r="AF35" s="35"/>
      <c r="AG35" s="35" t="s">
        <v>23</v>
      </c>
      <c r="AH35" s="35" t="s">
        <v>23</v>
      </c>
      <c r="AI35" s="35" t="s">
        <v>23</v>
      </c>
      <c r="AJ35" s="35" t="s">
        <v>23</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c r="B36" s="6"/>
      <c r="C36" s="34"/>
      <c r="D36" s="34"/>
      <c r="E36" s="34">
        <v>0</v>
      </c>
      <c r="F36" s="34"/>
      <c r="G36" s="34"/>
      <c r="H36" s="34"/>
      <c r="I36" s="34"/>
      <c r="J36" s="34"/>
      <c r="K36" s="34"/>
      <c r="L36" s="34"/>
      <c r="M36" s="34"/>
      <c r="N36" s="34"/>
      <c r="O36" s="34"/>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46" t="s">
        <v>242</v>
      </c>
      <c r="B37" s="147"/>
      <c r="C37" s="146">
        <v>11</v>
      </c>
      <c r="D37" s="147">
        <v>0</v>
      </c>
      <c r="N37" s="146">
        <v>8</v>
      </c>
      <c r="O37" s="147">
        <v>0</v>
      </c>
      <c r="Y37" s="156">
        <v>0</v>
      </c>
      <c r="Z37" s="158">
        <v>0</v>
      </c>
      <c r="AK37" s="40" t="s">
        <v>23</v>
      </c>
      <c r="AL37" s="40" t="s">
        <v>23</v>
      </c>
      <c r="AM37" s="40" t="s">
        <v>23</v>
      </c>
      <c r="AN37" s="50" t="s">
        <v>23</v>
      </c>
      <c r="AO37" s="40" t="s">
        <v>23</v>
      </c>
      <c r="AP37" s="109"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7:B37"/>
    <mergeCell ref="C37:D37"/>
    <mergeCell ref="N37:O37"/>
    <mergeCell ref="Y37:Z37"/>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6 BG5:XFD36">
    <cfRule type="cellIs" dxfId="79" priority="6" operator="equal">
      <formula>0</formula>
    </cfRule>
  </conditionalFormatting>
  <conditionalFormatting sqref="AP37">
    <cfRule type="cellIs" dxfId="78" priority="5" operator="equal">
      <formula>0</formula>
    </cfRule>
  </conditionalFormatting>
  <conditionalFormatting sqref="AV5:BF5">
    <cfRule type="cellIs" dxfId="77" priority="2" operator="equal">
      <formula>0</formula>
    </cfRule>
  </conditionalFormatting>
  <conditionalFormatting sqref="AV6:BF300">
    <cfRule type="cellIs" dxfId="76"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5</v>
      </c>
      <c r="D4" s="34">
        <v>2</v>
      </c>
      <c r="E4" s="34"/>
      <c r="F4" s="34">
        <v>9</v>
      </c>
      <c r="G4" s="34">
        <v>6</v>
      </c>
      <c r="H4" s="34">
        <v>8</v>
      </c>
      <c r="I4" s="34">
        <v>8</v>
      </c>
      <c r="J4" s="34">
        <v>1</v>
      </c>
      <c r="K4" s="34">
        <v>3</v>
      </c>
      <c r="L4" s="34">
        <v>0</v>
      </c>
      <c r="M4" s="34">
        <v>0</v>
      </c>
      <c r="N4" s="34">
        <v>7</v>
      </c>
      <c r="O4" s="34">
        <v>1</v>
      </c>
      <c r="P4" s="34"/>
      <c r="Q4" s="34">
        <v>7</v>
      </c>
      <c r="R4" s="34">
        <v>5</v>
      </c>
      <c r="S4" s="34">
        <v>5</v>
      </c>
      <c r="T4" s="34">
        <v>3</v>
      </c>
      <c r="U4" s="34">
        <v>0</v>
      </c>
      <c r="V4" s="34">
        <v>0</v>
      </c>
      <c r="W4" s="34">
        <v>0</v>
      </c>
      <c r="X4" s="34">
        <v>0</v>
      </c>
      <c r="Y4" s="34">
        <v>5</v>
      </c>
      <c r="Z4" s="34">
        <v>2</v>
      </c>
      <c r="AA4" s="34"/>
      <c r="AB4" s="34">
        <v>6</v>
      </c>
      <c r="AC4" s="34">
        <v>7</v>
      </c>
      <c r="AD4" s="34">
        <v>2</v>
      </c>
      <c r="AE4" s="34">
        <v>6</v>
      </c>
      <c r="AF4" s="34">
        <v>0</v>
      </c>
      <c r="AG4" s="34">
        <v>2</v>
      </c>
      <c r="AH4" s="34">
        <v>2</v>
      </c>
      <c r="AI4" s="34">
        <v>0</v>
      </c>
      <c r="AJ4" s="34">
        <v>0</v>
      </c>
      <c r="AK4" s="54">
        <v>5</v>
      </c>
      <c r="AL4" s="54">
        <v>2</v>
      </c>
      <c r="AM4" s="54">
        <v>6</v>
      </c>
      <c r="AN4" s="54">
        <v>9</v>
      </c>
      <c r="AO4" s="54">
        <v>5</v>
      </c>
      <c r="AP4" s="54">
        <v>9</v>
      </c>
      <c r="AQ4" s="52">
        <v>8</v>
      </c>
      <c r="AR4" s="52">
        <v>3</v>
      </c>
      <c r="AS4" s="52">
        <v>5</v>
      </c>
      <c r="AT4" s="52">
        <v>1</v>
      </c>
      <c r="AU4" s="54">
        <v>4</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27004</v>
      </c>
      <c r="B5" s="6" t="s">
        <v>1574</v>
      </c>
      <c r="C5" s="34" t="s">
        <v>21</v>
      </c>
      <c r="D5" s="34" t="s">
        <v>21</v>
      </c>
      <c r="E5" s="34">
        <v>0</v>
      </c>
      <c r="F5" s="31" t="s">
        <v>25</v>
      </c>
      <c r="G5" s="31" t="s">
        <v>25</v>
      </c>
      <c r="H5" s="31" t="s">
        <v>25</v>
      </c>
      <c r="I5" s="31" t="s">
        <v>25</v>
      </c>
      <c r="J5" s="34"/>
      <c r="K5" s="34"/>
      <c r="L5" s="34"/>
      <c r="M5" s="34"/>
      <c r="N5" s="34" t="s">
        <v>26</v>
      </c>
      <c r="O5" s="34" t="s">
        <v>22</v>
      </c>
      <c r="P5" s="34">
        <v>1</v>
      </c>
      <c r="Q5" s="34" t="s">
        <v>26</v>
      </c>
      <c r="R5" s="34" t="s">
        <v>26</v>
      </c>
      <c r="S5" s="34" t="s">
        <v>26</v>
      </c>
      <c r="T5" s="34" t="s">
        <v>26</v>
      </c>
      <c r="U5" s="34"/>
      <c r="V5" s="34"/>
      <c r="W5" s="34" t="s">
        <v>348</v>
      </c>
      <c r="X5" s="34"/>
      <c r="Y5" s="34" t="s">
        <v>21</v>
      </c>
      <c r="Z5" s="34" t="s">
        <v>21</v>
      </c>
      <c r="AA5" s="34" t="s">
        <v>21</v>
      </c>
      <c r="AB5" s="34" t="s">
        <v>25</v>
      </c>
      <c r="AC5" s="34" t="s">
        <v>23</v>
      </c>
      <c r="AD5" s="34" t="s">
        <v>21</v>
      </c>
      <c r="AE5" s="34" t="s">
        <v>23</v>
      </c>
      <c r="AF5" s="34"/>
      <c r="AG5" s="34" t="s">
        <v>23</v>
      </c>
      <c r="AH5" s="34" t="s">
        <v>23</v>
      </c>
      <c r="AI5" s="34" t="s">
        <v>21</v>
      </c>
      <c r="AJ5" s="34" t="s">
        <v>23</v>
      </c>
      <c r="AK5" s="70" t="s">
        <v>25</v>
      </c>
      <c r="AL5" s="70" t="s">
        <v>25</v>
      </c>
      <c r="AM5" s="70" t="s">
        <v>25</v>
      </c>
      <c r="AN5" s="70" t="s">
        <v>25</v>
      </c>
      <c r="AO5" s="70" t="s">
        <v>25</v>
      </c>
      <c r="AP5" s="70" t="s">
        <v>25</v>
      </c>
      <c r="AQ5" s="52" t="s">
        <v>21</v>
      </c>
      <c r="AR5" s="52" t="s">
        <v>23</v>
      </c>
      <c r="AS5" s="52" t="s">
        <v>25</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27005</v>
      </c>
      <c r="B6" s="6" t="s">
        <v>1575</v>
      </c>
      <c r="C6" s="34" t="s">
        <v>21</v>
      </c>
      <c r="D6" s="34" t="s">
        <v>21</v>
      </c>
      <c r="E6" s="34">
        <v>0</v>
      </c>
      <c r="F6" s="31" t="s">
        <v>25</v>
      </c>
      <c r="G6" s="34"/>
      <c r="H6" s="31" t="s">
        <v>25</v>
      </c>
      <c r="I6" s="31" t="s">
        <v>25</v>
      </c>
      <c r="J6" s="34"/>
      <c r="K6" s="31" t="s">
        <v>25</v>
      </c>
      <c r="L6" s="34"/>
      <c r="M6" s="34"/>
      <c r="N6" s="34" t="s">
        <v>26</v>
      </c>
      <c r="O6" s="34" t="s">
        <v>22</v>
      </c>
      <c r="P6" s="34">
        <v>1</v>
      </c>
      <c r="Q6" s="34" t="s">
        <v>26</v>
      </c>
      <c r="R6" s="34"/>
      <c r="S6" s="34" t="s">
        <v>26</v>
      </c>
      <c r="T6" s="34" t="s">
        <v>26</v>
      </c>
      <c r="U6" s="34"/>
      <c r="V6" s="34"/>
      <c r="W6" s="34" t="s">
        <v>348</v>
      </c>
      <c r="X6" s="34"/>
      <c r="Y6" s="34" t="s">
        <v>21</v>
      </c>
      <c r="Z6" s="34" t="s">
        <v>21</v>
      </c>
      <c r="AA6" s="34" t="s">
        <v>21</v>
      </c>
      <c r="AB6" s="34" t="s">
        <v>25</v>
      </c>
      <c r="AC6" s="34" t="s">
        <v>25</v>
      </c>
      <c r="AD6" s="34" t="s">
        <v>21</v>
      </c>
      <c r="AE6" s="34" t="s">
        <v>25</v>
      </c>
      <c r="AF6" s="34"/>
      <c r="AG6" s="34" t="s">
        <v>23</v>
      </c>
      <c r="AH6" s="34" t="s">
        <v>21</v>
      </c>
      <c r="AI6" s="34" t="s">
        <v>21</v>
      </c>
      <c r="AJ6" s="34" t="s">
        <v>21</v>
      </c>
      <c r="AK6" s="70" t="s">
        <v>21</v>
      </c>
      <c r="AL6" s="70" t="s">
        <v>21</v>
      </c>
      <c r="AM6" s="70" t="s">
        <v>25</v>
      </c>
      <c r="AN6" s="70" t="s">
        <v>25</v>
      </c>
      <c r="AO6" s="70" t="s">
        <v>25</v>
      </c>
      <c r="AP6" s="70" t="s">
        <v>25</v>
      </c>
      <c r="AQ6" s="52" t="s">
        <v>1377</v>
      </c>
      <c r="AR6" s="52" t="s">
        <v>1786</v>
      </c>
      <c r="AS6" s="52" t="s">
        <v>25</v>
      </c>
      <c r="AT6" s="52" t="s">
        <v>21</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27023</v>
      </c>
      <c r="B7" s="6" t="s">
        <v>1576</v>
      </c>
      <c r="C7" s="31" t="s">
        <v>25</v>
      </c>
      <c r="D7" s="31" t="s">
        <v>25</v>
      </c>
      <c r="E7" s="34">
        <v>2</v>
      </c>
      <c r="F7" s="31"/>
      <c r="G7" s="34"/>
      <c r="H7" s="31" t="s">
        <v>25</v>
      </c>
      <c r="I7" s="34"/>
      <c r="J7" s="34"/>
      <c r="K7" s="34"/>
      <c r="L7" s="34"/>
      <c r="M7" s="34"/>
      <c r="N7" s="34" t="s">
        <v>25</v>
      </c>
      <c r="O7" s="34" t="s">
        <v>25</v>
      </c>
      <c r="P7" s="34">
        <v>2</v>
      </c>
      <c r="Q7" s="34" t="s">
        <v>26</v>
      </c>
      <c r="R7" s="34"/>
      <c r="S7" s="34" t="s">
        <v>348</v>
      </c>
      <c r="T7" s="34"/>
      <c r="U7" s="34"/>
      <c r="V7" s="34"/>
      <c r="W7" s="34" t="s">
        <v>348</v>
      </c>
      <c r="X7" s="34"/>
      <c r="Y7" s="34" t="s">
        <v>25</v>
      </c>
      <c r="Z7" s="34" t="s">
        <v>25</v>
      </c>
      <c r="AA7" s="34" t="s">
        <v>25</v>
      </c>
      <c r="AB7" s="34" t="s">
        <v>21</v>
      </c>
      <c r="AC7" s="34" t="s">
        <v>21</v>
      </c>
      <c r="AD7" s="34" t="s">
        <v>21</v>
      </c>
      <c r="AE7" s="34" t="s">
        <v>21</v>
      </c>
      <c r="AF7" s="34"/>
      <c r="AG7" s="34" t="s">
        <v>23</v>
      </c>
      <c r="AH7" s="34"/>
      <c r="AI7" s="34" t="s">
        <v>21</v>
      </c>
      <c r="AJ7" s="34" t="s">
        <v>21</v>
      </c>
      <c r="AK7" s="70" t="s">
        <v>25</v>
      </c>
      <c r="AL7" s="70" t="s">
        <v>25</v>
      </c>
      <c r="AM7" s="70" t="s">
        <v>21</v>
      </c>
      <c r="AN7" s="70" t="s">
        <v>25</v>
      </c>
      <c r="AO7" s="70">
        <v>0</v>
      </c>
      <c r="AP7" s="70" t="s">
        <v>25</v>
      </c>
      <c r="AQ7" s="52" t="s">
        <v>1377</v>
      </c>
      <c r="AR7" s="52"/>
      <c r="AS7" s="52" t="s">
        <v>21</v>
      </c>
      <c r="AT7" s="52"/>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27024</v>
      </c>
      <c r="B8" s="6" t="s">
        <v>1577</v>
      </c>
      <c r="C8" s="34" t="s">
        <v>21</v>
      </c>
      <c r="D8" s="34" t="s">
        <v>21</v>
      </c>
      <c r="E8" s="34">
        <v>0</v>
      </c>
      <c r="F8" s="34"/>
      <c r="G8" s="31" t="s">
        <v>25</v>
      </c>
      <c r="H8" s="34"/>
      <c r="I8" s="31" t="s">
        <v>25</v>
      </c>
      <c r="J8" s="34"/>
      <c r="K8" s="34"/>
      <c r="L8" s="34"/>
      <c r="M8" s="34"/>
      <c r="N8" s="34" t="s">
        <v>22</v>
      </c>
      <c r="O8" s="34" t="s">
        <v>22</v>
      </c>
      <c r="P8" s="34">
        <v>0</v>
      </c>
      <c r="Q8" s="34" t="s">
        <v>348</v>
      </c>
      <c r="R8" s="34"/>
      <c r="S8" s="34"/>
      <c r="T8" s="34"/>
      <c r="U8" s="34"/>
      <c r="V8" s="34"/>
      <c r="W8" s="34" t="s">
        <v>348</v>
      </c>
      <c r="X8" s="34"/>
      <c r="Y8" s="34" t="s">
        <v>23</v>
      </c>
      <c r="Z8" s="34" t="s">
        <v>23</v>
      </c>
      <c r="AA8" s="34" t="e">
        <v>#N/A</v>
      </c>
      <c r="AB8" s="34" t="s">
        <v>23</v>
      </c>
      <c r="AC8" s="34" t="s">
        <v>23</v>
      </c>
      <c r="AD8" s="34" t="s">
        <v>23</v>
      </c>
      <c r="AE8" s="34" t="s">
        <v>23</v>
      </c>
      <c r="AF8" s="34"/>
      <c r="AG8" s="34" t="s">
        <v>23</v>
      </c>
      <c r="AH8" s="34" t="s">
        <v>23</v>
      </c>
      <c r="AI8" s="34" t="s">
        <v>23</v>
      </c>
      <c r="AJ8" s="34"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27025</v>
      </c>
      <c r="B9" s="6" t="s">
        <v>1578</v>
      </c>
      <c r="C9" s="31" t="s">
        <v>25</v>
      </c>
      <c r="D9" s="31" t="s">
        <v>25</v>
      </c>
      <c r="E9" s="34">
        <v>2</v>
      </c>
      <c r="F9" s="31" t="s">
        <v>25</v>
      </c>
      <c r="G9" s="31" t="s">
        <v>25</v>
      </c>
      <c r="H9" s="31" t="s">
        <v>25</v>
      </c>
      <c r="I9" s="31" t="s">
        <v>25</v>
      </c>
      <c r="J9" s="34"/>
      <c r="K9" s="31" t="s">
        <v>25</v>
      </c>
      <c r="L9" s="34"/>
      <c r="M9" s="34"/>
      <c r="N9" s="34" t="s">
        <v>26</v>
      </c>
      <c r="O9" s="34" t="s">
        <v>22</v>
      </c>
      <c r="P9" s="34">
        <v>1</v>
      </c>
      <c r="Q9" s="34" t="s">
        <v>25</v>
      </c>
      <c r="R9" s="34" t="s">
        <v>26</v>
      </c>
      <c r="S9" s="34" t="s">
        <v>25</v>
      </c>
      <c r="T9" s="34" t="s">
        <v>26</v>
      </c>
      <c r="U9" s="34" t="s">
        <v>348</v>
      </c>
      <c r="V9" s="34"/>
      <c r="W9" s="34" t="s">
        <v>348</v>
      </c>
      <c r="X9" s="34"/>
      <c r="Y9" s="34" t="s">
        <v>25</v>
      </c>
      <c r="Z9" s="34" t="s">
        <v>21</v>
      </c>
      <c r="AA9" s="34" t="s">
        <v>21</v>
      </c>
      <c r="AB9" s="34" t="s">
        <v>25</v>
      </c>
      <c r="AC9" s="34" t="s">
        <v>25</v>
      </c>
      <c r="AD9" s="34" t="s">
        <v>25</v>
      </c>
      <c r="AE9" s="34" t="s">
        <v>25</v>
      </c>
      <c r="AF9" s="34"/>
      <c r="AG9" s="34" t="s">
        <v>25</v>
      </c>
      <c r="AH9" s="34" t="s">
        <v>25</v>
      </c>
      <c r="AI9" s="34" t="s">
        <v>21</v>
      </c>
      <c r="AJ9" s="34" t="s">
        <v>21</v>
      </c>
      <c r="AK9" s="70" t="s">
        <v>25</v>
      </c>
      <c r="AL9" s="70" t="s">
        <v>21</v>
      </c>
      <c r="AM9" s="70" t="s">
        <v>25</v>
      </c>
      <c r="AN9" s="70" t="s">
        <v>25</v>
      </c>
      <c r="AO9" s="70" t="s">
        <v>25</v>
      </c>
      <c r="AP9" s="70" t="s">
        <v>25</v>
      </c>
      <c r="AQ9" s="52" t="s">
        <v>1377</v>
      </c>
      <c r="AR9" s="52" t="s">
        <v>25</v>
      </c>
      <c r="AS9" s="52" t="s">
        <v>25</v>
      </c>
      <c r="AT9" s="52" t="s">
        <v>21</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27026</v>
      </c>
      <c r="B10" s="6" t="s">
        <v>1579</v>
      </c>
      <c r="C10" s="34" t="s">
        <v>21</v>
      </c>
      <c r="D10" s="34" t="s">
        <v>21</v>
      </c>
      <c r="E10" s="34">
        <v>0</v>
      </c>
      <c r="F10" s="34"/>
      <c r="G10" s="34"/>
      <c r="H10" s="34"/>
      <c r="I10" s="34"/>
      <c r="J10" s="34"/>
      <c r="K10" s="34"/>
      <c r="L10" s="34"/>
      <c r="M10" s="34"/>
      <c r="N10" s="34" t="s">
        <v>21</v>
      </c>
      <c r="O10" s="34" t="s">
        <v>21</v>
      </c>
      <c r="P10" s="34">
        <v>0</v>
      </c>
      <c r="Q10" s="34" t="s">
        <v>348</v>
      </c>
      <c r="R10" s="34"/>
      <c r="S10" s="34"/>
      <c r="T10" s="34"/>
      <c r="U10" s="34"/>
      <c r="V10" s="34"/>
      <c r="W10" s="34" t="s">
        <v>348</v>
      </c>
      <c r="X10" s="34"/>
      <c r="Y10" s="34" t="s">
        <v>23</v>
      </c>
      <c r="Z10" s="34" t="s">
        <v>23</v>
      </c>
      <c r="AA10" s="34" t="e">
        <v>#N/A</v>
      </c>
      <c r="AB10" s="34" t="s">
        <v>23</v>
      </c>
      <c r="AC10" s="34" t="s">
        <v>23</v>
      </c>
      <c r="AD10" s="34" t="s">
        <v>23</v>
      </c>
      <c r="AE10" s="34" t="s">
        <v>23</v>
      </c>
      <c r="AF10" s="34"/>
      <c r="AG10" s="34" t="s">
        <v>23</v>
      </c>
      <c r="AH10" s="34" t="s">
        <v>23</v>
      </c>
      <c r="AI10" s="34" t="s">
        <v>23</v>
      </c>
      <c r="AJ10" s="34" t="s">
        <v>23</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27037</v>
      </c>
      <c r="B11" s="6" t="s">
        <v>1580</v>
      </c>
      <c r="C11" s="31" t="s">
        <v>25</v>
      </c>
      <c r="D11" s="34" t="s">
        <v>21</v>
      </c>
      <c r="E11" s="34">
        <v>1</v>
      </c>
      <c r="F11" s="31" t="s">
        <v>25</v>
      </c>
      <c r="G11" s="34"/>
      <c r="H11" s="34"/>
      <c r="I11" s="34"/>
      <c r="J11" s="34"/>
      <c r="K11" s="34"/>
      <c r="L11" s="34"/>
      <c r="M11" s="34"/>
      <c r="N11" s="34" t="s">
        <v>22</v>
      </c>
      <c r="O11" s="34" t="s">
        <v>21</v>
      </c>
      <c r="P11" s="34">
        <v>0</v>
      </c>
      <c r="Q11" s="34" t="s">
        <v>348</v>
      </c>
      <c r="R11" s="34" t="s">
        <v>26</v>
      </c>
      <c r="S11" s="34" t="s">
        <v>348</v>
      </c>
      <c r="T11" s="34"/>
      <c r="U11" s="34"/>
      <c r="V11" s="34"/>
      <c r="W11" s="34" t="s">
        <v>348</v>
      </c>
      <c r="X11" s="34"/>
      <c r="Y11" s="34" t="s">
        <v>25</v>
      </c>
      <c r="Z11" s="34" t="s">
        <v>21</v>
      </c>
      <c r="AA11" s="34" t="s">
        <v>21</v>
      </c>
      <c r="AB11" s="34" t="s">
        <v>21</v>
      </c>
      <c r="AC11" s="34" t="s">
        <v>25</v>
      </c>
      <c r="AD11" s="34" t="s">
        <v>21</v>
      </c>
      <c r="AE11" s="34" t="s">
        <v>21</v>
      </c>
      <c r="AF11" s="34"/>
      <c r="AG11" s="34" t="s">
        <v>23</v>
      </c>
      <c r="AH11" s="34"/>
      <c r="AI11" s="34" t="s">
        <v>21</v>
      </c>
      <c r="AJ11" s="34" t="s">
        <v>21</v>
      </c>
      <c r="AK11" s="70" t="s">
        <v>21</v>
      </c>
      <c r="AL11" s="70" t="s">
        <v>21</v>
      </c>
      <c r="AM11" s="70" t="s">
        <v>21</v>
      </c>
      <c r="AN11" s="70" t="s">
        <v>25</v>
      </c>
      <c r="AO11" s="70">
        <v>0</v>
      </c>
      <c r="AP11" s="70" t="s">
        <v>25</v>
      </c>
      <c r="AQ11" s="52" t="s">
        <v>1377</v>
      </c>
      <c r="AR11" s="52"/>
      <c r="AS11" s="52" t="s">
        <v>21</v>
      </c>
      <c r="AT11" s="52"/>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27042</v>
      </c>
      <c r="B12" s="6" t="s">
        <v>1581</v>
      </c>
      <c r="C12" s="34" t="s">
        <v>21</v>
      </c>
      <c r="D12" s="34" t="s">
        <v>21</v>
      </c>
      <c r="E12" s="34">
        <v>0</v>
      </c>
      <c r="F12" s="31" t="s">
        <v>25</v>
      </c>
      <c r="G12" s="31" t="s">
        <v>25</v>
      </c>
      <c r="H12" s="34"/>
      <c r="I12" s="31" t="s">
        <v>25</v>
      </c>
      <c r="J12" s="34"/>
      <c r="K12" s="34"/>
      <c r="L12" s="34"/>
      <c r="M12" s="34"/>
      <c r="N12" s="34" t="s">
        <v>22</v>
      </c>
      <c r="O12" s="34" t="s">
        <v>22</v>
      </c>
      <c r="P12" s="34">
        <v>0</v>
      </c>
      <c r="Q12" s="34"/>
      <c r="R12" s="34" t="s">
        <v>26</v>
      </c>
      <c r="S12" s="34" t="s">
        <v>26</v>
      </c>
      <c r="T12" s="34"/>
      <c r="U12" s="34"/>
      <c r="V12" s="34"/>
      <c r="W12" s="34" t="s">
        <v>348</v>
      </c>
      <c r="X12" s="34"/>
      <c r="Y12" s="34" t="s">
        <v>21</v>
      </c>
      <c r="Z12" s="34" t="s">
        <v>21</v>
      </c>
      <c r="AA12" s="34" t="s">
        <v>21</v>
      </c>
      <c r="AB12" s="34" t="s">
        <v>25</v>
      </c>
      <c r="AC12" s="34" t="s">
        <v>25</v>
      </c>
      <c r="AD12" s="34" t="s">
        <v>21</v>
      </c>
      <c r="AE12" s="34" t="s">
        <v>25</v>
      </c>
      <c r="AF12" s="34"/>
      <c r="AG12" s="34" t="s">
        <v>23</v>
      </c>
      <c r="AH12" s="34" t="s">
        <v>21</v>
      </c>
      <c r="AI12" s="34" t="s">
        <v>21</v>
      </c>
      <c r="AJ12" s="34" t="s">
        <v>21</v>
      </c>
      <c r="AK12" s="70" t="s">
        <v>21</v>
      </c>
      <c r="AL12" s="70" t="s">
        <v>21</v>
      </c>
      <c r="AM12" s="70" t="s">
        <v>21</v>
      </c>
      <c r="AN12" s="70" t="s">
        <v>25</v>
      </c>
      <c r="AO12" s="70">
        <v>0</v>
      </c>
      <c r="AP12" s="70" t="s">
        <v>25</v>
      </c>
      <c r="AQ12" s="52" t="s">
        <v>1377</v>
      </c>
      <c r="AR12" s="52" t="s">
        <v>1786</v>
      </c>
      <c r="AS12" s="52" t="s">
        <v>21</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27044</v>
      </c>
      <c r="B13" s="6" t="s">
        <v>1582</v>
      </c>
      <c r="C13" s="31"/>
      <c r="D13" s="34"/>
      <c r="E13" s="34">
        <v>0</v>
      </c>
      <c r="F13" s="34"/>
      <c r="G13" s="34"/>
      <c r="H13" s="34"/>
      <c r="I13" s="34"/>
      <c r="J13" s="34"/>
      <c r="K13" s="34"/>
      <c r="L13" s="34"/>
      <c r="M13" s="34"/>
      <c r="N13" s="34"/>
      <c r="O13" s="34"/>
      <c r="P13" s="34">
        <v>0</v>
      </c>
      <c r="Q13" s="34"/>
      <c r="R13" s="34"/>
      <c r="S13" s="34"/>
      <c r="T13" s="34"/>
      <c r="U13" s="34"/>
      <c r="V13" s="34"/>
      <c r="W13" s="34"/>
      <c r="X13" s="34"/>
      <c r="Y13" s="34" t="s">
        <v>23</v>
      </c>
      <c r="Z13" s="34" t="s">
        <v>23</v>
      </c>
      <c r="AA13" s="34" t="e">
        <v>#N/A</v>
      </c>
      <c r="AB13" s="34" t="s">
        <v>23</v>
      </c>
      <c r="AC13" s="34" t="s">
        <v>23</v>
      </c>
      <c r="AD13" s="34" t="s">
        <v>23</v>
      </c>
      <c r="AE13" s="34" t="s">
        <v>23</v>
      </c>
      <c r="AF13" s="34"/>
      <c r="AG13" s="34" t="s">
        <v>23</v>
      </c>
      <c r="AH13" s="34" t="s">
        <v>23</v>
      </c>
      <c r="AI13" s="34" t="s">
        <v>23</v>
      </c>
      <c r="AJ13" s="34" t="s">
        <v>23</v>
      </c>
      <c r="AK13" s="70" t="s">
        <v>23</v>
      </c>
      <c r="AL13" s="70" t="s">
        <v>23</v>
      </c>
      <c r="AM13" s="70" t="s">
        <v>23</v>
      </c>
      <c r="AN13" s="70" t="s">
        <v>23</v>
      </c>
      <c r="AO13" s="70" t="s">
        <v>23</v>
      </c>
      <c r="AP13" s="70" t="s">
        <v>23</v>
      </c>
      <c r="AQ13" s="52" t="s">
        <v>23</v>
      </c>
      <c r="AR13" s="52" t="s">
        <v>23</v>
      </c>
      <c r="AS13" s="52" t="s">
        <v>23</v>
      </c>
      <c r="AT13" s="52" t="s">
        <v>23</v>
      </c>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27048</v>
      </c>
      <c r="B14" s="6" t="s">
        <v>1583</v>
      </c>
      <c r="C14" s="34" t="s">
        <v>21</v>
      </c>
      <c r="D14" s="34" t="s">
        <v>21</v>
      </c>
      <c r="E14" s="34">
        <v>0</v>
      </c>
      <c r="F14" s="31" t="s">
        <v>25</v>
      </c>
      <c r="G14" s="34"/>
      <c r="H14" s="31" t="s">
        <v>25</v>
      </c>
      <c r="I14" s="34"/>
      <c r="J14" s="34"/>
      <c r="K14" s="34"/>
      <c r="L14" s="34"/>
      <c r="M14" s="34"/>
      <c r="N14" s="34" t="s">
        <v>26</v>
      </c>
      <c r="O14" s="34" t="s">
        <v>22</v>
      </c>
      <c r="P14" s="34">
        <v>1</v>
      </c>
      <c r="Q14" s="34" t="s">
        <v>348</v>
      </c>
      <c r="R14" s="34"/>
      <c r="S14" s="34"/>
      <c r="T14" s="34"/>
      <c r="U14" s="34"/>
      <c r="V14" s="34"/>
      <c r="W14" s="34" t="s">
        <v>348</v>
      </c>
      <c r="X14" s="34"/>
      <c r="Y14" s="34" t="s">
        <v>21</v>
      </c>
      <c r="Z14" s="34" t="s">
        <v>21</v>
      </c>
      <c r="AA14" s="34" t="s">
        <v>21</v>
      </c>
      <c r="AB14" s="34" t="s">
        <v>23</v>
      </c>
      <c r="AC14" s="34" t="s">
        <v>23</v>
      </c>
      <c r="AD14" s="34" t="s">
        <v>23</v>
      </c>
      <c r="AE14" s="34" t="s">
        <v>23</v>
      </c>
      <c r="AF14" s="34"/>
      <c r="AG14" s="34" t="s">
        <v>23</v>
      </c>
      <c r="AH14" s="34" t="s">
        <v>23</v>
      </c>
      <c r="AI14" s="34" t="s">
        <v>21</v>
      </c>
      <c r="AJ14" s="34" t="s">
        <v>23</v>
      </c>
      <c r="AK14" s="70" t="s">
        <v>21</v>
      </c>
      <c r="AL14" s="70" t="s">
        <v>21</v>
      </c>
      <c r="AM14" s="70" t="s">
        <v>21</v>
      </c>
      <c r="AN14" s="70" t="s">
        <v>21</v>
      </c>
      <c r="AO14" s="70">
        <v>0</v>
      </c>
      <c r="AP14" s="70">
        <v>0</v>
      </c>
      <c r="AQ14" s="52">
        <v>0</v>
      </c>
      <c r="AR14" s="52" t="s">
        <v>23</v>
      </c>
      <c r="AS14" s="52">
        <v>0</v>
      </c>
      <c r="AT14" s="52" t="s">
        <v>23</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27053</v>
      </c>
      <c r="B15" s="6" t="s">
        <v>1584</v>
      </c>
      <c r="C15" s="31" t="s">
        <v>25</v>
      </c>
      <c r="D15" s="34" t="s">
        <v>21</v>
      </c>
      <c r="E15" s="34">
        <v>1</v>
      </c>
      <c r="F15" s="31" t="s">
        <v>25</v>
      </c>
      <c r="G15" s="34"/>
      <c r="H15" s="31" t="s">
        <v>25</v>
      </c>
      <c r="I15" s="31" t="s">
        <v>25</v>
      </c>
      <c r="J15" s="34"/>
      <c r="K15" s="34"/>
      <c r="L15" s="34"/>
      <c r="M15" s="34"/>
      <c r="N15" s="34" t="s">
        <v>26</v>
      </c>
      <c r="O15" s="34" t="s">
        <v>22</v>
      </c>
      <c r="P15" s="34">
        <v>1</v>
      </c>
      <c r="Q15" s="34" t="s">
        <v>26</v>
      </c>
      <c r="R15" s="34"/>
      <c r="S15" s="34" t="s">
        <v>348</v>
      </c>
      <c r="T15" s="34"/>
      <c r="U15" s="34" t="s">
        <v>348</v>
      </c>
      <c r="V15" s="34"/>
      <c r="W15" s="34" t="s">
        <v>348</v>
      </c>
      <c r="X15" s="34"/>
      <c r="Y15" s="34" t="s">
        <v>25</v>
      </c>
      <c r="Z15" s="34" t="s">
        <v>21</v>
      </c>
      <c r="AA15" s="34" t="s">
        <v>21</v>
      </c>
      <c r="AB15" s="34" t="s">
        <v>23</v>
      </c>
      <c r="AC15" s="34" t="s">
        <v>25</v>
      </c>
      <c r="AD15" s="34" t="s">
        <v>23</v>
      </c>
      <c r="AE15" s="34" t="s">
        <v>25</v>
      </c>
      <c r="AF15" s="34"/>
      <c r="AG15" s="34" t="s">
        <v>23</v>
      </c>
      <c r="AH15" s="34" t="s">
        <v>21</v>
      </c>
      <c r="AI15" s="34" t="s">
        <v>21</v>
      </c>
      <c r="AJ15" s="34" t="s">
        <v>21</v>
      </c>
      <c r="AK15" s="70" t="s">
        <v>25</v>
      </c>
      <c r="AL15" s="70" t="s">
        <v>21</v>
      </c>
      <c r="AM15" s="70" t="s">
        <v>25</v>
      </c>
      <c r="AN15" s="70" t="s">
        <v>25</v>
      </c>
      <c r="AO15" s="70" t="s">
        <v>25</v>
      </c>
      <c r="AP15" s="70" t="s">
        <v>25</v>
      </c>
      <c r="AQ15" s="52" t="s">
        <v>1377</v>
      </c>
      <c r="AR15" s="52" t="s">
        <v>21</v>
      </c>
      <c r="AS15" s="52" t="s">
        <v>21</v>
      </c>
      <c r="AT15" s="52" t="s">
        <v>25</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27054</v>
      </c>
      <c r="B16" s="6" t="s">
        <v>1585</v>
      </c>
      <c r="C16" s="31"/>
      <c r="D16" s="34"/>
      <c r="E16" s="34">
        <v>0</v>
      </c>
      <c r="F16" s="34"/>
      <c r="G16" s="34"/>
      <c r="H16" s="34"/>
      <c r="I16" s="34"/>
      <c r="J16" s="34"/>
      <c r="K16" s="34"/>
      <c r="L16" s="34"/>
      <c r="M16" s="34"/>
      <c r="N16" s="34"/>
      <c r="O16" s="34"/>
      <c r="P16" s="34">
        <v>0</v>
      </c>
      <c r="Q16" s="34"/>
      <c r="R16" s="34"/>
      <c r="S16" s="34"/>
      <c r="T16" s="34"/>
      <c r="U16" s="34"/>
      <c r="V16" s="34"/>
      <c r="W16" s="34"/>
      <c r="X16" s="34"/>
      <c r="Y16" s="34" t="s">
        <v>21</v>
      </c>
      <c r="Z16" s="34" t="s">
        <v>21</v>
      </c>
      <c r="AA16" s="34" t="s">
        <v>21</v>
      </c>
      <c r="AB16" s="34" t="s">
        <v>23</v>
      </c>
      <c r="AC16" s="34" t="s">
        <v>23</v>
      </c>
      <c r="AD16" s="34" t="s">
        <v>23</v>
      </c>
      <c r="AE16" s="34" t="s">
        <v>23</v>
      </c>
      <c r="AF16" s="34"/>
      <c r="AG16" s="34" t="s">
        <v>23</v>
      </c>
      <c r="AH16" s="34" t="s">
        <v>23</v>
      </c>
      <c r="AI16" s="34" t="s">
        <v>23</v>
      </c>
      <c r="AJ16" s="34" t="s">
        <v>23</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27055</v>
      </c>
      <c r="B17" s="6" t="s">
        <v>1586</v>
      </c>
      <c r="C17" s="31" t="s">
        <v>25</v>
      </c>
      <c r="D17" s="34" t="s">
        <v>21</v>
      </c>
      <c r="E17" s="34">
        <v>1</v>
      </c>
      <c r="F17" s="31" t="s">
        <v>25</v>
      </c>
      <c r="G17" s="31" t="s">
        <v>25</v>
      </c>
      <c r="H17" s="31" t="s">
        <v>25</v>
      </c>
      <c r="I17" s="31" t="s">
        <v>25</v>
      </c>
      <c r="J17" s="34"/>
      <c r="K17" s="34"/>
      <c r="L17" s="34"/>
      <c r="M17" s="34"/>
      <c r="N17" s="34" t="s">
        <v>26</v>
      </c>
      <c r="O17" s="34" t="s">
        <v>21</v>
      </c>
      <c r="P17" s="34">
        <v>1</v>
      </c>
      <c r="Q17" s="34" t="s">
        <v>26</v>
      </c>
      <c r="R17" s="34" t="s">
        <v>26</v>
      </c>
      <c r="S17" s="34"/>
      <c r="T17" s="34"/>
      <c r="U17" s="34"/>
      <c r="V17" s="34"/>
      <c r="W17" s="34" t="s">
        <v>348</v>
      </c>
      <c r="X17" s="34"/>
      <c r="Y17" s="34" t="s">
        <v>25</v>
      </c>
      <c r="Z17" s="34" t="s">
        <v>21</v>
      </c>
      <c r="AA17" s="34" t="s">
        <v>21</v>
      </c>
      <c r="AB17" s="34" t="s">
        <v>25</v>
      </c>
      <c r="AC17" s="34" t="s">
        <v>25</v>
      </c>
      <c r="AD17" s="34" t="s">
        <v>21</v>
      </c>
      <c r="AE17" s="34" t="s">
        <v>25</v>
      </c>
      <c r="AF17" s="34"/>
      <c r="AG17" s="34" t="s">
        <v>23</v>
      </c>
      <c r="AH17" s="34" t="s">
        <v>21</v>
      </c>
      <c r="AI17" s="34" t="s">
        <v>21</v>
      </c>
      <c r="AJ17" s="34" t="s">
        <v>21</v>
      </c>
      <c r="AK17" s="70" t="s">
        <v>25</v>
      </c>
      <c r="AL17" s="70" t="s">
        <v>21</v>
      </c>
      <c r="AM17" s="70" t="s">
        <v>25</v>
      </c>
      <c r="AN17" s="70" t="s">
        <v>25</v>
      </c>
      <c r="AO17" s="70">
        <v>0</v>
      </c>
      <c r="AP17" s="70" t="s">
        <v>25</v>
      </c>
      <c r="AQ17" s="52" t="s">
        <v>1377</v>
      </c>
      <c r="AR17" s="52" t="s">
        <v>25</v>
      </c>
      <c r="AS17" s="52" t="s">
        <v>25</v>
      </c>
      <c r="AT17" s="52" t="s">
        <v>21</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27056</v>
      </c>
      <c r="B18" s="6" t="s">
        <v>1587</v>
      </c>
      <c r="C18" s="31"/>
      <c r="D18" s="34"/>
      <c r="E18" s="34">
        <v>0</v>
      </c>
      <c r="F18" s="34"/>
      <c r="G18" s="34"/>
      <c r="H18" s="34"/>
      <c r="I18" s="34"/>
      <c r="J18" s="34"/>
      <c r="K18" s="34"/>
      <c r="L18" s="34"/>
      <c r="M18" s="34"/>
      <c r="N18" s="34"/>
      <c r="O18" s="34"/>
      <c r="P18" s="34">
        <v>0</v>
      </c>
      <c r="Q18" s="34"/>
      <c r="R18" s="34"/>
      <c r="S18" s="34"/>
      <c r="T18" s="34"/>
      <c r="U18" s="34"/>
      <c r="V18" s="34"/>
      <c r="W18" s="34"/>
      <c r="X18" s="34"/>
      <c r="Y18" s="34" t="s">
        <v>21</v>
      </c>
      <c r="Z18" s="34" t="s">
        <v>21</v>
      </c>
      <c r="AA18" s="34" t="s">
        <v>21</v>
      </c>
      <c r="AB18" s="34" t="s">
        <v>23</v>
      </c>
      <c r="AC18" s="34" t="s">
        <v>23</v>
      </c>
      <c r="AD18" s="34" t="s">
        <v>23</v>
      </c>
      <c r="AE18" s="34" t="s">
        <v>23</v>
      </c>
      <c r="AF18" s="34"/>
      <c r="AG18" s="34" t="s">
        <v>23</v>
      </c>
      <c r="AH18" s="34" t="s">
        <v>23</v>
      </c>
      <c r="AI18" s="34" t="s">
        <v>23</v>
      </c>
      <c r="AJ18" s="34" t="s">
        <v>23</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27057</v>
      </c>
      <c r="B19" s="6" t="s">
        <v>1588</v>
      </c>
      <c r="C19" s="31"/>
      <c r="D19" s="34"/>
      <c r="E19" s="34">
        <v>0</v>
      </c>
      <c r="F19" s="34"/>
      <c r="G19" s="34"/>
      <c r="H19" s="34"/>
      <c r="I19" s="34"/>
      <c r="J19" s="34"/>
      <c r="K19" s="34"/>
      <c r="L19" s="34"/>
      <c r="M19" s="34"/>
      <c r="N19" s="34"/>
      <c r="O19" s="34"/>
      <c r="P19" s="34">
        <v>0</v>
      </c>
      <c r="Q19" s="34"/>
      <c r="R19" s="34"/>
      <c r="S19" s="34"/>
      <c r="T19" s="34"/>
      <c r="U19" s="34"/>
      <c r="V19" s="34"/>
      <c r="W19" s="34"/>
      <c r="X19" s="34"/>
      <c r="Y19" s="34" t="s">
        <v>21</v>
      </c>
      <c r="Z19" s="34" t="s">
        <v>21</v>
      </c>
      <c r="AA19" s="34" t="s">
        <v>21</v>
      </c>
      <c r="AB19" s="34" t="s">
        <v>23</v>
      </c>
      <c r="AC19" s="34" t="s">
        <v>23</v>
      </c>
      <c r="AD19" s="34" t="s">
        <v>23</v>
      </c>
      <c r="AE19" s="34" t="s">
        <v>23</v>
      </c>
      <c r="AF19" s="34"/>
      <c r="AG19" s="34" t="s">
        <v>23</v>
      </c>
      <c r="AH19" s="34" t="s">
        <v>23</v>
      </c>
      <c r="AI19" s="34" t="s">
        <v>23</v>
      </c>
      <c r="AJ19" s="34" t="s">
        <v>23</v>
      </c>
      <c r="AK19" s="70" t="s">
        <v>21</v>
      </c>
      <c r="AL19" s="70" t="s">
        <v>21</v>
      </c>
      <c r="AM19" s="70" t="s">
        <v>21</v>
      </c>
      <c r="AN19" s="70" t="s">
        <v>21</v>
      </c>
      <c r="AO19" s="70">
        <v>0</v>
      </c>
      <c r="AP19" s="70">
        <v>0</v>
      </c>
      <c r="AQ19" s="52">
        <v>0</v>
      </c>
      <c r="AR19" s="52" t="s">
        <v>23</v>
      </c>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27061</v>
      </c>
      <c r="B20" s="6" t="s">
        <v>1589</v>
      </c>
      <c r="C20" s="34" t="s">
        <v>21</v>
      </c>
      <c r="D20" s="34" t="s">
        <v>21</v>
      </c>
      <c r="E20" s="34">
        <v>0</v>
      </c>
      <c r="F20" s="31" t="s">
        <v>25</v>
      </c>
      <c r="G20" s="31" t="s">
        <v>25</v>
      </c>
      <c r="H20" s="31" t="s">
        <v>25</v>
      </c>
      <c r="I20" s="31" t="s">
        <v>25</v>
      </c>
      <c r="J20" s="31" t="s">
        <v>25</v>
      </c>
      <c r="K20" s="31" t="s">
        <v>25</v>
      </c>
      <c r="L20" s="34"/>
      <c r="M20" s="34"/>
      <c r="N20" s="34" t="s">
        <v>22</v>
      </c>
      <c r="O20" s="34" t="s">
        <v>22</v>
      </c>
      <c r="P20" s="34">
        <v>0</v>
      </c>
      <c r="Q20" s="34" t="s">
        <v>26</v>
      </c>
      <c r="R20" s="34"/>
      <c r="S20" s="34" t="s">
        <v>26</v>
      </c>
      <c r="T20" s="34"/>
      <c r="U20" s="34"/>
      <c r="V20" s="34"/>
      <c r="W20" s="34" t="s">
        <v>348</v>
      </c>
      <c r="X20" s="34"/>
      <c r="Y20" s="34" t="s">
        <v>21</v>
      </c>
      <c r="Z20" s="34" t="s">
        <v>21</v>
      </c>
      <c r="AA20" s="34" t="s">
        <v>21</v>
      </c>
      <c r="AB20" s="34" t="s">
        <v>25</v>
      </c>
      <c r="AC20" s="34" t="s">
        <v>25</v>
      </c>
      <c r="AD20" s="34" t="s">
        <v>25</v>
      </c>
      <c r="AE20" s="34" t="s">
        <v>25</v>
      </c>
      <c r="AF20" s="34"/>
      <c r="AG20" s="34" t="s">
        <v>25</v>
      </c>
      <c r="AH20" s="34" t="s">
        <v>25</v>
      </c>
      <c r="AI20" s="34" t="s">
        <v>21</v>
      </c>
      <c r="AJ20" s="34" t="s">
        <v>21</v>
      </c>
      <c r="AK20" s="70" t="s">
        <v>21</v>
      </c>
      <c r="AL20" s="70" t="s">
        <v>21</v>
      </c>
      <c r="AM20" s="70" t="s">
        <v>25</v>
      </c>
      <c r="AN20" s="70" t="s">
        <v>25</v>
      </c>
      <c r="AO20" s="70" t="s">
        <v>25</v>
      </c>
      <c r="AP20" s="70" t="s">
        <v>25</v>
      </c>
      <c r="AQ20" s="52" t="s">
        <v>1377</v>
      </c>
      <c r="AR20" s="52" t="s">
        <v>25</v>
      </c>
      <c r="AS20" s="52" t="s">
        <v>25</v>
      </c>
      <c r="AT20" s="52" t="s">
        <v>21</v>
      </c>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27063</v>
      </c>
      <c r="B21" s="6" t="s">
        <v>1590</v>
      </c>
      <c r="C21" s="31"/>
      <c r="D21" s="34"/>
      <c r="E21" s="34">
        <v>0</v>
      </c>
      <c r="F21" s="34"/>
      <c r="G21" s="34"/>
      <c r="H21" s="34"/>
      <c r="I21" s="34"/>
      <c r="J21" s="34"/>
      <c r="K21" s="34"/>
      <c r="L21" s="34"/>
      <c r="M21" s="34"/>
      <c r="N21" s="34"/>
      <c r="O21" s="34"/>
      <c r="P21" s="34">
        <v>0</v>
      </c>
      <c r="Q21" s="34"/>
      <c r="R21" s="34"/>
      <c r="S21" s="34"/>
      <c r="T21" s="34"/>
      <c r="U21" s="34"/>
      <c r="V21" s="34"/>
      <c r="W21" s="34"/>
      <c r="X21" s="34"/>
      <c r="Y21" s="34" t="s">
        <v>23</v>
      </c>
      <c r="Z21" s="34" t="s">
        <v>23</v>
      </c>
      <c r="AA21" s="34" t="e">
        <v>#N/A</v>
      </c>
      <c r="AB21" s="34" t="s">
        <v>23</v>
      </c>
      <c r="AC21" s="34" t="s">
        <v>23</v>
      </c>
      <c r="AD21" s="34" t="s">
        <v>23</v>
      </c>
      <c r="AE21" s="34" t="s">
        <v>23</v>
      </c>
      <c r="AF21" s="34"/>
      <c r="AG21" s="34" t="s">
        <v>23</v>
      </c>
      <c r="AH21" s="34" t="s">
        <v>23</v>
      </c>
      <c r="AI21" s="34" t="s">
        <v>23</v>
      </c>
      <c r="AJ21" s="34" t="s">
        <v>23</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27075</v>
      </c>
      <c r="B22" s="6" t="s">
        <v>1591</v>
      </c>
      <c r="C22" s="31"/>
      <c r="D22" s="34"/>
      <c r="E22" s="34">
        <v>0</v>
      </c>
      <c r="F22" s="34"/>
      <c r="G22" s="34"/>
      <c r="H22" s="34"/>
      <c r="I22" s="34"/>
      <c r="J22" s="34"/>
      <c r="K22" s="34"/>
      <c r="L22" s="34"/>
      <c r="M22" s="34"/>
      <c r="N22" s="34"/>
      <c r="O22" s="34"/>
      <c r="P22" s="34">
        <v>0</v>
      </c>
      <c r="Q22" s="34"/>
      <c r="R22" s="34"/>
      <c r="S22" s="34"/>
      <c r="T22" s="34"/>
      <c r="U22" s="34"/>
      <c r="V22" s="34"/>
      <c r="W22" s="34"/>
      <c r="X22" s="34"/>
      <c r="Y22" s="34" t="s">
        <v>23</v>
      </c>
      <c r="Z22" s="34" t="s">
        <v>23</v>
      </c>
      <c r="AA22" s="34" t="e">
        <v>#N/A</v>
      </c>
      <c r="AB22" s="34" t="s">
        <v>23</v>
      </c>
      <c r="AC22" s="34" t="s">
        <v>23</v>
      </c>
      <c r="AD22" s="34" t="s">
        <v>23</v>
      </c>
      <c r="AE22" s="34" t="s">
        <v>23</v>
      </c>
      <c r="AF22" s="34"/>
      <c r="AG22" s="34" t="s">
        <v>23</v>
      </c>
      <c r="AH22" s="34" t="s">
        <v>23</v>
      </c>
      <c r="AI22" s="34" t="s">
        <v>23</v>
      </c>
      <c r="AJ22" s="34"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27083</v>
      </c>
      <c r="B23" s="6" t="s">
        <v>1592</v>
      </c>
      <c r="C23" s="34" t="s">
        <v>21</v>
      </c>
      <c r="D23" s="34" t="s">
        <v>21</v>
      </c>
      <c r="E23" s="34">
        <v>0</v>
      </c>
      <c r="F23" s="34"/>
      <c r="G23" s="34"/>
      <c r="H23" s="34"/>
      <c r="I23" s="34"/>
      <c r="J23" s="34"/>
      <c r="K23" s="34"/>
      <c r="L23" s="34"/>
      <c r="M23" s="34"/>
      <c r="N23" s="34" t="s">
        <v>21</v>
      </c>
      <c r="O23" s="34" t="s">
        <v>21</v>
      </c>
      <c r="P23" s="34">
        <v>0</v>
      </c>
      <c r="Q23" s="34" t="s">
        <v>348</v>
      </c>
      <c r="R23" s="34"/>
      <c r="S23" s="34"/>
      <c r="T23" s="34"/>
      <c r="U23" s="34"/>
      <c r="V23" s="34"/>
      <c r="W23" s="34" t="s">
        <v>348</v>
      </c>
      <c r="X23" s="34"/>
      <c r="Y23" s="34" t="s">
        <v>21</v>
      </c>
      <c r="Z23" s="34" t="s">
        <v>25</v>
      </c>
      <c r="AA23" s="34" t="s">
        <v>25</v>
      </c>
      <c r="AB23" s="34" t="s">
        <v>23</v>
      </c>
      <c r="AC23" s="34" t="s">
        <v>23</v>
      </c>
      <c r="AD23" s="34" t="s">
        <v>23</v>
      </c>
      <c r="AE23" s="34" t="s">
        <v>23</v>
      </c>
      <c r="AF23" s="34"/>
      <c r="AG23" s="34" t="s">
        <v>23</v>
      </c>
      <c r="AH23" s="34" t="s">
        <v>23</v>
      </c>
      <c r="AI23" s="34" t="s">
        <v>21</v>
      </c>
      <c r="AJ23" s="34" t="s">
        <v>23</v>
      </c>
      <c r="AK23" s="70" t="s">
        <v>21</v>
      </c>
      <c r="AL23" s="70" t="s">
        <v>21</v>
      </c>
      <c r="AM23" s="70" t="s">
        <v>21</v>
      </c>
      <c r="AN23" s="70" t="s">
        <v>21</v>
      </c>
      <c r="AO23" s="70">
        <v>0</v>
      </c>
      <c r="AP23" s="70">
        <v>0</v>
      </c>
      <c r="AQ23" s="52">
        <v>0</v>
      </c>
      <c r="AR23" s="52" t="s">
        <v>23</v>
      </c>
      <c r="AS23" s="52">
        <v>0</v>
      </c>
      <c r="AT23" s="52" t="s">
        <v>23</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27085</v>
      </c>
      <c r="B24" s="6" t="s">
        <v>1593</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c r="B25" s="6"/>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c r="B26" s="6"/>
      <c r="C26" s="34"/>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0" t="s">
        <v>23</v>
      </c>
      <c r="AL26" s="70" t="s">
        <v>23</v>
      </c>
      <c r="AM26" s="70" t="s">
        <v>23</v>
      </c>
      <c r="AN26" s="70" t="s">
        <v>23</v>
      </c>
      <c r="AO26" s="70" t="s">
        <v>23</v>
      </c>
      <c r="AP26" s="70"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c r="B27" s="6"/>
      <c r="C27" s="34"/>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46" t="s">
        <v>242</v>
      </c>
      <c r="B28" s="147"/>
      <c r="C28" s="146">
        <v>5</v>
      </c>
      <c r="D28" s="147">
        <v>0</v>
      </c>
      <c r="N28" s="146">
        <v>7</v>
      </c>
      <c r="O28" s="147">
        <v>0</v>
      </c>
      <c r="AK28" s="40" t="s">
        <v>23</v>
      </c>
      <c r="AL28" s="40" t="s">
        <v>23</v>
      </c>
      <c r="AM28" s="40" t="s">
        <v>23</v>
      </c>
      <c r="AN28" s="50" t="s">
        <v>23</v>
      </c>
      <c r="AO28" s="40" t="s">
        <v>23</v>
      </c>
      <c r="AP28" s="109"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8">
    <mergeCell ref="A28:B28"/>
    <mergeCell ref="C28:D28"/>
    <mergeCell ref="N28:O28"/>
    <mergeCell ref="AM2:AN2"/>
    <mergeCell ref="AO2:AP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27 BG5:XFD27">
    <cfRule type="cellIs" dxfId="75" priority="6" operator="equal">
      <formula>0</formula>
    </cfRule>
  </conditionalFormatting>
  <conditionalFormatting sqref="AP28">
    <cfRule type="cellIs" dxfId="74" priority="5" operator="equal">
      <formula>0</formula>
    </cfRule>
  </conditionalFormatting>
  <conditionalFormatting sqref="AV5:BF5">
    <cfRule type="cellIs" dxfId="73" priority="2" operator="equal">
      <formula>0</formula>
    </cfRule>
  </conditionalFormatting>
  <conditionalFormatting sqref="AV6:BF300">
    <cfRule type="cellIs" dxfId="72"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16"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20</v>
      </c>
      <c r="D4" s="34">
        <v>6</v>
      </c>
      <c r="E4" s="34"/>
      <c r="F4" s="34">
        <v>9</v>
      </c>
      <c r="G4" s="34">
        <v>10</v>
      </c>
      <c r="H4" s="34">
        <v>5</v>
      </c>
      <c r="I4" s="34">
        <v>8</v>
      </c>
      <c r="J4" s="34">
        <v>1</v>
      </c>
      <c r="K4" s="34">
        <v>5</v>
      </c>
      <c r="L4" s="34">
        <v>1</v>
      </c>
      <c r="M4" s="34">
        <v>0</v>
      </c>
      <c r="N4" s="34">
        <v>20</v>
      </c>
      <c r="O4" s="34">
        <v>8</v>
      </c>
      <c r="P4" s="34"/>
      <c r="Q4" s="34">
        <v>8</v>
      </c>
      <c r="R4" s="34">
        <v>8</v>
      </c>
      <c r="S4" s="34">
        <v>7</v>
      </c>
      <c r="T4" s="34">
        <v>8</v>
      </c>
      <c r="U4" s="34">
        <v>1</v>
      </c>
      <c r="V4" s="34">
        <v>1</v>
      </c>
      <c r="W4" s="34">
        <v>0</v>
      </c>
      <c r="X4" s="34">
        <v>0</v>
      </c>
      <c r="Y4" s="35">
        <v>6</v>
      </c>
      <c r="Z4" s="35">
        <v>2</v>
      </c>
      <c r="AA4" s="35"/>
      <c r="AB4" s="35">
        <v>4</v>
      </c>
      <c r="AC4" s="35">
        <v>12</v>
      </c>
      <c r="AD4" s="35">
        <v>4</v>
      </c>
      <c r="AE4" s="35">
        <v>8</v>
      </c>
      <c r="AF4" s="35">
        <v>0</v>
      </c>
      <c r="AG4" s="35">
        <v>2</v>
      </c>
      <c r="AH4" s="35">
        <v>1</v>
      </c>
      <c r="AI4" s="35">
        <v>1</v>
      </c>
      <c r="AJ4" s="35">
        <v>0</v>
      </c>
      <c r="AK4" s="54">
        <v>12</v>
      </c>
      <c r="AL4" s="54">
        <v>5</v>
      </c>
      <c r="AM4" s="54">
        <v>11</v>
      </c>
      <c r="AN4" s="54">
        <v>12</v>
      </c>
      <c r="AO4" s="54">
        <v>11</v>
      </c>
      <c r="AP4" s="54">
        <v>9</v>
      </c>
      <c r="AQ4" s="52">
        <v>11</v>
      </c>
      <c r="AR4" s="52">
        <v>0</v>
      </c>
      <c r="AS4" s="52">
        <v>4</v>
      </c>
      <c r="AT4" s="52">
        <v>2</v>
      </c>
      <c r="AU4" s="54">
        <v>8</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28001</v>
      </c>
      <c r="B5" s="6" t="s">
        <v>665</v>
      </c>
      <c r="C5" s="31" t="s">
        <v>25</v>
      </c>
      <c r="D5" s="34" t="s">
        <v>25</v>
      </c>
      <c r="E5" s="34">
        <v>2</v>
      </c>
      <c r="F5" s="34" t="s">
        <v>25</v>
      </c>
      <c r="G5" s="34" t="s">
        <v>25</v>
      </c>
      <c r="H5" s="34"/>
      <c r="I5" s="34" t="s">
        <v>25</v>
      </c>
      <c r="J5" s="34"/>
      <c r="K5" s="34" t="s">
        <v>25</v>
      </c>
      <c r="L5" s="34"/>
      <c r="M5" s="34"/>
      <c r="N5" s="34" t="s">
        <v>25</v>
      </c>
      <c r="O5" s="34" t="s">
        <v>25</v>
      </c>
      <c r="P5" s="34">
        <v>2</v>
      </c>
      <c r="Q5" s="34" t="s">
        <v>25</v>
      </c>
      <c r="R5" s="34" t="s">
        <v>26</v>
      </c>
      <c r="S5" s="34" t="s">
        <v>25</v>
      </c>
      <c r="T5" s="34" t="s">
        <v>26</v>
      </c>
      <c r="U5" s="34" t="s">
        <v>25</v>
      </c>
      <c r="V5" s="34"/>
      <c r="W5" s="34"/>
      <c r="X5" s="34"/>
      <c r="Y5" s="35" t="s">
        <v>25</v>
      </c>
      <c r="Z5" s="35" t="s">
        <v>25</v>
      </c>
      <c r="AA5" s="35" t="s">
        <v>25</v>
      </c>
      <c r="AB5" s="35" t="s">
        <v>25</v>
      </c>
      <c r="AC5" s="35" t="s">
        <v>25</v>
      </c>
      <c r="AD5" s="35" t="s">
        <v>25</v>
      </c>
      <c r="AE5" s="35" t="s">
        <v>25</v>
      </c>
      <c r="AF5" s="35"/>
      <c r="AG5" s="35" t="s">
        <v>25</v>
      </c>
      <c r="AH5" s="35" t="s">
        <v>21</v>
      </c>
      <c r="AI5" s="35" t="s">
        <v>25</v>
      </c>
      <c r="AJ5" s="35" t="s">
        <v>21</v>
      </c>
      <c r="AK5" s="70" t="s">
        <v>25</v>
      </c>
      <c r="AL5" s="70" t="s">
        <v>25</v>
      </c>
      <c r="AM5" s="70" t="s">
        <v>25</v>
      </c>
      <c r="AN5" s="70" t="s">
        <v>25</v>
      </c>
      <c r="AO5" s="70" t="s">
        <v>25</v>
      </c>
      <c r="AP5" s="70" t="s">
        <v>25</v>
      </c>
      <c r="AQ5" s="52" t="s">
        <v>1377</v>
      </c>
      <c r="AR5" s="52" t="s">
        <v>1786</v>
      </c>
      <c r="AS5" s="52" t="s">
        <v>25</v>
      </c>
      <c r="AT5" s="52" t="s">
        <v>21</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28002</v>
      </c>
      <c r="B6" s="6" t="s">
        <v>666</v>
      </c>
      <c r="C6" s="31" t="s">
        <v>25</v>
      </c>
      <c r="D6" s="34" t="s">
        <v>21</v>
      </c>
      <c r="E6" s="34">
        <v>1</v>
      </c>
      <c r="F6" s="31" t="s">
        <v>25</v>
      </c>
      <c r="G6" s="34" t="s">
        <v>25</v>
      </c>
      <c r="H6" s="31" t="s">
        <v>25</v>
      </c>
      <c r="I6" s="34" t="s">
        <v>25</v>
      </c>
      <c r="J6" s="34"/>
      <c r="K6" s="34"/>
      <c r="L6" s="34"/>
      <c r="M6" s="34"/>
      <c r="N6" s="34" t="s">
        <v>25</v>
      </c>
      <c r="O6" s="34" t="s">
        <v>21</v>
      </c>
      <c r="P6" s="34">
        <v>1</v>
      </c>
      <c r="Q6" s="34" t="s">
        <v>25</v>
      </c>
      <c r="R6" s="34" t="s">
        <v>26</v>
      </c>
      <c r="S6" s="34" t="s">
        <v>25</v>
      </c>
      <c r="T6" s="34" t="s">
        <v>26</v>
      </c>
      <c r="U6" s="34"/>
      <c r="V6" s="34"/>
      <c r="W6" s="34"/>
      <c r="X6" s="34"/>
      <c r="Y6" s="35" t="s">
        <v>23</v>
      </c>
      <c r="Z6" s="35" t="s">
        <v>23</v>
      </c>
      <c r="AA6" s="35" t="e">
        <v>#N/A</v>
      </c>
      <c r="AB6" s="35" t="s">
        <v>23</v>
      </c>
      <c r="AC6" s="35" t="s">
        <v>25</v>
      </c>
      <c r="AD6" s="35" t="s">
        <v>23</v>
      </c>
      <c r="AE6" s="35" t="s">
        <v>21</v>
      </c>
      <c r="AF6" s="35"/>
      <c r="AG6" s="35" t="s">
        <v>23</v>
      </c>
      <c r="AH6" s="35">
        <v>0</v>
      </c>
      <c r="AI6" s="35" t="s">
        <v>23</v>
      </c>
      <c r="AJ6" s="35" t="s">
        <v>21</v>
      </c>
      <c r="AK6" s="70" t="s">
        <v>25</v>
      </c>
      <c r="AL6" s="70" t="s">
        <v>21</v>
      </c>
      <c r="AM6" s="70" t="s">
        <v>25</v>
      </c>
      <c r="AN6" s="70" t="s">
        <v>25</v>
      </c>
      <c r="AO6" s="70" t="s">
        <v>25</v>
      </c>
      <c r="AP6" s="70" t="s">
        <v>25</v>
      </c>
      <c r="AQ6" s="52" t="s">
        <v>1377</v>
      </c>
      <c r="AR6" s="52" t="s">
        <v>1786</v>
      </c>
      <c r="AS6" s="52" t="s">
        <v>21</v>
      </c>
      <c r="AT6" s="52" t="s">
        <v>21</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28003</v>
      </c>
      <c r="B7" s="6" t="s">
        <v>667</v>
      </c>
      <c r="C7" s="31" t="s">
        <v>25</v>
      </c>
      <c r="D7" s="34" t="s">
        <v>21</v>
      </c>
      <c r="E7" s="34">
        <v>1</v>
      </c>
      <c r="F7" s="31" t="s">
        <v>25</v>
      </c>
      <c r="G7" s="34" t="s">
        <v>25</v>
      </c>
      <c r="H7" s="31" t="s">
        <v>25</v>
      </c>
      <c r="I7" s="34" t="s">
        <v>25</v>
      </c>
      <c r="J7" s="34"/>
      <c r="K7" s="34"/>
      <c r="L7" s="34" t="s">
        <v>25</v>
      </c>
      <c r="M7" s="34"/>
      <c r="N7" s="34" t="s">
        <v>26</v>
      </c>
      <c r="O7" s="34" t="s">
        <v>21</v>
      </c>
      <c r="P7" s="34">
        <v>1</v>
      </c>
      <c r="Q7" s="34" t="s">
        <v>25</v>
      </c>
      <c r="R7" s="34" t="s">
        <v>26</v>
      </c>
      <c r="S7" s="34" t="s">
        <v>25</v>
      </c>
      <c r="T7" s="34" t="s">
        <v>26</v>
      </c>
      <c r="U7" s="34"/>
      <c r="V7" s="34"/>
      <c r="W7" s="34"/>
      <c r="X7" s="34"/>
      <c r="Y7" s="35" t="s">
        <v>23</v>
      </c>
      <c r="Z7" s="35" t="s">
        <v>23</v>
      </c>
      <c r="AA7" s="35" t="e">
        <v>#N/A</v>
      </c>
      <c r="AB7" s="35" t="s">
        <v>23</v>
      </c>
      <c r="AC7" s="35" t="s">
        <v>25</v>
      </c>
      <c r="AD7" s="35" t="s">
        <v>23</v>
      </c>
      <c r="AE7" s="35" t="s">
        <v>25</v>
      </c>
      <c r="AF7" s="35"/>
      <c r="AG7" s="35" t="s">
        <v>23</v>
      </c>
      <c r="AH7" s="35" t="s">
        <v>21</v>
      </c>
      <c r="AI7" s="35" t="s">
        <v>23</v>
      </c>
      <c r="AJ7" s="35" t="s">
        <v>21</v>
      </c>
      <c r="AK7" s="70" t="s">
        <v>25</v>
      </c>
      <c r="AL7" s="70" t="s">
        <v>21</v>
      </c>
      <c r="AM7" s="70" t="s">
        <v>25</v>
      </c>
      <c r="AN7" s="70" t="s">
        <v>25</v>
      </c>
      <c r="AO7" s="70" t="s">
        <v>25</v>
      </c>
      <c r="AP7" s="70" t="s">
        <v>25</v>
      </c>
      <c r="AQ7" s="52" t="s">
        <v>1377</v>
      </c>
      <c r="AR7" s="52" t="s">
        <v>21</v>
      </c>
      <c r="AS7" s="52" t="s">
        <v>21</v>
      </c>
      <c r="AT7" s="52" t="s">
        <v>21</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28005</v>
      </c>
      <c r="B8" s="6" t="s">
        <v>668</v>
      </c>
      <c r="C8" s="31" t="s">
        <v>25</v>
      </c>
      <c r="D8" s="31" t="s">
        <v>25</v>
      </c>
      <c r="E8" s="34">
        <v>2</v>
      </c>
      <c r="F8" s="31" t="s">
        <v>25</v>
      </c>
      <c r="G8" s="34" t="s">
        <v>25</v>
      </c>
      <c r="H8" s="31" t="s">
        <v>25</v>
      </c>
      <c r="I8" s="34" t="s">
        <v>25</v>
      </c>
      <c r="J8" s="34"/>
      <c r="K8" s="34"/>
      <c r="L8" s="34"/>
      <c r="M8" s="34"/>
      <c r="N8" s="34" t="s">
        <v>25</v>
      </c>
      <c r="O8" s="34" t="s">
        <v>25</v>
      </c>
      <c r="P8" s="34">
        <v>2</v>
      </c>
      <c r="Q8" s="34" t="s">
        <v>25</v>
      </c>
      <c r="R8" s="34" t="s">
        <v>26</v>
      </c>
      <c r="S8" s="34" t="s">
        <v>25</v>
      </c>
      <c r="T8" s="34" t="s">
        <v>26</v>
      </c>
      <c r="U8" s="34"/>
      <c r="V8" s="34"/>
      <c r="W8" s="34"/>
      <c r="X8" s="34"/>
      <c r="Y8" s="35" t="s">
        <v>23</v>
      </c>
      <c r="Z8" s="35" t="s">
        <v>23</v>
      </c>
      <c r="AA8" s="35" t="e">
        <v>#N/A</v>
      </c>
      <c r="AB8" s="35" t="s">
        <v>23</v>
      </c>
      <c r="AC8" s="35" t="s">
        <v>25</v>
      </c>
      <c r="AD8" s="35" t="s">
        <v>23</v>
      </c>
      <c r="AE8" s="35" t="s">
        <v>21</v>
      </c>
      <c r="AF8" s="35"/>
      <c r="AG8" s="35" t="s">
        <v>23</v>
      </c>
      <c r="AH8" s="35">
        <v>0</v>
      </c>
      <c r="AI8" s="35" t="s">
        <v>23</v>
      </c>
      <c r="AJ8" s="35" t="s">
        <v>21</v>
      </c>
      <c r="AK8" s="70" t="s">
        <v>25</v>
      </c>
      <c r="AL8" s="70" t="s">
        <v>21</v>
      </c>
      <c r="AM8" s="70" t="s">
        <v>25</v>
      </c>
      <c r="AN8" s="70" t="s">
        <v>25</v>
      </c>
      <c r="AO8" s="70" t="s">
        <v>25</v>
      </c>
      <c r="AP8" s="70" t="s">
        <v>25</v>
      </c>
      <c r="AQ8" s="52" t="s">
        <v>1377</v>
      </c>
      <c r="AR8" s="52" t="s">
        <v>1786</v>
      </c>
      <c r="AS8" s="52" t="s">
        <v>21</v>
      </c>
      <c r="AT8" s="52" t="s">
        <v>21</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28006</v>
      </c>
      <c r="B9" s="6" t="s">
        <v>669</v>
      </c>
      <c r="C9" s="31" t="s">
        <v>25</v>
      </c>
      <c r="D9" s="31" t="s">
        <v>25</v>
      </c>
      <c r="E9" s="34">
        <v>2</v>
      </c>
      <c r="F9" s="34" t="s">
        <v>25</v>
      </c>
      <c r="G9" s="34" t="s">
        <v>25</v>
      </c>
      <c r="H9" s="34"/>
      <c r="I9" s="34" t="s">
        <v>25</v>
      </c>
      <c r="J9" s="34"/>
      <c r="K9" s="34"/>
      <c r="L9" s="34"/>
      <c r="M9" s="34"/>
      <c r="N9" s="34" t="s">
        <v>25</v>
      </c>
      <c r="O9" s="34" t="s">
        <v>25</v>
      </c>
      <c r="P9" s="34">
        <v>2</v>
      </c>
      <c r="Q9" s="34" t="s">
        <v>348</v>
      </c>
      <c r="R9" s="34" t="s">
        <v>26</v>
      </c>
      <c r="S9" s="34" t="s">
        <v>348</v>
      </c>
      <c r="T9" s="34" t="s">
        <v>26</v>
      </c>
      <c r="U9" s="34"/>
      <c r="V9" s="34"/>
      <c r="W9" s="34"/>
      <c r="X9" s="34"/>
      <c r="Y9" s="35" t="s">
        <v>23</v>
      </c>
      <c r="Z9" s="35" t="s">
        <v>23</v>
      </c>
      <c r="AA9" s="35" t="e">
        <v>#N/A</v>
      </c>
      <c r="AB9" s="35" t="s">
        <v>23</v>
      </c>
      <c r="AC9" s="35" t="s">
        <v>25</v>
      </c>
      <c r="AD9" s="35" t="s">
        <v>23</v>
      </c>
      <c r="AE9" s="35" t="s">
        <v>25</v>
      </c>
      <c r="AF9" s="35"/>
      <c r="AG9" s="35" t="s">
        <v>23</v>
      </c>
      <c r="AH9" s="35" t="s">
        <v>21</v>
      </c>
      <c r="AI9" s="35" t="s">
        <v>23</v>
      </c>
      <c r="AJ9" s="35" t="s">
        <v>21</v>
      </c>
      <c r="AK9" s="70" t="s">
        <v>25</v>
      </c>
      <c r="AL9" s="70" t="s">
        <v>25</v>
      </c>
      <c r="AM9" s="70" t="s">
        <v>25</v>
      </c>
      <c r="AN9" s="70" t="s">
        <v>25</v>
      </c>
      <c r="AO9" s="70" t="s">
        <v>25</v>
      </c>
      <c r="AP9" s="70" t="s">
        <v>25</v>
      </c>
      <c r="AQ9" s="52" t="s">
        <v>1377</v>
      </c>
      <c r="AR9" s="52" t="s">
        <v>21</v>
      </c>
      <c r="AS9" s="52" t="s">
        <v>21</v>
      </c>
      <c r="AT9" s="52" t="s">
        <v>21</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28007</v>
      </c>
      <c r="B10" s="6" t="s">
        <v>670</v>
      </c>
      <c r="C10" s="31" t="s">
        <v>25</v>
      </c>
      <c r="D10" s="31" t="s">
        <v>25</v>
      </c>
      <c r="E10" s="34">
        <v>2</v>
      </c>
      <c r="F10" s="34"/>
      <c r="G10" s="34"/>
      <c r="H10" s="34"/>
      <c r="I10" s="34"/>
      <c r="J10" s="34"/>
      <c r="K10" s="34"/>
      <c r="L10" s="34"/>
      <c r="M10" s="34"/>
      <c r="N10" s="34" t="s">
        <v>25</v>
      </c>
      <c r="O10" s="34" t="s">
        <v>21</v>
      </c>
      <c r="P10" s="34">
        <v>1</v>
      </c>
      <c r="Q10" s="34" t="s">
        <v>348</v>
      </c>
      <c r="R10" s="34"/>
      <c r="S10" s="34"/>
      <c r="T10" s="34"/>
      <c r="U10" s="34"/>
      <c r="V10" s="34"/>
      <c r="W10" s="34"/>
      <c r="X10" s="34"/>
      <c r="Y10" s="35" t="s">
        <v>23</v>
      </c>
      <c r="Z10" s="35" t="s">
        <v>23</v>
      </c>
      <c r="AA10" s="35" t="e">
        <v>#N/A</v>
      </c>
      <c r="AB10" s="35" t="s">
        <v>23</v>
      </c>
      <c r="AC10" s="35" t="s">
        <v>21</v>
      </c>
      <c r="AD10" s="35" t="s">
        <v>23</v>
      </c>
      <c r="AE10" s="35" t="s">
        <v>21</v>
      </c>
      <c r="AF10" s="35"/>
      <c r="AG10" s="35" t="s">
        <v>23</v>
      </c>
      <c r="AH10" s="35">
        <v>0</v>
      </c>
      <c r="AI10" s="35" t="s">
        <v>23</v>
      </c>
      <c r="AJ10" s="35" t="s">
        <v>21</v>
      </c>
      <c r="AK10" s="70" t="s">
        <v>23</v>
      </c>
      <c r="AL10" s="70" t="s">
        <v>23</v>
      </c>
      <c r="AM10" s="70" t="s">
        <v>23</v>
      </c>
      <c r="AN10" s="70" t="s">
        <v>23</v>
      </c>
      <c r="AO10" s="70" t="s">
        <v>23</v>
      </c>
      <c r="AP10" s="70" t="s">
        <v>23</v>
      </c>
      <c r="AQ10" s="52" t="s">
        <v>23</v>
      </c>
      <c r="AR10" s="52"/>
      <c r="AS10" s="52" t="s">
        <v>23</v>
      </c>
      <c r="AT10" s="52"/>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28008</v>
      </c>
      <c r="B11" s="6" t="s">
        <v>671</v>
      </c>
      <c r="C11" s="31" t="s">
        <v>25</v>
      </c>
      <c r="D11" s="31" t="s">
        <v>25</v>
      </c>
      <c r="E11" s="34">
        <v>2</v>
      </c>
      <c r="F11" s="34"/>
      <c r="G11" s="34"/>
      <c r="H11" s="34"/>
      <c r="I11" s="34"/>
      <c r="J11" s="34"/>
      <c r="K11" s="34"/>
      <c r="L11" s="34"/>
      <c r="M11" s="34"/>
      <c r="N11" s="34" t="s">
        <v>25</v>
      </c>
      <c r="O11" s="34" t="s">
        <v>25</v>
      </c>
      <c r="P11" s="34">
        <v>2</v>
      </c>
      <c r="Q11" s="34" t="s">
        <v>348</v>
      </c>
      <c r="R11" s="34"/>
      <c r="S11" s="34" t="s">
        <v>348</v>
      </c>
      <c r="T11" s="34"/>
      <c r="U11" s="34"/>
      <c r="V11" s="34"/>
      <c r="W11" s="34"/>
      <c r="X11" s="34"/>
      <c r="Y11" s="35" t="s">
        <v>23</v>
      </c>
      <c r="Z11" s="35" t="s">
        <v>23</v>
      </c>
      <c r="AA11" s="35" t="e">
        <v>#N/A</v>
      </c>
      <c r="AB11" s="35" t="s">
        <v>23</v>
      </c>
      <c r="AC11" s="35" t="s">
        <v>21</v>
      </c>
      <c r="AD11" s="35" t="s">
        <v>23</v>
      </c>
      <c r="AE11" s="35" t="s">
        <v>21</v>
      </c>
      <c r="AF11" s="35"/>
      <c r="AG11" s="35" t="s">
        <v>23</v>
      </c>
      <c r="AH11" s="35">
        <v>0</v>
      </c>
      <c r="AI11" s="35" t="s">
        <v>23</v>
      </c>
      <c r="AJ11" s="35" t="s">
        <v>21</v>
      </c>
      <c r="AK11" s="70" t="s">
        <v>23</v>
      </c>
      <c r="AL11" s="70" t="s">
        <v>23</v>
      </c>
      <c r="AM11" s="70" t="s">
        <v>23</v>
      </c>
      <c r="AN11" s="70" t="s">
        <v>23</v>
      </c>
      <c r="AO11" s="70" t="s">
        <v>23</v>
      </c>
      <c r="AP11" s="70" t="s">
        <v>23</v>
      </c>
      <c r="AQ11" s="52" t="s">
        <v>23</v>
      </c>
      <c r="AR11" s="52"/>
      <c r="AS11" s="52" t="s">
        <v>23</v>
      </c>
      <c r="AT11" s="52"/>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28009</v>
      </c>
      <c r="B12" s="6" t="s">
        <v>672</v>
      </c>
      <c r="C12" s="31" t="s">
        <v>25</v>
      </c>
      <c r="D12" s="34" t="s">
        <v>21</v>
      </c>
      <c r="E12" s="34">
        <v>1</v>
      </c>
      <c r="F12" s="34"/>
      <c r="G12" s="34" t="s">
        <v>25</v>
      </c>
      <c r="H12" s="34"/>
      <c r="I12" s="34"/>
      <c r="J12" s="34"/>
      <c r="K12" s="34"/>
      <c r="L12" s="34"/>
      <c r="M12" s="34"/>
      <c r="N12" s="34" t="s">
        <v>25</v>
      </c>
      <c r="O12" s="34" t="s">
        <v>21</v>
      </c>
      <c r="P12" s="34">
        <v>1</v>
      </c>
      <c r="Q12" s="34" t="s">
        <v>348</v>
      </c>
      <c r="R12" s="34"/>
      <c r="S12" s="34"/>
      <c r="T12" s="34"/>
      <c r="U12" s="34"/>
      <c r="V12" s="34"/>
      <c r="W12" s="34"/>
      <c r="X12" s="34"/>
      <c r="Y12" s="35" t="s">
        <v>25</v>
      </c>
      <c r="Z12" s="35" t="s">
        <v>21</v>
      </c>
      <c r="AA12" s="35" t="s">
        <v>21</v>
      </c>
      <c r="AB12" s="35" t="s">
        <v>23</v>
      </c>
      <c r="AC12" s="35" t="s">
        <v>25</v>
      </c>
      <c r="AD12" s="35" t="s">
        <v>23</v>
      </c>
      <c r="AE12" s="35" t="s">
        <v>21</v>
      </c>
      <c r="AF12" s="35"/>
      <c r="AG12" s="35" t="s">
        <v>23</v>
      </c>
      <c r="AH12" s="35">
        <v>0</v>
      </c>
      <c r="AI12" s="35" t="s">
        <v>23</v>
      </c>
      <c r="AJ12" s="35" t="s">
        <v>21</v>
      </c>
      <c r="AK12" s="70" t="s">
        <v>25</v>
      </c>
      <c r="AL12" s="70" t="s">
        <v>21</v>
      </c>
      <c r="AM12" s="70" t="s">
        <v>21</v>
      </c>
      <c r="AN12" s="70" t="s">
        <v>25</v>
      </c>
      <c r="AO12" s="70">
        <v>0</v>
      </c>
      <c r="AP12" s="70" t="s">
        <v>21</v>
      </c>
      <c r="AQ12" s="52" t="s">
        <v>1377</v>
      </c>
      <c r="AR12" s="52"/>
      <c r="AS12" s="52" t="s">
        <v>1786</v>
      </c>
      <c r="AT12" s="52"/>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28011</v>
      </c>
      <c r="B13" s="6" t="s">
        <v>673</v>
      </c>
      <c r="C13" s="31" t="s">
        <v>25</v>
      </c>
      <c r="D13" s="34" t="s">
        <v>21</v>
      </c>
      <c r="E13" s="34">
        <v>1</v>
      </c>
      <c r="F13" s="34"/>
      <c r="G13" s="34" t="s">
        <v>25</v>
      </c>
      <c r="H13" s="34"/>
      <c r="I13" s="34"/>
      <c r="J13" s="34"/>
      <c r="K13" s="34"/>
      <c r="L13" s="34"/>
      <c r="M13" s="34"/>
      <c r="N13" s="34" t="s">
        <v>25</v>
      </c>
      <c r="O13" s="34" t="s">
        <v>25</v>
      </c>
      <c r="P13" s="34">
        <v>2</v>
      </c>
      <c r="Q13" s="34" t="s">
        <v>348</v>
      </c>
      <c r="R13" s="34"/>
      <c r="S13" s="34"/>
      <c r="T13" s="34"/>
      <c r="U13" s="34"/>
      <c r="V13" s="34" t="s">
        <v>26</v>
      </c>
      <c r="W13" s="34"/>
      <c r="X13" s="34"/>
      <c r="Y13" s="35" t="s">
        <v>23</v>
      </c>
      <c r="Z13" s="35" t="s">
        <v>23</v>
      </c>
      <c r="AA13" s="35" t="e">
        <v>#N/A</v>
      </c>
      <c r="AB13" s="35" t="s">
        <v>23</v>
      </c>
      <c r="AC13" s="35" t="s">
        <v>25</v>
      </c>
      <c r="AD13" s="35" t="s">
        <v>23</v>
      </c>
      <c r="AE13" s="35" t="s">
        <v>25</v>
      </c>
      <c r="AF13" s="35"/>
      <c r="AG13" s="35" t="s">
        <v>23</v>
      </c>
      <c r="AH13" s="35">
        <v>0</v>
      </c>
      <c r="AI13" s="35" t="s">
        <v>23</v>
      </c>
      <c r="AJ13" s="35" t="s">
        <v>21</v>
      </c>
      <c r="AK13" s="70" t="s">
        <v>25</v>
      </c>
      <c r="AL13" s="70" t="s">
        <v>25</v>
      </c>
      <c r="AM13" s="70" t="s">
        <v>25</v>
      </c>
      <c r="AN13" s="70" t="s">
        <v>25</v>
      </c>
      <c r="AO13" s="70" t="s">
        <v>25</v>
      </c>
      <c r="AP13" s="70" t="s">
        <v>25</v>
      </c>
      <c r="AQ13" s="52" t="s">
        <v>1377</v>
      </c>
      <c r="AR13" s="52" t="s">
        <v>21</v>
      </c>
      <c r="AS13" s="52" t="s">
        <v>21</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28012</v>
      </c>
      <c r="B14" s="6" t="s">
        <v>674</v>
      </c>
      <c r="C14" s="31" t="s">
        <v>25</v>
      </c>
      <c r="D14" s="31" t="s">
        <v>25</v>
      </c>
      <c r="E14" s="34">
        <v>2</v>
      </c>
      <c r="F14" s="34"/>
      <c r="G14" s="34" t="s">
        <v>25</v>
      </c>
      <c r="H14" s="34"/>
      <c r="I14" s="34" t="s">
        <v>25</v>
      </c>
      <c r="J14" s="34"/>
      <c r="K14" s="34" t="s">
        <v>25</v>
      </c>
      <c r="L14" s="34"/>
      <c r="M14" s="34"/>
      <c r="N14" s="34" t="s">
        <v>25</v>
      </c>
      <c r="O14" s="34" t="s">
        <v>25</v>
      </c>
      <c r="P14" s="34">
        <v>2</v>
      </c>
      <c r="Q14" s="34" t="s">
        <v>25</v>
      </c>
      <c r="R14" s="34" t="s">
        <v>26</v>
      </c>
      <c r="S14" s="34" t="s">
        <v>25</v>
      </c>
      <c r="T14" s="34" t="s">
        <v>26</v>
      </c>
      <c r="U14" s="34"/>
      <c r="V14" s="34"/>
      <c r="W14" s="34"/>
      <c r="X14" s="34"/>
      <c r="Y14" s="35" t="s">
        <v>23</v>
      </c>
      <c r="Z14" s="35" t="s">
        <v>23</v>
      </c>
      <c r="AA14" s="35" t="e">
        <v>#N/A</v>
      </c>
      <c r="AB14" s="35" t="s">
        <v>23</v>
      </c>
      <c r="AC14" s="35" t="s">
        <v>25</v>
      </c>
      <c r="AD14" s="35" t="s">
        <v>23</v>
      </c>
      <c r="AE14" s="35" t="s">
        <v>25</v>
      </c>
      <c r="AF14" s="35"/>
      <c r="AG14" s="35" t="s">
        <v>23</v>
      </c>
      <c r="AH14" s="35" t="s">
        <v>25</v>
      </c>
      <c r="AI14" s="35" t="s">
        <v>23</v>
      </c>
      <c r="AJ14" s="35" t="s">
        <v>21</v>
      </c>
      <c r="AK14" s="70" t="s">
        <v>25</v>
      </c>
      <c r="AL14" s="70" t="s">
        <v>25</v>
      </c>
      <c r="AM14" s="70" t="s">
        <v>25</v>
      </c>
      <c r="AN14" s="70" t="s">
        <v>25</v>
      </c>
      <c r="AO14" s="70" t="s">
        <v>25</v>
      </c>
      <c r="AP14" s="70" t="s">
        <v>21</v>
      </c>
      <c r="AQ14" s="52" t="s">
        <v>2169</v>
      </c>
      <c r="AR14" s="52" t="s">
        <v>1786</v>
      </c>
      <c r="AS14" s="52" t="s">
        <v>25</v>
      </c>
      <c r="AT14" s="52" t="s">
        <v>21</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28014</v>
      </c>
      <c r="B15" s="6" t="s">
        <v>675</v>
      </c>
      <c r="C15" s="31" t="s">
        <v>25</v>
      </c>
      <c r="D15" s="34" t="s">
        <v>21</v>
      </c>
      <c r="E15" s="34">
        <v>1</v>
      </c>
      <c r="F15" s="34"/>
      <c r="G15" s="34"/>
      <c r="H15" s="34"/>
      <c r="I15" s="34"/>
      <c r="J15" s="34"/>
      <c r="K15" s="34"/>
      <c r="L15" s="34"/>
      <c r="M15" s="34"/>
      <c r="N15" s="34" t="s">
        <v>25</v>
      </c>
      <c r="O15" s="34" t="s">
        <v>21</v>
      </c>
      <c r="P15" s="34">
        <v>1</v>
      </c>
      <c r="Q15" s="34" t="s">
        <v>348</v>
      </c>
      <c r="R15" s="34"/>
      <c r="S15" s="34"/>
      <c r="T15" s="34"/>
      <c r="U15" s="34"/>
      <c r="V15" s="34"/>
      <c r="W15" s="34"/>
      <c r="X15" s="34"/>
      <c r="Y15" s="35" t="s">
        <v>23</v>
      </c>
      <c r="Z15" s="35" t="s">
        <v>23</v>
      </c>
      <c r="AA15" s="35" t="e">
        <v>#N/A</v>
      </c>
      <c r="AB15" s="35" t="s">
        <v>23</v>
      </c>
      <c r="AC15" s="35" t="s">
        <v>21</v>
      </c>
      <c r="AD15" s="35" t="s">
        <v>23</v>
      </c>
      <c r="AE15" s="35" t="s">
        <v>21</v>
      </c>
      <c r="AF15" s="35"/>
      <c r="AG15" s="35" t="s">
        <v>23</v>
      </c>
      <c r="AH15" s="35">
        <v>0</v>
      </c>
      <c r="AI15" s="35" t="s">
        <v>23</v>
      </c>
      <c r="AJ15" s="35" t="s">
        <v>21</v>
      </c>
      <c r="AK15" s="70" t="s">
        <v>21</v>
      </c>
      <c r="AL15" s="70" t="s">
        <v>21</v>
      </c>
      <c r="AM15" s="70" t="s">
        <v>21</v>
      </c>
      <c r="AN15" s="70" t="s">
        <v>21</v>
      </c>
      <c r="AO15" s="70">
        <v>0</v>
      </c>
      <c r="AP15" s="70">
        <v>0</v>
      </c>
      <c r="AQ15" s="52">
        <v>0</v>
      </c>
      <c r="AR15" s="52"/>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28018</v>
      </c>
      <c r="B16" s="6" t="s">
        <v>676</v>
      </c>
      <c r="C16" s="34" t="s">
        <v>21</v>
      </c>
      <c r="D16" s="34" t="s">
        <v>21</v>
      </c>
      <c r="E16" s="34">
        <v>0</v>
      </c>
      <c r="F16" s="34"/>
      <c r="G16" s="34"/>
      <c r="H16" s="34"/>
      <c r="I16" s="34"/>
      <c r="J16" s="34"/>
      <c r="K16" s="34"/>
      <c r="L16" s="34"/>
      <c r="M16" s="34"/>
      <c r="N16" s="34" t="s">
        <v>25</v>
      </c>
      <c r="O16" s="34" t="s">
        <v>21</v>
      </c>
      <c r="P16" s="34">
        <v>1</v>
      </c>
      <c r="Q16" s="34"/>
      <c r="R16" s="34"/>
      <c r="S16" s="34"/>
      <c r="T16" s="34"/>
      <c r="U16" s="34"/>
      <c r="V16" s="34"/>
      <c r="W16" s="34"/>
      <c r="X16" s="34"/>
      <c r="Y16" s="35" t="s">
        <v>23</v>
      </c>
      <c r="Z16" s="35" t="s">
        <v>23</v>
      </c>
      <c r="AA16" s="35" t="e">
        <v>#N/A</v>
      </c>
      <c r="AB16" s="35" t="s">
        <v>23</v>
      </c>
      <c r="AC16" s="35" t="s">
        <v>21</v>
      </c>
      <c r="AD16" s="35" t="s">
        <v>23</v>
      </c>
      <c r="AE16" s="35" t="s">
        <v>21</v>
      </c>
      <c r="AF16" s="35"/>
      <c r="AG16" s="35" t="s">
        <v>23</v>
      </c>
      <c r="AH16" s="35">
        <v>0</v>
      </c>
      <c r="AI16" s="35" t="s">
        <v>23</v>
      </c>
      <c r="AJ16" s="35" t="s">
        <v>21</v>
      </c>
      <c r="AK16" s="70" t="s">
        <v>23</v>
      </c>
      <c r="AL16" s="70" t="s">
        <v>23</v>
      </c>
      <c r="AM16" s="70" t="s">
        <v>23</v>
      </c>
      <c r="AN16" s="70" t="s">
        <v>23</v>
      </c>
      <c r="AO16" s="70" t="s">
        <v>23</v>
      </c>
      <c r="AP16" s="70" t="s">
        <v>23</v>
      </c>
      <c r="AQ16" s="52" t="s">
        <v>23</v>
      </c>
      <c r="AR16" s="52"/>
      <c r="AS16" s="52" t="s">
        <v>23</v>
      </c>
      <c r="AT16" s="52"/>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28019</v>
      </c>
      <c r="B17" s="6" t="s">
        <v>677</v>
      </c>
      <c r="C17" s="34" t="s">
        <v>21</v>
      </c>
      <c r="D17" s="34" t="s">
        <v>21</v>
      </c>
      <c r="E17" s="34">
        <v>0</v>
      </c>
      <c r="F17" s="31" t="s">
        <v>25</v>
      </c>
      <c r="G17" s="34"/>
      <c r="H17" s="34" t="s">
        <v>25</v>
      </c>
      <c r="I17" s="34"/>
      <c r="J17" s="34" t="s">
        <v>25</v>
      </c>
      <c r="K17" s="34"/>
      <c r="L17" s="34"/>
      <c r="M17" s="34"/>
      <c r="N17" s="34" t="s">
        <v>21</v>
      </c>
      <c r="O17" s="34" t="s">
        <v>21</v>
      </c>
      <c r="P17" s="34">
        <v>0</v>
      </c>
      <c r="Q17" s="34"/>
      <c r="R17" s="34"/>
      <c r="S17" s="34"/>
      <c r="T17" s="34"/>
      <c r="U17" s="34"/>
      <c r="V17" s="34"/>
      <c r="W17" s="34"/>
      <c r="X17" s="34"/>
      <c r="Y17" s="35" t="s">
        <v>23</v>
      </c>
      <c r="Z17" s="35" t="s">
        <v>23</v>
      </c>
      <c r="AA17" s="35" t="e">
        <v>#N/A</v>
      </c>
      <c r="AB17" s="35" t="s">
        <v>23</v>
      </c>
      <c r="AC17" s="35" t="s">
        <v>21</v>
      </c>
      <c r="AD17" s="35" t="s">
        <v>23</v>
      </c>
      <c r="AE17" s="35" t="s">
        <v>21</v>
      </c>
      <c r="AF17" s="35"/>
      <c r="AG17" s="35" t="s">
        <v>23</v>
      </c>
      <c r="AH17" s="35">
        <v>0</v>
      </c>
      <c r="AI17" s="35" t="s">
        <v>23</v>
      </c>
      <c r="AJ17" s="35" t="s">
        <v>21</v>
      </c>
      <c r="AK17" s="70" t="s">
        <v>23</v>
      </c>
      <c r="AL17" s="70" t="s">
        <v>23</v>
      </c>
      <c r="AM17" s="70" t="s">
        <v>23</v>
      </c>
      <c r="AN17" s="70" t="s">
        <v>23</v>
      </c>
      <c r="AO17" s="70" t="s">
        <v>23</v>
      </c>
      <c r="AP17" s="70" t="s">
        <v>23</v>
      </c>
      <c r="AQ17" s="52" t="s">
        <v>23</v>
      </c>
      <c r="AR17" s="52"/>
      <c r="AS17" s="52" t="s">
        <v>23</v>
      </c>
      <c r="AT17" s="52"/>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28020</v>
      </c>
      <c r="B18" s="6" t="s">
        <v>678</v>
      </c>
      <c r="C18" s="31"/>
      <c r="D18" s="34"/>
      <c r="E18" s="34">
        <v>0</v>
      </c>
      <c r="F18" s="34"/>
      <c r="G18" s="34"/>
      <c r="H18" s="34"/>
      <c r="I18" s="34"/>
      <c r="J18" s="34"/>
      <c r="K18" s="34"/>
      <c r="L18" s="34"/>
      <c r="M18" s="34"/>
      <c r="N18" s="34" t="s">
        <v>22</v>
      </c>
      <c r="O18" s="34" t="s">
        <v>22</v>
      </c>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0" t="s">
        <v>23</v>
      </c>
      <c r="AL18" s="70" t="s">
        <v>23</v>
      </c>
      <c r="AM18" s="70" t="s">
        <v>23</v>
      </c>
      <c r="AN18" s="70" t="s">
        <v>23</v>
      </c>
      <c r="AO18" s="70" t="s">
        <v>23</v>
      </c>
      <c r="AP18" s="70" t="s">
        <v>23</v>
      </c>
      <c r="AQ18" s="52" t="s">
        <v>23</v>
      </c>
      <c r="AR18" s="52"/>
      <c r="AS18" s="52" t="s">
        <v>23</v>
      </c>
      <c r="AT18" s="52"/>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28021</v>
      </c>
      <c r="B19" s="6" t="s">
        <v>679</v>
      </c>
      <c r="C19" s="31" t="s">
        <v>25</v>
      </c>
      <c r="D19" s="34" t="s">
        <v>21</v>
      </c>
      <c r="E19" s="34">
        <v>1</v>
      </c>
      <c r="F19" s="34"/>
      <c r="G19" s="34"/>
      <c r="H19" s="34"/>
      <c r="I19" s="34"/>
      <c r="J19" s="34"/>
      <c r="K19" s="34"/>
      <c r="L19" s="34"/>
      <c r="M19" s="34"/>
      <c r="N19" s="34" t="s">
        <v>25</v>
      </c>
      <c r="O19" s="34" t="s">
        <v>21</v>
      </c>
      <c r="P19" s="34">
        <v>1</v>
      </c>
      <c r="Q19" s="34"/>
      <c r="R19" s="34"/>
      <c r="S19" s="34"/>
      <c r="T19" s="34"/>
      <c r="U19" s="34"/>
      <c r="V19" s="34"/>
      <c r="W19" s="34"/>
      <c r="X19" s="34"/>
      <c r="Y19" s="35" t="s">
        <v>25</v>
      </c>
      <c r="Z19" s="35" t="s">
        <v>21</v>
      </c>
      <c r="AA19" s="35" t="s">
        <v>21</v>
      </c>
      <c r="AB19" s="35" t="s">
        <v>25</v>
      </c>
      <c r="AC19" s="35" t="s">
        <v>25</v>
      </c>
      <c r="AD19" s="35" t="s">
        <v>25</v>
      </c>
      <c r="AE19" s="35" t="s">
        <v>21</v>
      </c>
      <c r="AF19" s="35"/>
      <c r="AG19" s="35" t="s">
        <v>21</v>
      </c>
      <c r="AH19" s="35">
        <v>0</v>
      </c>
      <c r="AI19" s="35" t="s">
        <v>21</v>
      </c>
      <c r="AJ19" s="35" t="s">
        <v>21</v>
      </c>
      <c r="AK19" s="70" t="s">
        <v>25</v>
      </c>
      <c r="AL19" s="70" t="s">
        <v>21</v>
      </c>
      <c r="AM19" s="70" t="s">
        <v>25</v>
      </c>
      <c r="AN19" s="70" t="s">
        <v>25</v>
      </c>
      <c r="AO19" s="70" t="s">
        <v>25</v>
      </c>
      <c r="AP19" s="70" t="s">
        <v>25</v>
      </c>
      <c r="AQ19" s="52" t="s">
        <v>1377</v>
      </c>
      <c r="AR19" s="52" t="s">
        <v>1786</v>
      </c>
      <c r="AS19" s="52" t="s">
        <v>25</v>
      </c>
      <c r="AT19" s="52" t="s">
        <v>21</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28023</v>
      </c>
      <c r="B20" s="6" t="s">
        <v>680</v>
      </c>
      <c r="C20" s="31" t="s">
        <v>25</v>
      </c>
      <c r="D20" s="34" t="s">
        <v>21</v>
      </c>
      <c r="E20" s="34">
        <v>1</v>
      </c>
      <c r="F20" s="34"/>
      <c r="G20" s="34"/>
      <c r="H20" s="34"/>
      <c r="I20" s="34"/>
      <c r="J20" s="34"/>
      <c r="K20" s="34"/>
      <c r="L20" s="34"/>
      <c r="M20" s="34"/>
      <c r="N20" s="34" t="s">
        <v>25</v>
      </c>
      <c r="O20" s="34" t="s">
        <v>21</v>
      </c>
      <c r="P20" s="34">
        <v>1</v>
      </c>
      <c r="Q20" s="34"/>
      <c r="R20" s="34"/>
      <c r="S20" s="34"/>
      <c r="T20" s="34"/>
      <c r="U20" s="34"/>
      <c r="V20" s="34"/>
      <c r="W20" s="34"/>
      <c r="X20" s="34"/>
      <c r="Y20" s="35" t="s">
        <v>23</v>
      </c>
      <c r="Z20" s="35" t="s">
        <v>23</v>
      </c>
      <c r="AA20" s="35" t="e">
        <v>#N/A</v>
      </c>
      <c r="AB20" s="35" t="s">
        <v>23</v>
      </c>
      <c r="AC20" s="35" t="s">
        <v>21</v>
      </c>
      <c r="AD20" s="35" t="s">
        <v>23</v>
      </c>
      <c r="AE20" s="35" t="s">
        <v>21</v>
      </c>
      <c r="AF20" s="35"/>
      <c r="AG20" s="35" t="s">
        <v>23</v>
      </c>
      <c r="AH20" s="35">
        <v>0</v>
      </c>
      <c r="AI20" s="35" t="s">
        <v>23</v>
      </c>
      <c r="AJ20" s="35" t="s">
        <v>21</v>
      </c>
      <c r="AK20" s="70" t="s">
        <v>23</v>
      </c>
      <c r="AL20" s="70" t="s">
        <v>23</v>
      </c>
      <c r="AM20" s="70" t="s">
        <v>23</v>
      </c>
      <c r="AN20" s="70" t="s">
        <v>23</v>
      </c>
      <c r="AO20" s="70" t="s">
        <v>23</v>
      </c>
      <c r="AP20" s="70" t="s">
        <v>23</v>
      </c>
      <c r="AQ20" s="52" t="s">
        <v>23</v>
      </c>
      <c r="AR20" s="52"/>
      <c r="AS20" s="52" t="s">
        <v>23</v>
      </c>
      <c r="AT20" s="52"/>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28024</v>
      </c>
      <c r="B21" s="6" t="s">
        <v>681</v>
      </c>
      <c r="C21" s="31" t="s">
        <v>25</v>
      </c>
      <c r="D21" s="34" t="s">
        <v>21</v>
      </c>
      <c r="E21" s="34">
        <v>1</v>
      </c>
      <c r="F21" s="34"/>
      <c r="G21" s="34"/>
      <c r="H21" s="34"/>
      <c r="I21" s="34"/>
      <c r="J21" s="34"/>
      <c r="K21" s="34"/>
      <c r="L21" s="34"/>
      <c r="M21" s="34"/>
      <c r="N21" s="34" t="s">
        <v>25</v>
      </c>
      <c r="O21" s="34" t="s">
        <v>25</v>
      </c>
      <c r="P21" s="34">
        <v>2</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70" t="s">
        <v>23</v>
      </c>
      <c r="AL21" s="70" t="s">
        <v>23</v>
      </c>
      <c r="AM21" s="70" t="s">
        <v>23</v>
      </c>
      <c r="AN21" s="70" t="s">
        <v>23</v>
      </c>
      <c r="AO21" s="70" t="s">
        <v>23</v>
      </c>
      <c r="AP21" s="70" t="s">
        <v>23</v>
      </c>
      <c r="AQ21" s="52" t="s">
        <v>23</v>
      </c>
      <c r="AR21" s="52"/>
      <c r="AS21" s="52" t="s">
        <v>23</v>
      </c>
      <c r="AT21" s="52"/>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28025</v>
      </c>
      <c r="B22" s="6" t="s">
        <v>682</v>
      </c>
      <c r="C22" s="31" t="s">
        <v>25</v>
      </c>
      <c r="D22" s="34" t="s">
        <v>21</v>
      </c>
      <c r="E22" s="34">
        <v>1</v>
      </c>
      <c r="F22" s="34" t="s">
        <v>25</v>
      </c>
      <c r="G22" s="34"/>
      <c r="H22" s="34"/>
      <c r="I22" s="34"/>
      <c r="J22" s="34"/>
      <c r="K22" s="34" t="s">
        <v>25</v>
      </c>
      <c r="L22" s="34"/>
      <c r="M22" s="34"/>
      <c r="N22" s="34" t="s">
        <v>25</v>
      </c>
      <c r="O22" s="34" t="s">
        <v>25</v>
      </c>
      <c r="P22" s="34">
        <v>2</v>
      </c>
      <c r="Q22" s="34" t="s">
        <v>26</v>
      </c>
      <c r="R22" s="34"/>
      <c r="S22" s="34"/>
      <c r="T22" s="34"/>
      <c r="U22" s="34"/>
      <c r="V22" s="34"/>
      <c r="W22" s="34"/>
      <c r="X22" s="34"/>
      <c r="Y22" s="35" t="s">
        <v>25</v>
      </c>
      <c r="Z22" s="35" t="s">
        <v>25</v>
      </c>
      <c r="AA22" s="35" t="s">
        <v>25</v>
      </c>
      <c r="AB22" s="35" t="s">
        <v>23</v>
      </c>
      <c r="AC22" s="35" t="s">
        <v>25</v>
      </c>
      <c r="AD22" s="35" t="s">
        <v>23</v>
      </c>
      <c r="AE22" s="35" t="s">
        <v>25</v>
      </c>
      <c r="AF22" s="35"/>
      <c r="AG22" s="35" t="s">
        <v>23</v>
      </c>
      <c r="AH22" s="35" t="s">
        <v>21</v>
      </c>
      <c r="AI22" s="35" t="s">
        <v>21</v>
      </c>
      <c r="AJ22" s="35" t="s">
        <v>21</v>
      </c>
      <c r="AK22" s="70" t="s">
        <v>25</v>
      </c>
      <c r="AL22" s="70" t="s">
        <v>25</v>
      </c>
      <c r="AM22" s="70" t="s">
        <v>25</v>
      </c>
      <c r="AN22" s="70" t="s">
        <v>25</v>
      </c>
      <c r="AO22" s="70" t="s">
        <v>25</v>
      </c>
      <c r="AP22" s="70" t="s">
        <v>21</v>
      </c>
      <c r="AQ22" s="52" t="s">
        <v>1377</v>
      </c>
      <c r="AR22" s="52" t="s">
        <v>1786</v>
      </c>
      <c r="AS22" s="52" t="s">
        <v>1786</v>
      </c>
      <c r="AT22" s="52" t="s">
        <v>21</v>
      </c>
      <c r="AU22" s="52" t="s">
        <v>25</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28032</v>
      </c>
      <c r="B23" s="6" t="s">
        <v>683</v>
      </c>
      <c r="C23" s="34" t="s">
        <v>25</v>
      </c>
      <c r="D23" s="34" t="s">
        <v>21</v>
      </c>
      <c r="E23" s="34">
        <v>1</v>
      </c>
      <c r="F23" s="34"/>
      <c r="G23" s="34"/>
      <c r="H23" s="34"/>
      <c r="I23" s="34"/>
      <c r="J23" s="34"/>
      <c r="K23" s="34"/>
      <c r="L23" s="34"/>
      <c r="M23" s="34"/>
      <c r="N23" s="34" t="s">
        <v>21</v>
      </c>
      <c r="O23" s="34" t="s">
        <v>21</v>
      </c>
      <c r="P23" s="34">
        <v>0</v>
      </c>
      <c r="Q23" s="34"/>
      <c r="R23" s="34"/>
      <c r="S23" s="34"/>
      <c r="T23" s="34"/>
      <c r="U23" s="34"/>
      <c r="V23" s="34"/>
      <c r="W23" s="34"/>
      <c r="X23" s="34"/>
      <c r="Y23" s="35" t="s">
        <v>23</v>
      </c>
      <c r="Z23" s="35" t="s">
        <v>23</v>
      </c>
      <c r="AA23" s="35" t="e">
        <v>#N/A</v>
      </c>
      <c r="AB23" s="35" t="s">
        <v>23</v>
      </c>
      <c r="AC23" s="35" t="s">
        <v>21</v>
      </c>
      <c r="AD23" s="35" t="s">
        <v>23</v>
      </c>
      <c r="AE23" s="35" t="s">
        <v>21</v>
      </c>
      <c r="AF23" s="35"/>
      <c r="AG23" s="35" t="s">
        <v>23</v>
      </c>
      <c r="AH23" s="35">
        <v>0</v>
      </c>
      <c r="AI23" s="35" t="s">
        <v>23</v>
      </c>
      <c r="AJ23" s="35" t="s">
        <v>21</v>
      </c>
      <c r="AK23" s="70" t="s">
        <v>23</v>
      </c>
      <c r="AL23" s="70" t="s">
        <v>23</v>
      </c>
      <c r="AM23" s="70" t="s">
        <v>23</v>
      </c>
      <c r="AN23" s="70" t="s">
        <v>23</v>
      </c>
      <c r="AO23" s="70" t="s">
        <v>23</v>
      </c>
      <c r="AP23" s="70" t="s">
        <v>23</v>
      </c>
      <c r="AQ23" s="52" t="s">
        <v>23</v>
      </c>
      <c r="AR23" s="52"/>
      <c r="AS23" s="52" t="s">
        <v>23</v>
      </c>
      <c r="AT23" s="52"/>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28033</v>
      </c>
      <c r="B24" s="6" t="s">
        <v>684</v>
      </c>
      <c r="C24" s="34" t="s">
        <v>21</v>
      </c>
      <c r="D24" s="34" t="s">
        <v>21</v>
      </c>
      <c r="E24" s="34">
        <v>0</v>
      </c>
      <c r="F24" s="34"/>
      <c r="G24" s="34"/>
      <c r="H24" s="34"/>
      <c r="I24" s="34"/>
      <c r="J24" s="34"/>
      <c r="K24" s="34"/>
      <c r="L24" s="34"/>
      <c r="M24" s="34"/>
      <c r="N24" s="34" t="s">
        <v>21</v>
      </c>
      <c r="O24" s="34" t="s">
        <v>21</v>
      </c>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0" t="s">
        <v>23</v>
      </c>
      <c r="AL24" s="70" t="s">
        <v>23</v>
      </c>
      <c r="AM24" s="70" t="s">
        <v>23</v>
      </c>
      <c r="AN24" s="70" t="s">
        <v>23</v>
      </c>
      <c r="AO24" s="70" t="s">
        <v>23</v>
      </c>
      <c r="AP24" s="70" t="s">
        <v>23</v>
      </c>
      <c r="AQ24" s="52" t="s">
        <v>23</v>
      </c>
      <c r="AR24" s="52"/>
      <c r="AS24" s="52" t="s">
        <v>23</v>
      </c>
      <c r="AT24" s="52"/>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28034</v>
      </c>
      <c r="B25" s="6" t="s">
        <v>4686</v>
      </c>
      <c r="C25" s="67"/>
      <c r="D25" s="68"/>
      <c r="E25" s="68">
        <v>0</v>
      </c>
      <c r="F25" s="68"/>
      <c r="G25" s="68"/>
      <c r="H25" s="68"/>
      <c r="I25" s="68"/>
      <c r="J25" s="68"/>
      <c r="K25" s="68"/>
      <c r="L25" s="68"/>
      <c r="M25" s="68"/>
      <c r="N25" s="68"/>
      <c r="O25" s="68"/>
      <c r="P25" s="68">
        <v>0</v>
      </c>
      <c r="Q25" s="68"/>
      <c r="R25" s="68"/>
      <c r="S25" s="68"/>
      <c r="T25" s="68"/>
      <c r="U25" s="68"/>
      <c r="V25" s="68"/>
      <c r="W25" s="68"/>
      <c r="X25" s="68"/>
      <c r="Y25" s="69" t="s">
        <v>23</v>
      </c>
      <c r="Z25" s="69" t="s">
        <v>23</v>
      </c>
      <c r="AA25" s="69" t="e">
        <v>#N/A</v>
      </c>
      <c r="AB25" s="69" t="s">
        <v>23</v>
      </c>
      <c r="AC25" s="69" t="s">
        <v>23</v>
      </c>
      <c r="AD25" s="69" t="s">
        <v>23</v>
      </c>
      <c r="AE25" s="69" t="s">
        <v>23</v>
      </c>
      <c r="AF25" s="69"/>
      <c r="AG25" s="69" t="s">
        <v>23</v>
      </c>
      <c r="AH25" s="69" t="s">
        <v>23</v>
      </c>
      <c r="AI25" s="69" t="s">
        <v>23</v>
      </c>
      <c r="AJ25" s="69" t="s">
        <v>23</v>
      </c>
      <c r="AK25" s="70" t="s">
        <v>25</v>
      </c>
      <c r="AL25" s="70" t="s">
        <v>21</v>
      </c>
      <c r="AM25" s="70" t="s">
        <v>25</v>
      </c>
      <c r="AN25" s="70" t="s">
        <v>25</v>
      </c>
      <c r="AO25" s="70" t="s">
        <v>25</v>
      </c>
      <c r="AP25" s="70" t="s">
        <v>25</v>
      </c>
      <c r="AQ25" s="52" t="s">
        <v>1377</v>
      </c>
      <c r="AR25" s="52" t="s">
        <v>23</v>
      </c>
      <c r="AS25" s="52" t="s">
        <v>1786</v>
      </c>
      <c r="AT25" s="52" t="s">
        <v>23</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28043</v>
      </c>
      <c r="B26" s="6" t="s">
        <v>685</v>
      </c>
      <c r="C26" s="31" t="s">
        <v>25</v>
      </c>
      <c r="D26" s="34" t="s">
        <v>21</v>
      </c>
      <c r="E26" s="34">
        <v>1</v>
      </c>
      <c r="F26" s="31" t="s">
        <v>25</v>
      </c>
      <c r="G26" s="34" t="s">
        <v>25</v>
      </c>
      <c r="H26" s="31"/>
      <c r="I26" s="34" t="s">
        <v>25</v>
      </c>
      <c r="J26" s="31"/>
      <c r="K26" s="34"/>
      <c r="L26" s="34"/>
      <c r="M26" s="34"/>
      <c r="N26" s="34" t="s">
        <v>25</v>
      </c>
      <c r="O26" s="34" t="s">
        <v>21</v>
      </c>
      <c r="P26" s="34">
        <v>1</v>
      </c>
      <c r="Q26" s="34" t="s">
        <v>26</v>
      </c>
      <c r="R26" s="34" t="s">
        <v>26</v>
      </c>
      <c r="S26" s="34" t="s">
        <v>25</v>
      </c>
      <c r="T26" s="34" t="s">
        <v>26</v>
      </c>
      <c r="U26" s="34"/>
      <c r="V26" s="34"/>
      <c r="W26" s="34"/>
      <c r="X26" s="34"/>
      <c r="Y26" s="35" t="s">
        <v>25</v>
      </c>
      <c r="Z26" s="35" t="s">
        <v>21</v>
      </c>
      <c r="AA26" s="35" t="s">
        <v>21</v>
      </c>
      <c r="AB26" s="35" t="s">
        <v>25</v>
      </c>
      <c r="AC26" s="35" t="s">
        <v>25</v>
      </c>
      <c r="AD26" s="35" t="s">
        <v>25</v>
      </c>
      <c r="AE26" s="35" t="s">
        <v>25</v>
      </c>
      <c r="AF26" s="35"/>
      <c r="AG26" s="35" t="s">
        <v>21</v>
      </c>
      <c r="AH26" s="35">
        <v>0</v>
      </c>
      <c r="AI26" s="35" t="s">
        <v>21</v>
      </c>
      <c r="AJ26" s="35" t="s">
        <v>21</v>
      </c>
      <c r="AK26" s="70" t="s">
        <v>25</v>
      </c>
      <c r="AL26" s="70" t="s">
        <v>21</v>
      </c>
      <c r="AM26" s="70" t="s">
        <v>25</v>
      </c>
      <c r="AN26" s="70" t="s">
        <v>25</v>
      </c>
      <c r="AO26" s="70" t="s">
        <v>25</v>
      </c>
      <c r="AP26" s="70" t="s">
        <v>25</v>
      </c>
      <c r="AQ26" s="52" t="s">
        <v>1377</v>
      </c>
      <c r="AR26" s="52" t="s">
        <v>1786</v>
      </c>
      <c r="AS26" s="52" t="s">
        <v>25</v>
      </c>
      <c r="AT26" s="52" t="s">
        <v>25</v>
      </c>
      <c r="AU26" s="52" t="s">
        <v>25</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28049</v>
      </c>
      <c r="B27" s="6" t="s">
        <v>686</v>
      </c>
      <c r="C27" s="31"/>
      <c r="D27" s="34"/>
      <c r="E27" s="34">
        <v>0</v>
      </c>
      <c r="F27" s="34"/>
      <c r="G27" s="34"/>
      <c r="H27" s="34"/>
      <c r="I27" s="34"/>
      <c r="J27" s="34"/>
      <c r="K27" s="34"/>
      <c r="L27" s="34"/>
      <c r="M27" s="34"/>
      <c r="N27" s="34"/>
      <c r="O27" s="34"/>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28052</v>
      </c>
      <c r="B28" s="6" t="s">
        <v>687</v>
      </c>
      <c r="C28" s="31"/>
      <c r="D28" s="34"/>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28060</v>
      </c>
      <c r="B29" s="6" t="s">
        <v>688</v>
      </c>
      <c r="C29" s="31" t="s">
        <v>25</v>
      </c>
      <c r="D29" s="34" t="s">
        <v>21</v>
      </c>
      <c r="E29" s="34">
        <v>1</v>
      </c>
      <c r="F29" s="34"/>
      <c r="G29" s="34"/>
      <c r="H29" s="34"/>
      <c r="I29" s="34"/>
      <c r="J29" s="34"/>
      <c r="K29" s="34"/>
      <c r="L29" s="34"/>
      <c r="M29" s="34"/>
      <c r="N29" s="34" t="s">
        <v>25</v>
      </c>
      <c r="O29" s="34" t="s">
        <v>21</v>
      </c>
      <c r="P29" s="34">
        <v>1</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0" t="s">
        <v>23</v>
      </c>
      <c r="AL29" s="70" t="s">
        <v>23</v>
      </c>
      <c r="AM29" s="70" t="s">
        <v>23</v>
      </c>
      <c r="AN29" s="70" t="s">
        <v>23</v>
      </c>
      <c r="AO29" s="70" t="s">
        <v>23</v>
      </c>
      <c r="AP29" s="70" t="s">
        <v>23</v>
      </c>
      <c r="AQ29" s="52" t="s">
        <v>23</v>
      </c>
      <c r="AR29" s="52" t="s">
        <v>1786</v>
      </c>
      <c r="AS29" s="52" t="s">
        <v>23</v>
      </c>
      <c r="AT29" s="52" t="s">
        <v>21</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28066</v>
      </c>
      <c r="B30" s="6" t="s">
        <v>689</v>
      </c>
      <c r="C30" s="31"/>
      <c r="D30" s="34"/>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28068</v>
      </c>
      <c r="B31" s="6" t="s">
        <v>690</v>
      </c>
      <c r="C31" s="31"/>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t="s">
        <v>23</v>
      </c>
      <c r="AL31" s="70" t="s">
        <v>23</v>
      </c>
      <c r="AM31" s="70" t="s">
        <v>23</v>
      </c>
      <c r="AN31" s="70" t="s">
        <v>23</v>
      </c>
      <c r="AO31" s="70" t="s">
        <v>23</v>
      </c>
      <c r="AP31" s="70" t="s">
        <v>23</v>
      </c>
      <c r="AQ31" s="52" t="s">
        <v>23</v>
      </c>
      <c r="AR31" s="52"/>
      <c r="AS31" s="52" t="s">
        <v>23</v>
      </c>
      <c r="AT31" s="52"/>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c r="B32" s="6"/>
      <c r="C32" s="31"/>
      <c r="D32" s="34"/>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c r="B33" s="6"/>
      <c r="C33" s="31"/>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1"/>
      <c r="D34" s="34"/>
      <c r="E34" s="34">
        <v>0</v>
      </c>
      <c r="F34" s="34"/>
      <c r="G34" s="34"/>
      <c r="H34" s="34"/>
      <c r="I34" s="34"/>
      <c r="J34" s="34"/>
      <c r="K34" s="34"/>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46" t="s">
        <v>242</v>
      </c>
      <c r="B35" s="147"/>
      <c r="C35" s="146">
        <v>20</v>
      </c>
      <c r="D35" s="147">
        <v>0</v>
      </c>
      <c r="N35" s="146">
        <v>20</v>
      </c>
      <c r="O35" s="147">
        <v>0</v>
      </c>
      <c r="Y35" s="156">
        <v>0</v>
      </c>
      <c r="Z35" s="158">
        <v>0</v>
      </c>
      <c r="AK35" s="40" t="s">
        <v>23</v>
      </c>
      <c r="AL35" s="40" t="s">
        <v>23</v>
      </c>
      <c r="AM35" s="40" t="s">
        <v>23</v>
      </c>
      <c r="AN35" s="50" t="s">
        <v>23</v>
      </c>
      <c r="AO35" s="40" t="s">
        <v>23</v>
      </c>
      <c r="AP35" s="109"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5:B35"/>
    <mergeCell ref="C35:D35"/>
    <mergeCell ref="N35:O35"/>
    <mergeCell ref="Y35:Z35"/>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4 BG5:XFD34">
    <cfRule type="cellIs" dxfId="71" priority="6" operator="equal">
      <formula>0</formula>
    </cfRule>
  </conditionalFormatting>
  <conditionalFormatting sqref="AP35">
    <cfRule type="cellIs" dxfId="70" priority="5" operator="equal">
      <formula>0</formula>
    </cfRule>
  </conditionalFormatting>
  <conditionalFormatting sqref="AV5:BF5">
    <cfRule type="cellIs" dxfId="69" priority="2" operator="equal">
      <formula>0</formula>
    </cfRule>
  </conditionalFormatting>
  <conditionalFormatting sqref="AV6:BF300">
    <cfRule type="cellIs" dxfId="68"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4</v>
      </c>
      <c r="D4" s="34">
        <v>2</v>
      </c>
      <c r="E4" s="34"/>
      <c r="F4" s="34">
        <v>0</v>
      </c>
      <c r="G4" s="34">
        <v>3</v>
      </c>
      <c r="H4" s="34">
        <v>0</v>
      </c>
      <c r="I4" s="34">
        <v>3</v>
      </c>
      <c r="J4" s="34">
        <v>0</v>
      </c>
      <c r="K4" s="34">
        <v>2</v>
      </c>
      <c r="L4" s="34">
        <v>0</v>
      </c>
      <c r="M4" s="34">
        <v>0</v>
      </c>
      <c r="N4" s="34">
        <v>2</v>
      </c>
      <c r="O4" s="34">
        <v>2</v>
      </c>
      <c r="P4" s="34"/>
      <c r="Q4" s="34">
        <v>1</v>
      </c>
      <c r="R4" s="34">
        <v>2</v>
      </c>
      <c r="S4" s="34">
        <v>0</v>
      </c>
      <c r="T4" s="34">
        <v>2</v>
      </c>
      <c r="U4" s="34">
        <v>0</v>
      </c>
      <c r="V4" s="34">
        <v>2</v>
      </c>
      <c r="W4" s="34">
        <v>0</v>
      </c>
      <c r="X4" s="34">
        <v>0</v>
      </c>
      <c r="Y4" s="34">
        <v>0</v>
      </c>
      <c r="Z4" s="34">
        <v>0</v>
      </c>
      <c r="AA4" s="34"/>
      <c r="AB4" s="34">
        <v>0</v>
      </c>
      <c r="AC4" s="34">
        <v>3</v>
      </c>
      <c r="AD4" s="34">
        <v>0</v>
      </c>
      <c r="AE4" s="34">
        <v>3</v>
      </c>
      <c r="AF4" s="34">
        <v>0</v>
      </c>
      <c r="AG4" s="34">
        <v>0</v>
      </c>
      <c r="AH4" s="34">
        <v>3</v>
      </c>
      <c r="AI4" s="34">
        <v>0</v>
      </c>
      <c r="AJ4" s="34">
        <v>0</v>
      </c>
      <c r="AK4" s="54">
        <v>4</v>
      </c>
      <c r="AL4" s="54">
        <v>3</v>
      </c>
      <c r="AM4" s="54">
        <v>2</v>
      </c>
      <c r="AN4" s="54">
        <v>3</v>
      </c>
      <c r="AO4" s="54">
        <v>2</v>
      </c>
      <c r="AP4" s="54">
        <v>3</v>
      </c>
      <c r="AQ4" s="52">
        <v>3</v>
      </c>
      <c r="AR4" s="52">
        <v>1</v>
      </c>
      <c r="AS4" s="52">
        <v>3</v>
      </c>
      <c r="AT4" s="52">
        <v>1</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29001</v>
      </c>
      <c r="B5" s="6" t="s">
        <v>691</v>
      </c>
      <c r="C5" s="31" t="s">
        <v>25</v>
      </c>
      <c r="D5" s="34" t="s">
        <v>25</v>
      </c>
      <c r="E5" s="34">
        <v>2</v>
      </c>
      <c r="F5" s="34"/>
      <c r="G5" s="34" t="s">
        <v>25</v>
      </c>
      <c r="H5" s="34"/>
      <c r="I5" s="34" t="s">
        <v>25</v>
      </c>
      <c r="J5" s="34"/>
      <c r="K5" s="34" t="s">
        <v>25</v>
      </c>
      <c r="L5" s="34"/>
      <c r="M5" s="34"/>
      <c r="N5" s="34" t="s">
        <v>26</v>
      </c>
      <c r="O5" s="34" t="s">
        <v>26</v>
      </c>
      <c r="P5" s="34">
        <v>2</v>
      </c>
      <c r="Q5" s="34"/>
      <c r="R5" s="34" t="s">
        <v>26</v>
      </c>
      <c r="S5" s="34"/>
      <c r="T5" s="34" t="s">
        <v>26</v>
      </c>
      <c r="U5" s="34"/>
      <c r="V5" s="34" t="s">
        <v>26</v>
      </c>
      <c r="W5" s="34"/>
      <c r="X5" s="34"/>
      <c r="Y5" s="34" t="s">
        <v>23</v>
      </c>
      <c r="Z5" s="34" t="s">
        <v>23</v>
      </c>
      <c r="AA5" s="34" t="e">
        <v>#N/A</v>
      </c>
      <c r="AB5" s="34" t="s">
        <v>23</v>
      </c>
      <c r="AC5" s="34" t="s">
        <v>23</v>
      </c>
      <c r="AD5" s="34" t="s">
        <v>23</v>
      </c>
      <c r="AE5" s="34" t="s">
        <v>23</v>
      </c>
      <c r="AF5" s="34"/>
      <c r="AG5" s="34" t="s">
        <v>23</v>
      </c>
      <c r="AH5" s="34" t="s">
        <v>23</v>
      </c>
      <c r="AI5" s="34" t="s">
        <v>23</v>
      </c>
      <c r="AJ5" s="34" t="s">
        <v>23</v>
      </c>
      <c r="AK5" s="70" t="s">
        <v>23</v>
      </c>
      <c r="AL5" s="70" t="s">
        <v>23</v>
      </c>
      <c r="AM5" s="70" t="s">
        <v>23</v>
      </c>
      <c r="AN5" s="70" t="s">
        <v>23</v>
      </c>
      <c r="AO5" s="70" t="s">
        <v>23</v>
      </c>
      <c r="AP5" s="70" t="s">
        <v>23</v>
      </c>
      <c r="AQ5" s="52" t="s">
        <v>23</v>
      </c>
      <c r="AR5" s="52" t="s">
        <v>25</v>
      </c>
      <c r="AS5" s="52" t="s">
        <v>23</v>
      </c>
      <c r="AT5" s="52" t="s">
        <v>25</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29002</v>
      </c>
      <c r="B6" s="6" t="s">
        <v>692</v>
      </c>
      <c r="C6" s="31" t="s">
        <v>25</v>
      </c>
      <c r="D6" s="34" t="s">
        <v>25</v>
      </c>
      <c r="E6" s="34">
        <v>2</v>
      </c>
      <c r="F6" s="34"/>
      <c r="G6" s="34" t="s">
        <v>25</v>
      </c>
      <c r="H6" s="34"/>
      <c r="I6" s="34" t="s">
        <v>25</v>
      </c>
      <c r="J6" s="34"/>
      <c r="K6" s="34" t="s">
        <v>25</v>
      </c>
      <c r="L6" s="34"/>
      <c r="M6" s="34"/>
      <c r="N6" s="34" t="s">
        <v>26</v>
      </c>
      <c r="O6" s="34" t="s">
        <v>26</v>
      </c>
      <c r="P6" s="34">
        <v>2</v>
      </c>
      <c r="Q6" s="34" t="s">
        <v>26</v>
      </c>
      <c r="R6" s="34" t="s">
        <v>26</v>
      </c>
      <c r="S6" s="34"/>
      <c r="T6" s="34" t="s">
        <v>26</v>
      </c>
      <c r="U6" s="34"/>
      <c r="V6" s="34" t="s">
        <v>26</v>
      </c>
      <c r="W6" s="34"/>
      <c r="X6" s="34"/>
      <c r="Y6" s="34" t="s">
        <v>23</v>
      </c>
      <c r="Z6" s="34" t="s">
        <v>23</v>
      </c>
      <c r="AA6" s="34" t="e">
        <v>#N/A</v>
      </c>
      <c r="AB6" s="34" t="s">
        <v>23</v>
      </c>
      <c r="AC6" s="34" t="s">
        <v>23</v>
      </c>
      <c r="AD6" s="34" t="s">
        <v>23</v>
      </c>
      <c r="AE6" s="34" t="s">
        <v>23</v>
      </c>
      <c r="AF6" s="34"/>
      <c r="AG6" s="34" t="s">
        <v>23</v>
      </c>
      <c r="AH6" s="34" t="s">
        <v>23</v>
      </c>
      <c r="AI6" s="34" t="s">
        <v>23</v>
      </c>
      <c r="AJ6" s="34" t="s">
        <v>23</v>
      </c>
      <c r="AK6" s="70" t="s">
        <v>25</v>
      </c>
      <c r="AL6" s="70" t="s">
        <v>25</v>
      </c>
      <c r="AM6" s="70" t="s">
        <v>21</v>
      </c>
      <c r="AN6" s="70" t="s">
        <v>25</v>
      </c>
      <c r="AO6" s="70">
        <v>0</v>
      </c>
      <c r="AP6" s="70" t="s">
        <v>25</v>
      </c>
      <c r="AQ6" s="52" t="s">
        <v>1377</v>
      </c>
      <c r="AR6" s="52" t="s">
        <v>21</v>
      </c>
      <c r="AS6" s="52" t="s">
        <v>25</v>
      </c>
      <c r="AT6" s="52"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29004</v>
      </c>
      <c r="B7" s="6" t="s">
        <v>693</v>
      </c>
      <c r="C7" s="31" t="s">
        <v>25</v>
      </c>
      <c r="D7" s="34" t="s">
        <v>21</v>
      </c>
      <c r="E7" s="34">
        <v>1</v>
      </c>
      <c r="F7" s="34"/>
      <c r="G7" s="34" t="s">
        <v>25</v>
      </c>
      <c r="H7" s="34"/>
      <c r="I7" s="34" t="s">
        <v>25</v>
      </c>
      <c r="J7" s="34"/>
      <c r="K7" s="34"/>
      <c r="L7" s="34"/>
      <c r="M7" s="34"/>
      <c r="N7" s="34"/>
      <c r="O7" s="34"/>
      <c r="P7" s="34">
        <v>0</v>
      </c>
      <c r="Q7" s="34"/>
      <c r="R7" s="34"/>
      <c r="S7" s="34"/>
      <c r="T7" s="34"/>
      <c r="U7" s="34"/>
      <c r="V7" s="34"/>
      <c r="W7" s="34"/>
      <c r="X7" s="34"/>
      <c r="Y7" s="34" t="s">
        <v>23</v>
      </c>
      <c r="Z7" s="34" t="s">
        <v>23</v>
      </c>
      <c r="AA7" s="34" t="e">
        <v>#N/A</v>
      </c>
      <c r="AB7" s="34" t="s">
        <v>23</v>
      </c>
      <c r="AC7" s="34" t="s">
        <v>23</v>
      </c>
      <c r="AD7" s="34" t="s">
        <v>23</v>
      </c>
      <c r="AE7" s="34" t="s">
        <v>23</v>
      </c>
      <c r="AF7" s="34"/>
      <c r="AG7" s="34" t="s">
        <v>23</v>
      </c>
      <c r="AH7" s="34" t="s">
        <v>23</v>
      </c>
      <c r="AI7" s="34" t="s">
        <v>23</v>
      </c>
      <c r="AJ7" s="34" t="s">
        <v>23</v>
      </c>
      <c r="AK7" s="70" t="s">
        <v>25</v>
      </c>
      <c r="AL7" s="70" t="s">
        <v>21</v>
      </c>
      <c r="AM7" s="70" t="s">
        <v>21</v>
      </c>
      <c r="AN7" s="70" t="s">
        <v>21</v>
      </c>
      <c r="AO7" s="70">
        <v>0</v>
      </c>
      <c r="AP7" s="70">
        <v>0</v>
      </c>
      <c r="AQ7" s="52">
        <v>0</v>
      </c>
      <c r="AR7" s="52" t="s">
        <v>23</v>
      </c>
      <c r="AS7" s="52">
        <v>0</v>
      </c>
      <c r="AT7" s="52" t="s">
        <v>23</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29005</v>
      </c>
      <c r="B8" s="6" t="s">
        <v>694</v>
      </c>
      <c r="C8" s="31" t="s">
        <v>21</v>
      </c>
      <c r="D8" s="34" t="s">
        <v>21</v>
      </c>
      <c r="E8" s="34">
        <v>0</v>
      </c>
      <c r="F8" s="34"/>
      <c r="G8" s="34"/>
      <c r="H8" s="34"/>
      <c r="I8" s="34"/>
      <c r="J8" s="34"/>
      <c r="K8" s="34"/>
      <c r="L8" s="34"/>
      <c r="M8" s="34"/>
      <c r="N8" s="34"/>
      <c r="O8" s="34"/>
      <c r="P8" s="34">
        <v>0</v>
      </c>
      <c r="Q8" s="34"/>
      <c r="R8" s="34"/>
      <c r="S8" s="34"/>
      <c r="T8" s="34"/>
      <c r="U8" s="34"/>
      <c r="V8" s="34"/>
      <c r="W8" s="34"/>
      <c r="X8" s="34"/>
      <c r="Y8" s="34" t="s">
        <v>23</v>
      </c>
      <c r="Z8" s="34" t="s">
        <v>23</v>
      </c>
      <c r="AA8" s="34" t="e">
        <v>#N/A</v>
      </c>
      <c r="AB8" s="34" t="s">
        <v>23</v>
      </c>
      <c r="AC8" s="34" t="s">
        <v>23</v>
      </c>
      <c r="AD8" s="34" t="s">
        <v>23</v>
      </c>
      <c r="AE8" s="34" t="s">
        <v>23</v>
      </c>
      <c r="AF8" s="34"/>
      <c r="AG8" s="34" t="s">
        <v>23</v>
      </c>
      <c r="AH8" s="34" t="s">
        <v>23</v>
      </c>
      <c r="AI8" s="34" t="s">
        <v>23</v>
      </c>
      <c r="AJ8" s="34" t="s">
        <v>23</v>
      </c>
      <c r="AK8" s="70" t="s">
        <v>23</v>
      </c>
      <c r="AL8" s="70" t="s">
        <v>23</v>
      </c>
      <c r="AM8" s="70" t="s">
        <v>23</v>
      </c>
      <c r="AN8" s="70" t="s">
        <v>23</v>
      </c>
      <c r="AO8" s="70" t="s">
        <v>23</v>
      </c>
      <c r="AP8" s="70"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29007</v>
      </c>
      <c r="B9" s="6" t="s">
        <v>4696</v>
      </c>
      <c r="C9" s="31" t="s">
        <v>21</v>
      </c>
      <c r="D9" s="34" t="s">
        <v>21</v>
      </c>
      <c r="E9" s="34">
        <v>0</v>
      </c>
      <c r="F9" s="34"/>
      <c r="G9" s="34"/>
      <c r="H9" s="34"/>
      <c r="I9" s="34"/>
      <c r="J9" s="34"/>
      <c r="K9" s="34"/>
      <c r="L9" s="34"/>
      <c r="M9" s="34"/>
      <c r="N9" s="34"/>
      <c r="O9" s="34"/>
      <c r="P9" s="34">
        <v>0</v>
      </c>
      <c r="Q9" s="34"/>
      <c r="R9" s="34"/>
      <c r="S9" s="34"/>
      <c r="T9" s="34"/>
      <c r="U9" s="34"/>
      <c r="V9" s="34"/>
      <c r="W9" s="34"/>
      <c r="X9" s="34"/>
      <c r="Y9" s="34" t="s">
        <v>23</v>
      </c>
      <c r="Z9" s="34" t="s">
        <v>23</v>
      </c>
      <c r="AA9" s="34" t="e">
        <v>#N/A</v>
      </c>
      <c r="AB9" s="34" t="s">
        <v>23</v>
      </c>
      <c r="AC9" s="34" t="s">
        <v>23</v>
      </c>
      <c r="AD9" s="34" t="s">
        <v>23</v>
      </c>
      <c r="AE9" s="34" t="s">
        <v>23</v>
      </c>
      <c r="AF9" s="34"/>
      <c r="AG9" s="34" t="s">
        <v>23</v>
      </c>
      <c r="AH9" s="34" t="s">
        <v>23</v>
      </c>
      <c r="AI9" s="34" t="s">
        <v>23</v>
      </c>
      <c r="AJ9" s="34" t="s">
        <v>23</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29009</v>
      </c>
      <c r="B10" s="6" t="s">
        <v>695</v>
      </c>
      <c r="C10" s="31" t="s">
        <v>21</v>
      </c>
      <c r="D10" s="34" t="s">
        <v>21</v>
      </c>
      <c r="E10" s="34">
        <v>0</v>
      </c>
      <c r="F10" s="34"/>
      <c r="G10" s="34"/>
      <c r="H10" s="34"/>
      <c r="I10" s="34"/>
      <c r="J10" s="34"/>
      <c r="K10" s="34"/>
      <c r="L10" s="34"/>
      <c r="M10" s="34"/>
      <c r="N10" s="34"/>
      <c r="O10" s="34"/>
      <c r="P10" s="34">
        <v>0</v>
      </c>
      <c r="Q10" s="34"/>
      <c r="R10" s="34"/>
      <c r="S10" s="34"/>
      <c r="T10" s="34"/>
      <c r="U10" s="34"/>
      <c r="V10" s="34"/>
      <c r="W10" s="34"/>
      <c r="X10" s="34"/>
      <c r="Y10" s="34" t="s">
        <v>23</v>
      </c>
      <c r="Z10" s="34" t="s">
        <v>23</v>
      </c>
      <c r="AA10" s="34" t="e">
        <v>#N/A</v>
      </c>
      <c r="AB10" s="34" t="s">
        <v>23</v>
      </c>
      <c r="AC10" s="34" t="s">
        <v>23</v>
      </c>
      <c r="AD10" s="34" t="s">
        <v>23</v>
      </c>
      <c r="AE10" s="34" t="s">
        <v>23</v>
      </c>
      <c r="AF10" s="34"/>
      <c r="AG10" s="34" t="s">
        <v>23</v>
      </c>
      <c r="AH10" s="34" t="s">
        <v>23</v>
      </c>
      <c r="AI10" s="34" t="s">
        <v>23</v>
      </c>
      <c r="AJ10" s="34" t="s">
        <v>23</v>
      </c>
      <c r="AK10" s="70" t="s">
        <v>23</v>
      </c>
      <c r="AL10" s="70" t="s">
        <v>23</v>
      </c>
      <c r="AM10" s="70" t="s">
        <v>23</v>
      </c>
      <c r="AN10" s="70" t="s">
        <v>23</v>
      </c>
      <c r="AO10" s="70" t="s">
        <v>23</v>
      </c>
      <c r="AP10" s="70" t="s">
        <v>23</v>
      </c>
      <c r="AQ10" s="52" t="s">
        <v>23</v>
      </c>
      <c r="AR10" s="52"/>
      <c r="AS10" s="52" t="s">
        <v>23</v>
      </c>
      <c r="AT10" s="52"/>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29013</v>
      </c>
      <c r="B11" s="6" t="s">
        <v>696</v>
      </c>
      <c r="C11" s="31" t="s">
        <v>21</v>
      </c>
      <c r="D11" s="34" t="s">
        <v>21</v>
      </c>
      <c r="E11" s="34">
        <v>0</v>
      </c>
      <c r="F11" s="34"/>
      <c r="G11" s="34"/>
      <c r="H11" s="34"/>
      <c r="I11" s="34"/>
      <c r="J11" s="34"/>
      <c r="K11" s="34"/>
      <c r="L11" s="34"/>
      <c r="M11" s="34"/>
      <c r="N11" s="34"/>
      <c r="O11" s="34"/>
      <c r="P11" s="34">
        <v>0</v>
      </c>
      <c r="Q11" s="34"/>
      <c r="R11" s="34"/>
      <c r="S11" s="34"/>
      <c r="T11" s="34"/>
      <c r="U11" s="34"/>
      <c r="V11" s="34"/>
      <c r="W11" s="34"/>
      <c r="X11" s="34"/>
      <c r="Y11" s="34" t="s">
        <v>23</v>
      </c>
      <c r="Z11" s="34" t="s">
        <v>23</v>
      </c>
      <c r="AA11" s="34" t="e">
        <v>#N/A</v>
      </c>
      <c r="AB11" s="34" t="s">
        <v>23</v>
      </c>
      <c r="AC11" s="34" t="s">
        <v>23</v>
      </c>
      <c r="AD11" s="34" t="s">
        <v>23</v>
      </c>
      <c r="AE11" s="34" t="s">
        <v>23</v>
      </c>
      <c r="AF11" s="34"/>
      <c r="AG11" s="34" t="s">
        <v>23</v>
      </c>
      <c r="AH11" s="34" t="s">
        <v>23</v>
      </c>
      <c r="AI11" s="34" t="s">
        <v>23</v>
      </c>
      <c r="AJ11" s="34" t="s">
        <v>23</v>
      </c>
      <c r="AK11" s="70" t="s">
        <v>23</v>
      </c>
      <c r="AL11" s="70" t="s">
        <v>23</v>
      </c>
      <c r="AM11" s="70" t="s">
        <v>23</v>
      </c>
      <c r="AN11" s="70" t="s">
        <v>23</v>
      </c>
      <c r="AO11" s="70" t="s">
        <v>23</v>
      </c>
      <c r="AP11" s="70"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29014</v>
      </c>
      <c r="B12" s="6" t="s">
        <v>697</v>
      </c>
      <c r="C12" s="31" t="s">
        <v>21</v>
      </c>
      <c r="D12" s="34" t="s">
        <v>21</v>
      </c>
      <c r="E12" s="34">
        <v>0</v>
      </c>
      <c r="F12" s="34"/>
      <c r="G12" s="34"/>
      <c r="H12" s="34"/>
      <c r="I12" s="34"/>
      <c r="J12" s="34"/>
      <c r="K12" s="34"/>
      <c r="L12" s="34"/>
      <c r="M12" s="34"/>
      <c r="N12" s="34"/>
      <c r="O12" s="34"/>
      <c r="P12" s="34">
        <v>0</v>
      </c>
      <c r="Q12" s="34"/>
      <c r="R12" s="34"/>
      <c r="S12" s="34"/>
      <c r="T12" s="34"/>
      <c r="U12" s="34"/>
      <c r="V12" s="34"/>
      <c r="W12" s="34"/>
      <c r="X12" s="34"/>
      <c r="Y12" s="34" t="s">
        <v>23</v>
      </c>
      <c r="Z12" s="34" t="s">
        <v>23</v>
      </c>
      <c r="AA12" s="34" t="e">
        <v>#N/A</v>
      </c>
      <c r="AB12" s="34" t="s">
        <v>23</v>
      </c>
      <c r="AC12" s="34" t="s">
        <v>23</v>
      </c>
      <c r="AD12" s="34" t="s">
        <v>23</v>
      </c>
      <c r="AE12" s="34" t="s">
        <v>23</v>
      </c>
      <c r="AF12" s="34"/>
      <c r="AG12" s="34" t="s">
        <v>23</v>
      </c>
      <c r="AH12" s="34" t="s">
        <v>23</v>
      </c>
      <c r="AI12" s="34" t="s">
        <v>23</v>
      </c>
      <c r="AJ12" s="34" t="s">
        <v>23</v>
      </c>
      <c r="AK12" s="70" t="s">
        <v>21</v>
      </c>
      <c r="AL12" s="70" t="s">
        <v>21</v>
      </c>
      <c r="AM12" s="70" t="s">
        <v>21</v>
      </c>
      <c r="AN12" s="70" t="s">
        <v>21</v>
      </c>
      <c r="AO12" s="70">
        <v>0</v>
      </c>
      <c r="AP12" s="70">
        <v>0</v>
      </c>
      <c r="AQ12" s="52">
        <v>0</v>
      </c>
      <c r="AR12" s="52" t="s">
        <v>23</v>
      </c>
      <c r="AS12" s="52">
        <v>0</v>
      </c>
      <c r="AT12" s="52" t="s">
        <v>23</v>
      </c>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29016</v>
      </c>
      <c r="B13" s="6" t="s">
        <v>698</v>
      </c>
      <c r="C13" s="31"/>
      <c r="D13" s="34"/>
      <c r="E13" s="34">
        <v>0</v>
      </c>
      <c r="F13" s="34"/>
      <c r="G13" s="34"/>
      <c r="H13" s="34"/>
      <c r="I13" s="34"/>
      <c r="J13" s="34"/>
      <c r="K13" s="34"/>
      <c r="L13" s="34"/>
      <c r="M13" s="34"/>
      <c r="N13" s="34"/>
      <c r="O13" s="34"/>
      <c r="P13" s="34">
        <v>0</v>
      </c>
      <c r="Q13" s="34"/>
      <c r="R13" s="34"/>
      <c r="S13" s="34"/>
      <c r="T13" s="34"/>
      <c r="U13" s="34"/>
      <c r="V13" s="34"/>
      <c r="W13" s="34"/>
      <c r="X13" s="34"/>
      <c r="Y13" s="34" t="s">
        <v>23</v>
      </c>
      <c r="Z13" s="34" t="s">
        <v>23</v>
      </c>
      <c r="AA13" s="34" t="e">
        <v>#N/A</v>
      </c>
      <c r="AB13" s="34" t="s">
        <v>23</v>
      </c>
      <c r="AC13" s="34" t="s">
        <v>23</v>
      </c>
      <c r="AD13" s="34" t="s">
        <v>23</v>
      </c>
      <c r="AE13" s="34" t="s">
        <v>23</v>
      </c>
      <c r="AF13" s="34"/>
      <c r="AG13" s="34" t="s">
        <v>23</v>
      </c>
      <c r="AH13" s="34" t="s">
        <v>23</v>
      </c>
      <c r="AI13" s="34" t="s">
        <v>23</v>
      </c>
      <c r="AJ13" s="34" t="s">
        <v>23</v>
      </c>
      <c r="AK13" s="70" t="s">
        <v>21</v>
      </c>
      <c r="AL13" s="70" t="s">
        <v>21</v>
      </c>
      <c r="AM13" s="70" t="s">
        <v>21</v>
      </c>
      <c r="AN13" s="70" t="s">
        <v>21</v>
      </c>
      <c r="AO13" s="70">
        <v>0</v>
      </c>
      <c r="AP13" s="70">
        <v>0</v>
      </c>
      <c r="AQ13" s="52">
        <v>0</v>
      </c>
      <c r="AR13" s="52" t="s">
        <v>23</v>
      </c>
      <c r="AS13" s="52">
        <v>0</v>
      </c>
      <c r="AT13" s="52" t="s">
        <v>23</v>
      </c>
      <c r="AU13" s="52">
        <v>0</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29020</v>
      </c>
      <c r="B14" s="6" t="s">
        <v>699</v>
      </c>
      <c r="C14" s="31"/>
      <c r="D14" s="34"/>
      <c r="E14" s="34">
        <v>0</v>
      </c>
      <c r="F14" s="34"/>
      <c r="G14" s="34"/>
      <c r="H14" s="34"/>
      <c r="I14" s="34"/>
      <c r="J14" s="34"/>
      <c r="K14" s="34"/>
      <c r="L14" s="34"/>
      <c r="M14" s="34"/>
      <c r="N14" s="34"/>
      <c r="O14" s="34"/>
      <c r="P14" s="34">
        <v>0</v>
      </c>
      <c r="Q14" s="34"/>
      <c r="R14" s="34"/>
      <c r="S14" s="34"/>
      <c r="T14" s="34"/>
      <c r="U14" s="34"/>
      <c r="V14" s="34"/>
      <c r="W14" s="34"/>
      <c r="X14" s="34"/>
      <c r="Y14" s="34" t="s">
        <v>23</v>
      </c>
      <c r="Z14" s="34" t="s">
        <v>23</v>
      </c>
      <c r="AA14" s="34" t="e">
        <v>#N/A</v>
      </c>
      <c r="AB14" s="34" t="s">
        <v>23</v>
      </c>
      <c r="AC14" s="34" t="s">
        <v>23</v>
      </c>
      <c r="AD14" s="34" t="s">
        <v>23</v>
      </c>
      <c r="AE14" s="34" t="s">
        <v>23</v>
      </c>
      <c r="AF14" s="34"/>
      <c r="AG14" s="34" t="s">
        <v>23</v>
      </c>
      <c r="AH14" s="34" t="s">
        <v>23</v>
      </c>
      <c r="AI14" s="34" t="s">
        <v>23</v>
      </c>
      <c r="AJ14" s="34" t="s">
        <v>23</v>
      </c>
      <c r="AK14" s="70" t="s">
        <v>21</v>
      </c>
      <c r="AL14" s="70" t="s">
        <v>21</v>
      </c>
      <c r="AM14" s="70" t="s">
        <v>21</v>
      </c>
      <c r="AN14" s="70" t="s">
        <v>21</v>
      </c>
      <c r="AO14" s="70">
        <v>0</v>
      </c>
      <c r="AP14" s="70">
        <v>0</v>
      </c>
      <c r="AQ14" s="52">
        <v>0</v>
      </c>
      <c r="AR14" s="52" t="s">
        <v>23</v>
      </c>
      <c r="AS14" s="52">
        <v>0</v>
      </c>
      <c r="AT14" s="52" t="s">
        <v>23</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29023</v>
      </c>
      <c r="B15" s="6" t="s">
        <v>700</v>
      </c>
      <c r="C15" s="31"/>
      <c r="D15" s="34"/>
      <c r="E15" s="34">
        <v>0</v>
      </c>
      <c r="F15" s="34"/>
      <c r="G15" s="34"/>
      <c r="H15" s="34"/>
      <c r="I15" s="34"/>
      <c r="J15" s="34"/>
      <c r="K15" s="34"/>
      <c r="L15" s="34"/>
      <c r="M15" s="34"/>
      <c r="N15" s="34"/>
      <c r="O15" s="34"/>
      <c r="P15" s="34">
        <v>0</v>
      </c>
      <c r="Q15" s="34"/>
      <c r="R15" s="34"/>
      <c r="S15" s="34"/>
      <c r="T15" s="34"/>
      <c r="U15" s="34"/>
      <c r="V15" s="34"/>
      <c r="W15" s="34"/>
      <c r="X15" s="34"/>
      <c r="Y15" s="34" t="s">
        <v>23</v>
      </c>
      <c r="Z15" s="34" t="s">
        <v>23</v>
      </c>
      <c r="AA15" s="34" t="e">
        <v>#N/A</v>
      </c>
      <c r="AB15" s="34" t="s">
        <v>23</v>
      </c>
      <c r="AC15" s="34" t="s">
        <v>23</v>
      </c>
      <c r="AD15" s="34" t="s">
        <v>23</v>
      </c>
      <c r="AE15" s="34" t="s">
        <v>23</v>
      </c>
      <c r="AF15" s="34"/>
      <c r="AG15" s="34" t="s">
        <v>23</v>
      </c>
      <c r="AH15" s="34" t="s">
        <v>23</v>
      </c>
      <c r="AI15" s="34" t="s">
        <v>23</v>
      </c>
      <c r="AJ15" s="34" t="s">
        <v>23</v>
      </c>
      <c r="AK15" s="70" t="s">
        <v>21</v>
      </c>
      <c r="AL15" s="70" t="s">
        <v>21</v>
      </c>
      <c r="AM15" s="70" t="s">
        <v>21</v>
      </c>
      <c r="AN15" s="70" t="s">
        <v>21</v>
      </c>
      <c r="AO15" s="70">
        <v>0</v>
      </c>
      <c r="AP15" s="70">
        <v>0</v>
      </c>
      <c r="AQ15" s="52">
        <v>0</v>
      </c>
      <c r="AR15" s="52" t="s">
        <v>23</v>
      </c>
      <c r="AS15" s="52">
        <v>0</v>
      </c>
      <c r="AT15" s="52" t="s">
        <v>23</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29026</v>
      </c>
      <c r="B16" s="6" t="s">
        <v>701</v>
      </c>
      <c r="C16" s="31"/>
      <c r="D16" s="34"/>
      <c r="E16" s="34">
        <v>0</v>
      </c>
      <c r="F16" s="34"/>
      <c r="G16" s="34"/>
      <c r="H16" s="34"/>
      <c r="I16" s="34"/>
      <c r="J16" s="34"/>
      <c r="K16" s="34"/>
      <c r="L16" s="34"/>
      <c r="M16" s="34"/>
      <c r="N16" s="34"/>
      <c r="O16" s="34"/>
      <c r="P16" s="34">
        <v>0</v>
      </c>
      <c r="Q16" s="34"/>
      <c r="R16" s="34"/>
      <c r="S16" s="34"/>
      <c r="T16" s="34"/>
      <c r="U16" s="34"/>
      <c r="V16" s="34"/>
      <c r="W16" s="34"/>
      <c r="X16" s="34"/>
      <c r="Y16" s="34" t="s">
        <v>23</v>
      </c>
      <c r="Z16" s="34" t="s">
        <v>23</v>
      </c>
      <c r="AA16" s="34" t="e">
        <v>#N/A</v>
      </c>
      <c r="AB16" s="34" t="s">
        <v>23</v>
      </c>
      <c r="AC16" s="34" t="s">
        <v>23</v>
      </c>
      <c r="AD16" s="34" t="s">
        <v>23</v>
      </c>
      <c r="AE16" s="34" t="s">
        <v>23</v>
      </c>
      <c r="AF16" s="34"/>
      <c r="AG16" s="34" t="s">
        <v>23</v>
      </c>
      <c r="AH16" s="34" t="s">
        <v>23</v>
      </c>
      <c r="AI16" s="34" t="s">
        <v>23</v>
      </c>
      <c r="AJ16" s="34" t="s">
        <v>23</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29033</v>
      </c>
      <c r="B17" s="6" t="s">
        <v>702</v>
      </c>
      <c r="C17" s="31"/>
      <c r="D17" s="34"/>
      <c r="E17" s="34">
        <v>0</v>
      </c>
      <c r="F17" s="34"/>
      <c r="G17" s="34"/>
      <c r="H17" s="34"/>
      <c r="I17" s="34"/>
      <c r="J17" s="34"/>
      <c r="K17" s="34"/>
      <c r="L17" s="34"/>
      <c r="M17" s="34"/>
      <c r="N17" s="34"/>
      <c r="O17" s="34"/>
      <c r="P17" s="34">
        <v>0</v>
      </c>
      <c r="Q17" s="34"/>
      <c r="R17" s="34"/>
      <c r="S17" s="34"/>
      <c r="T17" s="34"/>
      <c r="U17" s="34"/>
      <c r="V17" s="34"/>
      <c r="W17" s="34"/>
      <c r="X17" s="34"/>
      <c r="Y17" s="34" t="s">
        <v>23</v>
      </c>
      <c r="Z17" s="34" t="s">
        <v>23</v>
      </c>
      <c r="AA17" s="34" t="e">
        <v>#N/A</v>
      </c>
      <c r="AB17" s="34" t="s">
        <v>23</v>
      </c>
      <c r="AC17" s="34" t="s">
        <v>23</v>
      </c>
      <c r="AD17" s="34" t="s">
        <v>23</v>
      </c>
      <c r="AE17" s="34" t="s">
        <v>23</v>
      </c>
      <c r="AF17" s="34"/>
      <c r="AG17" s="34" t="s">
        <v>23</v>
      </c>
      <c r="AH17" s="34" t="s">
        <v>23</v>
      </c>
      <c r="AI17" s="34" t="s">
        <v>23</v>
      </c>
      <c r="AJ17" s="34" t="s">
        <v>23</v>
      </c>
      <c r="AK17" s="70" t="s">
        <v>23</v>
      </c>
      <c r="AL17" s="70" t="s">
        <v>23</v>
      </c>
      <c r="AM17" s="70" t="s">
        <v>23</v>
      </c>
      <c r="AN17" s="70" t="s">
        <v>23</v>
      </c>
      <c r="AO17" s="70" t="s">
        <v>23</v>
      </c>
      <c r="AP17" s="70"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29034</v>
      </c>
      <c r="B18" s="6" t="s">
        <v>703</v>
      </c>
      <c r="C18" s="31" t="s">
        <v>25</v>
      </c>
      <c r="D18" s="34" t="s">
        <v>21</v>
      </c>
      <c r="E18" s="34">
        <v>1</v>
      </c>
      <c r="F18" s="34"/>
      <c r="G18" s="34"/>
      <c r="H18" s="34"/>
      <c r="I18" s="34"/>
      <c r="J18" s="34"/>
      <c r="K18" s="34"/>
      <c r="L18" s="34"/>
      <c r="M18" s="34"/>
      <c r="N18" s="34"/>
      <c r="O18" s="34"/>
      <c r="P18" s="34">
        <v>0</v>
      </c>
      <c r="Q18" s="34"/>
      <c r="R18" s="34"/>
      <c r="S18" s="34"/>
      <c r="T18" s="34"/>
      <c r="U18" s="34"/>
      <c r="V18" s="34"/>
      <c r="W18" s="34"/>
      <c r="X18" s="34"/>
      <c r="Y18" s="34" t="s">
        <v>23</v>
      </c>
      <c r="Z18" s="34" t="s">
        <v>23</v>
      </c>
      <c r="AA18" s="34" t="e">
        <v>#N/A</v>
      </c>
      <c r="AB18" s="34" t="s">
        <v>23</v>
      </c>
      <c r="AC18" s="34" t="s">
        <v>23</v>
      </c>
      <c r="AD18" s="34" t="s">
        <v>23</v>
      </c>
      <c r="AE18" s="34" t="s">
        <v>23</v>
      </c>
      <c r="AF18" s="34"/>
      <c r="AG18" s="34" t="s">
        <v>23</v>
      </c>
      <c r="AH18" s="34" t="s">
        <v>23</v>
      </c>
      <c r="AI18" s="34" t="s">
        <v>23</v>
      </c>
      <c r="AJ18" s="34" t="s">
        <v>23</v>
      </c>
      <c r="AK18" s="70" t="s">
        <v>25</v>
      </c>
      <c r="AL18" s="70" t="s">
        <v>25</v>
      </c>
      <c r="AM18" s="70" t="s">
        <v>21</v>
      </c>
      <c r="AN18" s="70" t="s">
        <v>21</v>
      </c>
      <c r="AO18" s="70">
        <v>0</v>
      </c>
      <c r="AP18" s="70">
        <v>0</v>
      </c>
      <c r="AQ18" s="52">
        <v>0</v>
      </c>
      <c r="AR18" s="52"/>
      <c r="AS18" s="52">
        <v>0</v>
      </c>
      <c r="AT18" s="52"/>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29035</v>
      </c>
      <c r="B19" s="6" t="s">
        <v>704</v>
      </c>
      <c r="C19" s="31"/>
      <c r="D19" s="34"/>
      <c r="E19" s="34">
        <v>0</v>
      </c>
      <c r="F19" s="34"/>
      <c r="G19" s="34"/>
      <c r="H19" s="34"/>
      <c r="I19" s="34"/>
      <c r="J19" s="34"/>
      <c r="K19" s="34"/>
      <c r="L19" s="34"/>
      <c r="M19" s="34"/>
      <c r="N19" s="34"/>
      <c r="O19" s="34"/>
      <c r="P19" s="34">
        <v>0</v>
      </c>
      <c r="Q19" s="34"/>
      <c r="R19" s="34"/>
      <c r="S19" s="34"/>
      <c r="T19" s="34"/>
      <c r="U19" s="34"/>
      <c r="V19" s="34"/>
      <c r="W19" s="34"/>
      <c r="X19" s="34"/>
      <c r="Y19" s="34" t="s">
        <v>23</v>
      </c>
      <c r="Z19" s="34" t="s">
        <v>23</v>
      </c>
      <c r="AA19" s="34" t="e">
        <v>#N/A</v>
      </c>
      <c r="AB19" s="34" t="s">
        <v>23</v>
      </c>
      <c r="AC19" s="34" t="s">
        <v>23</v>
      </c>
      <c r="AD19" s="34" t="s">
        <v>23</v>
      </c>
      <c r="AE19" s="34" t="s">
        <v>23</v>
      </c>
      <c r="AF19" s="34"/>
      <c r="AG19" s="34" t="s">
        <v>23</v>
      </c>
      <c r="AH19" s="34" t="s">
        <v>23</v>
      </c>
      <c r="AI19" s="34" t="s">
        <v>23</v>
      </c>
      <c r="AJ19" s="34" t="s">
        <v>23</v>
      </c>
      <c r="AK19" s="70" t="s">
        <v>21</v>
      </c>
      <c r="AL19" s="70" t="s">
        <v>21</v>
      </c>
      <c r="AM19" s="70" t="s">
        <v>21</v>
      </c>
      <c r="AN19" s="70" t="s">
        <v>21</v>
      </c>
      <c r="AO19" s="70">
        <v>0</v>
      </c>
      <c r="AP19" s="70">
        <v>0</v>
      </c>
      <c r="AQ19" s="52">
        <v>0</v>
      </c>
      <c r="AR19" s="52" t="s">
        <v>23</v>
      </c>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29038</v>
      </c>
      <c r="B20" s="6" t="s">
        <v>705</v>
      </c>
      <c r="C20" s="31" t="s">
        <v>21</v>
      </c>
      <c r="D20" s="34" t="s">
        <v>21</v>
      </c>
      <c r="E20" s="34">
        <v>0</v>
      </c>
      <c r="F20" s="34"/>
      <c r="G20" s="34"/>
      <c r="H20" s="34"/>
      <c r="I20" s="34"/>
      <c r="J20" s="34"/>
      <c r="K20" s="34"/>
      <c r="L20" s="34"/>
      <c r="M20" s="34"/>
      <c r="N20" s="34"/>
      <c r="O20" s="34"/>
      <c r="P20" s="34">
        <v>0</v>
      </c>
      <c r="Q20" s="34"/>
      <c r="R20" s="34"/>
      <c r="S20" s="34"/>
      <c r="T20" s="34"/>
      <c r="U20" s="34"/>
      <c r="V20" s="34"/>
      <c r="W20" s="34"/>
      <c r="X20" s="34"/>
      <c r="Y20" s="34" t="s">
        <v>23</v>
      </c>
      <c r="Z20" s="34" t="s">
        <v>23</v>
      </c>
      <c r="AA20" s="34" t="e">
        <v>#N/A</v>
      </c>
      <c r="AB20" s="34" t="s">
        <v>23</v>
      </c>
      <c r="AC20" s="34" t="s">
        <v>23</v>
      </c>
      <c r="AD20" s="34" t="s">
        <v>23</v>
      </c>
      <c r="AE20" s="34" t="s">
        <v>23</v>
      </c>
      <c r="AF20" s="34"/>
      <c r="AG20" s="34" t="s">
        <v>23</v>
      </c>
      <c r="AH20" s="34" t="s">
        <v>23</v>
      </c>
      <c r="AI20" s="34" t="s">
        <v>23</v>
      </c>
      <c r="AJ20" s="34" t="s">
        <v>23</v>
      </c>
      <c r="AK20" s="70" t="s">
        <v>21</v>
      </c>
      <c r="AL20" s="70" t="s">
        <v>21</v>
      </c>
      <c r="AM20" s="70" t="s">
        <v>21</v>
      </c>
      <c r="AN20" s="70" t="s">
        <v>21</v>
      </c>
      <c r="AO20" s="70">
        <v>0</v>
      </c>
      <c r="AP20" s="70">
        <v>0</v>
      </c>
      <c r="AQ20" s="52">
        <v>0</v>
      </c>
      <c r="AR20" s="52" t="s">
        <v>23</v>
      </c>
      <c r="AS20" s="52">
        <v>0</v>
      </c>
      <c r="AT20" s="52" t="s">
        <v>23</v>
      </c>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29044</v>
      </c>
      <c r="B21" s="6" t="s">
        <v>706</v>
      </c>
      <c r="C21" s="31"/>
      <c r="D21" s="34"/>
      <c r="E21" s="34">
        <v>0</v>
      </c>
      <c r="F21" s="34"/>
      <c r="G21" s="34"/>
      <c r="H21" s="34"/>
      <c r="I21" s="34"/>
      <c r="J21" s="34"/>
      <c r="K21" s="34"/>
      <c r="L21" s="34"/>
      <c r="M21" s="34"/>
      <c r="N21" s="34"/>
      <c r="O21" s="34"/>
      <c r="P21" s="34">
        <v>0</v>
      </c>
      <c r="Q21" s="34"/>
      <c r="R21" s="34"/>
      <c r="S21" s="34"/>
      <c r="T21" s="34"/>
      <c r="U21" s="34"/>
      <c r="V21" s="34"/>
      <c r="W21" s="34"/>
      <c r="X21" s="34"/>
      <c r="Y21" s="34" t="s">
        <v>23</v>
      </c>
      <c r="Z21" s="34" t="s">
        <v>23</v>
      </c>
      <c r="AA21" s="34" t="e">
        <v>#N/A</v>
      </c>
      <c r="AB21" s="34" t="s">
        <v>23</v>
      </c>
      <c r="AC21" s="34" t="s">
        <v>23</v>
      </c>
      <c r="AD21" s="34" t="s">
        <v>23</v>
      </c>
      <c r="AE21" s="34" t="s">
        <v>23</v>
      </c>
      <c r="AF21" s="34"/>
      <c r="AG21" s="34" t="s">
        <v>23</v>
      </c>
      <c r="AH21" s="34" t="s">
        <v>23</v>
      </c>
      <c r="AI21" s="34" t="s">
        <v>23</v>
      </c>
      <c r="AJ21" s="34" t="s">
        <v>23</v>
      </c>
      <c r="AK21" s="70" t="s">
        <v>21</v>
      </c>
      <c r="AL21" s="70" t="s">
        <v>21</v>
      </c>
      <c r="AM21" s="70" t="s">
        <v>21</v>
      </c>
      <c r="AN21" s="70" t="s">
        <v>21</v>
      </c>
      <c r="AO21" s="70">
        <v>0</v>
      </c>
      <c r="AP21" s="70">
        <v>0</v>
      </c>
      <c r="AQ21" s="52">
        <v>0</v>
      </c>
      <c r="AR21" s="52" t="s">
        <v>23</v>
      </c>
      <c r="AS21" s="52">
        <v>0</v>
      </c>
      <c r="AT21" s="52" t="s">
        <v>23</v>
      </c>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29048</v>
      </c>
      <c r="B22" s="6" t="s">
        <v>707</v>
      </c>
      <c r="C22" s="31"/>
      <c r="D22" s="34"/>
      <c r="E22" s="34">
        <v>0</v>
      </c>
      <c r="F22" s="34"/>
      <c r="G22" s="34"/>
      <c r="H22" s="34"/>
      <c r="I22" s="34"/>
      <c r="J22" s="34"/>
      <c r="K22" s="34"/>
      <c r="L22" s="34"/>
      <c r="M22" s="34"/>
      <c r="N22" s="34"/>
      <c r="O22" s="34"/>
      <c r="P22" s="34">
        <v>0</v>
      </c>
      <c r="Q22" s="34"/>
      <c r="R22" s="34"/>
      <c r="S22" s="34"/>
      <c r="T22" s="34"/>
      <c r="U22" s="34"/>
      <c r="V22" s="34"/>
      <c r="W22" s="34"/>
      <c r="X22" s="34"/>
      <c r="Y22" s="34" t="s">
        <v>23</v>
      </c>
      <c r="Z22" s="34" t="s">
        <v>23</v>
      </c>
      <c r="AA22" s="34" t="e">
        <v>#N/A</v>
      </c>
      <c r="AB22" s="34" t="s">
        <v>23</v>
      </c>
      <c r="AC22" s="34" t="s">
        <v>23</v>
      </c>
      <c r="AD22" s="34" t="s">
        <v>23</v>
      </c>
      <c r="AE22" s="34" t="s">
        <v>23</v>
      </c>
      <c r="AF22" s="34"/>
      <c r="AG22" s="34" t="s">
        <v>23</v>
      </c>
      <c r="AH22" s="34" t="s">
        <v>23</v>
      </c>
      <c r="AI22" s="34" t="s">
        <v>23</v>
      </c>
      <c r="AJ22" s="34" t="s">
        <v>23</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29063</v>
      </c>
      <c r="B23" s="6" t="s">
        <v>708</v>
      </c>
      <c r="C23" s="31"/>
      <c r="D23" s="34"/>
      <c r="E23" s="34">
        <v>0</v>
      </c>
      <c r="F23" s="34"/>
      <c r="G23" s="34"/>
      <c r="H23" s="34"/>
      <c r="I23" s="34"/>
      <c r="J23" s="34"/>
      <c r="K23" s="34"/>
      <c r="L23" s="34"/>
      <c r="M23" s="34"/>
      <c r="N23" s="34"/>
      <c r="O23" s="34"/>
      <c r="P23" s="34">
        <v>0</v>
      </c>
      <c r="Q23" s="34"/>
      <c r="R23" s="34"/>
      <c r="S23" s="34"/>
      <c r="T23" s="34"/>
      <c r="U23" s="34"/>
      <c r="V23" s="34"/>
      <c r="W23" s="34"/>
      <c r="X23" s="34"/>
      <c r="Y23" s="34" t="s">
        <v>23</v>
      </c>
      <c r="Z23" s="34" t="s">
        <v>23</v>
      </c>
      <c r="AA23" s="34" t="e">
        <v>#N/A</v>
      </c>
      <c r="AB23" s="34" t="s">
        <v>23</v>
      </c>
      <c r="AC23" s="34" t="s">
        <v>23</v>
      </c>
      <c r="AD23" s="34" t="s">
        <v>23</v>
      </c>
      <c r="AE23" s="34" t="s">
        <v>23</v>
      </c>
      <c r="AF23" s="34"/>
      <c r="AG23" s="34" t="s">
        <v>23</v>
      </c>
      <c r="AH23" s="34" t="s">
        <v>23</v>
      </c>
      <c r="AI23" s="34" t="s">
        <v>23</v>
      </c>
      <c r="AJ23" s="34"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29067</v>
      </c>
      <c r="B24" s="6" t="s">
        <v>709</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29068</v>
      </c>
      <c r="B25" s="6" t="s">
        <v>710</v>
      </c>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29100</v>
      </c>
      <c r="B26" s="6" t="s">
        <v>711</v>
      </c>
      <c r="C26" s="31"/>
      <c r="D26" s="34"/>
      <c r="E26" s="34"/>
      <c r="F26" s="34"/>
      <c r="G26" s="34"/>
      <c r="H26" s="34"/>
      <c r="I26" s="34"/>
      <c r="J26" s="34"/>
      <c r="K26" s="34"/>
      <c r="L26" s="34"/>
      <c r="M26" s="34"/>
      <c r="N26" s="34"/>
      <c r="O26" s="34"/>
      <c r="P26" s="34"/>
      <c r="Q26" s="34"/>
      <c r="R26" s="34"/>
      <c r="S26" s="34"/>
      <c r="T26" s="34"/>
      <c r="U26" s="34"/>
      <c r="V26" s="34"/>
      <c r="W26" s="34"/>
      <c r="X26" s="34"/>
      <c r="Y26" s="34" t="s">
        <v>23</v>
      </c>
      <c r="Z26" s="34" t="s">
        <v>23</v>
      </c>
      <c r="AA26" s="34" t="e">
        <v>#N/A</v>
      </c>
      <c r="AB26" s="34" t="s">
        <v>23</v>
      </c>
      <c r="AC26" s="34" t="s">
        <v>25</v>
      </c>
      <c r="AD26" s="34" t="s">
        <v>23</v>
      </c>
      <c r="AE26" s="34" t="s">
        <v>25</v>
      </c>
      <c r="AF26" s="34"/>
      <c r="AG26" s="34" t="s">
        <v>23</v>
      </c>
      <c r="AH26" s="34" t="s">
        <v>25</v>
      </c>
      <c r="AI26" s="34" t="s">
        <v>23</v>
      </c>
      <c r="AJ26" s="34" t="s">
        <v>21</v>
      </c>
      <c r="AK26" s="70" t="s">
        <v>25</v>
      </c>
      <c r="AL26" s="70" t="s">
        <v>21</v>
      </c>
      <c r="AM26" s="70" t="s">
        <v>25</v>
      </c>
      <c r="AN26" s="70" t="s">
        <v>25</v>
      </c>
      <c r="AO26" s="70" t="s">
        <v>25</v>
      </c>
      <c r="AP26" s="70" t="s">
        <v>25</v>
      </c>
      <c r="AQ26" s="52" t="s">
        <v>1377</v>
      </c>
      <c r="AR26" s="52" t="s">
        <v>23</v>
      </c>
      <c r="AS26" s="52" t="s">
        <v>25</v>
      </c>
      <c r="AT26" s="52" t="s">
        <v>23</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29101</v>
      </c>
      <c r="B27" s="6" t="s">
        <v>712</v>
      </c>
      <c r="C27" s="31"/>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25</v>
      </c>
      <c r="AD27" s="34" t="s">
        <v>23</v>
      </c>
      <c r="AE27" s="34" t="s">
        <v>25</v>
      </c>
      <c r="AF27" s="34"/>
      <c r="AG27" s="34" t="s">
        <v>23</v>
      </c>
      <c r="AH27" s="34" t="s">
        <v>25</v>
      </c>
      <c r="AI27" s="34" t="s">
        <v>23</v>
      </c>
      <c r="AJ27" s="34" t="s">
        <v>21</v>
      </c>
      <c r="AK27" s="70" t="s">
        <v>21</v>
      </c>
      <c r="AL27" s="70" t="s">
        <v>25</v>
      </c>
      <c r="AM27" s="70" t="s">
        <v>25</v>
      </c>
      <c r="AN27" s="70" t="s">
        <v>25</v>
      </c>
      <c r="AO27" s="70" t="s">
        <v>25</v>
      </c>
      <c r="AP27" s="70" t="s">
        <v>25</v>
      </c>
      <c r="AQ27" s="52" t="s">
        <v>1377</v>
      </c>
      <c r="AR27" s="52" t="s">
        <v>23</v>
      </c>
      <c r="AS27" s="52" t="s">
        <v>25</v>
      </c>
      <c r="AT27" s="52" t="s">
        <v>23</v>
      </c>
      <c r="AU27" s="52" t="s">
        <v>21</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29200</v>
      </c>
      <c r="B28" s="6" t="s">
        <v>713</v>
      </c>
      <c r="C28" s="31"/>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25</v>
      </c>
      <c r="AD28" s="34" t="s">
        <v>23</v>
      </c>
      <c r="AE28" s="34" t="s">
        <v>25</v>
      </c>
      <c r="AF28" s="34"/>
      <c r="AG28" s="34" t="s">
        <v>23</v>
      </c>
      <c r="AH28" s="34" t="s">
        <v>25</v>
      </c>
      <c r="AI28" s="34" t="s">
        <v>23</v>
      </c>
      <c r="AJ28" s="34" t="s">
        <v>21</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29201</v>
      </c>
      <c r="B29" s="6" t="s">
        <v>714</v>
      </c>
      <c r="C29" s="31"/>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21</v>
      </c>
      <c r="AD29" s="34" t="s">
        <v>23</v>
      </c>
      <c r="AE29" s="34" t="s">
        <v>21</v>
      </c>
      <c r="AF29" s="34"/>
      <c r="AG29" s="34" t="s">
        <v>23</v>
      </c>
      <c r="AH29" s="34">
        <v>0</v>
      </c>
      <c r="AI29" s="34" t="s">
        <v>23</v>
      </c>
      <c r="AJ29" s="34" t="s">
        <v>21</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46" t="s">
        <v>242</v>
      </c>
      <c r="B30" s="147"/>
      <c r="C30" s="146">
        <v>4</v>
      </c>
      <c r="D30" s="147">
        <v>0</v>
      </c>
      <c r="E30" s="12"/>
      <c r="N30" s="146">
        <v>2</v>
      </c>
      <c r="O30" s="147">
        <v>0</v>
      </c>
      <c r="P30" s="12"/>
      <c r="Y30" s="146">
        <v>0</v>
      </c>
      <c r="Z30" s="147">
        <v>0</v>
      </c>
      <c r="AA30" s="12"/>
      <c r="AK30" s="40" t="s">
        <v>23</v>
      </c>
      <c r="AL30" s="40" t="s">
        <v>23</v>
      </c>
      <c r="AM30" s="40" t="s">
        <v>23</v>
      </c>
      <c r="AN30" s="50" t="s">
        <v>23</v>
      </c>
      <c r="AO30" s="40" t="s">
        <v>23</v>
      </c>
      <c r="AP30" s="109"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0:B30"/>
    <mergeCell ref="C30:D30"/>
    <mergeCell ref="N30:O30"/>
    <mergeCell ref="Y30:Z30"/>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29 BG5:XFD29">
    <cfRule type="cellIs" dxfId="67" priority="6" operator="equal">
      <formula>0</formula>
    </cfRule>
  </conditionalFormatting>
  <conditionalFormatting sqref="AP30">
    <cfRule type="cellIs" dxfId="66" priority="5" operator="equal">
      <formula>0</formula>
    </cfRule>
  </conditionalFormatting>
  <conditionalFormatting sqref="AV5:BF5">
    <cfRule type="cellIs" dxfId="65" priority="2" operator="equal">
      <formula>0</formula>
    </cfRule>
  </conditionalFormatting>
  <conditionalFormatting sqref="AV6:BF300">
    <cfRule type="cellIs" dxfId="64"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300"/>
  <sheetViews>
    <sheetView workbookViewId="0"/>
  </sheetViews>
  <sheetFormatPr defaultColWidth="9" defaultRowHeight="28.5" customHeight="1" outlineLevelCol="1"/>
  <cols>
    <col min="1" max="1" width="6.75" style="2" bestFit="1" customWidth="1"/>
    <col min="2" max="2" width="44.875" style="2" bestFit="1" customWidth="1"/>
    <col min="3" max="4" width="5.75" style="1" hidden="1" customWidth="1" outlineLevel="1"/>
    <col min="5" max="5" width="3.125" style="1" hidden="1" customWidth="1" outlineLevel="1"/>
    <col min="6" max="13" width="7.625" style="1" hidden="1" customWidth="1" outlineLevel="1"/>
    <col min="14" max="15" width="5.75" style="1" hidden="1" customWidth="1" outlineLevel="1"/>
    <col min="16" max="16" width="3.125" style="1" hidden="1" customWidth="1" outlineLevel="1"/>
    <col min="17" max="24" width="7.625" style="1" hidden="1" customWidth="1" outlineLevel="1"/>
    <col min="25" max="25" width="7.5" style="14" hidden="1" customWidth="1" outlineLevel="1"/>
    <col min="26" max="26" width="7.625" style="14" hidden="1" customWidth="1" outlineLevel="1"/>
    <col min="27" max="27" width="7.625" style="108" hidden="1" customWidth="1" outlineLevel="1"/>
    <col min="28" max="30" width="7.625" style="14" hidden="1" customWidth="1" outlineLevel="1"/>
    <col min="31" max="31" width="7.125" style="14" hidden="1" customWidth="1" outlineLevel="1"/>
    <col min="32" max="35" width="7.625" style="14" hidden="1" customWidth="1" outlineLevel="1"/>
    <col min="36" max="36" width="9" style="16" collapsed="1"/>
    <col min="37" max="41" width="9" style="2"/>
    <col min="42" max="43" width="9" style="59"/>
    <col min="44" max="44" width="9" style="2"/>
    <col min="45" max="45" width="9" style="59"/>
    <col min="46" max="46" width="9" style="3"/>
    <col min="47" max="48" width="8.625" style="3" customWidth="1"/>
    <col min="49" max="49" width="7.5" style="3" bestFit="1" customWidth="1"/>
    <col min="50" max="50" width="9" style="3"/>
    <col min="51" max="51" width="7.5" style="3" bestFit="1" customWidth="1"/>
    <col min="52" max="52" width="9" style="3"/>
    <col min="53" max="53" width="17.25" style="3" bestFit="1" customWidth="1"/>
    <col min="54" max="54" width="11.5" style="3" customWidth="1"/>
    <col min="55" max="55" width="7.75" style="3" customWidth="1"/>
    <col min="56" max="56" width="13.875" style="3" bestFit="1" customWidth="1"/>
    <col min="57" max="16384" width="9" style="3"/>
  </cols>
  <sheetData>
    <row r="1" spans="1:57"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8"/>
      <c r="AJ1" s="140" t="s">
        <v>3</v>
      </c>
      <c r="AK1" s="149"/>
      <c r="AL1" s="149"/>
      <c r="AM1" s="149"/>
      <c r="AN1" s="149"/>
      <c r="AO1" s="149"/>
      <c r="AP1" s="149"/>
      <c r="AQ1" s="149"/>
      <c r="AR1" s="149"/>
      <c r="AS1" s="149"/>
      <c r="AT1" s="141"/>
      <c r="AU1" s="140" t="s">
        <v>4700</v>
      </c>
      <c r="AV1" s="149"/>
      <c r="AW1" s="149"/>
      <c r="AX1" s="149"/>
      <c r="AY1" s="149"/>
      <c r="AZ1" s="149"/>
      <c r="BA1" s="149"/>
      <c r="BB1" s="149"/>
      <c r="BC1" s="149"/>
      <c r="BD1" s="149"/>
      <c r="BE1" s="141"/>
    </row>
    <row r="2" spans="1:57"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156" t="s">
        <v>6</v>
      </c>
      <c r="AB2" s="158"/>
      <c r="AC2" s="156" t="s">
        <v>7</v>
      </c>
      <c r="AD2" s="158"/>
      <c r="AE2" s="161" t="s">
        <v>243</v>
      </c>
      <c r="AF2" s="156" t="s">
        <v>8</v>
      </c>
      <c r="AG2" s="158"/>
      <c r="AH2" s="159" t="s">
        <v>9</v>
      </c>
      <c r="AI2" s="160"/>
      <c r="AJ2" s="140" t="s">
        <v>5</v>
      </c>
      <c r="AK2" s="141"/>
      <c r="AL2" s="140" t="s">
        <v>6</v>
      </c>
      <c r="AM2" s="141"/>
      <c r="AN2" s="140" t="s">
        <v>7</v>
      </c>
      <c r="AO2" s="141"/>
      <c r="AP2" s="142" t="s">
        <v>10</v>
      </c>
      <c r="AQ2" s="140" t="s">
        <v>8</v>
      </c>
      <c r="AR2" s="141"/>
      <c r="AS2" s="138" t="s">
        <v>11</v>
      </c>
      <c r="AT2" s="139"/>
      <c r="AU2" s="140" t="s">
        <v>5</v>
      </c>
      <c r="AV2" s="141"/>
      <c r="AW2" s="140" t="s">
        <v>6</v>
      </c>
      <c r="AX2" s="141"/>
      <c r="AY2" s="140" t="s">
        <v>7</v>
      </c>
      <c r="AZ2" s="141"/>
      <c r="BA2" s="142" t="s">
        <v>10</v>
      </c>
      <c r="BB2" s="144" t="s">
        <v>8</v>
      </c>
      <c r="BC2" s="145"/>
      <c r="BD2" s="138" t="s">
        <v>11</v>
      </c>
      <c r="BE2" s="139"/>
    </row>
    <row r="3" spans="1:57"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107" t="s">
        <v>17</v>
      </c>
      <c r="AB3" s="35" t="s">
        <v>18</v>
      </c>
      <c r="AC3" s="35" t="s">
        <v>17</v>
      </c>
      <c r="AD3" s="35" t="s">
        <v>18</v>
      </c>
      <c r="AE3" s="162"/>
      <c r="AF3" s="35" t="s">
        <v>17</v>
      </c>
      <c r="AG3" s="35" t="s">
        <v>18</v>
      </c>
      <c r="AH3" s="35" t="s">
        <v>17</v>
      </c>
      <c r="AI3" s="35" t="s">
        <v>18</v>
      </c>
      <c r="AJ3" s="40" t="s">
        <v>14</v>
      </c>
      <c r="AK3" s="40" t="s">
        <v>15</v>
      </c>
      <c r="AL3" s="40" t="s">
        <v>17</v>
      </c>
      <c r="AM3" s="40" t="s">
        <v>18</v>
      </c>
      <c r="AN3" s="40" t="s">
        <v>17</v>
      </c>
      <c r="AO3" s="40" t="s">
        <v>18</v>
      </c>
      <c r="AP3" s="143"/>
      <c r="AQ3" s="52" t="s">
        <v>17</v>
      </c>
      <c r="AR3" s="40" t="s">
        <v>18</v>
      </c>
      <c r="AS3" s="52" t="s">
        <v>17</v>
      </c>
      <c r="AT3" s="40" t="s">
        <v>18</v>
      </c>
      <c r="AU3" s="125" t="s">
        <v>14</v>
      </c>
      <c r="AV3" s="125" t="s">
        <v>15</v>
      </c>
      <c r="AW3" s="125" t="s">
        <v>17</v>
      </c>
      <c r="AX3" s="125" t="s">
        <v>18</v>
      </c>
      <c r="AY3" s="125" t="s">
        <v>17</v>
      </c>
      <c r="AZ3" s="125" t="s">
        <v>18</v>
      </c>
      <c r="BA3" s="143"/>
      <c r="BB3" s="52" t="s">
        <v>17</v>
      </c>
      <c r="BC3" s="52" t="s">
        <v>18</v>
      </c>
      <c r="BD3" s="52" t="s">
        <v>17</v>
      </c>
      <c r="BE3" s="125" t="s">
        <v>18</v>
      </c>
    </row>
    <row r="4" spans="1:57" ht="28.5" customHeight="1">
      <c r="A4" s="146" t="s">
        <v>19</v>
      </c>
      <c r="B4" s="147"/>
      <c r="C4" s="34">
        <v>12</v>
      </c>
      <c r="D4" s="34">
        <v>6</v>
      </c>
      <c r="E4" s="34"/>
      <c r="F4" s="34">
        <v>26</v>
      </c>
      <c r="G4" s="34">
        <v>6</v>
      </c>
      <c r="H4" s="34">
        <v>0</v>
      </c>
      <c r="I4" s="34">
        <v>5</v>
      </c>
      <c r="J4" s="34">
        <v>0</v>
      </c>
      <c r="K4" s="34">
        <v>5</v>
      </c>
      <c r="L4" s="34">
        <v>0</v>
      </c>
      <c r="M4" s="34">
        <v>0</v>
      </c>
      <c r="N4" s="34">
        <v>16</v>
      </c>
      <c r="O4" s="34">
        <v>10</v>
      </c>
      <c r="P4" s="34">
        <v>0</v>
      </c>
      <c r="Q4" s="34">
        <v>18</v>
      </c>
      <c r="R4" s="34">
        <v>16</v>
      </c>
      <c r="S4" s="34">
        <v>2</v>
      </c>
      <c r="T4" s="34">
        <v>8</v>
      </c>
      <c r="U4" s="34">
        <v>0</v>
      </c>
      <c r="V4" s="34">
        <v>0</v>
      </c>
      <c r="W4" s="34">
        <v>0</v>
      </c>
      <c r="X4" s="34">
        <v>0</v>
      </c>
      <c r="Y4" s="35">
        <v>10</v>
      </c>
      <c r="Z4" s="35">
        <v>4</v>
      </c>
      <c r="AA4" s="107">
        <v>17</v>
      </c>
      <c r="AB4" s="35">
        <v>13</v>
      </c>
      <c r="AC4" s="35">
        <v>1</v>
      </c>
      <c r="AD4" s="35">
        <v>5</v>
      </c>
      <c r="AE4" s="35">
        <v>0</v>
      </c>
      <c r="AF4" s="35">
        <v>1</v>
      </c>
      <c r="AG4" s="35">
        <v>2</v>
      </c>
      <c r="AH4" s="35">
        <v>0</v>
      </c>
      <c r="AI4" s="35">
        <v>0</v>
      </c>
      <c r="AJ4" s="54">
        <v>12</v>
      </c>
      <c r="AK4" s="54">
        <v>7</v>
      </c>
      <c r="AL4" s="54">
        <v>18</v>
      </c>
      <c r="AM4" s="54">
        <v>19</v>
      </c>
      <c r="AN4" s="54">
        <v>6</v>
      </c>
      <c r="AO4" s="54">
        <v>15</v>
      </c>
      <c r="AP4" s="52">
        <v>16</v>
      </c>
      <c r="AQ4" s="52">
        <v>0</v>
      </c>
      <c r="AR4" s="54">
        <v>6</v>
      </c>
      <c r="AS4" s="52">
        <v>12</v>
      </c>
      <c r="AT4" s="54">
        <v>14</v>
      </c>
      <c r="AU4" s="8">
        <f t="shared" ref="AU4:AZ4" si="0">COUNTIF(AU5:AU221,"○")</f>
        <v>0</v>
      </c>
      <c r="AV4" s="8">
        <f t="shared" si="0"/>
        <v>0</v>
      </c>
      <c r="AW4" s="8">
        <f t="shared" si="0"/>
        <v>0</v>
      </c>
      <c r="AX4" s="8">
        <f t="shared" si="0"/>
        <v>0</v>
      </c>
      <c r="AY4" s="8">
        <f t="shared" si="0"/>
        <v>0</v>
      </c>
      <c r="AZ4" s="8">
        <f t="shared" si="0"/>
        <v>0</v>
      </c>
      <c r="BA4" s="8">
        <f>COUNTIF(BA5:BA221,"○")</f>
        <v>0</v>
      </c>
      <c r="BB4" s="8">
        <f t="shared" ref="BB4" si="1">COUNTIF(BB5:BB221,"○")</f>
        <v>0</v>
      </c>
      <c r="BC4" s="8">
        <f>COUNTIF(BC5:BC221,"○")</f>
        <v>0</v>
      </c>
      <c r="BD4" s="8">
        <f t="shared" ref="BD4" si="2">COUNTIF(BD5:BD221,"○")</f>
        <v>0</v>
      </c>
      <c r="BE4" s="8">
        <f>COUNTIF(BE5:BE221,"○")</f>
        <v>0</v>
      </c>
    </row>
    <row r="5" spans="1:57" ht="28.5" customHeight="1">
      <c r="A5" s="5">
        <v>3001</v>
      </c>
      <c r="B5" s="6" t="s">
        <v>244</v>
      </c>
      <c r="C5" s="31" t="s">
        <v>25</v>
      </c>
      <c r="D5" s="34" t="s">
        <v>25</v>
      </c>
      <c r="E5" s="34">
        <v>2</v>
      </c>
      <c r="F5" s="34" t="s">
        <v>25</v>
      </c>
      <c r="G5" s="34" t="s">
        <v>25</v>
      </c>
      <c r="H5" s="34"/>
      <c r="I5" s="34" t="s">
        <v>25</v>
      </c>
      <c r="J5" s="34"/>
      <c r="K5" s="34" t="s">
        <v>25</v>
      </c>
      <c r="L5" s="34"/>
      <c r="M5" s="34"/>
      <c r="N5" s="34" t="s">
        <v>25</v>
      </c>
      <c r="O5" s="34" t="s">
        <v>25</v>
      </c>
      <c r="P5" s="34">
        <v>2</v>
      </c>
      <c r="Q5" s="34" t="s">
        <v>25</v>
      </c>
      <c r="R5" s="34" t="s">
        <v>26</v>
      </c>
      <c r="S5" s="34"/>
      <c r="T5" s="34" t="s">
        <v>26</v>
      </c>
      <c r="U5" s="34"/>
      <c r="V5" s="34"/>
      <c r="W5" s="34"/>
      <c r="X5" s="34"/>
      <c r="Y5" s="35" t="s">
        <v>25</v>
      </c>
      <c r="Z5" s="35" t="s">
        <v>25</v>
      </c>
      <c r="AA5" s="107" t="s">
        <v>25</v>
      </c>
      <c r="AB5" s="35" t="s">
        <v>25</v>
      </c>
      <c r="AC5" s="35" t="s">
        <v>21</v>
      </c>
      <c r="AD5" s="35" t="s">
        <v>25</v>
      </c>
      <c r="AE5" s="35"/>
      <c r="AF5" s="35" t="s">
        <v>23</v>
      </c>
      <c r="AG5" s="35" t="s">
        <v>21</v>
      </c>
      <c r="AH5" s="35" t="s">
        <v>21</v>
      </c>
      <c r="AI5" s="35" t="s">
        <v>21</v>
      </c>
      <c r="AJ5" s="54" t="s">
        <v>25</v>
      </c>
      <c r="AK5" s="54" t="s">
        <v>25</v>
      </c>
      <c r="AL5" s="70" t="s">
        <v>25</v>
      </c>
      <c r="AM5" s="70" t="s">
        <v>25</v>
      </c>
      <c r="AN5" s="70" t="s">
        <v>25</v>
      </c>
      <c r="AO5" s="70" t="s">
        <v>25</v>
      </c>
      <c r="AP5" s="52" t="s">
        <v>1377</v>
      </c>
      <c r="AQ5" s="52"/>
      <c r="AR5" s="52" t="s">
        <v>25</v>
      </c>
      <c r="AS5" s="52" t="s">
        <v>25</v>
      </c>
      <c r="AT5" s="52" t="s">
        <v>25</v>
      </c>
      <c r="AU5" s="8" t="str">
        <f>IFERROR(VLOOKUP($A5,集約用シート!$E$3:$BN$3000,2,FALSE),"")</f>
        <v/>
      </c>
      <c r="AV5" s="8" t="str">
        <f>IFERROR(VLOOKUP($A5,集約用シート!$E$3:$BN$3000,3,FALSE),"")</f>
        <v/>
      </c>
      <c r="AW5" s="8" t="str">
        <f>IFERROR(VLOOKUP($A5,集約用シート!$E$3:$BN$3000,5,FALSE),"")</f>
        <v/>
      </c>
      <c r="AX5" s="8"/>
      <c r="AY5" s="8" t="str">
        <f>IFERROR(VLOOKUP($A5,集約用シート!$E$3:$BN$3000,11,FALSE),"")</f>
        <v/>
      </c>
      <c r="AZ5" s="8"/>
      <c r="BA5" s="8" t="str">
        <f>IFERROR(VLOOKUP($A5,集約用シート!$E$3:$BN$3000,4,FALSE),"")</f>
        <v/>
      </c>
      <c r="BB5" s="8" t="str">
        <f>IFERROR(VLOOKUP($A5,集約用シート!$E$3:$BN$3000,14,FALSE),"")</f>
        <v/>
      </c>
      <c r="BC5" s="8"/>
      <c r="BD5" s="8" t="str">
        <f>IFERROR(VLOOKUP($A5,集約用シート!$E$3:$BN$3000,16,FALSE),"")</f>
        <v/>
      </c>
      <c r="BE5" s="8"/>
    </row>
    <row r="6" spans="1:57" ht="28.5" customHeight="1">
      <c r="A6" s="5">
        <v>3002</v>
      </c>
      <c r="B6" s="6" t="s">
        <v>245</v>
      </c>
      <c r="C6" s="34" t="s">
        <v>25</v>
      </c>
      <c r="D6" s="34" t="s">
        <v>21</v>
      </c>
      <c r="E6" s="34">
        <v>1</v>
      </c>
      <c r="F6" s="34" t="s">
        <v>25</v>
      </c>
      <c r="G6" s="34"/>
      <c r="H6" s="34"/>
      <c r="I6" s="34" t="s">
        <v>25</v>
      </c>
      <c r="J6" s="34"/>
      <c r="K6" s="34" t="s">
        <v>25</v>
      </c>
      <c r="L6" s="34"/>
      <c r="M6" s="34"/>
      <c r="N6" s="34" t="s">
        <v>25</v>
      </c>
      <c r="O6" s="34" t="s">
        <v>22</v>
      </c>
      <c r="P6" s="34">
        <v>1</v>
      </c>
      <c r="Q6" s="34" t="s">
        <v>25</v>
      </c>
      <c r="R6" s="34"/>
      <c r="S6" s="34"/>
      <c r="T6" s="34"/>
      <c r="U6" s="34"/>
      <c r="V6" s="34"/>
      <c r="W6" s="34"/>
      <c r="X6" s="34"/>
      <c r="Y6" s="35" t="s">
        <v>25</v>
      </c>
      <c r="Z6" s="35" t="s">
        <v>21</v>
      </c>
      <c r="AA6" s="107" t="s">
        <v>21</v>
      </c>
      <c r="AB6" s="35" t="s">
        <v>25</v>
      </c>
      <c r="AC6" s="35" t="s">
        <v>21</v>
      </c>
      <c r="AD6" s="35" t="s">
        <v>25</v>
      </c>
      <c r="AE6" s="35"/>
      <c r="AF6" s="35" t="s">
        <v>23</v>
      </c>
      <c r="AG6" s="35" t="s">
        <v>21</v>
      </c>
      <c r="AH6" s="35" t="s">
        <v>21</v>
      </c>
      <c r="AI6" s="35" t="s">
        <v>21</v>
      </c>
      <c r="AJ6" s="70" t="s">
        <v>25</v>
      </c>
      <c r="AK6" s="70" t="s">
        <v>21</v>
      </c>
      <c r="AL6" s="70" t="s">
        <v>25</v>
      </c>
      <c r="AM6" s="70" t="s">
        <v>25</v>
      </c>
      <c r="AN6" s="70" t="s">
        <v>25</v>
      </c>
      <c r="AO6" s="70" t="s">
        <v>25</v>
      </c>
      <c r="AP6" s="52" t="s">
        <v>1377</v>
      </c>
      <c r="AQ6" s="52"/>
      <c r="AR6" s="52" t="s">
        <v>21</v>
      </c>
      <c r="AS6" s="52" t="s">
        <v>23</v>
      </c>
      <c r="AT6" s="52" t="s">
        <v>25</v>
      </c>
      <c r="AU6" s="8" t="str">
        <f>IFERROR(VLOOKUP($A6,集約用シート!$E$3:$BN$3000,2,FALSE),"")</f>
        <v/>
      </c>
      <c r="AV6" s="8" t="str">
        <f>IFERROR(VLOOKUP($A6,集約用シート!$E$3:$BN$3000,3,FALSE),"")</f>
        <v/>
      </c>
      <c r="AW6" s="8" t="str">
        <f>IFERROR(VLOOKUP($A6,集約用シート!$E$3:$BN$3000,5,FALSE),"")</f>
        <v/>
      </c>
      <c r="AX6" s="8"/>
      <c r="AY6" s="8" t="str">
        <f>IFERROR(VLOOKUP($A6,集約用シート!$E$3:$BN$3000,11,FALSE),"")</f>
        <v/>
      </c>
      <c r="AZ6" s="8"/>
      <c r="BA6" s="8" t="str">
        <f>IFERROR(VLOOKUP($A6,集約用シート!$E$3:$BN$3000,4,FALSE),"")</f>
        <v/>
      </c>
      <c r="BB6" s="8" t="str">
        <f>IFERROR(VLOOKUP($A6,集約用シート!$E$3:$BN$3000,14,FALSE),"")</f>
        <v/>
      </c>
      <c r="BC6" s="8"/>
      <c r="BD6" s="8" t="str">
        <f>IFERROR(VLOOKUP($A6,集約用シート!$E$3:$BN$3000,16,FALSE),"")</f>
        <v/>
      </c>
      <c r="BE6" s="8"/>
    </row>
    <row r="7" spans="1:57" ht="28.5" customHeight="1">
      <c r="A7" s="5">
        <v>3003</v>
      </c>
      <c r="B7" s="6" t="s">
        <v>246</v>
      </c>
      <c r="C7" s="34" t="s">
        <v>25</v>
      </c>
      <c r="D7" s="34" t="s">
        <v>21</v>
      </c>
      <c r="E7" s="34">
        <v>1</v>
      </c>
      <c r="F7" s="34" t="s">
        <v>25</v>
      </c>
      <c r="G7" s="34"/>
      <c r="H7" s="34"/>
      <c r="I7" s="34"/>
      <c r="J7" s="34"/>
      <c r="K7" s="34"/>
      <c r="L7" s="34"/>
      <c r="M7" s="34"/>
      <c r="N7" s="34" t="s">
        <v>25</v>
      </c>
      <c r="O7" s="34" t="s">
        <v>22</v>
      </c>
      <c r="P7" s="34">
        <v>1</v>
      </c>
      <c r="Q7" s="34"/>
      <c r="R7" s="34"/>
      <c r="S7" s="34" t="s">
        <v>25</v>
      </c>
      <c r="T7" s="34" t="s">
        <v>26</v>
      </c>
      <c r="U7" s="34"/>
      <c r="V7" s="34"/>
      <c r="W7" s="34"/>
      <c r="X7" s="34"/>
      <c r="Y7" s="35" t="s">
        <v>23</v>
      </c>
      <c r="Z7" s="35" t="s">
        <v>23</v>
      </c>
      <c r="AA7" s="107" t="s">
        <v>23</v>
      </c>
      <c r="AB7" s="35" t="s">
        <v>23</v>
      </c>
      <c r="AC7" s="35" t="s">
        <v>23</v>
      </c>
      <c r="AD7" s="35" t="s">
        <v>23</v>
      </c>
      <c r="AE7" s="35"/>
      <c r="AF7" s="35" t="s">
        <v>23</v>
      </c>
      <c r="AG7" s="35" t="s">
        <v>23</v>
      </c>
      <c r="AH7" s="35" t="s">
        <v>23</v>
      </c>
      <c r="AI7" s="35" t="s">
        <v>23</v>
      </c>
      <c r="AJ7" s="70" t="s">
        <v>25</v>
      </c>
      <c r="AK7" s="70" t="s">
        <v>21</v>
      </c>
      <c r="AL7" s="70" t="s">
        <v>25</v>
      </c>
      <c r="AM7" s="70" t="s">
        <v>25</v>
      </c>
      <c r="AN7" s="70" t="s">
        <v>25</v>
      </c>
      <c r="AO7" s="70" t="s">
        <v>25</v>
      </c>
      <c r="AP7" s="52" t="s">
        <v>1377</v>
      </c>
      <c r="AQ7" s="52"/>
      <c r="AR7" s="52" t="s">
        <v>25</v>
      </c>
      <c r="AS7" s="52" t="s">
        <v>23</v>
      </c>
      <c r="AT7" s="52" t="s">
        <v>25</v>
      </c>
      <c r="AU7" s="8" t="str">
        <f>IFERROR(VLOOKUP($A7,集約用シート!$E$3:$BN$3000,2,FALSE),"")</f>
        <v/>
      </c>
      <c r="AV7" s="8" t="str">
        <f>IFERROR(VLOOKUP($A7,集約用シート!$E$3:$BN$3000,3,FALSE),"")</f>
        <v/>
      </c>
      <c r="AW7" s="8" t="str">
        <f>IFERROR(VLOOKUP($A7,集約用シート!$E$3:$BN$3000,5,FALSE),"")</f>
        <v/>
      </c>
      <c r="AX7" s="8"/>
      <c r="AY7" s="8" t="str">
        <f>IFERROR(VLOOKUP($A7,集約用シート!$E$3:$BN$3000,11,FALSE),"")</f>
        <v/>
      </c>
      <c r="AZ7" s="8"/>
      <c r="BA7" s="8" t="str">
        <f>IFERROR(VLOOKUP($A7,集約用シート!$E$3:$BN$3000,4,FALSE),"")</f>
        <v/>
      </c>
      <c r="BB7" s="8" t="str">
        <f>IFERROR(VLOOKUP($A7,集約用シート!$E$3:$BN$3000,14,FALSE),"")</f>
        <v/>
      </c>
      <c r="BC7" s="8"/>
      <c r="BD7" s="8" t="str">
        <f>IFERROR(VLOOKUP($A7,集約用シート!$E$3:$BN$3000,16,FALSE),"")</f>
        <v/>
      </c>
      <c r="BE7" s="8"/>
    </row>
    <row r="8" spans="1:57" ht="28.5" customHeight="1">
      <c r="A8" s="5">
        <v>3004</v>
      </c>
      <c r="B8" s="6" t="s">
        <v>247</v>
      </c>
      <c r="C8" s="34" t="s">
        <v>25</v>
      </c>
      <c r="D8" s="34" t="s">
        <v>25</v>
      </c>
      <c r="E8" s="34">
        <v>2</v>
      </c>
      <c r="F8" s="34" t="s">
        <v>25</v>
      </c>
      <c r="G8" s="34"/>
      <c r="H8" s="34"/>
      <c r="I8" s="34"/>
      <c r="J8" s="34"/>
      <c r="K8" s="34"/>
      <c r="L8" s="34"/>
      <c r="M8" s="34"/>
      <c r="N8" s="34" t="s">
        <v>26</v>
      </c>
      <c r="O8" s="34" t="s">
        <v>25</v>
      </c>
      <c r="P8" s="34">
        <v>2</v>
      </c>
      <c r="Q8" s="34" t="s">
        <v>25</v>
      </c>
      <c r="R8" s="34"/>
      <c r="S8" s="34"/>
      <c r="T8" s="34"/>
      <c r="U8" s="34"/>
      <c r="V8" s="34"/>
      <c r="W8" s="34"/>
      <c r="X8" s="34"/>
      <c r="Y8" s="35" t="s">
        <v>25</v>
      </c>
      <c r="Z8" s="35" t="s">
        <v>25</v>
      </c>
      <c r="AA8" s="107" t="s">
        <v>25</v>
      </c>
      <c r="AB8" s="35" t="s">
        <v>25</v>
      </c>
      <c r="AC8" s="35" t="s">
        <v>21</v>
      </c>
      <c r="AD8" s="35" t="s">
        <v>25</v>
      </c>
      <c r="AE8" s="35"/>
      <c r="AF8" s="35" t="s">
        <v>23</v>
      </c>
      <c r="AG8" s="35" t="s">
        <v>25</v>
      </c>
      <c r="AH8" s="35" t="s">
        <v>21</v>
      </c>
      <c r="AI8" s="35" t="s">
        <v>21</v>
      </c>
      <c r="AJ8" s="70" t="s">
        <v>25</v>
      </c>
      <c r="AK8" s="70" t="s">
        <v>25</v>
      </c>
      <c r="AL8" s="70" t="s">
        <v>25</v>
      </c>
      <c r="AM8" s="70" t="s">
        <v>25</v>
      </c>
      <c r="AN8" s="70" t="s">
        <v>21</v>
      </c>
      <c r="AO8" s="70" t="s">
        <v>25</v>
      </c>
      <c r="AP8" s="52" t="s">
        <v>1377</v>
      </c>
      <c r="AQ8" s="52"/>
      <c r="AR8" s="52" t="s">
        <v>1786</v>
      </c>
      <c r="AS8" s="52" t="s">
        <v>23</v>
      </c>
      <c r="AT8" s="52" t="s">
        <v>25</v>
      </c>
      <c r="AU8" s="8" t="str">
        <f>IFERROR(VLOOKUP($A8,集約用シート!$E$3:$BN$3000,2,FALSE),"")</f>
        <v/>
      </c>
      <c r="AV8" s="8" t="str">
        <f>IFERROR(VLOOKUP($A8,集約用シート!$E$3:$BN$3000,3,FALSE),"")</f>
        <v/>
      </c>
      <c r="AW8" s="8" t="str">
        <f>IFERROR(VLOOKUP($A8,集約用シート!$E$3:$BN$3000,5,FALSE),"")</f>
        <v/>
      </c>
      <c r="AX8" s="8"/>
      <c r="AY8" s="8" t="str">
        <f>IFERROR(VLOOKUP($A8,集約用シート!$E$3:$BN$3000,11,FALSE),"")</f>
        <v/>
      </c>
      <c r="AZ8" s="8"/>
      <c r="BA8" s="8" t="str">
        <f>IFERROR(VLOOKUP($A8,集約用シート!$E$3:$BN$3000,4,FALSE),"")</f>
        <v/>
      </c>
      <c r="BB8" s="8" t="str">
        <f>IFERROR(VLOOKUP($A8,集約用シート!$E$3:$BN$3000,14,FALSE),"")</f>
        <v/>
      </c>
      <c r="BC8" s="8"/>
      <c r="BD8" s="8" t="str">
        <f>IFERROR(VLOOKUP($A8,集約用シート!$E$3:$BN$3000,16,FALSE),"")</f>
        <v/>
      </c>
      <c r="BE8" s="8"/>
    </row>
    <row r="9" spans="1:57" ht="28.5" customHeight="1">
      <c r="A9" s="5">
        <v>3005</v>
      </c>
      <c r="B9" s="6" t="s">
        <v>248</v>
      </c>
      <c r="C9" s="34" t="s">
        <v>25</v>
      </c>
      <c r="D9" s="34" t="s">
        <v>25</v>
      </c>
      <c r="E9" s="34">
        <v>2</v>
      </c>
      <c r="F9" s="34" t="s">
        <v>25</v>
      </c>
      <c r="G9" s="34"/>
      <c r="H9" s="34"/>
      <c r="I9" s="34"/>
      <c r="J9" s="34"/>
      <c r="K9" s="34" t="s">
        <v>25</v>
      </c>
      <c r="L9" s="34"/>
      <c r="M9" s="34"/>
      <c r="N9" s="34" t="s">
        <v>25</v>
      </c>
      <c r="O9" s="34" t="s">
        <v>25</v>
      </c>
      <c r="P9" s="34">
        <v>2</v>
      </c>
      <c r="Q9" s="34" t="s">
        <v>25</v>
      </c>
      <c r="R9" s="34" t="s">
        <v>26</v>
      </c>
      <c r="S9" s="34"/>
      <c r="T9" s="34"/>
      <c r="U9" s="34"/>
      <c r="V9" s="34"/>
      <c r="W9" s="34"/>
      <c r="X9" s="34"/>
      <c r="Y9" s="35" t="s">
        <v>21</v>
      </c>
      <c r="Z9" s="35" t="s">
        <v>21</v>
      </c>
      <c r="AA9" s="107" t="s">
        <v>23</v>
      </c>
      <c r="AB9" s="35" t="s">
        <v>23</v>
      </c>
      <c r="AC9" s="35" t="s">
        <v>23</v>
      </c>
      <c r="AD9" s="35" t="s">
        <v>23</v>
      </c>
      <c r="AE9" s="35"/>
      <c r="AF9" s="35" t="s">
        <v>23</v>
      </c>
      <c r="AG9" s="35" t="s">
        <v>23</v>
      </c>
      <c r="AH9" s="35" t="s">
        <v>23</v>
      </c>
      <c r="AI9" s="35" t="s">
        <v>23</v>
      </c>
      <c r="AJ9" s="70" t="s">
        <v>25</v>
      </c>
      <c r="AK9" s="70" t="s">
        <v>25</v>
      </c>
      <c r="AL9" s="70" t="s">
        <v>25</v>
      </c>
      <c r="AM9" s="70" t="s">
        <v>25</v>
      </c>
      <c r="AN9" s="70" t="s">
        <v>21</v>
      </c>
      <c r="AO9" s="70" t="s">
        <v>25</v>
      </c>
      <c r="AP9" s="52" t="s">
        <v>1377</v>
      </c>
      <c r="AQ9" s="52"/>
      <c r="AR9" s="52" t="s">
        <v>1786</v>
      </c>
      <c r="AS9" s="52" t="s">
        <v>23</v>
      </c>
      <c r="AT9" s="52" t="s">
        <v>25</v>
      </c>
      <c r="AU9" s="8" t="str">
        <f>IFERROR(VLOOKUP($A9,集約用シート!$E$3:$BN$3000,2,FALSE),"")</f>
        <v/>
      </c>
      <c r="AV9" s="8" t="str">
        <f>IFERROR(VLOOKUP($A9,集約用シート!$E$3:$BN$3000,3,FALSE),"")</f>
        <v/>
      </c>
      <c r="AW9" s="8" t="str">
        <f>IFERROR(VLOOKUP($A9,集約用シート!$E$3:$BN$3000,5,FALSE),"")</f>
        <v/>
      </c>
      <c r="AX9" s="8"/>
      <c r="AY9" s="8" t="str">
        <f>IFERROR(VLOOKUP($A9,集約用シート!$E$3:$BN$3000,11,FALSE),"")</f>
        <v/>
      </c>
      <c r="AZ9" s="8"/>
      <c r="BA9" s="8" t="str">
        <f>IFERROR(VLOOKUP($A9,集約用シート!$E$3:$BN$3000,4,FALSE),"")</f>
        <v/>
      </c>
      <c r="BB9" s="8" t="str">
        <f>IFERROR(VLOOKUP($A9,集約用シート!$E$3:$BN$3000,14,FALSE),"")</f>
        <v/>
      </c>
      <c r="BC9" s="8"/>
      <c r="BD9" s="8" t="str">
        <f>IFERROR(VLOOKUP($A9,集約用シート!$E$3:$BN$3000,16,FALSE),"")</f>
        <v/>
      </c>
      <c r="BE9" s="8"/>
    </row>
    <row r="10" spans="1:57" ht="28.5" customHeight="1">
      <c r="A10" s="5">
        <v>3006</v>
      </c>
      <c r="B10" s="6" t="s">
        <v>249</v>
      </c>
      <c r="C10" s="31" t="s">
        <v>21</v>
      </c>
      <c r="D10" s="34" t="s">
        <v>21</v>
      </c>
      <c r="E10" s="34">
        <v>0</v>
      </c>
      <c r="F10" s="34"/>
      <c r="G10" s="34"/>
      <c r="H10" s="34"/>
      <c r="I10" s="34"/>
      <c r="J10" s="34"/>
      <c r="K10" s="34"/>
      <c r="L10" s="34"/>
      <c r="M10" s="34"/>
      <c r="N10" s="34" t="s">
        <v>22</v>
      </c>
      <c r="O10" s="34" t="s">
        <v>22</v>
      </c>
      <c r="P10" s="34">
        <v>0</v>
      </c>
      <c r="Q10" s="34"/>
      <c r="R10" s="34"/>
      <c r="S10" s="34"/>
      <c r="T10" s="34"/>
      <c r="U10" s="34"/>
      <c r="V10" s="34"/>
      <c r="W10" s="34"/>
      <c r="X10" s="34"/>
      <c r="Y10" s="35" t="s">
        <v>23</v>
      </c>
      <c r="Z10" s="35" t="s">
        <v>23</v>
      </c>
      <c r="AA10" s="107" t="s">
        <v>23</v>
      </c>
      <c r="AB10" s="35" t="s">
        <v>23</v>
      </c>
      <c r="AC10" s="35" t="s">
        <v>23</v>
      </c>
      <c r="AD10" s="35" t="s">
        <v>23</v>
      </c>
      <c r="AE10" s="35"/>
      <c r="AF10" s="35" t="s">
        <v>23</v>
      </c>
      <c r="AG10" s="35" t="s">
        <v>23</v>
      </c>
      <c r="AH10" s="35" t="s">
        <v>23</v>
      </c>
      <c r="AI10" s="35" t="s">
        <v>23</v>
      </c>
      <c r="AJ10" s="70" t="s">
        <v>21</v>
      </c>
      <c r="AK10" s="70" t="s">
        <v>21</v>
      </c>
      <c r="AL10" s="70" t="s">
        <v>21</v>
      </c>
      <c r="AM10" s="70" t="s">
        <v>21</v>
      </c>
      <c r="AN10" s="70">
        <v>0</v>
      </c>
      <c r="AO10" s="70">
        <v>0</v>
      </c>
      <c r="AP10" s="52">
        <v>0</v>
      </c>
      <c r="AQ10" s="52"/>
      <c r="AR10" s="52">
        <v>0</v>
      </c>
      <c r="AS10" s="52" t="s">
        <v>23</v>
      </c>
      <c r="AT10" s="52">
        <v>0</v>
      </c>
      <c r="AU10" s="8" t="str">
        <f>IFERROR(VLOOKUP($A10,集約用シート!$E$3:$BN$3000,2,FALSE),"")</f>
        <v/>
      </c>
      <c r="AV10" s="8" t="str">
        <f>IFERROR(VLOOKUP($A10,集約用シート!$E$3:$BN$3000,3,FALSE),"")</f>
        <v/>
      </c>
      <c r="AW10" s="8" t="str">
        <f>IFERROR(VLOOKUP($A10,集約用シート!$E$3:$BN$3000,5,FALSE),"")</f>
        <v/>
      </c>
      <c r="AX10" s="8"/>
      <c r="AY10" s="8" t="str">
        <f>IFERROR(VLOOKUP($A10,集約用シート!$E$3:$BN$3000,11,FALSE),"")</f>
        <v/>
      </c>
      <c r="AZ10" s="8"/>
      <c r="BA10" s="8" t="str">
        <f>IFERROR(VLOOKUP($A10,集約用シート!$E$3:$BN$3000,4,FALSE),"")</f>
        <v/>
      </c>
      <c r="BB10" s="8" t="str">
        <f>IFERROR(VLOOKUP($A10,集約用シート!$E$3:$BN$3000,14,FALSE),"")</f>
        <v/>
      </c>
      <c r="BC10" s="8"/>
      <c r="BD10" s="8" t="str">
        <f>IFERROR(VLOOKUP($A10,集約用シート!$E$3:$BN$3000,16,FALSE),"")</f>
        <v/>
      </c>
      <c r="BE10" s="8"/>
    </row>
    <row r="11" spans="1:57" ht="28.5" customHeight="1">
      <c r="A11" s="5">
        <v>3008</v>
      </c>
      <c r="B11" s="6" t="s">
        <v>250</v>
      </c>
      <c r="C11" s="34" t="s">
        <v>25</v>
      </c>
      <c r="D11" s="34" t="s">
        <v>25</v>
      </c>
      <c r="E11" s="34">
        <v>2</v>
      </c>
      <c r="F11" s="34" t="s">
        <v>25</v>
      </c>
      <c r="G11" s="34" t="s">
        <v>25</v>
      </c>
      <c r="H11" s="34"/>
      <c r="I11" s="34"/>
      <c r="J11" s="34"/>
      <c r="K11" s="34"/>
      <c r="L11" s="34"/>
      <c r="M11" s="34"/>
      <c r="N11" s="34" t="s">
        <v>25</v>
      </c>
      <c r="O11" s="34" t="s">
        <v>25</v>
      </c>
      <c r="P11" s="34">
        <v>2</v>
      </c>
      <c r="Q11" s="34" t="s">
        <v>25</v>
      </c>
      <c r="R11" s="34" t="s">
        <v>26</v>
      </c>
      <c r="S11" s="34"/>
      <c r="T11" s="34" t="s">
        <v>26</v>
      </c>
      <c r="U11" s="34"/>
      <c r="V11" s="34"/>
      <c r="W11" s="34"/>
      <c r="X11" s="34"/>
      <c r="Y11" s="35" t="s">
        <v>25</v>
      </c>
      <c r="Z11" s="35" t="s">
        <v>21</v>
      </c>
      <c r="AA11" s="107" t="s">
        <v>25</v>
      </c>
      <c r="AB11" s="35" t="s">
        <v>25</v>
      </c>
      <c r="AC11" s="35" t="s">
        <v>21</v>
      </c>
      <c r="AD11" s="35" t="s">
        <v>21</v>
      </c>
      <c r="AE11" s="35"/>
      <c r="AF11" s="35" t="s">
        <v>23</v>
      </c>
      <c r="AG11" s="35">
        <v>0</v>
      </c>
      <c r="AH11" s="35" t="s">
        <v>21</v>
      </c>
      <c r="AI11" s="35" t="s">
        <v>21</v>
      </c>
      <c r="AJ11" s="70" t="s">
        <v>23</v>
      </c>
      <c r="AK11" s="70" t="s">
        <v>23</v>
      </c>
      <c r="AL11" s="70" t="s">
        <v>23</v>
      </c>
      <c r="AM11" s="70" t="s">
        <v>23</v>
      </c>
      <c r="AN11" s="70" t="s">
        <v>23</v>
      </c>
      <c r="AO11" s="70" t="s">
        <v>23</v>
      </c>
      <c r="AP11" s="52" t="s">
        <v>23</v>
      </c>
      <c r="AQ11" s="52"/>
      <c r="AR11" s="52" t="s">
        <v>23</v>
      </c>
      <c r="AS11" s="52" t="s">
        <v>25</v>
      </c>
      <c r="AT11" s="52" t="s">
        <v>23</v>
      </c>
      <c r="AU11" s="8" t="str">
        <f>IFERROR(VLOOKUP($A11,集約用シート!$E$3:$BN$3000,2,FALSE),"")</f>
        <v/>
      </c>
      <c r="AV11" s="8" t="str">
        <f>IFERROR(VLOOKUP($A11,集約用シート!$E$3:$BN$3000,3,FALSE),"")</f>
        <v/>
      </c>
      <c r="AW11" s="8" t="str">
        <f>IFERROR(VLOOKUP($A11,集約用シート!$E$3:$BN$3000,5,FALSE),"")</f>
        <v/>
      </c>
      <c r="AX11" s="8"/>
      <c r="AY11" s="8" t="str">
        <f>IFERROR(VLOOKUP($A11,集約用シート!$E$3:$BN$3000,11,FALSE),"")</f>
        <v/>
      </c>
      <c r="AZ11" s="8"/>
      <c r="BA11" s="8" t="str">
        <f>IFERROR(VLOOKUP($A11,集約用シート!$E$3:$BN$3000,4,FALSE),"")</f>
        <v/>
      </c>
      <c r="BB11" s="8" t="str">
        <f>IFERROR(VLOOKUP($A11,集約用シート!$E$3:$BN$3000,14,FALSE),"")</f>
        <v/>
      </c>
      <c r="BC11" s="8"/>
      <c r="BD11" s="8" t="str">
        <f>IFERROR(VLOOKUP($A11,集約用シート!$E$3:$BN$3000,16,FALSE),"")</f>
        <v/>
      </c>
      <c r="BE11" s="8"/>
    </row>
    <row r="12" spans="1:57" ht="28.5" customHeight="1">
      <c r="A12" s="5">
        <v>3009</v>
      </c>
      <c r="B12" s="6" t="s">
        <v>251</v>
      </c>
      <c r="C12" s="31" t="s">
        <v>21</v>
      </c>
      <c r="D12" s="34" t="s">
        <v>21</v>
      </c>
      <c r="E12" s="34">
        <v>0</v>
      </c>
      <c r="F12" s="34"/>
      <c r="G12" s="34"/>
      <c r="H12" s="34"/>
      <c r="I12" s="34"/>
      <c r="J12" s="34"/>
      <c r="K12" s="34"/>
      <c r="L12" s="34"/>
      <c r="M12" s="34"/>
      <c r="N12" s="34" t="s">
        <v>22</v>
      </c>
      <c r="O12" s="34" t="s">
        <v>22</v>
      </c>
      <c r="P12" s="34">
        <v>0</v>
      </c>
      <c r="Q12" s="34" t="s">
        <v>25</v>
      </c>
      <c r="R12" s="34"/>
      <c r="S12" s="34"/>
      <c r="T12" s="34"/>
      <c r="U12" s="34"/>
      <c r="V12" s="34"/>
      <c r="W12" s="34"/>
      <c r="X12" s="34"/>
      <c r="Y12" s="35" t="s">
        <v>21</v>
      </c>
      <c r="Z12" s="35" t="s">
        <v>21</v>
      </c>
      <c r="AA12" s="107" t="s">
        <v>25</v>
      </c>
      <c r="AB12" s="35" t="s">
        <v>23</v>
      </c>
      <c r="AC12" s="35" t="s">
        <v>21</v>
      </c>
      <c r="AD12" s="35" t="s">
        <v>23</v>
      </c>
      <c r="AE12" s="35"/>
      <c r="AF12" s="35" t="s">
        <v>23</v>
      </c>
      <c r="AG12" s="35" t="s">
        <v>23</v>
      </c>
      <c r="AH12" s="35" t="s">
        <v>21</v>
      </c>
      <c r="AI12" s="35" t="s">
        <v>23</v>
      </c>
      <c r="AJ12" s="70" t="s">
        <v>23</v>
      </c>
      <c r="AK12" s="70" t="s">
        <v>23</v>
      </c>
      <c r="AL12" s="70" t="s">
        <v>23</v>
      </c>
      <c r="AM12" s="70" t="s">
        <v>23</v>
      </c>
      <c r="AN12" s="70" t="s">
        <v>23</v>
      </c>
      <c r="AO12" s="70" t="s">
        <v>23</v>
      </c>
      <c r="AP12" s="52" t="s">
        <v>23</v>
      </c>
      <c r="AQ12" s="52"/>
      <c r="AR12" s="52" t="s">
        <v>23</v>
      </c>
      <c r="AS12" s="52" t="s">
        <v>23</v>
      </c>
      <c r="AT12" s="52" t="s">
        <v>23</v>
      </c>
      <c r="AU12" s="8" t="str">
        <f>IFERROR(VLOOKUP($A12,集約用シート!$E$3:$BN$3000,2,FALSE),"")</f>
        <v/>
      </c>
      <c r="AV12" s="8" t="str">
        <f>IFERROR(VLOOKUP($A12,集約用シート!$E$3:$BN$3000,3,FALSE),"")</f>
        <v/>
      </c>
      <c r="AW12" s="8" t="str">
        <f>IFERROR(VLOOKUP($A12,集約用シート!$E$3:$BN$3000,5,FALSE),"")</f>
        <v/>
      </c>
      <c r="AX12" s="8"/>
      <c r="AY12" s="8" t="str">
        <f>IFERROR(VLOOKUP($A12,集約用シート!$E$3:$BN$3000,11,FALSE),"")</f>
        <v/>
      </c>
      <c r="AZ12" s="8"/>
      <c r="BA12" s="8" t="str">
        <f>IFERROR(VLOOKUP($A12,集約用シート!$E$3:$BN$3000,4,FALSE),"")</f>
        <v/>
      </c>
      <c r="BB12" s="8" t="str">
        <f>IFERROR(VLOOKUP($A12,集約用シート!$E$3:$BN$3000,14,FALSE),"")</f>
        <v/>
      </c>
      <c r="BC12" s="8"/>
      <c r="BD12" s="8" t="str">
        <f>IFERROR(VLOOKUP($A12,集約用シート!$E$3:$BN$3000,16,FALSE),"")</f>
        <v/>
      </c>
      <c r="BE12" s="8"/>
    </row>
    <row r="13" spans="1:57" ht="28.5" customHeight="1">
      <c r="A13" s="5">
        <v>3010</v>
      </c>
      <c r="B13" s="6" t="s">
        <v>252</v>
      </c>
      <c r="C13" s="34" t="s">
        <v>25</v>
      </c>
      <c r="D13" s="34" t="s">
        <v>25</v>
      </c>
      <c r="E13" s="34">
        <v>2</v>
      </c>
      <c r="F13" s="34" t="s">
        <v>25</v>
      </c>
      <c r="G13" s="34"/>
      <c r="H13" s="34"/>
      <c r="I13" s="34"/>
      <c r="J13" s="34"/>
      <c r="K13" s="34" t="s">
        <v>25</v>
      </c>
      <c r="L13" s="34"/>
      <c r="M13" s="34"/>
      <c r="N13" s="34" t="s">
        <v>25</v>
      </c>
      <c r="O13" s="34" t="s">
        <v>25</v>
      </c>
      <c r="P13" s="34">
        <v>2</v>
      </c>
      <c r="Q13" s="34"/>
      <c r="R13" s="34" t="s">
        <v>26</v>
      </c>
      <c r="S13" s="34"/>
      <c r="T13" s="34" t="s">
        <v>26</v>
      </c>
      <c r="U13" s="34"/>
      <c r="V13" s="34"/>
      <c r="W13" s="34"/>
      <c r="X13" s="34"/>
      <c r="Y13" s="35" t="s">
        <v>25</v>
      </c>
      <c r="Z13" s="35" t="s">
        <v>25</v>
      </c>
      <c r="AA13" s="107" t="s">
        <v>25</v>
      </c>
      <c r="AB13" s="35" t="s">
        <v>25</v>
      </c>
      <c r="AC13" s="35" t="s">
        <v>21</v>
      </c>
      <c r="AD13" s="35" t="s">
        <v>21</v>
      </c>
      <c r="AE13" s="35"/>
      <c r="AF13" s="35" t="s">
        <v>23</v>
      </c>
      <c r="AG13" s="35">
        <v>0</v>
      </c>
      <c r="AH13" s="35" t="s">
        <v>21</v>
      </c>
      <c r="AI13" s="35" t="s">
        <v>21</v>
      </c>
      <c r="AJ13" s="70" t="s">
        <v>23</v>
      </c>
      <c r="AK13" s="70" t="s">
        <v>23</v>
      </c>
      <c r="AL13" s="70" t="s">
        <v>23</v>
      </c>
      <c r="AM13" s="70" t="s">
        <v>23</v>
      </c>
      <c r="AN13" s="70" t="s">
        <v>23</v>
      </c>
      <c r="AO13" s="70" t="s">
        <v>23</v>
      </c>
      <c r="AP13" s="52" t="s">
        <v>23</v>
      </c>
      <c r="AQ13" s="52"/>
      <c r="AR13" s="52" t="s">
        <v>23</v>
      </c>
      <c r="AS13" s="52" t="s">
        <v>25</v>
      </c>
      <c r="AT13" s="52" t="s">
        <v>23</v>
      </c>
      <c r="AU13" s="8" t="str">
        <f>IFERROR(VLOOKUP($A13,集約用シート!$E$3:$BN$3000,2,FALSE),"")</f>
        <v/>
      </c>
      <c r="AV13" s="8" t="str">
        <f>IFERROR(VLOOKUP($A13,集約用シート!$E$3:$BN$3000,3,FALSE),"")</f>
        <v/>
      </c>
      <c r="AW13" s="8" t="str">
        <f>IFERROR(VLOOKUP($A13,集約用シート!$E$3:$BN$3000,5,FALSE),"")</f>
        <v/>
      </c>
      <c r="AX13" s="8"/>
      <c r="AY13" s="8" t="str">
        <f>IFERROR(VLOOKUP($A13,集約用シート!$E$3:$BN$3000,11,FALSE),"")</f>
        <v/>
      </c>
      <c r="AZ13" s="8"/>
      <c r="BA13" s="8" t="str">
        <f>IFERROR(VLOOKUP($A13,集約用シート!$E$3:$BN$3000,4,FALSE),"")</f>
        <v/>
      </c>
      <c r="BB13" s="8" t="str">
        <f>IFERROR(VLOOKUP($A13,集約用シート!$E$3:$BN$3000,14,FALSE),"")</f>
        <v/>
      </c>
      <c r="BC13" s="8"/>
      <c r="BD13" s="8" t="str">
        <f>IFERROR(VLOOKUP($A13,集約用シート!$E$3:$BN$3000,16,FALSE),"")</f>
        <v/>
      </c>
      <c r="BE13" s="8"/>
    </row>
    <row r="14" spans="1:57" ht="28.5" customHeight="1">
      <c r="A14" s="5">
        <v>3011</v>
      </c>
      <c r="B14" s="6" t="s">
        <v>253</v>
      </c>
      <c r="C14" s="34" t="s">
        <v>25</v>
      </c>
      <c r="D14" s="34" t="s">
        <v>21</v>
      </c>
      <c r="E14" s="34">
        <v>1</v>
      </c>
      <c r="F14" s="34" t="s">
        <v>25</v>
      </c>
      <c r="G14" s="34"/>
      <c r="H14" s="34"/>
      <c r="I14" s="34"/>
      <c r="J14" s="34"/>
      <c r="K14" s="34"/>
      <c r="L14" s="34"/>
      <c r="M14" s="34"/>
      <c r="N14" s="34" t="s">
        <v>25</v>
      </c>
      <c r="O14" s="34" t="s">
        <v>22</v>
      </c>
      <c r="P14" s="34">
        <v>1</v>
      </c>
      <c r="Q14" s="34" t="s">
        <v>25</v>
      </c>
      <c r="R14" s="34" t="s">
        <v>26</v>
      </c>
      <c r="S14" s="34"/>
      <c r="T14" s="34"/>
      <c r="U14" s="34"/>
      <c r="V14" s="34"/>
      <c r="W14" s="34"/>
      <c r="X14" s="34"/>
      <c r="Y14" s="35" t="s">
        <v>23</v>
      </c>
      <c r="Z14" s="35" t="s">
        <v>23</v>
      </c>
      <c r="AA14" s="107" t="s">
        <v>23</v>
      </c>
      <c r="AB14" s="35" t="s">
        <v>23</v>
      </c>
      <c r="AC14" s="35" t="s">
        <v>23</v>
      </c>
      <c r="AD14" s="35" t="s">
        <v>23</v>
      </c>
      <c r="AE14" s="35"/>
      <c r="AF14" s="35" t="s">
        <v>23</v>
      </c>
      <c r="AG14" s="35" t="s">
        <v>23</v>
      </c>
      <c r="AH14" s="35" t="s">
        <v>23</v>
      </c>
      <c r="AI14" s="35" t="s">
        <v>23</v>
      </c>
      <c r="AJ14" s="70" t="s">
        <v>25</v>
      </c>
      <c r="AK14" s="70" t="s">
        <v>21</v>
      </c>
      <c r="AL14" s="70" t="s">
        <v>25</v>
      </c>
      <c r="AM14" s="70" t="s">
        <v>25</v>
      </c>
      <c r="AN14" s="70" t="s">
        <v>21</v>
      </c>
      <c r="AO14" s="70" t="s">
        <v>21</v>
      </c>
      <c r="AP14" s="52" t="s">
        <v>1377</v>
      </c>
      <c r="AQ14" s="52"/>
      <c r="AR14" s="52" t="s">
        <v>1786</v>
      </c>
      <c r="AS14" s="52" t="s">
        <v>23</v>
      </c>
      <c r="AT14" s="52" t="s">
        <v>21</v>
      </c>
      <c r="AU14" s="8" t="str">
        <f>IFERROR(VLOOKUP($A14,集約用シート!$E$3:$BN$3000,2,FALSE),"")</f>
        <v/>
      </c>
      <c r="AV14" s="8" t="str">
        <f>IFERROR(VLOOKUP($A14,集約用シート!$E$3:$BN$3000,3,FALSE),"")</f>
        <v/>
      </c>
      <c r="AW14" s="8" t="str">
        <f>IFERROR(VLOOKUP($A14,集約用シート!$E$3:$BN$3000,5,FALSE),"")</f>
        <v/>
      </c>
      <c r="AX14" s="8"/>
      <c r="AY14" s="8" t="str">
        <f>IFERROR(VLOOKUP($A14,集約用シート!$E$3:$BN$3000,11,FALSE),"")</f>
        <v/>
      </c>
      <c r="AZ14" s="8"/>
      <c r="BA14" s="8" t="str">
        <f>IFERROR(VLOOKUP($A14,集約用シート!$E$3:$BN$3000,4,FALSE),"")</f>
        <v/>
      </c>
      <c r="BB14" s="8" t="str">
        <f>IFERROR(VLOOKUP($A14,集約用シート!$E$3:$BN$3000,14,FALSE),"")</f>
        <v/>
      </c>
      <c r="BC14" s="8"/>
      <c r="BD14" s="8" t="str">
        <f>IFERROR(VLOOKUP($A14,集約用シート!$E$3:$BN$3000,16,FALSE),"")</f>
        <v/>
      </c>
      <c r="BE14" s="8"/>
    </row>
    <row r="15" spans="1:57" ht="28.5" customHeight="1">
      <c r="A15" s="5">
        <v>3012</v>
      </c>
      <c r="B15" s="6" t="s">
        <v>254</v>
      </c>
      <c r="C15" s="31" t="s">
        <v>21</v>
      </c>
      <c r="D15" s="34" t="s">
        <v>21</v>
      </c>
      <c r="E15" s="34">
        <v>0</v>
      </c>
      <c r="F15" s="34" t="s">
        <v>25</v>
      </c>
      <c r="G15" s="34"/>
      <c r="H15" s="34"/>
      <c r="I15" s="34"/>
      <c r="J15" s="34"/>
      <c r="K15" s="34"/>
      <c r="L15" s="34"/>
      <c r="M15" s="34"/>
      <c r="N15" s="34" t="s">
        <v>22</v>
      </c>
      <c r="O15" s="34" t="s">
        <v>22</v>
      </c>
      <c r="P15" s="34">
        <v>0</v>
      </c>
      <c r="Q15" s="34"/>
      <c r="R15" s="34"/>
      <c r="S15" s="34"/>
      <c r="T15" s="34"/>
      <c r="U15" s="34"/>
      <c r="V15" s="34"/>
      <c r="W15" s="34"/>
      <c r="X15" s="34"/>
      <c r="Y15" s="35" t="s">
        <v>21</v>
      </c>
      <c r="Z15" s="35" t="s">
        <v>21</v>
      </c>
      <c r="AA15" s="107" t="s">
        <v>25</v>
      </c>
      <c r="AB15" s="35" t="s">
        <v>23</v>
      </c>
      <c r="AC15" s="35" t="s">
        <v>21</v>
      </c>
      <c r="AD15" s="35" t="s">
        <v>23</v>
      </c>
      <c r="AE15" s="35"/>
      <c r="AF15" s="35"/>
      <c r="AG15" s="35" t="s">
        <v>23</v>
      </c>
      <c r="AH15" s="35" t="s">
        <v>21</v>
      </c>
      <c r="AI15" s="35" t="s">
        <v>23</v>
      </c>
      <c r="AJ15" s="70" t="s">
        <v>23</v>
      </c>
      <c r="AK15" s="70" t="s">
        <v>23</v>
      </c>
      <c r="AL15" s="70" t="s">
        <v>23</v>
      </c>
      <c r="AM15" s="70" t="s">
        <v>23</v>
      </c>
      <c r="AN15" s="70" t="s">
        <v>23</v>
      </c>
      <c r="AO15" s="70" t="s">
        <v>23</v>
      </c>
      <c r="AP15" s="52" t="s">
        <v>23</v>
      </c>
      <c r="AQ15" s="52"/>
      <c r="AR15" s="52" t="s">
        <v>23</v>
      </c>
      <c r="AS15" s="52" t="s">
        <v>23</v>
      </c>
      <c r="AT15" s="52" t="s">
        <v>23</v>
      </c>
      <c r="AU15" s="8" t="str">
        <f>IFERROR(VLOOKUP($A15,集約用シート!$E$3:$BN$3000,2,FALSE),"")</f>
        <v/>
      </c>
      <c r="AV15" s="8" t="str">
        <f>IFERROR(VLOOKUP($A15,集約用シート!$E$3:$BN$3000,3,FALSE),"")</f>
        <v/>
      </c>
      <c r="AW15" s="8" t="str">
        <f>IFERROR(VLOOKUP($A15,集約用シート!$E$3:$BN$3000,5,FALSE),"")</f>
        <v/>
      </c>
      <c r="AX15" s="8"/>
      <c r="AY15" s="8" t="str">
        <f>IFERROR(VLOOKUP($A15,集約用シート!$E$3:$BN$3000,11,FALSE),"")</f>
        <v/>
      </c>
      <c r="AZ15" s="8"/>
      <c r="BA15" s="8" t="str">
        <f>IFERROR(VLOOKUP($A15,集約用シート!$E$3:$BN$3000,4,FALSE),"")</f>
        <v/>
      </c>
      <c r="BB15" s="8" t="str">
        <f>IFERROR(VLOOKUP($A15,集約用シート!$E$3:$BN$3000,14,FALSE),"")</f>
        <v/>
      </c>
      <c r="BC15" s="8"/>
      <c r="BD15" s="8" t="str">
        <f>IFERROR(VLOOKUP($A15,集約用シート!$E$3:$BN$3000,16,FALSE),"")</f>
        <v/>
      </c>
      <c r="BE15" s="8"/>
    </row>
    <row r="16" spans="1:57" ht="28.5" customHeight="1">
      <c r="A16" s="5">
        <v>3013</v>
      </c>
      <c r="B16" s="6" t="s">
        <v>255</v>
      </c>
      <c r="C16" s="34" t="s">
        <v>25</v>
      </c>
      <c r="D16" s="34" t="s">
        <v>21</v>
      </c>
      <c r="E16" s="34">
        <v>1</v>
      </c>
      <c r="F16" s="34" t="s">
        <v>25</v>
      </c>
      <c r="G16" s="34"/>
      <c r="H16" s="34"/>
      <c r="I16" s="34"/>
      <c r="J16" s="34"/>
      <c r="K16" s="34"/>
      <c r="L16" s="34"/>
      <c r="M16" s="34"/>
      <c r="N16" s="34" t="s">
        <v>25</v>
      </c>
      <c r="O16" s="34" t="s">
        <v>22</v>
      </c>
      <c r="P16" s="34">
        <v>1</v>
      </c>
      <c r="Q16" s="34" t="s">
        <v>25</v>
      </c>
      <c r="R16" s="34"/>
      <c r="S16" s="34"/>
      <c r="T16" s="34" t="s">
        <v>26</v>
      </c>
      <c r="U16" s="34"/>
      <c r="V16" s="34"/>
      <c r="W16" s="34"/>
      <c r="X16" s="34"/>
      <c r="Y16" s="35" t="s">
        <v>25</v>
      </c>
      <c r="Z16" s="35" t="s">
        <v>21</v>
      </c>
      <c r="AA16" s="107" t="s">
        <v>25</v>
      </c>
      <c r="AB16" s="35" t="s">
        <v>23</v>
      </c>
      <c r="AC16" s="35" t="s">
        <v>21</v>
      </c>
      <c r="AD16" s="35" t="s">
        <v>23</v>
      </c>
      <c r="AE16" s="35"/>
      <c r="AF16" s="35" t="s">
        <v>23</v>
      </c>
      <c r="AG16" s="35" t="s">
        <v>23</v>
      </c>
      <c r="AH16" s="35" t="s">
        <v>21</v>
      </c>
      <c r="AI16" s="35" t="s">
        <v>23</v>
      </c>
      <c r="AJ16" s="70" t="s">
        <v>25</v>
      </c>
      <c r="AK16" s="70" t="s">
        <v>21</v>
      </c>
      <c r="AL16" s="70" t="s">
        <v>25</v>
      </c>
      <c r="AM16" s="70" t="s">
        <v>25</v>
      </c>
      <c r="AN16" s="70" t="s">
        <v>21</v>
      </c>
      <c r="AO16" s="70" t="s">
        <v>25</v>
      </c>
      <c r="AP16" s="52" t="s">
        <v>1377</v>
      </c>
      <c r="AQ16" s="52"/>
      <c r="AR16" s="52" t="s">
        <v>1786</v>
      </c>
      <c r="AS16" s="52" t="s">
        <v>23</v>
      </c>
      <c r="AT16" s="52" t="s">
        <v>25</v>
      </c>
      <c r="AU16" s="8" t="str">
        <f>IFERROR(VLOOKUP($A16,集約用シート!$E$3:$BN$3000,2,FALSE),"")</f>
        <v/>
      </c>
      <c r="AV16" s="8" t="str">
        <f>IFERROR(VLOOKUP($A16,集約用シート!$E$3:$BN$3000,3,FALSE),"")</f>
        <v/>
      </c>
      <c r="AW16" s="8" t="str">
        <f>IFERROR(VLOOKUP($A16,集約用シート!$E$3:$BN$3000,5,FALSE),"")</f>
        <v/>
      </c>
      <c r="AX16" s="8"/>
      <c r="AY16" s="8" t="str">
        <f>IFERROR(VLOOKUP($A16,集約用シート!$E$3:$BN$3000,11,FALSE),"")</f>
        <v/>
      </c>
      <c r="AZ16" s="8"/>
      <c r="BA16" s="8" t="str">
        <f>IFERROR(VLOOKUP($A16,集約用シート!$E$3:$BN$3000,4,FALSE),"")</f>
        <v/>
      </c>
      <c r="BB16" s="8" t="str">
        <f>IFERROR(VLOOKUP($A16,集約用シート!$E$3:$BN$3000,14,FALSE),"")</f>
        <v/>
      </c>
      <c r="BC16" s="8"/>
      <c r="BD16" s="8" t="str">
        <f>IFERROR(VLOOKUP($A16,集約用シート!$E$3:$BN$3000,16,FALSE),"")</f>
        <v/>
      </c>
      <c r="BE16" s="8"/>
    </row>
    <row r="17" spans="1:57" ht="28.5" customHeight="1">
      <c r="A17" s="5">
        <v>3014</v>
      </c>
      <c r="B17" s="6" t="s">
        <v>256</v>
      </c>
      <c r="C17" s="31" t="s">
        <v>21</v>
      </c>
      <c r="D17" s="34" t="s">
        <v>21</v>
      </c>
      <c r="E17" s="34">
        <v>0</v>
      </c>
      <c r="F17" s="34" t="s">
        <v>25</v>
      </c>
      <c r="G17" s="34"/>
      <c r="H17" s="34"/>
      <c r="I17" s="34"/>
      <c r="J17" s="34"/>
      <c r="K17" s="34"/>
      <c r="L17" s="34"/>
      <c r="M17" s="34"/>
      <c r="N17" s="34" t="s">
        <v>22</v>
      </c>
      <c r="O17" s="34" t="s">
        <v>22</v>
      </c>
      <c r="P17" s="34">
        <v>0</v>
      </c>
      <c r="Q17" s="34"/>
      <c r="R17" s="34"/>
      <c r="S17" s="34"/>
      <c r="T17" s="34"/>
      <c r="U17" s="34"/>
      <c r="V17" s="34"/>
      <c r="W17" s="34"/>
      <c r="X17" s="34"/>
      <c r="Y17" s="35" t="s">
        <v>23</v>
      </c>
      <c r="Z17" s="35" t="s">
        <v>23</v>
      </c>
      <c r="AA17" s="107" t="s">
        <v>23</v>
      </c>
      <c r="AB17" s="35" t="s">
        <v>23</v>
      </c>
      <c r="AC17" s="35" t="s">
        <v>23</v>
      </c>
      <c r="AD17" s="35" t="s">
        <v>23</v>
      </c>
      <c r="AE17" s="35"/>
      <c r="AF17" s="35" t="s">
        <v>23</v>
      </c>
      <c r="AG17" s="35" t="s">
        <v>23</v>
      </c>
      <c r="AH17" s="35" t="s">
        <v>23</v>
      </c>
      <c r="AI17" s="35" t="s">
        <v>23</v>
      </c>
      <c r="AJ17" s="70" t="s">
        <v>23</v>
      </c>
      <c r="AK17" s="70" t="s">
        <v>23</v>
      </c>
      <c r="AL17" s="70" t="s">
        <v>23</v>
      </c>
      <c r="AM17" s="70" t="s">
        <v>23</v>
      </c>
      <c r="AN17" s="70" t="s">
        <v>23</v>
      </c>
      <c r="AO17" s="70" t="s">
        <v>23</v>
      </c>
      <c r="AP17" s="52" t="s">
        <v>23</v>
      </c>
      <c r="AQ17" s="52"/>
      <c r="AR17" s="52" t="s">
        <v>23</v>
      </c>
      <c r="AS17" s="52" t="s">
        <v>25</v>
      </c>
      <c r="AT17" s="52" t="s">
        <v>23</v>
      </c>
      <c r="AU17" s="8" t="str">
        <f>IFERROR(VLOOKUP($A17,集約用シート!$E$3:$BN$3000,2,FALSE),"")</f>
        <v/>
      </c>
      <c r="AV17" s="8" t="str">
        <f>IFERROR(VLOOKUP($A17,集約用シート!$E$3:$BN$3000,3,FALSE),"")</f>
        <v/>
      </c>
      <c r="AW17" s="8" t="str">
        <f>IFERROR(VLOOKUP($A17,集約用シート!$E$3:$BN$3000,5,FALSE),"")</f>
        <v/>
      </c>
      <c r="AX17" s="8"/>
      <c r="AY17" s="8" t="str">
        <f>IFERROR(VLOOKUP($A17,集約用シート!$E$3:$BN$3000,11,FALSE),"")</f>
        <v/>
      </c>
      <c r="AZ17" s="8"/>
      <c r="BA17" s="8" t="str">
        <f>IFERROR(VLOOKUP($A17,集約用シート!$E$3:$BN$3000,4,FALSE),"")</f>
        <v/>
      </c>
      <c r="BB17" s="8" t="str">
        <f>IFERROR(VLOOKUP($A17,集約用シート!$E$3:$BN$3000,14,FALSE),"")</f>
        <v/>
      </c>
      <c r="BC17" s="8"/>
      <c r="BD17" s="8" t="str">
        <f>IFERROR(VLOOKUP($A17,集約用シート!$E$3:$BN$3000,16,FALSE),"")</f>
        <v/>
      </c>
      <c r="BE17" s="8"/>
    </row>
    <row r="18" spans="1:57" ht="28.5" customHeight="1">
      <c r="A18" s="5">
        <v>3018</v>
      </c>
      <c r="B18" s="6" t="s">
        <v>257</v>
      </c>
      <c r="C18" s="34" t="s">
        <v>25</v>
      </c>
      <c r="D18" s="34" t="s">
        <v>21</v>
      </c>
      <c r="E18" s="34">
        <v>1</v>
      </c>
      <c r="F18" s="34" t="s">
        <v>25</v>
      </c>
      <c r="G18" s="34" t="s">
        <v>25</v>
      </c>
      <c r="H18" s="34"/>
      <c r="I18" s="34" t="s">
        <v>25</v>
      </c>
      <c r="J18" s="34"/>
      <c r="K18" s="34"/>
      <c r="L18" s="34"/>
      <c r="M18" s="34"/>
      <c r="N18" s="34" t="s">
        <v>25</v>
      </c>
      <c r="O18" s="34" t="s">
        <v>22</v>
      </c>
      <c r="P18" s="34">
        <v>1</v>
      </c>
      <c r="Q18" s="34" t="s">
        <v>25</v>
      </c>
      <c r="R18" s="34" t="s">
        <v>26</v>
      </c>
      <c r="S18" s="34"/>
      <c r="T18" s="34" t="s">
        <v>26</v>
      </c>
      <c r="U18" s="34"/>
      <c r="V18" s="34"/>
      <c r="W18" s="34"/>
      <c r="X18" s="34"/>
      <c r="Y18" s="35" t="s">
        <v>25</v>
      </c>
      <c r="Z18" s="35" t="s">
        <v>21</v>
      </c>
      <c r="AA18" s="107" t="s">
        <v>21</v>
      </c>
      <c r="AB18" s="35" t="s">
        <v>25</v>
      </c>
      <c r="AC18" s="35" t="s">
        <v>21</v>
      </c>
      <c r="AD18" s="35" t="s">
        <v>21</v>
      </c>
      <c r="AE18" s="35"/>
      <c r="AF18" s="35" t="s">
        <v>23</v>
      </c>
      <c r="AG18" s="35">
        <v>0</v>
      </c>
      <c r="AH18" s="35" t="s">
        <v>21</v>
      </c>
      <c r="AI18" s="35" t="s">
        <v>21</v>
      </c>
      <c r="AJ18" s="70" t="s">
        <v>25</v>
      </c>
      <c r="AK18" s="70" t="s">
        <v>21</v>
      </c>
      <c r="AL18" s="70" t="s">
        <v>21</v>
      </c>
      <c r="AM18" s="70" t="s">
        <v>25</v>
      </c>
      <c r="AN18" s="70">
        <v>0</v>
      </c>
      <c r="AO18" s="70" t="s">
        <v>25</v>
      </c>
      <c r="AP18" s="52" t="s">
        <v>1377</v>
      </c>
      <c r="AQ18" s="52"/>
      <c r="AR18" s="52" t="s">
        <v>25</v>
      </c>
      <c r="AS18" s="52" t="s">
        <v>25</v>
      </c>
      <c r="AT18" s="52" t="s">
        <v>25</v>
      </c>
      <c r="AU18" s="8" t="str">
        <f>IFERROR(VLOOKUP($A18,集約用シート!$E$3:$BN$3000,2,FALSE),"")</f>
        <v/>
      </c>
      <c r="AV18" s="8" t="str">
        <f>IFERROR(VLOOKUP($A18,集約用シート!$E$3:$BN$3000,3,FALSE),"")</f>
        <v/>
      </c>
      <c r="AW18" s="8" t="str">
        <f>IFERROR(VLOOKUP($A18,集約用シート!$E$3:$BN$3000,5,FALSE),"")</f>
        <v/>
      </c>
      <c r="AX18" s="8"/>
      <c r="AY18" s="8" t="str">
        <f>IFERROR(VLOOKUP($A18,集約用シート!$E$3:$BN$3000,11,FALSE),"")</f>
        <v/>
      </c>
      <c r="AZ18" s="8"/>
      <c r="BA18" s="8" t="str">
        <f>IFERROR(VLOOKUP($A18,集約用シート!$E$3:$BN$3000,4,FALSE),"")</f>
        <v/>
      </c>
      <c r="BB18" s="8" t="str">
        <f>IFERROR(VLOOKUP($A18,集約用シート!$E$3:$BN$3000,14,FALSE),"")</f>
        <v/>
      </c>
      <c r="BC18" s="8"/>
      <c r="BD18" s="8" t="str">
        <f>IFERROR(VLOOKUP($A18,集約用シート!$E$3:$BN$3000,16,FALSE),"")</f>
        <v/>
      </c>
      <c r="BE18" s="8"/>
    </row>
    <row r="19" spans="1:57" ht="28.5" customHeight="1">
      <c r="A19" s="5">
        <v>3019</v>
      </c>
      <c r="B19" s="6" t="s">
        <v>258</v>
      </c>
      <c r="C19" s="31" t="s">
        <v>21</v>
      </c>
      <c r="D19" s="34" t="s">
        <v>21</v>
      </c>
      <c r="E19" s="34">
        <v>0</v>
      </c>
      <c r="F19" s="34" t="s">
        <v>25</v>
      </c>
      <c r="G19" s="34"/>
      <c r="H19" s="34"/>
      <c r="I19" s="34"/>
      <c r="J19" s="34"/>
      <c r="K19" s="34"/>
      <c r="L19" s="34"/>
      <c r="M19" s="34"/>
      <c r="N19" s="34" t="s">
        <v>25</v>
      </c>
      <c r="O19" s="34" t="s">
        <v>26</v>
      </c>
      <c r="P19" s="34">
        <v>2</v>
      </c>
      <c r="Q19" s="34"/>
      <c r="R19" s="34"/>
      <c r="S19" s="34"/>
      <c r="T19" s="34"/>
      <c r="U19" s="34"/>
      <c r="V19" s="34"/>
      <c r="W19" s="34"/>
      <c r="X19" s="34"/>
      <c r="Y19" s="35" t="s">
        <v>23</v>
      </c>
      <c r="Z19" s="35" t="s">
        <v>23</v>
      </c>
      <c r="AA19" s="107" t="s">
        <v>23</v>
      </c>
      <c r="AB19" s="35" t="s">
        <v>23</v>
      </c>
      <c r="AC19" s="35" t="s">
        <v>23</v>
      </c>
      <c r="AD19" s="35" t="s">
        <v>23</v>
      </c>
      <c r="AE19" s="35"/>
      <c r="AF19" s="35" t="s">
        <v>23</v>
      </c>
      <c r="AG19" s="35" t="s">
        <v>23</v>
      </c>
      <c r="AH19" s="35" t="s">
        <v>23</v>
      </c>
      <c r="AI19" s="35" t="s">
        <v>23</v>
      </c>
      <c r="AJ19" s="70" t="s">
        <v>21</v>
      </c>
      <c r="AK19" s="70" t="s">
        <v>21</v>
      </c>
      <c r="AL19" s="70" t="s">
        <v>21</v>
      </c>
      <c r="AM19" s="70" t="s">
        <v>25</v>
      </c>
      <c r="AN19" s="70">
        <v>0</v>
      </c>
      <c r="AO19" s="70" t="s">
        <v>25</v>
      </c>
      <c r="AP19" s="52" t="s">
        <v>2169</v>
      </c>
      <c r="AQ19" s="52"/>
      <c r="AR19" s="52" t="s">
        <v>1786</v>
      </c>
      <c r="AS19" s="52" t="s">
        <v>23</v>
      </c>
      <c r="AT19" s="52" t="s">
        <v>25</v>
      </c>
      <c r="AU19" s="8" t="str">
        <f>IFERROR(VLOOKUP($A19,集約用シート!$E$3:$BN$3000,2,FALSE),"")</f>
        <v/>
      </c>
      <c r="AV19" s="8" t="str">
        <f>IFERROR(VLOOKUP($A19,集約用シート!$E$3:$BN$3000,3,FALSE),"")</f>
        <v/>
      </c>
      <c r="AW19" s="8" t="str">
        <f>IFERROR(VLOOKUP($A19,集約用シート!$E$3:$BN$3000,5,FALSE),"")</f>
        <v/>
      </c>
      <c r="AX19" s="8"/>
      <c r="AY19" s="8" t="str">
        <f>IFERROR(VLOOKUP($A19,集約用シート!$E$3:$BN$3000,11,FALSE),"")</f>
        <v/>
      </c>
      <c r="AZ19" s="8"/>
      <c r="BA19" s="8" t="str">
        <f>IFERROR(VLOOKUP($A19,集約用シート!$E$3:$BN$3000,4,FALSE),"")</f>
        <v/>
      </c>
      <c r="BB19" s="8" t="str">
        <f>IFERROR(VLOOKUP($A19,集約用シート!$E$3:$BN$3000,14,FALSE),"")</f>
        <v/>
      </c>
      <c r="BC19" s="8"/>
      <c r="BD19" s="8" t="str">
        <f>IFERROR(VLOOKUP($A19,集約用シート!$E$3:$BN$3000,16,FALSE),"")</f>
        <v/>
      </c>
      <c r="BE19" s="8"/>
    </row>
    <row r="20" spans="1:57" ht="28.5" customHeight="1">
      <c r="A20" s="5">
        <v>3022</v>
      </c>
      <c r="B20" s="6" t="s">
        <v>259</v>
      </c>
      <c r="C20" s="31"/>
      <c r="D20" s="34"/>
      <c r="E20" s="34">
        <v>0</v>
      </c>
      <c r="F20" s="34"/>
      <c r="G20" s="34"/>
      <c r="H20" s="34"/>
      <c r="I20" s="34"/>
      <c r="J20" s="34"/>
      <c r="K20" s="34"/>
      <c r="L20" s="34"/>
      <c r="M20" s="34"/>
      <c r="N20" s="34" t="s">
        <v>22</v>
      </c>
      <c r="O20" s="34" t="s">
        <v>22</v>
      </c>
      <c r="P20" s="34">
        <v>0</v>
      </c>
      <c r="Q20" s="34"/>
      <c r="R20" s="34" t="s">
        <v>26</v>
      </c>
      <c r="S20" s="34"/>
      <c r="T20" s="34"/>
      <c r="U20" s="34"/>
      <c r="V20" s="34"/>
      <c r="W20" s="34"/>
      <c r="X20" s="34"/>
      <c r="Y20" s="35" t="s">
        <v>23</v>
      </c>
      <c r="Z20" s="35" t="s">
        <v>23</v>
      </c>
      <c r="AA20" s="107" t="s">
        <v>23</v>
      </c>
      <c r="AB20" s="35" t="s">
        <v>23</v>
      </c>
      <c r="AC20" s="35" t="s">
        <v>23</v>
      </c>
      <c r="AD20" s="35" t="s">
        <v>23</v>
      </c>
      <c r="AE20" s="35"/>
      <c r="AF20" s="35" t="s">
        <v>23</v>
      </c>
      <c r="AG20" s="35" t="s">
        <v>23</v>
      </c>
      <c r="AH20" s="35" t="s">
        <v>23</v>
      </c>
      <c r="AI20" s="35" t="s">
        <v>23</v>
      </c>
      <c r="AJ20" s="70" t="s">
        <v>23</v>
      </c>
      <c r="AK20" s="70" t="s">
        <v>23</v>
      </c>
      <c r="AL20" s="70" t="s">
        <v>23</v>
      </c>
      <c r="AM20" s="70" t="s">
        <v>23</v>
      </c>
      <c r="AN20" s="70" t="s">
        <v>23</v>
      </c>
      <c r="AO20" s="70" t="s">
        <v>23</v>
      </c>
      <c r="AP20" s="52" t="s">
        <v>23</v>
      </c>
      <c r="AQ20" s="52"/>
      <c r="AR20" s="52" t="s">
        <v>23</v>
      </c>
      <c r="AS20" s="52" t="s">
        <v>23</v>
      </c>
      <c r="AT20" s="52" t="s">
        <v>23</v>
      </c>
      <c r="AU20" s="8" t="str">
        <f>IFERROR(VLOOKUP($A20,集約用シート!$E$3:$BN$3000,2,FALSE),"")</f>
        <v/>
      </c>
      <c r="AV20" s="8" t="str">
        <f>IFERROR(VLOOKUP($A20,集約用シート!$E$3:$BN$3000,3,FALSE),"")</f>
        <v/>
      </c>
      <c r="AW20" s="8" t="str">
        <f>IFERROR(VLOOKUP($A20,集約用シート!$E$3:$BN$3000,5,FALSE),"")</f>
        <v/>
      </c>
      <c r="AX20" s="8"/>
      <c r="AY20" s="8" t="str">
        <f>IFERROR(VLOOKUP($A20,集約用シート!$E$3:$BN$3000,11,FALSE),"")</f>
        <v/>
      </c>
      <c r="AZ20" s="8"/>
      <c r="BA20" s="8" t="str">
        <f>IFERROR(VLOOKUP($A20,集約用シート!$E$3:$BN$3000,4,FALSE),"")</f>
        <v/>
      </c>
      <c r="BB20" s="8" t="str">
        <f>IFERROR(VLOOKUP($A20,集約用シート!$E$3:$BN$3000,14,FALSE),"")</f>
        <v/>
      </c>
      <c r="BC20" s="8"/>
      <c r="BD20" s="8" t="str">
        <f>IFERROR(VLOOKUP($A20,集約用シート!$E$3:$BN$3000,16,FALSE),"")</f>
        <v/>
      </c>
      <c r="BE20" s="8"/>
    </row>
    <row r="21" spans="1:57" ht="28.5" customHeight="1">
      <c r="A21" s="5">
        <v>3024</v>
      </c>
      <c r="B21" s="6" t="s">
        <v>260</v>
      </c>
      <c r="C21" s="31" t="s">
        <v>25</v>
      </c>
      <c r="D21" s="34" t="s">
        <v>25</v>
      </c>
      <c r="E21" s="34">
        <v>2</v>
      </c>
      <c r="F21" s="34" t="s">
        <v>25</v>
      </c>
      <c r="G21" s="34" t="s">
        <v>25</v>
      </c>
      <c r="H21" s="34"/>
      <c r="I21" s="34" t="s">
        <v>25</v>
      </c>
      <c r="J21" s="34"/>
      <c r="K21" s="34" t="s">
        <v>25</v>
      </c>
      <c r="L21" s="34"/>
      <c r="M21" s="34"/>
      <c r="N21" s="34" t="s">
        <v>25</v>
      </c>
      <c r="O21" s="34" t="s">
        <v>25</v>
      </c>
      <c r="P21" s="34">
        <v>2</v>
      </c>
      <c r="Q21" s="34" t="s">
        <v>25</v>
      </c>
      <c r="R21" s="34" t="s">
        <v>26</v>
      </c>
      <c r="S21" s="34" t="s">
        <v>25</v>
      </c>
      <c r="T21" s="34"/>
      <c r="U21" s="34"/>
      <c r="V21" s="34"/>
      <c r="W21" s="34"/>
      <c r="X21" s="34"/>
      <c r="Y21" s="35" t="s">
        <v>25</v>
      </c>
      <c r="Z21" s="35" t="s">
        <v>25</v>
      </c>
      <c r="AA21" s="107" t="s">
        <v>25</v>
      </c>
      <c r="AB21" s="35" t="s">
        <v>25</v>
      </c>
      <c r="AC21" s="35" t="s">
        <v>25</v>
      </c>
      <c r="AD21" s="35" t="s">
        <v>25</v>
      </c>
      <c r="AE21" s="35"/>
      <c r="AF21" s="35" t="s">
        <v>25</v>
      </c>
      <c r="AG21" s="35" t="s">
        <v>25</v>
      </c>
      <c r="AH21" s="35" t="s">
        <v>21</v>
      </c>
      <c r="AI21" s="35" t="s">
        <v>21</v>
      </c>
      <c r="AJ21" s="70" t="s">
        <v>25</v>
      </c>
      <c r="AK21" s="70" t="s">
        <v>25</v>
      </c>
      <c r="AL21" s="70" t="s">
        <v>25</v>
      </c>
      <c r="AM21" s="70" t="s">
        <v>25</v>
      </c>
      <c r="AN21" s="70" t="s">
        <v>25</v>
      </c>
      <c r="AO21" s="70" t="s">
        <v>25</v>
      </c>
      <c r="AP21" s="52" t="s">
        <v>1377</v>
      </c>
      <c r="AQ21" s="52"/>
      <c r="AR21" s="52" t="s">
        <v>25</v>
      </c>
      <c r="AS21" s="52" t="s">
        <v>25</v>
      </c>
      <c r="AT21" s="52" t="s">
        <v>25</v>
      </c>
      <c r="AU21" s="8" t="str">
        <f>IFERROR(VLOOKUP($A21,集約用シート!$E$3:$BN$3000,2,FALSE),"")</f>
        <v/>
      </c>
      <c r="AV21" s="8" t="str">
        <f>IFERROR(VLOOKUP($A21,集約用シート!$E$3:$BN$3000,3,FALSE),"")</f>
        <v/>
      </c>
      <c r="AW21" s="8" t="str">
        <f>IFERROR(VLOOKUP($A21,集約用シート!$E$3:$BN$3000,5,FALSE),"")</f>
        <v/>
      </c>
      <c r="AX21" s="8"/>
      <c r="AY21" s="8" t="str">
        <f>IFERROR(VLOOKUP($A21,集約用シート!$E$3:$BN$3000,11,FALSE),"")</f>
        <v/>
      </c>
      <c r="AZ21" s="8"/>
      <c r="BA21" s="8" t="str">
        <f>IFERROR(VLOOKUP($A21,集約用シート!$E$3:$BN$3000,4,FALSE),"")</f>
        <v/>
      </c>
      <c r="BB21" s="8" t="str">
        <f>IFERROR(VLOOKUP($A21,集約用シート!$E$3:$BN$3000,14,FALSE),"")</f>
        <v/>
      </c>
      <c r="BC21" s="8"/>
      <c r="BD21" s="8" t="str">
        <f>IFERROR(VLOOKUP($A21,集約用シート!$E$3:$BN$3000,16,FALSE),"")</f>
        <v/>
      </c>
      <c r="BE21" s="8"/>
    </row>
    <row r="22" spans="1:57" ht="28.5" customHeight="1">
      <c r="A22" s="5">
        <v>3025</v>
      </c>
      <c r="B22" s="6" t="s">
        <v>261</v>
      </c>
      <c r="C22" s="31" t="s">
        <v>21</v>
      </c>
      <c r="D22" s="34" t="s">
        <v>21</v>
      </c>
      <c r="E22" s="34">
        <v>0</v>
      </c>
      <c r="F22" s="34" t="s">
        <v>25</v>
      </c>
      <c r="G22" s="34"/>
      <c r="H22" s="34"/>
      <c r="I22" s="34"/>
      <c r="J22" s="34"/>
      <c r="K22" s="34"/>
      <c r="L22" s="34"/>
      <c r="M22" s="34"/>
      <c r="N22" s="34" t="s">
        <v>22</v>
      </c>
      <c r="O22" s="34" t="s">
        <v>22</v>
      </c>
      <c r="P22" s="34">
        <v>0</v>
      </c>
      <c r="Q22" s="34" t="s">
        <v>25</v>
      </c>
      <c r="R22" s="34" t="s">
        <v>26</v>
      </c>
      <c r="S22" s="34"/>
      <c r="T22" s="34" t="s">
        <v>26</v>
      </c>
      <c r="U22" s="34"/>
      <c r="V22" s="34"/>
      <c r="W22" s="34"/>
      <c r="X22" s="34"/>
      <c r="Y22" s="35" t="s">
        <v>21</v>
      </c>
      <c r="Z22" s="35" t="s">
        <v>21</v>
      </c>
      <c r="AA22" s="107" t="s">
        <v>25</v>
      </c>
      <c r="AB22" s="35" t="s">
        <v>25</v>
      </c>
      <c r="AC22" s="35" t="s">
        <v>21</v>
      </c>
      <c r="AD22" s="35" t="s">
        <v>21</v>
      </c>
      <c r="AE22" s="35"/>
      <c r="AF22" s="35" t="s">
        <v>23</v>
      </c>
      <c r="AG22" s="35">
        <v>0</v>
      </c>
      <c r="AH22" s="35" t="s">
        <v>21</v>
      </c>
      <c r="AI22" s="35" t="s">
        <v>21</v>
      </c>
      <c r="AJ22" s="70" t="s">
        <v>23</v>
      </c>
      <c r="AK22" s="70" t="s">
        <v>23</v>
      </c>
      <c r="AL22" s="70" t="s">
        <v>23</v>
      </c>
      <c r="AM22" s="70" t="s">
        <v>23</v>
      </c>
      <c r="AN22" s="70" t="s">
        <v>23</v>
      </c>
      <c r="AO22" s="70" t="s">
        <v>23</v>
      </c>
      <c r="AP22" s="52" t="s">
        <v>23</v>
      </c>
      <c r="AQ22" s="52"/>
      <c r="AR22" s="52" t="s">
        <v>23</v>
      </c>
      <c r="AS22" s="52" t="s">
        <v>23</v>
      </c>
      <c r="AT22" s="52" t="s">
        <v>23</v>
      </c>
      <c r="AU22" s="8" t="str">
        <f>IFERROR(VLOOKUP($A22,集約用シート!$E$3:$BN$3000,2,FALSE),"")</f>
        <v/>
      </c>
      <c r="AV22" s="8" t="str">
        <f>IFERROR(VLOOKUP($A22,集約用シート!$E$3:$BN$3000,3,FALSE),"")</f>
        <v/>
      </c>
      <c r="AW22" s="8" t="str">
        <f>IFERROR(VLOOKUP($A22,集約用シート!$E$3:$BN$3000,5,FALSE),"")</f>
        <v/>
      </c>
      <c r="AX22" s="8"/>
      <c r="AY22" s="8" t="str">
        <f>IFERROR(VLOOKUP($A22,集約用シート!$E$3:$BN$3000,11,FALSE),"")</f>
        <v/>
      </c>
      <c r="AZ22" s="8"/>
      <c r="BA22" s="8" t="str">
        <f>IFERROR(VLOOKUP($A22,集約用シート!$E$3:$BN$3000,4,FALSE),"")</f>
        <v/>
      </c>
      <c r="BB22" s="8" t="str">
        <f>IFERROR(VLOOKUP($A22,集約用シート!$E$3:$BN$3000,14,FALSE),"")</f>
        <v/>
      </c>
      <c r="BC22" s="8"/>
      <c r="BD22" s="8" t="str">
        <f>IFERROR(VLOOKUP($A22,集約用シート!$E$3:$BN$3000,16,FALSE),"")</f>
        <v/>
      </c>
      <c r="BE22" s="8"/>
    </row>
    <row r="23" spans="1:57" ht="28.5" customHeight="1">
      <c r="A23" s="5">
        <v>3027</v>
      </c>
      <c r="B23" s="6" t="s">
        <v>262</v>
      </c>
      <c r="C23" s="34" t="s">
        <v>21</v>
      </c>
      <c r="D23" s="34" t="s">
        <v>21</v>
      </c>
      <c r="E23" s="34">
        <v>0</v>
      </c>
      <c r="F23" s="34" t="s">
        <v>25</v>
      </c>
      <c r="G23" s="34"/>
      <c r="H23" s="34"/>
      <c r="I23" s="34"/>
      <c r="J23" s="34"/>
      <c r="K23" s="34"/>
      <c r="L23" s="34"/>
      <c r="M23" s="34"/>
      <c r="N23" s="34" t="s">
        <v>26</v>
      </c>
      <c r="O23" s="34" t="s">
        <v>26</v>
      </c>
      <c r="P23" s="34">
        <v>2</v>
      </c>
      <c r="Q23" s="34"/>
      <c r="R23" s="34" t="s">
        <v>26</v>
      </c>
      <c r="S23" s="34"/>
      <c r="T23" s="34"/>
      <c r="U23" s="34"/>
      <c r="V23" s="34"/>
      <c r="W23" s="34"/>
      <c r="X23" s="34"/>
      <c r="Y23" s="35" t="s">
        <v>21</v>
      </c>
      <c r="Z23" s="35" t="s">
        <v>21</v>
      </c>
      <c r="AA23" s="107" t="s">
        <v>23</v>
      </c>
      <c r="AB23" s="35" t="s">
        <v>23</v>
      </c>
      <c r="AC23" s="35" t="s">
        <v>23</v>
      </c>
      <c r="AD23" s="35" t="s">
        <v>23</v>
      </c>
      <c r="AE23" s="35"/>
      <c r="AF23" s="35" t="s">
        <v>23</v>
      </c>
      <c r="AG23" s="35" t="s">
        <v>23</v>
      </c>
      <c r="AH23" s="35" t="s">
        <v>23</v>
      </c>
      <c r="AI23" s="35" t="s">
        <v>23</v>
      </c>
      <c r="AJ23" s="70" t="s">
        <v>23</v>
      </c>
      <c r="AK23" s="70" t="s">
        <v>23</v>
      </c>
      <c r="AL23" s="70" t="s">
        <v>23</v>
      </c>
      <c r="AM23" s="70" t="s">
        <v>23</v>
      </c>
      <c r="AN23" s="70" t="s">
        <v>23</v>
      </c>
      <c r="AO23" s="70" t="s">
        <v>23</v>
      </c>
      <c r="AP23" s="52" t="s">
        <v>23</v>
      </c>
      <c r="AQ23" s="52"/>
      <c r="AR23" s="52" t="s">
        <v>23</v>
      </c>
      <c r="AS23" s="52" t="s">
        <v>25</v>
      </c>
      <c r="AT23" s="52" t="s">
        <v>23</v>
      </c>
      <c r="AU23" s="8" t="str">
        <f>IFERROR(VLOOKUP($A23,集約用シート!$E$3:$BN$3000,2,FALSE),"")</f>
        <v/>
      </c>
      <c r="AV23" s="8" t="str">
        <f>IFERROR(VLOOKUP($A23,集約用シート!$E$3:$BN$3000,3,FALSE),"")</f>
        <v/>
      </c>
      <c r="AW23" s="8" t="str">
        <f>IFERROR(VLOOKUP($A23,集約用シート!$E$3:$BN$3000,5,FALSE),"")</f>
        <v/>
      </c>
      <c r="AX23" s="8"/>
      <c r="AY23" s="8" t="str">
        <f>IFERROR(VLOOKUP($A23,集約用シート!$E$3:$BN$3000,11,FALSE),"")</f>
        <v/>
      </c>
      <c r="AZ23" s="8"/>
      <c r="BA23" s="8" t="str">
        <f>IFERROR(VLOOKUP($A23,集約用シート!$E$3:$BN$3000,4,FALSE),"")</f>
        <v/>
      </c>
      <c r="BB23" s="8" t="str">
        <f>IFERROR(VLOOKUP($A23,集約用シート!$E$3:$BN$3000,14,FALSE),"")</f>
        <v/>
      </c>
      <c r="BC23" s="8"/>
      <c r="BD23" s="8" t="str">
        <f>IFERROR(VLOOKUP($A23,集約用シート!$E$3:$BN$3000,16,FALSE),"")</f>
        <v/>
      </c>
      <c r="BE23" s="8"/>
    </row>
    <row r="24" spans="1:57" ht="28.5" customHeight="1">
      <c r="A24" s="5">
        <v>3032</v>
      </c>
      <c r="B24" s="6" t="s">
        <v>263</v>
      </c>
      <c r="C24" s="34" t="s">
        <v>21</v>
      </c>
      <c r="D24" s="34" t="s">
        <v>21</v>
      </c>
      <c r="E24" s="34">
        <v>0</v>
      </c>
      <c r="F24" s="34" t="s">
        <v>25</v>
      </c>
      <c r="G24" s="34"/>
      <c r="H24" s="34"/>
      <c r="I24" s="34"/>
      <c r="J24" s="34"/>
      <c r="K24" s="34"/>
      <c r="L24" s="34"/>
      <c r="M24" s="34"/>
      <c r="N24" s="34" t="s">
        <v>22</v>
      </c>
      <c r="O24" s="34" t="s">
        <v>22</v>
      </c>
      <c r="P24" s="34">
        <v>0</v>
      </c>
      <c r="Q24" s="34" t="s">
        <v>25</v>
      </c>
      <c r="R24" s="34" t="s">
        <v>26</v>
      </c>
      <c r="S24" s="34"/>
      <c r="T24" s="34"/>
      <c r="U24" s="34"/>
      <c r="V24" s="34"/>
      <c r="W24" s="34"/>
      <c r="X24" s="34"/>
      <c r="Y24" s="35" t="s">
        <v>21</v>
      </c>
      <c r="Z24" s="35" t="s">
        <v>21</v>
      </c>
      <c r="AA24" s="107" t="s">
        <v>23</v>
      </c>
      <c r="AB24" s="35" t="s">
        <v>25</v>
      </c>
      <c r="AC24" s="35" t="s">
        <v>23</v>
      </c>
      <c r="AD24" s="35" t="s">
        <v>21</v>
      </c>
      <c r="AE24" s="35"/>
      <c r="AF24" s="35" t="s">
        <v>23</v>
      </c>
      <c r="AG24" s="35">
        <v>0</v>
      </c>
      <c r="AH24" s="35" t="s">
        <v>23</v>
      </c>
      <c r="AI24" s="35" t="s">
        <v>21</v>
      </c>
      <c r="AJ24" s="70" t="s">
        <v>21</v>
      </c>
      <c r="AK24" s="70" t="s">
        <v>21</v>
      </c>
      <c r="AL24" s="70" t="s">
        <v>25</v>
      </c>
      <c r="AM24" s="70" t="s">
        <v>25</v>
      </c>
      <c r="AN24" s="70" t="s">
        <v>21</v>
      </c>
      <c r="AO24" s="70" t="s">
        <v>25</v>
      </c>
      <c r="AP24" s="52" t="s">
        <v>1377</v>
      </c>
      <c r="AQ24" s="52"/>
      <c r="AR24" s="52" t="s">
        <v>21</v>
      </c>
      <c r="AS24" s="52" t="s">
        <v>25</v>
      </c>
      <c r="AT24" s="52" t="s">
        <v>21</v>
      </c>
      <c r="AU24" s="8" t="str">
        <f>IFERROR(VLOOKUP($A24,集約用シート!$E$3:$BN$3000,2,FALSE),"")</f>
        <v/>
      </c>
      <c r="AV24" s="8" t="str">
        <f>IFERROR(VLOOKUP($A24,集約用シート!$E$3:$BN$3000,3,FALSE),"")</f>
        <v/>
      </c>
      <c r="AW24" s="8" t="str">
        <f>IFERROR(VLOOKUP($A24,集約用シート!$E$3:$BN$3000,5,FALSE),"")</f>
        <v/>
      </c>
      <c r="AX24" s="8"/>
      <c r="AY24" s="8" t="str">
        <f>IFERROR(VLOOKUP($A24,集約用シート!$E$3:$BN$3000,11,FALSE),"")</f>
        <v/>
      </c>
      <c r="AZ24" s="8"/>
      <c r="BA24" s="8" t="str">
        <f>IFERROR(VLOOKUP($A24,集約用シート!$E$3:$BN$3000,4,FALSE),"")</f>
        <v/>
      </c>
      <c r="BB24" s="8" t="str">
        <f>IFERROR(VLOOKUP($A24,集約用シート!$E$3:$BN$3000,14,FALSE),"")</f>
        <v/>
      </c>
      <c r="BC24" s="8"/>
      <c r="BD24" s="8" t="str">
        <f>IFERROR(VLOOKUP($A24,集約用シート!$E$3:$BN$3000,16,FALSE),"")</f>
        <v/>
      </c>
      <c r="BE24" s="8"/>
    </row>
    <row r="25" spans="1:57" ht="28.5" customHeight="1">
      <c r="A25" s="5">
        <v>3034</v>
      </c>
      <c r="B25" s="6" t="s">
        <v>264</v>
      </c>
      <c r="C25" s="31" t="s">
        <v>21</v>
      </c>
      <c r="D25" s="34" t="s">
        <v>21</v>
      </c>
      <c r="E25" s="34">
        <v>0</v>
      </c>
      <c r="F25" s="34" t="s">
        <v>25</v>
      </c>
      <c r="G25" s="34"/>
      <c r="H25" s="34"/>
      <c r="I25" s="34"/>
      <c r="J25" s="34"/>
      <c r="K25" s="34"/>
      <c r="L25" s="34"/>
      <c r="M25" s="34"/>
      <c r="N25" s="34" t="s">
        <v>22</v>
      </c>
      <c r="O25" s="34" t="s">
        <v>22</v>
      </c>
      <c r="P25" s="34">
        <v>0</v>
      </c>
      <c r="Q25" s="34"/>
      <c r="R25" s="34"/>
      <c r="S25" s="34"/>
      <c r="T25" s="34"/>
      <c r="U25" s="34"/>
      <c r="V25" s="34"/>
      <c r="W25" s="34"/>
      <c r="X25" s="34"/>
      <c r="Y25" s="35" t="s">
        <v>21</v>
      </c>
      <c r="Z25" s="35" t="s">
        <v>21</v>
      </c>
      <c r="AA25" s="107" t="s">
        <v>25</v>
      </c>
      <c r="AB25" s="35" t="s">
        <v>25</v>
      </c>
      <c r="AC25" s="35" t="s">
        <v>21</v>
      </c>
      <c r="AD25" s="35" t="s">
        <v>21</v>
      </c>
      <c r="AE25" s="35"/>
      <c r="AF25" s="35" t="s">
        <v>23</v>
      </c>
      <c r="AG25" s="35">
        <v>0</v>
      </c>
      <c r="AH25" s="35" t="s">
        <v>21</v>
      </c>
      <c r="AI25" s="35" t="s">
        <v>21</v>
      </c>
      <c r="AJ25" s="70" t="s">
        <v>21</v>
      </c>
      <c r="AK25" s="70" t="s">
        <v>21</v>
      </c>
      <c r="AL25" s="70" t="s">
        <v>25</v>
      </c>
      <c r="AM25" s="70" t="s">
        <v>25</v>
      </c>
      <c r="AN25" s="70" t="s">
        <v>21</v>
      </c>
      <c r="AO25" s="70" t="s">
        <v>21</v>
      </c>
      <c r="AP25" s="52" t="s">
        <v>1377</v>
      </c>
      <c r="AQ25" s="52"/>
      <c r="AR25" s="52" t="s">
        <v>1786</v>
      </c>
      <c r="AS25" s="52" t="s">
        <v>23</v>
      </c>
      <c r="AT25" s="52" t="s">
        <v>21</v>
      </c>
      <c r="AU25" s="8" t="str">
        <f>IFERROR(VLOOKUP($A25,集約用シート!$E$3:$BN$3000,2,FALSE),"")</f>
        <v/>
      </c>
      <c r="AV25" s="8" t="str">
        <f>IFERROR(VLOOKUP($A25,集約用シート!$E$3:$BN$3000,3,FALSE),"")</f>
        <v/>
      </c>
      <c r="AW25" s="8" t="str">
        <f>IFERROR(VLOOKUP($A25,集約用シート!$E$3:$BN$3000,5,FALSE),"")</f>
        <v/>
      </c>
      <c r="AX25" s="8"/>
      <c r="AY25" s="8" t="str">
        <f>IFERROR(VLOOKUP($A25,集約用シート!$E$3:$BN$3000,11,FALSE),"")</f>
        <v/>
      </c>
      <c r="AZ25" s="8"/>
      <c r="BA25" s="8" t="str">
        <f>IFERROR(VLOOKUP($A25,集約用シート!$E$3:$BN$3000,4,FALSE),"")</f>
        <v/>
      </c>
      <c r="BB25" s="8" t="str">
        <f>IFERROR(VLOOKUP($A25,集約用シート!$E$3:$BN$3000,14,FALSE),"")</f>
        <v/>
      </c>
      <c r="BC25" s="8"/>
      <c r="BD25" s="8" t="str">
        <f>IFERROR(VLOOKUP($A25,集約用シート!$E$3:$BN$3000,16,FALSE),"")</f>
        <v/>
      </c>
      <c r="BE25" s="8"/>
    </row>
    <row r="26" spans="1:57" ht="28.5" customHeight="1">
      <c r="A26" s="5">
        <v>3036</v>
      </c>
      <c r="B26" s="6" t="s">
        <v>265</v>
      </c>
      <c r="C26" s="31" t="s">
        <v>21</v>
      </c>
      <c r="D26" s="34" t="s">
        <v>21</v>
      </c>
      <c r="E26" s="34">
        <v>0</v>
      </c>
      <c r="F26" s="34"/>
      <c r="G26" s="34"/>
      <c r="H26" s="34"/>
      <c r="I26" s="34"/>
      <c r="J26" s="34"/>
      <c r="K26" s="34"/>
      <c r="L26" s="34"/>
      <c r="M26" s="34"/>
      <c r="N26" s="34" t="s">
        <v>22</v>
      </c>
      <c r="O26" s="34" t="s">
        <v>22</v>
      </c>
      <c r="P26" s="34">
        <v>0</v>
      </c>
      <c r="Q26" s="34"/>
      <c r="R26" s="34" t="s">
        <v>26</v>
      </c>
      <c r="S26" s="34"/>
      <c r="T26" s="34"/>
      <c r="U26" s="34"/>
      <c r="V26" s="34"/>
      <c r="W26" s="34"/>
      <c r="X26" s="34"/>
      <c r="Y26" s="35" t="s">
        <v>21</v>
      </c>
      <c r="Z26" s="35" t="s">
        <v>21</v>
      </c>
      <c r="AA26" s="107" t="s">
        <v>25</v>
      </c>
      <c r="AB26" s="35" t="s">
        <v>23</v>
      </c>
      <c r="AC26" s="35" t="s">
        <v>21</v>
      </c>
      <c r="AD26" s="35" t="s">
        <v>23</v>
      </c>
      <c r="AE26" s="35"/>
      <c r="AF26" s="35" t="s">
        <v>23</v>
      </c>
      <c r="AG26" s="35" t="s">
        <v>23</v>
      </c>
      <c r="AH26" s="35" t="s">
        <v>21</v>
      </c>
      <c r="AI26" s="35" t="s">
        <v>23</v>
      </c>
      <c r="AJ26" s="70" t="s">
        <v>23</v>
      </c>
      <c r="AK26" s="70" t="s">
        <v>23</v>
      </c>
      <c r="AL26" s="70" t="s">
        <v>23</v>
      </c>
      <c r="AM26" s="70" t="s">
        <v>23</v>
      </c>
      <c r="AN26" s="70" t="s">
        <v>23</v>
      </c>
      <c r="AO26" s="70" t="s">
        <v>23</v>
      </c>
      <c r="AP26" s="52" t="s">
        <v>23</v>
      </c>
      <c r="AQ26" s="52"/>
      <c r="AR26" s="52" t="s">
        <v>23</v>
      </c>
      <c r="AS26" s="52" t="s">
        <v>25</v>
      </c>
      <c r="AT26" s="52" t="s">
        <v>23</v>
      </c>
      <c r="AU26" s="8" t="str">
        <f>IFERROR(VLOOKUP($A26,集約用シート!$E$3:$BN$3000,2,FALSE),"")</f>
        <v/>
      </c>
      <c r="AV26" s="8" t="str">
        <f>IFERROR(VLOOKUP($A26,集約用シート!$E$3:$BN$3000,3,FALSE),"")</f>
        <v/>
      </c>
      <c r="AW26" s="8" t="str">
        <f>IFERROR(VLOOKUP($A26,集約用シート!$E$3:$BN$3000,5,FALSE),"")</f>
        <v/>
      </c>
      <c r="AX26" s="8"/>
      <c r="AY26" s="8" t="str">
        <f>IFERROR(VLOOKUP($A26,集約用シート!$E$3:$BN$3000,11,FALSE),"")</f>
        <v/>
      </c>
      <c r="AZ26" s="8"/>
      <c r="BA26" s="8" t="str">
        <f>IFERROR(VLOOKUP($A26,集約用シート!$E$3:$BN$3000,4,FALSE),"")</f>
        <v/>
      </c>
      <c r="BB26" s="8" t="str">
        <f>IFERROR(VLOOKUP($A26,集約用シート!$E$3:$BN$3000,14,FALSE),"")</f>
        <v/>
      </c>
      <c r="BC26" s="8"/>
      <c r="BD26" s="8" t="str">
        <f>IFERROR(VLOOKUP($A26,集約用シート!$E$3:$BN$3000,16,FALSE),"")</f>
        <v/>
      </c>
      <c r="BE26" s="8"/>
    </row>
    <row r="27" spans="1:57" ht="28.5" customHeight="1">
      <c r="A27" s="5">
        <v>3037</v>
      </c>
      <c r="B27" s="6" t="s">
        <v>266</v>
      </c>
      <c r="C27" s="34" t="s">
        <v>21</v>
      </c>
      <c r="D27" s="34" t="s">
        <v>21</v>
      </c>
      <c r="E27" s="34">
        <v>0</v>
      </c>
      <c r="F27" s="34" t="s">
        <v>25</v>
      </c>
      <c r="G27" s="34" t="s">
        <v>25</v>
      </c>
      <c r="H27" s="34"/>
      <c r="I27" s="34"/>
      <c r="J27" s="34"/>
      <c r="K27" s="34"/>
      <c r="L27" s="34"/>
      <c r="M27" s="34"/>
      <c r="N27" s="34" t="s">
        <v>22</v>
      </c>
      <c r="O27" s="34" t="s">
        <v>22</v>
      </c>
      <c r="P27" s="34">
        <v>0</v>
      </c>
      <c r="Q27" s="34" t="s">
        <v>25</v>
      </c>
      <c r="R27" s="34" t="s">
        <v>26</v>
      </c>
      <c r="S27" s="34"/>
      <c r="T27" s="34"/>
      <c r="U27" s="34"/>
      <c r="V27" s="34"/>
      <c r="W27" s="34"/>
      <c r="X27" s="34"/>
      <c r="Y27" s="35" t="s">
        <v>21</v>
      </c>
      <c r="Z27" s="35" t="s">
        <v>21</v>
      </c>
      <c r="AA27" s="107" t="s">
        <v>25</v>
      </c>
      <c r="AB27" s="35" t="s">
        <v>25</v>
      </c>
      <c r="AC27" s="35" t="s">
        <v>21</v>
      </c>
      <c r="AD27" s="35" t="s">
        <v>21</v>
      </c>
      <c r="AE27" s="35"/>
      <c r="AF27" s="35" t="s">
        <v>23</v>
      </c>
      <c r="AG27" s="35">
        <v>0</v>
      </c>
      <c r="AH27" s="35" t="s">
        <v>21</v>
      </c>
      <c r="AI27" s="35" t="s">
        <v>21</v>
      </c>
      <c r="AJ27" s="70" t="s">
        <v>25</v>
      </c>
      <c r="AK27" s="70" t="s">
        <v>25</v>
      </c>
      <c r="AL27" s="70" t="s">
        <v>25</v>
      </c>
      <c r="AM27" s="70" t="s">
        <v>25</v>
      </c>
      <c r="AN27" s="70" t="s">
        <v>21</v>
      </c>
      <c r="AO27" s="70" t="s">
        <v>21</v>
      </c>
      <c r="AP27" s="52" t="s">
        <v>1377</v>
      </c>
      <c r="AQ27" s="52"/>
      <c r="AR27" s="52" t="s">
        <v>1786</v>
      </c>
      <c r="AS27" s="52" t="s">
        <v>25</v>
      </c>
      <c r="AT27" s="52" t="s">
        <v>25</v>
      </c>
      <c r="AU27" s="8" t="str">
        <f>IFERROR(VLOOKUP($A27,集約用シート!$E$3:$BN$3000,2,FALSE),"")</f>
        <v/>
      </c>
      <c r="AV27" s="8" t="str">
        <f>IFERROR(VLOOKUP($A27,集約用シート!$E$3:$BN$3000,3,FALSE),"")</f>
        <v/>
      </c>
      <c r="AW27" s="8" t="str">
        <f>IFERROR(VLOOKUP($A27,集約用シート!$E$3:$BN$3000,5,FALSE),"")</f>
        <v/>
      </c>
      <c r="AX27" s="8"/>
      <c r="AY27" s="8" t="str">
        <f>IFERROR(VLOOKUP($A27,集約用シート!$E$3:$BN$3000,11,FALSE),"")</f>
        <v/>
      </c>
      <c r="AZ27" s="8"/>
      <c r="BA27" s="8" t="str">
        <f>IFERROR(VLOOKUP($A27,集約用シート!$E$3:$BN$3000,4,FALSE),"")</f>
        <v/>
      </c>
      <c r="BB27" s="8" t="str">
        <f>IFERROR(VLOOKUP($A27,集約用シート!$E$3:$BN$3000,14,FALSE),"")</f>
        <v/>
      </c>
      <c r="BC27" s="8"/>
      <c r="BD27" s="8" t="str">
        <f>IFERROR(VLOOKUP($A27,集約用シート!$E$3:$BN$3000,16,FALSE),"")</f>
        <v/>
      </c>
      <c r="BE27" s="8"/>
    </row>
    <row r="28" spans="1:57" ht="28.5" customHeight="1">
      <c r="A28" s="5">
        <v>3038</v>
      </c>
      <c r="B28" s="6" t="s">
        <v>267</v>
      </c>
      <c r="C28" s="31" t="s">
        <v>21</v>
      </c>
      <c r="D28" s="34" t="s">
        <v>21</v>
      </c>
      <c r="E28" s="34">
        <v>0</v>
      </c>
      <c r="F28" s="34" t="s">
        <v>25</v>
      </c>
      <c r="G28" s="34"/>
      <c r="H28" s="34"/>
      <c r="I28" s="34"/>
      <c r="J28" s="34"/>
      <c r="K28" s="34"/>
      <c r="L28" s="34"/>
      <c r="M28" s="34"/>
      <c r="N28" s="34" t="s">
        <v>26</v>
      </c>
      <c r="O28" s="34" t="s">
        <v>26</v>
      </c>
      <c r="P28" s="34">
        <v>2</v>
      </c>
      <c r="Q28" s="34"/>
      <c r="R28" s="34"/>
      <c r="S28" s="34"/>
      <c r="T28" s="34"/>
      <c r="U28" s="34"/>
      <c r="V28" s="34"/>
      <c r="W28" s="34"/>
      <c r="X28" s="34"/>
      <c r="Y28" s="35" t="s">
        <v>23</v>
      </c>
      <c r="Z28" s="35" t="s">
        <v>23</v>
      </c>
      <c r="AA28" s="107" t="s">
        <v>23</v>
      </c>
      <c r="AB28" s="35" t="s">
        <v>23</v>
      </c>
      <c r="AC28" s="35" t="s">
        <v>23</v>
      </c>
      <c r="AD28" s="35" t="s">
        <v>23</v>
      </c>
      <c r="AE28" s="35"/>
      <c r="AF28" s="35" t="s">
        <v>23</v>
      </c>
      <c r="AG28" s="35" t="s">
        <v>23</v>
      </c>
      <c r="AH28" s="35" t="s">
        <v>23</v>
      </c>
      <c r="AI28" s="35" t="s">
        <v>23</v>
      </c>
      <c r="AJ28" s="70" t="s">
        <v>21</v>
      </c>
      <c r="AK28" s="70" t="s">
        <v>21</v>
      </c>
      <c r="AL28" s="70" t="s">
        <v>25</v>
      </c>
      <c r="AM28" s="70" t="s">
        <v>25</v>
      </c>
      <c r="AN28" s="70" t="s">
        <v>21</v>
      </c>
      <c r="AO28" s="70" t="s">
        <v>25</v>
      </c>
      <c r="AP28" s="52" t="s">
        <v>21</v>
      </c>
      <c r="AQ28" s="52"/>
      <c r="AR28" s="52" t="s">
        <v>25</v>
      </c>
      <c r="AS28" s="52" t="s">
        <v>23</v>
      </c>
      <c r="AT28" s="52" t="s">
        <v>25</v>
      </c>
      <c r="AU28" s="8" t="str">
        <f>IFERROR(VLOOKUP($A28,集約用シート!$E$3:$BN$3000,2,FALSE),"")</f>
        <v/>
      </c>
      <c r="AV28" s="8" t="str">
        <f>IFERROR(VLOOKUP($A28,集約用シート!$E$3:$BN$3000,3,FALSE),"")</f>
        <v/>
      </c>
      <c r="AW28" s="8" t="str">
        <f>IFERROR(VLOOKUP($A28,集約用シート!$E$3:$BN$3000,5,FALSE),"")</f>
        <v/>
      </c>
      <c r="AX28" s="8"/>
      <c r="AY28" s="8" t="str">
        <f>IFERROR(VLOOKUP($A28,集約用シート!$E$3:$BN$3000,11,FALSE),"")</f>
        <v/>
      </c>
      <c r="AZ28" s="8"/>
      <c r="BA28" s="8" t="str">
        <f>IFERROR(VLOOKUP($A28,集約用シート!$E$3:$BN$3000,4,FALSE),"")</f>
        <v/>
      </c>
      <c r="BB28" s="8" t="str">
        <f>IFERROR(VLOOKUP($A28,集約用シート!$E$3:$BN$3000,14,FALSE),"")</f>
        <v/>
      </c>
      <c r="BC28" s="8"/>
      <c r="BD28" s="8" t="str">
        <f>IFERROR(VLOOKUP($A28,集約用シート!$E$3:$BN$3000,16,FALSE),"")</f>
        <v/>
      </c>
      <c r="BE28" s="8"/>
    </row>
    <row r="29" spans="1:57" ht="28.5" customHeight="1">
      <c r="A29" s="5">
        <v>3039</v>
      </c>
      <c r="B29" s="6" t="s">
        <v>268</v>
      </c>
      <c r="C29" s="31" t="s">
        <v>21</v>
      </c>
      <c r="D29" s="34" t="s">
        <v>21</v>
      </c>
      <c r="E29" s="34">
        <v>0</v>
      </c>
      <c r="F29" s="34" t="s">
        <v>25</v>
      </c>
      <c r="G29" s="34" t="s">
        <v>25</v>
      </c>
      <c r="H29" s="34"/>
      <c r="I29" s="34"/>
      <c r="J29" s="34"/>
      <c r="K29" s="34"/>
      <c r="L29" s="34"/>
      <c r="M29" s="34"/>
      <c r="N29" s="34" t="s">
        <v>22</v>
      </c>
      <c r="O29" s="34" t="s">
        <v>22</v>
      </c>
      <c r="P29" s="34">
        <v>0</v>
      </c>
      <c r="Q29" s="34"/>
      <c r="R29" s="34" t="s">
        <v>26</v>
      </c>
      <c r="S29" s="34"/>
      <c r="T29" s="34"/>
      <c r="U29" s="34"/>
      <c r="V29" s="34"/>
      <c r="W29" s="34"/>
      <c r="X29" s="34"/>
      <c r="Y29" s="35" t="s">
        <v>21</v>
      </c>
      <c r="Z29" s="35" t="s">
        <v>21</v>
      </c>
      <c r="AA29" s="107" t="s">
        <v>25</v>
      </c>
      <c r="AB29" s="35" t="s">
        <v>23</v>
      </c>
      <c r="AC29" s="35" t="s">
        <v>21</v>
      </c>
      <c r="AD29" s="35" t="s">
        <v>23</v>
      </c>
      <c r="AE29" s="35"/>
      <c r="AF29" s="35" t="s">
        <v>23</v>
      </c>
      <c r="AG29" s="35" t="s">
        <v>23</v>
      </c>
      <c r="AH29" s="35" t="s">
        <v>21</v>
      </c>
      <c r="AI29" s="35" t="s">
        <v>23</v>
      </c>
      <c r="AJ29" s="70" t="s">
        <v>21</v>
      </c>
      <c r="AK29" s="70" t="s">
        <v>21</v>
      </c>
      <c r="AL29" s="70" t="s">
        <v>25</v>
      </c>
      <c r="AM29" s="70" t="s">
        <v>25</v>
      </c>
      <c r="AN29" s="70" t="s">
        <v>21</v>
      </c>
      <c r="AO29" s="70" t="s">
        <v>25</v>
      </c>
      <c r="AP29" s="52" t="s">
        <v>21</v>
      </c>
      <c r="AQ29" s="52"/>
      <c r="AR29" s="52" t="s">
        <v>21</v>
      </c>
      <c r="AS29" s="52" t="s">
        <v>23</v>
      </c>
      <c r="AT29" s="52" t="s">
        <v>21</v>
      </c>
      <c r="AU29" s="8" t="str">
        <f>IFERROR(VLOOKUP($A29,集約用シート!$E$3:$BN$3000,2,FALSE),"")</f>
        <v/>
      </c>
      <c r="AV29" s="8" t="str">
        <f>IFERROR(VLOOKUP($A29,集約用シート!$E$3:$BN$3000,3,FALSE),"")</f>
        <v/>
      </c>
      <c r="AW29" s="8" t="str">
        <f>IFERROR(VLOOKUP($A29,集約用シート!$E$3:$BN$3000,5,FALSE),"")</f>
        <v/>
      </c>
      <c r="AX29" s="8"/>
      <c r="AY29" s="8" t="str">
        <f>IFERROR(VLOOKUP($A29,集約用シート!$E$3:$BN$3000,11,FALSE),"")</f>
        <v/>
      </c>
      <c r="AZ29" s="8"/>
      <c r="BA29" s="8" t="str">
        <f>IFERROR(VLOOKUP($A29,集約用シート!$E$3:$BN$3000,4,FALSE),"")</f>
        <v/>
      </c>
      <c r="BB29" s="8" t="str">
        <f>IFERROR(VLOOKUP($A29,集約用シート!$E$3:$BN$3000,14,FALSE),"")</f>
        <v/>
      </c>
      <c r="BC29" s="8"/>
      <c r="BD29" s="8" t="str">
        <f>IFERROR(VLOOKUP($A29,集約用シート!$E$3:$BN$3000,16,FALSE),"")</f>
        <v/>
      </c>
      <c r="BE29" s="8"/>
    </row>
    <row r="30" spans="1:57" ht="28.5" customHeight="1">
      <c r="A30" s="5">
        <v>3045</v>
      </c>
      <c r="B30" s="6" t="s">
        <v>269</v>
      </c>
      <c r="C30" s="31" t="s">
        <v>21</v>
      </c>
      <c r="D30" s="34" t="s">
        <v>21</v>
      </c>
      <c r="E30" s="34">
        <v>0</v>
      </c>
      <c r="F30" s="34" t="s">
        <v>25</v>
      </c>
      <c r="G30" s="34"/>
      <c r="H30" s="34"/>
      <c r="I30" s="34"/>
      <c r="J30" s="34"/>
      <c r="K30" s="34"/>
      <c r="L30" s="34"/>
      <c r="M30" s="34"/>
      <c r="N30" s="34" t="s">
        <v>22</v>
      </c>
      <c r="O30" s="34" t="s">
        <v>22</v>
      </c>
      <c r="P30" s="34">
        <v>0</v>
      </c>
      <c r="Q30" s="34" t="s">
        <v>25</v>
      </c>
      <c r="R30" s="34"/>
      <c r="S30" s="34"/>
      <c r="T30" s="34"/>
      <c r="U30" s="34"/>
      <c r="V30" s="34"/>
      <c r="W30" s="34"/>
      <c r="X30" s="34"/>
      <c r="Y30" s="35" t="s">
        <v>23</v>
      </c>
      <c r="Z30" s="35" t="s">
        <v>23</v>
      </c>
      <c r="AA30" s="107" t="s">
        <v>23</v>
      </c>
      <c r="AB30" s="35" t="s">
        <v>23</v>
      </c>
      <c r="AC30" s="35" t="s">
        <v>23</v>
      </c>
      <c r="AD30" s="35" t="s">
        <v>23</v>
      </c>
      <c r="AE30" s="35"/>
      <c r="AF30" s="35" t="s">
        <v>23</v>
      </c>
      <c r="AG30" s="35" t="s">
        <v>23</v>
      </c>
      <c r="AH30" s="35" t="s">
        <v>23</v>
      </c>
      <c r="AI30" s="35" t="s">
        <v>23</v>
      </c>
      <c r="AJ30" s="70" t="s">
        <v>21</v>
      </c>
      <c r="AK30" s="70" t="s">
        <v>21</v>
      </c>
      <c r="AL30" s="70" t="s">
        <v>25</v>
      </c>
      <c r="AM30" s="70" t="s">
        <v>25</v>
      </c>
      <c r="AN30" s="70" t="s">
        <v>21</v>
      </c>
      <c r="AO30" s="70" t="s">
        <v>25</v>
      </c>
      <c r="AP30" s="52" t="s">
        <v>1377</v>
      </c>
      <c r="AQ30" s="52"/>
      <c r="AR30" s="52" t="s">
        <v>1786</v>
      </c>
      <c r="AS30" s="52" t="s">
        <v>23</v>
      </c>
      <c r="AT30" s="52" t="s">
        <v>25</v>
      </c>
      <c r="AU30" s="8" t="str">
        <f>IFERROR(VLOOKUP($A30,集約用シート!$E$3:$BN$3000,2,FALSE),"")</f>
        <v/>
      </c>
      <c r="AV30" s="8" t="str">
        <f>IFERROR(VLOOKUP($A30,集約用シート!$E$3:$BN$3000,3,FALSE),"")</f>
        <v/>
      </c>
      <c r="AW30" s="8" t="str">
        <f>IFERROR(VLOOKUP($A30,集約用シート!$E$3:$BN$3000,5,FALSE),"")</f>
        <v/>
      </c>
      <c r="AX30" s="8"/>
      <c r="AY30" s="8" t="str">
        <f>IFERROR(VLOOKUP($A30,集約用シート!$E$3:$BN$3000,11,FALSE),"")</f>
        <v/>
      </c>
      <c r="AZ30" s="8"/>
      <c r="BA30" s="8" t="str">
        <f>IFERROR(VLOOKUP($A30,集約用シート!$E$3:$BN$3000,4,FALSE),"")</f>
        <v/>
      </c>
      <c r="BB30" s="8" t="str">
        <f>IFERROR(VLOOKUP($A30,集約用シート!$E$3:$BN$3000,14,FALSE),"")</f>
        <v/>
      </c>
      <c r="BC30" s="8"/>
      <c r="BD30" s="8" t="str">
        <f>IFERROR(VLOOKUP($A30,集約用シート!$E$3:$BN$3000,16,FALSE),"")</f>
        <v/>
      </c>
      <c r="BE30" s="8"/>
    </row>
    <row r="31" spans="1:57" ht="28.5" customHeight="1">
      <c r="A31" s="5">
        <v>3046</v>
      </c>
      <c r="B31" s="6" t="s">
        <v>270</v>
      </c>
      <c r="C31" s="31" t="s">
        <v>21</v>
      </c>
      <c r="D31" s="34" t="s">
        <v>21</v>
      </c>
      <c r="E31" s="34">
        <v>0</v>
      </c>
      <c r="F31" s="34" t="s">
        <v>25</v>
      </c>
      <c r="G31" s="34"/>
      <c r="H31" s="34"/>
      <c r="I31" s="34"/>
      <c r="J31" s="34"/>
      <c r="K31" s="34"/>
      <c r="L31" s="34"/>
      <c r="M31" s="34"/>
      <c r="N31" s="34" t="s">
        <v>22</v>
      </c>
      <c r="O31" s="34" t="s">
        <v>22</v>
      </c>
      <c r="P31" s="34">
        <v>0</v>
      </c>
      <c r="Q31" s="34"/>
      <c r="R31" s="34"/>
      <c r="S31" s="34"/>
      <c r="T31" s="34"/>
      <c r="U31" s="34"/>
      <c r="V31" s="34"/>
      <c r="W31" s="34"/>
      <c r="X31" s="34"/>
      <c r="Y31" s="35" t="s">
        <v>25</v>
      </c>
      <c r="Z31" s="35" t="s">
        <v>21</v>
      </c>
      <c r="AA31" s="107" t="s">
        <v>25</v>
      </c>
      <c r="AB31" s="35" t="s">
        <v>23</v>
      </c>
      <c r="AC31" s="35" t="s">
        <v>21</v>
      </c>
      <c r="AD31" s="35" t="s">
        <v>23</v>
      </c>
      <c r="AE31" s="35"/>
      <c r="AF31" s="35" t="s">
        <v>23</v>
      </c>
      <c r="AG31" s="35" t="s">
        <v>23</v>
      </c>
      <c r="AH31" s="35" t="s">
        <v>21</v>
      </c>
      <c r="AI31" s="35" t="s">
        <v>23</v>
      </c>
      <c r="AJ31" s="70" t="s">
        <v>25</v>
      </c>
      <c r="AK31" s="70" t="s">
        <v>25</v>
      </c>
      <c r="AL31" s="70" t="s">
        <v>21</v>
      </c>
      <c r="AM31" s="70" t="s">
        <v>21</v>
      </c>
      <c r="AN31" s="70">
        <v>0</v>
      </c>
      <c r="AO31" s="70">
        <v>0</v>
      </c>
      <c r="AP31" s="52">
        <v>0</v>
      </c>
      <c r="AQ31" s="52"/>
      <c r="AR31" s="52">
        <v>0</v>
      </c>
      <c r="AS31" s="52" t="s">
        <v>25</v>
      </c>
      <c r="AT31" s="52">
        <v>0</v>
      </c>
      <c r="AU31" s="8" t="str">
        <f>IFERROR(VLOOKUP($A31,集約用シート!$E$3:$BN$3000,2,FALSE),"")</f>
        <v/>
      </c>
      <c r="AV31" s="8" t="str">
        <f>IFERROR(VLOOKUP($A31,集約用シート!$E$3:$BN$3000,3,FALSE),"")</f>
        <v/>
      </c>
      <c r="AW31" s="8" t="str">
        <f>IFERROR(VLOOKUP($A31,集約用シート!$E$3:$BN$3000,5,FALSE),"")</f>
        <v/>
      </c>
      <c r="AX31" s="8"/>
      <c r="AY31" s="8" t="str">
        <f>IFERROR(VLOOKUP($A31,集約用シート!$E$3:$BN$3000,11,FALSE),"")</f>
        <v/>
      </c>
      <c r="AZ31" s="8"/>
      <c r="BA31" s="8" t="str">
        <f>IFERROR(VLOOKUP($A31,集約用シート!$E$3:$BN$3000,4,FALSE),"")</f>
        <v/>
      </c>
      <c r="BB31" s="8" t="str">
        <f>IFERROR(VLOOKUP($A31,集約用シート!$E$3:$BN$3000,14,FALSE),"")</f>
        <v/>
      </c>
      <c r="BC31" s="8"/>
      <c r="BD31" s="8" t="str">
        <f>IFERROR(VLOOKUP($A31,集約用シート!$E$3:$BN$3000,16,FALSE),"")</f>
        <v/>
      </c>
      <c r="BE31" s="8"/>
    </row>
    <row r="32" spans="1:57" ht="28.5" customHeight="1">
      <c r="A32" s="5">
        <v>3051</v>
      </c>
      <c r="B32" s="6" t="s">
        <v>271</v>
      </c>
      <c r="C32" s="31"/>
      <c r="D32" s="34"/>
      <c r="E32" s="34">
        <v>0</v>
      </c>
      <c r="F32" s="34"/>
      <c r="G32" s="34"/>
      <c r="H32" s="34"/>
      <c r="I32" s="34"/>
      <c r="J32" s="34"/>
      <c r="K32" s="34"/>
      <c r="L32" s="34"/>
      <c r="M32" s="34"/>
      <c r="N32" s="34" t="s">
        <v>22</v>
      </c>
      <c r="O32" s="34" t="s">
        <v>22</v>
      </c>
      <c r="P32" s="34">
        <v>0</v>
      </c>
      <c r="Q32" s="34"/>
      <c r="R32" s="34"/>
      <c r="S32" s="34"/>
      <c r="T32" s="34"/>
      <c r="U32" s="34"/>
      <c r="V32" s="34"/>
      <c r="W32" s="34"/>
      <c r="X32" s="34"/>
      <c r="Y32" s="35" t="s">
        <v>21</v>
      </c>
      <c r="Z32" s="35" t="s">
        <v>21</v>
      </c>
      <c r="AA32" s="107" t="s">
        <v>23</v>
      </c>
      <c r="AB32" s="35" t="s">
        <v>23</v>
      </c>
      <c r="AC32" s="35" t="s">
        <v>23</v>
      </c>
      <c r="AD32" s="35" t="s">
        <v>23</v>
      </c>
      <c r="AE32" s="35"/>
      <c r="AF32" s="35" t="s">
        <v>23</v>
      </c>
      <c r="AG32" s="35" t="s">
        <v>23</v>
      </c>
      <c r="AH32" s="35" t="s">
        <v>23</v>
      </c>
      <c r="AI32" s="35" t="s">
        <v>23</v>
      </c>
      <c r="AJ32" s="70" t="s">
        <v>23</v>
      </c>
      <c r="AK32" s="70" t="s">
        <v>23</v>
      </c>
      <c r="AL32" s="70" t="s">
        <v>23</v>
      </c>
      <c r="AM32" s="70" t="s">
        <v>23</v>
      </c>
      <c r="AN32" s="70" t="s">
        <v>23</v>
      </c>
      <c r="AO32" s="70" t="s">
        <v>23</v>
      </c>
      <c r="AP32" s="52" t="s">
        <v>23</v>
      </c>
      <c r="AQ32" s="52"/>
      <c r="AR32" s="52" t="s">
        <v>23</v>
      </c>
      <c r="AS32" s="52" t="s">
        <v>23</v>
      </c>
      <c r="AT32" s="52" t="s">
        <v>23</v>
      </c>
      <c r="AU32" s="8" t="str">
        <f>IFERROR(VLOOKUP($A32,集約用シート!$E$3:$BN$3000,2,FALSE),"")</f>
        <v/>
      </c>
      <c r="AV32" s="8" t="str">
        <f>IFERROR(VLOOKUP($A32,集約用シート!$E$3:$BN$3000,3,FALSE),"")</f>
        <v/>
      </c>
      <c r="AW32" s="8" t="str">
        <f>IFERROR(VLOOKUP($A32,集約用シート!$E$3:$BN$3000,5,FALSE),"")</f>
        <v/>
      </c>
      <c r="AX32" s="8"/>
      <c r="AY32" s="8" t="str">
        <f>IFERROR(VLOOKUP($A32,集約用シート!$E$3:$BN$3000,11,FALSE),"")</f>
        <v/>
      </c>
      <c r="AZ32" s="8"/>
      <c r="BA32" s="8" t="str">
        <f>IFERROR(VLOOKUP($A32,集約用シート!$E$3:$BN$3000,4,FALSE),"")</f>
        <v/>
      </c>
      <c r="BB32" s="8" t="str">
        <f>IFERROR(VLOOKUP($A32,集約用シート!$E$3:$BN$3000,14,FALSE),"")</f>
        <v/>
      </c>
      <c r="BC32" s="8"/>
      <c r="BD32" s="8" t="str">
        <f>IFERROR(VLOOKUP($A32,集約用シート!$E$3:$BN$3000,16,FALSE),"")</f>
        <v/>
      </c>
      <c r="BE32" s="8"/>
    </row>
    <row r="33" spans="1:57" ht="28.5" customHeight="1">
      <c r="A33" s="5">
        <v>3056</v>
      </c>
      <c r="B33" s="6" t="s">
        <v>272</v>
      </c>
      <c r="C33" s="34" t="s">
        <v>25</v>
      </c>
      <c r="D33" s="34" t="s">
        <v>21</v>
      </c>
      <c r="E33" s="34">
        <v>1</v>
      </c>
      <c r="F33" s="34" t="s">
        <v>25</v>
      </c>
      <c r="G33" s="34"/>
      <c r="H33" s="34"/>
      <c r="I33" s="34" t="s">
        <v>25</v>
      </c>
      <c r="J33" s="34"/>
      <c r="K33" s="34"/>
      <c r="L33" s="34"/>
      <c r="M33" s="34"/>
      <c r="N33" s="34" t="s">
        <v>25</v>
      </c>
      <c r="O33" s="34" t="s">
        <v>22</v>
      </c>
      <c r="P33" s="34">
        <v>1</v>
      </c>
      <c r="Q33" s="34" t="s">
        <v>25</v>
      </c>
      <c r="R33" s="34" t="s">
        <v>26</v>
      </c>
      <c r="S33" s="34"/>
      <c r="T33" s="34" t="s">
        <v>26</v>
      </c>
      <c r="U33" s="34"/>
      <c r="V33" s="34"/>
      <c r="W33" s="34"/>
      <c r="X33" s="34"/>
      <c r="Y33" s="35" t="s">
        <v>25</v>
      </c>
      <c r="Z33" s="35" t="s">
        <v>21</v>
      </c>
      <c r="AA33" s="107" t="s">
        <v>25</v>
      </c>
      <c r="AB33" s="35" t="s">
        <v>21</v>
      </c>
      <c r="AC33" s="35" t="s">
        <v>21</v>
      </c>
      <c r="AD33" s="35" t="s">
        <v>25</v>
      </c>
      <c r="AE33" s="35"/>
      <c r="AF33" s="35" t="s">
        <v>23</v>
      </c>
      <c r="AG33" s="35">
        <v>0</v>
      </c>
      <c r="AH33" s="35" t="s">
        <v>21</v>
      </c>
      <c r="AI33" s="35" t="s">
        <v>21</v>
      </c>
      <c r="AJ33" s="70" t="s">
        <v>25</v>
      </c>
      <c r="AK33" s="70" t="s">
        <v>21</v>
      </c>
      <c r="AL33" s="70" t="s">
        <v>25</v>
      </c>
      <c r="AM33" s="70" t="s">
        <v>25</v>
      </c>
      <c r="AN33" s="70" t="s">
        <v>21</v>
      </c>
      <c r="AO33" s="70" t="s">
        <v>25</v>
      </c>
      <c r="AP33" s="52" t="s">
        <v>1377</v>
      </c>
      <c r="AQ33" s="52"/>
      <c r="AR33" s="52" t="s">
        <v>1786</v>
      </c>
      <c r="AS33" s="52" t="s">
        <v>23</v>
      </c>
      <c r="AT33" s="52" t="s">
        <v>25</v>
      </c>
      <c r="AU33" s="8" t="str">
        <f>IFERROR(VLOOKUP($A33,集約用シート!$E$3:$BN$3000,2,FALSE),"")</f>
        <v/>
      </c>
      <c r="AV33" s="8" t="str">
        <f>IFERROR(VLOOKUP($A33,集約用シート!$E$3:$BN$3000,3,FALSE),"")</f>
        <v/>
      </c>
      <c r="AW33" s="8" t="str">
        <f>IFERROR(VLOOKUP($A33,集約用シート!$E$3:$BN$3000,5,FALSE),"")</f>
        <v/>
      </c>
      <c r="AX33" s="8"/>
      <c r="AY33" s="8" t="str">
        <f>IFERROR(VLOOKUP($A33,集約用シート!$E$3:$BN$3000,11,FALSE),"")</f>
        <v/>
      </c>
      <c r="AZ33" s="8"/>
      <c r="BA33" s="8" t="str">
        <f>IFERROR(VLOOKUP($A33,集約用シート!$E$3:$BN$3000,4,FALSE),"")</f>
        <v/>
      </c>
      <c r="BB33" s="8" t="str">
        <f>IFERROR(VLOOKUP($A33,集約用シート!$E$3:$BN$3000,14,FALSE),"")</f>
        <v/>
      </c>
      <c r="BC33" s="8"/>
      <c r="BD33" s="8" t="str">
        <f>IFERROR(VLOOKUP($A33,集約用シート!$E$3:$BN$3000,16,FALSE),"")</f>
        <v/>
      </c>
      <c r="BE33" s="8"/>
    </row>
    <row r="34" spans="1:57" ht="28.5" customHeight="1">
      <c r="A34" s="5">
        <v>3058</v>
      </c>
      <c r="B34" s="6" t="s">
        <v>273</v>
      </c>
      <c r="C34" s="34" t="s">
        <v>21</v>
      </c>
      <c r="D34" s="34" t="s">
        <v>21</v>
      </c>
      <c r="E34" s="34">
        <v>0</v>
      </c>
      <c r="F34" s="34"/>
      <c r="G34" s="34"/>
      <c r="H34" s="34"/>
      <c r="I34" s="34"/>
      <c r="J34" s="34"/>
      <c r="K34" s="34"/>
      <c r="L34" s="34"/>
      <c r="M34" s="34"/>
      <c r="N34" s="34" t="s">
        <v>22</v>
      </c>
      <c r="O34" s="34" t="s">
        <v>22</v>
      </c>
      <c r="P34" s="34">
        <v>0</v>
      </c>
      <c r="Q34" s="34"/>
      <c r="R34" s="34" t="s">
        <v>26</v>
      </c>
      <c r="S34" s="34"/>
      <c r="T34" s="34"/>
      <c r="U34" s="34"/>
      <c r="V34" s="34"/>
      <c r="W34" s="34"/>
      <c r="X34" s="34"/>
      <c r="Y34" s="35" t="s">
        <v>21</v>
      </c>
      <c r="Z34" s="35" t="s">
        <v>21</v>
      </c>
      <c r="AA34" s="107" t="s">
        <v>25</v>
      </c>
      <c r="AB34" s="35" t="s">
        <v>25</v>
      </c>
      <c r="AC34" s="35" t="s">
        <v>21</v>
      </c>
      <c r="AD34" s="35" t="s">
        <v>21</v>
      </c>
      <c r="AE34" s="35"/>
      <c r="AF34" s="35" t="s">
        <v>23</v>
      </c>
      <c r="AG34" s="35">
        <v>0</v>
      </c>
      <c r="AH34" s="35" t="s">
        <v>21</v>
      </c>
      <c r="AI34" s="35" t="s">
        <v>21</v>
      </c>
      <c r="AJ34" s="70" t="s">
        <v>23</v>
      </c>
      <c r="AK34" s="70" t="s">
        <v>23</v>
      </c>
      <c r="AL34" s="70" t="s">
        <v>23</v>
      </c>
      <c r="AM34" s="70" t="s">
        <v>23</v>
      </c>
      <c r="AN34" s="70" t="s">
        <v>23</v>
      </c>
      <c r="AO34" s="70" t="s">
        <v>23</v>
      </c>
      <c r="AP34" s="52" t="s">
        <v>23</v>
      </c>
      <c r="AQ34" s="52"/>
      <c r="AR34" s="52" t="s">
        <v>23</v>
      </c>
      <c r="AS34" s="52" t="s">
        <v>23</v>
      </c>
      <c r="AT34" s="52" t="s">
        <v>23</v>
      </c>
      <c r="AU34" s="8" t="str">
        <f>IFERROR(VLOOKUP($A34,集約用シート!$E$3:$BN$3000,2,FALSE),"")</f>
        <v/>
      </c>
      <c r="AV34" s="8" t="str">
        <f>IFERROR(VLOOKUP($A34,集約用シート!$E$3:$BN$3000,3,FALSE),"")</f>
        <v/>
      </c>
      <c r="AW34" s="8" t="str">
        <f>IFERROR(VLOOKUP($A34,集約用シート!$E$3:$BN$3000,5,FALSE),"")</f>
        <v/>
      </c>
      <c r="AX34" s="8"/>
      <c r="AY34" s="8" t="str">
        <f>IFERROR(VLOOKUP($A34,集約用シート!$E$3:$BN$3000,11,FALSE),"")</f>
        <v/>
      </c>
      <c r="AZ34" s="8"/>
      <c r="BA34" s="8" t="str">
        <f>IFERROR(VLOOKUP($A34,集約用シート!$E$3:$BN$3000,4,FALSE),"")</f>
        <v/>
      </c>
      <c r="BB34" s="8" t="str">
        <f>IFERROR(VLOOKUP($A34,集約用シート!$E$3:$BN$3000,14,FALSE),"")</f>
        <v/>
      </c>
      <c r="BC34" s="8"/>
      <c r="BD34" s="8" t="str">
        <f>IFERROR(VLOOKUP($A34,集約用シート!$E$3:$BN$3000,16,FALSE),"")</f>
        <v/>
      </c>
      <c r="BE34" s="8"/>
    </row>
    <row r="35" spans="1:57" ht="28.5" customHeight="1">
      <c r="A35" s="5">
        <v>3059</v>
      </c>
      <c r="B35" s="6" t="s">
        <v>274</v>
      </c>
      <c r="C35" s="31"/>
      <c r="D35" s="34"/>
      <c r="E35" s="34">
        <v>0</v>
      </c>
      <c r="F35" s="34"/>
      <c r="G35" s="34"/>
      <c r="H35" s="34"/>
      <c r="I35" s="34"/>
      <c r="J35" s="34"/>
      <c r="K35" s="34"/>
      <c r="L35" s="34"/>
      <c r="M35" s="34"/>
      <c r="N35" s="34" t="s">
        <v>22</v>
      </c>
      <c r="O35" s="34" t="s">
        <v>22</v>
      </c>
      <c r="P35" s="34">
        <v>0</v>
      </c>
      <c r="Q35" s="34" t="s">
        <v>25</v>
      </c>
      <c r="R35" s="34"/>
      <c r="S35" s="34"/>
      <c r="T35" s="34"/>
      <c r="U35" s="34"/>
      <c r="V35" s="34"/>
      <c r="W35" s="34"/>
      <c r="X35" s="34"/>
      <c r="Y35" s="35" t="s">
        <v>23</v>
      </c>
      <c r="Z35" s="35" t="s">
        <v>23</v>
      </c>
      <c r="AA35" s="107" t="s">
        <v>23</v>
      </c>
      <c r="AB35" s="35" t="s">
        <v>21</v>
      </c>
      <c r="AC35" s="35" t="s">
        <v>23</v>
      </c>
      <c r="AD35" s="35" t="s">
        <v>21</v>
      </c>
      <c r="AE35" s="35"/>
      <c r="AF35" s="35" t="s">
        <v>23</v>
      </c>
      <c r="AG35" s="35">
        <v>0</v>
      </c>
      <c r="AH35" s="35" t="s">
        <v>23</v>
      </c>
      <c r="AI35" s="35" t="s">
        <v>21</v>
      </c>
      <c r="AJ35" s="70" t="s">
        <v>23</v>
      </c>
      <c r="AK35" s="70" t="s">
        <v>23</v>
      </c>
      <c r="AL35" s="70" t="s">
        <v>23</v>
      </c>
      <c r="AM35" s="70" t="s">
        <v>23</v>
      </c>
      <c r="AN35" s="70" t="s">
        <v>23</v>
      </c>
      <c r="AO35" s="70" t="s">
        <v>23</v>
      </c>
      <c r="AP35" s="52" t="s">
        <v>23</v>
      </c>
      <c r="AQ35" s="52"/>
      <c r="AR35" s="52" t="s">
        <v>23</v>
      </c>
      <c r="AS35" s="52" t="s">
        <v>25</v>
      </c>
      <c r="AT35" s="52" t="s">
        <v>23</v>
      </c>
      <c r="AU35" s="8" t="str">
        <f>IFERROR(VLOOKUP($A35,集約用シート!$E$3:$BN$3000,2,FALSE),"")</f>
        <v/>
      </c>
      <c r="AV35" s="8" t="str">
        <f>IFERROR(VLOOKUP($A35,集約用シート!$E$3:$BN$3000,3,FALSE),"")</f>
        <v/>
      </c>
      <c r="AW35" s="8" t="str">
        <f>IFERROR(VLOOKUP($A35,集約用シート!$E$3:$BN$3000,5,FALSE),"")</f>
        <v/>
      </c>
      <c r="AX35" s="8"/>
      <c r="AY35" s="8" t="str">
        <f>IFERROR(VLOOKUP($A35,集約用シート!$E$3:$BN$3000,11,FALSE),"")</f>
        <v/>
      </c>
      <c r="AZ35" s="8"/>
      <c r="BA35" s="8" t="str">
        <f>IFERROR(VLOOKUP($A35,集約用シート!$E$3:$BN$3000,4,FALSE),"")</f>
        <v/>
      </c>
      <c r="BB35" s="8" t="str">
        <f>IFERROR(VLOOKUP($A35,集約用シート!$E$3:$BN$3000,14,FALSE),"")</f>
        <v/>
      </c>
      <c r="BC35" s="8"/>
      <c r="BD35" s="8" t="str">
        <f>IFERROR(VLOOKUP($A35,集約用シート!$E$3:$BN$3000,16,FALSE),"")</f>
        <v/>
      </c>
      <c r="BE35" s="8"/>
    </row>
    <row r="36" spans="1:57" ht="28.5" customHeight="1">
      <c r="A36" s="5">
        <v>3060</v>
      </c>
      <c r="B36" s="6" t="s">
        <v>275</v>
      </c>
      <c r="C36" s="31"/>
      <c r="D36" s="34"/>
      <c r="E36" s="34">
        <v>0</v>
      </c>
      <c r="F36" s="34"/>
      <c r="G36" s="34"/>
      <c r="H36" s="34"/>
      <c r="I36" s="34"/>
      <c r="J36" s="34"/>
      <c r="K36" s="34"/>
      <c r="L36" s="34"/>
      <c r="M36" s="34"/>
      <c r="N36" s="34" t="s">
        <v>22</v>
      </c>
      <c r="O36" s="34" t="s">
        <v>22</v>
      </c>
      <c r="P36" s="34">
        <v>0</v>
      </c>
      <c r="Q36" s="34"/>
      <c r="R36" s="34"/>
      <c r="S36" s="34"/>
      <c r="T36" s="34"/>
      <c r="U36" s="34"/>
      <c r="V36" s="34"/>
      <c r="W36" s="34"/>
      <c r="X36" s="34"/>
      <c r="Y36" s="35" t="s">
        <v>23</v>
      </c>
      <c r="Z36" s="35" t="s">
        <v>23</v>
      </c>
      <c r="AA36" s="107" t="s">
        <v>23</v>
      </c>
      <c r="AB36" s="35" t="s">
        <v>23</v>
      </c>
      <c r="AC36" s="35" t="s">
        <v>23</v>
      </c>
      <c r="AD36" s="35" t="s">
        <v>23</v>
      </c>
      <c r="AE36" s="35"/>
      <c r="AF36" s="35" t="s">
        <v>23</v>
      </c>
      <c r="AG36" s="35" t="s">
        <v>23</v>
      </c>
      <c r="AH36" s="35" t="s">
        <v>23</v>
      </c>
      <c r="AI36" s="35" t="s">
        <v>23</v>
      </c>
      <c r="AJ36" s="70" t="s">
        <v>23</v>
      </c>
      <c r="AK36" s="70" t="s">
        <v>23</v>
      </c>
      <c r="AL36" s="70" t="s">
        <v>23</v>
      </c>
      <c r="AM36" s="70" t="s">
        <v>23</v>
      </c>
      <c r="AN36" s="70" t="s">
        <v>23</v>
      </c>
      <c r="AO36" s="70" t="s">
        <v>23</v>
      </c>
      <c r="AP36" s="52" t="s">
        <v>23</v>
      </c>
      <c r="AQ36" s="52"/>
      <c r="AR36" s="52" t="s">
        <v>23</v>
      </c>
      <c r="AS36" s="52" t="s">
        <v>23</v>
      </c>
      <c r="AT36" s="52" t="s">
        <v>23</v>
      </c>
      <c r="AU36" s="8" t="str">
        <f>IFERROR(VLOOKUP($A36,集約用シート!$E$3:$BN$3000,2,FALSE),"")</f>
        <v/>
      </c>
      <c r="AV36" s="8" t="str">
        <f>IFERROR(VLOOKUP($A36,集約用シート!$E$3:$BN$3000,3,FALSE),"")</f>
        <v/>
      </c>
      <c r="AW36" s="8" t="str">
        <f>IFERROR(VLOOKUP($A36,集約用シート!$E$3:$BN$3000,5,FALSE),"")</f>
        <v/>
      </c>
      <c r="AX36" s="8"/>
      <c r="AY36" s="8" t="str">
        <f>IFERROR(VLOOKUP($A36,集約用シート!$E$3:$BN$3000,11,FALSE),"")</f>
        <v/>
      </c>
      <c r="AZ36" s="8"/>
      <c r="BA36" s="8" t="str">
        <f>IFERROR(VLOOKUP($A36,集約用シート!$E$3:$BN$3000,4,FALSE),"")</f>
        <v/>
      </c>
      <c r="BB36" s="8" t="str">
        <f>IFERROR(VLOOKUP($A36,集約用シート!$E$3:$BN$3000,14,FALSE),"")</f>
        <v/>
      </c>
      <c r="BC36" s="8"/>
      <c r="BD36" s="8" t="str">
        <f>IFERROR(VLOOKUP($A36,集約用シート!$E$3:$BN$3000,16,FALSE),"")</f>
        <v/>
      </c>
      <c r="BE36" s="8"/>
    </row>
    <row r="37" spans="1:57" ht="28.5" customHeight="1">
      <c r="A37" s="5">
        <v>3061</v>
      </c>
      <c r="B37" s="6" t="s">
        <v>276</v>
      </c>
      <c r="C37" s="31"/>
      <c r="D37" s="34"/>
      <c r="E37" s="34">
        <v>0</v>
      </c>
      <c r="F37" s="34"/>
      <c r="G37" s="34"/>
      <c r="H37" s="34"/>
      <c r="I37" s="34"/>
      <c r="J37" s="34"/>
      <c r="K37" s="34"/>
      <c r="L37" s="34"/>
      <c r="M37" s="34"/>
      <c r="N37" s="34" t="s">
        <v>22</v>
      </c>
      <c r="O37" s="34" t="s">
        <v>22</v>
      </c>
      <c r="P37" s="34">
        <v>0</v>
      </c>
      <c r="Q37" s="34"/>
      <c r="R37" s="34"/>
      <c r="S37" s="34"/>
      <c r="T37" s="34"/>
      <c r="U37" s="34"/>
      <c r="V37" s="34"/>
      <c r="W37" s="34"/>
      <c r="X37" s="34"/>
      <c r="Y37" s="35" t="s">
        <v>23</v>
      </c>
      <c r="Z37" s="35" t="s">
        <v>23</v>
      </c>
      <c r="AA37" s="107" t="s">
        <v>23</v>
      </c>
      <c r="AB37" s="35" t="s">
        <v>23</v>
      </c>
      <c r="AC37" s="35" t="s">
        <v>23</v>
      </c>
      <c r="AD37" s="35" t="s">
        <v>23</v>
      </c>
      <c r="AE37" s="35"/>
      <c r="AF37" s="35" t="s">
        <v>23</v>
      </c>
      <c r="AG37" s="35" t="s">
        <v>23</v>
      </c>
      <c r="AH37" s="35" t="s">
        <v>23</v>
      </c>
      <c r="AI37" s="35" t="s">
        <v>23</v>
      </c>
      <c r="AJ37" s="70" t="s">
        <v>23</v>
      </c>
      <c r="AK37" s="70" t="s">
        <v>23</v>
      </c>
      <c r="AL37" s="70" t="s">
        <v>23</v>
      </c>
      <c r="AM37" s="70" t="s">
        <v>23</v>
      </c>
      <c r="AN37" s="70" t="s">
        <v>23</v>
      </c>
      <c r="AO37" s="70" t="s">
        <v>23</v>
      </c>
      <c r="AP37" s="52" t="s">
        <v>23</v>
      </c>
      <c r="AQ37" s="52"/>
      <c r="AR37" s="52" t="s">
        <v>23</v>
      </c>
      <c r="AS37" s="52"/>
      <c r="AT37" s="52" t="s">
        <v>23</v>
      </c>
      <c r="AU37" s="8" t="str">
        <f>IFERROR(VLOOKUP($A37,集約用シート!$E$3:$BN$3000,2,FALSE),"")</f>
        <v/>
      </c>
      <c r="AV37" s="8" t="str">
        <f>IFERROR(VLOOKUP($A37,集約用シート!$E$3:$BN$3000,3,FALSE),"")</f>
        <v/>
      </c>
      <c r="AW37" s="8" t="str">
        <f>IFERROR(VLOOKUP($A37,集約用シート!$E$3:$BN$3000,5,FALSE),"")</f>
        <v/>
      </c>
      <c r="AX37" s="8"/>
      <c r="AY37" s="8" t="str">
        <f>IFERROR(VLOOKUP($A37,集約用シート!$E$3:$BN$3000,11,FALSE),"")</f>
        <v/>
      </c>
      <c r="AZ37" s="8"/>
      <c r="BA37" s="8" t="str">
        <f>IFERROR(VLOOKUP($A37,集約用シート!$E$3:$BN$3000,4,FALSE),"")</f>
        <v/>
      </c>
      <c r="BB37" s="8" t="str">
        <f>IFERROR(VLOOKUP($A37,集約用シート!$E$3:$BN$3000,14,FALSE),"")</f>
        <v/>
      </c>
      <c r="BC37" s="8"/>
      <c r="BD37" s="8" t="str">
        <f>IFERROR(VLOOKUP($A37,集約用シート!$E$3:$BN$3000,16,FALSE),"")</f>
        <v/>
      </c>
      <c r="BE37" s="8"/>
    </row>
    <row r="38" spans="1:57" ht="28.5" customHeight="1">
      <c r="A38" s="5">
        <v>3062</v>
      </c>
      <c r="B38" s="6" t="s">
        <v>277</v>
      </c>
      <c r="C38" s="31" t="s">
        <v>21</v>
      </c>
      <c r="D38" s="34" t="s">
        <v>21</v>
      </c>
      <c r="E38" s="34">
        <v>0</v>
      </c>
      <c r="F38" s="34"/>
      <c r="G38" s="34"/>
      <c r="H38" s="34"/>
      <c r="I38" s="34"/>
      <c r="J38" s="34"/>
      <c r="K38" s="34"/>
      <c r="L38" s="34"/>
      <c r="M38" s="34"/>
      <c r="N38" s="34" t="s">
        <v>22</v>
      </c>
      <c r="O38" s="34" t="s">
        <v>22</v>
      </c>
      <c r="P38" s="34">
        <v>0</v>
      </c>
      <c r="Q38" s="34" t="s">
        <v>25</v>
      </c>
      <c r="R38" s="34"/>
      <c r="S38" s="34"/>
      <c r="T38" s="34"/>
      <c r="U38" s="34"/>
      <c r="V38" s="34"/>
      <c r="W38" s="34"/>
      <c r="X38" s="34"/>
      <c r="Y38" s="35" t="s">
        <v>23</v>
      </c>
      <c r="Z38" s="35" t="s">
        <v>23</v>
      </c>
      <c r="AA38" s="107" t="s">
        <v>23</v>
      </c>
      <c r="AB38" s="35" t="s">
        <v>23</v>
      </c>
      <c r="AC38" s="35" t="s">
        <v>23</v>
      </c>
      <c r="AD38" s="35" t="s">
        <v>23</v>
      </c>
      <c r="AE38" s="35"/>
      <c r="AF38" s="35" t="s">
        <v>23</v>
      </c>
      <c r="AG38" s="35" t="s">
        <v>23</v>
      </c>
      <c r="AH38" s="35" t="s">
        <v>23</v>
      </c>
      <c r="AI38" s="35" t="s">
        <v>23</v>
      </c>
      <c r="AJ38" s="70" t="s">
        <v>23</v>
      </c>
      <c r="AK38" s="70" t="s">
        <v>23</v>
      </c>
      <c r="AL38" s="70" t="s">
        <v>23</v>
      </c>
      <c r="AM38" s="70" t="s">
        <v>23</v>
      </c>
      <c r="AN38" s="70" t="s">
        <v>23</v>
      </c>
      <c r="AO38" s="70" t="s">
        <v>23</v>
      </c>
      <c r="AP38" s="52" t="s">
        <v>23</v>
      </c>
      <c r="AQ38" s="52"/>
      <c r="AR38" s="52" t="s">
        <v>23</v>
      </c>
      <c r="AS38" s="52" t="s">
        <v>23</v>
      </c>
      <c r="AT38" s="52" t="s">
        <v>23</v>
      </c>
      <c r="AU38" s="8" t="str">
        <f>IFERROR(VLOOKUP($A38,集約用シート!$E$3:$BN$3000,2,FALSE),"")</f>
        <v/>
      </c>
      <c r="AV38" s="8" t="str">
        <f>IFERROR(VLOOKUP($A38,集約用シート!$E$3:$BN$3000,3,FALSE),"")</f>
        <v/>
      </c>
      <c r="AW38" s="8" t="str">
        <f>IFERROR(VLOOKUP($A38,集約用シート!$E$3:$BN$3000,5,FALSE),"")</f>
        <v/>
      </c>
      <c r="AX38" s="8"/>
      <c r="AY38" s="8" t="str">
        <f>IFERROR(VLOOKUP($A38,集約用シート!$E$3:$BN$3000,11,FALSE),"")</f>
        <v/>
      </c>
      <c r="AZ38" s="8"/>
      <c r="BA38" s="8" t="str">
        <f>IFERROR(VLOOKUP($A38,集約用シート!$E$3:$BN$3000,4,FALSE),"")</f>
        <v/>
      </c>
      <c r="BB38" s="8" t="str">
        <f>IFERROR(VLOOKUP($A38,集約用シート!$E$3:$BN$3000,14,FALSE),"")</f>
        <v/>
      </c>
      <c r="BC38" s="8"/>
      <c r="BD38" s="8" t="str">
        <f>IFERROR(VLOOKUP($A38,集約用シート!$E$3:$BN$3000,16,FALSE),"")</f>
        <v/>
      </c>
      <c r="BE38" s="8"/>
    </row>
    <row r="39" spans="1:57" ht="28.5" customHeight="1">
      <c r="A39" s="5">
        <v>3063</v>
      </c>
      <c r="B39" s="6" t="s">
        <v>278</v>
      </c>
      <c r="C39" s="31"/>
      <c r="D39" s="34"/>
      <c r="E39" s="34">
        <v>0</v>
      </c>
      <c r="F39" s="34"/>
      <c r="G39" s="34"/>
      <c r="H39" s="34"/>
      <c r="I39" s="34"/>
      <c r="J39" s="34"/>
      <c r="K39" s="34"/>
      <c r="L39" s="34"/>
      <c r="M39" s="34"/>
      <c r="N39" s="34" t="s">
        <v>22</v>
      </c>
      <c r="O39" s="34" t="s">
        <v>22</v>
      </c>
      <c r="P39" s="34">
        <v>0</v>
      </c>
      <c r="Q39" s="34"/>
      <c r="R39" s="34"/>
      <c r="S39" s="34"/>
      <c r="T39" s="34"/>
      <c r="U39" s="34"/>
      <c r="V39" s="34"/>
      <c r="W39" s="34"/>
      <c r="X39" s="34"/>
      <c r="Y39" s="35" t="s">
        <v>21</v>
      </c>
      <c r="Z39" s="35" t="s">
        <v>21</v>
      </c>
      <c r="AA39" s="107" t="s">
        <v>23</v>
      </c>
      <c r="AB39" s="35" t="s">
        <v>23</v>
      </c>
      <c r="AC39" s="35" t="s">
        <v>23</v>
      </c>
      <c r="AD39" s="35" t="s">
        <v>23</v>
      </c>
      <c r="AE39" s="35"/>
      <c r="AF39" s="35" t="s">
        <v>23</v>
      </c>
      <c r="AG39" s="35" t="s">
        <v>23</v>
      </c>
      <c r="AH39" s="35" t="s">
        <v>23</v>
      </c>
      <c r="AI39" s="35" t="s">
        <v>23</v>
      </c>
      <c r="AJ39" s="70" t="s">
        <v>23</v>
      </c>
      <c r="AK39" s="70" t="s">
        <v>23</v>
      </c>
      <c r="AL39" s="70" t="s">
        <v>23</v>
      </c>
      <c r="AM39" s="70" t="s">
        <v>23</v>
      </c>
      <c r="AN39" s="70" t="s">
        <v>23</v>
      </c>
      <c r="AO39" s="70" t="s">
        <v>23</v>
      </c>
      <c r="AP39" s="52" t="s">
        <v>23</v>
      </c>
      <c r="AQ39" s="52"/>
      <c r="AR39" s="52" t="s">
        <v>23</v>
      </c>
      <c r="AS39" s="52" t="s">
        <v>23</v>
      </c>
      <c r="AT39" s="52" t="s">
        <v>23</v>
      </c>
      <c r="AU39" s="8" t="str">
        <f>IFERROR(VLOOKUP($A39,集約用シート!$E$3:$BN$3000,2,FALSE),"")</f>
        <v/>
      </c>
      <c r="AV39" s="8" t="str">
        <f>IFERROR(VLOOKUP($A39,集約用シート!$E$3:$BN$3000,3,FALSE),"")</f>
        <v/>
      </c>
      <c r="AW39" s="8" t="str">
        <f>IFERROR(VLOOKUP($A39,集約用シート!$E$3:$BN$3000,5,FALSE),"")</f>
        <v/>
      </c>
      <c r="AX39" s="8"/>
      <c r="AY39" s="8" t="str">
        <f>IFERROR(VLOOKUP($A39,集約用シート!$E$3:$BN$3000,11,FALSE),"")</f>
        <v/>
      </c>
      <c r="AZ39" s="8"/>
      <c r="BA39" s="8" t="str">
        <f>IFERROR(VLOOKUP($A39,集約用シート!$E$3:$BN$3000,4,FALSE),"")</f>
        <v/>
      </c>
      <c r="BB39" s="8" t="str">
        <f>IFERROR(VLOOKUP($A39,集約用シート!$E$3:$BN$3000,14,FALSE),"")</f>
        <v/>
      </c>
      <c r="BC39" s="8"/>
      <c r="BD39" s="8" t="str">
        <f>IFERROR(VLOOKUP($A39,集約用シート!$E$3:$BN$3000,16,FALSE),"")</f>
        <v/>
      </c>
      <c r="BE39" s="8"/>
    </row>
    <row r="40" spans="1:57" ht="28.5" customHeight="1">
      <c r="A40" s="5">
        <v>3064</v>
      </c>
      <c r="B40" s="6" t="s">
        <v>4675</v>
      </c>
      <c r="C40" s="67"/>
      <c r="D40" s="68"/>
      <c r="E40" s="68"/>
      <c r="F40" s="68"/>
      <c r="G40" s="68"/>
      <c r="H40" s="68"/>
      <c r="I40" s="68"/>
      <c r="J40" s="68"/>
      <c r="K40" s="68"/>
      <c r="L40" s="68"/>
      <c r="M40" s="68"/>
      <c r="N40" s="68" t="s">
        <v>22</v>
      </c>
      <c r="O40" s="68" t="s">
        <v>22</v>
      </c>
      <c r="P40" s="68"/>
      <c r="Q40" s="68"/>
      <c r="R40" s="68"/>
      <c r="S40" s="68"/>
      <c r="T40" s="68"/>
      <c r="U40" s="68"/>
      <c r="V40" s="68"/>
      <c r="W40" s="68"/>
      <c r="X40" s="68"/>
      <c r="Y40" s="68" t="s">
        <v>22</v>
      </c>
      <c r="Z40" s="68" t="s">
        <v>22</v>
      </c>
      <c r="AA40" s="107"/>
      <c r="AB40" s="69"/>
      <c r="AC40" s="69"/>
      <c r="AD40" s="69"/>
      <c r="AE40" s="69"/>
      <c r="AF40" s="69"/>
      <c r="AG40" s="69"/>
      <c r="AH40" s="69"/>
      <c r="AI40" s="69"/>
      <c r="AJ40" s="70" t="s">
        <v>21</v>
      </c>
      <c r="AK40" s="70" t="s">
        <v>21</v>
      </c>
      <c r="AL40" s="70" t="s">
        <v>25</v>
      </c>
      <c r="AM40" s="70" t="s">
        <v>21</v>
      </c>
      <c r="AN40" s="70" t="s">
        <v>25</v>
      </c>
      <c r="AO40" s="70">
        <v>0</v>
      </c>
      <c r="AP40" s="52">
        <v>0</v>
      </c>
      <c r="AQ40" s="52"/>
      <c r="AR40" s="52">
        <v>0</v>
      </c>
      <c r="AS40" s="52" t="s">
        <v>23</v>
      </c>
      <c r="AT40" s="52">
        <v>0</v>
      </c>
      <c r="AU40" s="8" t="str">
        <f>IFERROR(VLOOKUP($A40,集約用シート!$E$3:$BN$3000,2,FALSE),"")</f>
        <v/>
      </c>
      <c r="AV40" s="8" t="str">
        <f>IFERROR(VLOOKUP($A40,集約用シート!$E$3:$BN$3000,3,FALSE),"")</f>
        <v/>
      </c>
      <c r="AW40" s="8" t="str">
        <f>IFERROR(VLOOKUP($A40,集約用シート!$E$3:$BN$3000,5,FALSE),"")</f>
        <v/>
      </c>
      <c r="AX40" s="8"/>
      <c r="AY40" s="8" t="str">
        <f>IFERROR(VLOOKUP($A40,集約用シート!$E$3:$BN$3000,11,FALSE),"")</f>
        <v/>
      </c>
      <c r="AZ40" s="8"/>
      <c r="BA40" s="8" t="str">
        <f>IFERROR(VLOOKUP($A40,集約用シート!$E$3:$BN$3000,4,FALSE),"")</f>
        <v/>
      </c>
      <c r="BB40" s="8" t="str">
        <f>IFERROR(VLOOKUP($A40,集約用シート!$E$3:$BN$3000,14,FALSE),"")</f>
        <v/>
      </c>
      <c r="BC40" s="8"/>
      <c r="BD40" s="8" t="str">
        <f>IFERROR(VLOOKUP($A40,集約用シート!$E$3:$BN$3000,16,FALSE),"")</f>
        <v/>
      </c>
      <c r="BE40" s="8"/>
    </row>
    <row r="41" spans="1:57" ht="28.5" customHeight="1">
      <c r="A41" s="5">
        <v>3066</v>
      </c>
      <c r="B41" s="6" t="s">
        <v>279</v>
      </c>
      <c r="C41" s="31"/>
      <c r="D41" s="34"/>
      <c r="E41" s="34">
        <v>0</v>
      </c>
      <c r="F41" s="34"/>
      <c r="G41" s="34"/>
      <c r="H41" s="34"/>
      <c r="I41" s="34"/>
      <c r="J41" s="34"/>
      <c r="K41" s="34"/>
      <c r="L41" s="34"/>
      <c r="M41" s="34"/>
      <c r="N41" s="34" t="s">
        <v>22</v>
      </c>
      <c r="O41" s="34" t="s">
        <v>22</v>
      </c>
      <c r="P41" s="34">
        <v>0</v>
      </c>
      <c r="Q41" s="34"/>
      <c r="R41" s="34"/>
      <c r="S41" s="34"/>
      <c r="T41" s="34"/>
      <c r="U41" s="34"/>
      <c r="V41" s="34"/>
      <c r="W41" s="34"/>
      <c r="X41" s="34"/>
      <c r="Y41" s="35" t="s">
        <v>21</v>
      </c>
      <c r="Z41" s="35" t="s">
        <v>21</v>
      </c>
      <c r="AA41" s="107" t="s">
        <v>23</v>
      </c>
      <c r="AB41" s="35" t="s">
        <v>23</v>
      </c>
      <c r="AC41" s="35" t="s">
        <v>23</v>
      </c>
      <c r="AD41" s="35" t="s">
        <v>23</v>
      </c>
      <c r="AE41" s="35"/>
      <c r="AF41" s="35" t="s">
        <v>23</v>
      </c>
      <c r="AG41" s="35" t="s">
        <v>23</v>
      </c>
      <c r="AH41" s="35" t="s">
        <v>23</v>
      </c>
      <c r="AI41" s="35" t="s">
        <v>23</v>
      </c>
      <c r="AJ41" s="70" t="s">
        <v>23</v>
      </c>
      <c r="AK41" s="70" t="s">
        <v>23</v>
      </c>
      <c r="AL41" s="70" t="s">
        <v>23</v>
      </c>
      <c r="AM41" s="70" t="s">
        <v>23</v>
      </c>
      <c r="AN41" s="70" t="s">
        <v>23</v>
      </c>
      <c r="AO41" s="70" t="s">
        <v>23</v>
      </c>
      <c r="AP41" s="52" t="s">
        <v>23</v>
      </c>
      <c r="AQ41" s="52"/>
      <c r="AR41" s="52" t="s">
        <v>23</v>
      </c>
      <c r="AS41" s="52" t="s">
        <v>23</v>
      </c>
      <c r="AT41" s="52" t="s">
        <v>23</v>
      </c>
      <c r="AU41" s="8" t="str">
        <f>IFERROR(VLOOKUP($A41,集約用シート!$E$3:$BN$3000,2,FALSE),"")</f>
        <v/>
      </c>
      <c r="AV41" s="8" t="str">
        <f>IFERROR(VLOOKUP($A41,集約用シート!$E$3:$BN$3000,3,FALSE),"")</f>
        <v/>
      </c>
      <c r="AW41" s="8" t="str">
        <f>IFERROR(VLOOKUP($A41,集約用シート!$E$3:$BN$3000,5,FALSE),"")</f>
        <v/>
      </c>
      <c r="AX41" s="8"/>
      <c r="AY41" s="8" t="str">
        <f>IFERROR(VLOOKUP($A41,集約用シート!$E$3:$BN$3000,11,FALSE),"")</f>
        <v/>
      </c>
      <c r="AZ41" s="8"/>
      <c r="BA41" s="8" t="str">
        <f>IFERROR(VLOOKUP($A41,集約用シート!$E$3:$BN$3000,4,FALSE),"")</f>
        <v/>
      </c>
      <c r="BB41" s="8" t="str">
        <f>IFERROR(VLOOKUP($A41,集約用シート!$E$3:$BN$3000,14,FALSE),"")</f>
        <v/>
      </c>
      <c r="BC41" s="8"/>
      <c r="BD41" s="8" t="str">
        <f>IFERROR(VLOOKUP($A41,集約用シート!$E$3:$BN$3000,16,FALSE),"")</f>
        <v/>
      </c>
      <c r="BE41" s="8"/>
    </row>
    <row r="42" spans="1:57" ht="28.5" customHeight="1">
      <c r="A42" s="5">
        <v>3074</v>
      </c>
      <c r="B42" s="6" t="s">
        <v>280</v>
      </c>
      <c r="C42" s="31" t="s">
        <v>21</v>
      </c>
      <c r="D42" s="34" t="s">
        <v>21</v>
      </c>
      <c r="E42" s="34">
        <v>0</v>
      </c>
      <c r="F42" s="34" t="s">
        <v>25</v>
      </c>
      <c r="G42" s="34"/>
      <c r="H42" s="34"/>
      <c r="I42" s="34"/>
      <c r="J42" s="34"/>
      <c r="K42" s="34"/>
      <c r="L42" s="34"/>
      <c r="M42" s="34"/>
      <c r="N42" s="34" t="s">
        <v>26</v>
      </c>
      <c r="O42" s="34" t="s">
        <v>26</v>
      </c>
      <c r="P42" s="34">
        <v>2</v>
      </c>
      <c r="Q42" s="34" t="s">
        <v>25</v>
      </c>
      <c r="R42" s="34"/>
      <c r="S42" s="34"/>
      <c r="T42" s="34"/>
      <c r="U42" s="34"/>
      <c r="V42" s="34"/>
      <c r="W42" s="34"/>
      <c r="X42" s="34"/>
      <c r="Y42" s="35" t="s">
        <v>21</v>
      </c>
      <c r="Z42" s="35" t="s">
        <v>21</v>
      </c>
      <c r="AA42" s="107" t="s">
        <v>25</v>
      </c>
      <c r="AB42" s="35" t="s">
        <v>25</v>
      </c>
      <c r="AC42" s="35" t="s">
        <v>21</v>
      </c>
      <c r="AD42" s="35" t="s">
        <v>21</v>
      </c>
      <c r="AE42" s="35"/>
      <c r="AF42" s="35" t="s">
        <v>23</v>
      </c>
      <c r="AG42" s="35">
        <v>0</v>
      </c>
      <c r="AH42" s="35" t="s">
        <v>21</v>
      </c>
      <c r="AI42" s="35" t="s">
        <v>21</v>
      </c>
      <c r="AJ42" s="70" t="s">
        <v>21</v>
      </c>
      <c r="AK42" s="70" t="s">
        <v>21</v>
      </c>
      <c r="AL42" s="70" t="s">
        <v>25</v>
      </c>
      <c r="AM42" s="70" t="s">
        <v>25</v>
      </c>
      <c r="AN42" s="70" t="s">
        <v>21</v>
      </c>
      <c r="AO42" s="70" t="s">
        <v>21</v>
      </c>
      <c r="AP42" s="52" t="s">
        <v>1377</v>
      </c>
      <c r="AQ42" s="52"/>
      <c r="AR42" s="52" t="s">
        <v>1786</v>
      </c>
      <c r="AS42" s="52" t="s">
        <v>23</v>
      </c>
      <c r="AT42" s="52" t="s">
        <v>25</v>
      </c>
      <c r="AU42" s="8" t="str">
        <f>IFERROR(VLOOKUP($A42,集約用シート!$E$3:$BN$3000,2,FALSE),"")</f>
        <v/>
      </c>
      <c r="AV42" s="8" t="str">
        <f>IFERROR(VLOOKUP($A42,集約用シート!$E$3:$BN$3000,3,FALSE),"")</f>
        <v/>
      </c>
      <c r="AW42" s="8" t="str">
        <f>IFERROR(VLOOKUP($A42,集約用シート!$E$3:$BN$3000,5,FALSE),"")</f>
        <v/>
      </c>
      <c r="AX42" s="8"/>
      <c r="AY42" s="8" t="str">
        <f>IFERROR(VLOOKUP($A42,集約用シート!$E$3:$BN$3000,11,FALSE),"")</f>
        <v/>
      </c>
      <c r="AZ42" s="8"/>
      <c r="BA42" s="8" t="str">
        <f>IFERROR(VLOOKUP($A42,集約用シート!$E$3:$BN$3000,4,FALSE),"")</f>
        <v/>
      </c>
      <c r="BB42" s="8" t="str">
        <f>IFERROR(VLOOKUP($A42,集約用シート!$E$3:$BN$3000,14,FALSE),"")</f>
        <v/>
      </c>
      <c r="BC42" s="8"/>
      <c r="BD42" s="8" t="str">
        <f>IFERROR(VLOOKUP($A42,集約用シート!$E$3:$BN$3000,16,FALSE),"")</f>
        <v/>
      </c>
      <c r="BE42" s="8"/>
    </row>
    <row r="43" spans="1:57" ht="28.5" customHeight="1">
      <c r="A43" s="5">
        <v>3075</v>
      </c>
      <c r="B43" s="6" t="s">
        <v>281</v>
      </c>
      <c r="C43" s="31" t="s">
        <v>21</v>
      </c>
      <c r="D43" s="34" t="s">
        <v>21</v>
      </c>
      <c r="E43" s="34">
        <v>0</v>
      </c>
      <c r="F43" s="34" t="s">
        <v>25</v>
      </c>
      <c r="G43" s="34"/>
      <c r="H43" s="34"/>
      <c r="I43" s="34"/>
      <c r="J43" s="34"/>
      <c r="K43" s="34"/>
      <c r="L43" s="34"/>
      <c r="M43" s="34"/>
      <c r="N43" s="34" t="s">
        <v>22</v>
      </c>
      <c r="O43" s="34" t="s">
        <v>22</v>
      </c>
      <c r="P43" s="34">
        <v>0</v>
      </c>
      <c r="Q43" s="34"/>
      <c r="R43" s="34"/>
      <c r="S43" s="34"/>
      <c r="T43" s="34"/>
      <c r="U43" s="34"/>
      <c r="V43" s="34"/>
      <c r="W43" s="34"/>
      <c r="X43" s="34"/>
      <c r="Y43" s="35" t="s">
        <v>23</v>
      </c>
      <c r="Z43" s="35" t="s">
        <v>23</v>
      </c>
      <c r="AA43" s="107" t="s">
        <v>23</v>
      </c>
      <c r="AB43" s="35" t="s">
        <v>23</v>
      </c>
      <c r="AC43" s="35" t="s">
        <v>23</v>
      </c>
      <c r="AD43" s="35" t="s">
        <v>23</v>
      </c>
      <c r="AE43" s="35"/>
      <c r="AF43" s="35" t="s">
        <v>23</v>
      </c>
      <c r="AG43" s="35" t="s">
        <v>23</v>
      </c>
      <c r="AH43" s="35" t="s">
        <v>23</v>
      </c>
      <c r="AI43" s="35" t="s">
        <v>23</v>
      </c>
      <c r="AJ43" s="70" t="s">
        <v>23</v>
      </c>
      <c r="AK43" s="70" t="s">
        <v>23</v>
      </c>
      <c r="AL43" s="70" t="s">
        <v>23</v>
      </c>
      <c r="AM43" s="70" t="s">
        <v>23</v>
      </c>
      <c r="AN43" s="70" t="s">
        <v>23</v>
      </c>
      <c r="AO43" s="70" t="s">
        <v>23</v>
      </c>
      <c r="AP43" s="52" t="s">
        <v>23</v>
      </c>
      <c r="AQ43" s="52"/>
      <c r="AR43" s="52" t="s">
        <v>23</v>
      </c>
      <c r="AS43" s="52" t="s">
        <v>23</v>
      </c>
      <c r="AT43" s="52" t="s">
        <v>23</v>
      </c>
      <c r="AU43" s="8" t="str">
        <f>IFERROR(VLOOKUP($A43,集約用シート!$E$3:$BN$3000,2,FALSE),"")</f>
        <v/>
      </c>
      <c r="AV43" s="8" t="str">
        <f>IFERROR(VLOOKUP($A43,集約用シート!$E$3:$BN$3000,3,FALSE),"")</f>
        <v/>
      </c>
      <c r="AW43" s="8" t="str">
        <f>IFERROR(VLOOKUP($A43,集約用シート!$E$3:$BN$3000,5,FALSE),"")</f>
        <v/>
      </c>
      <c r="AX43" s="8"/>
      <c r="AY43" s="8" t="str">
        <f>IFERROR(VLOOKUP($A43,集約用シート!$E$3:$BN$3000,11,FALSE),"")</f>
        <v/>
      </c>
      <c r="AZ43" s="8"/>
      <c r="BA43" s="8" t="str">
        <f>IFERROR(VLOOKUP($A43,集約用シート!$E$3:$BN$3000,4,FALSE),"")</f>
        <v/>
      </c>
      <c r="BB43" s="8" t="str">
        <f>IFERROR(VLOOKUP($A43,集約用シート!$E$3:$BN$3000,14,FALSE),"")</f>
        <v/>
      </c>
      <c r="BC43" s="8"/>
      <c r="BD43" s="8" t="str">
        <f>IFERROR(VLOOKUP($A43,集約用シート!$E$3:$BN$3000,16,FALSE),"")</f>
        <v/>
      </c>
      <c r="BE43" s="8"/>
    </row>
    <row r="44" spans="1:57" ht="28.5" customHeight="1">
      <c r="A44" s="5">
        <v>3080</v>
      </c>
      <c r="B44" s="6" t="s">
        <v>282</v>
      </c>
      <c r="C44" s="31"/>
      <c r="D44" s="34"/>
      <c r="E44" s="34">
        <v>0</v>
      </c>
      <c r="F44" s="34"/>
      <c r="G44" s="34"/>
      <c r="H44" s="34"/>
      <c r="I44" s="34"/>
      <c r="J44" s="34"/>
      <c r="K44" s="34"/>
      <c r="L44" s="34"/>
      <c r="M44" s="34"/>
      <c r="N44" s="34" t="s">
        <v>22</v>
      </c>
      <c r="O44" s="34" t="s">
        <v>22</v>
      </c>
      <c r="P44" s="34">
        <v>0</v>
      </c>
      <c r="Q44" s="34"/>
      <c r="R44" s="34"/>
      <c r="S44" s="34"/>
      <c r="T44" s="34"/>
      <c r="U44" s="34"/>
      <c r="V44" s="34"/>
      <c r="W44" s="34"/>
      <c r="X44" s="34"/>
      <c r="Y44" s="35" t="s">
        <v>21</v>
      </c>
      <c r="Z44" s="35" t="s">
        <v>21</v>
      </c>
      <c r="AA44" s="107" t="s">
        <v>23</v>
      </c>
      <c r="AB44" s="35" t="s">
        <v>23</v>
      </c>
      <c r="AC44" s="35" t="s">
        <v>23</v>
      </c>
      <c r="AD44" s="35" t="s">
        <v>23</v>
      </c>
      <c r="AE44" s="35"/>
      <c r="AF44" s="35" t="s">
        <v>23</v>
      </c>
      <c r="AG44" s="35" t="s">
        <v>23</v>
      </c>
      <c r="AH44" s="35" t="s">
        <v>23</v>
      </c>
      <c r="AI44" s="35" t="s">
        <v>23</v>
      </c>
      <c r="AJ44" s="70" t="s">
        <v>23</v>
      </c>
      <c r="AK44" s="70" t="s">
        <v>23</v>
      </c>
      <c r="AL44" s="70" t="s">
        <v>23</v>
      </c>
      <c r="AM44" s="70" t="s">
        <v>23</v>
      </c>
      <c r="AN44" s="70" t="s">
        <v>23</v>
      </c>
      <c r="AO44" s="70" t="s">
        <v>23</v>
      </c>
      <c r="AP44" s="52" t="s">
        <v>23</v>
      </c>
      <c r="AQ44" s="52"/>
      <c r="AR44" s="52" t="s">
        <v>23</v>
      </c>
      <c r="AS44" s="52" t="s">
        <v>23</v>
      </c>
      <c r="AT44" s="52" t="s">
        <v>23</v>
      </c>
      <c r="AU44" s="8" t="str">
        <f>IFERROR(VLOOKUP($A44,集約用シート!$E$3:$BN$3000,2,FALSE),"")</f>
        <v/>
      </c>
      <c r="AV44" s="8" t="str">
        <f>IFERROR(VLOOKUP($A44,集約用シート!$E$3:$BN$3000,3,FALSE),"")</f>
        <v/>
      </c>
      <c r="AW44" s="8" t="str">
        <f>IFERROR(VLOOKUP($A44,集約用シート!$E$3:$BN$3000,5,FALSE),"")</f>
        <v/>
      </c>
      <c r="AX44" s="8"/>
      <c r="AY44" s="8" t="str">
        <f>IFERROR(VLOOKUP($A44,集約用シート!$E$3:$BN$3000,11,FALSE),"")</f>
        <v/>
      </c>
      <c r="AZ44" s="8"/>
      <c r="BA44" s="8" t="str">
        <f>IFERROR(VLOOKUP($A44,集約用シート!$E$3:$BN$3000,4,FALSE),"")</f>
        <v/>
      </c>
      <c r="BB44" s="8" t="str">
        <f>IFERROR(VLOOKUP($A44,集約用シート!$E$3:$BN$3000,14,FALSE),"")</f>
        <v/>
      </c>
      <c r="BC44" s="8"/>
      <c r="BD44" s="8" t="str">
        <f>IFERROR(VLOOKUP($A44,集約用シート!$E$3:$BN$3000,16,FALSE),"")</f>
        <v/>
      </c>
      <c r="BE44" s="8"/>
    </row>
    <row r="45" spans="1:57" ht="28.5" customHeight="1">
      <c r="A45" s="5">
        <v>3081</v>
      </c>
      <c r="B45" s="6" t="s">
        <v>283</v>
      </c>
      <c r="C45" s="31" t="s">
        <v>21</v>
      </c>
      <c r="D45" s="34" t="s">
        <v>21</v>
      </c>
      <c r="E45" s="34">
        <v>0</v>
      </c>
      <c r="F45" s="34"/>
      <c r="G45" s="34"/>
      <c r="H45" s="34"/>
      <c r="I45" s="34"/>
      <c r="J45" s="34"/>
      <c r="K45" s="34"/>
      <c r="L45" s="34"/>
      <c r="M45" s="34"/>
      <c r="N45" s="34" t="s">
        <v>22</v>
      </c>
      <c r="O45" s="34" t="s">
        <v>22</v>
      </c>
      <c r="P45" s="34">
        <v>0</v>
      </c>
      <c r="Q45" s="34"/>
      <c r="R45" s="34"/>
      <c r="S45" s="34"/>
      <c r="T45" s="34"/>
      <c r="U45" s="34"/>
      <c r="V45" s="34"/>
      <c r="W45" s="34"/>
      <c r="X45" s="34"/>
      <c r="Y45" s="35" t="s">
        <v>23</v>
      </c>
      <c r="Z45" s="35" t="s">
        <v>23</v>
      </c>
      <c r="AA45" s="107" t="s">
        <v>23</v>
      </c>
      <c r="AB45" s="35" t="s">
        <v>23</v>
      </c>
      <c r="AC45" s="35" t="s">
        <v>23</v>
      </c>
      <c r="AD45" s="35" t="s">
        <v>23</v>
      </c>
      <c r="AE45" s="35"/>
      <c r="AF45" s="35" t="s">
        <v>23</v>
      </c>
      <c r="AG45" s="35" t="s">
        <v>23</v>
      </c>
      <c r="AH45" s="35" t="s">
        <v>23</v>
      </c>
      <c r="AI45" s="35" t="s">
        <v>23</v>
      </c>
      <c r="AJ45" s="70" t="s">
        <v>21</v>
      </c>
      <c r="AK45" s="70" t="s">
        <v>25</v>
      </c>
      <c r="AL45" s="70" t="s">
        <v>25</v>
      </c>
      <c r="AM45" s="70" t="s">
        <v>25</v>
      </c>
      <c r="AN45" s="70" t="s">
        <v>25</v>
      </c>
      <c r="AO45" s="70" t="s">
        <v>25</v>
      </c>
      <c r="AP45" s="52" t="s">
        <v>1377</v>
      </c>
      <c r="AQ45" s="52"/>
      <c r="AR45" s="52" t="s">
        <v>25</v>
      </c>
      <c r="AS45" s="52" t="s">
        <v>23</v>
      </c>
      <c r="AT45" s="52" t="s">
        <v>21</v>
      </c>
      <c r="AU45" s="8" t="str">
        <f>IFERROR(VLOOKUP($A45,集約用シート!$E$3:$BN$3000,2,FALSE),"")</f>
        <v/>
      </c>
      <c r="AV45" s="8" t="str">
        <f>IFERROR(VLOOKUP($A45,集約用シート!$E$3:$BN$3000,3,FALSE),"")</f>
        <v/>
      </c>
      <c r="AW45" s="8" t="str">
        <f>IFERROR(VLOOKUP($A45,集約用シート!$E$3:$BN$3000,5,FALSE),"")</f>
        <v/>
      </c>
      <c r="AX45" s="8"/>
      <c r="AY45" s="8" t="str">
        <f>IFERROR(VLOOKUP($A45,集約用シート!$E$3:$BN$3000,11,FALSE),"")</f>
        <v/>
      </c>
      <c r="AZ45" s="8"/>
      <c r="BA45" s="8" t="str">
        <f>IFERROR(VLOOKUP($A45,集約用シート!$E$3:$BN$3000,4,FALSE),"")</f>
        <v/>
      </c>
      <c r="BB45" s="8" t="str">
        <f>IFERROR(VLOOKUP($A45,集約用シート!$E$3:$BN$3000,14,FALSE),"")</f>
        <v/>
      </c>
      <c r="BC45" s="8"/>
      <c r="BD45" s="8" t="str">
        <f>IFERROR(VLOOKUP($A45,集約用シート!$E$3:$BN$3000,16,FALSE),"")</f>
        <v/>
      </c>
      <c r="BE45" s="8"/>
    </row>
    <row r="46" spans="1:57" ht="28.5" customHeight="1">
      <c r="A46" s="5">
        <v>3082</v>
      </c>
      <c r="B46" s="6" t="s">
        <v>284</v>
      </c>
      <c r="C46" s="31"/>
      <c r="D46" s="34"/>
      <c r="E46" s="34">
        <v>0</v>
      </c>
      <c r="F46" s="34"/>
      <c r="G46" s="34"/>
      <c r="H46" s="34"/>
      <c r="I46" s="34"/>
      <c r="J46" s="34"/>
      <c r="K46" s="34"/>
      <c r="L46" s="34"/>
      <c r="M46" s="34"/>
      <c r="N46" s="34" t="s">
        <v>22</v>
      </c>
      <c r="O46" s="34" t="s">
        <v>22</v>
      </c>
      <c r="P46" s="34">
        <v>0</v>
      </c>
      <c r="Q46" s="34"/>
      <c r="R46" s="34"/>
      <c r="S46" s="34"/>
      <c r="T46" s="34"/>
      <c r="U46" s="34"/>
      <c r="V46" s="34"/>
      <c r="W46" s="34"/>
      <c r="X46" s="34"/>
      <c r="Y46" s="35" t="s">
        <v>23</v>
      </c>
      <c r="Z46" s="35" t="s">
        <v>23</v>
      </c>
      <c r="AA46" s="107" t="s">
        <v>23</v>
      </c>
      <c r="AB46" s="35" t="s">
        <v>23</v>
      </c>
      <c r="AC46" s="35" t="s">
        <v>23</v>
      </c>
      <c r="AD46" s="35" t="s">
        <v>23</v>
      </c>
      <c r="AE46" s="35"/>
      <c r="AF46" s="35" t="s">
        <v>23</v>
      </c>
      <c r="AG46" s="35" t="s">
        <v>23</v>
      </c>
      <c r="AH46" s="35" t="s">
        <v>23</v>
      </c>
      <c r="AI46" s="35" t="s">
        <v>23</v>
      </c>
      <c r="AJ46" s="70" t="s">
        <v>23</v>
      </c>
      <c r="AK46" s="70" t="s">
        <v>23</v>
      </c>
      <c r="AL46" s="70" t="s">
        <v>23</v>
      </c>
      <c r="AM46" s="70" t="s">
        <v>23</v>
      </c>
      <c r="AN46" s="70" t="s">
        <v>23</v>
      </c>
      <c r="AO46" s="70" t="s">
        <v>23</v>
      </c>
      <c r="AP46" s="52" t="s">
        <v>23</v>
      </c>
      <c r="AQ46" s="52"/>
      <c r="AR46" s="52" t="s">
        <v>23</v>
      </c>
      <c r="AS46" s="52" t="s">
        <v>23</v>
      </c>
      <c r="AT46" s="52" t="s">
        <v>23</v>
      </c>
      <c r="AU46" s="8" t="str">
        <f>IFERROR(VLOOKUP($A46,集約用シート!$E$3:$BN$3000,2,FALSE),"")</f>
        <v/>
      </c>
      <c r="AV46" s="8" t="str">
        <f>IFERROR(VLOOKUP($A46,集約用シート!$E$3:$BN$3000,3,FALSE),"")</f>
        <v/>
      </c>
      <c r="AW46" s="8" t="str">
        <f>IFERROR(VLOOKUP($A46,集約用シート!$E$3:$BN$3000,5,FALSE),"")</f>
        <v/>
      </c>
      <c r="AX46" s="8"/>
      <c r="AY46" s="8" t="str">
        <f>IFERROR(VLOOKUP($A46,集約用シート!$E$3:$BN$3000,11,FALSE),"")</f>
        <v/>
      </c>
      <c r="AZ46" s="8"/>
      <c r="BA46" s="8" t="str">
        <f>IFERROR(VLOOKUP($A46,集約用シート!$E$3:$BN$3000,4,FALSE),"")</f>
        <v/>
      </c>
      <c r="BB46" s="8" t="str">
        <f>IFERROR(VLOOKUP($A46,集約用シート!$E$3:$BN$3000,14,FALSE),"")</f>
        <v/>
      </c>
      <c r="BC46" s="8"/>
      <c r="BD46" s="8" t="str">
        <f>IFERROR(VLOOKUP($A46,集約用シート!$E$3:$BN$3000,16,FALSE),"")</f>
        <v/>
      </c>
      <c r="BE46" s="8"/>
    </row>
    <row r="47" spans="1:57" ht="28.5" customHeight="1">
      <c r="A47" s="13"/>
      <c r="B47" s="11"/>
      <c r="C47" s="34"/>
      <c r="D47" s="34"/>
      <c r="E47" s="34">
        <v>0</v>
      </c>
      <c r="F47" s="34"/>
      <c r="G47" s="34"/>
      <c r="H47" s="34"/>
      <c r="I47" s="34"/>
      <c r="J47" s="34"/>
      <c r="K47" s="34"/>
      <c r="L47" s="34"/>
      <c r="M47" s="34"/>
      <c r="N47" s="34"/>
      <c r="O47" s="34"/>
      <c r="P47" s="34">
        <v>0</v>
      </c>
      <c r="Q47" s="34"/>
      <c r="R47" s="34"/>
      <c r="S47" s="34"/>
      <c r="T47" s="34"/>
      <c r="U47" s="34"/>
      <c r="V47" s="34"/>
      <c r="W47" s="34"/>
      <c r="X47" s="34"/>
      <c r="Y47" s="35" t="s">
        <v>23</v>
      </c>
      <c r="Z47" s="35" t="s">
        <v>23</v>
      </c>
      <c r="AA47" s="107" t="s">
        <v>23</v>
      </c>
      <c r="AB47" s="35" t="s">
        <v>23</v>
      </c>
      <c r="AC47" s="35" t="s">
        <v>23</v>
      </c>
      <c r="AD47" s="35" t="s">
        <v>23</v>
      </c>
      <c r="AE47" s="35"/>
      <c r="AF47" s="35" t="s">
        <v>23</v>
      </c>
      <c r="AG47" s="35" t="s">
        <v>23</v>
      </c>
      <c r="AH47" s="35" t="s">
        <v>23</v>
      </c>
      <c r="AI47" s="35" t="s">
        <v>23</v>
      </c>
      <c r="AJ47" s="54" t="s">
        <v>23</v>
      </c>
      <c r="AK47" s="54" t="s">
        <v>23</v>
      </c>
      <c r="AL47" s="54" t="s">
        <v>23</v>
      </c>
      <c r="AM47" s="54" t="s">
        <v>23</v>
      </c>
      <c r="AN47" s="54" t="s">
        <v>23</v>
      </c>
      <c r="AO47" s="54" t="s">
        <v>23</v>
      </c>
      <c r="AP47" s="52" t="s">
        <v>23</v>
      </c>
      <c r="AQ47" s="52" t="s">
        <v>23</v>
      </c>
      <c r="AR47" s="52" t="s">
        <v>23</v>
      </c>
      <c r="AS47" s="52" t="s">
        <v>23</v>
      </c>
      <c r="AT47" s="52" t="s">
        <v>23</v>
      </c>
      <c r="AU47" s="8" t="str">
        <f>IFERROR(VLOOKUP($A47,集約用シート!$E$3:$BN$3000,2,FALSE),"")</f>
        <v/>
      </c>
      <c r="AV47" s="8" t="str">
        <f>IFERROR(VLOOKUP($A47,集約用シート!$E$3:$BN$3000,3,FALSE),"")</f>
        <v/>
      </c>
      <c r="AW47" s="8" t="str">
        <f>IFERROR(VLOOKUP($A47,集約用シート!$E$3:$BN$3000,5,FALSE),"")</f>
        <v/>
      </c>
      <c r="AX47" s="8"/>
      <c r="AY47" s="8" t="str">
        <f>IFERROR(VLOOKUP($A47,集約用シート!$E$3:$BN$3000,11,FALSE),"")</f>
        <v/>
      </c>
      <c r="AZ47" s="8"/>
      <c r="BA47" s="8" t="str">
        <f>IFERROR(VLOOKUP($A47,集約用シート!$E$3:$BN$3000,4,FALSE),"")</f>
        <v/>
      </c>
      <c r="BB47" s="8" t="str">
        <f>IFERROR(VLOOKUP($A47,集約用シート!$E$3:$BN$3000,14,FALSE),"")</f>
        <v/>
      </c>
      <c r="BC47" s="8"/>
      <c r="BD47" s="8" t="str">
        <f>IFERROR(VLOOKUP($A47,集約用シート!$E$3:$BN$3000,16,FALSE),"")</f>
        <v/>
      </c>
      <c r="BE47" s="8"/>
    </row>
    <row r="48" spans="1:57" ht="28.5" customHeight="1">
      <c r="A48" s="13"/>
      <c r="B48" s="11"/>
      <c r="C48" s="34"/>
      <c r="D48" s="34"/>
      <c r="E48" s="34">
        <v>0</v>
      </c>
      <c r="F48" s="34"/>
      <c r="G48" s="34"/>
      <c r="H48" s="34"/>
      <c r="I48" s="34"/>
      <c r="J48" s="34"/>
      <c r="K48" s="34"/>
      <c r="L48" s="34"/>
      <c r="M48" s="34"/>
      <c r="N48" s="34"/>
      <c r="O48" s="34"/>
      <c r="P48" s="34">
        <v>0</v>
      </c>
      <c r="Q48" s="34"/>
      <c r="R48" s="34"/>
      <c r="S48" s="34"/>
      <c r="T48" s="34"/>
      <c r="U48" s="34"/>
      <c r="V48" s="34"/>
      <c r="W48" s="34"/>
      <c r="X48" s="34"/>
      <c r="Y48" s="35" t="s">
        <v>23</v>
      </c>
      <c r="Z48" s="35" t="s">
        <v>23</v>
      </c>
      <c r="AA48" s="107" t="s">
        <v>23</v>
      </c>
      <c r="AB48" s="35" t="s">
        <v>23</v>
      </c>
      <c r="AC48" s="35" t="s">
        <v>23</v>
      </c>
      <c r="AD48" s="35" t="s">
        <v>23</v>
      </c>
      <c r="AE48" s="35"/>
      <c r="AF48" s="35" t="s">
        <v>23</v>
      </c>
      <c r="AG48" s="35" t="s">
        <v>23</v>
      </c>
      <c r="AH48" s="35" t="s">
        <v>23</v>
      </c>
      <c r="AI48" s="35" t="s">
        <v>23</v>
      </c>
      <c r="AJ48" s="54" t="s">
        <v>23</v>
      </c>
      <c r="AK48" s="54" t="s">
        <v>23</v>
      </c>
      <c r="AL48" s="54" t="s">
        <v>23</v>
      </c>
      <c r="AM48" s="54" t="s">
        <v>23</v>
      </c>
      <c r="AN48" s="54" t="s">
        <v>23</v>
      </c>
      <c r="AO48" s="54" t="s">
        <v>23</v>
      </c>
      <c r="AP48" s="52" t="s">
        <v>23</v>
      </c>
      <c r="AQ48" s="52" t="s">
        <v>23</v>
      </c>
      <c r="AR48" s="52" t="s">
        <v>23</v>
      </c>
      <c r="AS48" s="52" t="s">
        <v>23</v>
      </c>
      <c r="AT48" s="52" t="s">
        <v>23</v>
      </c>
      <c r="AU48" s="8" t="str">
        <f>IFERROR(VLOOKUP($A48,集約用シート!$E$3:$BN$3000,2,FALSE),"")</f>
        <v/>
      </c>
      <c r="AV48" s="8" t="str">
        <f>IFERROR(VLOOKUP($A48,集約用シート!$E$3:$BN$3000,3,FALSE),"")</f>
        <v/>
      </c>
      <c r="AW48" s="8" t="str">
        <f>IFERROR(VLOOKUP($A48,集約用シート!$E$3:$BN$3000,5,FALSE),"")</f>
        <v/>
      </c>
      <c r="AX48" s="8"/>
      <c r="AY48" s="8" t="str">
        <f>IFERROR(VLOOKUP($A48,集約用シート!$E$3:$BN$3000,11,FALSE),"")</f>
        <v/>
      </c>
      <c r="AZ48" s="8"/>
      <c r="BA48" s="8" t="str">
        <f>IFERROR(VLOOKUP($A48,集約用シート!$E$3:$BN$3000,4,FALSE),"")</f>
        <v/>
      </c>
      <c r="BB48" s="8" t="str">
        <f>IFERROR(VLOOKUP($A48,集約用シート!$E$3:$BN$3000,14,FALSE),"")</f>
        <v/>
      </c>
      <c r="BC48" s="8"/>
      <c r="BD48" s="8" t="str">
        <f>IFERROR(VLOOKUP($A48,集約用シート!$E$3:$BN$3000,16,FALSE),"")</f>
        <v/>
      </c>
      <c r="BE48" s="8"/>
    </row>
    <row r="49" spans="1:57" ht="28.5" customHeight="1">
      <c r="A49" s="13"/>
      <c r="B49" s="11"/>
      <c r="C49" s="34"/>
      <c r="D49" s="34"/>
      <c r="E49" s="34">
        <v>0</v>
      </c>
      <c r="F49" s="34"/>
      <c r="G49" s="34"/>
      <c r="H49" s="34"/>
      <c r="I49" s="34"/>
      <c r="J49" s="34"/>
      <c r="K49" s="34"/>
      <c r="L49" s="34"/>
      <c r="M49" s="34"/>
      <c r="N49" s="34"/>
      <c r="O49" s="34"/>
      <c r="P49" s="34">
        <v>0</v>
      </c>
      <c r="Q49" s="34"/>
      <c r="R49" s="34"/>
      <c r="S49" s="34"/>
      <c r="T49" s="34"/>
      <c r="U49" s="34"/>
      <c r="V49" s="34"/>
      <c r="W49" s="34"/>
      <c r="X49" s="34"/>
      <c r="Y49" s="35" t="s">
        <v>23</v>
      </c>
      <c r="Z49" s="35" t="s">
        <v>23</v>
      </c>
      <c r="AA49" s="107" t="s">
        <v>23</v>
      </c>
      <c r="AB49" s="35" t="s">
        <v>23</v>
      </c>
      <c r="AC49" s="35" t="s">
        <v>23</v>
      </c>
      <c r="AD49" s="35" t="s">
        <v>23</v>
      </c>
      <c r="AE49" s="35"/>
      <c r="AF49" s="35" t="s">
        <v>23</v>
      </c>
      <c r="AG49" s="35" t="s">
        <v>23</v>
      </c>
      <c r="AH49" s="35" t="s">
        <v>23</v>
      </c>
      <c r="AI49" s="35" t="s">
        <v>23</v>
      </c>
      <c r="AJ49" s="54" t="s">
        <v>23</v>
      </c>
      <c r="AK49" s="54" t="s">
        <v>23</v>
      </c>
      <c r="AL49" s="54" t="s">
        <v>23</v>
      </c>
      <c r="AM49" s="54" t="s">
        <v>23</v>
      </c>
      <c r="AN49" s="54" t="s">
        <v>23</v>
      </c>
      <c r="AO49" s="54" t="s">
        <v>23</v>
      </c>
      <c r="AP49" s="52" t="s">
        <v>23</v>
      </c>
      <c r="AQ49" s="52" t="s">
        <v>23</v>
      </c>
      <c r="AR49" s="52" t="s">
        <v>23</v>
      </c>
      <c r="AS49" s="52" t="s">
        <v>23</v>
      </c>
      <c r="AT49" s="52" t="s">
        <v>23</v>
      </c>
      <c r="AU49" s="8" t="str">
        <f>IFERROR(VLOOKUP($A49,集約用シート!$E$3:$BN$3000,2,FALSE),"")</f>
        <v/>
      </c>
      <c r="AV49" s="8" t="str">
        <f>IFERROR(VLOOKUP($A49,集約用シート!$E$3:$BN$3000,3,FALSE),"")</f>
        <v/>
      </c>
      <c r="AW49" s="8" t="str">
        <f>IFERROR(VLOOKUP($A49,集約用シート!$E$3:$BN$3000,5,FALSE),"")</f>
        <v/>
      </c>
      <c r="AX49" s="8"/>
      <c r="AY49" s="8" t="str">
        <f>IFERROR(VLOOKUP($A49,集約用シート!$E$3:$BN$3000,11,FALSE),"")</f>
        <v/>
      </c>
      <c r="AZ49" s="8"/>
      <c r="BA49" s="8" t="str">
        <f>IFERROR(VLOOKUP($A49,集約用シート!$E$3:$BN$3000,4,FALSE),"")</f>
        <v/>
      </c>
      <c r="BB49" s="8" t="str">
        <f>IFERROR(VLOOKUP($A49,集約用シート!$E$3:$BN$3000,14,FALSE),"")</f>
        <v/>
      </c>
      <c r="BC49" s="8"/>
      <c r="BD49" s="8" t="str">
        <f>IFERROR(VLOOKUP($A49,集約用シート!$E$3:$BN$3000,16,FALSE),"")</f>
        <v/>
      </c>
      <c r="BE49" s="8"/>
    </row>
    <row r="50" spans="1:57" ht="28.5" customHeight="1">
      <c r="A50" s="146" t="s">
        <v>242</v>
      </c>
      <c r="B50" s="147"/>
      <c r="C50" s="146">
        <v>12</v>
      </c>
      <c r="D50" s="147">
        <v>0</v>
      </c>
      <c r="N50" s="146">
        <v>16</v>
      </c>
      <c r="O50" s="147">
        <v>0</v>
      </c>
      <c r="Y50" s="156">
        <v>0</v>
      </c>
      <c r="Z50" s="158">
        <v>0</v>
      </c>
      <c r="AB50" s="15" t="s">
        <v>23</v>
      </c>
      <c r="AC50" s="15"/>
      <c r="AD50" s="15" t="s">
        <v>23</v>
      </c>
      <c r="AG50" s="14" t="s">
        <v>23</v>
      </c>
      <c r="AI50" s="14" t="s">
        <v>23</v>
      </c>
      <c r="AJ50" s="40" t="s">
        <v>23</v>
      </c>
      <c r="AK50" s="40" t="s">
        <v>23</v>
      </c>
      <c r="AL50" s="40" t="s">
        <v>23</v>
      </c>
      <c r="AM50" s="50" t="s">
        <v>23</v>
      </c>
      <c r="AN50" s="40" t="s">
        <v>23</v>
      </c>
      <c r="AO50" s="70" t="s">
        <v>23</v>
      </c>
      <c r="AP50" s="52" t="s">
        <v>23</v>
      </c>
      <c r="AQ50" s="52" t="s">
        <v>23</v>
      </c>
      <c r="AR50" s="52" t="s">
        <v>23</v>
      </c>
      <c r="AS50" s="52" t="s">
        <v>23</v>
      </c>
      <c r="AT50" s="52" t="s">
        <v>23</v>
      </c>
      <c r="AU50" s="8" t="str">
        <f>IFERROR(VLOOKUP($A50,集約用シート!$E$3:$BN$3000,2,FALSE),"")</f>
        <v/>
      </c>
      <c r="AV50" s="8" t="str">
        <f>IFERROR(VLOOKUP($A50,集約用シート!$E$3:$BN$3000,3,FALSE),"")</f>
        <v/>
      </c>
      <c r="AW50" s="8" t="str">
        <f>IFERROR(VLOOKUP($A50,集約用シート!$E$3:$BN$3000,5,FALSE),"")</f>
        <v/>
      </c>
      <c r="AX50" s="8"/>
      <c r="AY50" s="8" t="str">
        <f>IFERROR(VLOOKUP($A50,集約用シート!$E$3:$BN$3000,11,FALSE),"")</f>
        <v/>
      </c>
      <c r="AZ50" s="8"/>
      <c r="BA50" s="8" t="str">
        <f>IFERROR(VLOOKUP($A50,集約用シート!$E$3:$BN$3000,4,FALSE),"")</f>
        <v/>
      </c>
      <c r="BB50" s="8" t="str">
        <f>IFERROR(VLOOKUP($A50,集約用シート!$E$3:$BN$3000,14,FALSE),"")</f>
        <v/>
      </c>
      <c r="BC50" s="8"/>
      <c r="BD50" s="8" t="str">
        <f>IFERROR(VLOOKUP($A50,集約用シート!$E$3:$BN$3000,16,FALSE),"")</f>
        <v/>
      </c>
      <c r="BE50" s="8"/>
    </row>
    <row r="51" spans="1:57" ht="28.5" customHeight="1">
      <c r="AS51" s="2"/>
      <c r="AT51" s="2"/>
      <c r="AU51" s="8" t="str">
        <f>IFERROR(VLOOKUP($A51,集約用シート!$E$3:$BN$3000,2,FALSE),"")</f>
        <v/>
      </c>
      <c r="AV51" s="8" t="str">
        <f>IFERROR(VLOOKUP($A51,集約用シート!$E$3:$BN$3000,3,FALSE),"")</f>
        <v/>
      </c>
      <c r="AW51" s="8" t="str">
        <f>IFERROR(VLOOKUP($A51,集約用シート!$E$3:$BN$3000,5,FALSE),"")</f>
        <v/>
      </c>
      <c r="AX51" s="8"/>
      <c r="AY51" s="8" t="str">
        <f>IFERROR(VLOOKUP($A51,集約用シート!$E$3:$BN$3000,11,FALSE),"")</f>
        <v/>
      </c>
      <c r="AZ51" s="8"/>
      <c r="BA51" s="8" t="str">
        <f>IFERROR(VLOOKUP($A51,集約用シート!$E$3:$BN$3000,4,FALSE),"")</f>
        <v/>
      </c>
      <c r="BB51" s="8" t="str">
        <f>IFERROR(VLOOKUP($A51,集約用シート!$E$3:$BN$3000,14,FALSE),"")</f>
        <v/>
      </c>
      <c r="BC51" s="8"/>
      <c r="BD51" s="8" t="str">
        <f>IFERROR(VLOOKUP($A51,集約用シート!$E$3:$BN$3000,16,FALSE),"")</f>
        <v/>
      </c>
      <c r="BE51" s="8"/>
    </row>
    <row r="52" spans="1:57" ht="28.5" customHeight="1">
      <c r="AS52" s="2"/>
      <c r="AT52" s="2"/>
      <c r="AU52" s="8" t="str">
        <f>IFERROR(VLOOKUP($A52,集約用シート!$E$3:$BN$3000,2,FALSE),"")</f>
        <v/>
      </c>
      <c r="AV52" s="8" t="str">
        <f>IFERROR(VLOOKUP($A52,集約用シート!$E$3:$BN$3000,3,FALSE),"")</f>
        <v/>
      </c>
      <c r="AW52" s="8" t="str">
        <f>IFERROR(VLOOKUP($A52,集約用シート!$E$3:$BN$3000,5,FALSE),"")</f>
        <v/>
      </c>
      <c r="AX52" s="8"/>
      <c r="AY52" s="8" t="str">
        <f>IFERROR(VLOOKUP($A52,集約用シート!$E$3:$BN$3000,11,FALSE),"")</f>
        <v/>
      </c>
      <c r="AZ52" s="8"/>
      <c r="BA52" s="8" t="str">
        <f>IFERROR(VLOOKUP($A52,集約用シート!$E$3:$BN$3000,4,FALSE),"")</f>
        <v/>
      </c>
      <c r="BB52" s="8" t="str">
        <f>IFERROR(VLOOKUP($A52,集約用シート!$E$3:$BN$3000,14,FALSE),"")</f>
        <v/>
      </c>
      <c r="BC52" s="8"/>
      <c r="BD52" s="8" t="str">
        <f>IFERROR(VLOOKUP($A52,集約用シート!$E$3:$BN$3000,16,FALSE),"")</f>
        <v/>
      </c>
      <c r="BE52" s="8"/>
    </row>
    <row r="53" spans="1:57" ht="28.5" customHeight="1">
      <c r="AS53" s="2"/>
      <c r="AT53" s="2"/>
      <c r="AU53" s="8" t="str">
        <f>IFERROR(VLOOKUP($A53,集約用シート!$E$3:$BN$3000,2,FALSE),"")</f>
        <v/>
      </c>
      <c r="AV53" s="8" t="str">
        <f>IFERROR(VLOOKUP($A53,集約用シート!$E$3:$BN$3000,3,FALSE),"")</f>
        <v/>
      </c>
      <c r="AW53" s="8" t="str">
        <f>IFERROR(VLOOKUP($A53,集約用シート!$E$3:$BN$3000,5,FALSE),"")</f>
        <v/>
      </c>
      <c r="AX53" s="8"/>
      <c r="AY53" s="8" t="str">
        <f>IFERROR(VLOOKUP($A53,集約用シート!$E$3:$BN$3000,11,FALSE),"")</f>
        <v/>
      </c>
      <c r="AZ53" s="8"/>
      <c r="BA53" s="8" t="str">
        <f>IFERROR(VLOOKUP($A53,集約用シート!$E$3:$BN$3000,4,FALSE),"")</f>
        <v/>
      </c>
      <c r="BB53" s="8" t="str">
        <f>IFERROR(VLOOKUP($A53,集約用シート!$E$3:$BN$3000,14,FALSE),"")</f>
        <v/>
      </c>
      <c r="BC53" s="8"/>
      <c r="BD53" s="8" t="str">
        <f>IFERROR(VLOOKUP($A53,集約用シート!$E$3:$BN$3000,16,FALSE),"")</f>
        <v/>
      </c>
      <c r="BE53" s="8"/>
    </row>
    <row r="54" spans="1:57" ht="28.5" customHeight="1">
      <c r="AS54" s="2"/>
      <c r="AT54" s="2"/>
      <c r="AU54" s="8" t="str">
        <f>IFERROR(VLOOKUP($A54,集約用シート!$E$3:$BN$3000,2,FALSE),"")</f>
        <v/>
      </c>
      <c r="AV54" s="8" t="str">
        <f>IFERROR(VLOOKUP($A54,集約用シート!$E$3:$BN$3000,3,FALSE),"")</f>
        <v/>
      </c>
      <c r="AW54" s="8" t="str">
        <f>IFERROR(VLOOKUP($A54,集約用シート!$E$3:$BN$3000,5,FALSE),"")</f>
        <v/>
      </c>
      <c r="AX54" s="8"/>
      <c r="AY54" s="8" t="str">
        <f>IFERROR(VLOOKUP($A54,集約用シート!$E$3:$BN$3000,11,FALSE),"")</f>
        <v/>
      </c>
      <c r="AZ54" s="8"/>
      <c r="BA54" s="8" t="str">
        <f>IFERROR(VLOOKUP($A54,集約用シート!$E$3:$BN$3000,4,FALSE),"")</f>
        <v/>
      </c>
      <c r="BB54" s="8" t="str">
        <f>IFERROR(VLOOKUP($A54,集約用シート!$E$3:$BN$3000,14,FALSE),"")</f>
        <v/>
      </c>
      <c r="BC54" s="8"/>
      <c r="BD54" s="8" t="str">
        <f>IFERROR(VLOOKUP($A54,集約用シート!$E$3:$BN$3000,16,FALSE),"")</f>
        <v/>
      </c>
      <c r="BE54" s="8"/>
    </row>
    <row r="55" spans="1:57" ht="28.5" customHeight="1">
      <c r="AS55" s="2"/>
      <c r="AT55" s="2"/>
      <c r="AU55" s="8" t="str">
        <f>IFERROR(VLOOKUP($A55,集約用シート!$E$3:$BN$3000,2,FALSE),"")</f>
        <v/>
      </c>
      <c r="AV55" s="8" t="str">
        <f>IFERROR(VLOOKUP($A55,集約用シート!$E$3:$BN$3000,3,FALSE),"")</f>
        <v/>
      </c>
      <c r="AW55" s="8" t="str">
        <f>IFERROR(VLOOKUP($A55,集約用シート!$E$3:$BN$3000,5,FALSE),"")</f>
        <v/>
      </c>
      <c r="AX55" s="8"/>
      <c r="AY55" s="8" t="str">
        <f>IFERROR(VLOOKUP($A55,集約用シート!$E$3:$BN$3000,11,FALSE),"")</f>
        <v/>
      </c>
      <c r="AZ55" s="8"/>
      <c r="BA55" s="8" t="str">
        <f>IFERROR(VLOOKUP($A55,集約用シート!$E$3:$BN$3000,4,FALSE),"")</f>
        <v/>
      </c>
      <c r="BB55" s="8" t="str">
        <f>IFERROR(VLOOKUP($A55,集約用シート!$E$3:$BN$3000,14,FALSE),"")</f>
        <v/>
      </c>
      <c r="BC55" s="8"/>
      <c r="BD55" s="8" t="str">
        <f>IFERROR(VLOOKUP($A55,集約用シート!$E$3:$BN$3000,16,FALSE),"")</f>
        <v/>
      </c>
      <c r="BE55" s="8"/>
    </row>
    <row r="56" spans="1:57" ht="28.5" customHeight="1">
      <c r="AS56" s="2"/>
      <c r="AT56" s="2"/>
      <c r="AU56" s="8" t="str">
        <f>IFERROR(VLOOKUP($A56,集約用シート!$E$3:$BN$3000,2,FALSE),"")</f>
        <v/>
      </c>
      <c r="AV56" s="8" t="str">
        <f>IFERROR(VLOOKUP($A56,集約用シート!$E$3:$BN$3000,3,FALSE),"")</f>
        <v/>
      </c>
      <c r="AW56" s="8" t="str">
        <f>IFERROR(VLOOKUP($A56,集約用シート!$E$3:$BN$3000,5,FALSE),"")</f>
        <v/>
      </c>
      <c r="AX56" s="8"/>
      <c r="AY56" s="8" t="str">
        <f>IFERROR(VLOOKUP($A56,集約用シート!$E$3:$BN$3000,11,FALSE),"")</f>
        <v/>
      </c>
      <c r="AZ56" s="8"/>
      <c r="BA56" s="8" t="str">
        <f>IFERROR(VLOOKUP($A56,集約用シート!$E$3:$BN$3000,4,FALSE),"")</f>
        <v/>
      </c>
      <c r="BB56" s="8" t="str">
        <f>IFERROR(VLOOKUP($A56,集約用シート!$E$3:$BN$3000,14,FALSE),"")</f>
        <v/>
      </c>
      <c r="BC56" s="8"/>
      <c r="BD56" s="8" t="str">
        <f>IFERROR(VLOOKUP($A56,集約用シート!$E$3:$BN$3000,16,FALSE),"")</f>
        <v/>
      </c>
      <c r="BE56" s="8"/>
    </row>
    <row r="57" spans="1:57" ht="28.5" customHeight="1">
      <c r="AU57" s="8" t="str">
        <f>IFERROR(VLOOKUP($A57,集約用シート!$E$3:$BN$3000,2,FALSE),"")</f>
        <v/>
      </c>
      <c r="AV57" s="8" t="str">
        <f>IFERROR(VLOOKUP($A57,集約用シート!$E$3:$BN$3000,3,FALSE),"")</f>
        <v/>
      </c>
      <c r="AW57" s="8" t="str">
        <f>IFERROR(VLOOKUP($A57,集約用シート!$E$3:$BN$3000,5,FALSE),"")</f>
        <v/>
      </c>
      <c r="AX57" s="8"/>
      <c r="AY57" s="8" t="str">
        <f>IFERROR(VLOOKUP($A57,集約用シート!$E$3:$BN$3000,11,FALSE),"")</f>
        <v/>
      </c>
      <c r="AZ57" s="8"/>
      <c r="BA57" s="8" t="str">
        <f>IFERROR(VLOOKUP($A57,集約用シート!$E$3:$BN$3000,4,FALSE),"")</f>
        <v/>
      </c>
      <c r="BB57" s="8" t="str">
        <f>IFERROR(VLOOKUP($A57,集約用シート!$E$3:$BN$3000,14,FALSE),"")</f>
        <v/>
      </c>
      <c r="BC57" s="8"/>
      <c r="BD57" s="8" t="str">
        <f>IFERROR(VLOOKUP($A57,集約用シート!$E$3:$BN$3000,16,FALSE),"")</f>
        <v/>
      </c>
      <c r="BE57" s="8"/>
    </row>
    <row r="58" spans="1:57" ht="28.5" customHeight="1">
      <c r="AU58" s="8" t="str">
        <f>IFERROR(VLOOKUP($A58,集約用シート!$E$3:$BN$3000,2,FALSE),"")</f>
        <v/>
      </c>
      <c r="AV58" s="8" t="str">
        <f>IFERROR(VLOOKUP($A58,集約用シート!$E$3:$BN$3000,3,FALSE),"")</f>
        <v/>
      </c>
      <c r="AW58" s="8" t="str">
        <f>IFERROR(VLOOKUP($A58,集約用シート!$E$3:$BN$3000,5,FALSE),"")</f>
        <v/>
      </c>
      <c r="AX58" s="8"/>
      <c r="AY58" s="8" t="str">
        <f>IFERROR(VLOOKUP($A58,集約用シート!$E$3:$BN$3000,11,FALSE),"")</f>
        <v/>
      </c>
      <c r="AZ58" s="8"/>
      <c r="BA58" s="8" t="str">
        <f>IFERROR(VLOOKUP($A58,集約用シート!$E$3:$BN$3000,4,FALSE),"")</f>
        <v/>
      </c>
      <c r="BB58" s="8" t="str">
        <f>IFERROR(VLOOKUP($A58,集約用シート!$E$3:$BN$3000,14,FALSE),"")</f>
        <v/>
      </c>
      <c r="BC58" s="8"/>
      <c r="BD58" s="8" t="str">
        <f>IFERROR(VLOOKUP($A58,集約用シート!$E$3:$BN$3000,16,FALSE),"")</f>
        <v/>
      </c>
      <c r="BE58" s="8"/>
    </row>
    <row r="59" spans="1:57" ht="28.5" customHeight="1">
      <c r="AU59" s="8" t="str">
        <f>IFERROR(VLOOKUP($A59,集約用シート!$E$3:$BN$3000,2,FALSE),"")</f>
        <v/>
      </c>
      <c r="AV59" s="8" t="str">
        <f>IFERROR(VLOOKUP($A59,集約用シート!$E$3:$BN$3000,3,FALSE),"")</f>
        <v/>
      </c>
      <c r="AW59" s="8" t="str">
        <f>IFERROR(VLOOKUP($A59,集約用シート!$E$3:$BN$3000,5,FALSE),"")</f>
        <v/>
      </c>
      <c r="AX59" s="8"/>
      <c r="AY59" s="8" t="str">
        <f>IFERROR(VLOOKUP($A59,集約用シート!$E$3:$BN$3000,11,FALSE),"")</f>
        <v/>
      </c>
      <c r="AZ59" s="8"/>
      <c r="BA59" s="8" t="str">
        <f>IFERROR(VLOOKUP($A59,集約用シート!$E$3:$BN$3000,4,FALSE),"")</f>
        <v/>
      </c>
      <c r="BB59" s="8" t="str">
        <f>IFERROR(VLOOKUP($A59,集約用シート!$E$3:$BN$3000,14,FALSE),"")</f>
        <v/>
      </c>
      <c r="BC59" s="8"/>
      <c r="BD59" s="8" t="str">
        <f>IFERROR(VLOOKUP($A59,集約用シート!$E$3:$BN$3000,16,FALSE),"")</f>
        <v/>
      </c>
      <c r="BE59" s="8"/>
    </row>
    <row r="60" spans="1:57" ht="28.5" customHeight="1">
      <c r="AU60" s="8" t="str">
        <f>IFERROR(VLOOKUP($A60,集約用シート!$E$3:$BN$3000,2,FALSE),"")</f>
        <v/>
      </c>
      <c r="AV60" s="8" t="str">
        <f>IFERROR(VLOOKUP($A60,集約用シート!$E$3:$BN$3000,3,FALSE),"")</f>
        <v/>
      </c>
      <c r="AW60" s="8" t="str">
        <f>IFERROR(VLOOKUP($A60,集約用シート!$E$3:$BN$3000,5,FALSE),"")</f>
        <v/>
      </c>
      <c r="AX60" s="8"/>
      <c r="AY60" s="8" t="str">
        <f>IFERROR(VLOOKUP($A60,集約用シート!$E$3:$BN$3000,11,FALSE),"")</f>
        <v/>
      </c>
      <c r="AZ60" s="8"/>
      <c r="BA60" s="8" t="str">
        <f>IFERROR(VLOOKUP($A60,集約用シート!$E$3:$BN$3000,4,FALSE),"")</f>
        <v/>
      </c>
      <c r="BB60" s="8" t="str">
        <f>IFERROR(VLOOKUP($A60,集約用シート!$E$3:$BN$3000,14,FALSE),"")</f>
        <v/>
      </c>
      <c r="BC60" s="8"/>
      <c r="BD60" s="8" t="str">
        <f>IFERROR(VLOOKUP($A60,集約用シート!$E$3:$BN$3000,16,FALSE),"")</f>
        <v/>
      </c>
      <c r="BE60" s="8"/>
    </row>
    <row r="61" spans="1:57" ht="28.5" customHeight="1">
      <c r="AU61" s="8" t="str">
        <f>IFERROR(VLOOKUP($A61,集約用シート!$E$3:$BN$3000,2,FALSE),"")</f>
        <v/>
      </c>
      <c r="AV61" s="8" t="str">
        <f>IFERROR(VLOOKUP($A61,集約用シート!$E$3:$BN$3000,3,FALSE),"")</f>
        <v/>
      </c>
      <c r="AW61" s="8" t="str">
        <f>IFERROR(VLOOKUP($A61,集約用シート!$E$3:$BN$3000,5,FALSE),"")</f>
        <v/>
      </c>
      <c r="AX61" s="8"/>
      <c r="AY61" s="8" t="str">
        <f>IFERROR(VLOOKUP($A61,集約用シート!$E$3:$BN$3000,11,FALSE),"")</f>
        <v/>
      </c>
      <c r="AZ61" s="8"/>
      <c r="BA61" s="8" t="str">
        <f>IFERROR(VLOOKUP($A61,集約用シート!$E$3:$BN$3000,4,FALSE),"")</f>
        <v/>
      </c>
      <c r="BB61" s="8" t="str">
        <f>IFERROR(VLOOKUP($A61,集約用シート!$E$3:$BN$3000,14,FALSE),"")</f>
        <v/>
      </c>
      <c r="BC61" s="8"/>
      <c r="BD61" s="8" t="str">
        <f>IFERROR(VLOOKUP($A61,集約用シート!$E$3:$BN$3000,16,FALSE),"")</f>
        <v/>
      </c>
      <c r="BE61" s="8"/>
    </row>
    <row r="62" spans="1:57" ht="28.5" customHeight="1">
      <c r="AU62" s="8" t="str">
        <f>IFERROR(VLOOKUP($A62,集約用シート!$E$3:$BN$3000,2,FALSE),"")</f>
        <v/>
      </c>
      <c r="AV62" s="8" t="str">
        <f>IFERROR(VLOOKUP($A62,集約用シート!$E$3:$BN$3000,3,FALSE),"")</f>
        <v/>
      </c>
      <c r="AW62" s="8" t="str">
        <f>IFERROR(VLOOKUP($A62,集約用シート!$E$3:$BN$3000,5,FALSE),"")</f>
        <v/>
      </c>
      <c r="AX62" s="8"/>
      <c r="AY62" s="8" t="str">
        <f>IFERROR(VLOOKUP($A62,集約用シート!$E$3:$BN$3000,11,FALSE),"")</f>
        <v/>
      </c>
      <c r="AZ62" s="8"/>
      <c r="BA62" s="8" t="str">
        <f>IFERROR(VLOOKUP($A62,集約用シート!$E$3:$BN$3000,4,FALSE),"")</f>
        <v/>
      </c>
      <c r="BB62" s="8" t="str">
        <f>IFERROR(VLOOKUP($A62,集約用シート!$E$3:$BN$3000,14,FALSE),"")</f>
        <v/>
      </c>
      <c r="BC62" s="8"/>
      <c r="BD62" s="8" t="str">
        <f>IFERROR(VLOOKUP($A62,集約用シート!$E$3:$BN$3000,16,FALSE),"")</f>
        <v/>
      </c>
      <c r="BE62" s="8"/>
    </row>
    <row r="63" spans="1:57" ht="28.5" customHeight="1">
      <c r="AU63" s="8" t="str">
        <f>IFERROR(VLOOKUP($A63,集約用シート!$E$3:$BN$3000,2,FALSE),"")</f>
        <v/>
      </c>
      <c r="AV63" s="8" t="str">
        <f>IFERROR(VLOOKUP($A63,集約用シート!$E$3:$BN$3000,3,FALSE),"")</f>
        <v/>
      </c>
      <c r="AW63" s="8" t="str">
        <f>IFERROR(VLOOKUP($A63,集約用シート!$E$3:$BN$3000,5,FALSE),"")</f>
        <v/>
      </c>
      <c r="AX63" s="8"/>
      <c r="AY63" s="8" t="str">
        <f>IFERROR(VLOOKUP($A63,集約用シート!$E$3:$BN$3000,11,FALSE),"")</f>
        <v/>
      </c>
      <c r="AZ63" s="8"/>
      <c r="BA63" s="8" t="str">
        <f>IFERROR(VLOOKUP($A63,集約用シート!$E$3:$BN$3000,4,FALSE),"")</f>
        <v/>
      </c>
      <c r="BB63" s="8" t="str">
        <f>IFERROR(VLOOKUP($A63,集約用シート!$E$3:$BN$3000,14,FALSE),"")</f>
        <v/>
      </c>
      <c r="BC63" s="8"/>
      <c r="BD63" s="8" t="str">
        <f>IFERROR(VLOOKUP($A63,集約用シート!$E$3:$BN$3000,16,FALSE),"")</f>
        <v/>
      </c>
      <c r="BE63" s="8"/>
    </row>
    <row r="64" spans="1:57" ht="28.5" customHeight="1">
      <c r="AU64" s="8" t="str">
        <f>IFERROR(VLOOKUP($A64,集約用シート!$E$3:$BN$3000,2,FALSE),"")</f>
        <v/>
      </c>
      <c r="AV64" s="8" t="str">
        <f>IFERROR(VLOOKUP($A64,集約用シート!$E$3:$BN$3000,3,FALSE),"")</f>
        <v/>
      </c>
      <c r="AW64" s="8" t="str">
        <f>IFERROR(VLOOKUP($A64,集約用シート!$E$3:$BN$3000,5,FALSE),"")</f>
        <v/>
      </c>
      <c r="AX64" s="8"/>
      <c r="AY64" s="8" t="str">
        <f>IFERROR(VLOOKUP($A64,集約用シート!$E$3:$BN$3000,11,FALSE),"")</f>
        <v/>
      </c>
      <c r="AZ64" s="8"/>
      <c r="BA64" s="8" t="str">
        <f>IFERROR(VLOOKUP($A64,集約用シート!$E$3:$BN$3000,4,FALSE),"")</f>
        <v/>
      </c>
      <c r="BB64" s="8" t="str">
        <f>IFERROR(VLOOKUP($A64,集約用シート!$E$3:$BN$3000,14,FALSE),"")</f>
        <v/>
      </c>
      <c r="BC64" s="8"/>
      <c r="BD64" s="8" t="str">
        <f>IFERROR(VLOOKUP($A64,集約用シート!$E$3:$BN$3000,16,FALSE),"")</f>
        <v/>
      </c>
      <c r="BE64" s="8"/>
    </row>
    <row r="65" spans="47:57" ht="28.5" customHeight="1">
      <c r="AU65" s="8" t="str">
        <f>IFERROR(VLOOKUP($A65,集約用シート!$E$3:$BN$3000,2,FALSE),"")</f>
        <v/>
      </c>
      <c r="AV65" s="8" t="str">
        <f>IFERROR(VLOOKUP($A65,集約用シート!$E$3:$BN$3000,3,FALSE),"")</f>
        <v/>
      </c>
      <c r="AW65" s="8" t="str">
        <f>IFERROR(VLOOKUP($A65,集約用シート!$E$3:$BN$3000,5,FALSE),"")</f>
        <v/>
      </c>
      <c r="AX65" s="8"/>
      <c r="AY65" s="8" t="str">
        <f>IFERROR(VLOOKUP($A65,集約用シート!$E$3:$BN$3000,11,FALSE),"")</f>
        <v/>
      </c>
      <c r="AZ65" s="8"/>
      <c r="BA65" s="8" t="str">
        <f>IFERROR(VLOOKUP($A65,集約用シート!$E$3:$BN$3000,4,FALSE),"")</f>
        <v/>
      </c>
      <c r="BB65" s="8" t="str">
        <f>IFERROR(VLOOKUP($A65,集約用シート!$E$3:$BN$3000,14,FALSE),"")</f>
        <v/>
      </c>
      <c r="BC65" s="8"/>
      <c r="BD65" s="8" t="str">
        <f>IFERROR(VLOOKUP($A65,集約用シート!$E$3:$BN$3000,16,FALSE),"")</f>
        <v/>
      </c>
      <c r="BE65" s="8"/>
    </row>
    <row r="66" spans="47:57" ht="28.5" customHeight="1">
      <c r="AU66" s="8" t="str">
        <f>IFERROR(VLOOKUP($A66,集約用シート!$E$3:$BN$3000,2,FALSE),"")</f>
        <v/>
      </c>
      <c r="AV66" s="8" t="str">
        <f>IFERROR(VLOOKUP($A66,集約用シート!$E$3:$BN$3000,3,FALSE),"")</f>
        <v/>
      </c>
      <c r="AW66" s="8" t="str">
        <f>IFERROR(VLOOKUP($A66,集約用シート!$E$3:$BN$3000,5,FALSE),"")</f>
        <v/>
      </c>
      <c r="AX66" s="8"/>
      <c r="AY66" s="8" t="str">
        <f>IFERROR(VLOOKUP($A66,集約用シート!$E$3:$BN$3000,11,FALSE),"")</f>
        <v/>
      </c>
      <c r="AZ66" s="8"/>
      <c r="BA66" s="8" t="str">
        <f>IFERROR(VLOOKUP($A66,集約用シート!$E$3:$BN$3000,4,FALSE),"")</f>
        <v/>
      </c>
      <c r="BB66" s="8" t="str">
        <f>IFERROR(VLOOKUP($A66,集約用シート!$E$3:$BN$3000,14,FALSE),"")</f>
        <v/>
      </c>
      <c r="BC66" s="8"/>
      <c r="BD66" s="8" t="str">
        <f>IFERROR(VLOOKUP($A66,集約用シート!$E$3:$BN$3000,16,FALSE),"")</f>
        <v/>
      </c>
      <c r="BE66" s="8"/>
    </row>
    <row r="67" spans="47:57" ht="28.5" customHeight="1">
      <c r="AU67" s="8" t="str">
        <f>IFERROR(VLOOKUP($A67,集約用シート!$E$3:$BN$3000,2,FALSE),"")</f>
        <v/>
      </c>
      <c r="AV67" s="8" t="str">
        <f>IFERROR(VLOOKUP($A67,集約用シート!$E$3:$BN$3000,3,FALSE),"")</f>
        <v/>
      </c>
      <c r="AW67" s="8" t="str">
        <f>IFERROR(VLOOKUP($A67,集約用シート!$E$3:$BN$3000,5,FALSE),"")</f>
        <v/>
      </c>
      <c r="AX67" s="8"/>
      <c r="AY67" s="8" t="str">
        <f>IFERROR(VLOOKUP($A67,集約用シート!$E$3:$BN$3000,11,FALSE),"")</f>
        <v/>
      </c>
      <c r="AZ67" s="8"/>
      <c r="BA67" s="8" t="str">
        <f>IFERROR(VLOOKUP($A67,集約用シート!$E$3:$BN$3000,4,FALSE),"")</f>
        <v/>
      </c>
      <c r="BB67" s="8" t="str">
        <f>IFERROR(VLOOKUP($A67,集約用シート!$E$3:$BN$3000,14,FALSE),"")</f>
        <v/>
      </c>
      <c r="BC67" s="8"/>
      <c r="BD67" s="8" t="str">
        <f>IFERROR(VLOOKUP($A67,集約用シート!$E$3:$BN$3000,16,FALSE),"")</f>
        <v/>
      </c>
      <c r="BE67" s="8"/>
    </row>
    <row r="68" spans="47:57" ht="28.5" customHeight="1">
      <c r="AU68" s="8" t="str">
        <f>IFERROR(VLOOKUP($A68,集約用シート!$E$3:$BN$3000,2,FALSE),"")</f>
        <v/>
      </c>
      <c r="AV68" s="8" t="str">
        <f>IFERROR(VLOOKUP($A68,集約用シート!$E$3:$BN$3000,3,FALSE),"")</f>
        <v/>
      </c>
      <c r="AW68" s="8" t="str">
        <f>IFERROR(VLOOKUP($A68,集約用シート!$E$3:$BN$3000,5,FALSE),"")</f>
        <v/>
      </c>
      <c r="AX68" s="8"/>
      <c r="AY68" s="8" t="str">
        <f>IFERROR(VLOOKUP($A68,集約用シート!$E$3:$BN$3000,11,FALSE),"")</f>
        <v/>
      </c>
      <c r="AZ68" s="8"/>
      <c r="BA68" s="8" t="str">
        <f>IFERROR(VLOOKUP($A68,集約用シート!$E$3:$BN$3000,4,FALSE),"")</f>
        <v/>
      </c>
      <c r="BB68" s="8" t="str">
        <f>IFERROR(VLOOKUP($A68,集約用シート!$E$3:$BN$3000,14,FALSE),"")</f>
        <v/>
      </c>
      <c r="BC68" s="8"/>
      <c r="BD68" s="8" t="str">
        <f>IFERROR(VLOOKUP($A68,集約用シート!$E$3:$BN$3000,16,FALSE),"")</f>
        <v/>
      </c>
      <c r="BE68" s="8"/>
    </row>
    <row r="69" spans="47:57" ht="28.5" customHeight="1">
      <c r="AU69" s="8" t="str">
        <f>IFERROR(VLOOKUP($A69,集約用シート!$E$3:$BN$3000,2,FALSE),"")</f>
        <v/>
      </c>
      <c r="AV69" s="8" t="str">
        <f>IFERROR(VLOOKUP($A69,集約用シート!$E$3:$BN$3000,3,FALSE),"")</f>
        <v/>
      </c>
      <c r="AW69" s="8" t="str">
        <f>IFERROR(VLOOKUP($A69,集約用シート!$E$3:$BN$3000,5,FALSE),"")</f>
        <v/>
      </c>
      <c r="AX69" s="8"/>
      <c r="AY69" s="8" t="str">
        <f>IFERROR(VLOOKUP($A69,集約用シート!$E$3:$BN$3000,11,FALSE),"")</f>
        <v/>
      </c>
      <c r="AZ69" s="8"/>
      <c r="BA69" s="8" t="str">
        <f>IFERROR(VLOOKUP($A69,集約用シート!$E$3:$BN$3000,4,FALSE),"")</f>
        <v/>
      </c>
      <c r="BB69" s="8" t="str">
        <f>IFERROR(VLOOKUP($A69,集約用シート!$E$3:$BN$3000,14,FALSE),"")</f>
        <v/>
      </c>
      <c r="BC69" s="8"/>
      <c r="BD69" s="8" t="str">
        <f>IFERROR(VLOOKUP($A69,集約用シート!$E$3:$BN$3000,16,FALSE),"")</f>
        <v/>
      </c>
      <c r="BE69" s="8"/>
    </row>
    <row r="70" spans="47:57" ht="28.5" customHeight="1">
      <c r="AU70" s="8" t="str">
        <f>IFERROR(VLOOKUP($A70,集約用シート!$E$3:$BN$3000,2,FALSE),"")</f>
        <v/>
      </c>
      <c r="AV70" s="8" t="str">
        <f>IFERROR(VLOOKUP($A70,集約用シート!$E$3:$BN$3000,3,FALSE),"")</f>
        <v/>
      </c>
      <c r="AW70" s="8" t="str">
        <f>IFERROR(VLOOKUP($A70,集約用シート!$E$3:$BN$3000,5,FALSE),"")</f>
        <v/>
      </c>
      <c r="AX70" s="8"/>
      <c r="AY70" s="8" t="str">
        <f>IFERROR(VLOOKUP($A70,集約用シート!$E$3:$BN$3000,11,FALSE),"")</f>
        <v/>
      </c>
      <c r="AZ70" s="8"/>
      <c r="BA70" s="8" t="str">
        <f>IFERROR(VLOOKUP($A70,集約用シート!$E$3:$BN$3000,4,FALSE),"")</f>
        <v/>
      </c>
      <c r="BB70" s="8" t="str">
        <f>IFERROR(VLOOKUP($A70,集約用シート!$E$3:$BN$3000,14,FALSE),"")</f>
        <v/>
      </c>
      <c r="BC70" s="8"/>
      <c r="BD70" s="8" t="str">
        <f>IFERROR(VLOOKUP($A70,集約用シート!$E$3:$BN$3000,16,FALSE),"")</f>
        <v/>
      </c>
      <c r="BE70" s="8"/>
    </row>
    <row r="71" spans="47:57" ht="28.5" customHeight="1">
      <c r="AU71" s="8" t="str">
        <f>IFERROR(VLOOKUP($A71,集約用シート!$E$3:$BN$3000,2,FALSE),"")</f>
        <v/>
      </c>
      <c r="AV71" s="8" t="str">
        <f>IFERROR(VLOOKUP($A71,集約用シート!$E$3:$BN$3000,3,FALSE),"")</f>
        <v/>
      </c>
      <c r="AW71" s="8" t="str">
        <f>IFERROR(VLOOKUP($A71,集約用シート!$E$3:$BN$3000,5,FALSE),"")</f>
        <v/>
      </c>
      <c r="AX71" s="8"/>
      <c r="AY71" s="8" t="str">
        <f>IFERROR(VLOOKUP($A71,集約用シート!$E$3:$BN$3000,11,FALSE),"")</f>
        <v/>
      </c>
      <c r="AZ71" s="8"/>
      <c r="BA71" s="8" t="str">
        <f>IFERROR(VLOOKUP($A71,集約用シート!$E$3:$BN$3000,4,FALSE),"")</f>
        <v/>
      </c>
      <c r="BB71" s="8" t="str">
        <f>IFERROR(VLOOKUP($A71,集約用シート!$E$3:$BN$3000,14,FALSE),"")</f>
        <v/>
      </c>
      <c r="BC71" s="8"/>
      <c r="BD71" s="8" t="str">
        <f>IFERROR(VLOOKUP($A71,集約用シート!$E$3:$BN$3000,16,FALSE),"")</f>
        <v/>
      </c>
      <c r="BE71" s="8"/>
    </row>
    <row r="72" spans="47:57" ht="28.5" customHeight="1">
      <c r="AU72" s="8" t="str">
        <f>IFERROR(VLOOKUP($A72,集約用シート!$E$3:$BN$3000,2,FALSE),"")</f>
        <v/>
      </c>
      <c r="AV72" s="8" t="str">
        <f>IFERROR(VLOOKUP($A72,集約用シート!$E$3:$BN$3000,3,FALSE),"")</f>
        <v/>
      </c>
      <c r="AW72" s="8" t="str">
        <f>IFERROR(VLOOKUP($A72,集約用シート!$E$3:$BN$3000,5,FALSE),"")</f>
        <v/>
      </c>
      <c r="AX72" s="8"/>
      <c r="AY72" s="8" t="str">
        <f>IFERROR(VLOOKUP($A72,集約用シート!$E$3:$BN$3000,11,FALSE),"")</f>
        <v/>
      </c>
      <c r="AZ72" s="8"/>
      <c r="BA72" s="8" t="str">
        <f>IFERROR(VLOOKUP($A72,集約用シート!$E$3:$BN$3000,4,FALSE),"")</f>
        <v/>
      </c>
      <c r="BB72" s="8" t="str">
        <f>IFERROR(VLOOKUP($A72,集約用シート!$E$3:$BN$3000,14,FALSE),"")</f>
        <v/>
      </c>
      <c r="BC72" s="8"/>
      <c r="BD72" s="8" t="str">
        <f>IFERROR(VLOOKUP($A72,集約用シート!$E$3:$BN$3000,16,FALSE),"")</f>
        <v/>
      </c>
      <c r="BE72" s="8"/>
    </row>
    <row r="73" spans="47:57" ht="28.5" customHeight="1">
      <c r="AU73" s="8" t="str">
        <f>IFERROR(VLOOKUP($A73,集約用シート!$E$3:$BN$3000,2,FALSE),"")</f>
        <v/>
      </c>
      <c r="AV73" s="8" t="str">
        <f>IFERROR(VLOOKUP($A73,集約用シート!$E$3:$BN$3000,3,FALSE),"")</f>
        <v/>
      </c>
      <c r="AW73" s="8" t="str">
        <f>IFERROR(VLOOKUP($A73,集約用シート!$E$3:$BN$3000,5,FALSE),"")</f>
        <v/>
      </c>
      <c r="AX73" s="8"/>
      <c r="AY73" s="8" t="str">
        <f>IFERROR(VLOOKUP($A73,集約用シート!$E$3:$BN$3000,11,FALSE),"")</f>
        <v/>
      </c>
      <c r="AZ73" s="8"/>
      <c r="BA73" s="8" t="str">
        <f>IFERROR(VLOOKUP($A73,集約用シート!$E$3:$BN$3000,4,FALSE),"")</f>
        <v/>
      </c>
      <c r="BB73" s="8" t="str">
        <f>IFERROR(VLOOKUP($A73,集約用シート!$E$3:$BN$3000,14,FALSE),"")</f>
        <v/>
      </c>
      <c r="BC73" s="8"/>
      <c r="BD73" s="8" t="str">
        <f>IFERROR(VLOOKUP($A73,集約用シート!$E$3:$BN$3000,16,FALSE),"")</f>
        <v/>
      </c>
      <c r="BE73" s="8"/>
    </row>
    <row r="74" spans="47:57" ht="28.5" customHeight="1">
      <c r="AU74" s="8" t="str">
        <f>IFERROR(VLOOKUP($A74,集約用シート!$E$3:$BN$3000,2,FALSE),"")</f>
        <v/>
      </c>
      <c r="AV74" s="8" t="str">
        <f>IFERROR(VLOOKUP($A74,集約用シート!$E$3:$BN$3000,3,FALSE),"")</f>
        <v/>
      </c>
      <c r="AW74" s="8" t="str">
        <f>IFERROR(VLOOKUP($A74,集約用シート!$E$3:$BN$3000,5,FALSE),"")</f>
        <v/>
      </c>
      <c r="AX74" s="8"/>
      <c r="AY74" s="8" t="str">
        <f>IFERROR(VLOOKUP($A74,集約用シート!$E$3:$BN$3000,11,FALSE),"")</f>
        <v/>
      </c>
      <c r="AZ74" s="8"/>
      <c r="BA74" s="8" t="str">
        <f>IFERROR(VLOOKUP($A74,集約用シート!$E$3:$BN$3000,4,FALSE),"")</f>
        <v/>
      </c>
      <c r="BB74" s="8" t="str">
        <f>IFERROR(VLOOKUP($A74,集約用シート!$E$3:$BN$3000,14,FALSE),"")</f>
        <v/>
      </c>
      <c r="BC74" s="8"/>
      <c r="BD74" s="8" t="str">
        <f>IFERROR(VLOOKUP($A74,集約用シート!$E$3:$BN$3000,16,FALSE),"")</f>
        <v/>
      </c>
      <c r="BE74" s="8"/>
    </row>
    <row r="75" spans="47:57" ht="28.5" customHeight="1">
      <c r="AU75" s="8" t="str">
        <f>IFERROR(VLOOKUP($A75,集約用シート!$E$3:$BN$3000,2,FALSE),"")</f>
        <v/>
      </c>
      <c r="AV75" s="8" t="str">
        <f>IFERROR(VLOOKUP($A75,集約用シート!$E$3:$BN$3000,3,FALSE),"")</f>
        <v/>
      </c>
      <c r="AW75" s="8" t="str">
        <f>IFERROR(VLOOKUP($A75,集約用シート!$E$3:$BN$3000,5,FALSE),"")</f>
        <v/>
      </c>
      <c r="AX75" s="8"/>
      <c r="AY75" s="8" t="str">
        <f>IFERROR(VLOOKUP($A75,集約用シート!$E$3:$BN$3000,11,FALSE),"")</f>
        <v/>
      </c>
      <c r="AZ75" s="8"/>
      <c r="BA75" s="8" t="str">
        <f>IFERROR(VLOOKUP($A75,集約用シート!$E$3:$BN$3000,4,FALSE),"")</f>
        <v/>
      </c>
      <c r="BB75" s="8" t="str">
        <f>IFERROR(VLOOKUP($A75,集約用シート!$E$3:$BN$3000,14,FALSE),"")</f>
        <v/>
      </c>
      <c r="BC75" s="8"/>
      <c r="BD75" s="8" t="str">
        <f>IFERROR(VLOOKUP($A75,集約用シート!$E$3:$BN$3000,16,FALSE),"")</f>
        <v/>
      </c>
      <c r="BE75" s="8"/>
    </row>
    <row r="76" spans="47:57" ht="28.5" customHeight="1">
      <c r="AU76" s="8" t="str">
        <f>IFERROR(VLOOKUP($A76,集約用シート!$E$3:$BN$3000,2,FALSE),"")</f>
        <v/>
      </c>
      <c r="AV76" s="8" t="str">
        <f>IFERROR(VLOOKUP($A76,集約用シート!$E$3:$BN$3000,3,FALSE),"")</f>
        <v/>
      </c>
      <c r="AW76" s="8" t="str">
        <f>IFERROR(VLOOKUP($A76,集約用シート!$E$3:$BN$3000,5,FALSE),"")</f>
        <v/>
      </c>
      <c r="AX76" s="8"/>
      <c r="AY76" s="8" t="str">
        <f>IFERROR(VLOOKUP($A76,集約用シート!$E$3:$BN$3000,11,FALSE),"")</f>
        <v/>
      </c>
      <c r="AZ76" s="8"/>
      <c r="BA76" s="8" t="str">
        <f>IFERROR(VLOOKUP($A76,集約用シート!$E$3:$BN$3000,4,FALSE),"")</f>
        <v/>
      </c>
      <c r="BB76" s="8" t="str">
        <f>IFERROR(VLOOKUP($A76,集約用シート!$E$3:$BN$3000,14,FALSE),"")</f>
        <v/>
      </c>
      <c r="BC76" s="8"/>
      <c r="BD76" s="8" t="str">
        <f>IFERROR(VLOOKUP($A76,集約用シート!$E$3:$BN$3000,16,FALSE),"")</f>
        <v/>
      </c>
      <c r="BE76" s="8"/>
    </row>
    <row r="77" spans="47:57" ht="28.5" customHeight="1">
      <c r="AU77" s="8" t="str">
        <f>IFERROR(VLOOKUP($A77,集約用シート!$E$3:$BN$3000,2,FALSE),"")</f>
        <v/>
      </c>
      <c r="AV77" s="8" t="str">
        <f>IFERROR(VLOOKUP($A77,集約用シート!$E$3:$BN$3000,3,FALSE),"")</f>
        <v/>
      </c>
      <c r="AW77" s="8" t="str">
        <f>IFERROR(VLOOKUP($A77,集約用シート!$E$3:$BN$3000,5,FALSE),"")</f>
        <v/>
      </c>
      <c r="AX77" s="8"/>
      <c r="AY77" s="8" t="str">
        <f>IFERROR(VLOOKUP($A77,集約用シート!$E$3:$BN$3000,11,FALSE),"")</f>
        <v/>
      </c>
      <c r="AZ77" s="8"/>
      <c r="BA77" s="8" t="str">
        <f>IFERROR(VLOOKUP($A77,集約用シート!$E$3:$BN$3000,4,FALSE),"")</f>
        <v/>
      </c>
      <c r="BB77" s="8" t="str">
        <f>IFERROR(VLOOKUP($A77,集約用シート!$E$3:$BN$3000,14,FALSE),"")</f>
        <v/>
      </c>
      <c r="BC77" s="8"/>
      <c r="BD77" s="8" t="str">
        <f>IFERROR(VLOOKUP($A77,集約用シート!$E$3:$BN$3000,16,FALSE),"")</f>
        <v/>
      </c>
      <c r="BE77" s="8"/>
    </row>
    <row r="78" spans="47:57" ht="28.5" customHeight="1">
      <c r="AU78" s="8" t="str">
        <f>IFERROR(VLOOKUP($A78,集約用シート!$E$3:$BN$3000,2,FALSE),"")</f>
        <v/>
      </c>
      <c r="AV78" s="8" t="str">
        <f>IFERROR(VLOOKUP($A78,集約用シート!$E$3:$BN$3000,3,FALSE),"")</f>
        <v/>
      </c>
      <c r="AW78" s="8" t="str">
        <f>IFERROR(VLOOKUP($A78,集約用シート!$E$3:$BN$3000,5,FALSE),"")</f>
        <v/>
      </c>
      <c r="AX78" s="8"/>
      <c r="AY78" s="8" t="str">
        <f>IFERROR(VLOOKUP($A78,集約用シート!$E$3:$BN$3000,11,FALSE),"")</f>
        <v/>
      </c>
      <c r="AZ78" s="8"/>
      <c r="BA78" s="8" t="str">
        <f>IFERROR(VLOOKUP($A78,集約用シート!$E$3:$BN$3000,4,FALSE),"")</f>
        <v/>
      </c>
      <c r="BB78" s="8" t="str">
        <f>IFERROR(VLOOKUP($A78,集約用シート!$E$3:$BN$3000,14,FALSE),"")</f>
        <v/>
      </c>
      <c r="BC78" s="8"/>
      <c r="BD78" s="8" t="str">
        <f>IFERROR(VLOOKUP($A78,集約用シート!$E$3:$BN$3000,16,FALSE),"")</f>
        <v/>
      </c>
      <c r="BE78" s="8"/>
    </row>
    <row r="79" spans="47:57" ht="28.5" customHeight="1">
      <c r="AU79" s="8" t="str">
        <f>IFERROR(VLOOKUP($A79,集約用シート!$E$3:$BN$3000,2,FALSE),"")</f>
        <v/>
      </c>
      <c r="AV79" s="8" t="str">
        <f>IFERROR(VLOOKUP($A79,集約用シート!$E$3:$BN$3000,3,FALSE),"")</f>
        <v/>
      </c>
      <c r="AW79" s="8" t="str">
        <f>IFERROR(VLOOKUP($A79,集約用シート!$E$3:$BN$3000,5,FALSE),"")</f>
        <v/>
      </c>
      <c r="AX79" s="8"/>
      <c r="AY79" s="8" t="str">
        <f>IFERROR(VLOOKUP($A79,集約用シート!$E$3:$BN$3000,11,FALSE),"")</f>
        <v/>
      </c>
      <c r="AZ79" s="8"/>
      <c r="BA79" s="8" t="str">
        <f>IFERROR(VLOOKUP($A79,集約用シート!$E$3:$BN$3000,4,FALSE),"")</f>
        <v/>
      </c>
      <c r="BB79" s="8" t="str">
        <f>IFERROR(VLOOKUP($A79,集約用シート!$E$3:$BN$3000,14,FALSE),"")</f>
        <v/>
      </c>
      <c r="BC79" s="8"/>
      <c r="BD79" s="8" t="str">
        <f>IFERROR(VLOOKUP($A79,集約用シート!$E$3:$BN$3000,16,FALSE),"")</f>
        <v/>
      </c>
      <c r="BE79" s="8"/>
    </row>
    <row r="80" spans="47:57" ht="28.5" customHeight="1">
      <c r="AU80" s="8" t="str">
        <f>IFERROR(VLOOKUP($A80,集約用シート!$E$3:$BN$3000,2,FALSE),"")</f>
        <v/>
      </c>
      <c r="AV80" s="8" t="str">
        <f>IFERROR(VLOOKUP($A80,集約用シート!$E$3:$BN$3000,3,FALSE),"")</f>
        <v/>
      </c>
      <c r="AW80" s="8" t="str">
        <f>IFERROR(VLOOKUP($A80,集約用シート!$E$3:$BN$3000,5,FALSE),"")</f>
        <v/>
      </c>
      <c r="AX80" s="8"/>
      <c r="AY80" s="8" t="str">
        <f>IFERROR(VLOOKUP($A80,集約用シート!$E$3:$BN$3000,11,FALSE),"")</f>
        <v/>
      </c>
      <c r="AZ80" s="8"/>
      <c r="BA80" s="8" t="str">
        <f>IFERROR(VLOOKUP($A80,集約用シート!$E$3:$BN$3000,4,FALSE),"")</f>
        <v/>
      </c>
      <c r="BB80" s="8" t="str">
        <f>IFERROR(VLOOKUP($A80,集約用シート!$E$3:$BN$3000,14,FALSE),"")</f>
        <v/>
      </c>
      <c r="BC80" s="8"/>
      <c r="BD80" s="8" t="str">
        <f>IFERROR(VLOOKUP($A80,集約用シート!$E$3:$BN$3000,16,FALSE),"")</f>
        <v/>
      </c>
      <c r="BE80" s="8"/>
    </row>
    <row r="81" spans="47:57" ht="28.5" customHeight="1">
      <c r="AU81" s="8" t="str">
        <f>IFERROR(VLOOKUP($A81,集約用シート!$E$3:$BN$3000,2,FALSE),"")</f>
        <v/>
      </c>
      <c r="AV81" s="8" t="str">
        <f>IFERROR(VLOOKUP($A81,集約用シート!$E$3:$BN$3000,3,FALSE),"")</f>
        <v/>
      </c>
      <c r="AW81" s="8" t="str">
        <f>IFERROR(VLOOKUP($A81,集約用シート!$E$3:$BN$3000,5,FALSE),"")</f>
        <v/>
      </c>
      <c r="AX81" s="8"/>
      <c r="AY81" s="8" t="str">
        <f>IFERROR(VLOOKUP($A81,集約用シート!$E$3:$BN$3000,11,FALSE),"")</f>
        <v/>
      </c>
      <c r="AZ81" s="8"/>
      <c r="BA81" s="8" t="str">
        <f>IFERROR(VLOOKUP($A81,集約用シート!$E$3:$BN$3000,4,FALSE),"")</f>
        <v/>
      </c>
      <c r="BB81" s="8" t="str">
        <f>IFERROR(VLOOKUP($A81,集約用シート!$E$3:$BN$3000,14,FALSE),"")</f>
        <v/>
      </c>
      <c r="BC81" s="8"/>
      <c r="BD81" s="8" t="str">
        <f>IFERROR(VLOOKUP($A81,集約用シート!$E$3:$BN$3000,16,FALSE),"")</f>
        <v/>
      </c>
      <c r="BE81" s="8"/>
    </row>
    <row r="82" spans="47:57" ht="28.5" customHeight="1">
      <c r="AU82" s="8" t="str">
        <f>IFERROR(VLOOKUP($A82,集約用シート!$E$3:$BN$3000,2,FALSE),"")</f>
        <v/>
      </c>
      <c r="AV82" s="8" t="str">
        <f>IFERROR(VLOOKUP($A82,集約用シート!$E$3:$BN$3000,3,FALSE),"")</f>
        <v/>
      </c>
      <c r="AW82" s="8" t="str">
        <f>IFERROR(VLOOKUP($A82,集約用シート!$E$3:$BN$3000,5,FALSE),"")</f>
        <v/>
      </c>
      <c r="AX82" s="8"/>
      <c r="AY82" s="8" t="str">
        <f>IFERROR(VLOOKUP($A82,集約用シート!$E$3:$BN$3000,11,FALSE),"")</f>
        <v/>
      </c>
      <c r="AZ82" s="8"/>
      <c r="BA82" s="8" t="str">
        <f>IFERROR(VLOOKUP($A82,集約用シート!$E$3:$BN$3000,4,FALSE),"")</f>
        <v/>
      </c>
      <c r="BB82" s="8" t="str">
        <f>IFERROR(VLOOKUP($A82,集約用シート!$E$3:$BN$3000,14,FALSE),"")</f>
        <v/>
      </c>
      <c r="BC82" s="8"/>
      <c r="BD82" s="8" t="str">
        <f>IFERROR(VLOOKUP($A82,集約用シート!$E$3:$BN$3000,16,FALSE),"")</f>
        <v/>
      </c>
      <c r="BE82" s="8"/>
    </row>
    <row r="83" spans="47:57" ht="28.5" customHeight="1">
      <c r="AU83" s="8" t="str">
        <f>IFERROR(VLOOKUP($A83,集約用シート!$E$3:$BN$3000,2,FALSE),"")</f>
        <v/>
      </c>
      <c r="AV83" s="8" t="str">
        <f>IFERROR(VLOOKUP($A83,集約用シート!$E$3:$BN$3000,3,FALSE),"")</f>
        <v/>
      </c>
      <c r="AW83" s="8" t="str">
        <f>IFERROR(VLOOKUP($A83,集約用シート!$E$3:$BN$3000,5,FALSE),"")</f>
        <v/>
      </c>
      <c r="AX83" s="8"/>
      <c r="AY83" s="8" t="str">
        <f>IFERROR(VLOOKUP($A83,集約用シート!$E$3:$BN$3000,11,FALSE),"")</f>
        <v/>
      </c>
      <c r="AZ83" s="8"/>
      <c r="BA83" s="8" t="str">
        <f>IFERROR(VLOOKUP($A83,集約用シート!$E$3:$BN$3000,4,FALSE),"")</f>
        <v/>
      </c>
      <c r="BB83" s="8" t="str">
        <f>IFERROR(VLOOKUP($A83,集約用シート!$E$3:$BN$3000,14,FALSE),"")</f>
        <v/>
      </c>
      <c r="BC83" s="8"/>
      <c r="BD83" s="8" t="str">
        <f>IFERROR(VLOOKUP($A83,集約用シート!$E$3:$BN$3000,16,FALSE),"")</f>
        <v/>
      </c>
      <c r="BE83" s="8"/>
    </row>
    <row r="84" spans="47:57" ht="28.5" customHeight="1">
      <c r="AU84" s="8" t="str">
        <f>IFERROR(VLOOKUP($A84,集約用シート!$E$3:$BN$3000,2,FALSE),"")</f>
        <v/>
      </c>
      <c r="AV84" s="8" t="str">
        <f>IFERROR(VLOOKUP($A84,集約用シート!$E$3:$BN$3000,3,FALSE),"")</f>
        <v/>
      </c>
      <c r="AW84" s="8" t="str">
        <f>IFERROR(VLOOKUP($A84,集約用シート!$E$3:$BN$3000,5,FALSE),"")</f>
        <v/>
      </c>
      <c r="AX84" s="8"/>
      <c r="AY84" s="8" t="str">
        <f>IFERROR(VLOOKUP($A84,集約用シート!$E$3:$BN$3000,11,FALSE),"")</f>
        <v/>
      </c>
      <c r="AZ84" s="8"/>
      <c r="BA84" s="8" t="str">
        <f>IFERROR(VLOOKUP($A84,集約用シート!$E$3:$BN$3000,4,FALSE),"")</f>
        <v/>
      </c>
      <c r="BB84" s="8" t="str">
        <f>IFERROR(VLOOKUP($A84,集約用シート!$E$3:$BN$3000,14,FALSE),"")</f>
        <v/>
      </c>
      <c r="BC84" s="8"/>
      <c r="BD84" s="8" t="str">
        <f>IFERROR(VLOOKUP($A84,集約用シート!$E$3:$BN$3000,16,FALSE),"")</f>
        <v/>
      </c>
      <c r="BE84" s="8"/>
    </row>
    <row r="85" spans="47:57" ht="28.5" customHeight="1">
      <c r="AU85" s="8" t="str">
        <f>IFERROR(VLOOKUP($A85,集約用シート!$E$3:$BN$3000,2,FALSE),"")</f>
        <v/>
      </c>
      <c r="AV85" s="8" t="str">
        <f>IFERROR(VLOOKUP($A85,集約用シート!$E$3:$BN$3000,3,FALSE),"")</f>
        <v/>
      </c>
      <c r="AW85" s="8" t="str">
        <f>IFERROR(VLOOKUP($A85,集約用シート!$E$3:$BN$3000,5,FALSE),"")</f>
        <v/>
      </c>
      <c r="AX85" s="8"/>
      <c r="AY85" s="8" t="str">
        <f>IFERROR(VLOOKUP($A85,集約用シート!$E$3:$BN$3000,11,FALSE),"")</f>
        <v/>
      </c>
      <c r="AZ85" s="8"/>
      <c r="BA85" s="8" t="str">
        <f>IFERROR(VLOOKUP($A85,集約用シート!$E$3:$BN$3000,4,FALSE),"")</f>
        <v/>
      </c>
      <c r="BB85" s="8" t="str">
        <f>IFERROR(VLOOKUP($A85,集約用シート!$E$3:$BN$3000,14,FALSE),"")</f>
        <v/>
      </c>
      <c r="BC85" s="8"/>
      <c r="BD85" s="8" t="str">
        <f>IFERROR(VLOOKUP($A85,集約用シート!$E$3:$BN$3000,16,FALSE),"")</f>
        <v/>
      </c>
      <c r="BE85" s="8"/>
    </row>
    <row r="86" spans="47:57" ht="28.5" customHeight="1">
      <c r="AU86" s="8" t="str">
        <f>IFERROR(VLOOKUP($A86,集約用シート!$E$3:$BN$3000,2,FALSE),"")</f>
        <v/>
      </c>
      <c r="AV86" s="8" t="str">
        <f>IFERROR(VLOOKUP($A86,集約用シート!$E$3:$BN$3000,3,FALSE),"")</f>
        <v/>
      </c>
      <c r="AW86" s="8" t="str">
        <f>IFERROR(VLOOKUP($A86,集約用シート!$E$3:$BN$3000,5,FALSE),"")</f>
        <v/>
      </c>
      <c r="AX86" s="8"/>
      <c r="AY86" s="8" t="str">
        <f>IFERROR(VLOOKUP($A86,集約用シート!$E$3:$BN$3000,11,FALSE),"")</f>
        <v/>
      </c>
      <c r="AZ86" s="8"/>
      <c r="BA86" s="8" t="str">
        <f>IFERROR(VLOOKUP($A86,集約用シート!$E$3:$BN$3000,4,FALSE),"")</f>
        <v/>
      </c>
      <c r="BB86" s="8" t="str">
        <f>IFERROR(VLOOKUP($A86,集約用シート!$E$3:$BN$3000,14,FALSE),"")</f>
        <v/>
      </c>
      <c r="BC86" s="8"/>
      <c r="BD86" s="8" t="str">
        <f>IFERROR(VLOOKUP($A86,集約用シート!$E$3:$BN$3000,16,FALSE),"")</f>
        <v/>
      </c>
      <c r="BE86" s="8"/>
    </row>
    <row r="87" spans="47:57" ht="28.5" customHeight="1">
      <c r="AU87" s="8" t="str">
        <f>IFERROR(VLOOKUP($A87,集約用シート!$E$3:$BN$3000,2,FALSE),"")</f>
        <v/>
      </c>
      <c r="AV87" s="8" t="str">
        <f>IFERROR(VLOOKUP($A87,集約用シート!$E$3:$BN$3000,3,FALSE),"")</f>
        <v/>
      </c>
      <c r="AW87" s="8" t="str">
        <f>IFERROR(VLOOKUP($A87,集約用シート!$E$3:$BN$3000,5,FALSE),"")</f>
        <v/>
      </c>
      <c r="AX87" s="8"/>
      <c r="AY87" s="8" t="str">
        <f>IFERROR(VLOOKUP($A87,集約用シート!$E$3:$BN$3000,11,FALSE),"")</f>
        <v/>
      </c>
      <c r="AZ87" s="8"/>
      <c r="BA87" s="8" t="str">
        <f>IFERROR(VLOOKUP($A87,集約用シート!$E$3:$BN$3000,4,FALSE),"")</f>
        <v/>
      </c>
      <c r="BB87" s="8" t="str">
        <f>IFERROR(VLOOKUP($A87,集約用シート!$E$3:$BN$3000,14,FALSE),"")</f>
        <v/>
      </c>
      <c r="BC87" s="8"/>
      <c r="BD87" s="8" t="str">
        <f>IFERROR(VLOOKUP($A87,集約用シート!$E$3:$BN$3000,16,FALSE),"")</f>
        <v/>
      </c>
      <c r="BE87" s="8"/>
    </row>
    <row r="88" spans="47:57" ht="28.5" customHeight="1">
      <c r="AU88" s="8" t="str">
        <f>IFERROR(VLOOKUP($A88,集約用シート!$E$3:$BN$3000,2,FALSE),"")</f>
        <v/>
      </c>
      <c r="AV88" s="8" t="str">
        <f>IFERROR(VLOOKUP($A88,集約用シート!$E$3:$BN$3000,3,FALSE),"")</f>
        <v/>
      </c>
      <c r="AW88" s="8" t="str">
        <f>IFERROR(VLOOKUP($A88,集約用シート!$E$3:$BN$3000,5,FALSE),"")</f>
        <v/>
      </c>
      <c r="AX88" s="8"/>
      <c r="AY88" s="8" t="str">
        <f>IFERROR(VLOOKUP($A88,集約用シート!$E$3:$BN$3000,11,FALSE),"")</f>
        <v/>
      </c>
      <c r="AZ88" s="8"/>
      <c r="BA88" s="8" t="str">
        <f>IFERROR(VLOOKUP($A88,集約用シート!$E$3:$BN$3000,4,FALSE),"")</f>
        <v/>
      </c>
      <c r="BB88" s="8" t="str">
        <f>IFERROR(VLOOKUP($A88,集約用シート!$E$3:$BN$3000,14,FALSE),"")</f>
        <v/>
      </c>
      <c r="BC88" s="8"/>
      <c r="BD88" s="8" t="str">
        <f>IFERROR(VLOOKUP($A88,集約用シート!$E$3:$BN$3000,16,FALSE),"")</f>
        <v/>
      </c>
      <c r="BE88" s="8"/>
    </row>
    <row r="89" spans="47:57" ht="28.5" customHeight="1">
      <c r="AU89" s="8" t="str">
        <f>IFERROR(VLOOKUP($A89,集約用シート!$E$3:$BN$3000,2,FALSE),"")</f>
        <v/>
      </c>
      <c r="AV89" s="8" t="str">
        <f>IFERROR(VLOOKUP($A89,集約用シート!$E$3:$BN$3000,3,FALSE),"")</f>
        <v/>
      </c>
      <c r="AW89" s="8" t="str">
        <f>IFERROR(VLOOKUP($A89,集約用シート!$E$3:$BN$3000,5,FALSE),"")</f>
        <v/>
      </c>
      <c r="AX89" s="8"/>
      <c r="AY89" s="8" t="str">
        <f>IFERROR(VLOOKUP($A89,集約用シート!$E$3:$BN$3000,11,FALSE),"")</f>
        <v/>
      </c>
      <c r="AZ89" s="8"/>
      <c r="BA89" s="8" t="str">
        <f>IFERROR(VLOOKUP($A89,集約用シート!$E$3:$BN$3000,4,FALSE),"")</f>
        <v/>
      </c>
      <c r="BB89" s="8" t="str">
        <f>IFERROR(VLOOKUP($A89,集約用シート!$E$3:$BN$3000,14,FALSE),"")</f>
        <v/>
      </c>
      <c r="BC89" s="8"/>
      <c r="BD89" s="8" t="str">
        <f>IFERROR(VLOOKUP($A89,集約用シート!$E$3:$BN$3000,16,FALSE),"")</f>
        <v/>
      </c>
      <c r="BE89" s="8"/>
    </row>
    <row r="90" spans="47:57" ht="28.5" customHeight="1">
      <c r="AU90" s="8" t="str">
        <f>IFERROR(VLOOKUP($A90,集約用シート!$E$3:$BN$3000,2,FALSE),"")</f>
        <v/>
      </c>
      <c r="AV90" s="8" t="str">
        <f>IFERROR(VLOOKUP($A90,集約用シート!$E$3:$BN$3000,3,FALSE),"")</f>
        <v/>
      </c>
      <c r="AW90" s="8" t="str">
        <f>IFERROR(VLOOKUP($A90,集約用シート!$E$3:$BN$3000,5,FALSE),"")</f>
        <v/>
      </c>
      <c r="AX90" s="8"/>
      <c r="AY90" s="8" t="str">
        <f>IFERROR(VLOOKUP($A90,集約用シート!$E$3:$BN$3000,11,FALSE),"")</f>
        <v/>
      </c>
      <c r="AZ90" s="8"/>
      <c r="BA90" s="8" t="str">
        <f>IFERROR(VLOOKUP($A90,集約用シート!$E$3:$BN$3000,4,FALSE),"")</f>
        <v/>
      </c>
      <c r="BB90" s="8" t="str">
        <f>IFERROR(VLOOKUP($A90,集約用シート!$E$3:$BN$3000,14,FALSE),"")</f>
        <v/>
      </c>
      <c r="BC90" s="8"/>
      <c r="BD90" s="8" t="str">
        <f>IFERROR(VLOOKUP($A90,集約用シート!$E$3:$BN$3000,16,FALSE),"")</f>
        <v/>
      </c>
      <c r="BE90" s="8"/>
    </row>
    <row r="91" spans="47:57" ht="28.5" customHeight="1">
      <c r="AU91" s="8" t="str">
        <f>IFERROR(VLOOKUP($A91,集約用シート!$E$3:$BN$3000,2,FALSE),"")</f>
        <v/>
      </c>
      <c r="AV91" s="8" t="str">
        <f>IFERROR(VLOOKUP($A91,集約用シート!$E$3:$BN$3000,3,FALSE),"")</f>
        <v/>
      </c>
      <c r="AW91" s="8" t="str">
        <f>IFERROR(VLOOKUP($A91,集約用シート!$E$3:$BN$3000,5,FALSE),"")</f>
        <v/>
      </c>
      <c r="AX91" s="8"/>
      <c r="AY91" s="8" t="str">
        <f>IFERROR(VLOOKUP($A91,集約用シート!$E$3:$BN$3000,11,FALSE),"")</f>
        <v/>
      </c>
      <c r="AZ91" s="8"/>
      <c r="BA91" s="8" t="str">
        <f>IFERROR(VLOOKUP($A91,集約用シート!$E$3:$BN$3000,4,FALSE),"")</f>
        <v/>
      </c>
      <c r="BB91" s="8" t="str">
        <f>IFERROR(VLOOKUP($A91,集約用シート!$E$3:$BN$3000,14,FALSE),"")</f>
        <v/>
      </c>
      <c r="BC91" s="8"/>
      <c r="BD91" s="8" t="str">
        <f>IFERROR(VLOOKUP($A91,集約用シート!$E$3:$BN$3000,16,FALSE),"")</f>
        <v/>
      </c>
      <c r="BE91" s="8"/>
    </row>
    <row r="92" spans="47:57" ht="28.5" customHeight="1">
      <c r="AU92" s="8" t="str">
        <f>IFERROR(VLOOKUP($A92,集約用シート!$E$3:$BN$3000,2,FALSE),"")</f>
        <v/>
      </c>
      <c r="AV92" s="8" t="str">
        <f>IFERROR(VLOOKUP($A92,集約用シート!$E$3:$BN$3000,3,FALSE),"")</f>
        <v/>
      </c>
      <c r="AW92" s="8" t="str">
        <f>IFERROR(VLOOKUP($A92,集約用シート!$E$3:$BN$3000,5,FALSE),"")</f>
        <v/>
      </c>
      <c r="AX92" s="8"/>
      <c r="AY92" s="8" t="str">
        <f>IFERROR(VLOOKUP($A92,集約用シート!$E$3:$BN$3000,11,FALSE),"")</f>
        <v/>
      </c>
      <c r="AZ92" s="8"/>
      <c r="BA92" s="8" t="str">
        <f>IFERROR(VLOOKUP($A92,集約用シート!$E$3:$BN$3000,4,FALSE),"")</f>
        <v/>
      </c>
      <c r="BB92" s="8" t="str">
        <f>IFERROR(VLOOKUP($A92,集約用シート!$E$3:$BN$3000,14,FALSE),"")</f>
        <v/>
      </c>
      <c r="BC92" s="8"/>
      <c r="BD92" s="8" t="str">
        <f>IFERROR(VLOOKUP($A92,集約用シート!$E$3:$BN$3000,16,FALSE),"")</f>
        <v/>
      </c>
      <c r="BE92" s="8"/>
    </row>
    <row r="93" spans="47:57" ht="28.5" customHeight="1">
      <c r="AU93" s="8" t="str">
        <f>IFERROR(VLOOKUP($A93,集約用シート!$E$3:$BN$3000,2,FALSE),"")</f>
        <v/>
      </c>
      <c r="AV93" s="8" t="str">
        <f>IFERROR(VLOOKUP($A93,集約用シート!$E$3:$BN$3000,3,FALSE),"")</f>
        <v/>
      </c>
      <c r="AW93" s="8" t="str">
        <f>IFERROR(VLOOKUP($A93,集約用シート!$E$3:$BN$3000,5,FALSE),"")</f>
        <v/>
      </c>
      <c r="AX93" s="8"/>
      <c r="AY93" s="8" t="str">
        <f>IFERROR(VLOOKUP($A93,集約用シート!$E$3:$BN$3000,11,FALSE),"")</f>
        <v/>
      </c>
      <c r="AZ93" s="8"/>
      <c r="BA93" s="8" t="str">
        <f>IFERROR(VLOOKUP($A93,集約用シート!$E$3:$BN$3000,4,FALSE),"")</f>
        <v/>
      </c>
      <c r="BB93" s="8" t="str">
        <f>IFERROR(VLOOKUP($A93,集約用シート!$E$3:$BN$3000,14,FALSE),"")</f>
        <v/>
      </c>
      <c r="BC93" s="8"/>
      <c r="BD93" s="8" t="str">
        <f>IFERROR(VLOOKUP($A93,集約用シート!$E$3:$BN$3000,16,FALSE),"")</f>
        <v/>
      </c>
      <c r="BE93" s="8"/>
    </row>
    <row r="94" spans="47:57" ht="28.5" customHeight="1">
      <c r="AU94" s="8" t="str">
        <f>IFERROR(VLOOKUP($A94,集約用シート!$E$3:$BN$3000,2,FALSE),"")</f>
        <v/>
      </c>
      <c r="AV94" s="8" t="str">
        <f>IFERROR(VLOOKUP($A94,集約用シート!$E$3:$BN$3000,3,FALSE),"")</f>
        <v/>
      </c>
      <c r="AW94" s="8" t="str">
        <f>IFERROR(VLOOKUP($A94,集約用シート!$E$3:$BN$3000,5,FALSE),"")</f>
        <v/>
      </c>
      <c r="AX94" s="8"/>
      <c r="AY94" s="8" t="str">
        <f>IFERROR(VLOOKUP($A94,集約用シート!$E$3:$BN$3000,11,FALSE),"")</f>
        <v/>
      </c>
      <c r="AZ94" s="8"/>
      <c r="BA94" s="8" t="str">
        <f>IFERROR(VLOOKUP($A94,集約用シート!$E$3:$BN$3000,4,FALSE),"")</f>
        <v/>
      </c>
      <c r="BB94" s="8" t="str">
        <f>IFERROR(VLOOKUP($A94,集約用シート!$E$3:$BN$3000,14,FALSE),"")</f>
        <v/>
      </c>
      <c r="BC94" s="8"/>
      <c r="BD94" s="8" t="str">
        <f>IFERROR(VLOOKUP($A94,集約用シート!$E$3:$BN$3000,16,FALSE),"")</f>
        <v/>
      </c>
      <c r="BE94" s="8"/>
    </row>
    <row r="95" spans="47:57" ht="28.5" customHeight="1">
      <c r="AU95" s="8" t="str">
        <f>IFERROR(VLOOKUP($A95,集約用シート!$E$3:$BN$3000,2,FALSE),"")</f>
        <v/>
      </c>
      <c r="AV95" s="8" t="str">
        <f>IFERROR(VLOOKUP($A95,集約用シート!$E$3:$BN$3000,3,FALSE),"")</f>
        <v/>
      </c>
      <c r="AW95" s="8" t="str">
        <f>IFERROR(VLOOKUP($A95,集約用シート!$E$3:$BN$3000,5,FALSE),"")</f>
        <v/>
      </c>
      <c r="AX95" s="8"/>
      <c r="AY95" s="8" t="str">
        <f>IFERROR(VLOOKUP($A95,集約用シート!$E$3:$BN$3000,11,FALSE),"")</f>
        <v/>
      </c>
      <c r="AZ95" s="8"/>
      <c r="BA95" s="8" t="str">
        <f>IFERROR(VLOOKUP($A95,集約用シート!$E$3:$BN$3000,4,FALSE),"")</f>
        <v/>
      </c>
      <c r="BB95" s="8" t="str">
        <f>IFERROR(VLOOKUP($A95,集約用シート!$E$3:$BN$3000,14,FALSE),"")</f>
        <v/>
      </c>
      <c r="BC95" s="8"/>
      <c r="BD95" s="8" t="str">
        <f>IFERROR(VLOOKUP($A95,集約用シート!$E$3:$BN$3000,16,FALSE),"")</f>
        <v/>
      </c>
      <c r="BE95" s="8"/>
    </row>
    <row r="96" spans="47:57" ht="28.5" customHeight="1">
      <c r="AU96" s="8" t="str">
        <f>IFERROR(VLOOKUP($A96,集約用シート!$E$3:$BN$3000,2,FALSE),"")</f>
        <v/>
      </c>
      <c r="AV96" s="8" t="str">
        <f>IFERROR(VLOOKUP($A96,集約用シート!$E$3:$BN$3000,3,FALSE),"")</f>
        <v/>
      </c>
      <c r="AW96" s="8" t="str">
        <f>IFERROR(VLOOKUP($A96,集約用シート!$E$3:$BN$3000,5,FALSE),"")</f>
        <v/>
      </c>
      <c r="AX96" s="8"/>
      <c r="AY96" s="8" t="str">
        <f>IFERROR(VLOOKUP($A96,集約用シート!$E$3:$BN$3000,11,FALSE),"")</f>
        <v/>
      </c>
      <c r="AZ96" s="8"/>
      <c r="BA96" s="8" t="str">
        <f>IFERROR(VLOOKUP($A96,集約用シート!$E$3:$BN$3000,4,FALSE),"")</f>
        <v/>
      </c>
      <c r="BB96" s="8" t="str">
        <f>IFERROR(VLOOKUP($A96,集約用シート!$E$3:$BN$3000,14,FALSE),"")</f>
        <v/>
      </c>
      <c r="BC96" s="8"/>
      <c r="BD96" s="8" t="str">
        <f>IFERROR(VLOOKUP($A96,集約用シート!$E$3:$BN$3000,16,FALSE),"")</f>
        <v/>
      </c>
      <c r="BE96" s="8"/>
    </row>
    <row r="97" spans="47:57" ht="28.5" customHeight="1">
      <c r="AU97" s="8" t="str">
        <f>IFERROR(VLOOKUP($A97,集約用シート!$E$3:$BN$3000,2,FALSE),"")</f>
        <v/>
      </c>
      <c r="AV97" s="8" t="str">
        <f>IFERROR(VLOOKUP($A97,集約用シート!$E$3:$BN$3000,3,FALSE),"")</f>
        <v/>
      </c>
      <c r="AW97" s="8" t="str">
        <f>IFERROR(VLOOKUP($A97,集約用シート!$E$3:$BN$3000,5,FALSE),"")</f>
        <v/>
      </c>
      <c r="AX97" s="8"/>
      <c r="AY97" s="8" t="str">
        <f>IFERROR(VLOOKUP($A97,集約用シート!$E$3:$BN$3000,11,FALSE),"")</f>
        <v/>
      </c>
      <c r="AZ97" s="8"/>
      <c r="BA97" s="8" t="str">
        <f>IFERROR(VLOOKUP($A97,集約用シート!$E$3:$BN$3000,4,FALSE),"")</f>
        <v/>
      </c>
      <c r="BB97" s="8" t="str">
        <f>IFERROR(VLOOKUP($A97,集約用シート!$E$3:$BN$3000,14,FALSE),"")</f>
        <v/>
      </c>
      <c r="BC97" s="8"/>
      <c r="BD97" s="8" t="str">
        <f>IFERROR(VLOOKUP($A97,集約用シート!$E$3:$BN$3000,16,FALSE),"")</f>
        <v/>
      </c>
      <c r="BE97" s="8"/>
    </row>
    <row r="98" spans="47:57" ht="28.5" customHeight="1">
      <c r="AU98" s="8" t="str">
        <f>IFERROR(VLOOKUP($A98,集約用シート!$E$3:$BN$3000,2,FALSE),"")</f>
        <v/>
      </c>
      <c r="AV98" s="8" t="str">
        <f>IFERROR(VLOOKUP($A98,集約用シート!$E$3:$BN$3000,3,FALSE),"")</f>
        <v/>
      </c>
      <c r="AW98" s="8" t="str">
        <f>IFERROR(VLOOKUP($A98,集約用シート!$E$3:$BN$3000,5,FALSE),"")</f>
        <v/>
      </c>
      <c r="AX98" s="8"/>
      <c r="AY98" s="8" t="str">
        <f>IFERROR(VLOOKUP($A98,集約用シート!$E$3:$BN$3000,11,FALSE),"")</f>
        <v/>
      </c>
      <c r="AZ98" s="8"/>
      <c r="BA98" s="8" t="str">
        <f>IFERROR(VLOOKUP($A98,集約用シート!$E$3:$BN$3000,4,FALSE),"")</f>
        <v/>
      </c>
      <c r="BB98" s="8" t="str">
        <f>IFERROR(VLOOKUP($A98,集約用シート!$E$3:$BN$3000,14,FALSE),"")</f>
        <v/>
      </c>
      <c r="BC98" s="8"/>
      <c r="BD98" s="8" t="str">
        <f>IFERROR(VLOOKUP($A98,集約用シート!$E$3:$BN$3000,16,FALSE),"")</f>
        <v/>
      </c>
      <c r="BE98" s="8"/>
    </row>
    <row r="99" spans="47:57" ht="28.5" customHeight="1">
      <c r="AU99" s="8" t="str">
        <f>IFERROR(VLOOKUP($A99,集約用シート!$E$3:$BN$3000,2,FALSE),"")</f>
        <v/>
      </c>
      <c r="AV99" s="8" t="str">
        <f>IFERROR(VLOOKUP($A99,集約用シート!$E$3:$BN$3000,3,FALSE),"")</f>
        <v/>
      </c>
      <c r="AW99" s="8" t="str">
        <f>IFERROR(VLOOKUP($A99,集約用シート!$E$3:$BN$3000,5,FALSE),"")</f>
        <v/>
      </c>
      <c r="AX99" s="8"/>
      <c r="AY99" s="8" t="str">
        <f>IFERROR(VLOOKUP($A99,集約用シート!$E$3:$BN$3000,11,FALSE),"")</f>
        <v/>
      </c>
      <c r="AZ99" s="8"/>
      <c r="BA99" s="8" t="str">
        <f>IFERROR(VLOOKUP($A99,集約用シート!$E$3:$BN$3000,4,FALSE),"")</f>
        <v/>
      </c>
      <c r="BB99" s="8" t="str">
        <f>IFERROR(VLOOKUP($A99,集約用シート!$E$3:$BN$3000,14,FALSE),"")</f>
        <v/>
      </c>
      <c r="BC99" s="8"/>
      <c r="BD99" s="8" t="str">
        <f>IFERROR(VLOOKUP($A99,集約用シート!$E$3:$BN$3000,16,FALSE),"")</f>
        <v/>
      </c>
      <c r="BE99" s="8"/>
    </row>
    <row r="100" spans="47:57" ht="28.5" customHeight="1">
      <c r="AU100" s="8" t="str">
        <f>IFERROR(VLOOKUP($A100,集約用シート!$E$3:$BN$3000,2,FALSE),"")</f>
        <v/>
      </c>
      <c r="AV100" s="8" t="str">
        <f>IFERROR(VLOOKUP($A100,集約用シート!$E$3:$BN$3000,3,FALSE),"")</f>
        <v/>
      </c>
      <c r="AW100" s="8" t="str">
        <f>IFERROR(VLOOKUP($A100,集約用シート!$E$3:$BN$3000,5,FALSE),"")</f>
        <v/>
      </c>
      <c r="AX100" s="8"/>
      <c r="AY100" s="8" t="str">
        <f>IFERROR(VLOOKUP($A100,集約用シート!$E$3:$BN$3000,11,FALSE),"")</f>
        <v/>
      </c>
      <c r="AZ100" s="8"/>
      <c r="BA100" s="8" t="str">
        <f>IFERROR(VLOOKUP($A100,集約用シート!$E$3:$BN$3000,4,FALSE),"")</f>
        <v/>
      </c>
      <c r="BB100" s="8" t="str">
        <f>IFERROR(VLOOKUP($A100,集約用シート!$E$3:$BN$3000,14,FALSE),"")</f>
        <v/>
      </c>
      <c r="BC100" s="8"/>
      <c r="BD100" s="8" t="str">
        <f>IFERROR(VLOOKUP($A100,集約用シート!$E$3:$BN$3000,16,FALSE),"")</f>
        <v/>
      </c>
      <c r="BE100" s="8"/>
    </row>
    <row r="101" spans="47:57" ht="28.5" customHeight="1">
      <c r="AU101" s="8" t="str">
        <f>IFERROR(VLOOKUP($A101,集約用シート!$E$3:$BN$3000,2,FALSE),"")</f>
        <v/>
      </c>
      <c r="AV101" s="8" t="str">
        <f>IFERROR(VLOOKUP($A101,集約用シート!$E$3:$BN$3000,3,FALSE),"")</f>
        <v/>
      </c>
      <c r="AW101" s="8" t="str">
        <f>IFERROR(VLOOKUP($A101,集約用シート!$E$3:$BN$3000,5,FALSE),"")</f>
        <v/>
      </c>
      <c r="AX101" s="8"/>
      <c r="AY101" s="8" t="str">
        <f>IFERROR(VLOOKUP($A101,集約用シート!$E$3:$BN$3000,11,FALSE),"")</f>
        <v/>
      </c>
      <c r="AZ101" s="8"/>
      <c r="BA101" s="8" t="str">
        <f>IFERROR(VLOOKUP($A101,集約用シート!$E$3:$BN$3000,4,FALSE),"")</f>
        <v/>
      </c>
      <c r="BB101" s="8" t="str">
        <f>IFERROR(VLOOKUP($A101,集約用シート!$E$3:$BN$3000,14,FALSE),"")</f>
        <v/>
      </c>
      <c r="BC101" s="8"/>
      <c r="BD101" s="8" t="str">
        <f>IFERROR(VLOOKUP($A101,集約用シート!$E$3:$BN$3000,16,FALSE),"")</f>
        <v/>
      </c>
      <c r="BE101" s="8"/>
    </row>
    <row r="102" spans="47:57" ht="28.5" customHeight="1">
      <c r="AU102" s="8" t="str">
        <f>IFERROR(VLOOKUP($A102,集約用シート!$E$3:$BN$3000,2,FALSE),"")</f>
        <v/>
      </c>
      <c r="AV102" s="8" t="str">
        <f>IFERROR(VLOOKUP($A102,集約用シート!$E$3:$BN$3000,3,FALSE),"")</f>
        <v/>
      </c>
      <c r="AW102" s="8" t="str">
        <f>IFERROR(VLOOKUP($A102,集約用シート!$E$3:$BN$3000,5,FALSE),"")</f>
        <v/>
      </c>
      <c r="AX102" s="8"/>
      <c r="AY102" s="8" t="str">
        <f>IFERROR(VLOOKUP($A102,集約用シート!$E$3:$BN$3000,11,FALSE),"")</f>
        <v/>
      </c>
      <c r="AZ102" s="8"/>
      <c r="BA102" s="8" t="str">
        <f>IFERROR(VLOOKUP($A102,集約用シート!$E$3:$BN$3000,4,FALSE),"")</f>
        <v/>
      </c>
      <c r="BB102" s="8" t="str">
        <f>IFERROR(VLOOKUP($A102,集約用シート!$E$3:$BN$3000,14,FALSE),"")</f>
        <v/>
      </c>
      <c r="BC102" s="8"/>
      <c r="BD102" s="8" t="str">
        <f>IFERROR(VLOOKUP($A102,集約用シート!$E$3:$BN$3000,16,FALSE),"")</f>
        <v/>
      </c>
      <c r="BE102" s="8"/>
    </row>
    <row r="103" spans="47:57" ht="28.5" customHeight="1">
      <c r="AU103" s="8" t="str">
        <f>IFERROR(VLOOKUP($A103,集約用シート!$E$3:$BN$3000,2,FALSE),"")</f>
        <v/>
      </c>
      <c r="AV103" s="8" t="str">
        <f>IFERROR(VLOOKUP($A103,集約用シート!$E$3:$BN$3000,3,FALSE),"")</f>
        <v/>
      </c>
      <c r="AW103" s="8" t="str">
        <f>IFERROR(VLOOKUP($A103,集約用シート!$E$3:$BN$3000,5,FALSE),"")</f>
        <v/>
      </c>
      <c r="AX103" s="8"/>
      <c r="AY103" s="8" t="str">
        <f>IFERROR(VLOOKUP($A103,集約用シート!$E$3:$BN$3000,11,FALSE),"")</f>
        <v/>
      </c>
      <c r="AZ103" s="8"/>
      <c r="BA103" s="8" t="str">
        <f>IFERROR(VLOOKUP($A103,集約用シート!$E$3:$BN$3000,4,FALSE),"")</f>
        <v/>
      </c>
      <c r="BB103" s="8" t="str">
        <f>IFERROR(VLOOKUP($A103,集約用シート!$E$3:$BN$3000,14,FALSE),"")</f>
        <v/>
      </c>
      <c r="BC103" s="8"/>
      <c r="BD103" s="8" t="str">
        <f>IFERROR(VLOOKUP($A103,集約用シート!$E$3:$BN$3000,16,FALSE),"")</f>
        <v/>
      </c>
      <c r="BE103" s="8"/>
    </row>
    <row r="104" spans="47:57" ht="28.5" customHeight="1">
      <c r="AU104" s="8" t="str">
        <f>IFERROR(VLOOKUP($A104,集約用シート!$E$3:$BN$3000,2,FALSE),"")</f>
        <v/>
      </c>
      <c r="AV104" s="8" t="str">
        <f>IFERROR(VLOOKUP($A104,集約用シート!$E$3:$BN$3000,3,FALSE),"")</f>
        <v/>
      </c>
      <c r="AW104" s="8" t="str">
        <f>IFERROR(VLOOKUP($A104,集約用シート!$E$3:$BN$3000,5,FALSE),"")</f>
        <v/>
      </c>
      <c r="AX104" s="8"/>
      <c r="AY104" s="8" t="str">
        <f>IFERROR(VLOOKUP($A104,集約用シート!$E$3:$BN$3000,11,FALSE),"")</f>
        <v/>
      </c>
      <c r="AZ104" s="8"/>
      <c r="BA104" s="8" t="str">
        <f>IFERROR(VLOOKUP($A104,集約用シート!$E$3:$BN$3000,4,FALSE),"")</f>
        <v/>
      </c>
      <c r="BB104" s="8" t="str">
        <f>IFERROR(VLOOKUP($A104,集約用シート!$E$3:$BN$3000,14,FALSE),"")</f>
        <v/>
      </c>
      <c r="BC104" s="8"/>
      <c r="BD104" s="8" t="str">
        <f>IFERROR(VLOOKUP($A104,集約用シート!$E$3:$BN$3000,16,FALSE),"")</f>
        <v/>
      </c>
      <c r="BE104" s="8"/>
    </row>
    <row r="105" spans="47:57" ht="28.5" customHeight="1">
      <c r="AU105" s="8" t="str">
        <f>IFERROR(VLOOKUP($A105,集約用シート!$E$3:$BN$3000,2,FALSE),"")</f>
        <v/>
      </c>
      <c r="AV105" s="8" t="str">
        <f>IFERROR(VLOOKUP($A105,集約用シート!$E$3:$BN$3000,3,FALSE),"")</f>
        <v/>
      </c>
      <c r="AW105" s="8" t="str">
        <f>IFERROR(VLOOKUP($A105,集約用シート!$E$3:$BN$3000,5,FALSE),"")</f>
        <v/>
      </c>
      <c r="AX105" s="8"/>
      <c r="AY105" s="8" t="str">
        <f>IFERROR(VLOOKUP($A105,集約用シート!$E$3:$BN$3000,11,FALSE),"")</f>
        <v/>
      </c>
      <c r="AZ105" s="8"/>
      <c r="BA105" s="8" t="str">
        <f>IFERROR(VLOOKUP($A105,集約用シート!$E$3:$BN$3000,4,FALSE),"")</f>
        <v/>
      </c>
      <c r="BB105" s="8" t="str">
        <f>IFERROR(VLOOKUP($A105,集約用シート!$E$3:$BN$3000,14,FALSE),"")</f>
        <v/>
      </c>
      <c r="BC105" s="8"/>
      <c r="BD105" s="8" t="str">
        <f>IFERROR(VLOOKUP($A105,集約用シート!$E$3:$BN$3000,16,FALSE),"")</f>
        <v/>
      </c>
      <c r="BE105" s="8"/>
    </row>
    <row r="106" spans="47:57" ht="28.5" customHeight="1">
      <c r="AU106" s="8" t="str">
        <f>IFERROR(VLOOKUP($A106,集約用シート!$E$3:$BN$3000,2,FALSE),"")</f>
        <v/>
      </c>
      <c r="AV106" s="8" t="str">
        <f>IFERROR(VLOOKUP($A106,集約用シート!$E$3:$BN$3000,3,FALSE),"")</f>
        <v/>
      </c>
      <c r="AW106" s="8" t="str">
        <f>IFERROR(VLOOKUP($A106,集約用シート!$E$3:$BN$3000,5,FALSE),"")</f>
        <v/>
      </c>
      <c r="AX106" s="8"/>
      <c r="AY106" s="8" t="str">
        <f>IFERROR(VLOOKUP($A106,集約用シート!$E$3:$BN$3000,11,FALSE),"")</f>
        <v/>
      </c>
      <c r="AZ106" s="8"/>
      <c r="BA106" s="8" t="str">
        <f>IFERROR(VLOOKUP($A106,集約用シート!$E$3:$BN$3000,4,FALSE),"")</f>
        <v/>
      </c>
      <c r="BB106" s="8" t="str">
        <f>IFERROR(VLOOKUP($A106,集約用シート!$E$3:$BN$3000,14,FALSE),"")</f>
        <v/>
      </c>
      <c r="BC106" s="8"/>
      <c r="BD106" s="8" t="str">
        <f>IFERROR(VLOOKUP($A106,集約用シート!$E$3:$BN$3000,16,FALSE),"")</f>
        <v/>
      </c>
      <c r="BE106" s="8"/>
    </row>
    <row r="107" spans="47:57" ht="28.5" customHeight="1">
      <c r="AU107" s="8" t="str">
        <f>IFERROR(VLOOKUP($A107,集約用シート!$E$3:$BN$3000,2,FALSE),"")</f>
        <v/>
      </c>
      <c r="AV107" s="8" t="str">
        <f>IFERROR(VLOOKUP($A107,集約用シート!$E$3:$BN$3000,3,FALSE),"")</f>
        <v/>
      </c>
      <c r="AW107" s="8" t="str">
        <f>IFERROR(VLOOKUP($A107,集約用シート!$E$3:$BN$3000,5,FALSE),"")</f>
        <v/>
      </c>
      <c r="AX107" s="8"/>
      <c r="AY107" s="8" t="str">
        <f>IFERROR(VLOOKUP($A107,集約用シート!$E$3:$BN$3000,11,FALSE),"")</f>
        <v/>
      </c>
      <c r="AZ107" s="8"/>
      <c r="BA107" s="8" t="str">
        <f>IFERROR(VLOOKUP($A107,集約用シート!$E$3:$BN$3000,4,FALSE),"")</f>
        <v/>
      </c>
      <c r="BB107" s="8" t="str">
        <f>IFERROR(VLOOKUP($A107,集約用シート!$E$3:$BN$3000,14,FALSE),"")</f>
        <v/>
      </c>
      <c r="BC107" s="8"/>
      <c r="BD107" s="8" t="str">
        <f>IFERROR(VLOOKUP($A107,集約用シート!$E$3:$BN$3000,16,FALSE),"")</f>
        <v/>
      </c>
      <c r="BE107" s="8"/>
    </row>
    <row r="108" spans="47:57" ht="28.5" customHeight="1">
      <c r="AU108" s="8" t="str">
        <f>IFERROR(VLOOKUP($A108,集約用シート!$E$3:$BN$3000,2,FALSE),"")</f>
        <v/>
      </c>
      <c r="AV108" s="8" t="str">
        <f>IFERROR(VLOOKUP($A108,集約用シート!$E$3:$BN$3000,3,FALSE),"")</f>
        <v/>
      </c>
      <c r="AW108" s="8" t="str">
        <f>IFERROR(VLOOKUP($A108,集約用シート!$E$3:$BN$3000,5,FALSE),"")</f>
        <v/>
      </c>
      <c r="AX108" s="8"/>
      <c r="AY108" s="8" t="str">
        <f>IFERROR(VLOOKUP($A108,集約用シート!$E$3:$BN$3000,11,FALSE),"")</f>
        <v/>
      </c>
      <c r="AZ108" s="8"/>
      <c r="BA108" s="8" t="str">
        <f>IFERROR(VLOOKUP($A108,集約用シート!$E$3:$BN$3000,4,FALSE),"")</f>
        <v/>
      </c>
      <c r="BB108" s="8" t="str">
        <f>IFERROR(VLOOKUP($A108,集約用シート!$E$3:$BN$3000,14,FALSE),"")</f>
        <v/>
      </c>
      <c r="BC108" s="8"/>
      <c r="BD108" s="8" t="str">
        <f>IFERROR(VLOOKUP($A108,集約用シート!$E$3:$BN$3000,16,FALSE),"")</f>
        <v/>
      </c>
      <c r="BE108" s="8"/>
    </row>
    <row r="109" spans="47:57" ht="28.5" customHeight="1">
      <c r="AU109" s="8" t="str">
        <f>IFERROR(VLOOKUP($A109,集約用シート!$E$3:$BN$3000,2,FALSE),"")</f>
        <v/>
      </c>
      <c r="AV109" s="8" t="str">
        <f>IFERROR(VLOOKUP($A109,集約用シート!$E$3:$BN$3000,3,FALSE),"")</f>
        <v/>
      </c>
      <c r="AW109" s="8" t="str">
        <f>IFERROR(VLOOKUP($A109,集約用シート!$E$3:$BN$3000,5,FALSE),"")</f>
        <v/>
      </c>
      <c r="AX109" s="8"/>
      <c r="AY109" s="8" t="str">
        <f>IFERROR(VLOOKUP($A109,集約用シート!$E$3:$BN$3000,11,FALSE),"")</f>
        <v/>
      </c>
      <c r="AZ109" s="8"/>
      <c r="BA109" s="8" t="str">
        <f>IFERROR(VLOOKUP($A109,集約用シート!$E$3:$BN$3000,4,FALSE),"")</f>
        <v/>
      </c>
      <c r="BB109" s="8" t="str">
        <f>IFERROR(VLOOKUP($A109,集約用シート!$E$3:$BN$3000,14,FALSE),"")</f>
        <v/>
      </c>
      <c r="BC109" s="8"/>
      <c r="BD109" s="8" t="str">
        <f>IFERROR(VLOOKUP($A109,集約用シート!$E$3:$BN$3000,16,FALSE),"")</f>
        <v/>
      </c>
      <c r="BE109" s="8"/>
    </row>
    <row r="110" spans="47:57" ht="28.5" customHeight="1">
      <c r="AU110" s="8" t="str">
        <f>IFERROR(VLOOKUP($A110,集約用シート!$E$3:$BN$3000,2,FALSE),"")</f>
        <v/>
      </c>
      <c r="AV110" s="8" t="str">
        <f>IFERROR(VLOOKUP($A110,集約用シート!$E$3:$BN$3000,3,FALSE),"")</f>
        <v/>
      </c>
      <c r="AW110" s="8" t="str">
        <f>IFERROR(VLOOKUP($A110,集約用シート!$E$3:$BN$3000,5,FALSE),"")</f>
        <v/>
      </c>
      <c r="AX110" s="8"/>
      <c r="AY110" s="8" t="str">
        <f>IFERROR(VLOOKUP($A110,集約用シート!$E$3:$BN$3000,11,FALSE),"")</f>
        <v/>
      </c>
      <c r="AZ110" s="8"/>
      <c r="BA110" s="8" t="str">
        <f>IFERROR(VLOOKUP($A110,集約用シート!$E$3:$BN$3000,4,FALSE),"")</f>
        <v/>
      </c>
      <c r="BB110" s="8" t="str">
        <f>IFERROR(VLOOKUP($A110,集約用シート!$E$3:$BN$3000,14,FALSE),"")</f>
        <v/>
      </c>
      <c r="BC110" s="8"/>
      <c r="BD110" s="8" t="str">
        <f>IFERROR(VLOOKUP($A110,集約用シート!$E$3:$BN$3000,16,FALSE),"")</f>
        <v/>
      </c>
      <c r="BE110" s="8"/>
    </row>
    <row r="111" spans="47:57" ht="28.5" customHeight="1">
      <c r="AU111" s="8" t="str">
        <f>IFERROR(VLOOKUP($A111,集約用シート!$E$3:$BN$3000,2,FALSE),"")</f>
        <v/>
      </c>
      <c r="AV111" s="8" t="str">
        <f>IFERROR(VLOOKUP($A111,集約用シート!$E$3:$BN$3000,3,FALSE),"")</f>
        <v/>
      </c>
      <c r="AW111" s="8" t="str">
        <f>IFERROR(VLOOKUP($A111,集約用シート!$E$3:$BN$3000,5,FALSE),"")</f>
        <v/>
      </c>
      <c r="AX111" s="8"/>
      <c r="AY111" s="8" t="str">
        <f>IFERROR(VLOOKUP($A111,集約用シート!$E$3:$BN$3000,11,FALSE),"")</f>
        <v/>
      </c>
      <c r="AZ111" s="8"/>
      <c r="BA111" s="8" t="str">
        <f>IFERROR(VLOOKUP($A111,集約用シート!$E$3:$BN$3000,4,FALSE),"")</f>
        <v/>
      </c>
      <c r="BB111" s="8" t="str">
        <f>IFERROR(VLOOKUP($A111,集約用シート!$E$3:$BN$3000,14,FALSE),"")</f>
        <v/>
      </c>
      <c r="BC111" s="8"/>
      <c r="BD111" s="8" t="str">
        <f>IFERROR(VLOOKUP($A111,集約用シート!$E$3:$BN$3000,16,FALSE),"")</f>
        <v/>
      </c>
      <c r="BE111" s="8"/>
    </row>
    <row r="112" spans="47:57" ht="28.5" customHeight="1">
      <c r="AU112" s="8" t="str">
        <f>IFERROR(VLOOKUP($A112,集約用シート!$E$3:$BN$3000,2,FALSE),"")</f>
        <v/>
      </c>
      <c r="AV112" s="8" t="str">
        <f>IFERROR(VLOOKUP($A112,集約用シート!$E$3:$BN$3000,3,FALSE),"")</f>
        <v/>
      </c>
      <c r="AW112" s="8" t="str">
        <f>IFERROR(VLOOKUP($A112,集約用シート!$E$3:$BN$3000,5,FALSE),"")</f>
        <v/>
      </c>
      <c r="AX112" s="8"/>
      <c r="AY112" s="8" t="str">
        <f>IFERROR(VLOOKUP($A112,集約用シート!$E$3:$BN$3000,11,FALSE),"")</f>
        <v/>
      </c>
      <c r="AZ112" s="8"/>
      <c r="BA112" s="8" t="str">
        <f>IFERROR(VLOOKUP($A112,集約用シート!$E$3:$BN$3000,4,FALSE),"")</f>
        <v/>
      </c>
      <c r="BB112" s="8" t="str">
        <f>IFERROR(VLOOKUP($A112,集約用シート!$E$3:$BN$3000,14,FALSE),"")</f>
        <v/>
      </c>
      <c r="BC112" s="8"/>
      <c r="BD112" s="8" t="str">
        <f>IFERROR(VLOOKUP($A112,集約用シート!$E$3:$BN$3000,16,FALSE),"")</f>
        <v/>
      </c>
      <c r="BE112" s="8"/>
    </row>
    <row r="113" spans="47:57" ht="28.5" customHeight="1">
      <c r="AU113" s="8" t="str">
        <f>IFERROR(VLOOKUP($A113,集約用シート!$E$3:$BN$3000,2,FALSE),"")</f>
        <v/>
      </c>
      <c r="AV113" s="8" t="str">
        <f>IFERROR(VLOOKUP($A113,集約用シート!$E$3:$BN$3000,3,FALSE),"")</f>
        <v/>
      </c>
      <c r="AW113" s="8" t="str">
        <f>IFERROR(VLOOKUP($A113,集約用シート!$E$3:$BN$3000,5,FALSE),"")</f>
        <v/>
      </c>
      <c r="AX113" s="8"/>
      <c r="AY113" s="8" t="str">
        <f>IFERROR(VLOOKUP($A113,集約用シート!$E$3:$BN$3000,11,FALSE),"")</f>
        <v/>
      </c>
      <c r="AZ113" s="8"/>
      <c r="BA113" s="8" t="str">
        <f>IFERROR(VLOOKUP($A113,集約用シート!$E$3:$BN$3000,4,FALSE),"")</f>
        <v/>
      </c>
      <c r="BB113" s="8" t="str">
        <f>IFERROR(VLOOKUP($A113,集約用シート!$E$3:$BN$3000,14,FALSE),"")</f>
        <v/>
      </c>
      <c r="BC113" s="8"/>
      <c r="BD113" s="8" t="str">
        <f>IFERROR(VLOOKUP($A113,集約用シート!$E$3:$BN$3000,16,FALSE),"")</f>
        <v/>
      </c>
      <c r="BE113" s="8"/>
    </row>
    <row r="114" spans="47:57" ht="28.5" customHeight="1">
      <c r="AU114" s="8" t="str">
        <f>IFERROR(VLOOKUP($A114,集約用シート!$E$3:$BN$3000,2,FALSE),"")</f>
        <v/>
      </c>
      <c r="AV114" s="8" t="str">
        <f>IFERROR(VLOOKUP($A114,集約用シート!$E$3:$BN$3000,3,FALSE),"")</f>
        <v/>
      </c>
      <c r="AW114" s="8" t="str">
        <f>IFERROR(VLOOKUP($A114,集約用シート!$E$3:$BN$3000,5,FALSE),"")</f>
        <v/>
      </c>
      <c r="AX114" s="8"/>
      <c r="AY114" s="8" t="str">
        <f>IFERROR(VLOOKUP($A114,集約用シート!$E$3:$BN$3000,11,FALSE),"")</f>
        <v/>
      </c>
      <c r="AZ114" s="8"/>
      <c r="BA114" s="8" t="str">
        <f>IFERROR(VLOOKUP($A114,集約用シート!$E$3:$BN$3000,4,FALSE),"")</f>
        <v/>
      </c>
      <c r="BB114" s="8" t="str">
        <f>IFERROR(VLOOKUP($A114,集約用シート!$E$3:$BN$3000,14,FALSE),"")</f>
        <v/>
      </c>
      <c r="BC114" s="8"/>
      <c r="BD114" s="8" t="str">
        <f>IFERROR(VLOOKUP($A114,集約用シート!$E$3:$BN$3000,16,FALSE),"")</f>
        <v/>
      </c>
      <c r="BE114" s="8"/>
    </row>
    <row r="115" spans="47:57" ht="28.5" customHeight="1">
      <c r="AU115" s="8" t="str">
        <f>IFERROR(VLOOKUP($A115,集約用シート!$E$3:$BN$3000,2,FALSE),"")</f>
        <v/>
      </c>
      <c r="AV115" s="8" t="str">
        <f>IFERROR(VLOOKUP($A115,集約用シート!$E$3:$BN$3000,3,FALSE),"")</f>
        <v/>
      </c>
      <c r="AW115" s="8" t="str">
        <f>IFERROR(VLOOKUP($A115,集約用シート!$E$3:$BN$3000,5,FALSE),"")</f>
        <v/>
      </c>
      <c r="AX115" s="8"/>
      <c r="AY115" s="8" t="str">
        <f>IFERROR(VLOOKUP($A115,集約用シート!$E$3:$BN$3000,11,FALSE),"")</f>
        <v/>
      </c>
      <c r="AZ115" s="8"/>
      <c r="BA115" s="8" t="str">
        <f>IFERROR(VLOOKUP($A115,集約用シート!$E$3:$BN$3000,4,FALSE),"")</f>
        <v/>
      </c>
      <c r="BB115" s="8" t="str">
        <f>IFERROR(VLOOKUP($A115,集約用シート!$E$3:$BN$3000,14,FALSE),"")</f>
        <v/>
      </c>
      <c r="BC115" s="8"/>
      <c r="BD115" s="8" t="str">
        <f>IFERROR(VLOOKUP($A115,集約用シート!$E$3:$BN$3000,16,FALSE),"")</f>
        <v/>
      </c>
      <c r="BE115" s="8"/>
    </row>
    <row r="116" spans="47:57" ht="28.5" customHeight="1">
      <c r="AU116" s="8" t="str">
        <f>IFERROR(VLOOKUP($A116,集約用シート!$E$3:$BN$3000,2,FALSE),"")</f>
        <v/>
      </c>
      <c r="AV116" s="8" t="str">
        <f>IFERROR(VLOOKUP($A116,集約用シート!$E$3:$BN$3000,3,FALSE),"")</f>
        <v/>
      </c>
      <c r="AW116" s="8" t="str">
        <f>IFERROR(VLOOKUP($A116,集約用シート!$E$3:$BN$3000,5,FALSE),"")</f>
        <v/>
      </c>
      <c r="AX116" s="8"/>
      <c r="AY116" s="8" t="str">
        <f>IFERROR(VLOOKUP($A116,集約用シート!$E$3:$BN$3000,11,FALSE),"")</f>
        <v/>
      </c>
      <c r="AZ116" s="8"/>
      <c r="BA116" s="8" t="str">
        <f>IFERROR(VLOOKUP($A116,集約用シート!$E$3:$BN$3000,4,FALSE),"")</f>
        <v/>
      </c>
      <c r="BB116" s="8" t="str">
        <f>IFERROR(VLOOKUP($A116,集約用シート!$E$3:$BN$3000,14,FALSE),"")</f>
        <v/>
      </c>
      <c r="BC116" s="8"/>
      <c r="BD116" s="8" t="str">
        <f>IFERROR(VLOOKUP($A116,集約用シート!$E$3:$BN$3000,16,FALSE),"")</f>
        <v/>
      </c>
      <c r="BE116" s="8"/>
    </row>
    <row r="117" spans="47:57" ht="28.5" customHeight="1">
      <c r="AU117" s="8" t="str">
        <f>IFERROR(VLOOKUP($A117,集約用シート!$E$3:$BN$3000,2,FALSE),"")</f>
        <v/>
      </c>
      <c r="AV117" s="8" t="str">
        <f>IFERROR(VLOOKUP($A117,集約用シート!$E$3:$BN$3000,3,FALSE),"")</f>
        <v/>
      </c>
      <c r="AW117" s="8" t="str">
        <f>IFERROR(VLOOKUP($A117,集約用シート!$E$3:$BN$3000,5,FALSE),"")</f>
        <v/>
      </c>
      <c r="AX117" s="8"/>
      <c r="AY117" s="8" t="str">
        <f>IFERROR(VLOOKUP($A117,集約用シート!$E$3:$BN$3000,11,FALSE),"")</f>
        <v/>
      </c>
      <c r="AZ117" s="8"/>
      <c r="BA117" s="8" t="str">
        <f>IFERROR(VLOOKUP($A117,集約用シート!$E$3:$BN$3000,4,FALSE),"")</f>
        <v/>
      </c>
      <c r="BB117" s="8" t="str">
        <f>IFERROR(VLOOKUP($A117,集約用シート!$E$3:$BN$3000,14,FALSE),"")</f>
        <v/>
      </c>
      <c r="BC117" s="8"/>
      <c r="BD117" s="8" t="str">
        <f>IFERROR(VLOOKUP($A117,集約用シート!$E$3:$BN$3000,16,FALSE),"")</f>
        <v/>
      </c>
      <c r="BE117" s="8"/>
    </row>
    <row r="118" spans="47:57" ht="28.5" customHeight="1">
      <c r="AU118" s="8" t="str">
        <f>IFERROR(VLOOKUP($A118,集約用シート!$E$3:$BN$3000,2,FALSE),"")</f>
        <v/>
      </c>
      <c r="AV118" s="8" t="str">
        <f>IFERROR(VLOOKUP($A118,集約用シート!$E$3:$BN$3000,3,FALSE),"")</f>
        <v/>
      </c>
      <c r="AW118" s="8" t="str">
        <f>IFERROR(VLOOKUP($A118,集約用シート!$E$3:$BN$3000,5,FALSE),"")</f>
        <v/>
      </c>
      <c r="AX118" s="8"/>
      <c r="AY118" s="8" t="str">
        <f>IFERROR(VLOOKUP($A118,集約用シート!$E$3:$BN$3000,11,FALSE),"")</f>
        <v/>
      </c>
      <c r="AZ118" s="8"/>
      <c r="BA118" s="8" t="str">
        <f>IFERROR(VLOOKUP($A118,集約用シート!$E$3:$BN$3000,4,FALSE),"")</f>
        <v/>
      </c>
      <c r="BB118" s="8" t="str">
        <f>IFERROR(VLOOKUP($A118,集約用シート!$E$3:$BN$3000,14,FALSE),"")</f>
        <v/>
      </c>
      <c r="BC118" s="8"/>
      <c r="BD118" s="8" t="str">
        <f>IFERROR(VLOOKUP($A118,集約用シート!$E$3:$BN$3000,16,FALSE),"")</f>
        <v/>
      </c>
      <c r="BE118" s="8"/>
    </row>
    <row r="119" spans="47:57" ht="28.5" customHeight="1">
      <c r="AU119" s="8" t="str">
        <f>IFERROR(VLOOKUP($A119,集約用シート!$E$3:$BN$3000,2,FALSE),"")</f>
        <v/>
      </c>
      <c r="AV119" s="8" t="str">
        <f>IFERROR(VLOOKUP($A119,集約用シート!$E$3:$BN$3000,3,FALSE),"")</f>
        <v/>
      </c>
      <c r="AW119" s="8" t="str">
        <f>IFERROR(VLOOKUP($A119,集約用シート!$E$3:$BN$3000,5,FALSE),"")</f>
        <v/>
      </c>
      <c r="AX119" s="8"/>
      <c r="AY119" s="8" t="str">
        <f>IFERROR(VLOOKUP($A119,集約用シート!$E$3:$BN$3000,11,FALSE),"")</f>
        <v/>
      </c>
      <c r="AZ119" s="8"/>
      <c r="BA119" s="8" t="str">
        <f>IFERROR(VLOOKUP($A119,集約用シート!$E$3:$BN$3000,4,FALSE),"")</f>
        <v/>
      </c>
      <c r="BB119" s="8" t="str">
        <f>IFERROR(VLOOKUP($A119,集約用シート!$E$3:$BN$3000,14,FALSE),"")</f>
        <v/>
      </c>
      <c r="BC119" s="8"/>
      <c r="BD119" s="8" t="str">
        <f>IFERROR(VLOOKUP($A119,集約用シート!$E$3:$BN$3000,16,FALSE),"")</f>
        <v/>
      </c>
      <c r="BE119" s="8"/>
    </row>
    <row r="120" spans="47:57" ht="28.5" customHeight="1">
      <c r="AU120" s="8" t="str">
        <f>IFERROR(VLOOKUP($A120,集約用シート!$E$3:$BN$3000,2,FALSE),"")</f>
        <v/>
      </c>
      <c r="AV120" s="8" t="str">
        <f>IFERROR(VLOOKUP($A120,集約用シート!$E$3:$BN$3000,3,FALSE),"")</f>
        <v/>
      </c>
      <c r="AW120" s="8" t="str">
        <f>IFERROR(VLOOKUP($A120,集約用シート!$E$3:$BN$3000,5,FALSE),"")</f>
        <v/>
      </c>
      <c r="AX120" s="8"/>
      <c r="AY120" s="8" t="str">
        <f>IFERROR(VLOOKUP($A120,集約用シート!$E$3:$BN$3000,11,FALSE),"")</f>
        <v/>
      </c>
      <c r="AZ120" s="8"/>
      <c r="BA120" s="8" t="str">
        <f>IFERROR(VLOOKUP($A120,集約用シート!$E$3:$BN$3000,4,FALSE),"")</f>
        <v/>
      </c>
      <c r="BB120" s="8" t="str">
        <f>IFERROR(VLOOKUP($A120,集約用シート!$E$3:$BN$3000,14,FALSE),"")</f>
        <v/>
      </c>
      <c r="BC120" s="8"/>
      <c r="BD120" s="8" t="str">
        <f>IFERROR(VLOOKUP($A120,集約用シート!$E$3:$BN$3000,16,FALSE),"")</f>
        <v/>
      </c>
      <c r="BE120" s="8"/>
    </row>
    <row r="121" spans="47:57" ht="28.5" customHeight="1">
      <c r="AU121" s="8" t="str">
        <f>IFERROR(VLOOKUP($A121,集約用シート!$E$3:$BN$3000,2,FALSE),"")</f>
        <v/>
      </c>
      <c r="AV121" s="8" t="str">
        <f>IFERROR(VLOOKUP($A121,集約用シート!$E$3:$BN$3000,3,FALSE),"")</f>
        <v/>
      </c>
      <c r="AW121" s="8" t="str">
        <f>IFERROR(VLOOKUP($A121,集約用シート!$E$3:$BN$3000,5,FALSE),"")</f>
        <v/>
      </c>
      <c r="AX121" s="8"/>
      <c r="AY121" s="8" t="str">
        <f>IFERROR(VLOOKUP($A121,集約用シート!$E$3:$BN$3000,11,FALSE),"")</f>
        <v/>
      </c>
      <c r="AZ121" s="8"/>
      <c r="BA121" s="8" t="str">
        <f>IFERROR(VLOOKUP($A121,集約用シート!$E$3:$BN$3000,4,FALSE),"")</f>
        <v/>
      </c>
      <c r="BB121" s="8" t="str">
        <f>IFERROR(VLOOKUP($A121,集約用シート!$E$3:$BN$3000,14,FALSE),"")</f>
        <v/>
      </c>
      <c r="BC121" s="8"/>
      <c r="BD121" s="8" t="str">
        <f>IFERROR(VLOOKUP($A121,集約用シート!$E$3:$BN$3000,16,FALSE),"")</f>
        <v/>
      </c>
      <c r="BE121" s="8"/>
    </row>
    <row r="122" spans="47:57" ht="28.5" customHeight="1">
      <c r="AU122" s="8" t="str">
        <f>IFERROR(VLOOKUP($A122,集約用シート!$E$3:$BN$3000,2,FALSE),"")</f>
        <v/>
      </c>
      <c r="AV122" s="8" t="str">
        <f>IFERROR(VLOOKUP($A122,集約用シート!$E$3:$BN$3000,3,FALSE),"")</f>
        <v/>
      </c>
      <c r="AW122" s="8" t="str">
        <f>IFERROR(VLOOKUP($A122,集約用シート!$E$3:$BN$3000,5,FALSE),"")</f>
        <v/>
      </c>
      <c r="AX122" s="8"/>
      <c r="AY122" s="8" t="str">
        <f>IFERROR(VLOOKUP($A122,集約用シート!$E$3:$BN$3000,11,FALSE),"")</f>
        <v/>
      </c>
      <c r="AZ122" s="8"/>
      <c r="BA122" s="8" t="str">
        <f>IFERROR(VLOOKUP($A122,集約用シート!$E$3:$BN$3000,4,FALSE),"")</f>
        <v/>
      </c>
      <c r="BB122" s="8" t="str">
        <f>IFERROR(VLOOKUP($A122,集約用シート!$E$3:$BN$3000,14,FALSE),"")</f>
        <v/>
      </c>
      <c r="BC122" s="8"/>
      <c r="BD122" s="8" t="str">
        <f>IFERROR(VLOOKUP($A122,集約用シート!$E$3:$BN$3000,16,FALSE),"")</f>
        <v/>
      </c>
      <c r="BE122" s="8"/>
    </row>
    <row r="123" spans="47:57" ht="28.5" customHeight="1">
      <c r="AU123" s="8" t="str">
        <f>IFERROR(VLOOKUP($A123,集約用シート!$E$3:$BN$3000,2,FALSE),"")</f>
        <v/>
      </c>
      <c r="AV123" s="8" t="str">
        <f>IFERROR(VLOOKUP($A123,集約用シート!$E$3:$BN$3000,3,FALSE),"")</f>
        <v/>
      </c>
      <c r="AW123" s="8" t="str">
        <f>IFERROR(VLOOKUP($A123,集約用シート!$E$3:$BN$3000,5,FALSE),"")</f>
        <v/>
      </c>
      <c r="AX123" s="8"/>
      <c r="AY123" s="8" t="str">
        <f>IFERROR(VLOOKUP($A123,集約用シート!$E$3:$BN$3000,11,FALSE),"")</f>
        <v/>
      </c>
      <c r="AZ123" s="8"/>
      <c r="BA123" s="8" t="str">
        <f>IFERROR(VLOOKUP($A123,集約用シート!$E$3:$BN$3000,4,FALSE),"")</f>
        <v/>
      </c>
      <c r="BB123" s="8" t="str">
        <f>IFERROR(VLOOKUP($A123,集約用シート!$E$3:$BN$3000,14,FALSE),"")</f>
        <v/>
      </c>
      <c r="BC123" s="8"/>
      <c r="BD123" s="8" t="str">
        <f>IFERROR(VLOOKUP($A123,集約用シート!$E$3:$BN$3000,16,FALSE),"")</f>
        <v/>
      </c>
      <c r="BE123" s="8"/>
    </row>
    <row r="124" spans="47:57" ht="28.5" customHeight="1">
      <c r="AU124" s="8" t="str">
        <f>IFERROR(VLOOKUP($A124,集約用シート!$E$3:$BN$3000,2,FALSE),"")</f>
        <v/>
      </c>
      <c r="AV124" s="8" t="str">
        <f>IFERROR(VLOOKUP($A124,集約用シート!$E$3:$BN$3000,3,FALSE),"")</f>
        <v/>
      </c>
      <c r="AW124" s="8" t="str">
        <f>IFERROR(VLOOKUP($A124,集約用シート!$E$3:$BN$3000,5,FALSE),"")</f>
        <v/>
      </c>
      <c r="AX124" s="8"/>
      <c r="AY124" s="8" t="str">
        <f>IFERROR(VLOOKUP($A124,集約用シート!$E$3:$BN$3000,11,FALSE),"")</f>
        <v/>
      </c>
      <c r="AZ124" s="8"/>
      <c r="BA124" s="8" t="str">
        <f>IFERROR(VLOOKUP($A124,集約用シート!$E$3:$BN$3000,4,FALSE),"")</f>
        <v/>
      </c>
      <c r="BB124" s="8" t="str">
        <f>IFERROR(VLOOKUP($A124,集約用シート!$E$3:$BN$3000,14,FALSE),"")</f>
        <v/>
      </c>
      <c r="BC124" s="8"/>
      <c r="BD124" s="8" t="str">
        <f>IFERROR(VLOOKUP($A124,集約用シート!$E$3:$BN$3000,16,FALSE),"")</f>
        <v/>
      </c>
      <c r="BE124" s="8"/>
    </row>
    <row r="125" spans="47:57" ht="28.5" customHeight="1">
      <c r="AU125" s="8" t="str">
        <f>IFERROR(VLOOKUP($A125,集約用シート!$E$3:$BN$3000,2,FALSE),"")</f>
        <v/>
      </c>
      <c r="AV125" s="8" t="str">
        <f>IFERROR(VLOOKUP($A125,集約用シート!$E$3:$BN$3000,3,FALSE),"")</f>
        <v/>
      </c>
      <c r="AW125" s="8" t="str">
        <f>IFERROR(VLOOKUP($A125,集約用シート!$E$3:$BN$3000,5,FALSE),"")</f>
        <v/>
      </c>
      <c r="AX125" s="8"/>
      <c r="AY125" s="8" t="str">
        <f>IFERROR(VLOOKUP($A125,集約用シート!$E$3:$BN$3000,11,FALSE),"")</f>
        <v/>
      </c>
      <c r="AZ125" s="8"/>
      <c r="BA125" s="8" t="str">
        <f>IFERROR(VLOOKUP($A125,集約用シート!$E$3:$BN$3000,4,FALSE),"")</f>
        <v/>
      </c>
      <c r="BB125" s="8" t="str">
        <f>IFERROR(VLOOKUP($A125,集約用シート!$E$3:$BN$3000,14,FALSE),"")</f>
        <v/>
      </c>
      <c r="BC125" s="8"/>
      <c r="BD125" s="8" t="str">
        <f>IFERROR(VLOOKUP($A125,集約用シート!$E$3:$BN$3000,16,FALSE),"")</f>
        <v/>
      </c>
      <c r="BE125" s="8"/>
    </row>
    <row r="126" spans="47:57" ht="28.5" customHeight="1">
      <c r="AU126" s="8" t="str">
        <f>IFERROR(VLOOKUP($A126,集約用シート!$E$3:$BN$3000,2,FALSE),"")</f>
        <v/>
      </c>
      <c r="AV126" s="8" t="str">
        <f>IFERROR(VLOOKUP($A126,集約用シート!$E$3:$BN$3000,3,FALSE),"")</f>
        <v/>
      </c>
      <c r="AW126" s="8" t="str">
        <f>IFERROR(VLOOKUP($A126,集約用シート!$E$3:$BN$3000,5,FALSE),"")</f>
        <v/>
      </c>
      <c r="AX126" s="8"/>
      <c r="AY126" s="8" t="str">
        <f>IFERROR(VLOOKUP($A126,集約用シート!$E$3:$BN$3000,11,FALSE),"")</f>
        <v/>
      </c>
      <c r="AZ126" s="8"/>
      <c r="BA126" s="8" t="str">
        <f>IFERROR(VLOOKUP($A126,集約用シート!$E$3:$BN$3000,4,FALSE),"")</f>
        <v/>
      </c>
      <c r="BB126" s="8" t="str">
        <f>IFERROR(VLOOKUP($A126,集約用シート!$E$3:$BN$3000,14,FALSE),"")</f>
        <v/>
      </c>
      <c r="BC126" s="8"/>
      <c r="BD126" s="8" t="str">
        <f>IFERROR(VLOOKUP($A126,集約用シート!$E$3:$BN$3000,16,FALSE),"")</f>
        <v/>
      </c>
      <c r="BE126" s="8"/>
    </row>
    <row r="127" spans="47:57" ht="28.5" customHeight="1">
      <c r="AU127" s="8" t="str">
        <f>IFERROR(VLOOKUP($A127,集約用シート!$E$3:$BN$3000,2,FALSE),"")</f>
        <v/>
      </c>
      <c r="AV127" s="8" t="str">
        <f>IFERROR(VLOOKUP($A127,集約用シート!$E$3:$BN$3000,3,FALSE),"")</f>
        <v/>
      </c>
      <c r="AW127" s="8" t="str">
        <f>IFERROR(VLOOKUP($A127,集約用シート!$E$3:$BN$3000,5,FALSE),"")</f>
        <v/>
      </c>
      <c r="AX127" s="8"/>
      <c r="AY127" s="8" t="str">
        <f>IFERROR(VLOOKUP($A127,集約用シート!$E$3:$BN$3000,11,FALSE),"")</f>
        <v/>
      </c>
      <c r="AZ127" s="8"/>
      <c r="BA127" s="8" t="str">
        <f>IFERROR(VLOOKUP($A127,集約用シート!$E$3:$BN$3000,4,FALSE),"")</f>
        <v/>
      </c>
      <c r="BB127" s="8" t="str">
        <f>IFERROR(VLOOKUP($A127,集約用シート!$E$3:$BN$3000,14,FALSE),"")</f>
        <v/>
      </c>
      <c r="BC127" s="8"/>
      <c r="BD127" s="8" t="str">
        <f>IFERROR(VLOOKUP($A127,集約用シート!$E$3:$BN$3000,16,FALSE),"")</f>
        <v/>
      </c>
      <c r="BE127" s="8"/>
    </row>
    <row r="128" spans="47:57" ht="28.5" customHeight="1">
      <c r="AU128" s="8" t="str">
        <f>IFERROR(VLOOKUP($A128,集約用シート!$E$3:$BN$3000,2,FALSE),"")</f>
        <v/>
      </c>
      <c r="AV128" s="8" t="str">
        <f>IFERROR(VLOOKUP($A128,集約用シート!$E$3:$BN$3000,3,FALSE),"")</f>
        <v/>
      </c>
      <c r="AW128" s="8" t="str">
        <f>IFERROR(VLOOKUP($A128,集約用シート!$E$3:$BN$3000,5,FALSE),"")</f>
        <v/>
      </c>
      <c r="AX128" s="8"/>
      <c r="AY128" s="8" t="str">
        <f>IFERROR(VLOOKUP($A128,集約用シート!$E$3:$BN$3000,11,FALSE),"")</f>
        <v/>
      </c>
      <c r="AZ128" s="8"/>
      <c r="BA128" s="8" t="str">
        <f>IFERROR(VLOOKUP($A128,集約用シート!$E$3:$BN$3000,4,FALSE),"")</f>
        <v/>
      </c>
      <c r="BB128" s="8" t="str">
        <f>IFERROR(VLOOKUP($A128,集約用シート!$E$3:$BN$3000,14,FALSE),"")</f>
        <v/>
      </c>
      <c r="BC128" s="8"/>
      <c r="BD128" s="8" t="str">
        <f>IFERROR(VLOOKUP($A128,集約用シート!$E$3:$BN$3000,16,FALSE),"")</f>
        <v/>
      </c>
      <c r="BE128" s="8"/>
    </row>
    <row r="129" spans="47:57" ht="28.5" customHeight="1">
      <c r="AU129" s="8" t="str">
        <f>IFERROR(VLOOKUP($A129,集約用シート!$E$3:$BN$3000,2,FALSE),"")</f>
        <v/>
      </c>
      <c r="AV129" s="8" t="str">
        <f>IFERROR(VLOOKUP($A129,集約用シート!$E$3:$BN$3000,3,FALSE),"")</f>
        <v/>
      </c>
      <c r="AW129" s="8" t="str">
        <f>IFERROR(VLOOKUP($A129,集約用シート!$E$3:$BN$3000,5,FALSE),"")</f>
        <v/>
      </c>
      <c r="AX129" s="8"/>
      <c r="AY129" s="8" t="str">
        <f>IFERROR(VLOOKUP($A129,集約用シート!$E$3:$BN$3000,11,FALSE),"")</f>
        <v/>
      </c>
      <c r="AZ129" s="8"/>
      <c r="BA129" s="8" t="str">
        <f>IFERROR(VLOOKUP($A129,集約用シート!$E$3:$BN$3000,4,FALSE),"")</f>
        <v/>
      </c>
      <c r="BB129" s="8" t="str">
        <f>IFERROR(VLOOKUP($A129,集約用シート!$E$3:$BN$3000,14,FALSE),"")</f>
        <v/>
      </c>
      <c r="BC129" s="8"/>
      <c r="BD129" s="8" t="str">
        <f>IFERROR(VLOOKUP($A129,集約用シート!$E$3:$BN$3000,16,FALSE),"")</f>
        <v/>
      </c>
      <c r="BE129" s="8"/>
    </row>
    <row r="130" spans="47:57" ht="28.5" customHeight="1">
      <c r="AU130" s="8" t="str">
        <f>IFERROR(VLOOKUP($A130,集約用シート!$E$3:$BN$3000,2,FALSE),"")</f>
        <v/>
      </c>
      <c r="AV130" s="8" t="str">
        <f>IFERROR(VLOOKUP($A130,集約用シート!$E$3:$BN$3000,3,FALSE),"")</f>
        <v/>
      </c>
      <c r="AW130" s="8" t="str">
        <f>IFERROR(VLOOKUP($A130,集約用シート!$E$3:$BN$3000,5,FALSE),"")</f>
        <v/>
      </c>
      <c r="AX130" s="8"/>
      <c r="AY130" s="8" t="str">
        <f>IFERROR(VLOOKUP($A130,集約用シート!$E$3:$BN$3000,11,FALSE),"")</f>
        <v/>
      </c>
      <c r="AZ130" s="8"/>
      <c r="BA130" s="8" t="str">
        <f>IFERROR(VLOOKUP($A130,集約用シート!$E$3:$BN$3000,4,FALSE),"")</f>
        <v/>
      </c>
      <c r="BB130" s="8" t="str">
        <f>IFERROR(VLOOKUP($A130,集約用シート!$E$3:$BN$3000,14,FALSE),"")</f>
        <v/>
      </c>
      <c r="BC130" s="8"/>
      <c r="BD130" s="8" t="str">
        <f>IFERROR(VLOOKUP($A130,集約用シート!$E$3:$BN$3000,16,FALSE),"")</f>
        <v/>
      </c>
      <c r="BE130" s="8"/>
    </row>
    <row r="131" spans="47:57" ht="28.5" customHeight="1">
      <c r="AU131" s="8" t="str">
        <f>IFERROR(VLOOKUP($A131,集約用シート!$E$3:$BN$3000,2,FALSE),"")</f>
        <v/>
      </c>
      <c r="AV131" s="8" t="str">
        <f>IFERROR(VLOOKUP($A131,集約用シート!$E$3:$BN$3000,3,FALSE),"")</f>
        <v/>
      </c>
      <c r="AW131" s="8" t="str">
        <f>IFERROR(VLOOKUP($A131,集約用シート!$E$3:$BN$3000,5,FALSE),"")</f>
        <v/>
      </c>
      <c r="AX131" s="8"/>
      <c r="AY131" s="8" t="str">
        <f>IFERROR(VLOOKUP($A131,集約用シート!$E$3:$BN$3000,11,FALSE),"")</f>
        <v/>
      </c>
      <c r="AZ131" s="8"/>
      <c r="BA131" s="8" t="str">
        <f>IFERROR(VLOOKUP($A131,集約用シート!$E$3:$BN$3000,4,FALSE),"")</f>
        <v/>
      </c>
      <c r="BB131" s="8" t="str">
        <f>IFERROR(VLOOKUP($A131,集約用シート!$E$3:$BN$3000,14,FALSE),"")</f>
        <v/>
      </c>
      <c r="BC131" s="8"/>
      <c r="BD131" s="8" t="str">
        <f>IFERROR(VLOOKUP($A131,集約用シート!$E$3:$BN$3000,16,FALSE),"")</f>
        <v/>
      </c>
      <c r="BE131" s="8"/>
    </row>
    <row r="132" spans="47:57" ht="28.5" customHeight="1">
      <c r="AU132" s="8" t="str">
        <f>IFERROR(VLOOKUP($A132,集約用シート!$E$3:$BN$3000,2,FALSE),"")</f>
        <v/>
      </c>
      <c r="AV132" s="8" t="str">
        <f>IFERROR(VLOOKUP($A132,集約用シート!$E$3:$BN$3000,3,FALSE),"")</f>
        <v/>
      </c>
      <c r="AW132" s="8" t="str">
        <f>IFERROR(VLOOKUP($A132,集約用シート!$E$3:$BN$3000,5,FALSE),"")</f>
        <v/>
      </c>
      <c r="AX132" s="8"/>
      <c r="AY132" s="8" t="str">
        <f>IFERROR(VLOOKUP($A132,集約用シート!$E$3:$BN$3000,11,FALSE),"")</f>
        <v/>
      </c>
      <c r="AZ132" s="8"/>
      <c r="BA132" s="8" t="str">
        <f>IFERROR(VLOOKUP($A132,集約用シート!$E$3:$BN$3000,4,FALSE),"")</f>
        <v/>
      </c>
      <c r="BB132" s="8" t="str">
        <f>IFERROR(VLOOKUP($A132,集約用シート!$E$3:$BN$3000,14,FALSE),"")</f>
        <v/>
      </c>
      <c r="BC132" s="8"/>
      <c r="BD132" s="8" t="str">
        <f>IFERROR(VLOOKUP($A132,集約用シート!$E$3:$BN$3000,16,FALSE),"")</f>
        <v/>
      </c>
      <c r="BE132" s="8"/>
    </row>
    <row r="133" spans="47:57" ht="28.5" customHeight="1">
      <c r="AU133" s="8" t="str">
        <f>IFERROR(VLOOKUP($A133,集約用シート!$E$3:$BN$3000,2,FALSE),"")</f>
        <v/>
      </c>
      <c r="AV133" s="8" t="str">
        <f>IFERROR(VLOOKUP($A133,集約用シート!$E$3:$BN$3000,3,FALSE),"")</f>
        <v/>
      </c>
      <c r="AW133" s="8" t="str">
        <f>IFERROR(VLOOKUP($A133,集約用シート!$E$3:$BN$3000,5,FALSE),"")</f>
        <v/>
      </c>
      <c r="AX133" s="8"/>
      <c r="AY133" s="8" t="str">
        <f>IFERROR(VLOOKUP($A133,集約用シート!$E$3:$BN$3000,11,FALSE),"")</f>
        <v/>
      </c>
      <c r="AZ133" s="8"/>
      <c r="BA133" s="8" t="str">
        <f>IFERROR(VLOOKUP($A133,集約用シート!$E$3:$BN$3000,4,FALSE),"")</f>
        <v/>
      </c>
      <c r="BB133" s="8" t="str">
        <f>IFERROR(VLOOKUP($A133,集約用シート!$E$3:$BN$3000,14,FALSE),"")</f>
        <v/>
      </c>
      <c r="BC133" s="8"/>
      <c r="BD133" s="8" t="str">
        <f>IFERROR(VLOOKUP($A133,集約用シート!$E$3:$BN$3000,16,FALSE),"")</f>
        <v/>
      </c>
      <c r="BE133" s="8"/>
    </row>
    <row r="134" spans="47:57" ht="28.5" customHeight="1">
      <c r="AU134" s="8" t="str">
        <f>IFERROR(VLOOKUP($A134,集約用シート!$E$3:$BN$3000,2,FALSE),"")</f>
        <v/>
      </c>
      <c r="AV134" s="8" t="str">
        <f>IFERROR(VLOOKUP($A134,集約用シート!$E$3:$BN$3000,3,FALSE),"")</f>
        <v/>
      </c>
      <c r="AW134" s="8" t="str">
        <f>IFERROR(VLOOKUP($A134,集約用シート!$E$3:$BN$3000,5,FALSE),"")</f>
        <v/>
      </c>
      <c r="AX134" s="8"/>
      <c r="AY134" s="8" t="str">
        <f>IFERROR(VLOOKUP($A134,集約用シート!$E$3:$BN$3000,11,FALSE),"")</f>
        <v/>
      </c>
      <c r="AZ134" s="8"/>
      <c r="BA134" s="8" t="str">
        <f>IFERROR(VLOOKUP($A134,集約用シート!$E$3:$BN$3000,4,FALSE),"")</f>
        <v/>
      </c>
      <c r="BB134" s="8" t="str">
        <f>IFERROR(VLOOKUP($A134,集約用シート!$E$3:$BN$3000,14,FALSE),"")</f>
        <v/>
      </c>
      <c r="BC134" s="8"/>
      <c r="BD134" s="8" t="str">
        <f>IFERROR(VLOOKUP($A134,集約用シート!$E$3:$BN$3000,16,FALSE),"")</f>
        <v/>
      </c>
      <c r="BE134" s="8"/>
    </row>
    <row r="135" spans="47:57" ht="28.5" customHeight="1">
      <c r="AU135" s="8" t="str">
        <f>IFERROR(VLOOKUP($A135,集約用シート!$E$3:$BN$3000,2,FALSE),"")</f>
        <v/>
      </c>
      <c r="AV135" s="8" t="str">
        <f>IFERROR(VLOOKUP($A135,集約用シート!$E$3:$BN$3000,3,FALSE),"")</f>
        <v/>
      </c>
      <c r="AW135" s="8" t="str">
        <f>IFERROR(VLOOKUP($A135,集約用シート!$E$3:$BN$3000,5,FALSE),"")</f>
        <v/>
      </c>
      <c r="AX135" s="8"/>
      <c r="AY135" s="8" t="str">
        <f>IFERROR(VLOOKUP($A135,集約用シート!$E$3:$BN$3000,11,FALSE),"")</f>
        <v/>
      </c>
      <c r="AZ135" s="8"/>
      <c r="BA135" s="8" t="str">
        <f>IFERROR(VLOOKUP($A135,集約用シート!$E$3:$BN$3000,4,FALSE),"")</f>
        <v/>
      </c>
      <c r="BB135" s="8" t="str">
        <f>IFERROR(VLOOKUP($A135,集約用シート!$E$3:$BN$3000,14,FALSE),"")</f>
        <v/>
      </c>
      <c r="BC135" s="8"/>
      <c r="BD135" s="8" t="str">
        <f>IFERROR(VLOOKUP($A135,集約用シート!$E$3:$BN$3000,16,FALSE),"")</f>
        <v/>
      </c>
      <c r="BE135" s="8"/>
    </row>
    <row r="136" spans="47:57" ht="28.5" customHeight="1">
      <c r="AU136" s="8" t="str">
        <f>IFERROR(VLOOKUP($A136,集約用シート!$E$3:$BN$3000,2,FALSE),"")</f>
        <v/>
      </c>
      <c r="AV136" s="8" t="str">
        <f>IFERROR(VLOOKUP($A136,集約用シート!$E$3:$BN$3000,3,FALSE),"")</f>
        <v/>
      </c>
      <c r="AW136" s="8" t="str">
        <f>IFERROR(VLOOKUP($A136,集約用シート!$E$3:$BN$3000,5,FALSE),"")</f>
        <v/>
      </c>
      <c r="AX136" s="8"/>
      <c r="AY136" s="8" t="str">
        <f>IFERROR(VLOOKUP($A136,集約用シート!$E$3:$BN$3000,11,FALSE),"")</f>
        <v/>
      </c>
      <c r="AZ136" s="8"/>
      <c r="BA136" s="8" t="str">
        <f>IFERROR(VLOOKUP($A136,集約用シート!$E$3:$BN$3000,4,FALSE),"")</f>
        <v/>
      </c>
      <c r="BB136" s="8" t="str">
        <f>IFERROR(VLOOKUP($A136,集約用シート!$E$3:$BN$3000,14,FALSE),"")</f>
        <v/>
      </c>
      <c r="BC136" s="8"/>
      <c r="BD136" s="8" t="str">
        <f>IFERROR(VLOOKUP($A136,集約用シート!$E$3:$BN$3000,16,FALSE),"")</f>
        <v/>
      </c>
      <c r="BE136" s="8"/>
    </row>
    <row r="137" spans="47:57" ht="28.5" customHeight="1">
      <c r="AU137" s="8" t="str">
        <f>IFERROR(VLOOKUP($A137,集約用シート!$E$3:$BN$3000,2,FALSE),"")</f>
        <v/>
      </c>
      <c r="AV137" s="8" t="str">
        <f>IFERROR(VLOOKUP($A137,集約用シート!$E$3:$BN$3000,3,FALSE),"")</f>
        <v/>
      </c>
      <c r="AW137" s="8" t="str">
        <f>IFERROR(VLOOKUP($A137,集約用シート!$E$3:$BN$3000,5,FALSE),"")</f>
        <v/>
      </c>
      <c r="AX137" s="8"/>
      <c r="AY137" s="8" t="str">
        <f>IFERROR(VLOOKUP($A137,集約用シート!$E$3:$BN$3000,11,FALSE),"")</f>
        <v/>
      </c>
      <c r="AZ137" s="8"/>
      <c r="BA137" s="8" t="str">
        <f>IFERROR(VLOOKUP($A137,集約用シート!$E$3:$BN$3000,4,FALSE),"")</f>
        <v/>
      </c>
      <c r="BB137" s="8" t="str">
        <f>IFERROR(VLOOKUP($A137,集約用シート!$E$3:$BN$3000,14,FALSE),"")</f>
        <v/>
      </c>
      <c r="BC137" s="8"/>
      <c r="BD137" s="8" t="str">
        <f>IFERROR(VLOOKUP($A137,集約用シート!$E$3:$BN$3000,16,FALSE),"")</f>
        <v/>
      </c>
      <c r="BE137" s="8"/>
    </row>
    <row r="138" spans="47:57" ht="28.5" customHeight="1">
      <c r="AU138" s="8" t="str">
        <f>IFERROR(VLOOKUP($A138,集約用シート!$E$3:$BN$3000,2,FALSE),"")</f>
        <v/>
      </c>
      <c r="AV138" s="8" t="str">
        <f>IFERROR(VLOOKUP($A138,集約用シート!$E$3:$BN$3000,3,FALSE),"")</f>
        <v/>
      </c>
      <c r="AW138" s="8" t="str">
        <f>IFERROR(VLOOKUP($A138,集約用シート!$E$3:$BN$3000,5,FALSE),"")</f>
        <v/>
      </c>
      <c r="AX138" s="8"/>
      <c r="AY138" s="8" t="str">
        <f>IFERROR(VLOOKUP($A138,集約用シート!$E$3:$BN$3000,11,FALSE),"")</f>
        <v/>
      </c>
      <c r="AZ138" s="8"/>
      <c r="BA138" s="8" t="str">
        <f>IFERROR(VLOOKUP($A138,集約用シート!$E$3:$BN$3000,4,FALSE),"")</f>
        <v/>
      </c>
      <c r="BB138" s="8" t="str">
        <f>IFERROR(VLOOKUP($A138,集約用シート!$E$3:$BN$3000,14,FALSE),"")</f>
        <v/>
      </c>
      <c r="BC138" s="8"/>
      <c r="BD138" s="8" t="str">
        <f>IFERROR(VLOOKUP($A138,集約用シート!$E$3:$BN$3000,16,FALSE),"")</f>
        <v/>
      </c>
      <c r="BE138" s="8"/>
    </row>
    <row r="139" spans="47:57" ht="28.5" customHeight="1">
      <c r="AU139" s="8" t="str">
        <f>IFERROR(VLOOKUP($A139,集約用シート!$E$3:$BN$3000,2,FALSE),"")</f>
        <v/>
      </c>
      <c r="AV139" s="8" t="str">
        <f>IFERROR(VLOOKUP($A139,集約用シート!$E$3:$BN$3000,3,FALSE),"")</f>
        <v/>
      </c>
      <c r="AW139" s="8" t="str">
        <f>IFERROR(VLOOKUP($A139,集約用シート!$E$3:$BN$3000,5,FALSE),"")</f>
        <v/>
      </c>
      <c r="AX139" s="8"/>
      <c r="AY139" s="8" t="str">
        <f>IFERROR(VLOOKUP($A139,集約用シート!$E$3:$BN$3000,11,FALSE),"")</f>
        <v/>
      </c>
      <c r="AZ139" s="8"/>
      <c r="BA139" s="8" t="str">
        <f>IFERROR(VLOOKUP($A139,集約用シート!$E$3:$BN$3000,4,FALSE),"")</f>
        <v/>
      </c>
      <c r="BB139" s="8" t="str">
        <f>IFERROR(VLOOKUP($A139,集約用シート!$E$3:$BN$3000,14,FALSE),"")</f>
        <v/>
      </c>
      <c r="BC139" s="8"/>
      <c r="BD139" s="8" t="str">
        <f>IFERROR(VLOOKUP($A139,集約用シート!$E$3:$BN$3000,16,FALSE),"")</f>
        <v/>
      </c>
      <c r="BE139" s="8"/>
    </row>
    <row r="140" spans="47:57" ht="28.5" customHeight="1">
      <c r="AU140" s="8" t="str">
        <f>IFERROR(VLOOKUP($A140,集約用シート!$E$3:$BN$3000,2,FALSE),"")</f>
        <v/>
      </c>
      <c r="AV140" s="8" t="str">
        <f>IFERROR(VLOOKUP($A140,集約用シート!$E$3:$BN$3000,3,FALSE),"")</f>
        <v/>
      </c>
      <c r="AW140" s="8" t="str">
        <f>IFERROR(VLOOKUP($A140,集約用シート!$E$3:$BN$3000,5,FALSE),"")</f>
        <v/>
      </c>
      <c r="AX140" s="8"/>
      <c r="AY140" s="8" t="str">
        <f>IFERROR(VLOOKUP($A140,集約用シート!$E$3:$BN$3000,11,FALSE),"")</f>
        <v/>
      </c>
      <c r="AZ140" s="8"/>
      <c r="BA140" s="8" t="str">
        <f>IFERROR(VLOOKUP($A140,集約用シート!$E$3:$BN$3000,4,FALSE),"")</f>
        <v/>
      </c>
      <c r="BB140" s="8" t="str">
        <f>IFERROR(VLOOKUP($A140,集約用シート!$E$3:$BN$3000,14,FALSE),"")</f>
        <v/>
      </c>
      <c r="BC140" s="8"/>
      <c r="BD140" s="8" t="str">
        <f>IFERROR(VLOOKUP($A140,集約用シート!$E$3:$BN$3000,16,FALSE),"")</f>
        <v/>
      </c>
      <c r="BE140" s="8"/>
    </row>
    <row r="141" spans="47:57" ht="28.5" customHeight="1">
      <c r="AU141" s="8" t="str">
        <f>IFERROR(VLOOKUP($A141,集約用シート!$E$3:$BN$3000,2,FALSE),"")</f>
        <v/>
      </c>
      <c r="AV141" s="8" t="str">
        <f>IFERROR(VLOOKUP($A141,集約用シート!$E$3:$BN$3000,3,FALSE),"")</f>
        <v/>
      </c>
      <c r="AW141" s="8" t="str">
        <f>IFERROR(VLOOKUP($A141,集約用シート!$E$3:$BN$3000,5,FALSE),"")</f>
        <v/>
      </c>
      <c r="AX141" s="8"/>
      <c r="AY141" s="8" t="str">
        <f>IFERROR(VLOOKUP($A141,集約用シート!$E$3:$BN$3000,11,FALSE),"")</f>
        <v/>
      </c>
      <c r="AZ141" s="8"/>
      <c r="BA141" s="8" t="str">
        <f>IFERROR(VLOOKUP($A141,集約用シート!$E$3:$BN$3000,4,FALSE),"")</f>
        <v/>
      </c>
      <c r="BB141" s="8" t="str">
        <f>IFERROR(VLOOKUP($A141,集約用シート!$E$3:$BN$3000,14,FALSE),"")</f>
        <v/>
      </c>
      <c r="BC141" s="8"/>
      <c r="BD141" s="8" t="str">
        <f>IFERROR(VLOOKUP($A141,集約用シート!$E$3:$BN$3000,16,FALSE),"")</f>
        <v/>
      </c>
      <c r="BE141" s="8"/>
    </row>
    <row r="142" spans="47:57" ht="28.5" customHeight="1">
      <c r="AU142" s="8" t="str">
        <f>IFERROR(VLOOKUP($A142,集約用シート!$E$3:$BN$3000,2,FALSE),"")</f>
        <v/>
      </c>
      <c r="AV142" s="8" t="str">
        <f>IFERROR(VLOOKUP($A142,集約用シート!$E$3:$BN$3000,3,FALSE),"")</f>
        <v/>
      </c>
      <c r="AW142" s="8" t="str">
        <f>IFERROR(VLOOKUP($A142,集約用シート!$E$3:$BN$3000,5,FALSE),"")</f>
        <v/>
      </c>
      <c r="AX142" s="8"/>
      <c r="AY142" s="8" t="str">
        <f>IFERROR(VLOOKUP($A142,集約用シート!$E$3:$BN$3000,11,FALSE),"")</f>
        <v/>
      </c>
      <c r="AZ142" s="8"/>
      <c r="BA142" s="8" t="str">
        <f>IFERROR(VLOOKUP($A142,集約用シート!$E$3:$BN$3000,4,FALSE),"")</f>
        <v/>
      </c>
      <c r="BB142" s="8" t="str">
        <f>IFERROR(VLOOKUP($A142,集約用シート!$E$3:$BN$3000,14,FALSE),"")</f>
        <v/>
      </c>
      <c r="BC142" s="8"/>
      <c r="BD142" s="8" t="str">
        <f>IFERROR(VLOOKUP($A142,集約用シート!$E$3:$BN$3000,16,FALSE),"")</f>
        <v/>
      </c>
      <c r="BE142" s="8"/>
    </row>
    <row r="143" spans="47:57" ht="28.5" customHeight="1">
      <c r="AU143" s="8" t="str">
        <f>IFERROR(VLOOKUP($A143,集約用シート!$E$3:$BN$3000,2,FALSE),"")</f>
        <v/>
      </c>
      <c r="AV143" s="8" t="str">
        <f>IFERROR(VLOOKUP($A143,集約用シート!$E$3:$BN$3000,3,FALSE),"")</f>
        <v/>
      </c>
      <c r="AW143" s="8" t="str">
        <f>IFERROR(VLOOKUP($A143,集約用シート!$E$3:$BN$3000,5,FALSE),"")</f>
        <v/>
      </c>
      <c r="AX143" s="8"/>
      <c r="AY143" s="8" t="str">
        <f>IFERROR(VLOOKUP($A143,集約用シート!$E$3:$BN$3000,11,FALSE),"")</f>
        <v/>
      </c>
      <c r="AZ143" s="8"/>
      <c r="BA143" s="8" t="str">
        <f>IFERROR(VLOOKUP($A143,集約用シート!$E$3:$BN$3000,4,FALSE),"")</f>
        <v/>
      </c>
      <c r="BB143" s="8" t="str">
        <f>IFERROR(VLOOKUP($A143,集約用シート!$E$3:$BN$3000,14,FALSE),"")</f>
        <v/>
      </c>
      <c r="BC143" s="8"/>
      <c r="BD143" s="8" t="str">
        <f>IFERROR(VLOOKUP($A143,集約用シート!$E$3:$BN$3000,16,FALSE),"")</f>
        <v/>
      </c>
      <c r="BE143" s="8"/>
    </row>
    <row r="144" spans="47:57" ht="28.5" customHeight="1">
      <c r="AU144" s="8" t="str">
        <f>IFERROR(VLOOKUP($A144,集約用シート!$E$3:$BN$3000,2,FALSE),"")</f>
        <v/>
      </c>
      <c r="AV144" s="8" t="str">
        <f>IFERROR(VLOOKUP($A144,集約用シート!$E$3:$BN$3000,3,FALSE),"")</f>
        <v/>
      </c>
      <c r="AW144" s="8" t="str">
        <f>IFERROR(VLOOKUP($A144,集約用シート!$E$3:$BN$3000,5,FALSE),"")</f>
        <v/>
      </c>
      <c r="AX144" s="8"/>
      <c r="AY144" s="8" t="str">
        <f>IFERROR(VLOOKUP($A144,集約用シート!$E$3:$BN$3000,11,FALSE),"")</f>
        <v/>
      </c>
      <c r="AZ144" s="8"/>
      <c r="BA144" s="8" t="str">
        <f>IFERROR(VLOOKUP($A144,集約用シート!$E$3:$BN$3000,4,FALSE),"")</f>
        <v/>
      </c>
      <c r="BB144" s="8" t="str">
        <f>IFERROR(VLOOKUP($A144,集約用シート!$E$3:$BN$3000,14,FALSE),"")</f>
        <v/>
      </c>
      <c r="BC144" s="8"/>
      <c r="BD144" s="8" t="str">
        <f>IFERROR(VLOOKUP($A144,集約用シート!$E$3:$BN$3000,16,FALSE),"")</f>
        <v/>
      </c>
      <c r="BE144" s="8"/>
    </row>
    <row r="145" spans="47:57" ht="28.5" customHeight="1">
      <c r="AU145" s="8" t="str">
        <f>IFERROR(VLOOKUP($A145,集約用シート!$E$3:$BN$3000,2,FALSE),"")</f>
        <v/>
      </c>
      <c r="AV145" s="8" t="str">
        <f>IFERROR(VLOOKUP($A145,集約用シート!$E$3:$BN$3000,3,FALSE),"")</f>
        <v/>
      </c>
      <c r="AW145" s="8" t="str">
        <f>IFERROR(VLOOKUP($A145,集約用シート!$E$3:$BN$3000,5,FALSE),"")</f>
        <v/>
      </c>
      <c r="AX145" s="8"/>
      <c r="AY145" s="8" t="str">
        <f>IFERROR(VLOOKUP($A145,集約用シート!$E$3:$BN$3000,11,FALSE),"")</f>
        <v/>
      </c>
      <c r="AZ145" s="8"/>
      <c r="BA145" s="8" t="str">
        <f>IFERROR(VLOOKUP($A145,集約用シート!$E$3:$BN$3000,4,FALSE),"")</f>
        <v/>
      </c>
      <c r="BB145" s="8" t="str">
        <f>IFERROR(VLOOKUP($A145,集約用シート!$E$3:$BN$3000,14,FALSE),"")</f>
        <v/>
      </c>
      <c r="BC145" s="8"/>
      <c r="BD145" s="8" t="str">
        <f>IFERROR(VLOOKUP($A145,集約用シート!$E$3:$BN$3000,16,FALSE),"")</f>
        <v/>
      </c>
      <c r="BE145" s="8"/>
    </row>
    <row r="146" spans="47:57" ht="28.5" customHeight="1">
      <c r="AU146" s="8" t="str">
        <f>IFERROR(VLOOKUP($A146,集約用シート!$E$3:$BN$3000,2,FALSE),"")</f>
        <v/>
      </c>
      <c r="AV146" s="8" t="str">
        <f>IFERROR(VLOOKUP($A146,集約用シート!$E$3:$BN$3000,3,FALSE),"")</f>
        <v/>
      </c>
      <c r="AW146" s="8" t="str">
        <f>IFERROR(VLOOKUP($A146,集約用シート!$E$3:$BN$3000,5,FALSE),"")</f>
        <v/>
      </c>
      <c r="AX146" s="8"/>
      <c r="AY146" s="8" t="str">
        <f>IFERROR(VLOOKUP($A146,集約用シート!$E$3:$BN$3000,11,FALSE),"")</f>
        <v/>
      </c>
      <c r="AZ146" s="8"/>
      <c r="BA146" s="8" t="str">
        <f>IFERROR(VLOOKUP($A146,集約用シート!$E$3:$BN$3000,4,FALSE),"")</f>
        <v/>
      </c>
      <c r="BB146" s="8" t="str">
        <f>IFERROR(VLOOKUP($A146,集約用シート!$E$3:$BN$3000,14,FALSE),"")</f>
        <v/>
      </c>
      <c r="BC146" s="8"/>
      <c r="BD146" s="8" t="str">
        <f>IFERROR(VLOOKUP($A146,集約用シート!$E$3:$BN$3000,16,FALSE),"")</f>
        <v/>
      </c>
      <c r="BE146" s="8"/>
    </row>
    <row r="147" spans="47:57" ht="28.5" customHeight="1">
      <c r="AU147" s="8" t="str">
        <f>IFERROR(VLOOKUP($A147,集約用シート!$E$3:$BN$3000,2,FALSE),"")</f>
        <v/>
      </c>
      <c r="AV147" s="8" t="str">
        <f>IFERROR(VLOOKUP($A147,集約用シート!$E$3:$BN$3000,3,FALSE),"")</f>
        <v/>
      </c>
      <c r="AW147" s="8" t="str">
        <f>IFERROR(VLOOKUP($A147,集約用シート!$E$3:$BN$3000,5,FALSE),"")</f>
        <v/>
      </c>
      <c r="AX147" s="8"/>
      <c r="AY147" s="8" t="str">
        <f>IFERROR(VLOOKUP($A147,集約用シート!$E$3:$BN$3000,11,FALSE),"")</f>
        <v/>
      </c>
      <c r="AZ147" s="8"/>
      <c r="BA147" s="8" t="str">
        <f>IFERROR(VLOOKUP($A147,集約用シート!$E$3:$BN$3000,4,FALSE),"")</f>
        <v/>
      </c>
      <c r="BB147" s="8" t="str">
        <f>IFERROR(VLOOKUP($A147,集約用シート!$E$3:$BN$3000,14,FALSE),"")</f>
        <v/>
      </c>
      <c r="BC147" s="8"/>
      <c r="BD147" s="8" t="str">
        <f>IFERROR(VLOOKUP($A147,集約用シート!$E$3:$BN$3000,16,FALSE),"")</f>
        <v/>
      </c>
      <c r="BE147" s="8"/>
    </row>
    <row r="148" spans="47:57" ht="28.5" customHeight="1">
      <c r="AU148" s="8" t="str">
        <f>IFERROR(VLOOKUP($A148,集約用シート!$E$3:$BN$3000,2,FALSE),"")</f>
        <v/>
      </c>
      <c r="AV148" s="8" t="str">
        <f>IFERROR(VLOOKUP($A148,集約用シート!$E$3:$BN$3000,3,FALSE),"")</f>
        <v/>
      </c>
      <c r="AW148" s="8" t="str">
        <f>IFERROR(VLOOKUP($A148,集約用シート!$E$3:$BN$3000,5,FALSE),"")</f>
        <v/>
      </c>
      <c r="AX148" s="8"/>
      <c r="AY148" s="8" t="str">
        <f>IFERROR(VLOOKUP($A148,集約用シート!$E$3:$BN$3000,11,FALSE),"")</f>
        <v/>
      </c>
      <c r="AZ148" s="8"/>
      <c r="BA148" s="8" t="str">
        <f>IFERROR(VLOOKUP($A148,集約用シート!$E$3:$BN$3000,4,FALSE),"")</f>
        <v/>
      </c>
      <c r="BB148" s="8" t="str">
        <f>IFERROR(VLOOKUP($A148,集約用シート!$E$3:$BN$3000,14,FALSE),"")</f>
        <v/>
      </c>
      <c r="BC148" s="8"/>
      <c r="BD148" s="8" t="str">
        <f>IFERROR(VLOOKUP($A148,集約用シート!$E$3:$BN$3000,16,FALSE),"")</f>
        <v/>
      </c>
      <c r="BE148" s="8"/>
    </row>
    <row r="149" spans="47:57" ht="28.5" customHeight="1">
      <c r="AU149" s="8" t="str">
        <f>IFERROR(VLOOKUP($A149,集約用シート!$E$3:$BN$3000,2,FALSE),"")</f>
        <v/>
      </c>
      <c r="AV149" s="8" t="str">
        <f>IFERROR(VLOOKUP($A149,集約用シート!$E$3:$BN$3000,3,FALSE),"")</f>
        <v/>
      </c>
      <c r="AW149" s="8" t="str">
        <f>IFERROR(VLOOKUP($A149,集約用シート!$E$3:$BN$3000,5,FALSE),"")</f>
        <v/>
      </c>
      <c r="AX149" s="8"/>
      <c r="AY149" s="8" t="str">
        <f>IFERROR(VLOOKUP($A149,集約用シート!$E$3:$BN$3000,11,FALSE),"")</f>
        <v/>
      </c>
      <c r="AZ149" s="8"/>
      <c r="BA149" s="8" t="str">
        <f>IFERROR(VLOOKUP($A149,集約用シート!$E$3:$BN$3000,4,FALSE),"")</f>
        <v/>
      </c>
      <c r="BB149" s="8" t="str">
        <f>IFERROR(VLOOKUP($A149,集約用シート!$E$3:$BN$3000,14,FALSE),"")</f>
        <v/>
      </c>
      <c r="BC149" s="8"/>
      <c r="BD149" s="8" t="str">
        <f>IFERROR(VLOOKUP($A149,集約用シート!$E$3:$BN$3000,16,FALSE),"")</f>
        <v/>
      </c>
      <c r="BE149" s="8"/>
    </row>
    <row r="150" spans="47:57" ht="28.5" customHeight="1">
      <c r="AU150" s="8" t="str">
        <f>IFERROR(VLOOKUP($A150,集約用シート!$E$3:$BN$3000,2,FALSE),"")</f>
        <v/>
      </c>
      <c r="AV150" s="8" t="str">
        <f>IFERROR(VLOOKUP($A150,集約用シート!$E$3:$BN$3000,3,FALSE),"")</f>
        <v/>
      </c>
      <c r="AW150" s="8" t="str">
        <f>IFERROR(VLOOKUP($A150,集約用シート!$E$3:$BN$3000,5,FALSE),"")</f>
        <v/>
      </c>
      <c r="AX150" s="8"/>
      <c r="AY150" s="8" t="str">
        <f>IFERROR(VLOOKUP($A150,集約用シート!$E$3:$BN$3000,11,FALSE),"")</f>
        <v/>
      </c>
      <c r="AZ150" s="8"/>
      <c r="BA150" s="8" t="str">
        <f>IFERROR(VLOOKUP($A150,集約用シート!$E$3:$BN$3000,4,FALSE),"")</f>
        <v/>
      </c>
      <c r="BB150" s="8" t="str">
        <f>IFERROR(VLOOKUP($A150,集約用シート!$E$3:$BN$3000,14,FALSE),"")</f>
        <v/>
      </c>
      <c r="BC150" s="8"/>
      <c r="BD150" s="8" t="str">
        <f>IFERROR(VLOOKUP($A150,集約用シート!$E$3:$BN$3000,16,FALSE),"")</f>
        <v/>
      </c>
      <c r="BE150" s="8"/>
    </row>
    <row r="151" spans="47:57" ht="28.5" customHeight="1">
      <c r="AU151" s="8" t="str">
        <f>IFERROR(VLOOKUP($A151,集約用シート!$E$3:$BN$3000,2,FALSE),"")</f>
        <v/>
      </c>
      <c r="AV151" s="8" t="str">
        <f>IFERROR(VLOOKUP($A151,集約用シート!$E$3:$BN$3000,3,FALSE),"")</f>
        <v/>
      </c>
      <c r="AW151" s="8" t="str">
        <f>IFERROR(VLOOKUP($A151,集約用シート!$E$3:$BN$3000,5,FALSE),"")</f>
        <v/>
      </c>
      <c r="AX151" s="8"/>
      <c r="AY151" s="8" t="str">
        <f>IFERROR(VLOOKUP($A151,集約用シート!$E$3:$BN$3000,11,FALSE),"")</f>
        <v/>
      </c>
      <c r="AZ151" s="8"/>
      <c r="BA151" s="8" t="str">
        <f>IFERROR(VLOOKUP($A151,集約用シート!$E$3:$BN$3000,4,FALSE),"")</f>
        <v/>
      </c>
      <c r="BB151" s="8" t="str">
        <f>IFERROR(VLOOKUP($A151,集約用シート!$E$3:$BN$3000,14,FALSE),"")</f>
        <v/>
      </c>
      <c r="BC151" s="8"/>
      <c r="BD151" s="8" t="str">
        <f>IFERROR(VLOOKUP($A151,集約用シート!$E$3:$BN$3000,16,FALSE),"")</f>
        <v/>
      </c>
      <c r="BE151" s="8"/>
    </row>
    <row r="152" spans="47:57" ht="28.5" customHeight="1">
      <c r="AU152" s="8" t="str">
        <f>IFERROR(VLOOKUP($A152,集約用シート!$E$3:$BN$3000,2,FALSE),"")</f>
        <v/>
      </c>
      <c r="AV152" s="8" t="str">
        <f>IFERROR(VLOOKUP($A152,集約用シート!$E$3:$BN$3000,3,FALSE),"")</f>
        <v/>
      </c>
      <c r="AW152" s="8" t="str">
        <f>IFERROR(VLOOKUP($A152,集約用シート!$E$3:$BN$3000,5,FALSE),"")</f>
        <v/>
      </c>
      <c r="AX152" s="8"/>
      <c r="AY152" s="8" t="str">
        <f>IFERROR(VLOOKUP($A152,集約用シート!$E$3:$BN$3000,11,FALSE),"")</f>
        <v/>
      </c>
      <c r="AZ152" s="8"/>
      <c r="BA152" s="8" t="str">
        <f>IFERROR(VLOOKUP($A152,集約用シート!$E$3:$BN$3000,4,FALSE),"")</f>
        <v/>
      </c>
      <c r="BB152" s="8" t="str">
        <f>IFERROR(VLOOKUP($A152,集約用シート!$E$3:$BN$3000,14,FALSE),"")</f>
        <v/>
      </c>
      <c r="BC152" s="8"/>
      <c r="BD152" s="8" t="str">
        <f>IFERROR(VLOOKUP($A152,集約用シート!$E$3:$BN$3000,16,FALSE),"")</f>
        <v/>
      </c>
      <c r="BE152" s="8"/>
    </row>
    <row r="153" spans="47:57" ht="28.5" customHeight="1">
      <c r="AU153" s="8" t="str">
        <f>IFERROR(VLOOKUP($A153,集約用シート!$E$3:$BN$3000,2,FALSE),"")</f>
        <v/>
      </c>
      <c r="AV153" s="8" t="str">
        <f>IFERROR(VLOOKUP($A153,集約用シート!$E$3:$BN$3000,3,FALSE),"")</f>
        <v/>
      </c>
      <c r="AW153" s="8" t="str">
        <f>IFERROR(VLOOKUP($A153,集約用シート!$E$3:$BN$3000,5,FALSE),"")</f>
        <v/>
      </c>
      <c r="AX153" s="8"/>
      <c r="AY153" s="8" t="str">
        <f>IFERROR(VLOOKUP($A153,集約用シート!$E$3:$BN$3000,11,FALSE),"")</f>
        <v/>
      </c>
      <c r="AZ153" s="8"/>
      <c r="BA153" s="8" t="str">
        <f>IFERROR(VLOOKUP($A153,集約用シート!$E$3:$BN$3000,4,FALSE),"")</f>
        <v/>
      </c>
      <c r="BB153" s="8" t="str">
        <f>IFERROR(VLOOKUP($A153,集約用シート!$E$3:$BN$3000,14,FALSE),"")</f>
        <v/>
      </c>
      <c r="BC153" s="8"/>
      <c r="BD153" s="8" t="str">
        <f>IFERROR(VLOOKUP($A153,集約用シート!$E$3:$BN$3000,16,FALSE),"")</f>
        <v/>
      </c>
      <c r="BE153" s="8"/>
    </row>
    <row r="154" spans="47:57" ht="28.5" customHeight="1">
      <c r="AU154" s="8" t="str">
        <f>IFERROR(VLOOKUP($A154,集約用シート!$E$3:$BN$3000,2,FALSE),"")</f>
        <v/>
      </c>
      <c r="AV154" s="8" t="str">
        <f>IFERROR(VLOOKUP($A154,集約用シート!$E$3:$BN$3000,3,FALSE),"")</f>
        <v/>
      </c>
      <c r="AW154" s="8" t="str">
        <f>IFERROR(VLOOKUP($A154,集約用シート!$E$3:$BN$3000,5,FALSE),"")</f>
        <v/>
      </c>
      <c r="AX154" s="8"/>
      <c r="AY154" s="8" t="str">
        <f>IFERROR(VLOOKUP($A154,集約用シート!$E$3:$BN$3000,11,FALSE),"")</f>
        <v/>
      </c>
      <c r="AZ154" s="8"/>
      <c r="BA154" s="8" t="str">
        <f>IFERROR(VLOOKUP($A154,集約用シート!$E$3:$BN$3000,4,FALSE),"")</f>
        <v/>
      </c>
      <c r="BB154" s="8" t="str">
        <f>IFERROR(VLOOKUP($A154,集約用シート!$E$3:$BN$3000,14,FALSE),"")</f>
        <v/>
      </c>
      <c r="BC154" s="8"/>
      <c r="BD154" s="8" t="str">
        <f>IFERROR(VLOOKUP($A154,集約用シート!$E$3:$BN$3000,16,FALSE),"")</f>
        <v/>
      </c>
      <c r="BE154" s="8"/>
    </row>
    <row r="155" spans="47:57" ht="28.5" customHeight="1">
      <c r="AU155" s="8" t="str">
        <f>IFERROR(VLOOKUP($A155,集約用シート!$E$3:$BN$3000,2,FALSE),"")</f>
        <v/>
      </c>
      <c r="AV155" s="8" t="str">
        <f>IFERROR(VLOOKUP($A155,集約用シート!$E$3:$BN$3000,3,FALSE),"")</f>
        <v/>
      </c>
      <c r="AW155" s="8" t="str">
        <f>IFERROR(VLOOKUP($A155,集約用シート!$E$3:$BN$3000,5,FALSE),"")</f>
        <v/>
      </c>
      <c r="AX155" s="8"/>
      <c r="AY155" s="8" t="str">
        <f>IFERROR(VLOOKUP($A155,集約用シート!$E$3:$BN$3000,11,FALSE),"")</f>
        <v/>
      </c>
      <c r="AZ155" s="8"/>
      <c r="BA155" s="8" t="str">
        <f>IFERROR(VLOOKUP($A155,集約用シート!$E$3:$BN$3000,4,FALSE),"")</f>
        <v/>
      </c>
      <c r="BB155" s="8" t="str">
        <f>IFERROR(VLOOKUP($A155,集約用シート!$E$3:$BN$3000,14,FALSE),"")</f>
        <v/>
      </c>
      <c r="BC155" s="8"/>
      <c r="BD155" s="8" t="str">
        <f>IFERROR(VLOOKUP($A155,集約用シート!$E$3:$BN$3000,16,FALSE),"")</f>
        <v/>
      </c>
      <c r="BE155" s="8"/>
    </row>
    <row r="156" spans="47:57" ht="28.5" customHeight="1">
      <c r="AU156" s="8" t="str">
        <f>IFERROR(VLOOKUP($A156,集約用シート!$E$3:$BN$3000,2,FALSE),"")</f>
        <v/>
      </c>
      <c r="AV156" s="8" t="str">
        <f>IFERROR(VLOOKUP($A156,集約用シート!$E$3:$BN$3000,3,FALSE),"")</f>
        <v/>
      </c>
      <c r="AW156" s="8" t="str">
        <f>IFERROR(VLOOKUP($A156,集約用シート!$E$3:$BN$3000,5,FALSE),"")</f>
        <v/>
      </c>
      <c r="AX156" s="8"/>
      <c r="AY156" s="8" t="str">
        <f>IFERROR(VLOOKUP($A156,集約用シート!$E$3:$BN$3000,11,FALSE),"")</f>
        <v/>
      </c>
      <c r="AZ156" s="8"/>
      <c r="BA156" s="8" t="str">
        <f>IFERROR(VLOOKUP($A156,集約用シート!$E$3:$BN$3000,4,FALSE),"")</f>
        <v/>
      </c>
      <c r="BB156" s="8" t="str">
        <f>IFERROR(VLOOKUP($A156,集約用シート!$E$3:$BN$3000,14,FALSE),"")</f>
        <v/>
      </c>
      <c r="BC156" s="8"/>
      <c r="BD156" s="8" t="str">
        <f>IFERROR(VLOOKUP($A156,集約用シート!$E$3:$BN$3000,16,FALSE),"")</f>
        <v/>
      </c>
      <c r="BE156" s="8"/>
    </row>
    <row r="157" spans="47:57" ht="28.5" customHeight="1">
      <c r="AU157" s="8" t="str">
        <f>IFERROR(VLOOKUP($A157,集約用シート!$E$3:$BN$3000,2,FALSE),"")</f>
        <v/>
      </c>
      <c r="AV157" s="8" t="str">
        <f>IFERROR(VLOOKUP($A157,集約用シート!$E$3:$BN$3000,3,FALSE),"")</f>
        <v/>
      </c>
      <c r="AW157" s="8" t="str">
        <f>IFERROR(VLOOKUP($A157,集約用シート!$E$3:$BN$3000,5,FALSE),"")</f>
        <v/>
      </c>
      <c r="AX157" s="8"/>
      <c r="AY157" s="8" t="str">
        <f>IFERROR(VLOOKUP($A157,集約用シート!$E$3:$BN$3000,11,FALSE),"")</f>
        <v/>
      </c>
      <c r="AZ157" s="8"/>
      <c r="BA157" s="8" t="str">
        <f>IFERROR(VLOOKUP($A157,集約用シート!$E$3:$BN$3000,4,FALSE),"")</f>
        <v/>
      </c>
      <c r="BB157" s="8" t="str">
        <f>IFERROR(VLOOKUP($A157,集約用シート!$E$3:$BN$3000,14,FALSE),"")</f>
        <v/>
      </c>
      <c r="BC157" s="8"/>
      <c r="BD157" s="8" t="str">
        <f>IFERROR(VLOOKUP($A157,集約用シート!$E$3:$BN$3000,16,FALSE),"")</f>
        <v/>
      </c>
      <c r="BE157" s="8"/>
    </row>
    <row r="158" spans="47:57" ht="28.5" customHeight="1">
      <c r="AU158" s="8" t="str">
        <f>IFERROR(VLOOKUP($A158,集約用シート!$E$3:$BN$3000,2,FALSE),"")</f>
        <v/>
      </c>
      <c r="AV158" s="8" t="str">
        <f>IFERROR(VLOOKUP($A158,集約用シート!$E$3:$BN$3000,3,FALSE),"")</f>
        <v/>
      </c>
      <c r="AW158" s="8" t="str">
        <f>IFERROR(VLOOKUP($A158,集約用シート!$E$3:$BN$3000,5,FALSE),"")</f>
        <v/>
      </c>
      <c r="AX158" s="8"/>
      <c r="AY158" s="8" t="str">
        <f>IFERROR(VLOOKUP($A158,集約用シート!$E$3:$BN$3000,11,FALSE),"")</f>
        <v/>
      </c>
      <c r="AZ158" s="8"/>
      <c r="BA158" s="8" t="str">
        <f>IFERROR(VLOOKUP($A158,集約用シート!$E$3:$BN$3000,4,FALSE),"")</f>
        <v/>
      </c>
      <c r="BB158" s="8" t="str">
        <f>IFERROR(VLOOKUP($A158,集約用シート!$E$3:$BN$3000,14,FALSE),"")</f>
        <v/>
      </c>
      <c r="BC158" s="8"/>
      <c r="BD158" s="8" t="str">
        <f>IFERROR(VLOOKUP($A158,集約用シート!$E$3:$BN$3000,16,FALSE),"")</f>
        <v/>
      </c>
      <c r="BE158" s="8"/>
    </row>
    <row r="159" spans="47:57" ht="28.5" customHeight="1">
      <c r="AU159" s="8" t="str">
        <f>IFERROR(VLOOKUP($A159,集約用シート!$E$3:$BN$3000,2,FALSE),"")</f>
        <v/>
      </c>
      <c r="AV159" s="8" t="str">
        <f>IFERROR(VLOOKUP($A159,集約用シート!$E$3:$BN$3000,3,FALSE),"")</f>
        <v/>
      </c>
      <c r="AW159" s="8" t="str">
        <f>IFERROR(VLOOKUP($A159,集約用シート!$E$3:$BN$3000,5,FALSE),"")</f>
        <v/>
      </c>
      <c r="AX159" s="8"/>
      <c r="AY159" s="8" t="str">
        <f>IFERROR(VLOOKUP($A159,集約用シート!$E$3:$BN$3000,11,FALSE),"")</f>
        <v/>
      </c>
      <c r="AZ159" s="8"/>
      <c r="BA159" s="8" t="str">
        <f>IFERROR(VLOOKUP($A159,集約用シート!$E$3:$BN$3000,4,FALSE),"")</f>
        <v/>
      </c>
      <c r="BB159" s="8" t="str">
        <f>IFERROR(VLOOKUP($A159,集約用シート!$E$3:$BN$3000,14,FALSE),"")</f>
        <v/>
      </c>
      <c r="BC159" s="8"/>
      <c r="BD159" s="8" t="str">
        <f>IFERROR(VLOOKUP($A159,集約用シート!$E$3:$BN$3000,16,FALSE),"")</f>
        <v/>
      </c>
      <c r="BE159" s="8"/>
    </row>
    <row r="160" spans="47:57" ht="28.5" customHeight="1">
      <c r="AU160" s="8" t="str">
        <f>IFERROR(VLOOKUP($A160,集約用シート!$E$3:$BN$3000,2,FALSE),"")</f>
        <v/>
      </c>
      <c r="AV160" s="8" t="str">
        <f>IFERROR(VLOOKUP($A160,集約用シート!$E$3:$BN$3000,3,FALSE),"")</f>
        <v/>
      </c>
      <c r="AW160" s="8" t="str">
        <f>IFERROR(VLOOKUP($A160,集約用シート!$E$3:$BN$3000,5,FALSE),"")</f>
        <v/>
      </c>
      <c r="AX160" s="8"/>
      <c r="AY160" s="8" t="str">
        <f>IFERROR(VLOOKUP($A160,集約用シート!$E$3:$BN$3000,11,FALSE),"")</f>
        <v/>
      </c>
      <c r="AZ160" s="8"/>
      <c r="BA160" s="8" t="str">
        <f>IFERROR(VLOOKUP($A160,集約用シート!$E$3:$BN$3000,4,FALSE),"")</f>
        <v/>
      </c>
      <c r="BB160" s="8" t="str">
        <f>IFERROR(VLOOKUP($A160,集約用シート!$E$3:$BN$3000,14,FALSE),"")</f>
        <v/>
      </c>
      <c r="BC160" s="8"/>
      <c r="BD160" s="8" t="str">
        <f>IFERROR(VLOOKUP($A160,集約用シート!$E$3:$BN$3000,16,FALSE),"")</f>
        <v/>
      </c>
      <c r="BE160" s="8"/>
    </row>
    <row r="161" spans="47:57" ht="28.5" customHeight="1">
      <c r="AU161" s="8" t="str">
        <f>IFERROR(VLOOKUP($A161,集約用シート!$E$3:$BN$3000,2,FALSE),"")</f>
        <v/>
      </c>
      <c r="AV161" s="8" t="str">
        <f>IFERROR(VLOOKUP($A161,集約用シート!$E$3:$BN$3000,3,FALSE),"")</f>
        <v/>
      </c>
      <c r="AW161" s="8" t="str">
        <f>IFERROR(VLOOKUP($A161,集約用シート!$E$3:$BN$3000,5,FALSE),"")</f>
        <v/>
      </c>
      <c r="AX161" s="8"/>
      <c r="AY161" s="8" t="str">
        <f>IFERROR(VLOOKUP($A161,集約用シート!$E$3:$BN$3000,11,FALSE),"")</f>
        <v/>
      </c>
      <c r="AZ161" s="8"/>
      <c r="BA161" s="8" t="str">
        <f>IFERROR(VLOOKUP($A161,集約用シート!$E$3:$BN$3000,4,FALSE),"")</f>
        <v/>
      </c>
      <c r="BB161" s="8" t="str">
        <f>IFERROR(VLOOKUP($A161,集約用シート!$E$3:$BN$3000,14,FALSE),"")</f>
        <v/>
      </c>
      <c r="BC161" s="8"/>
      <c r="BD161" s="8" t="str">
        <f>IFERROR(VLOOKUP($A161,集約用シート!$E$3:$BN$3000,16,FALSE),"")</f>
        <v/>
      </c>
      <c r="BE161" s="8"/>
    </row>
    <row r="162" spans="47:57" ht="28.5" customHeight="1">
      <c r="AU162" s="8" t="str">
        <f>IFERROR(VLOOKUP($A162,集約用シート!$E$3:$BN$3000,2,FALSE),"")</f>
        <v/>
      </c>
      <c r="AV162" s="8" t="str">
        <f>IFERROR(VLOOKUP($A162,集約用シート!$E$3:$BN$3000,3,FALSE),"")</f>
        <v/>
      </c>
      <c r="AW162" s="8" t="str">
        <f>IFERROR(VLOOKUP($A162,集約用シート!$E$3:$BN$3000,5,FALSE),"")</f>
        <v/>
      </c>
      <c r="AX162" s="8"/>
      <c r="AY162" s="8" t="str">
        <f>IFERROR(VLOOKUP($A162,集約用シート!$E$3:$BN$3000,11,FALSE),"")</f>
        <v/>
      </c>
      <c r="AZ162" s="8"/>
      <c r="BA162" s="8" t="str">
        <f>IFERROR(VLOOKUP($A162,集約用シート!$E$3:$BN$3000,4,FALSE),"")</f>
        <v/>
      </c>
      <c r="BB162" s="8" t="str">
        <f>IFERROR(VLOOKUP($A162,集約用シート!$E$3:$BN$3000,14,FALSE),"")</f>
        <v/>
      </c>
      <c r="BC162" s="8"/>
      <c r="BD162" s="8" t="str">
        <f>IFERROR(VLOOKUP($A162,集約用シート!$E$3:$BN$3000,16,FALSE),"")</f>
        <v/>
      </c>
      <c r="BE162" s="8"/>
    </row>
    <row r="163" spans="47:57" ht="28.5" customHeight="1">
      <c r="AU163" s="8" t="str">
        <f>IFERROR(VLOOKUP($A163,集約用シート!$E$3:$BN$3000,2,FALSE),"")</f>
        <v/>
      </c>
      <c r="AV163" s="8" t="str">
        <f>IFERROR(VLOOKUP($A163,集約用シート!$E$3:$BN$3000,3,FALSE),"")</f>
        <v/>
      </c>
      <c r="AW163" s="8" t="str">
        <f>IFERROR(VLOOKUP($A163,集約用シート!$E$3:$BN$3000,5,FALSE),"")</f>
        <v/>
      </c>
      <c r="AX163" s="8"/>
      <c r="AY163" s="8" t="str">
        <f>IFERROR(VLOOKUP($A163,集約用シート!$E$3:$BN$3000,11,FALSE),"")</f>
        <v/>
      </c>
      <c r="AZ163" s="8"/>
      <c r="BA163" s="8" t="str">
        <f>IFERROR(VLOOKUP($A163,集約用シート!$E$3:$BN$3000,4,FALSE),"")</f>
        <v/>
      </c>
      <c r="BB163" s="8" t="str">
        <f>IFERROR(VLOOKUP($A163,集約用シート!$E$3:$BN$3000,14,FALSE),"")</f>
        <v/>
      </c>
      <c r="BC163" s="8"/>
      <c r="BD163" s="8" t="str">
        <f>IFERROR(VLOOKUP($A163,集約用シート!$E$3:$BN$3000,16,FALSE),"")</f>
        <v/>
      </c>
      <c r="BE163" s="8"/>
    </row>
    <row r="164" spans="47:57" ht="28.5" customHeight="1">
      <c r="AU164" s="8" t="str">
        <f>IFERROR(VLOOKUP($A164,集約用シート!$E$3:$BN$3000,2,FALSE),"")</f>
        <v/>
      </c>
      <c r="AV164" s="8" t="str">
        <f>IFERROR(VLOOKUP($A164,集約用シート!$E$3:$BN$3000,3,FALSE),"")</f>
        <v/>
      </c>
      <c r="AW164" s="8" t="str">
        <f>IFERROR(VLOOKUP($A164,集約用シート!$E$3:$BN$3000,5,FALSE),"")</f>
        <v/>
      </c>
      <c r="AX164" s="8"/>
      <c r="AY164" s="8" t="str">
        <f>IFERROR(VLOOKUP($A164,集約用シート!$E$3:$BN$3000,11,FALSE),"")</f>
        <v/>
      </c>
      <c r="AZ164" s="8"/>
      <c r="BA164" s="8" t="str">
        <f>IFERROR(VLOOKUP($A164,集約用シート!$E$3:$BN$3000,4,FALSE),"")</f>
        <v/>
      </c>
      <c r="BB164" s="8" t="str">
        <f>IFERROR(VLOOKUP($A164,集約用シート!$E$3:$BN$3000,14,FALSE),"")</f>
        <v/>
      </c>
      <c r="BC164" s="8"/>
      <c r="BD164" s="8" t="str">
        <f>IFERROR(VLOOKUP($A164,集約用シート!$E$3:$BN$3000,16,FALSE),"")</f>
        <v/>
      </c>
      <c r="BE164" s="8"/>
    </row>
    <row r="165" spans="47:57" ht="28.5" customHeight="1">
      <c r="AU165" s="8" t="str">
        <f>IFERROR(VLOOKUP($A165,集約用シート!$E$3:$BN$3000,2,FALSE),"")</f>
        <v/>
      </c>
      <c r="AV165" s="8" t="str">
        <f>IFERROR(VLOOKUP($A165,集約用シート!$E$3:$BN$3000,3,FALSE),"")</f>
        <v/>
      </c>
      <c r="AW165" s="8" t="str">
        <f>IFERROR(VLOOKUP($A165,集約用シート!$E$3:$BN$3000,5,FALSE),"")</f>
        <v/>
      </c>
      <c r="AX165" s="8"/>
      <c r="AY165" s="8" t="str">
        <f>IFERROR(VLOOKUP($A165,集約用シート!$E$3:$BN$3000,11,FALSE),"")</f>
        <v/>
      </c>
      <c r="AZ165" s="8"/>
      <c r="BA165" s="8" t="str">
        <f>IFERROR(VLOOKUP($A165,集約用シート!$E$3:$BN$3000,4,FALSE),"")</f>
        <v/>
      </c>
      <c r="BB165" s="8" t="str">
        <f>IFERROR(VLOOKUP($A165,集約用シート!$E$3:$BN$3000,14,FALSE),"")</f>
        <v/>
      </c>
      <c r="BC165" s="8"/>
      <c r="BD165" s="8" t="str">
        <f>IFERROR(VLOOKUP($A165,集約用シート!$E$3:$BN$3000,16,FALSE),"")</f>
        <v/>
      </c>
      <c r="BE165" s="8"/>
    </row>
    <row r="166" spans="47:57" ht="28.5" customHeight="1">
      <c r="AU166" s="8" t="str">
        <f>IFERROR(VLOOKUP($A166,集約用シート!$E$3:$BN$3000,2,FALSE),"")</f>
        <v/>
      </c>
      <c r="AV166" s="8" t="str">
        <f>IFERROR(VLOOKUP($A166,集約用シート!$E$3:$BN$3000,3,FALSE),"")</f>
        <v/>
      </c>
      <c r="AW166" s="8" t="str">
        <f>IFERROR(VLOOKUP($A166,集約用シート!$E$3:$BN$3000,5,FALSE),"")</f>
        <v/>
      </c>
      <c r="AX166" s="8"/>
      <c r="AY166" s="8" t="str">
        <f>IFERROR(VLOOKUP($A166,集約用シート!$E$3:$BN$3000,11,FALSE),"")</f>
        <v/>
      </c>
      <c r="AZ166" s="8"/>
      <c r="BA166" s="8" t="str">
        <f>IFERROR(VLOOKUP($A166,集約用シート!$E$3:$BN$3000,4,FALSE),"")</f>
        <v/>
      </c>
      <c r="BB166" s="8" t="str">
        <f>IFERROR(VLOOKUP($A166,集約用シート!$E$3:$BN$3000,14,FALSE),"")</f>
        <v/>
      </c>
      <c r="BC166" s="8"/>
      <c r="BD166" s="8" t="str">
        <f>IFERROR(VLOOKUP($A166,集約用シート!$E$3:$BN$3000,16,FALSE),"")</f>
        <v/>
      </c>
      <c r="BE166" s="8"/>
    </row>
    <row r="167" spans="47:57" ht="28.5" customHeight="1">
      <c r="AU167" s="8" t="str">
        <f>IFERROR(VLOOKUP($A167,集約用シート!$E$3:$BN$3000,2,FALSE),"")</f>
        <v/>
      </c>
      <c r="AV167" s="8" t="str">
        <f>IFERROR(VLOOKUP($A167,集約用シート!$E$3:$BN$3000,3,FALSE),"")</f>
        <v/>
      </c>
      <c r="AW167" s="8" t="str">
        <f>IFERROR(VLOOKUP($A167,集約用シート!$E$3:$BN$3000,5,FALSE),"")</f>
        <v/>
      </c>
      <c r="AX167" s="8"/>
      <c r="AY167" s="8" t="str">
        <f>IFERROR(VLOOKUP($A167,集約用シート!$E$3:$BN$3000,11,FALSE),"")</f>
        <v/>
      </c>
      <c r="AZ167" s="8"/>
      <c r="BA167" s="8" t="str">
        <f>IFERROR(VLOOKUP($A167,集約用シート!$E$3:$BN$3000,4,FALSE),"")</f>
        <v/>
      </c>
      <c r="BB167" s="8" t="str">
        <f>IFERROR(VLOOKUP($A167,集約用シート!$E$3:$BN$3000,14,FALSE),"")</f>
        <v/>
      </c>
      <c r="BC167" s="8"/>
      <c r="BD167" s="8" t="str">
        <f>IFERROR(VLOOKUP($A167,集約用シート!$E$3:$BN$3000,16,FALSE),"")</f>
        <v/>
      </c>
      <c r="BE167" s="8"/>
    </row>
    <row r="168" spans="47:57" ht="28.5" customHeight="1">
      <c r="AU168" s="8" t="str">
        <f>IFERROR(VLOOKUP($A168,集約用シート!$E$3:$BN$3000,2,FALSE),"")</f>
        <v/>
      </c>
      <c r="AV168" s="8" t="str">
        <f>IFERROR(VLOOKUP($A168,集約用シート!$E$3:$BN$3000,3,FALSE),"")</f>
        <v/>
      </c>
      <c r="AW168" s="8" t="str">
        <f>IFERROR(VLOOKUP($A168,集約用シート!$E$3:$BN$3000,5,FALSE),"")</f>
        <v/>
      </c>
      <c r="AX168" s="8"/>
      <c r="AY168" s="8" t="str">
        <f>IFERROR(VLOOKUP($A168,集約用シート!$E$3:$BN$3000,11,FALSE),"")</f>
        <v/>
      </c>
      <c r="AZ168" s="8"/>
      <c r="BA168" s="8" t="str">
        <f>IFERROR(VLOOKUP($A168,集約用シート!$E$3:$BN$3000,4,FALSE),"")</f>
        <v/>
      </c>
      <c r="BB168" s="8" t="str">
        <f>IFERROR(VLOOKUP($A168,集約用シート!$E$3:$BN$3000,14,FALSE),"")</f>
        <v/>
      </c>
      <c r="BC168" s="8"/>
      <c r="BD168" s="8" t="str">
        <f>IFERROR(VLOOKUP($A168,集約用シート!$E$3:$BN$3000,16,FALSE),"")</f>
        <v/>
      </c>
      <c r="BE168" s="8"/>
    </row>
    <row r="169" spans="47:57" ht="28.5" customHeight="1">
      <c r="AU169" s="8" t="str">
        <f>IFERROR(VLOOKUP($A169,集約用シート!$E$3:$BN$3000,2,FALSE),"")</f>
        <v/>
      </c>
      <c r="AV169" s="8" t="str">
        <f>IFERROR(VLOOKUP($A169,集約用シート!$E$3:$BN$3000,3,FALSE),"")</f>
        <v/>
      </c>
      <c r="AW169" s="8" t="str">
        <f>IFERROR(VLOOKUP($A169,集約用シート!$E$3:$BN$3000,5,FALSE),"")</f>
        <v/>
      </c>
      <c r="AX169" s="8"/>
      <c r="AY169" s="8" t="str">
        <f>IFERROR(VLOOKUP($A169,集約用シート!$E$3:$BN$3000,11,FALSE),"")</f>
        <v/>
      </c>
      <c r="AZ169" s="8"/>
      <c r="BA169" s="8" t="str">
        <f>IFERROR(VLOOKUP($A169,集約用シート!$E$3:$BN$3000,4,FALSE),"")</f>
        <v/>
      </c>
      <c r="BB169" s="8" t="str">
        <f>IFERROR(VLOOKUP($A169,集約用シート!$E$3:$BN$3000,14,FALSE),"")</f>
        <v/>
      </c>
      <c r="BC169" s="8"/>
      <c r="BD169" s="8" t="str">
        <f>IFERROR(VLOOKUP($A169,集約用シート!$E$3:$BN$3000,16,FALSE),"")</f>
        <v/>
      </c>
      <c r="BE169" s="8"/>
    </row>
    <row r="170" spans="47:57" ht="28.5" customHeight="1">
      <c r="AU170" s="8" t="str">
        <f>IFERROR(VLOOKUP($A170,集約用シート!$E$3:$BN$3000,2,FALSE),"")</f>
        <v/>
      </c>
      <c r="AV170" s="8" t="str">
        <f>IFERROR(VLOOKUP($A170,集約用シート!$E$3:$BN$3000,3,FALSE),"")</f>
        <v/>
      </c>
      <c r="AW170" s="8" t="str">
        <f>IFERROR(VLOOKUP($A170,集約用シート!$E$3:$BN$3000,5,FALSE),"")</f>
        <v/>
      </c>
      <c r="AX170" s="8"/>
      <c r="AY170" s="8" t="str">
        <f>IFERROR(VLOOKUP($A170,集約用シート!$E$3:$BN$3000,11,FALSE),"")</f>
        <v/>
      </c>
      <c r="AZ170" s="8"/>
      <c r="BA170" s="8" t="str">
        <f>IFERROR(VLOOKUP($A170,集約用シート!$E$3:$BN$3000,4,FALSE),"")</f>
        <v/>
      </c>
      <c r="BB170" s="8" t="str">
        <f>IFERROR(VLOOKUP($A170,集約用シート!$E$3:$BN$3000,14,FALSE),"")</f>
        <v/>
      </c>
      <c r="BC170" s="8"/>
      <c r="BD170" s="8" t="str">
        <f>IFERROR(VLOOKUP($A170,集約用シート!$E$3:$BN$3000,16,FALSE),"")</f>
        <v/>
      </c>
      <c r="BE170" s="8"/>
    </row>
    <row r="171" spans="47:57" ht="28.5" customHeight="1">
      <c r="AU171" s="8" t="str">
        <f>IFERROR(VLOOKUP($A171,集約用シート!$E$3:$BN$3000,2,FALSE),"")</f>
        <v/>
      </c>
      <c r="AV171" s="8" t="str">
        <f>IFERROR(VLOOKUP($A171,集約用シート!$E$3:$BN$3000,3,FALSE),"")</f>
        <v/>
      </c>
      <c r="AW171" s="8" t="str">
        <f>IFERROR(VLOOKUP($A171,集約用シート!$E$3:$BN$3000,5,FALSE),"")</f>
        <v/>
      </c>
      <c r="AX171" s="8"/>
      <c r="AY171" s="8" t="str">
        <f>IFERROR(VLOOKUP($A171,集約用シート!$E$3:$BN$3000,11,FALSE),"")</f>
        <v/>
      </c>
      <c r="AZ171" s="8"/>
      <c r="BA171" s="8" t="str">
        <f>IFERROR(VLOOKUP($A171,集約用シート!$E$3:$BN$3000,4,FALSE),"")</f>
        <v/>
      </c>
      <c r="BB171" s="8" t="str">
        <f>IFERROR(VLOOKUP($A171,集約用シート!$E$3:$BN$3000,14,FALSE),"")</f>
        <v/>
      </c>
      <c r="BC171" s="8"/>
      <c r="BD171" s="8" t="str">
        <f>IFERROR(VLOOKUP($A171,集約用シート!$E$3:$BN$3000,16,FALSE),"")</f>
        <v/>
      </c>
      <c r="BE171" s="8"/>
    </row>
    <row r="172" spans="47:57" ht="28.5" customHeight="1">
      <c r="AU172" s="8" t="str">
        <f>IFERROR(VLOOKUP($A172,集約用シート!$E$3:$BN$3000,2,FALSE),"")</f>
        <v/>
      </c>
      <c r="AV172" s="8" t="str">
        <f>IFERROR(VLOOKUP($A172,集約用シート!$E$3:$BN$3000,3,FALSE),"")</f>
        <v/>
      </c>
      <c r="AW172" s="8" t="str">
        <f>IFERROR(VLOOKUP($A172,集約用シート!$E$3:$BN$3000,5,FALSE),"")</f>
        <v/>
      </c>
      <c r="AX172" s="8"/>
      <c r="AY172" s="8" t="str">
        <f>IFERROR(VLOOKUP($A172,集約用シート!$E$3:$BN$3000,11,FALSE),"")</f>
        <v/>
      </c>
      <c r="AZ172" s="8"/>
      <c r="BA172" s="8" t="str">
        <f>IFERROR(VLOOKUP($A172,集約用シート!$E$3:$BN$3000,4,FALSE),"")</f>
        <v/>
      </c>
      <c r="BB172" s="8" t="str">
        <f>IFERROR(VLOOKUP($A172,集約用シート!$E$3:$BN$3000,14,FALSE),"")</f>
        <v/>
      </c>
      <c r="BC172" s="8"/>
      <c r="BD172" s="8" t="str">
        <f>IFERROR(VLOOKUP($A172,集約用シート!$E$3:$BN$3000,16,FALSE),"")</f>
        <v/>
      </c>
      <c r="BE172" s="8"/>
    </row>
    <row r="173" spans="47:57" ht="28.5" customHeight="1">
      <c r="AU173" s="8" t="str">
        <f>IFERROR(VLOOKUP($A173,集約用シート!$E$3:$BN$3000,2,FALSE),"")</f>
        <v/>
      </c>
      <c r="AV173" s="8" t="str">
        <f>IFERROR(VLOOKUP($A173,集約用シート!$E$3:$BN$3000,3,FALSE),"")</f>
        <v/>
      </c>
      <c r="AW173" s="8" t="str">
        <f>IFERROR(VLOOKUP($A173,集約用シート!$E$3:$BN$3000,5,FALSE),"")</f>
        <v/>
      </c>
      <c r="AX173" s="8"/>
      <c r="AY173" s="8" t="str">
        <f>IFERROR(VLOOKUP($A173,集約用シート!$E$3:$BN$3000,11,FALSE),"")</f>
        <v/>
      </c>
      <c r="AZ173" s="8"/>
      <c r="BA173" s="8" t="str">
        <f>IFERROR(VLOOKUP($A173,集約用シート!$E$3:$BN$3000,4,FALSE),"")</f>
        <v/>
      </c>
      <c r="BB173" s="8" t="str">
        <f>IFERROR(VLOOKUP($A173,集約用シート!$E$3:$BN$3000,14,FALSE),"")</f>
        <v/>
      </c>
      <c r="BC173" s="8"/>
      <c r="BD173" s="8" t="str">
        <f>IFERROR(VLOOKUP($A173,集約用シート!$E$3:$BN$3000,16,FALSE),"")</f>
        <v/>
      </c>
      <c r="BE173" s="8"/>
    </row>
    <row r="174" spans="47:57" ht="28.5" customHeight="1">
      <c r="AU174" s="8" t="str">
        <f>IFERROR(VLOOKUP($A174,集約用シート!$E$3:$BN$3000,2,FALSE),"")</f>
        <v/>
      </c>
      <c r="AV174" s="8" t="str">
        <f>IFERROR(VLOOKUP($A174,集約用シート!$E$3:$BN$3000,3,FALSE),"")</f>
        <v/>
      </c>
      <c r="AW174" s="8" t="str">
        <f>IFERROR(VLOOKUP($A174,集約用シート!$E$3:$BN$3000,5,FALSE),"")</f>
        <v/>
      </c>
      <c r="AX174" s="8"/>
      <c r="AY174" s="8" t="str">
        <f>IFERROR(VLOOKUP($A174,集約用シート!$E$3:$BN$3000,11,FALSE),"")</f>
        <v/>
      </c>
      <c r="AZ174" s="8"/>
      <c r="BA174" s="8" t="str">
        <f>IFERROR(VLOOKUP($A174,集約用シート!$E$3:$BN$3000,4,FALSE),"")</f>
        <v/>
      </c>
      <c r="BB174" s="8" t="str">
        <f>IFERROR(VLOOKUP($A174,集約用シート!$E$3:$BN$3000,14,FALSE),"")</f>
        <v/>
      </c>
      <c r="BC174" s="8"/>
      <c r="BD174" s="8" t="str">
        <f>IFERROR(VLOOKUP($A174,集約用シート!$E$3:$BN$3000,16,FALSE),"")</f>
        <v/>
      </c>
      <c r="BE174" s="8"/>
    </row>
    <row r="175" spans="47:57" ht="28.5" customHeight="1">
      <c r="AU175" s="8" t="str">
        <f>IFERROR(VLOOKUP($A175,集約用シート!$E$3:$BN$3000,2,FALSE),"")</f>
        <v/>
      </c>
      <c r="AV175" s="8" t="str">
        <f>IFERROR(VLOOKUP($A175,集約用シート!$E$3:$BN$3000,3,FALSE),"")</f>
        <v/>
      </c>
      <c r="AW175" s="8" t="str">
        <f>IFERROR(VLOOKUP($A175,集約用シート!$E$3:$BN$3000,5,FALSE),"")</f>
        <v/>
      </c>
      <c r="AX175" s="8"/>
      <c r="AY175" s="8" t="str">
        <f>IFERROR(VLOOKUP($A175,集約用シート!$E$3:$BN$3000,11,FALSE),"")</f>
        <v/>
      </c>
      <c r="AZ175" s="8"/>
      <c r="BA175" s="8" t="str">
        <f>IFERROR(VLOOKUP($A175,集約用シート!$E$3:$BN$3000,4,FALSE),"")</f>
        <v/>
      </c>
      <c r="BB175" s="8" t="str">
        <f>IFERROR(VLOOKUP($A175,集約用シート!$E$3:$BN$3000,14,FALSE),"")</f>
        <v/>
      </c>
      <c r="BC175" s="8"/>
      <c r="BD175" s="8" t="str">
        <f>IFERROR(VLOOKUP($A175,集約用シート!$E$3:$BN$3000,16,FALSE),"")</f>
        <v/>
      </c>
      <c r="BE175" s="8"/>
    </row>
    <row r="176" spans="47:57" ht="28.5" customHeight="1">
      <c r="AU176" s="8" t="str">
        <f>IFERROR(VLOOKUP($A176,集約用シート!$E$3:$BN$3000,2,FALSE),"")</f>
        <v/>
      </c>
      <c r="AV176" s="8" t="str">
        <f>IFERROR(VLOOKUP($A176,集約用シート!$E$3:$BN$3000,3,FALSE),"")</f>
        <v/>
      </c>
      <c r="AW176" s="8" t="str">
        <f>IFERROR(VLOOKUP($A176,集約用シート!$E$3:$BN$3000,5,FALSE),"")</f>
        <v/>
      </c>
      <c r="AX176" s="8"/>
      <c r="AY176" s="8" t="str">
        <f>IFERROR(VLOOKUP($A176,集約用シート!$E$3:$BN$3000,11,FALSE),"")</f>
        <v/>
      </c>
      <c r="AZ176" s="8"/>
      <c r="BA176" s="8" t="str">
        <f>IFERROR(VLOOKUP($A176,集約用シート!$E$3:$BN$3000,4,FALSE),"")</f>
        <v/>
      </c>
      <c r="BB176" s="8" t="str">
        <f>IFERROR(VLOOKUP($A176,集約用シート!$E$3:$BN$3000,14,FALSE),"")</f>
        <v/>
      </c>
      <c r="BC176" s="8"/>
      <c r="BD176" s="8" t="str">
        <f>IFERROR(VLOOKUP($A176,集約用シート!$E$3:$BN$3000,16,FALSE),"")</f>
        <v/>
      </c>
      <c r="BE176" s="8"/>
    </row>
    <row r="177" spans="47:57" ht="28.5" customHeight="1">
      <c r="AU177" s="8" t="str">
        <f>IFERROR(VLOOKUP($A177,集約用シート!$E$3:$BN$3000,2,FALSE),"")</f>
        <v/>
      </c>
      <c r="AV177" s="8" t="str">
        <f>IFERROR(VLOOKUP($A177,集約用シート!$E$3:$BN$3000,3,FALSE),"")</f>
        <v/>
      </c>
      <c r="AW177" s="8" t="str">
        <f>IFERROR(VLOOKUP($A177,集約用シート!$E$3:$BN$3000,5,FALSE),"")</f>
        <v/>
      </c>
      <c r="AX177" s="8"/>
      <c r="AY177" s="8" t="str">
        <f>IFERROR(VLOOKUP($A177,集約用シート!$E$3:$BN$3000,11,FALSE),"")</f>
        <v/>
      </c>
      <c r="AZ177" s="8"/>
      <c r="BA177" s="8" t="str">
        <f>IFERROR(VLOOKUP($A177,集約用シート!$E$3:$BN$3000,4,FALSE),"")</f>
        <v/>
      </c>
      <c r="BB177" s="8" t="str">
        <f>IFERROR(VLOOKUP($A177,集約用シート!$E$3:$BN$3000,14,FALSE),"")</f>
        <v/>
      </c>
      <c r="BC177" s="8"/>
      <c r="BD177" s="8" t="str">
        <f>IFERROR(VLOOKUP($A177,集約用シート!$E$3:$BN$3000,16,FALSE),"")</f>
        <v/>
      </c>
      <c r="BE177" s="8"/>
    </row>
    <row r="178" spans="47:57" ht="28.5" customHeight="1">
      <c r="AU178" s="8" t="str">
        <f>IFERROR(VLOOKUP($A178,集約用シート!$E$3:$BN$3000,2,FALSE),"")</f>
        <v/>
      </c>
      <c r="AV178" s="8" t="str">
        <f>IFERROR(VLOOKUP($A178,集約用シート!$E$3:$BN$3000,3,FALSE),"")</f>
        <v/>
      </c>
      <c r="AW178" s="8" t="str">
        <f>IFERROR(VLOOKUP($A178,集約用シート!$E$3:$BN$3000,5,FALSE),"")</f>
        <v/>
      </c>
      <c r="AX178" s="8"/>
      <c r="AY178" s="8" t="str">
        <f>IFERROR(VLOOKUP($A178,集約用シート!$E$3:$BN$3000,11,FALSE),"")</f>
        <v/>
      </c>
      <c r="AZ178" s="8"/>
      <c r="BA178" s="8" t="str">
        <f>IFERROR(VLOOKUP($A178,集約用シート!$E$3:$BN$3000,4,FALSE),"")</f>
        <v/>
      </c>
      <c r="BB178" s="8" t="str">
        <f>IFERROR(VLOOKUP($A178,集約用シート!$E$3:$BN$3000,14,FALSE),"")</f>
        <v/>
      </c>
      <c r="BC178" s="8"/>
      <c r="BD178" s="8" t="str">
        <f>IFERROR(VLOOKUP($A178,集約用シート!$E$3:$BN$3000,16,FALSE),"")</f>
        <v/>
      </c>
      <c r="BE178" s="8"/>
    </row>
    <row r="179" spans="47:57" ht="28.5" customHeight="1">
      <c r="AU179" s="8" t="str">
        <f>IFERROR(VLOOKUP($A179,集約用シート!$E$3:$BN$3000,2,FALSE),"")</f>
        <v/>
      </c>
      <c r="AV179" s="8" t="str">
        <f>IFERROR(VLOOKUP($A179,集約用シート!$E$3:$BN$3000,3,FALSE),"")</f>
        <v/>
      </c>
      <c r="AW179" s="8" t="str">
        <f>IFERROR(VLOOKUP($A179,集約用シート!$E$3:$BN$3000,5,FALSE),"")</f>
        <v/>
      </c>
      <c r="AX179" s="8"/>
      <c r="AY179" s="8" t="str">
        <f>IFERROR(VLOOKUP($A179,集約用シート!$E$3:$BN$3000,11,FALSE),"")</f>
        <v/>
      </c>
      <c r="AZ179" s="8"/>
      <c r="BA179" s="8" t="str">
        <f>IFERROR(VLOOKUP($A179,集約用シート!$E$3:$BN$3000,4,FALSE),"")</f>
        <v/>
      </c>
      <c r="BB179" s="8" t="str">
        <f>IFERROR(VLOOKUP($A179,集約用シート!$E$3:$BN$3000,14,FALSE),"")</f>
        <v/>
      </c>
      <c r="BC179" s="8"/>
      <c r="BD179" s="8" t="str">
        <f>IFERROR(VLOOKUP($A179,集約用シート!$E$3:$BN$3000,16,FALSE),"")</f>
        <v/>
      </c>
      <c r="BE179" s="8"/>
    </row>
    <row r="180" spans="47:57" ht="28.5" customHeight="1">
      <c r="AU180" s="8" t="str">
        <f>IFERROR(VLOOKUP($A180,集約用シート!$E$3:$BN$3000,2,FALSE),"")</f>
        <v/>
      </c>
      <c r="AV180" s="8" t="str">
        <f>IFERROR(VLOOKUP($A180,集約用シート!$E$3:$BN$3000,3,FALSE),"")</f>
        <v/>
      </c>
      <c r="AW180" s="8" t="str">
        <f>IFERROR(VLOOKUP($A180,集約用シート!$E$3:$BN$3000,5,FALSE),"")</f>
        <v/>
      </c>
      <c r="AX180" s="8"/>
      <c r="AY180" s="8" t="str">
        <f>IFERROR(VLOOKUP($A180,集約用シート!$E$3:$BN$3000,11,FALSE),"")</f>
        <v/>
      </c>
      <c r="AZ180" s="8"/>
      <c r="BA180" s="8" t="str">
        <f>IFERROR(VLOOKUP($A180,集約用シート!$E$3:$BN$3000,4,FALSE),"")</f>
        <v/>
      </c>
      <c r="BB180" s="8" t="str">
        <f>IFERROR(VLOOKUP($A180,集約用シート!$E$3:$BN$3000,14,FALSE),"")</f>
        <v/>
      </c>
      <c r="BC180" s="8"/>
      <c r="BD180" s="8" t="str">
        <f>IFERROR(VLOOKUP($A180,集約用シート!$E$3:$BN$3000,16,FALSE),"")</f>
        <v/>
      </c>
      <c r="BE180" s="8"/>
    </row>
    <row r="181" spans="47:57" ht="28.5" customHeight="1">
      <c r="AU181" s="8" t="str">
        <f>IFERROR(VLOOKUP($A181,集約用シート!$E$3:$BN$3000,2,FALSE),"")</f>
        <v/>
      </c>
      <c r="AV181" s="8" t="str">
        <f>IFERROR(VLOOKUP($A181,集約用シート!$E$3:$BN$3000,3,FALSE),"")</f>
        <v/>
      </c>
      <c r="AW181" s="8" t="str">
        <f>IFERROR(VLOOKUP($A181,集約用シート!$E$3:$BN$3000,5,FALSE),"")</f>
        <v/>
      </c>
      <c r="AX181" s="8"/>
      <c r="AY181" s="8" t="str">
        <f>IFERROR(VLOOKUP($A181,集約用シート!$E$3:$BN$3000,11,FALSE),"")</f>
        <v/>
      </c>
      <c r="AZ181" s="8"/>
      <c r="BA181" s="8" t="str">
        <f>IFERROR(VLOOKUP($A181,集約用シート!$E$3:$BN$3000,4,FALSE),"")</f>
        <v/>
      </c>
      <c r="BB181" s="8" t="str">
        <f>IFERROR(VLOOKUP($A181,集約用シート!$E$3:$BN$3000,14,FALSE),"")</f>
        <v/>
      </c>
      <c r="BC181" s="8"/>
      <c r="BD181" s="8" t="str">
        <f>IFERROR(VLOOKUP($A181,集約用シート!$E$3:$BN$3000,16,FALSE),"")</f>
        <v/>
      </c>
      <c r="BE181" s="8"/>
    </row>
    <row r="182" spans="47:57" ht="28.5" customHeight="1">
      <c r="AU182" s="8" t="str">
        <f>IFERROR(VLOOKUP($A182,集約用シート!$E$3:$BN$3000,2,FALSE),"")</f>
        <v/>
      </c>
      <c r="AV182" s="8" t="str">
        <f>IFERROR(VLOOKUP($A182,集約用シート!$E$3:$BN$3000,3,FALSE),"")</f>
        <v/>
      </c>
      <c r="AW182" s="8" t="str">
        <f>IFERROR(VLOOKUP($A182,集約用シート!$E$3:$BN$3000,5,FALSE),"")</f>
        <v/>
      </c>
      <c r="AX182" s="8"/>
      <c r="AY182" s="8" t="str">
        <f>IFERROR(VLOOKUP($A182,集約用シート!$E$3:$BN$3000,11,FALSE),"")</f>
        <v/>
      </c>
      <c r="AZ182" s="8"/>
      <c r="BA182" s="8" t="str">
        <f>IFERROR(VLOOKUP($A182,集約用シート!$E$3:$BN$3000,4,FALSE),"")</f>
        <v/>
      </c>
      <c r="BB182" s="8" t="str">
        <f>IFERROR(VLOOKUP($A182,集約用シート!$E$3:$BN$3000,14,FALSE),"")</f>
        <v/>
      </c>
      <c r="BC182" s="8"/>
      <c r="BD182" s="8" t="str">
        <f>IFERROR(VLOOKUP($A182,集約用シート!$E$3:$BN$3000,16,FALSE),"")</f>
        <v/>
      </c>
      <c r="BE182" s="8"/>
    </row>
    <row r="183" spans="47:57" ht="28.5" customHeight="1">
      <c r="AU183" s="8" t="str">
        <f>IFERROR(VLOOKUP($A183,集約用シート!$E$3:$BN$3000,2,FALSE),"")</f>
        <v/>
      </c>
      <c r="AV183" s="8" t="str">
        <f>IFERROR(VLOOKUP($A183,集約用シート!$E$3:$BN$3000,3,FALSE),"")</f>
        <v/>
      </c>
      <c r="AW183" s="8" t="str">
        <f>IFERROR(VLOOKUP($A183,集約用シート!$E$3:$BN$3000,5,FALSE),"")</f>
        <v/>
      </c>
      <c r="AX183" s="8"/>
      <c r="AY183" s="8" t="str">
        <f>IFERROR(VLOOKUP($A183,集約用シート!$E$3:$BN$3000,11,FALSE),"")</f>
        <v/>
      </c>
      <c r="AZ183" s="8"/>
      <c r="BA183" s="8" t="str">
        <f>IFERROR(VLOOKUP($A183,集約用シート!$E$3:$BN$3000,4,FALSE),"")</f>
        <v/>
      </c>
      <c r="BB183" s="8" t="str">
        <f>IFERROR(VLOOKUP($A183,集約用シート!$E$3:$BN$3000,14,FALSE),"")</f>
        <v/>
      </c>
      <c r="BC183" s="8"/>
      <c r="BD183" s="8" t="str">
        <f>IFERROR(VLOOKUP($A183,集約用シート!$E$3:$BN$3000,16,FALSE),"")</f>
        <v/>
      </c>
      <c r="BE183" s="8"/>
    </row>
    <row r="184" spans="47:57" ht="28.5" customHeight="1">
      <c r="AU184" s="8" t="str">
        <f>IFERROR(VLOOKUP($A184,集約用シート!$E$3:$BN$3000,2,FALSE),"")</f>
        <v/>
      </c>
      <c r="AV184" s="8" t="str">
        <f>IFERROR(VLOOKUP($A184,集約用シート!$E$3:$BN$3000,3,FALSE),"")</f>
        <v/>
      </c>
      <c r="AW184" s="8" t="str">
        <f>IFERROR(VLOOKUP($A184,集約用シート!$E$3:$BN$3000,5,FALSE),"")</f>
        <v/>
      </c>
      <c r="AX184" s="8"/>
      <c r="AY184" s="8" t="str">
        <f>IFERROR(VLOOKUP($A184,集約用シート!$E$3:$BN$3000,11,FALSE),"")</f>
        <v/>
      </c>
      <c r="AZ184" s="8"/>
      <c r="BA184" s="8" t="str">
        <f>IFERROR(VLOOKUP($A184,集約用シート!$E$3:$BN$3000,4,FALSE),"")</f>
        <v/>
      </c>
      <c r="BB184" s="8" t="str">
        <f>IFERROR(VLOOKUP($A184,集約用シート!$E$3:$BN$3000,14,FALSE),"")</f>
        <v/>
      </c>
      <c r="BC184" s="8"/>
      <c r="BD184" s="8" t="str">
        <f>IFERROR(VLOOKUP($A184,集約用シート!$E$3:$BN$3000,16,FALSE),"")</f>
        <v/>
      </c>
      <c r="BE184" s="8"/>
    </row>
    <row r="185" spans="47:57" ht="28.5" customHeight="1">
      <c r="AU185" s="8" t="str">
        <f>IFERROR(VLOOKUP($A185,集約用シート!$E$3:$BN$3000,2,FALSE),"")</f>
        <v/>
      </c>
      <c r="AV185" s="8" t="str">
        <f>IFERROR(VLOOKUP($A185,集約用シート!$E$3:$BN$3000,3,FALSE),"")</f>
        <v/>
      </c>
      <c r="AW185" s="8" t="str">
        <f>IFERROR(VLOOKUP($A185,集約用シート!$E$3:$BN$3000,5,FALSE),"")</f>
        <v/>
      </c>
      <c r="AX185" s="8"/>
      <c r="AY185" s="8" t="str">
        <f>IFERROR(VLOOKUP($A185,集約用シート!$E$3:$BN$3000,11,FALSE),"")</f>
        <v/>
      </c>
      <c r="AZ185" s="8"/>
      <c r="BA185" s="8" t="str">
        <f>IFERROR(VLOOKUP($A185,集約用シート!$E$3:$BN$3000,4,FALSE),"")</f>
        <v/>
      </c>
      <c r="BB185" s="8" t="str">
        <f>IFERROR(VLOOKUP($A185,集約用シート!$E$3:$BN$3000,14,FALSE),"")</f>
        <v/>
      </c>
      <c r="BC185" s="8"/>
      <c r="BD185" s="8" t="str">
        <f>IFERROR(VLOOKUP($A185,集約用シート!$E$3:$BN$3000,16,FALSE),"")</f>
        <v/>
      </c>
      <c r="BE185" s="8"/>
    </row>
    <row r="186" spans="47:57" ht="28.5" customHeight="1">
      <c r="AU186" s="8" t="str">
        <f>IFERROR(VLOOKUP($A186,集約用シート!$E$3:$BN$3000,2,FALSE),"")</f>
        <v/>
      </c>
      <c r="AV186" s="8" t="str">
        <f>IFERROR(VLOOKUP($A186,集約用シート!$E$3:$BN$3000,3,FALSE),"")</f>
        <v/>
      </c>
      <c r="AW186" s="8" t="str">
        <f>IFERROR(VLOOKUP($A186,集約用シート!$E$3:$BN$3000,5,FALSE),"")</f>
        <v/>
      </c>
      <c r="AX186" s="8"/>
      <c r="AY186" s="8" t="str">
        <f>IFERROR(VLOOKUP($A186,集約用シート!$E$3:$BN$3000,11,FALSE),"")</f>
        <v/>
      </c>
      <c r="AZ186" s="8"/>
      <c r="BA186" s="8" t="str">
        <f>IFERROR(VLOOKUP($A186,集約用シート!$E$3:$BN$3000,4,FALSE),"")</f>
        <v/>
      </c>
      <c r="BB186" s="8" t="str">
        <f>IFERROR(VLOOKUP($A186,集約用シート!$E$3:$BN$3000,14,FALSE),"")</f>
        <v/>
      </c>
      <c r="BC186" s="8"/>
      <c r="BD186" s="8" t="str">
        <f>IFERROR(VLOOKUP($A186,集約用シート!$E$3:$BN$3000,16,FALSE),"")</f>
        <v/>
      </c>
      <c r="BE186" s="8"/>
    </row>
    <row r="187" spans="47:57" ht="28.5" customHeight="1">
      <c r="AU187" s="8" t="str">
        <f>IFERROR(VLOOKUP($A187,集約用シート!$E$3:$BN$3000,2,FALSE),"")</f>
        <v/>
      </c>
      <c r="AV187" s="8" t="str">
        <f>IFERROR(VLOOKUP($A187,集約用シート!$E$3:$BN$3000,3,FALSE),"")</f>
        <v/>
      </c>
      <c r="AW187" s="8" t="str">
        <f>IFERROR(VLOOKUP($A187,集約用シート!$E$3:$BN$3000,5,FALSE),"")</f>
        <v/>
      </c>
      <c r="AX187" s="8"/>
      <c r="AY187" s="8" t="str">
        <f>IFERROR(VLOOKUP($A187,集約用シート!$E$3:$BN$3000,11,FALSE),"")</f>
        <v/>
      </c>
      <c r="AZ187" s="8"/>
      <c r="BA187" s="8" t="str">
        <f>IFERROR(VLOOKUP($A187,集約用シート!$E$3:$BN$3000,4,FALSE),"")</f>
        <v/>
      </c>
      <c r="BB187" s="8" t="str">
        <f>IFERROR(VLOOKUP($A187,集約用シート!$E$3:$BN$3000,14,FALSE),"")</f>
        <v/>
      </c>
      <c r="BC187" s="8"/>
      <c r="BD187" s="8" t="str">
        <f>IFERROR(VLOOKUP($A187,集約用シート!$E$3:$BN$3000,16,FALSE),"")</f>
        <v/>
      </c>
      <c r="BE187" s="8"/>
    </row>
    <row r="188" spans="47:57" ht="28.5" customHeight="1">
      <c r="AU188" s="8" t="str">
        <f>IFERROR(VLOOKUP($A188,集約用シート!$E$3:$BN$3000,2,FALSE),"")</f>
        <v/>
      </c>
      <c r="AV188" s="8" t="str">
        <f>IFERROR(VLOOKUP($A188,集約用シート!$E$3:$BN$3000,3,FALSE),"")</f>
        <v/>
      </c>
      <c r="AW188" s="8" t="str">
        <f>IFERROR(VLOOKUP($A188,集約用シート!$E$3:$BN$3000,5,FALSE),"")</f>
        <v/>
      </c>
      <c r="AX188" s="8"/>
      <c r="AY188" s="8" t="str">
        <f>IFERROR(VLOOKUP($A188,集約用シート!$E$3:$BN$3000,11,FALSE),"")</f>
        <v/>
      </c>
      <c r="AZ188" s="8"/>
      <c r="BA188" s="8" t="str">
        <f>IFERROR(VLOOKUP($A188,集約用シート!$E$3:$BN$3000,4,FALSE),"")</f>
        <v/>
      </c>
      <c r="BB188" s="8" t="str">
        <f>IFERROR(VLOOKUP($A188,集約用シート!$E$3:$BN$3000,14,FALSE),"")</f>
        <v/>
      </c>
      <c r="BC188" s="8"/>
      <c r="BD188" s="8" t="str">
        <f>IFERROR(VLOOKUP($A188,集約用シート!$E$3:$BN$3000,16,FALSE),"")</f>
        <v/>
      </c>
      <c r="BE188" s="8"/>
    </row>
    <row r="189" spans="47:57" ht="28.5" customHeight="1">
      <c r="AU189" s="8" t="str">
        <f>IFERROR(VLOOKUP($A189,集約用シート!$E$3:$BN$3000,2,FALSE),"")</f>
        <v/>
      </c>
      <c r="AV189" s="8" t="str">
        <f>IFERROR(VLOOKUP($A189,集約用シート!$E$3:$BN$3000,3,FALSE),"")</f>
        <v/>
      </c>
      <c r="AW189" s="8" t="str">
        <f>IFERROR(VLOOKUP($A189,集約用シート!$E$3:$BN$3000,5,FALSE),"")</f>
        <v/>
      </c>
      <c r="AX189" s="8"/>
      <c r="AY189" s="8" t="str">
        <f>IFERROR(VLOOKUP($A189,集約用シート!$E$3:$BN$3000,11,FALSE),"")</f>
        <v/>
      </c>
      <c r="AZ189" s="8"/>
      <c r="BA189" s="8" t="str">
        <f>IFERROR(VLOOKUP($A189,集約用シート!$E$3:$BN$3000,4,FALSE),"")</f>
        <v/>
      </c>
      <c r="BB189" s="8" t="str">
        <f>IFERROR(VLOOKUP($A189,集約用シート!$E$3:$BN$3000,14,FALSE),"")</f>
        <v/>
      </c>
      <c r="BC189" s="8"/>
      <c r="BD189" s="8" t="str">
        <f>IFERROR(VLOOKUP($A189,集約用シート!$E$3:$BN$3000,16,FALSE),"")</f>
        <v/>
      </c>
      <c r="BE189" s="8"/>
    </row>
    <row r="190" spans="47:57" ht="28.5" customHeight="1">
      <c r="AU190" s="8" t="str">
        <f>IFERROR(VLOOKUP($A190,集約用シート!$E$3:$BN$3000,2,FALSE),"")</f>
        <v/>
      </c>
      <c r="AV190" s="8" t="str">
        <f>IFERROR(VLOOKUP($A190,集約用シート!$E$3:$BN$3000,3,FALSE),"")</f>
        <v/>
      </c>
      <c r="AW190" s="8" t="str">
        <f>IFERROR(VLOOKUP($A190,集約用シート!$E$3:$BN$3000,5,FALSE),"")</f>
        <v/>
      </c>
      <c r="AX190" s="8"/>
      <c r="AY190" s="8" t="str">
        <f>IFERROR(VLOOKUP($A190,集約用シート!$E$3:$BN$3000,11,FALSE),"")</f>
        <v/>
      </c>
      <c r="AZ190" s="8"/>
      <c r="BA190" s="8" t="str">
        <f>IFERROR(VLOOKUP($A190,集約用シート!$E$3:$BN$3000,4,FALSE),"")</f>
        <v/>
      </c>
      <c r="BB190" s="8" t="str">
        <f>IFERROR(VLOOKUP($A190,集約用シート!$E$3:$BN$3000,14,FALSE),"")</f>
        <v/>
      </c>
      <c r="BC190" s="8"/>
      <c r="BD190" s="8" t="str">
        <f>IFERROR(VLOOKUP($A190,集約用シート!$E$3:$BN$3000,16,FALSE),"")</f>
        <v/>
      </c>
      <c r="BE190" s="8"/>
    </row>
    <row r="191" spans="47:57" ht="28.5" customHeight="1">
      <c r="AU191" s="8" t="str">
        <f>IFERROR(VLOOKUP($A191,集約用シート!$E$3:$BN$3000,2,FALSE),"")</f>
        <v/>
      </c>
      <c r="AV191" s="8" t="str">
        <f>IFERROR(VLOOKUP($A191,集約用シート!$E$3:$BN$3000,3,FALSE),"")</f>
        <v/>
      </c>
      <c r="AW191" s="8" t="str">
        <f>IFERROR(VLOOKUP($A191,集約用シート!$E$3:$BN$3000,5,FALSE),"")</f>
        <v/>
      </c>
      <c r="AX191" s="8"/>
      <c r="AY191" s="8" t="str">
        <f>IFERROR(VLOOKUP($A191,集約用シート!$E$3:$BN$3000,11,FALSE),"")</f>
        <v/>
      </c>
      <c r="AZ191" s="8"/>
      <c r="BA191" s="8" t="str">
        <f>IFERROR(VLOOKUP($A191,集約用シート!$E$3:$BN$3000,4,FALSE),"")</f>
        <v/>
      </c>
      <c r="BB191" s="8" t="str">
        <f>IFERROR(VLOOKUP($A191,集約用シート!$E$3:$BN$3000,14,FALSE),"")</f>
        <v/>
      </c>
      <c r="BC191" s="8"/>
      <c r="BD191" s="8" t="str">
        <f>IFERROR(VLOOKUP($A191,集約用シート!$E$3:$BN$3000,16,FALSE),"")</f>
        <v/>
      </c>
      <c r="BE191" s="8"/>
    </row>
    <row r="192" spans="47:57" ht="28.5" customHeight="1">
      <c r="AU192" s="8" t="str">
        <f>IFERROR(VLOOKUP($A192,集約用シート!$E$3:$BN$3000,2,FALSE),"")</f>
        <v/>
      </c>
      <c r="AV192" s="8" t="str">
        <f>IFERROR(VLOOKUP($A192,集約用シート!$E$3:$BN$3000,3,FALSE),"")</f>
        <v/>
      </c>
      <c r="AW192" s="8" t="str">
        <f>IFERROR(VLOOKUP($A192,集約用シート!$E$3:$BN$3000,5,FALSE),"")</f>
        <v/>
      </c>
      <c r="AX192" s="8"/>
      <c r="AY192" s="8" t="str">
        <f>IFERROR(VLOOKUP($A192,集約用シート!$E$3:$BN$3000,11,FALSE),"")</f>
        <v/>
      </c>
      <c r="AZ192" s="8"/>
      <c r="BA192" s="8" t="str">
        <f>IFERROR(VLOOKUP($A192,集約用シート!$E$3:$BN$3000,4,FALSE),"")</f>
        <v/>
      </c>
      <c r="BB192" s="8" t="str">
        <f>IFERROR(VLOOKUP($A192,集約用シート!$E$3:$BN$3000,14,FALSE),"")</f>
        <v/>
      </c>
      <c r="BC192" s="8"/>
      <c r="BD192" s="8" t="str">
        <f>IFERROR(VLOOKUP($A192,集約用シート!$E$3:$BN$3000,16,FALSE),"")</f>
        <v/>
      </c>
      <c r="BE192" s="8"/>
    </row>
    <row r="193" spans="47:57" ht="28.5" customHeight="1">
      <c r="AU193" s="126" t="str">
        <f>IFERROR(VLOOKUP($A193,集約用シート!$E$3:$BN$3000,2,FALSE),"")</f>
        <v/>
      </c>
      <c r="AV193" s="126" t="str">
        <f>IFERROR(VLOOKUP($A193,集約用シート!$E$3:$BN$3000,3,FALSE),"")</f>
        <v/>
      </c>
      <c r="AW193" s="126" t="str">
        <f>IFERROR(VLOOKUP($A193,集約用シート!$E$3:$BN$3000,5,FALSE),"")</f>
        <v/>
      </c>
      <c r="AX193" s="126"/>
      <c r="AY193" s="126" t="str">
        <f>IFERROR(VLOOKUP($A193,集約用シート!$E$3:$BN$3000,11,FALSE),"")</f>
        <v/>
      </c>
      <c r="AZ193" s="126"/>
      <c r="BA193" s="126" t="str">
        <f>IFERROR(VLOOKUP($A193,集約用シート!$E$3:$BN$3000,4,FALSE),"")</f>
        <v/>
      </c>
      <c r="BB193" s="126" t="str">
        <f>IFERROR(VLOOKUP($A193,集約用シート!$E$3:$BN$3000,14,FALSE),"")</f>
        <v/>
      </c>
      <c r="BC193" s="126"/>
      <c r="BD193" s="126" t="str">
        <f>IFERROR(VLOOKUP($A193,集約用シート!$E$3:$BN$3000,16,FALSE),"")</f>
        <v/>
      </c>
      <c r="BE193" s="126"/>
    </row>
    <row r="194" spans="47:57" ht="28.5" customHeight="1">
      <c r="AU194" s="126" t="str">
        <f>IFERROR(VLOOKUP($A194,集約用シート!$E$3:$BN$3000,2,FALSE),"")</f>
        <v/>
      </c>
      <c r="AV194" s="126" t="str">
        <f>IFERROR(VLOOKUP($A194,集約用シート!$E$3:$BN$3000,3,FALSE),"")</f>
        <v/>
      </c>
      <c r="AW194" s="126" t="str">
        <f>IFERROR(VLOOKUP($A194,集約用シート!$E$3:$BN$3000,5,FALSE),"")</f>
        <v/>
      </c>
      <c r="AX194" s="126"/>
      <c r="AY194" s="126" t="str">
        <f>IFERROR(VLOOKUP($A194,集約用シート!$E$3:$BN$3000,11,FALSE),"")</f>
        <v/>
      </c>
      <c r="AZ194" s="126"/>
      <c r="BA194" s="126" t="str">
        <f>IFERROR(VLOOKUP($A194,集約用シート!$E$3:$BN$3000,4,FALSE),"")</f>
        <v/>
      </c>
      <c r="BB194" s="126" t="str">
        <f>IFERROR(VLOOKUP($A194,集約用シート!$E$3:$BN$3000,14,FALSE),"")</f>
        <v/>
      </c>
      <c r="BC194" s="126"/>
      <c r="BD194" s="126" t="str">
        <f>IFERROR(VLOOKUP($A194,集約用シート!$E$3:$BN$3000,16,FALSE),"")</f>
        <v/>
      </c>
      <c r="BE194" s="126"/>
    </row>
    <row r="195" spans="47:57" ht="28.5" customHeight="1">
      <c r="AU195" s="126" t="str">
        <f>IFERROR(VLOOKUP($A195,集約用シート!$E$3:$BN$3000,2,FALSE),"")</f>
        <v/>
      </c>
      <c r="AV195" s="126" t="str">
        <f>IFERROR(VLOOKUP($A195,集約用シート!$E$3:$BN$3000,3,FALSE),"")</f>
        <v/>
      </c>
      <c r="AW195" s="126" t="str">
        <f>IFERROR(VLOOKUP($A195,集約用シート!$E$3:$BN$3000,5,FALSE),"")</f>
        <v/>
      </c>
      <c r="AX195" s="126"/>
      <c r="AY195" s="126" t="str">
        <f>IFERROR(VLOOKUP($A195,集約用シート!$E$3:$BN$3000,11,FALSE),"")</f>
        <v/>
      </c>
      <c r="AZ195" s="126"/>
      <c r="BA195" s="126" t="str">
        <f>IFERROR(VLOOKUP($A195,集約用シート!$E$3:$BN$3000,4,FALSE),"")</f>
        <v/>
      </c>
      <c r="BB195" s="126" t="str">
        <f>IFERROR(VLOOKUP($A195,集約用シート!$E$3:$BN$3000,14,FALSE),"")</f>
        <v/>
      </c>
      <c r="BC195" s="126"/>
      <c r="BD195" s="126" t="str">
        <f>IFERROR(VLOOKUP($A195,集約用シート!$E$3:$BN$3000,16,FALSE),"")</f>
        <v/>
      </c>
      <c r="BE195" s="126"/>
    </row>
    <row r="196" spans="47:57" ht="28.5" customHeight="1">
      <c r="AU196" s="126" t="str">
        <f>IFERROR(VLOOKUP($A196,集約用シート!$E$3:$BN$3000,2,FALSE),"")</f>
        <v/>
      </c>
      <c r="AV196" s="126" t="str">
        <f>IFERROR(VLOOKUP($A196,集約用シート!$E$3:$BN$3000,3,FALSE),"")</f>
        <v/>
      </c>
      <c r="AW196" s="126" t="str">
        <f>IFERROR(VLOOKUP($A196,集約用シート!$E$3:$BN$3000,5,FALSE),"")</f>
        <v/>
      </c>
      <c r="AX196" s="126"/>
      <c r="AY196" s="126" t="str">
        <f>IFERROR(VLOOKUP($A196,集約用シート!$E$3:$BN$3000,11,FALSE),"")</f>
        <v/>
      </c>
      <c r="AZ196" s="126"/>
      <c r="BA196" s="126" t="str">
        <f>IFERROR(VLOOKUP($A196,集約用シート!$E$3:$BN$3000,4,FALSE),"")</f>
        <v/>
      </c>
      <c r="BB196" s="126" t="str">
        <f>IFERROR(VLOOKUP($A196,集約用シート!$E$3:$BN$3000,14,FALSE),"")</f>
        <v/>
      </c>
      <c r="BC196" s="126"/>
      <c r="BD196" s="126" t="str">
        <f>IFERROR(VLOOKUP($A196,集約用シート!$E$3:$BN$3000,16,FALSE),"")</f>
        <v/>
      </c>
      <c r="BE196" s="126"/>
    </row>
    <row r="197" spans="47:57" ht="28.5" customHeight="1">
      <c r="AU197" s="126" t="str">
        <f>IFERROR(VLOOKUP($A197,集約用シート!$E$3:$BN$3000,2,FALSE),"")</f>
        <v/>
      </c>
      <c r="AV197" s="126" t="str">
        <f>IFERROR(VLOOKUP($A197,集約用シート!$E$3:$BN$3000,3,FALSE),"")</f>
        <v/>
      </c>
      <c r="AW197" s="126" t="str">
        <f>IFERROR(VLOOKUP($A197,集約用シート!$E$3:$BN$3000,5,FALSE),"")</f>
        <v/>
      </c>
      <c r="AX197" s="126"/>
      <c r="AY197" s="126" t="str">
        <f>IFERROR(VLOOKUP($A197,集約用シート!$E$3:$BN$3000,11,FALSE),"")</f>
        <v/>
      </c>
      <c r="AZ197" s="126"/>
      <c r="BA197" s="126" t="str">
        <f>IFERROR(VLOOKUP($A197,集約用シート!$E$3:$BN$3000,4,FALSE),"")</f>
        <v/>
      </c>
      <c r="BB197" s="126" t="str">
        <f>IFERROR(VLOOKUP($A197,集約用シート!$E$3:$BN$3000,14,FALSE),"")</f>
        <v/>
      </c>
      <c r="BC197" s="126"/>
      <c r="BD197" s="126" t="str">
        <f>IFERROR(VLOOKUP($A197,集約用シート!$E$3:$BN$3000,16,FALSE),"")</f>
        <v/>
      </c>
      <c r="BE197" s="126"/>
    </row>
    <row r="198" spans="47:57" ht="28.5" customHeight="1">
      <c r="AU198" s="126" t="str">
        <f>IFERROR(VLOOKUP($A198,集約用シート!$E$3:$BN$3000,2,FALSE),"")</f>
        <v/>
      </c>
      <c r="AV198" s="126" t="str">
        <f>IFERROR(VLOOKUP($A198,集約用シート!$E$3:$BN$3000,3,FALSE),"")</f>
        <v/>
      </c>
      <c r="AW198" s="126" t="str">
        <f>IFERROR(VLOOKUP($A198,集約用シート!$E$3:$BN$3000,5,FALSE),"")</f>
        <v/>
      </c>
      <c r="AX198" s="126"/>
      <c r="AY198" s="126" t="str">
        <f>IFERROR(VLOOKUP($A198,集約用シート!$E$3:$BN$3000,11,FALSE),"")</f>
        <v/>
      </c>
      <c r="AZ198" s="126"/>
      <c r="BA198" s="126" t="str">
        <f>IFERROR(VLOOKUP($A198,集約用シート!$E$3:$BN$3000,4,FALSE),"")</f>
        <v/>
      </c>
      <c r="BB198" s="126" t="str">
        <f>IFERROR(VLOOKUP($A198,集約用シート!$E$3:$BN$3000,14,FALSE),"")</f>
        <v/>
      </c>
      <c r="BC198" s="126"/>
      <c r="BD198" s="126" t="str">
        <f>IFERROR(VLOOKUP($A198,集約用シート!$E$3:$BN$3000,16,FALSE),"")</f>
        <v/>
      </c>
      <c r="BE198" s="126"/>
    </row>
    <row r="199" spans="47:57" ht="28.5" customHeight="1">
      <c r="AU199" s="126" t="str">
        <f>IFERROR(VLOOKUP($A199,集約用シート!$E$3:$BN$3000,2,FALSE),"")</f>
        <v/>
      </c>
      <c r="AV199" s="126" t="str">
        <f>IFERROR(VLOOKUP($A199,集約用シート!$E$3:$BN$3000,3,FALSE),"")</f>
        <v/>
      </c>
      <c r="AW199" s="126" t="str">
        <f>IFERROR(VLOOKUP($A199,集約用シート!$E$3:$BN$3000,5,FALSE),"")</f>
        <v/>
      </c>
      <c r="AX199" s="126"/>
      <c r="AY199" s="126" t="str">
        <f>IFERROR(VLOOKUP($A199,集約用シート!$E$3:$BN$3000,11,FALSE),"")</f>
        <v/>
      </c>
      <c r="AZ199" s="126"/>
      <c r="BA199" s="126" t="str">
        <f>IFERROR(VLOOKUP($A199,集約用シート!$E$3:$BN$3000,4,FALSE),"")</f>
        <v/>
      </c>
      <c r="BB199" s="126" t="str">
        <f>IFERROR(VLOOKUP($A199,集約用シート!$E$3:$BN$3000,14,FALSE),"")</f>
        <v/>
      </c>
      <c r="BC199" s="126"/>
      <c r="BD199" s="126" t="str">
        <f>IFERROR(VLOOKUP($A199,集約用シート!$E$3:$BN$3000,16,FALSE),"")</f>
        <v/>
      </c>
      <c r="BE199" s="126"/>
    </row>
    <row r="200" spans="47:57" ht="28.5" customHeight="1">
      <c r="AU200" s="126" t="str">
        <f>IFERROR(VLOOKUP($A200,集約用シート!$E$3:$BN$3000,2,FALSE),"")</f>
        <v/>
      </c>
      <c r="AV200" s="126" t="str">
        <f>IFERROR(VLOOKUP($A200,集約用シート!$E$3:$BN$3000,3,FALSE),"")</f>
        <v/>
      </c>
      <c r="AW200" s="126" t="str">
        <f>IFERROR(VLOOKUP($A200,集約用シート!$E$3:$BN$3000,5,FALSE),"")</f>
        <v/>
      </c>
      <c r="AX200" s="126"/>
      <c r="AY200" s="126" t="str">
        <f>IFERROR(VLOOKUP($A200,集約用シート!$E$3:$BN$3000,11,FALSE),"")</f>
        <v/>
      </c>
      <c r="AZ200" s="126"/>
      <c r="BA200" s="126" t="str">
        <f>IFERROR(VLOOKUP($A200,集約用シート!$E$3:$BN$3000,4,FALSE),"")</f>
        <v/>
      </c>
      <c r="BB200" s="126" t="str">
        <f>IFERROR(VLOOKUP($A200,集約用シート!$E$3:$BN$3000,14,FALSE),"")</f>
        <v/>
      </c>
      <c r="BC200" s="126"/>
      <c r="BD200" s="126" t="str">
        <f>IFERROR(VLOOKUP($A200,集約用シート!$E$3:$BN$3000,16,FALSE),"")</f>
        <v/>
      </c>
      <c r="BE200" s="126"/>
    </row>
    <row r="201" spans="47:57" ht="28.5" customHeight="1">
      <c r="AU201" s="126" t="str">
        <f>IFERROR(VLOOKUP($A201,集約用シート!$E$3:$BN$3000,2,FALSE),"")</f>
        <v/>
      </c>
      <c r="AV201" s="126" t="str">
        <f>IFERROR(VLOOKUP($A201,集約用シート!$E$3:$BN$3000,3,FALSE),"")</f>
        <v/>
      </c>
      <c r="AW201" s="126" t="str">
        <f>IFERROR(VLOOKUP($A201,集約用シート!$E$3:$BN$3000,5,FALSE),"")</f>
        <v/>
      </c>
      <c r="AX201" s="126"/>
      <c r="AY201" s="126" t="str">
        <f>IFERROR(VLOOKUP($A201,集約用シート!$E$3:$BN$3000,11,FALSE),"")</f>
        <v/>
      </c>
      <c r="AZ201" s="126"/>
      <c r="BA201" s="126" t="str">
        <f>IFERROR(VLOOKUP($A201,集約用シート!$E$3:$BN$3000,4,FALSE),"")</f>
        <v/>
      </c>
      <c r="BB201" s="126" t="str">
        <f>IFERROR(VLOOKUP($A201,集約用シート!$E$3:$BN$3000,14,FALSE),"")</f>
        <v/>
      </c>
      <c r="BC201" s="126"/>
      <c r="BD201" s="126" t="str">
        <f>IFERROR(VLOOKUP($A201,集約用シート!$E$3:$BN$3000,16,FALSE),"")</f>
        <v/>
      </c>
      <c r="BE201" s="126"/>
    </row>
    <row r="202" spans="47:57" ht="28.5" customHeight="1">
      <c r="AU202" s="126" t="str">
        <f>IFERROR(VLOOKUP($A202,集約用シート!$E$3:$BN$3000,2,FALSE),"")</f>
        <v/>
      </c>
      <c r="AV202" s="126" t="str">
        <f>IFERROR(VLOOKUP($A202,集約用シート!$E$3:$BN$3000,3,FALSE),"")</f>
        <v/>
      </c>
      <c r="AW202" s="126" t="str">
        <f>IFERROR(VLOOKUP($A202,集約用シート!$E$3:$BN$3000,5,FALSE),"")</f>
        <v/>
      </c>
      <c r="AX202" s="126"/>
      <c r="AY202" s="126" t="str">
        <f>IFERROR(VLOOKUP($A202,集約用シート!$E$3:$BN$3000,11,FALSE),"")</f>
        <v/>
      </c>
      <c r="AZ202" s="126"/>
      <c r="BA202" s="126" t="str">
        <f>IFERROR(VLOOKUP($A202,集約用シート!$E$3:$BN$3000,4,FALSE),"")</f>
        <v/>
      </c>
      <c r="BB202" s="126" t="str">
        <f>IFERROR(VLOOKUP($A202,集約用シート!$E$3:$BN$3000,14,FALSE),"")</f>
        <v/>
      </c>
      <c r="BC202" s="126"/>
      <c r="BD202" s="126" t="str">
        <f>IFERROR(VLOOKUP($A202,集約用シート!$E$3:$BN$3000,16,FALSE),"")</f>
        <v/>
      </c>
      <c r="BE202" s="126"/>
    </row>
    <row r="203" spans="47:57" ht="28.5" customHeight="1">
      <c r="AU203" s="126" t="str">
        <f>IFERROR(VLOOKUP($A203,集約用シート!$E$3:$BN$3000,2,FALSE),"")</f>
        <v/>
      </c>
      <c r="AV203" s="126" t="str">
        <f>IFERROR(VLOOKUP($A203,集約用シート!$E$3:$BN$3000,3,FALSE),"")</f>
        <v/>
      </c>
      <c r="AW203" s="126" t="str">
        <f>IFERROR(VLOOKUP($A203,集約用シート!$E$3:$BN$3000,5,FALSE),"")</f>
        <v/>
      </c>
      <c r="AX203" s="126"/>
      <c r="AY203" s="126" t="str">
        <f>IFERROR(VLOOKUP($A203,集約用シート!$E$3:$BN$3000,11,FALSE),"")</f>
        <v/>
      </c>
      <c r="AZ203" s="126"/>
      <c r="BA203" s="126" t="str">
        <f>IFERROR(VLOOKUP($A203,集約用シート!$E$3:$BN$3000,4,FALSE),"")</f>
        <v/>
      </c>
      <c r="BB203" s="126" t="str">
        <f>IFERROR(VLOOKUP($A203,集約用シート!$E$3:$BN$3000,14,FALSE),"")</f>
        <v/>
      </c>
      <c r="BC203" s="126"/>
      <c r="BD203" s="126" t="str">
        <f>IFERROR(VLOOKUP($A203,集約用シート!$E$3:$BN$3000,16,FALSE),"")</f>
        <v/>
      </c>
      <c r="BE203" s="126"/>
    </row>
    <row r="204" spans="47:57" ht="28.5" customHeight="1">
      <c r="AU204" s="126" t="str">
        <f>IFERROR(VLOOKUP($A204,集約用シート!$E$3:$BN$3000,2,FALSE),"")</f>
        <v/>
      </c>
      <c r="AV204" s="126" t="str">
        <f>IFERROR(VLOOKUP($A204,集約用シート!$E$3:$BN$3000,3,FALSE),"")</f>
        <v/>
      </c>
      <c r="AW204" s="126" t="str">
        <f>IFERROR(VLOOKUP($A204,集約用シート!$E$3:$BN$3000,5,FALSE),"")</f>
        <v/>
      </c>
      <c r="AX204" s="126"/>
      <c r="AY204" s="126" t="str">
        <f>IFERROR(VLOOKUP($A204,集約用シート!$E$3:$BN$3000,11,FALSE),"")</f>
        <v/>
      </c>
      <c r="AZ204" s="126"/>
      <c r="BA204" s="126" t="str">
        <f>IFERROR(VLOOKUP($A204,集約用シート!$E$3:$BN$3000,4,FALSE),"")</f>
        <v/>
      </c>
      <c r="BB204" s="126" t="str">
        <f>IFERROR(VLOOKUP($A204,集約用シート!$E$3:$BN$3000,14,FALSE),"")</f>
        <v/>
      </c>
      <c r="BC204" s="126"/>
      <c r="BD204" s="126" t="str">
        <f>IFERROR(VLOOKUP($A204,集約用シート!$E$3:$BN$3000,16,FALSE),"")</f>
        <v/>
      </c>
      <c r="BE204" s="126"/>
    </row>
    <row r="205" spans="47:57" ht="28.5" customHeight="1">
      <c r="AU205" s="126" t="str">
        <f>IFERROR(VLOOKUP($A205,集約用シート!$E$3:$BN$3000,2,FALSE),"")</f>
        <v/>
      </c>
      <c r="AV205" s="126" t="str">
        <f>IFERROR(VLOOKUP($A205,集約用シート!$E$3:$BN$3000,3,FALSE),"")</f>
        <v/>
      </c>
      <c r="AW205" s="126" t="str">
        <f>IFERROR(VLOOKUP($A205,集約用シート!$E$3:$BN$3000,5,FALSE),"")</f>
        <v/>
      </c>
      <c r="AX205" s="126"/>
      <c r="AY205" s="126" t="str">
        <f>IFERROR(VLOOKUP($A205,集約用シート!$E$3:$BN$3000,11,FALSE),"")</f>
        <v/>
      </c>
      <c r="AZ205" s="126"/>
      <c r="BA205" s="126" t="str">
        <f>IFERROR(VLOOKUP($A205,集約用シート!$E$3:$BN$3000,4,FALSE),"")</f>
        <v/>
      </c>
      <c r="BB205" s="126" t="str">
        <f>IFERROR(VLOOKUP($A205,集約用シート!$E$3:$BN$3000,14,FALSE),"")</f>
        <v/>
      </c>
      <c r="BC205" s="126"/>
      <c r="BD205" s="126" t="str">
        <f>IFERROR(VLOOKUP($A205,集約用シート!$E$3:$BN$3000,16,FALSE),"")</f>
        <v/>
      </c>
      <c r="BE205" s="126"/>
    </row>
    <row r="206" spans="47:57" ht="28.5" customHeight="1">
      <c r="AU206" s="126" t="str">
        <f>IFERROR(VLOOKUP($A206,集約用シート!$E$3:$BN$3000,2,FALSE),"")</f>
        <v/>
      </c>
      <c r="AV206" s="126" t="str">
        <f>IFERROR(VLOOKUP($A206,集約用シート!$E$3:$BN$3000,3,FALSE),"")</f>
        <v/>
      </c>
      <c r="AW206" s="126" t="str">
        <f>IFERROR(VLOOKUP($A206,集約用シート!$E$3:$BN$3000,5,FALSE),"")</f>
        <v/>
      </c>
      <c r="AX206" s="126"/>
      <c r="AY206" s="126" t="str">
        <f>IFERROR(VLOOKUP($A206,集約用シート!$E$3:$BN$3000,11,FALSE),"")</f>
        <v/>
      </c>
      <c r="AZ206" s="126"/>
      <c r="BA206" s="126" t="str">
        <f>IFERROR(VLOOKUP($A206,集約用シート!$E$3:$BN$3000,4,FALSE),"")</f>
        <v/>
      </c>
      <c r="BB206" s="126" t="str">
        <f>IFERROR(VLOOKUP($A206,集約用シート!$E$3:$BN$3000,14,FALSE),"")</f>
        <v/>
      </c>
      <c r="BC206" s="126"/>
      <c r="BD206" s="126" t="str">
        <f>IFERROR(VLOOKUP($A206,集約用シート!$E$3:$BN$3000,16,FALSE),"")</f>
        <v/>
      </c>
      <c r="BE206" s="126"/>
    </row>
    <row r="207" spans="47:57" ht="28.5" customHeight="1">
      <c r="AU207" s="126" t="str">
        <f>IFERROR(VLOOKUP($A207,集約用シート!$E$3:$BN$3000,2,FALSE),"")</f>
        <v/>
      </c>
      <c r="AV207" s="126" t="str">
        <f>IFERROR(VLOOKUP($A207,集約用シート!$E$3:$BN$3000,3,FALSE),"")</f>
        <v/>
      </c>
      <c r="AW207" s="126" t="str">
        <f>IFERROR(VLOOKUP($A207,集約用シート!$E$3:$BN$3000,5,FALSE),"")</f>
        <v/>
      </c>
      <c r="AX207" s="126"/>
      <c r="AY207" s="126" t="str">
        <f>IFERROR(VLOOKUP($A207,集約用シート!$E$3:$BN$3000,11,FALSE),"")</f>
        <v/>
      </c>
      <c r="AZ207" s="126"/>
      <c r="BA207" s="126" t="str">
        <f>IFERROR(VLOOKUP($A207,集約用シート!$E$3:$BN$3000,4,FALSE),"")</f>
        <v/>
      </c>
      <c r="BB207" s="126" t="str">
        <f>IFERROR(VLOOKUP($A207,集約用シート!$E$3:$BN$3000,14,FALSE),"")</f>
        <v/>
      </c>
      <c r="BC207" s="126"/>
      <c r="BD207" s="126" t="str">
        <f>IFERROR(VLOOKUP($A207,集約用シート!$E$3:$BN$3000,16,FALSE),"")</f>
        <v/>
      </c>
      <c r="BE207" s="126"/>
    </row>
    <row r="208" spans="47:57" ht="28.5" customHeight="1">
      <c r="AU208" s="126" t="str">
        <f>IFERROR(VLOOKUP($A208,集約用シート!$E$3:$BN$3000,2,FALSE),"")</f>
        <v/>
      </c>
      <c r="AV208" s="126" t="str">
        <f>IFERROR(VLOOKUP($A208,集約用シート!$E$3:$BN$3000,3,FALSE),"")</f>
        <v/>
      </c>
      <c r="AW208" s="126" t="str">
        <f>IFERROR(VLOOKUP($A208,集約用シート!$E$3:$BN$3000,5,FALSE),"")</f>
        <v/>
      </c>
      <c r="AX208" s="126"/>
      <c r="AY208" s="126" t="str">
        <f>IFERROR(VLOOKUP($A208,集約用シート!$E$3:$BN$3000,11,FALSE),"")</f>
        <v/>
      </c>
      <c r="AZ208" s="126"/>
      <c r="BA208" s="126" t="str">
        <f>IFERROR(VLOOKUP($A208,集約用シート!$E$3:$BN$3000,4,FALSE),"")</f>
        <v/>
      </c>
      <c r="BB208" s="126" t="str">
        <f>IFERROR(VLOOKUP($A208,集約用シート!$E$3:$BN$3000,14,FALSE),"")</f>
        <v/>
      </c>
      <c r="BC208" s="126"/>
      <c r="BD208" s="126" t="str">
        <f>IFERROR(VLOOKUP($A208,集約用シート!$E$3:$BN$3000,16,FALSE),"")</f>
        <v/>
      </c>
      <c r="BE208" s="126"/>
    </row>
    <row r="209" spans="47:57" ht="28.5" customHeight="1">
      <c r="AU209" s="126" t="str">
        <f>IFERROR(VLOOKUP($A209,集約用シート!$E$3:$BN$3000,2,FALSE),"")</f>
        <v/>
      </c>
      <c r="AV209" s="126" t="str">
        <f>IFERROR(VLOOKUP($A209,集約用シート!$E$3:$BN$3000,3,FALSE),"")</f>
        <v/>
      </c>
      <c r="AW209" s="126" t="str">
        <f>IFERROR(VLOOKUP($A209,集約用シート!$E$3:$BN$3000,5,FALSE),"")</f>
        <v/>
      </c>
      <c r="AX209" s="126"/>
      <c r="AY209" s="126" t="str">
        <f>IFERROR(VLOOKUP($A209,集約用シート!$E$3:$BN$3000,11,FALSE),"")</f>
        <v/>
      </c>
      <c r="AZ209" s="126"/>
      <c r="BA209" s="126" t="str">
        <f>IFERROR(VLOOKUP($A209,集約用シート!$E$3:$BN$3000,4,FALSE),"")</f>
        <v/>
      </c>
      <c r="BB209" s="126" t="str">
        <f>IFERROR(VLOOKUP($A209,集約用シート!$E$3:$BN$3000,14,FALSE),"")</f>
        <v/>
      </c>
      <c r="BC209" s="126"/>
      <c r="BD209" s="126" t="str">
        <f>IFERROR(VLOOKUP($A209,集約用シート!$E$3:$BN$3000,16,FALSE),"")</f>
        <v/>
      </c>
      <c r="BE209" s="126"/>
    </row>
    <row r="210" spans="47:57" ht="28.5" customHeight="1">
      <c r="AU210" s="126" t="str">
        <f>IFERROR(VLOOKUP($A210,集約用シート!$E$3:$BN$3000,2,FALSE),"")</f>
        <v/>
      </c>
      <c r="AV210" s="126" t="str">
        <f>IFERROR(VLOOKUP($A210,集約用シート!$E$3:$BN$3000,3,FALSE),"")</f>
        <v/>
      </c>
      <c r="AW210" s="126" t="str">
        <f>IFERROR(VLOOKUP($A210,集約用シート!$E$3:$BN$3000,5,FALSE),"")</f>
        <v/>
      </c>
      <c r="AX210" s="126"/>
      <c r="AY210" s="126" t="str">
        <f>IFERROR(VLOOKUP($A210,集約用シート!$E$3:$BN$3000,11,FALSE),"")</f>
        <v/>
      </c>
      <c r="AZ210" s="126"/>
      <c r="BA210" s="126" t="str">
        <f>IFERROR(VLOOKUP($A210,集約用シート!$E$3:$BN$3000,4,FALSE),"")</f>
        <v/>
      </c>
      <c r="BB210" s="126" t="str">
        <f>IFERROR(VLOOKUP($A210,集約用シート!$E$3:$BN$3000,14,FALSE),"")</f>
        <v/>
      </c>
      <c r="BC210" s="126"/>
      <c r="BD210" s="126" t="str">
        <f>IFERROR(VLOOKUP($A210,集約用シート!$E$3:$BN$3000,16,FALSE),"")</f>
        <v/>
      </c>
      <c r="BE210" s="126"/>
    </row>
    <row r="211" spans="47:57" ht="28.5" customHeight="1">
      <c r="AU211" s="126" t="str">
        <f>IFERROR(VLOOKUP($A211,集約用シート!$E$3:$BN$3000,2,FALSE),"")</f>
        <v/>
      </c>
      <c r="AV211" s="126" t="str">
        <f>IFERROR(VLOOKUP($A211,集約用シート!$E$3:$BN$3000,3,FALSE),"")</f>
        <v/>
      </c>
      <c r="AW211" s="126" t="str">
        <f>IFERROR(VLOOKUP($A211,集約用シート!$E$3:$BN$3000,5,FALSE),"")</f>
        <v/>
      </c>
      <c r="AX211" s="126"/>
      <c r="AY211" s="126" t="str">
        <f>IFERROR(VLOOKUP($A211,集約用シート!$E$3:$BN$3000,11,FALSE),"")</f>
        <v/>
      </c>
      <c r="AZ211" s="126"/>
      <c r="BA211" s="126" t="str">
        <f>IFERROR(VLOOKUP($A211,集約用シート!$E$3:$BN$3000,4,FALSE),"")</f>
        <v/>
      </c>
      <c r="BB211" s="126" t="str">
        <f>IFERROR(VLOOKUP($A211,集約用シート!$E$3:$BN$3000,14,FALSE),"")</f>
        <v/>
      </c>
      <c r="BC211" s="126"/>
      <c r="BD211" s="126" t="str">
        <f>IFERROR(VLOOKUP($A211,集約用シート!$E$3:$BN$3000,16,FALSE),"")</f>
        <v/>
      </c>
      <c r="BE211" s="126"/>
    </row>
    <row r="212" spans="47:57" ht="28.5" customHeight="1">
      <c r="AU212" s="126" t="str">
        <f>IFERROR(VLOOKUP($A212,集約用シート!$E$3:$BN$3000,2,FALSE),"")</f>
        <v/>
      </c>
      <c r="AV212" s="126" t="str">
        <f>IFERROR(VLOOKUP($A212,集約用シート!$E$3:$BN$3000,3,FALSE),"")</f>
        <v/>
      </c>
      <c r="AW212" s="126" t="str">
        <f>IFERROR(VLOOKUP($A212,集約用シート!$E$3:$BN$3000,5,FALSE),"")</f>
        <v/>
      </c>
      <c r="AX212" s="126"/>
      <c r="AY212" s="126" t="str">
        <f>IFERROR(VLOOKUP($A212,集約用シート!$E$3:$BN$3000,11,FALSE),"")</f>
        <v/>
      </c>
      <c r="AZ212" s="126"/>
      <c r="BA212" s="126" t="str">
        <f>IFERROR(VLOOKUP($A212,集約用シート!$E$3:$BN$3000,4,FALSE),"")</f>
        <v/>
      </c>
      <c r="BB212" s="126" t="str">
        <f>IFERROR(VLOOKUP($A212,集約用シート!$E$3:$BN$3000,14,FALSE),"")</f>
        <v/>
      </c>
      <c r="BC212" s="126"/>
      <c r="BD212" s="126" t="str">
        <f>IFERROR(VLOOKUP($A212,集約用シート!$E$3:$BN$3000,16,FALSE),"")</f>
        <v/>
      </c>
      <c r="BE212" s="126"/>
    </row>
    <row r="213" spans="47:57" ht="28.5" customHeight="1">
      <c r="AU213" s="126" t="str">
        <f>IFERROR(VLOOKUP($A213,集約用シート!$E$3:$BN$3000,2,FALSE),"")</f>
        <v/>
      </c>
      <c r="AV213" s="126" t="str">
        <f>IFERROR(VLOOKUP($A213,集約用シート!$E$3:$BN$3000,3,FALSE),"")</f>
        <v/>
      </c>
      <c r="AW213" s="126" t="str">
        <f>IFERROR(VLOOKUP($A213,集約用シート!$E$3:$BN$3000,5,FALSE),"")</f>
        <v/>
      </c>
      <c r="AX213" s="126"/>
      <c r="AY213" s="126" t="str">
        <f>IFERROR(VLOOKUP($A213,集約用シート!$E$3:$BN$3000,11,FALSE),"")</f>
        <v/>
      </c>
      <c r="AZ213" s="126"/>
      <c r="BA213" s="126" t="str">
        <f>IFERROR(VLOOKUP($A213,集約用シート!$E$3:$BN$3000,4,FALSE),"")</f>
        <v/>
      </c>
      <c r="BB213" s="126" t="str">
        <f>IFERROR(VLOOKUP($A213,集約用シート!$E$3:$BN$3000,14,FALSE),"")</f>
        <v/>
      </c>
      <c r="BC213" s="126"/>
      <c r="BD213" s="126" t="str">
        <f>IFERROR(VLOOKUP($A213,集約用シート!$E$3:$BN$3000,16,FALSE),"")</f>
        <v/>
      </c>
      <c r="BE213" s="126"/>
    </row>
    <row r="214" spans="47:57" ht="28.5" customHeight="1">
      <c r="AU214" s="126" t="str">
        <f>IFERROR(VLOOKUP($A214,集約用シート!$E$3:$BN$3000,2,FALSE),"")</f>
        <v/>
      </c>
      <c r="AV214" s="126" t="str">
        <f>IFERROR(VLOOKUP($A214,集約用シート!$E$3:$BN$3000,3,FALSE),"")</f>
        <v/>
      </c>
      <c r="AW214" s="126" t="str">
        <f>IFERROR(VLOOKUP($A214,集約用シート!$E$3:$BN$3000,5,FALSE),"")</f>
        <v/>
      </c>
      <c r="AX214" s="126"/>
      <c r="AY214" s="126" t="str">
        <f>IFERROR(VLOOKUP($A214,集約用シート!$E$3:$BN$3000,11,FALSE),"")</f>
        <v/>
      </c>
      <c r="AZ214" s="126"/>
      <c r="BA214" s="126" t="str">
        <f>IFERROR(VLOOKUP($A214,集約用シート!$E$3:$BN$3000,4,FALSE),"")</f>
        <v/>
      </c>
      <c r="BB214" s="126" t="str">
        <f>IFERROR(VLOOKUP($A214,集約用シート!$E$3:$BN$3000,14,FALSE),"")</f>
        <v/>
      </c>
      <c r="BC214" s="126"/>
      <c r="BD214" s="126" t="str">
        <f>IFERROR(VLOOKUP($A214,集約用シート!$E$3:$BN$3000,16,FALSE),"")</f>
        <v/>
      </c>
      <c r="BE214" s="126"/>
    </row>
    <row r="215" spans="47:57" ht="28.5" customHeight="1">
      <c r="AU215" s="126" t="str">
        <f>IFERROR(VLOOKUP($A215,集約用シート!$E$3:$BN$3000,2,FALSE),"")</f>
        <v/>
      </c>
      <c r="AV215" s="126" t="str">
        <f>IFERROR(VLOOKUP($A215,集約用シート!$E$3:$BN$3000,3,FALSE),"")</f>
        <v/>
      </c>
      <c r="AW215" s="126" t="str">
        <f>IFERROR(VLOOKUP($A215,集約用シート!$E$3:$BN$3000,5,FALSE),"")</f>
        <v/>
      </c>
      <c r="AX215" s="126"/>
      <c r="AY215" s="126" t="str">
        <f>IFERROR(VLOOKUP($A215,集約用シート!$E$3:$BN$3000,11,FALSE),"")</f>
        <v/>
      </c>
      <c r="AZ215" s="126"/>
      <c r="BA215" s="126" t="str">
        <f>IFERROR(VLOOKUP($A215,集約用シート!$E$3:$BN$3000,4,FALSE),"")</f>
        <v/>
      </c>
      <c r="BB215" s="126" t="str">
        <f>IFERROR(VLOOKUP($A215,集約用シート!$E$3:$BN$3000,14,FALSE),"")</f>
        <v/>
      </c>
      <c r="BC215" s="126"/>
      <c r="BD215" s="126" t="str">
        <f>IFERROR(VLOOKUP($A215,集約用シート!$E$3:$BN$3000,16,FALSE),"")</f>
        <v/>
      </c>
      <c r="BE215" s="126"/>
    </row>
    <row r="216" spans="47:57" ht="28.5" customHeight="1">
      <c r="AU216" s="126" t="str">
        <f>IFERROR(VLOOKUP($A216,集約用シート!$E$3:$BN$3000,2,FALSE),"")</f>
        <v/>
      </c>
      <c r="AV216" s="126" t="str">
        <f>IFERROR(VLOOKUP($A216,集約用シート!$E$3:$BN$3000,3,FALSE),"")</f>
        <v/>
      </c>
      <c r="AW216" s="126" t="str">
        <f>IFERROR(VLOOKUP($A216,集約用シート!$E$3:$BN$3000,5,FALSE),"")</f>
        <v/>
      </c>
      <c r="AX216" s="126"/>
      <c r="AY216" s="126" t="str">
        <f>IFERROR(VLOOKUP($A216,集約用シート!$E$3:$BN$3000,11,FALSE),"")</f>
        <v/>
      </c>
      <c r="AZ216" s="126"/>
      <c r="BA216" s="126" t="str">
        <f>IFERROR(VLOOKUP($A216,集約用シート!$E$3:$BN$3000,4,FALSE),"")</f>
        <v/>
      </c>
      <c r="BB216" s="126" t="str">
        <f>IFERROR(VLOOKUP($A216,集約用シート!$E$3:$BN$3000,14,FALSE),"")</f>
        <v/>
      </c>
      <c r="BC216" s="126"/>
      <c r="BD216" s="126" t="str">
        <f>IFERROR(VLOOKUP($A216,集約用シート!$E$3:$BN$3000,16,FALSE),"")</f>
        <v/>
      </c>
      <c r="BE216" s="126"/>
    </row>
    <row r="217" spans="47:57" ht="28.5" customHeight="1">
      <c r="AU217" s="126" t="str">
        <f>IFERROR(VLOOKUP($A217,集約用シート!$E$3:$BN$3000,2,FALSE),"")</f>
        <v/>
      </c>
      <c r="AV217" s="126" t="str">
        <f>IFERROR(VLOOKUP($A217,集約用シート!$E$3:$BN$3000,3,FALSE),"")</f>
        <v/>
      </c>
      <c r="AW217" s="126" t="str">
        <f>IFERROR(VLOOKUP($A217,集約用シート!$E$3:$BN$3000,5,FALSE),"")</f>
        <v/>
      </c>
      <c r="AX217" s="126"/>
      <c r="AY217" s="126" t="str">
        <f>IFERROR(VLOOKUP($A217,集約用シート!$E$3:$BN$3000,11,FALSE),"")</f>
        <v/>
      </c>
      <c r="AZ217" s="126"/>
      <c r="BA217" s="126" t="str">
        <f>IFERROR(VLOOKUP($A217,集約用シート!$E$3:$BN$3000,4,FALSE),"")</f>
        <v/>
      </c>
      <c r="BB217" s="126" t="str">
        <f>IFERROR(VLOOKUP($A217,集約用シート!$E$3:$BN$3000,14,FALSE),"")</f>
        <v/>
      </c>
      <c r="BC217" s="126"/>
      <c r="BD217" s="126" t="str">
        <f>IFERROR(VLOOKUP($A217,集約用シート!$E$3:$BN$3000,16,FALSE),"")</f>
        <v/>
      </c>
      <c r="BE217" s="126"/>
    </row>
    <row r="218" spans="47:57" ht="28.5" customHeight="1">
      <c r="AU218" s="126" t="str">
        <f>IFERROR(VLOOKUP($A218,集約用シート!$E$3:$BN$3000,2,FALSE),"")</f>
        <v/>
      </c>
      <c r="AV218" s="126" t="str">
        <f>IFERROR(VLOOKUP($A218,集約用シート!$E$3:$BN$3000,3,FALSE),"")</f>
        <v/>
      </c>
      <c r="AW218" s="126" t="str">
        <f>IFERROR(VLOOKUP($A218,集約用シート!$E$3:$BN$3000,5,FALSE),"")</f>
        <v/>
      </c>
      <c r="AX218" s="126"/>
      <c r="AY218" s="126" t="str">
        <f>IFERROR(VLOOKUP($A218,集約用シート!$E$3:$BN$3000,11,FALSE),"")</f>
        <v/>
      </c>
      <c r="AZ218" s="126"/>
      <c r="BA218" s="126" t="str">
        <f>IFERROR(VLOOKUP($A218,集約用シート!$E$3:$BN$3000,4,FALSE),"")</f>
        <v/>
      </c>
      <c r="BB218" s="126" t="str">
        <f>IFERROR(VLOOKUP($A218,集約用シート!$E$3:$BN$3000,14,FALSE),"")</f>
        <v/>
      </c>
      <c r="BC218" s="126"/>
      <c r="BD218" s="126" t="str">
        <f>IFERROR(VLOOKUP($A218,集約用シート!$E$3:$BN$3000,16,FALSE),"")</f>
        <v/>
      </c>
      <c r="BE218" s="126"/>
    </row>
    <row r="219" spans="47:57" ht="28.5" customHeight="1">
      <c r="AU219" s="126" t="str">
        <f>IFERROR(VLOOKUP($A219,集約用シート!$E$3:$BN$3000,2,FALSE),"")</f>
        <v/>
      </c>
      <c r="AV219" s="126" t="str">
        <f>IFERROR(VLOOKUP($A219,集約用シート!$E$3:$BN$3000,3,FALSE),"")</f>
        <v/>
      </c>
      <c r="AW219" s="126" t="str">
        <f>IFERROR(VLOOKUP($A219,集約用シート!$E$3:$BN$3000,5,FALSE),"")</f>
        <v/>
      </c>
      <c r="AX219" s="126"/>
      <c r="AY219" s="126" t="str">
        <f>IFERROR(VLOOKUP($A219,集約用シート!$E$3:$BN$3000,11,FALSE),"")</f>
        <v/>
      </c>
      <c r="AZ219" s="126"/>
      <c r="BA219" s="126" t="str">
        <f>IFERROR(VLOOKUP($A219,集約用シート!$E$3:$BN$3000,4,FALSE),"")</f>
        <v/>
      </c>
      <c r="BB219" s="126" t="str">
        <f>IFERROR(VLOOKUP($A219,集約用シート!$E$3:$BN$3000,14,FALSE),"")</f>
        <v/>
      </c>
      <c r="BC219" s="126"/>
      <c r="BD219" s="126" t="str">
        <f>IFERROR(VLOOKUP($A219,集約用シート!$E$3:$BN$3000,16,FALSE),"")</f>
        <v/>
      </c>
      <c r="BE219" s="126"/>
    </row>
    <row r="220" spans="47:57" ht="28.5" customHeight="1">
      <c r="AU220" s="126" t="str">
        <f>IFERROR(VLOOKUP($A220,集約用シート!$E$3:$BN$3000,2,FALSE),"")</f>
        <v/>
      </c>
      <c r="AV220" s="126" t="str">
        <f>IFERROR(VLOOKUP($A220,集約用シート!$E$3:$BN$3000,3,FALSE),"")</f>
        <v/>
      </c>
      <c r="AW220" s="126" t="str">
        <f>IFERROR(VLOOKUP($A220,集約用シート!$E$3:$BN$3000,5,FALSE),"")</f>
        <v/>
      </c>
      <c r="AX220" s="126"/>
      <c r="AY220" s="126" t="str">
        <f>IFERROR(VLOOKUP($A220,集約用シート!$E$3:$BN$3000,11,FALSE),"")</f>
        <v/>
      </c>
      <c r="AZ220" s="126"/>
      <c r="BA220" s="126" t="str">
        <f>IFERROR(VLOOKUP($A220,集約用シート!$E$3:$BN$3000,4,FALSE),"")</f>
        <v/>
      </c>
      <c r="BB220" s="126" t="str">
        <f>IFERROR(VLOOKUP($A220,集約用シート!$E$3:$BN$3000,14,FALSE),"")</f>
        <v/>
      </c>
      <c r="BC220" s="126"/>
      <c r="BD220" s="126" t="str">
        <f>IFERROR(VLOOKUP($A220,集約用シート!$E$3:$BN$3000,16,FALSE),"")</f>
        <v/>
      </c>
      <c r="BE220" s="126"/>
    </row>
    <row r="221" spans="47:57" ht="28.5" customHeight="1">
      <c r="AU221" s="126" t="str">
        <f>IFERROR(VLOOKUP($A221,集約用シート!$E$3:$BN$3000,2,FALSE),"")</f>
        <v/>
      </c>
      <c r="AV221" s="126" t="str">
        <f>IFERROR(VLOOKUP($A221,集約用シート!$E$3:$BN$3000,3,FALSE),"")</f>
        <v/>
      </c>
      <c r="AW221" s="126" t="str">
        <f>IFERROR(VLOOKUP($A221,集約用シート!$E$3:$BN$3000,5,FALSE),"")</f>
        <v/>
      </c>
      <c r="AX221" s="126"/>
      <c r="AY221" s="126" t="str">
        <f>IFERROR(VLOOKUP($A221,集約用シート!$E$3:$BN$3000,11,FALSE),"")</f>
        <v/>
      </c>
      <c r="AZ221" s="126"/>
      <c r="BA221" s="126" t="str">
        <f>IFERROR(VLOOKUP($A221,集約用シート!$E$3:$BN$3000,4,FALSE),"")</f>
        <v/>
      </c>
      <c r="BB221" s="126" t="str">
        <f>IFERROR(VLOOKUP($A221,集約用シート!$E$3:$BN$3000,14,FALSE),"")</f>
        <v/>
      </c>
      <c r="BC221" s="126"/>
      <c r="BD221" s="126" t="str">
        <f>IFERROR(VLOOKUP($A221,集約用シート!$E$3:$BN$3000,16,FALSE),"")</f>
        <v/>
      </c>
      <c r="BE221" s="126"/>
    </row>
    <row r="222" spans="47:57" ht="28.5" customHeight="1">
      <c r="AU222" s="126" t="str">
        <f>IFERROR(VLOOKUP($A222,集約用シート!$E$3:$BN$3000,2,FALSE),"")</f>
        <v/>
      </c>
      <c r="AV222" s="126" t="str">
        <f>IFERROR(VLOOKUP($A222,集約用シート!$E$3:$BN$3000,3,FALSE),"")</f>
        <v/>
      </c>
      <c r="AW222" s="126" t="str">
        <f>IFERROR(VLOOKUP($A222,集約用シート!$E$3:$BN$3000,5,FALSE),"")</f>
        <v/>
      </c>
      <c r="AX222" s="126"/>
      <c r="AY222" s="126" t="str">
        <f>IFERROR(VLOOKUP($A222,集約用シート!$E$3:$BN$3000,11,FALSE),"")</f>
        <v/>
      </c>
      <c r="AZ222" s="126"/>
      <c r="BA222" s="126" t="str">
        <f>IFERROR(VLOOKUP($A222,集約用シート!$E$3:$BN$3000,4,FALSE),"")</f>
        <v/>
      </c>
      <c r="BB222" s="126" t="str">
        <f>IFERROR(VLOOKUP($A222,集約用シート!$E$3:$BN$3000,14,FALSE),"")</f>
        <v/>
      </c>
      <c r="BC222" s="126"/>
      <c r="BD222" s="126" t="str">
        <f>IFERROR(VLOOKUP($A222,集約用シート!$E$3:$BN$3000,16,FALSE),"")</f>
        <v/>
      </c>
      <c r="BE222" s="126"/>
    </row>
    <row r="223" spans="47:57" ht="28.5" customHeight="1">
      <c r="AU223" s="126" t="str">
        <f>IFERROR(VLOOKUP($A223,集約用シート!$E$3:$BN$3000,2,FALSE),"")</f>
        <v/>
      </c>
      <c r="AV223" s="126" t="str">
        <f>IFERROR(VLOOKUP($A223,集約用シート!$E$3:$BN$3000,3,FALSE),"")</f>
        <v/>
      </c>
      <c r="AW223" s="126" t="str">
        <f>IFERROR(VLOOKUP($A223,集約用シート!$E$3:$BN$3000,5,FALSE),"")</f>
        <v/>
      </c>
      <c r="AX223" s="126"/>
      <c r="AY223" s="126" t="str">
        <f>IFERROR(VLOOKUP($A223,集約用シート!$E$3:$BN$3000,11,FALSE),"")</f>
        <v/>
      </c>
      <c r="AZ223" s="126"/>
      <c r="BA223" s="126" t="str">
        <f>IFERROR(VLOOKUP($A223,集約用シート!$E$3:$BN$3000,4,FALSE),"")</f>
        <v/>
      </c>
      <c r="BB223" s="126" t="str">
        <f>IFERROR(VLOOKUP($A223,集約用シート!$E$3:$BN$3000,14,FALSE),"")</f>
        <v/>
      </c>
      <c r="BC223" s="126"/>
      <c r="BD223" s="126" t="str">
        <f>IFERROR(VLOOKUP($A223,集約用シート!$E$3:$BN$3000,16,FALSE),"")</f>
        <v/>
      </c>
      <c r="BE223" s="126"/>
    </row>
    <row r="224" spans="47:57" ht="28.5" customHeight="1">
      <c r="AU224" s="126" t="str">
        <f>IFERROR(VLOOKUP($A224,集約用シート!$E$3:$BN$3000,2,FALSE),"")</f>
        <v/>
      </c>
      <c r="AV224" s="126" t="str">
        <f>IFERROR(VLOOKUP($A224,集約用シート!$E$3:$BN$3000,3,FALSE),"")</f>
        <v/>
      </c>
      <c r="AW224" s="126" t="str">
        <f>IFERROR(VLOOKUP($A224,集約用シート!$E$3:$BN$3000,5,FALSE),"")</f>
        <v/>
      </c>
      <c r="AX224" s="126"/>
      <c r="AY224" s="126" t="str">
        <f>IFERROR(VLOOKUP($A224,集約用シート!$E$3:$BN$3000,11,FALSE),"")</f>
        <v/>
      </c>
      <c r="AZ224" s="126"/>
      <c r="BA224" s="126" t="str">
        <f>IFERROR(VLOOKUP($A224,集約用シート!$E$3:$BN$3000,4,FALSE),"")</f>
        <v/>
      </c>
      <c r="BB224" s="126" t="str">
        <f>IFERROR(VLOOKUP($A224,集約用シート!$E$3:$BN$3000,14,FALSE),"")</f>
        <v/>
      </c>
      <c r="BC224" s="126"/>
      <c r="BD224" s="126" t="str">
        <f>IFERROR(VLOOKUP($A224,集約用シート!$E$3:$BN$3000,16,FALSE),"")</f>
        <v/>
      </c>
      <c r="BE224" s="126"/>
    </row>
    <row r="225" spans="47:57" ht="28.5" customHeight="1">
      <c r="AU225" s="126" t="str">
        <f>IFERROR(VLOOKUP($A225,集約用シート!$E$3:$BN$3000,2,FALSE),"")</f>
        <v/>
      </c>
      <c r="AV225" s="126" t="str">
        <f>IFERROR(VLOOKUP($A225,集約用シート!$E$3:$BN$3000,3,FALSE),"")</f>
        <v/>
      </c>
      <c r="AW225" s="126" t="str">
        <f>IFERROR(VLOOKUP($A225,集約用シート!$E$3:$BN$3000,5,FALSE),"")</f>
        <v/>
      </c>
      <c r="AX225" s="126"/>
      <c r="AY225" s="126" t="str">
        <f>IFERROR(VLOOKUP($A225,集約用シート!$E$3:$BN$3000,11,FALSE),"")</f>
        <v/>
      </c>
      <c r="AZ225" s="126"/>
      <c r="BA225" s="126" t="str">
        <f>IFERROR(VLOOKUP($A225,集約用シート!$E$3:$BN$3000,4,FALSE),"")</f>
        <v/>
      </c>
      <c r="BB225" s="126" t="str">
        <f>IFERROR(VLOOKUP($A225,集約用シート!$E$3:$BN$3000,14,FALSE),"")</f>
        <v/>
      </c>
      <c r="BC225" s="126"/>
      <c r="BD225" s="126" t="str">
        <f>IFERROR(VLOOKUP($A225,集約用シート!$E$3:$BN$3000,16,FALSE),"")</f>
        <v/>
      </c>
      <c r="BE225" s="126"/>
    </row>
    <row r="226" spans="47:57" ht="28.5" customHeight="1">
      <c r="AU226" s="126" t="str">
        <f>IFERROR(VLOOKUP($A226,集約用シート!$E$3:$BN$3000,2,FALSE),"")</f>
        <v/>
      </c>
      <c r="AV226" s="126" t="str">
        <f>IFERROR(VLOOKUP($A226,集約用シート!$E$3:$BN$3000,3,FALSE),"")</f>
        <v/>
      </c>
      <c r="AW226" s="126" t="str">
        <f>IFERROR(VLOOKUP($A226,集約用シート!$E$3:$BN$3000,5,FALSE),"")</f>
        <v/>
      </c>
      <c r="AX226" s="126"/>
      <c r="AY226" s="126" t="str">
        <f>IFERROR(VLOOKUP($A226,集約用シート!$E$3:$BN$3000,11,FALSE),"")</f>
        <v/>
      </c>
      <c r="AZ226" s="126"/>
      <c r="BA226" s="126" t="str">
        <f>IFERROR(VLOOKUP($A226,集約用シート!$E$3:$BN$3000,4,FALSE),"")</f>
        <v/>
      </c>
      <c r="BB226" s="126" t="str">
        <f>IFERROR(VLOOKUP($A226,集約用シート!$E$3:$BN$3000,14,FALSE),"")</f>
        <v/>
      </c>
      <c r="BC226" s="126"/>
      <c r="BD226" s="126" t="str">
        <f>IFERROR(VLOOKUP($A226,集約用シート!$E$3:$BN$3000,16,FALSE),"")</f>
        <v/>
      </c>
      <c r="BE226" s="126"/>
    </row>
    <row r="227" spans="47:57" ht="28.5" customHeight="1">
      <c r="AU227" s="126" t="str">
        <f>IFERROR(VLOOKUP($A227,集約用シート!$E$3:$BN$3000,2,FALSE),"")</f>
        <v/>
      </c>
      <c r="AV227" s="126" t="str">
        <f>IFERROR(VLOOKUP($A227,集約用シート!$E$3:$BN$3000,3,FALSE),"")</f>
        <v/>
      </c>
      <c r="AW227" s="126" t="str">
        <f>IFERROR(VLOOKUP($A227,集約用シート!$E$3:$BN$3000,5,FALSE),"")</f>
        <v/>
      </c>
      <c r="AX227" s="126"/>
      <c r="AY227" s="126" t="str">
        <f>IFERROR(VLOOKUP($A227,集約用シート!$E$3:$BN$3000,11,FALSE),"")</f>
        <v/>
      </c>
      <c r="AZ227" s="126"/>
      <c r="BA227" s="126" t="str">
        <f>IFERROR(VLOOKUP($A227,集約用シート!$E$3:$BN$3000,4,FALSE),"")</f>
        <v/>
      </c>
      <c r="BB227" s="126" t="str">
        <f>IFERROR(VLOOKUP($A227,集約用シート!$E$3:$BN$3000,14,FALSE),"")</f>
        <v/>
      </c>
      <c r="BC227" s="126"/>
      <c r="BD227" s="126" t="str">
        <f>IFERROR(VLOOKUP($A227,集約用シート!$E$3:$BN$3000,16,FALSE),"")</f>
        <v/>
      </c>
      <c r="BE227" s="126"/>
    </row>
    <row r="228" spans="47:57" ht="28.5" customHeight="1">
      <c r="AU228" s="126" t="str">
        <f>IFERROR(VLOOKUP($A228,集約用シート!$E$3:$BN$3000,2,FALSE),"")</f>
        <v/>
      </c>
      <c r="AV228" s="126" t="str">
        <f>IFERROR(VLOOKUP($A228,集約用シート!$E$3:$BN$3000,3,FALSE),"")</f>
        <v/>
      </c>
      <c r="AW228" s="126" t="str">
        <f>IFERROR(VLOOKUP($A228,集約用シート!$E$3:$BN$3000,5,FALSE),"")</f>
        <v/>
      </c>
      <c r="AX228" s="126"/>
      <c r="AY228" s="126" t="str">
        <f>IFERROR(VLOOKUP($A228,集約用シート!$E$3:$BN$3000,11,FALSE),"")</f>
        <v/>
      </c>
      <c r="AZ228" s="126"/>
      <c r="BA228" s="126" t="str">
        <f>IFERROR(VLOOKUP($A228,集約用シート!$E$3:$BN$3000,4,FALSE),"")</f>
        <v/>
      </c>
      <c r="BB228" s="126" t="str">
        <f>IFERROR(VLOOKUP($A228,集約用シート!$E$3:$BN$3000,14,FALSE),"")</f>
        <v/>
      </c>
      <c r="BC228" s="126"/>
      <c r="BD228" s="126" t="str">
        <f>IFERROR(VLOOKUP($A228,集約用シート!$E$3:$BN$3000,16,FALSE),"")</f>
        <v/>
      </c>
      <c r="BE228" s="126"/>
    </row>
    <row r="229" spans="47:57" ht="28.5" customHeight="1">
      <c r="AU229" s="126" t="str">
        <f>IFERROR(VLOOKUP($A229,集約用シート!$E$3:$BN$3000,2,FALSE),"")</f>
        <v/>
      </c>
      <c r="AV229" s="126" t="str">
        <f>IFERROR(VLOOKUP($A229,集約用シート!$E$3:$BN$3000,3,FALSE),"")</f>
        <v/>
      </c>
      <c r="AW229" s="126" t="str">
        <f>IFERROR(VLOOKUP($A229,集約用シート!$E$3:$BN$3000,5,FALSE),"")</f>
        <v/>
      </c>
      <c r="AX229" s="126"/>
      <c r="AY229" s="126" t="str">
        <f>IFERROR(VLOOKUP($A229,集約用シート!$E$3:$BN$3000,11,FALSE),"")</f>
        <v/>
      </c>
      <c r="AZ229" s="126"/>
      <c r="BA229" s="126" t="str">
        <f>IFERROR(VLOOKUP($A229,集約用シート!$E$3:$BN$3000,4,FALSE),"")</f>
        <v/>
      </c>
      <c r="BB229" s="126" t="str">
        <f>IFERROR(VLOOKUP($A229,集約用シート!$E$3:$BN$3000,14,FALSE),"")</f>
        <v/>
      </c>
      <c r="BC229" s="126"/>
      <c r="BD229" s="126" t="str">
        <f>IFERROR(VLOOKUP($A229,集約用シート!$E$3:$BN$3000,16,FALSE),"")</f>
        <v/>
      </c>
      <c r="BE229" s="126"/>
    </row>
    <row r="230" spans="47:57" ht="28.5" customHeight="1">
      <c r="AU230" s="126" t="str">
        <f>IFERROR(VLOOKUP($A230,集約用シート!$E$3:$BN$3000,2,FALSE),"")</f>
        <v/>
      </c>
      <c r="AV230" s="126" t="str">
        <f>IFERROR(VLOOKUP($A230,集約用シート!$E$3:$BN$3000,3,FALSE),"")</f>
        <v/>
      </c>
      <c r="AW230" s="126" t="str">
        <f>IFERROR(VLOOKUP($A230,集約用シート!$E$3:$BN$3000,5,FALSE),"")</f>
        <v/>
      </c>
      <c r="AX230" s="126"/>
      <c r="AY230" s="126" t="str">
        <f>IFERROR(VLOOKUP($A230,集約用シート!$E$3:$BN$3000,11,FALSE),"")</f>
        <v/>
      </c>
      <c r="AZ230" s="126"/>
      <c r="BA230" s="126" t="str">
        <f>IFERROR(VLOOKUP($A230,集約用シート!$E$3:$BN$3000,4,FALSE),"")</f>
        <v/>
      </c>
      <c r="BB230" s="126" t="str">
        <f>IFERROR(VLOOKUP($A230,集約用シート!$E$3:$BN$3000,14,FALSE),"")</f>
        <v/>
      </c>
      <c r="BC230" s="126"/>
      <c r="BD230" s="126" t="str">
        <f>IFERROR(VLOOKUP($A230,集約用シート!$E$3:$BN$3000,16,FALSE),"")</f>
        <v/>
      </c>
      <c r="BE230" s="126"/>
    </row>
    <row r="231" spans="47:57" ht="28.5" customHeight="1">
      <c r="AU231" s="126" t="str">
        <f>IFERROR(VLOOKUP($A231,集約用シート!$E$3:$BN$3000,2,FALSE),"")</f>
        <v/>
      </c>
      <c r="AV231" s="126" t="str">
        <f>IFERROR(VLOOKUP($A231,集約用シート!$E$3:$BN$3000,3,FALSE),"")</f>
        <v/>
      </c>
      <c r="AW231" s="126" t="str">
        <f>IFERROR(VLOOKUP($A231,集約用シート!$E$3:$BN$3000,5,FALSE),"")</f>
        <v/>
      </c>
      <c r="AX231" s="126"/>
      <c r="AY231" s="126" t="str">
        <f>IFERROR(VLOOKUP($A231,集約用シート!$E$3:$BN$3000,11,FALSE),"")</f>
        <v/>
      </c>
      <c r="AZ231" s="126"/>
      <c r="BA231" s="126" t="str">
        <f>IFERROR(VLOOKUP($A231,集約用シート!$E$3:$BN$3000,4,FALSE),"")</f>
        <v/>
      </c>
      <c r="BB231" s="126" t="str">
        <f>IFERROR(VLOOKUP($A231,集約用シート!$E$3:$BN$3000,14,FALSE),"")</f>
        <v/>
      </c>
      <c r="BC231" s="126"/>
      <c r="BD231" s="126" t="str">
        <f>IFERROR(VLOOKUP($A231,集約用シート!$E$3:$BN$3000,16,FALSE),"")</f>
        <v/>
      </c>
      <c r="BE231" s="126"/>
    </row>
    <row r="232" spans="47:57" ht="28.5" customHeight="1">
      <c r="AU232" s="126" t="str">
        <f>IFERROR(VLOOKUP($A232,集約用シート!$E$3:$BN$3000,2,FALSE),"")</f>
        <v/>
      </c>
      <c r="AV232" s="126" t="str">
        <f>IFERROR(VLOOKUP($A232,集約用シート!$E$3:$BN$3000,3,FALSE),"")</f>
        <v/>
      </c>
      <c r="AW232" s="126" t="str">
        <f>IFERROR(VLOOKUP($A232,集約用シート!$E$3:$BN$3000,5,FALSE),"")</f>
        <v/>
      </c>
      <c r="AX232" s="126"/>
      <c r="AY232" s="126" t="str">
        <f>IFERROR(VLOOKUP($A232,集約用シート!$E$3:$BN$3000,11,FALSE),"")</f>
        <v/>
      </c>
      <c r="AZ232" s="126"/>
      <c r="BA232" s="126" t="str">
        <f>IFERROR(VLOOKUP($A232,集約用シート!$E$3:$BN$3000,4,FALSE),"")</f>
        <v/>
      </c>
      <c r="BB232" s="126" t="str">
        <f>IFERROR(VLOOKUP($A232,集約用シート!$E$3:$BN$3000,14,FALSE),"")</f>
        <v/>
      </c>
      <c r="BC232" s="126"/>
      <c r="BD232" s="126" t="str">
        <f>IFERROR(VLOOKUP($A232,集約用シート!$E$3:$BN$3000,16,FALSE),"")</f>
        <v/>
      </c>
      <c r="BE232" s="126"/>
    </row>
    <row r="233" spans="47:57" ht="28.5" customHeight="1">
      <c r="AU233" s="126" t="str">
        <f>IFERROR(VLOOKUP($A233,集約用シート!$E$3:$BN$3000,2,FALSE),"")</f>
        <v/>
      </c>
      <c r="AV233" s="126" t="str">
        <f>IFERROR(VLOOKUP($A233,集約用シート!$E$3:$BN$3000,3,FALSE),"")</f>
        <v/>
      </c>
      <c r="AW233" s="126" t="str">
        <f>IFERROR(VLOOKUP($A233,集約用シート!$E$3:$BN$3000,5,FALSE),"")</f>
        <v/>
      </c>
      <c r="AX233" s="126"/>
      <c r="AY233" s="126" t="str">
        <f>IFERROR(VLOOKUP($A233,集約用シート!$E$3:$BN$3000,11,FALSE),"")</f>
        <v/>
      </c>
      <c r="AZ233" s="126"/>
      <c r="BA233" s="126" t="str">
        <f>IFERROR(VLOOKUP($A233,集約用シート!$E$3:$BN$3000,4,FALSE),"")</f>
        <v/>
      </c>
      <c r="BB233" s="126" t="str">
        <f>IFERROR(VLOOKUP($A233,集約用シート!$E$3:$BN$3000,14,FALSE),"")</f>
        <v/>
      </c>
      <c r="BC233" s="126"/>
      <c r="BD233" s="126" t="str">
        <f>IFERROR(VLOOKUP($A233,集約用シート!$E$3:$BN$3000,16,FALSE),"")</f>
        <v/>
      </c>
      <c r="BE233" s="126"/>
    </row>
    <row r="234" spans="47:57" ht="28.5" customHeight="1">
      <c r="AU234" s="126" t="str">
        <f>IFERROR(VLOOKUP($A234,集約用シート!$E$3:$BN$3000,2,FALSE),"")</f>
        <v/>
      </c>
      <c r="AV234" s="126" t="str">
        <f>IFERROR(VLOOKUP($A234,集約用シート!$E$3:$BN$3000,3,FALSE),"")</f>
        <v/>
      </c>
      <c r="AW234" s="126" t="str">
        <f>IFERROR(VLOOKUP($A234,集約用シート!$E$3:$BN$3000,5,FALSE),"")</f>
        <v/>
      </c>
      <c r="AX234" s="126"/>
      <c r="AY234" s="126" t="str">
        <f>IFERROR(VLOOKUP($A234,集約用シート!$E$3:$BN$3000,11,FALSE),"")</f>
        <v/>
      </c>
      <c r="AZ234" s="126"/>
      <c r="BA234" s="126" t="str">
        <f>IFERROR(VLOOKUP($A234,集約用シート!$E$3:$BN$3000,4,FALSE),"")</f>
        <v/>
      </c>
      <c r="BB234" s="126" t="str">
        <f>IFERROR(VLOOKUP($A234,集約用シート!$E$3:$BN$3000,14,FALSE),"")</f>
        <v/>
      </c>
      <c r="BC234" s="126"/>
      <c r="BD234" s="126" t="str">
        <f>IFERROR(VLOOKUP($A234,集約用シート!$E$3:$BN$3000,16,FALSE),"")</f>
        <v/>
      </c>
      <c r="BE234" s="126"/>
    </row>
    <row r="235" spans="47:57" ht="28.5" customHeight="1">
      <c r="AU235" s="126" t="str">
        <f>IFERROR(VLOOKUP($A235,集約用シート!$E$3:$BN$3000,2,FALSE),"")</f>
        <v/>
      </c>
      <c r="AV235" s="126" t="str">
        <f>IFERROR(VLOOKUP($A235,集約用シート!$E$3:$BN$3000,3,FALSE),"")</f>
        <v/>
      </c>
      <c r="AW235" s="126" t="str">
        <f>IFERROR(VLOOKUP($A235,集約用シート!$E$3:$BN$3000,5,FALSE),"")</f>
        <v/>
      </c>
      <c r="AX235" s="126"/>
      <c r="AY235" s="126" t="str">
        <f>IFERROR(VLOOKUP($A235,集約用シート!$E$3:$BN$3000,11,FALSE),"")</f>
        <v/>
      </c>
      <c r="AZ235" s="126"/>
      <c r="BA235" s="126" t="str">
        <f>IFERROR(VLOOKUP($A235,集約用シート!$E$3:$BN$3000,4,FALSE),"")</f>
        <v/>
      </c>
      <c r="BB235" s="126" t="str">
        <f>IFERROR(VLOOKUP($A235,集約用シート!$E$3:$BN$3000,14,FALSE),"")</f>
        <v/>
      </c>
      <c r="BC235" s="126"/>
      <c r="BD235" s="126" t="str">
        <f>IFERROR(VLOOKUP($A235,集約用シート!$E$3:$BN$3000,16,FALSE),"")</f>
        <v/>
      </c>
      <c r="BE235" s="126"/>
    </row>
    <row r="236" spans="47:57" ht="28.5" customHeight="1">
      <c r="AU236" s="126" t="str">
        <f>IFERROR(VLOOKUP($A236,集約用シート!$E$3:$BN$3000,2,FALSE),"")</f>
        <v/>
      </c>
      <c r="AV236" s="126" t="str">
        <f>IFERROR(VLOOKUP($A236,集約用シート!$E$3:$BN$3000,3,FALSE),"")</f>
        <v/>
      </c>
      <c r="AW236" s="126" t="str">
        <f>IFERROR(VLOOKUP($A236,集約用シート!$E$3:$BN$3000,5,FALSE),"")</f>
        <v/>
      </c>
      <c r="AX236" s="126"/>
      <c r="AY236" s="126" t="str">
        <f>IFERROR(VLOOKUP($A236,集約用シート!$E$3:$BN$3000,11,FALSE),"")</f>
        <v/>
      </c>
      <c r="AZ236" s="126"/>
      <c r="BA236" s="126" t="str">
        <f>IFERROR(VLOOKUP($A236,集約用シート!$E$3:$BN$3000,4,FALSE),"")</f>
        <v/>
      </c>
      <c r="BB236" s="126" t="str">
        <f>IFERROR(VLOOKUP($A236,集約用シート!$E$3:$BN$3000,14,FALSE),"")</f>
        <v/>
      </c>
      <c r="BC236" s="126"/>
      <c r="BD236" s="126" t="str">
        <f>IFERROR(VLOOKUP($A236,集約用シート!$E$3:$BN$3000,16,FALSE),"")</f>
        <v/>
      </c>
      <c r="BE236" s="126"/>
    </row>
    <row r="237" spans="47:57" ht="28.5" customHeight="1">
      <c r="AU237" s="126" t="str">
        <f>IFERROR(VLOOKUP($A237,集約用シート!$E$3:$BN$3000,2,FALSE),"")</f>
        <v/>
      </c>
      <c r="AV237" s="126" t="str">
        <f>IFERROR(VLOOKUP($A237,集約用シート!$E$3:$BN$3000,3,FALSE),"")</f>
        <v/>
      </c>
      <c r="AW237" s="126" t="str">
        <f>IFERROR(VLOOKUP($A237,集約用シート!$E$3:$BN$3000,5,FALSE),"")</f>
        <v/>
      </c>
      <c r="AX237" s="126"/>
      <c r="AY237" s="126" t="str">
        <f>IFERROR(VLOOKUP($A237,集約用シート!$E$3:$BN$3000,11,FALSE),"")</f>
        <v/>
      </c>
      <c r="AZ237" s="126"/>
      <c r="BA237" s="126" t="str">
        <f>IFERROR(VLOOKUP($A237,集約用シート!$E$3:$BN$3000,4,FALSE),"")</f>
        <v/>
      </c>
      <c r="BB237" s="126" t="str">
        <f>IFERROR(VLOOKUP($A237,集約用シート!$E$3:$BN$3000,14,FALSE),"")</f>
        <v/>
      </c>
      <c r="BC237" s="126"/>
      <c r="BD237" s="126" t="str">
        <f>IFERROR(VLOOKUP($A237,集約用シート!$E$3:$BN$3000,16,FALSE),"")</f>
        <v/>
      </c>
      <c r="BE237" s="126"/>
    </row>
    <row r="238" spans="47:57" ht="28.5" customHeight="1">
      <c r="AU238" s="126" t="str">
        <f>IFERROR(VLOOKUP($A238,集約用シート!$E$3:$BN$3000,2,FALSE),"")</f>
        <v/>
      </c>
      <c r="AV238" s="126" t="str">
        <f>IFERROR(VLOOKUP($A238,集約用シート!$E$3:$BN$3000,3,FALSE),"")</f>
        <v/>
      </c>
      <c r="AW238" s="126" t="str">
        <f>IFERROR(VLOOKUP($A238,集約用シート!$E$3:$BN$3000,5,FALSE),"")</f>
        <v/>
      </c>
      <c r="AX238" s="126"/>
      <c r="AY238" s="126" t="str">
        <f>IFERROR(VLOOKUP($A238,集約用シート!$E$3:$BN$3000,11,FALSE),"")</f>
        <v/>
      </c>
      <c r="AZ238" s="126"/>
      <c r="BA238" s="126" t="str">
        <f>IFERROR(VLOOKUP($A238,集約用シート!$E$3:$BN$3000,4,FALSE),"")</f>
        <v/>
      </c>
      <c r="BB238" s="126" t="str">
        <f>IFERROR(VLOOKUP($A238,集約用シート!$E$3:$BN$3000,14,FALSE),"")</f>
        <v/>
      </c>
      <c r="BC238" s="126"/>
      <c r="BD238" s="126" t="str">
        <f>IFERROR(VLOOKUP($A238,集約用シート!$E$3:$BN$3000,16,FALSE),"")</f>
        <v/>
      </c>
      <c r="BE238" s="126"/>
    </row>
    <row r="239" spans="47:57" ht="28.5" customHeight="1">
      <c r="AU239" s="126" t="str">
        <f>IFERROR(VLOOKUP($A239,集約用シート!$E$3:$BN$3000,2,FALSE),"")</f>
        <v/>
      </c>
      <c r="AV239" s="126" t="str">
        <f>IFERROR(VLOOKUP($A239,集約用シート!$E$3:$BN$3000,3,FALSE),"")</f>
        <v/>
      </c>
      <c r="AW239" s="126" t="str">
        <f>IFERROR(VLOOKUP($A239,集約用シート!$E$3:$BN$3000,5,FALSE),"")</f>
        <v/>
      </c>
      <c r="AX239" s="126"/>
      <c r="AY239" s="126" t="str">
        <f>IFERROR(VLOOKUP($A239,集約用シート!$E$3:$BN$3000,11,FALSE),"")</f>
        <v/>
      </c>
      <c r="AZ239" s="126"/>
      <c r="BA239" s="126" t="str">
        <f>IFERROR(VLOOKUP($A239,集約用シート!$E$3:$BN$3000,4,FALSE),"")</f>
        <v/>
      </c>
      <c r="BB239" s="126" t="str">
        <f>IFERROR(VLOOKUP($A239,集約用シート!$E$3:$BN$3000,14,FALSE),"")</f>
        <v/>
      </c>
      <c r="BC239" s="126"/>
      <c r="BD239" s="126" t="str">
        <f>IFERROR(VLOOKUP($A239,集約用シート!$E$3:$BN$3000,16,FALSE),"")</f>
        <v/>
      </c>
      <c r="BE239" s="126"/>
    </row>
    <row r="240" spans="47:57" ht="28.5" customHeight="1">
      <c r="AU240" s="126" t="str">
        <f>IFERROR(VLOOKUP($A240,集約用シート!$E$3:$BN$3000,2,FALSE),"")</f>
        <v/>
      </c>
      <c r="AV240" s="126" t="str">
        <f>IFERROR(VLOOKUP($A240,集約用シート!$E$3:$BN$3000,3,FALSE),"")</f>
        <v/>
      </c>
      <c r="AW240" s="126" t="str">
        <f>IFERROR(VLOOKUP($A240,集約用シート!$E$3:$BN$3000,5,FALSE),"")</f>
        <v/>
      </c>
      <c r="AX240" s="126"/>
      <c r="AY240" s="126" t="str">
        <f>IFERROR(VLOOKUP($A240,集約用シート!$E$3:$BN$3000,11,FALSE),"")</f>
        <v/>
      </c>
      <c r="AZ240" s="126"/>
      <c r="BA240" s="126" t="str">
        <f>IFERROR(VLOOKUP($A240,集約用シート!$E$3:$BN$3000,4,FALSE),"")</f>
        <v/>
      </c>
      <c r="BB240" s="126" t="str">
        <f>IFERROR(VLOOKUP($A240,集約用シート!$E$3:$BN$3000,14,FALSE),"")</f>
        <v/>
      </c>
      <c r="BC240" s="126"/>
      <c r="BD240" s="126" t="str">
        <f>IFERROR(VLOOKUP($A240,集約用シート!$E$3:$BN$3000,16,FALSE),"")</f>
        <v/>
      </c>
      <c r="BE240" s="126"/>
    </row>
    <row r="241" spans="47:57" ht="28.5" customHeight="1">
      <c r="AU241" s="126" t="str">
        <f>IFERROR(VLOOKUP($A241,集約用シート!$E$3:$BN$3000,2,FALSE),"")</f>
        <v/>
      </c>
      <c r="AV241" s="126" t="str">
        <f>IFERROR(VLOOKUP($A241,集約用シート!$E$3:$BN$3000,3,FALSE),"")</f>
        <v/>
      </c>
      <c r="AW241" s="126" t="str">
        <f>IFERROR(VLOOKUP($A241,集約用シート!$E$3:$BN$3000,5,FALSE),"")</f>
        <v/>
      </c>
      <c r="AX241" s="126"/>
      <c r="AY241" s="126" t="str">
        <f>IFERROR(VLOOKUP($A241,集約用シート!$E$3:$BN$3000,11,FALSE),"")</f>
        <v/>
      </c>
      <c r="AZ241" s="126"/>
      <c r="BA241" s="126" t="str">
        <f>IFERROR(VLOOKUP($A241,集約用シート!$E$3:$BN$3000,4,FALSE),"")</f>
        <v/>
      </c>
      <c r="BB241" s="126" t="str">
        <f>IFERROR(VLOOKUP($A241,集約用シート!$E$3:$BN$3000,14,FALSE),"")</f>
        <v/>
      </c>
      <c r="BC241" s="126"/>
      <c r="BD241" s="126" t="str">
        <f>IFERROR(VLOOKUP($A241,集約用シート!$E$3:$BN$3000,16,FALSE),"")</f>
        <v/>
      </c>
      <c r="BE241" s="126"/>
    </row>
    <row r="242" spans="47:57" ht="28.5" customHeight="1">
      <c r="AU242" s="126" t="str">
        <f>IFERROR(VLOOKUP($A242,集約用シート!$E$3:$BN$3000,2,FALSE),"")</f>
        <v/>
      </c>
      <c r="AV242" s="126" t="str">
        <f>IFERROR(VLOOKUP($A242,集約用シート!$E$3:$BN$3000,3,FALSE),"")</f>
        <v/>
      </c>
      <c r="AW242" s="126" t="str">
        <f>IFERROR(VLOOKUP($A242,集約用シート!$E$3:$BN$3000,5,FALSE),"")</f>
        <v/>
      </c>
      <c r="AX242" s="126"/>
      <c r="AY242" s="126" t="str">
        <f>IFERROR(VLOOKUP($A242,集約用シート!$E$3:$BN$3000,11,FALSE),"")</f>
        <v/>
      </c>
      <c r="AZ242" s="126"/>
      <c r="BA242" s="126" t="str">
        <f>IFERROR(VLOOKUP($A242,集約用シート!$E$3:$BN$3000,4,FALSE),"")</f>
        <v/>
      </c>
      <c r="BB242" s="126" t="str">
        <f>IFERROR(VLOOKUP($A242,集約用シート!$E$3:$BN$3000,14,FALSE),"")</f>
        <v/>
      </c>
      <c r="BC242" s="126"/>
      <c r="BD242" s="126" t="str">
        <f>IFERROR(VLOOKUP($A242,集約用シート!$E$3:$BN$3000,16,FALSE),"")</f>
        <v/>
      </c>
      <c r="BE242" s="126"/>
    </row>
    <row r="243" spans="47:57" ht="28.5" customHeight="1">
      <c r="AU243" s="126" t="str">
        <f>IFERROR(VLOOKUP($A243,集約用シート!$E$3:$BN$3000,2,FALSE),"")</f>
        <v/>
      </c>
      <c r="AV243" s="126" t="str">
        <f>IFERROR(VLOOKUP($A243,集約用シート!$E$3:$BN$3000,3,FALSE),"")</f>
        <v/>
      </c>
      <c r="AW243" s="126" t="str">
        <f>IFERROR(VLOOKUP($A243,集約用シート!$E$3:$BN$3000,5,FALSE),"")</f>
        <v/>
      </c>
      <c r="AX243" s="126"/>
      <c r="AY243" s="126" t="str">
        <f>IFERROR(VLOOKUP($A243,集約用シート!$E$3:$BN$3000,11,FALSE),"")</f>
        <v/>
      </c>
      <c r="AZ243" s="126"/>
      <c r="BA243" s="126" t="str">
        <f>IFERROR(VLOOKUP($A243,集約用シート!$E$3:$BN$3000,4,FALSE),"")</f>
        <v/>
      </c>
      <c r="BB243" s="126" t="str">
        <f>IFERROR(VLOOKUP($A243,集約用シート!$E$3:$BN$3000,14,FALSE),"")</f>
        <v/>
      </c>
      <c r="BC243" s="126"/>
      <c r="BD243" s="126" t="str">
        <f>IFERROR(VLOOKUP($A243,集約用シート!$E$3:$BN$3000,16,FALSE),"")</f>
        <v/>
      </c>
      <c r="BE243" s="126"/>
    </row>
    <row r="244" spans="47:57" ht="28.5" customHeight="1">
      <c r="AU244" s="126" t="str">
        <f>IFERROR(VLOOKUP($A244,集約用シート!$E$3:$BN$3000,2,FALSE),"")</f>
        <v/>
      </c>
      <c r="AV244" s="126" t="str">
        <f>IFERROR(VLOOKUP($A244,集約用シート!$E$3:$BN$3000,3,FALSE),"")</f>
        <v/>
      </c>
      <c r="AW244" s="126" t="str">
        <f>IFERROR(VLOOKUP($A244,集約用シート!$E$3:$BN$3000,5,FALSE),"")</f>
        <v/>
      </c>
      <c r="AX244" s="126"/>
      <c r="AY244" s="126" t="str">
        <f>IFERROR(VLOOKUP($A244,集約用シート!$E$3:$BN$3000,11,FALSE),"")</f>
        <v/>
      </c>
      <c r="AZ244" s="126"/>
      <c r="BA244" s="126" t="str">
        <f>IFERROR(VLOOKUP($A244,集約用シート!$E$3:$BN$3000,4,FALSE),"")</f>
        <v/>
      </c>
      <c r="BB244" s="126" t="str">
        <f>IFERROR(VLOOKUP($A244,集約用シート!$E$3:$BN$3000,14,FALSE),"")</f>
        <v/>
      </c>
      <c r="BC244" s="126"/>
      <c r="BD244" s="126" t="str">
        <f>IFERROR(VLOOKUP($A244,集約用シート!$E$3:$BN$3000,16,FALSE),"")</f>
        <v/>
      </c>
      <c r="BE244" s="126"/>
    </row>
    <row r="245" spans="47:57" ht="28.5" customHeight="1">
      <c r="AU245" s="126" t="str">
        <f>IFERROR(VLOOKUP($A245,集約用シート!$E$3:$BN$3000,2,FALSE),"")</f>
        <v/>
      </c>
      <c r="AV245" s="126" t="str">
        <f>IFERROR(VLOOKUP($A245,集約用シート!$E$3:$BN$3000,3,FALSE),"")</f>
        <v/>
      </c>
      <c r="AW245" s="126" t="str">
        <f>IFERROR(VLOOKUP($A245,集約用シート!$E$3:$BN$3000,5,FALSE),"")</f>
        <v/>
      </c>
      <c r="AX245" s="126"/>
      <c r="AY245" s="126" t="str">
        <f>IFERROR(VLOOKUP($A245,集約用シート!$E$3:$BN$3000,11,FALSE),"")</f>
        <v/>
      </c>
      <c r="AZ245" s="126"/>
      <c r="BA245" s="126" t="str">
        <f>IFERROR(VLOOKUP($A245,集約用シート!$E$3:$BN$3000,4,FALSE),"")</f>
        <v/>
      </c>
      <c r="BB245" s="126" t="str">
        <f>IFERROR(VLOOKUP($A245,集約用シート!$E$3:$BN$3000,14,FALSE),"")</f>
        <v/>
      </c>
      <c r="BC245" s="126"/>
      <c r="BD245" s="126" t="str">
        <f>IFERROR(VLOOKUP($A245,集約用シート!$E$3:$BN$3000,16,FALSE),"")</f>
        <v/>
      </c>
      <c r="BE245" s="126"/>
    </row>
    <row r="246" spans="47:57" ht="28.5" customHeight="1">
      <c r="AU246" s="126" t="str">
        <f>IFERROR(VLOOKUP($A246,集約用シート!$E$3:$BN$3000,2,FALSE),"")</f>
        <v/>
      </c>
      <c r="AV246" s="126" t="str">
        <f>IFERROR(VLOOKUP($A246,集約用シート!$E$3:$BN$3000,3,FALSE),"")</f>
        <v/>
      </c>
      <c r="AW246" s="126" t="str">
        <f>IFERROR(VLOOKUP($A246,集約用シート!$E$3:$BN$3000,5,FALSE),"")</f>
        <v/>
      </c>
      <c r="AX246" s="126"/>
      <c r="AY246" s="126" t="str">
        <f>IFERROR(VLOOKUP($A246,集約用シート!$E$3:$BN$3000,11,FALSE),"")</f>
        <v/>
      </c>
      <c r="AZ246" s="126"/>
      <c r="BA246" s="126" t="str">
        <f>IFERROR(VLOOKUP($A246,集約用シート!$E$3:$BN$3000,4,FALSE),"")</f>
        <v/>
      </c>
      <c r="BB246" s="126" t="str">
        <f>IFERROR(VLOOKUP($A246,集約用シート!$E$3:$BN$3000,14,FALSE),"")</f>
        <v/>
      </c>
      <c r="BC246" s="126"/>
      <c r="BD246" s="126" t="str">
        <f>IFERROR(VLOOKUP($A246,集約用シート!$E$3:$BN$3000,16,FALSE),"")</f>
        <v/>
      </c>
      <c r="BE246" s="126"/>
    </row>
    <row r="247" spans="47:57" ht="28.5" customHeight="1">
      <c r="AU247" s="126" t="str">
        <f>IFERROR(VLOOKUP($A247,集約用シート!$E$3:$BN$3000,2,FALSE),"")</f>
        <v/>
      </c>
      <c r="AV247" s="126" t="str">
        <f>IFERROR(VLOOKUP($A247,集約用シート!$E$3:$BN$3000,3,FALSE),"")</f>
        <v/>
      </c>
      <c r="AW247" s="126" t="str">
        <f>IFERROR(VLOOKUP($A247,集約用シート!$E$3:$BN$3000,5,FALSE),"")</f>
        <v/>
      </c>
      <c r="AX247" s="126"/>
      <c r="AY247" s="126" t="str">
        <f>IFERROR(VLOOKUP($A247,集約用シート!$E$3:$BN$3000,11,FALSE),"")</f>
        <v/>
      </c>
      <c r="AZ247" s="126"/>
      <c r="BA247" s="126" t="str">
        <f>IFERROR(VLOOKUP($A247,集約用シート!$E$3:$BN$3000,4,FALSE),"")</f>
        <v/>
      </c>
      <c r="BB247" s="126" t="str">
        <f>IFERROR(VLOOKUP($A247,集約用シート!$E$3:$BN$3000,14,FALSE),"")</f>
        <v/>
      </c>
      <c r="BC247" s="126"/>
      <c r="BD247" s="126" t="str">
        <f>IFERROR(VLOOKUP($A247,集約用シート!$E$3:$BN$3000,16,FALSE),"")</f>
        <v/>
      </c>
      <c r="BE247" s="126"/>
    </row>
    <row r="248" spans="47:57" ht="28.5" customHeight="1">
      <c r="AU248" s="126" t="str">
        <f>IFERROR(VLOOKUP($A248,集約用シート!$E$3:$BN$3000,2,FALSE),"")</f>
        <v/>
      </c>
      <c r="AV248" s="126" t="str">
        <f>IFERROR(VLOOKUP($A248,集約用シート!$E$3:$BN$3000,3,FALSE),"")</f>
        <v/>
      </c>
      <c r="AW248" s="126" t="str">
        <f>IFERROR(VLOOKUP($A248,集約用シート!$E$3:$BN$3000,5,FALSE),"")</f>
        <v/>
      </c>
      <c r="AX248" s="126"/>
      <c r="AY248" s="126" t="str">
        <f>IFERROR(VLOOKUP($A248,集約用シート!$E$3:$BN$3000,11,FALSE),"")</f>
        <v/>
      </c>
      <c r="AZ248" s="126"/>
      <c r="BA248" s="126" t="str">
        <f>IFERROR(VLOOKUP($A248,集約用シート!$E$3:$BN$3000,4,FALSE),"")</f>
        <v/>
      </c>
      <c r="BB248" s="126" t="str">
        <f>IFERROR(VLOOKUP($A248,集約用シート!$E$3:$BN$3000,14,FALSE),"")</f>
        <v/>
      </c>
      <c r="BC248" s="126"/>
      <c r="BD248" s="126" t="str">
        <f>IFERROR(VLOOKUP($A248,集約用シート!$E$3:$BN$3000,16,FALSE),"")</f>
        <v/>
      </c>
      <c r="BE248" s="126"/>
    </row>
    <row r="249" spans="47:57" ht="28.5" customHeight="1">
      <c r="AU249" s="126" t="str">
        <f>IFERROR(VLOOKUP($A249,集約用シート!$E$3:$BN$3000,2,FALSE),"")</f>
        <v/>
      </c>
      <c r="AV249" s="126" t="str">
        <f>IFERROR(VLOOKUP($A249,集約用シート!$E$3:$BN$3000,3,FALSE),"")</f>
        <v/>
      </c>
      <c r="AW249" s="126" t="str">
        <f>IFERROR(VLOOKUP($A249,集約用シート!$E$3:$BN$3000,5,FALSE),"")</f>
        <v/>
      </c>
      <c r="AX249" s="126"/>
      <c r="AY249" s="126" t="str">
        <f>IFERROR(VLOOKUP($A249,集約用シート!$E$3:$BN$3000,11,FALSE),"")</f>
        <v/>
      </c>
      <c r="AZ249" s="126"/>
      <c r="BA249" s="126" t="str">
        <f>IFERROR(VLOOKUP($A249,集約用シート!$E$3:$BN$3000,4,FALSE),"")</f>
        <v/>
      </c>
      <c r="BB249" s="126" t="str">
        <f>IFERROR(VLOOKUP($A249,集約用シート!$E$3:$BN$3000,14,FALSE),"")</f>
        <v/>
      </c>
      <c r="BC249" s="126"/>
      <c r="BD249" s="126" t="str">
        <f>IFERROR(VLOOKUP($A249,集約用シート!$E$3:$BN$3000,16,FALSE),"")</f>
        <v/>
      </c>
      <c r="BE249" s="126"/>
    </row>
    <row r="250" spans="47:57" ht="28.5" customHeight="1">
      <c r="AU250" s="126" t="str">
        <f>IFERROR(VLOOKUP($A250,集約用シート!$E$3:$BN$3000,2,FALSE),"")</f>
        <v/>
      </c>
      <c r="AV250" s="126" t="str">
        <f>IFERROR(VLOOKUP($A250,集約用シート!$E$3:$BN$3000,3,FALSE),"")</f>
        <v/>
      </c>
      <c r="AW250" s="126" t="str">
        <f>IFERROR(VLOOKUP($A250,集約用シート!$E$3:$BN$3000,5,FALSE),"")</f>
        <v/>
      </c>
      <c r="AX250" s="126"/>
      <c r="AY250" s="126" t="str">
        <f>IFERROR(VLOOKUP($A250,集約用シート!$E$3:$BN$3000,11,FALSE),"")</f>
        <v/>
      </c>
      <c r="AZ250" s="126"/>
      <c r="BA250" s="126" t="str">
        <f>IFERROR(VLOOKUP($A250,集約用シート!$E$3:$BN$3000,4,FALSE),"")</f>
        <v/>
      </c>
      <c r="BB250" s="126" t="str">
        <f>IFERROR(VLOOKUP($A250,集約用シート!$E$3:$BN$3000,14,FALSE),"")</f>
        <v/>
      </c>
      <c r="BC250" s="126"/>
      <c r="BD250" s="126" t="str">
        <f>IFERROR(VLOOKUP($A250,集約用シート!$E$3:$BN$3000,16,FALSE),"")</f>
        <v/>
      </c>
      <c r="BE250" s="126"/>
    </row>
    <row r="251" spans="47:57" ht="28.5" customHeight="1">
      <c r="AU251" s="126" t="str">
        <f>IFERROR(VLOOKUP($A251,集約用シート!$E$3:$BN$3000,2,FALSE),"")</f>
        <v/>
      </c>
      <c r="AV251" s="126" t="str">
        <f>IFERROR(VLOOKUP($A251,集約用シート!$E$3:$BN$3000,3,FALSE),"")</f>
        <v/>
      </c>
      <c r="AW251" s="126" t="str">
        <f>IFERROR(VLOOKUP($A251,集約用シート!$E$3:$BN$3000,5,FALSE),"")</f>
        <v/>
      </c>
      <c r="AX251" s="126"/>
      <c r="AY251" s="126" t="str">
        <f>IFERROR(VLOOKUP($A251,集約用シート!$E$3:$BN$3000,11,FALSE),"")</f>
        <v/>
      </c>
      <c r="AZ251" s="126"/>
      <c r="BA251" s="126" t="str">
        <f>IFERROR(VLOOKUP($A251,集約用シート!$E$3:$BN$3000,4,FALSE),"")</f>
        <v/>
      </c>
      <c r="BB251" s="126" t="str">
        <f>IFERROR(VLOOKUP($A251,集約用シート!$E$3:$BN$3000,14,FALSE),"")</f>
        <v/>
      </c>
      <c r="BC251" s="126"/>
      <c r="BD251" s="126" t="str">
        <f>IFERROR(VLOOKUP($A251,集約用シート!$E$3:$BN$3000,16,FALSE),"")</f>
        <v/>
      </c>
      <c r="BE251" s="126"/>
    </row>
    <row r="252" spans="47:57" ht="28.5" customHeight="1">
      <c r="AU252" s="126" t="str">
        <f>IFERROR(VLOOKUP($A252,集約用シート!$E$3:$BN$3000,2,FALSE),"")</f>
        <v/>
      </c>
      <c r="AV252" s="126" t="str">
        <f>IFERROR(VLOOKUP($A252,集約用シート!$E$3:$BN$3000,3,FALSE),"")</f>
        <v/>
      </c>
      <c r="AW252" s="126" t="str">
        <f>IFERROR(VLOOKUP($A252,集約用シート!$E$3:$BN$3000,5,FALSE),"")</f>
        <v/>
      </c>
      <c r="AX252" s="126"/>
      <c r="AY252" s="126" t="str">
        <f>IFERROR(VLOOKUP($A252,集約用シート!$E$3:$BN$3000,11,FALSE),"")</f>
        <v/>
      </c>
      <c r="AZ252" s="126"/>
      <c r="BA252" s="126" t="str">
        <f>IFERROR(VLOOKUP($A252,集約用シート!$E$3:$BN$3000,4,FALSE),"")</f>
        <v/>
      </c>
      <c r="BB252" s="126" t="str">
        <f>IFERROR(VLOOKUP($A252,集約用シート!$E$3:$BN$3000,14,FALSE),"")</f>
        <v/>
      </c>
      <c r="BC252" s="126"/>
      <c r="BD252" s="126" t="str">
        <f>IFERROR(VLOOKUP($A252,集約用シート!$E$3:$BN$3000,16,FALSE),"")</f>
        <v/>
      </c>
      <c r="BE252" s="126"/>
    </row>
    <row r="253" spans="47:57" ht="28.5" customHeight="1">
      <c r="AU253" s="126" t="str">
        <f>IFERROR(VLOOKUP($A253,集約用シート!$E$3:$BN$3000,2,FALSE),"")</f>
        <v/>
      </c>
      <c r="AV253" s="126" t="str">
        <f>IFERROR(VLOOKUP($A253,集約用シート!$E$3:$BN$3000,3,FALSE),"")</f>
        <v/>
      </c>
      <c r="AW253" s="126" t="str">
        <f>IFERROR(VLOOKUP($A253,集約用シート!$E$3:$BN$3000,5,FALSE),"")</f>
        <v/>
      </c>
      <c r="AX253" s="126"/>
      <c r="AY253" s="126" t="str">
        <f>IFERROR(VLOOKUP($A253,集約用シート!$E$3:$BN$3000,11,FALSE),"")</f>
        <v/>
      </c>
      <c r="AZ253" s="126"/>
      <c r="BA253" s="126" t="str">
        <f>IFERROR(VLOOKUP($A253,集約用シート!$E$3:$BN$3000,4,FALSE),"")</f>
        <v/>
      </c>
      <c r="BB253" s="126" t="str">
        <f>IFERROR(VLOOKUP($A253,集約用シート!$E$3:$BN$3000,14,FALSE),"")</f>
        <v/>
      </c>
      <c r="BC253" s="126"/>
      <c r="BD253" s="126" t="str">
        <f>IFERROR(VLOOKUP($A253,集約用シート!$E$3:$BN$3000,16,FALSE),"")</f>
        <v/>
      </c>
      <c r="BE253" s="126"/>
    </row>
    <row r="254" spans="47:57" ht="28.5" customHeight="1">
      <c r="AU254" s="126" t="str">
        <f>IFERROR(VLOOKUP($A254,集約用シート!$E$3:$BN$3000,2,FALSE),"")</f>
        <v/>
      </c>
      <c r="AV254" s="126" t="str">
        <f>IFERROR(VLOOKUP($A254,集約用シート!$E$3:$BN$3000,3,FALSE),"")</f>
        <v/>
      </c>
      <c r="AW254" s="126" t="str">
        <f>IFERROR(VLOOKUP($A254,集約用シート!$E$3:$BN$3000,5,FALSE),"")</f>
        <v/>
      </c>
      <c r="AX254" s="126"/>
      <c r="AY254" s="126" t="str">
        <f>IFERROR(VLOOKUP($A254,集約用シート!$E$3:$BN$3000,11,FALSE),"")</f>
        <v/>
      </c>
      <c r="AZ254" s="126"/>
      <c r="BA254" s="126" t="str">
        <f>IFERROR(VLOOKUP($A254,集約用シート!$E$3:$BN$3000,4,FALSE),"")</f>
        <v/>
      </c>
      <c r="BB254" s="126" t="str">
        <f>IFERROR(VLOOKUP($A254,集約用シート!$E$3:$BN$3000,14,FALSE),"")</f>
        <v/>
      </c>
      <c r="BC254" s="126"/>
      <c r="BD254" s="126" t="str">
        <f>IFERROR(VLOOKUP($A254,集約用シート!$E$3:$BN$3000,16,FALSE),"")</f>
        <v/>
      </c>
      <c r="BE254" s="126"/>
    </row>
    <row r="255" spans="47:57" ht="28.5" customHeight="1">
      <c r="AU255" s="126" t="str">
        <f>IFERROR(VLOOKUP($A255,集約用シート!$E$3:$BN$3000,2,FALSE),"")</f>
        <v/>
      </c>
      <c r="AV255" s="126" t="str">
        <f>IFERROR(VLOOKUP($A255,集約用シート!$E$3:$BN$3000,3,FALSE),"")</f>
        <v/>
      </c>
      <c r="AW255" s="126" t="str">
        <f>IFERROR(VLOOKUP($A255,集約用シート!$E$3:$BN$3000,5,FALSE),"")</f>
        <v/>
      </c>
      <c r="AX255" s="126"/>
      <c r="AY255" s="126" t="str">
        <f>IFERROR(VLOOKUP($A255,集約用シート!$E$3:$BN$3000,11,FALSE),"")</f>
        <v/>
      </c>
      <c r="AZ255" s="126"/>
      <c r="BA255" s="126" t="str">
        <f>IFERROR(VLOOKUP($A255,集約用シート!$E$3:$BN$3000,4,FALSE),"")</f>
        <v/>
      </c>
      <c r="BB255" s="126" t="str">
        <f>IFERROR(VLOOKUP($A255,集約用シート!$E$3:$BN$3000,14,FALSE),"")</f>
        <v/>
      </c>
      <c r="BC255" s="126"/>
      <c r="BD255" s="126" t="str">
        <f>IFERROR(VLOOKUP($A255,集約用シート!$E$3:$BN$3000,16,FALSE),"")</f>
        <v/>
      </c>
      <c r="BE255" s="126"/>
    </row>
    <row r="256" spans="47:57" ht="28.5" customHeight="1">
      <c r="AU256" s="126" t="str">
        <f>IFERROR(VLOOKUP($A256,集約用シート!$E$3:$BN$3000,2,FALSE),"")</f>
        <v/>
      </c>
      <c r="AV256" s="126" t="str">
        <f>IFERROR(VLOOKUP($A256,集約用シート!$E$3:$BN$3000,3,FALSE),"")</f>
        <v/>
      </c>
      <c r="AW256" s="126" t="str">
        <f>IFERROR(VLOOKUP($A256,集約用シート!$E$3:$BN$3000,5,FALSE),"")</f>
        <v/>
      </c>
      <c r="AX256" s="126"/>
      <c r="AY256" s="126" t="str">
        <f>IFERROR(VLOOKUP($A256,集約用シート!$E$3:$BN$3000,11,FALSE),"")</f>
        <v/>
      </c>
      <c r="AZ256" s="126"/>
      <c r="BA256" s="126" t="str">
        <f>IFERROR(VLOOKUP($A256,集約用シート!$E$3:$BN$3000,4,FALSE),"")</f>
        <v/>
      </c>
      <c r="BB256" s="126" t="str">
        <f>IFERROR(VLOOKUP($A256,集約用シート!$E$3:$BN$3000,14,FALSE),"")</f>
        <v/>
      </c>
      <c r="BC256" s="126"/>
      <c r="BD256" s="126" t="str">
        <f>IFERROR(VLOOKUP($A256,集約用シート!$E$3:$BN$3000,16,FALSE),"")</f>
        <v/>
      </c>
      <c r="BE256" s="126"/>
    </row>
    <row r="257" spans="47:57" ht="28.5" customHeight="1">
      <c r="AU257" s="126" t="str">
        <f>IFERROR(VLOOKUP($A257,集約用シート!$E$3:$BN$3000,2,FALSE),"")</f>
        <v/>
      </c>
      <c r="AV257" s="126" t="str">
        <f>IFERROR(VLOOKUP($A257,集約用シート!$E$3:$BN$3000,3,FALSE),"")</f>
        <v/>
      </c>
      <c r="AW257" s="126" t="str">
        <f>IFERROR(VLOOKUP($A257,集約用シート!$E$3:$BN$3000,5,FALSE),"")</f>
        <v/>
      </c>
      <c r="AX257" s="126"/>
      <c r="AY257" s="126" t="str">
        <f>IFERROR(VLOOKUP($A257,集約用シート!$E$3:$BN$3000,11,FALSE),"")</f>
        <v/>
      </c>
      <c r="AZ257" s="126"/>
      <c r="BA257" s="126" t="str">
        <f>IFERROR(VLOOKUP($A257,集約用シート!$E$3:$BN$3000,4,FALSE),"")</f>
        <v/>
      </c>
      <c r="BB257" s="126" t="str">
        <f>IFERROR(VLOOKUP($A257,集約用シート!$E$3:$BN$3000,14,FALSE),"")</f>
        <v/>
      </c>
      <c r="BC257" s="126"/>
      <c r="BD257" s="126" t="str">
        <f>IFERROR(VLOOKUP($A257,集約用シート!$E$3:$BN$3000,16,FALSE),"")</f>
        <v/>
      </c>
      <c r="BE257" s="126"/>
    </row>
    <row r="258" spans="47:57" ht="28.5" customHeight="1">
      <c r="AU258" s="126" t="str">
        <f>IFERROR(VLOOKUP($A258,集約用シート!$E$3:$BN$3000,2,FALSE),"")</f>
        <v/>
      </c>
      <c r="AV258" s="126" t="str">
        <f>IFERROR(VLOOKUP($A258,集約用シート!$E$3:$BN$3000,3,FALSE),"")</f>
        <v/>
      </c>
      <c r="AW258" s="126" t="str">
        <f>IFERROR(VLOOKUP($A258,集約用シート!$E$3:$BN$3000,5,FALSE),"")</f>
        <v/>
      </c>
      <c r="AX258" s="126"/>
      <c r="AY258" s="126" t="str">
        <f>IFERROR(VLOOKUP($A258,集約用シート!$E$3:$BN$3000,11,FALSE),"")</f>
        <v/>
      </c>
      <c r="AZ258" s="126"/>
      <c r="BA258" s="126" t="str">
        <f>IFERROR(VLOOKUP($A258,集約用シート!$E$3:$BN$3000,4,FALSE),"")</f>
        <v/>
      </c>
      <c r="BB258" s="126" t="str">
        <f>IFERROR(VLOOKUP($A258,集約用シート!$E$3:$BN$3000,14,FALSE),"")</f>
        <v/>
      </c>
      <c r="BC258" s="126"/>
      <c r="BD258" s="126" t="str">
        <f>IFERROR(VLOOKUP($A258,集約用シート!$E$3:$BN$3000,16,FALSE),"")</f>
        <v/>
      </c>
      <c r="BE258" s="126"/>
    </row>
    <row r="259" spans="47:57" ht="28.5" customHeight="1">
      <c r="AU259" s="126" t="str">
        <f>IFERROR(VLOOKUP($A259,集約用シート!$E$3:$BN$3000,2,FALSE),"")</f>
        <v/>
      </c>
      <c r="AV259" s="126" t="str">
        <f>IFERROR(VLOOKUP($A259,集約用シート!$E$3:$BN$3000,3,FALSE),"")</f>
        <v/>
      </c>
      <c r="AW259" s="126" t="str">
        <f>IFERROR(VLOOKUP($A259,集約用シート!$E$3:$BN$3000,5,FALSE),"")</f>
        <v/>
      </c>
      <c r="AX259" s="126"/>
      <c r="AY259" s="126" t="str">
        <f>IFERROR(VLOOKUP($A259,集約用シート!$E$3:$BN$3000,11,FALSE),"")</f>
        <v/>
      </c>
      <c r="AZ259" s="126"/>
      <c r="BA259" s="126" t="str">
        <f>IFERROR(VLOOKUP($A259,集約用シート!$E$3:$BN$3000,4,FALSE),"")</f>
        <v/>
      </c>
      <c r="BB259" s="126" t="str">
        <f>IFERROR(VLOOKUP($A259,集約用シート!$E$3:$BN$3000,14,FALSE),"")</f>
        <v/>
      </c>
      <c r="BC259" s="126"/>
      <c r="BD259" s="126" t="str">
        <f>IFERROR(VLOOKUP($A259,集約用シート!$E$3:$BN$3000,16,FALSE),"")</f>
        <v/>
      </c>
      <c r="BE259" s="126"/>
    </row>
    <row r="260" spans="47:57" ht="28.5" customHeight="1">
      <c r="AU260" s="126" t="str">
        <f>IFERROR(VLOOKUP($A260,集約用シート!$E$3:$BN$3000,2,FALSE),"")</f>
        <v/>
      </c>
      <c r="AV260" s="126" t="str">
        <f>IFERROR(VLOOKUP($A260,集約用シート!$E$3:$BN$3000,3,FALSE),"")</f>
        <v/>
      </c>
      <c r="AW260" s="126" t="str">
        <f>IFERROR(VLOOKUP($A260,集約用シート!$E$3:$BN$3000,5,FALSE),"")</f>
        <v/>
      </c>
      <c r="AX260" s="126"/>
      <c r="AY260" s="126" t="str">
        <f>IFERROR(VLOOKUP($A260,集約用シート!$E$3:$BN$3000,11,FALSE),"")</f>
        <v/>
      </c>
      <c r="AZ260" s="126"/>
      <c r="BA260" s="126" t="str">
        <f>IFERROR(VLOOKUP($A260,集約用シート!$E$3:$BN$3000,4,FALSE),"")</f>
        <v/>
      </c>
      <c r="BB260" s="126" t="str">
        <f>IFERROR(VLOOKUP($A260,集約用シート!$E$3:$BN$3000,14,FALSE),"")</f>
        <v/>
      </c>
      <c r="BC260" s="126"/>
      <c r="BD260" s="126" t="str">
        <f>IFERROR(VLOOKUP($A260,集約用シート!$E$3:$BN$3000,16,FALSE),"")</f>
        <v/>
      </c>
      <c r="BE260" s="126"/>
    </row>
    <row r="261" spans="47:57" ht="28.5" customHeight="1">
      <c r="AU261" s="126" t="str">
        <f>IFERROR(VLOOKUP($A261,集約用シート!$E$3:$BN$3000,2,FALSE),"")</f>
        <v/>
      </c>
      <c r="AV261" s="126" t="str">
        <f>IFERROR(VLOOKUP($A261,集約用シート!$E$3:$BN$3000,3,FALSE),"")</f>
        <v/>
      </c>
      <c r="AW261" s="126" t="str">
        <f>IFERROR(VLOOKUP($A261,集約用シート!$E$3:$BN$3000,5,FALSE),"")</f>
        <v/>
      </c>
      <c r="AX261" s="126"/>
      <c r="AY261" s="126" t="str">
        <f>IFERROR(VLOOKUP($A261,集約用シート!$E$3:$BN$3000,11,FALSE),"")</f>
        <v/>
      </c>
      <c r="AZ261" s="126"/>
      <c r="BA261" s="126" t="str">
        <f>IFERROR(VLOOKUP($A261,集約用シート!$E$3:$BN$3000,4,FALSE),"")</f>
        <v/>
      </c>
      <c r="BB261" s="126" t="str">
        <f>IFERROR(VLOOKUP($A261,集約用シート!$E$3:$BN$3000,14,FALSE),"")</f>
        <v/>
      </c>
      <c r="BC261" s="126"/>
      <c r="BD261" s="126" t="str">
        <f>IFERROR(VLOOKUP($A261,集約用シート!$E$3:$BN$3000,16,FALSE),"")</f>
        <v/>
      </c>
      <c r="BE261" s="126"/>
    </row>
    <row r="262" spans="47:57" ht="28.5" customHeight="1">
      <c r="AU262" s="126" t="str">
        <f>IFERROR(VLOOKUP($A262,集約用シート!$E$3:$BN$3000,2,FALSE),"")</f>
        <v/>
      </c>
      <c r="AV262" s="126" t="str">
        <f>IFERROR(VLOOKUP($A262,集約用シート!$E$3:$BN$3000,3,FALSE),"")</f>
        <v/>
      </c>
      <c r="AW262" s="126" t="str">
        <f>IFERROR(VLOOKUP($A262,集約用シート!$E$3:$BN$3000,5,FALSE),"")</f>
        <v/>
      </c>
      <c r="AX262" s="126"/>
      <c r="AY262" s="126" t="str">
        <f>IFERROR(VLOOKUP($A262,集約用シート!$E$3:$BN$3000,11,FALSE),"")</f>
        <v/>
      </c>
      <c r="AZ262" s="126"/>
      <c r="BA262" s="126" t="str">
        <f>IFERROR(VLOOKUP($A262,集約用シート!$E$3:$BN$3000,4,FALSE),"")</f>
        <v/>
      </c>
      <c r="BB262" s="126" t="str">
        <f>IFERROR(VLOOKUP($A262,集約用シート!$E$3:$BN$3000,14,FALSE),"")</f>
        <v/>
      </c>
      <c r="BC262" s="126"/>
      <c r="BD262" s="126" t="str">
        <f>IFERROR(VLOOKUP($A262,集約用シート!$E$3:$BN$3000,16,FALSE),"")</f>
        <v/>
      </c>
      <c r="BE262" s="126"/>
    </row>
    <row r="263" spans="47:57" ht="28.5" customHeight="1">
      <c r="AU263" s="126" t="str">
        <f>IFERROR(VLOOKUP($A263,集約用シート!$E$3:$BN$3000,2,FALSE),"")</f>
        <v/>
      </c>
      <c r="AV263" s="126" t="str">
        <f>IFERROR(VLOOKUP($A263,集約用シート!$E$3:$BN$3000,3,FALSE),"")</f>
        <v/>
      </c>
      <c r="AW263" s="126" t="str">
        <f>IFERROR(VLOOKUP($A263,集約用シート!$E$3:$BN$3000,5,FALSE),"")</f>
        <v/>
      </c>
      <c r="AX263" s="126"/>
      <c r="AY263" s="126" t="str">
        <f>IFERROR(VLOOKUP($A263,集約用シート!$E$3:$BN$3000,11,FALSE),"")</f>
        <v/>
      </c>
      <c r="AZ263" s="126"/>
      <c r="BA263" s="126" t="str">
        <f>IFERROR(VLOOKUP($A263,集約用シート!$E$3:$BN$3000,4,FALSE),"")</f>
        <v/>
      </c>
      <c r="BB263" s="126" t="str">
        <f>IFERROR(VLOOKUP($A263,集約用シート!$E$3:$BN$3000,14,FALSE),"")</f>
        <v/>
      </c>
      <c r="BC263" s="126"/>
      <c r="BD263" s="126" t="str">
        <f>IFERROR(VLOOKUP($A263,集約用シート!$E$3:$BN$3000,16,FALSE),"")</f>
        <v/>
      </c>
      <c r="BE263" s="126"/>
    </row>
    <row r="264" spans="47:57" ht="28.5" customHeight="1">
      <c r="AU264" s="126" t="str">
        <f>IFERROR(VLOOKUP($A264,集約用シート!$E$3:$BN$3000,2,FALSE),"")</f>
        <v/>
      </c>
      <c r="AV264" s="126" t="str">
        <f>IFERROR(VLOOKUP($A264,集約用シート!$E$3:$BN$3000,3,FALSE),"")</f>
        <v/>
      </c>
      <c r="AW264" s="126" t="str">
        <f>IFERROR(VLOOKUP($A264,集約用シート!$E$3:$BN$3000,5,FALSE),"")</f>
        <v/>
      </c>
      <c r="AX264" s="126"/>
      <c r="AY264" s="126" t="str">
        <f>IFERROR(VLOOKUP($A264,集約用シート!$E$3:$BN$3000,11,FALSE),"")</f>
        <v/>
      </c>
      <c r="AZ264" s="126"/>
      <c r="BA264" s="126" t="str">
        <f>IFERROR(VLOOKUP($A264,集約用シート!$E$3:$BN$3000,4,FALSE),"")</f>
        <v/>
      </c>
      <c r="BB264" s="126" t="str">
        <f>IFERROR(VLOOKUP($A264,集約用シート!$E$3:$BN$3000,14,FALSE),"")</f>
        <v/>
      </c>
      <c r="BC264" s="126"/>
      <c r="BD264" s="126" t="str">
        <f>IFERROR(VLOOKUP($A264,集約用シート!$E$3:$BN$3000,16,FALSE),"")</f>
        <v/>
      </c>
      <c r="BE264" s="126"/>
    </row>
    <row r="265" spans="47:57" ht="28.5" customHeight="1">
      <c r="AU265" s="126" t="str">
        <f>IFERROR(VLOOKUP($A265,集約用シート!$E$3:$BN$3000,2,FALSE),"")</f>
        <v/>
      </c>
      <c r="AV265" s="126" t="str">
        <f>IFERROR(VLOOKUP($A265,集約用シート!$E$3:$BN$3000,3,FALSE),"")</f>
        <v/>
      </c>
      <c r="AW265" s="126" t="str">
        <f>IFERROR(VLOOKUP($A265,集約用シート!$E$3:$BN$3000,5,FALSE),"")</f>
        <v/>
      </c>
      <c r="AX265" s="126"/>
      <c r="AY265" s="126" t="str">
        <f>IFERROR(VLOOKUP($A265,集約用シート!$E$3:$BN$3000,11,FALSE),"")</f>
        <v/>
      </c>
      <c r="AZ265" s="126"/>
      <c r="BA265" s="126" t="str">
        <f>IFERROR(VLOOKUP($A265,集約用シート!$E$3:$BN$3000,4,FALSE),"")</f>
        <v/>
      </c>
      <c r="BB265" s="126" t="str">
        <f>IFERROR(VLOOKUP($A265,集約用シート!$E$3:$BN$3000,14,FALSE),"")</f>
        <v/>
      </c>
      <c r="BC265" s="126"/>
      <c r="BD265" s="126" t="str">
        <f>IFERROR(VLOOKUP($A265,集約用シート!$E$3:$BN$3000,16,FALSE),"")</f>
        <v/>
      </c>
      <c r="BE265" s="126"/>
    </row>
    <row r="266" spans="47:57" ht="28.5" customHeight="1">
      <c r="AU266" s="126" t="str">
        <f>IFERROR(VLOOKUP($A266,集約用シート!$E$3:$BN$3000,2,FALSE),"")</f>
        <v/>
      </c>
      <c r="AV266" s="126" t="str">
        <f>IFERROR(VLOOKUP($A266,集約用シート!$E$3:$BN$3000,3,FALSE),"")</f>
        <v/>
      </c>
      <c r="AW266" s="126" t="str">
        <f>IFERROR(VLOOKUP($A266,集約用シート!$E$3:$BN$3000,5,FALSE),"")</f>
        <v/>
      </c>
      <c r="AX266" s="126"/>
      <c r="AY266" s="126" t="str">
        <f>IFERROR(VLOOKUP($A266,集約用シート!$E$3:$BN$3000,11,FALSE),"")</f>
        <v/>
      </c>
      <c r="AZ266" s="126"/>
      <c r="BA266" s="126" t="str">
        <f>IFERROR(VLOOKUP($A266,集約用シート!$E$3:$BN$3000,4,FALSE),"")</f>
        <v/>
      </c>
      <c r="BB266" s="126" t="str">
        <f>IFERROR(VLOOKUP($A266,集約用シート!$E$3:$BN$3000,14,FALSE),"")</f>
        <v/>
      </c>
      <c r="BC266" s="126"/>
      <c r="BD266" s="126" t="str">
        <f>IFERROR(VLOOKUP($A266,集約用シート!$E$3:$BN$3000,16,FALSE),"")</f>
        <v/>
      </c>
      <c r="BE266" s="126"/>
    </row>
    <row r="267" spans="47:57" ht="28.5" customHeight="1">
      <c r="AU267" s="126" t="str">
        <f>IFERROR(VLOOKUP($A267,集約用シート!$E$3:$BN$3000,2,FALSE),"")</f>
        <v/>
      </c>
      <c r="AV267" s="126" t="str">
        <f>IFERROR(VLOOKUP($A267,集約用シート!$E$3:$BN$3000,3,FALSE),"")</f>
        <v/>
      </c>
      <c r="AW267" s="126" t="str">
        <f>IFERROR(VLOOKUP($A267,集約用シート!$E$3:$BN$3000,5,FALSE),"")</f>
        <v/>
      </c>
      <c r="AX267" s="126"/>
      <c r="AY267" s="126" t="str">
        <f>IFERROR(VLOOKUP($A267,集約用シート!$E$3:$BN$3000,11,FALSE),"")</f>
        <v/>
      </c>
      <c r="AZ267" s="126"/>
      <c r="BA267" s="126" t="str">
        <f>IFERROR(VLOOKUP($A267,集約用シート!$E$3:$BN$3000,4,FALSE),"")</f>
        <v/>
      </c>
      <c r="BB267" s="126" t="str">
        <f>IFERROR(VLOOKUP($A267,集約用シート!$E$3:$BN$3000,14,FALSE),"")</f>
        <v/>
      </c>
      <c r="BC267" s="126"/>
      <c r="BD267" s="126" t="str">
        <f>IFERROR(VLOOKUP($A267,集約用シート!$E$3:$BN$3000,16,FALSE),"")</f>
        <v/>
      </c>
      <c r="BE267" s="126"/>
    </row>
    <row r="268" spans="47:57" ht="28.5" customHeight="1">
      <c r="AU268" s="126" t="str">
        <f>IFERROR(VLOOKUP($A268,集約用シート!$E$3:$BN$3000,2,FALSE),"")</f>
        <v/>
      </c>
      <c r="AV268" s="126" t="str">
        <f>IFERROR(VLOOKUP($A268,集約用シート!$E$3:$BN$3000,3,FALSE),"")</f>
        <v/>
      </c>
      <c r="AW268" s="126" t="str">
        <f>IFERROR(VLOOKUP($A268,集約用シート!$E$3:$BN$3000,5,FALSE),"")</f>
        <v/>
      </c>
      <c r="AX268" s="126"/>
      <c r="AY268" s="126" t="str">
        <f>IFERROR(VLOOKUP($A268,集約用シート!$E$3:$BN$3000,11,FALSE),"")</f>
        <v/>
      </c>
      <c r="AZ268" s="126"/>
      <c r="BA268" s="126" t="str">
        <f>IFERROR(VLOOKUP($A268,集約用シート!$E$3:$BN$3000,4,FALSE),"")</f>
        <v/>
      </c>
      <c r="BB268" s="126" t="str">
        <f>IFERROR(VLOOKUP($A268,集約用シート!$E$3:$BN$3000,14,FALSE),"")</f>
        <v/>
      </c>
      <c r="BC268" s="126"/>
      <c r="BD268" s="126" t="str">
        <f>IFERROR(VLOOKUP($A268,集約用シート!$E$3:$BN$3000,16,FALSE),"")</f>
        <v/>
      </c>
      <c r="BE268" s="126"/>
    </row>
    <row r="269" spans="47:57" ht="28.5" customHeight="1">
      <c r="AU269" s="126" t="str">
        <f>IFERROR(VLOOKUP($A269,集約用シート!$E$3:$BN$3000,2,FALSE),"")</f>
        <v/>
      </c>
      <c r="AV269" s="126" t="str">
        <f>IFERROR(VLOOKUP($A269,集約用シート!$E$3:$BN$3000,3,FALSE),"")</f>
        <v/>
      </c>
      <c r="AW269" s="126" t="str">
        <f>IFERROR(VLOOKUP($A269,集約用シート!$E$3:$BN$3000,5,FALSE),"")</f>
        <v/>
      </c>
      <c r="AX269" s="126"/>
      <c r="AY269" s="126" t="str">
        <f>IFERROR(VLOOKUP($A269,集約用シート!$E$3:$BN$3000,11,FALSE),"")</f>
        <v/>
      </c>
      <c r="AZ269" s="126"/>
      <c r="BA269" s="126" t="str">
        <f>IFERROR(VLOOKUP($A269,集約用シート!$E$3:$BN$3000,4,FALSE),"")</f>
        <v/>
      </c>
      <c r="BB269" s="126" t="str">
        <f>IFERROR(VLOOKUP($A269,集約用シート!$E$3:$BN$3000,14,FALSE),"")</f>
        <v/>
      </c>
      <c r="BC269" s="126"/>
      <c r="BD269" s="126" t="str">
        <f>IFERROR(VLOOKUP($A269,集約用シート!$E$3:$BN$3000,16,FALSE),"")</f>
        <v/>
      </c>
      <c r="BE269" s="126"/>
    </row>
    <row r="270" spans="47:57" ht="28.5" customHeight="1">
      <c r="AU270" s="126" t="str">
        <f>IFERROR(VLOOKUP($A270,集約用シート!$E$3:$BN$3000,2,FALSE),"")</f>
        <v/>
      </c>
      <c r="AV270" s="126" t="str">
        <f>IFERROR(VLOOKUP($A270,集約用シート!$E$3:$BN$3000,3,FALSE),"")</f>
        <v/>
      </c>
      <c r="AW270" s="126" t="str">
        <f>IFERROR(VLOOKUP($A270,集約用シート!$E$3:$BN$3000,5,FALSE),"")</f>
        <v/>
      </c>
      <c r="AX270" s="126"/>
      <c r="AY270" s="126" t="str">
        <f>IFERROR(VLOOKUP($A270,集約用シート!$E$3:$BN$3000,11,FALSE),"")</f>
        <v/>
      </c>
      <c r="AZ270" s="126"/>
      <c r="BA270" s="126" t="str">
        <f>IFERROR(VLOOKUP($A270,集約用シート!$E$3:$BN$3000,4,FALSE),"")</f>
        <v/>
      </c>
      <c r="BB270" s="126" t="str">
        <f>IFERROR(VLOOKUP($A270,集約用シート!$E$3:$BN$3000,14,FALSE),"")</f>
        <v/>
      </c>
      <c r="BC270" s="126"/>
      <c r="BD270" s="126" t="str">
        <f>IFERROR(VLOOKUP($A270,集約用シート!$E$3:$BN$3000,16,FALSE),"")</f>
        <v/>
      </c>
      <c r="BE270" s="126"/>
    </row>
    <row r="271" spans="47:57" ht="28.5" customHeight="1">
      <c r="AU271" s="126" t="str">
        <f>IFERROR(VLOOKUP($A271,集約用シート!$E$3:$BN$3000,2,FALSE),"")</f>
        <v/>
      </c>
      <c r="AV271" s="126" t="str">
        <f>IFERROR(VLOOKUP($A271,集約用シート!$E$3:$BN$3000,3,FALSE),"")</f>
        <v/>
      </c>
      <c r="AW271" s="126" t="str">
        <f>IFERROR(VLOOKUP($A271,集約用シート!$E$3:$BN$3000,5,FALSE),"")</f>
        <v/>
      </c>
      <c r="AX271" s="126"/>
      <c r="AY271" s="126" t="str">
        <f>IFERROR(VLOOKUP($A271,集約用シート!$E$3:$BN$3000,11,FALSE),"")</f>
        <v/>
      </c>
      <c r="AZ271" s="126"/>
      <c r="BA271" s="126" t="str">
        <f>IFERROR(VLOOKUP($A271,集約用シート!$E$3:$BN$3000,4,FALSE),"")</f>
        <v/>
      </c>
      <c r="BB271" s="126" t="str">
        <f>IFERROR(VLOOKUP($A271,集約用シート!$E$3:$BN$3000,14,FALSE),"")</f>
        <v/>
      </c>
      <c r="BC271" s="126"/>
      <c r="BD271" s="126" t="str">
        <f>IFERROR(VLOOKUP($A271,集約用シート!$E$3:$BN$3000,16,FALSE),"")</f>
        <v/>
      </c>
      <c r="BE271" s="126"/>
    </row>
    <row r="272" spans="47:57" ht="28.5" customHeight="1">
      <c r="AU272" s="126" t="str">
        <f>IFERROR(VLOOKUP($A272,集約用シート!$E$3:$BN$3000,2,FALSE),"")</f>
        <v/>
      </c>
      <c r="AV272" s="126" t="str">
        <f>IFERROR(VLOOKUP($A272,集約用シート!$E$3:$BN$3000,3,FALSE),"")</f>
        <v/>
      </c>
      <c r="AW272" s="126" t="str">
        <f>IFERROR(VLOOKUP($A272,集約用シート!$E$3:$BN$3000,5,FALSE),"")</f>
        <v/>
      </c>
      <c r="AX272" s="126"/>
      <c r="AY272" s="126" t="str">
        <f>IFERROR(VLOOKUP($A272,集約用シート!$E$3:$BN$3000,11,FALSE),"")</f>
        <v/>
      </c>
      <c r="AZ272" s="126"/>
      <c r="BA272" s="126" t="str">
        <f>IFERROR(VLOOKUP($A272,集約用シート!$E$3:$BN$3000,4,FALSE),"")</f>
        <v/>
      </c>
      <c r="BB272" s="126" t="str">
        <f>IFERROR(VLOOKUP($A272,集約用シート!$E$3:$BN$3000,14,FALSE),"")</f>
        <v/>
      </c>
      <c r="BC272" s="126"/>
      <c r="BD272" s="126" t="str">
        <f>IFERROR(VLOOKUP($A272,集約用シート!$E$3:$BN$3000,16,FALSE),"")</f>
        <v/>
      </c>
      <c r="BE272" s="126"/>
    </row>
    <row r="273" spans="47:57" ht="28.5" customHeight="1">
      <c r="AU273" s="126" t="str">
        <f>IFERROR(VLOOKUP($A273,集約用シート!$E$3:$BN$3000,2,FALSE),"")</f>
        <v/>
      </c>
      <c r="AV273" s="126" t="str">
        <f>IFERROR(VLOOKUP($A273,集約用シート!$E$3:$BN$3000,3,FALSE),"")</f>
        <v/>
      </c>
      <c r="AW273" s="126" t="str">
        <f>IFERROR(VLOOKUP($A273,集約用シート!$E$3:$BN$3000,5,FALSE),"")</f>
        <v/>
      </c>
      <c r="AX273" s="126"/>
      <c r="AY273" s="126" t="str">
        <f>IFERROR(VLOOKUP($A273,集約用シート!$E$3:$BN$3000,11,FALSE),"")</f>
        <v/>
      </c>
      <c r="AZ273" s="126"/>
      <c r="BA273" s="126" t="str">
        <f>IFERROR(VLOOKUP($A273,集約用シート!$E$3:$BN$3000,4,FALSE),"")</f>
        <v/>
      </c>
      <c r="BB273" s="126" t="str">
        <f>IFERROR(VLOOKUP($A273,集約用シート!$E$3:$BN$3000,14,FALSE),"")</f>
        <v/>
      </c>
      <c r="BC273" s="126"/>
      <c r="BD273" s="126" t="str">
        <f>IFERROR(VLOOKUP($A273,集約用シート!$E$3:$BN$3000,16,FALSE),"")</f>
        <v/>
      </c>
      <c r="BE273" s="126"/>
    </row>
    <row r="274" spans="47:57" ht="28.5" customHeight="1">
      <c r="AU274" s="126" t="str">
        <f>IFERROR(VLOOKUP($A274,集約用シート!$E$3:$BN$3000,2,FALSE),"")</f>
        <v/>
      </c>
      <c r="AV274" s="126" t="str">
        <f>IFERROR(VLOOKUP($A274,集約用シート!$E$3:$BN$3000,3,FALSE),"")</f>
        <v/>
      </c>
      <c r="AW274" s="126" t="str">
        <f>IFERROR(VLOOKUP($A274,集約用シート!$E$3:$BN$3000,5,FALSE),"")</f>
        <v/>
      </c>
      <c r="AX274" s="126"/>
      <c r="AY274" s="126" t="str">
        <f>IFERROR(VLOOKUP($A274,集約用シート!$E$3:$BN$3000,11,FALSE),"")</f>
        <v/>
      </c>
      <c r="AZ274" s="126"/>
      <c r="BA274" s="126" t="str">
        <f>IFERROR(VLOOKUP($A274,集約用シート!$E$3:$BN$3000,4,FALSE),"")</f>
        <v/>
      </c>
      <c r="BB274" s="126" t="str">
        <f>IFERROR(VLOOKUP($A274,集約用シート!$E$3:$BN$3000,14,FALSE),"")</f>
        <v/>
      </c>
      <c r="BC274" s="126"/>
      <c r="BD274" s="126" t="str">
        <f>IFERROR(VLOOKUP($A274,集約用シート!$E$3:$BN$3000,16,FALSE),"")</f>
        <v/>
      </c>
      <c r="BE274" s="126"/>
    </row>
    <row r="275" spans="47:57" ht="28.5" customHeight="1">
      <c r="AU275" s="126" t="str">
        <f>IFERROR(VLOOKUP($A275,集約用シート!$E$3:$BN$3000,2,FALSE),"")</f>
        <v/>
      </c>
      <c r="AV275" s="126" t="str">
        <f>IFERROR(VLOOKUP($A275,集約用シート!$E$3:$BN$3000,3,FALSE),"")</f>
        <v/>
      </c>
      <c r="AW275" s="126" t="str">
        <f>IFERROR(VLOOKUP($A275,集約用シート!$E$3:$BN$3000,5,FALSE),"")</f>
        <v/>
      </c>
      <c r="AX275" s="126"/>
      <c r="AY275" s="126" t="str">
        <f>IFERROR(VLOOKUP($A275,集約用シート!$E$3:$BN$3000,11,FALSE),"")</f>
        <v/>
      </c>
      <c r="AZ275" s="126"/>
      <c r="BA275" s="126" t="str">
        <f>IFERROR(VLOOKUP($A275,集約用シート!$E$3:$BN$3000,4,FALSE),"")</f>
        <v/>
      </c>
      <c r="BB275" s="126" t="str">
        <f>IFERROR(VLOOKUP($A275,集約用シート!$E$3:$BN$3000,14,FALSE),"")</f>
        <v/>
      </c>
      <c r="BC275" s="126"/>
      <c r="BD275" s="126" t="str">
        <f>IFERROR(VLOOKUP($A275,集約用シート!$E$3:$BN$3000,16,FALSE),"")</f>
        <v/>
      </c>
      <c r="BE275" s="126"/>
    </row>
    <row r="276" spans="47:57" ht="28.5" customHeight="1">
      <c r="AU276" s="126" t="str">
        <f>IFERROR(VLOOKUP($A276,集約用シート!$E$3:$BN$3000,2,FALSE),"")</f>
        <v/>
      </c>
      <c r="AV276" s="126" t="str">
        <f>IFERROR(VLOOKUP($A276,集約用シート!$E$3:$BN$3000,3,FALSE),"")</f>
        <v/>
      </c>
      <c r="AW276" s="126" t="str">
        <f>IFERROR(VLOOKUP($A276,集約用シート!$E$3:$BN$3000,5,FALSE),"")</f>
        <v/>
      </c>
      <c r="AX276" s="126"/>
      <c r="AY276" s="126" t="str">
        <f>IFERROR(VLOOKUP($A276,集約用シート!$E$3:$BN$3000,11,FALSE),"")</f>
        <v/>
      </c>
      <c r="AZ276" s="126"/>
      <c r="BA276" s="126" t="str">
        <f>IFERROR(VLOOKUP($A276,集約用シート!$E$3:$BN$3000,4,FALSE),"")</f>
        <v/>
      </c>
      <c r="BB276" s="126" t="str">
        <f>IFERROR(VLOOKUP($A276,集約用シート!$E$3:$BN$3000,14,FALSE),"")</f>
        <v/>
      </c>
      <c r="BC276" s="126"/>
      <c r="BD276" s="126" t="str">
        <f>IFERROR(VLOOKUP($A276,集約用シート!$E$3:$BN$3000,16,FALSE),"")</f>
        <v/>
      </c>
      <c r="BE276" s="126"/>
    </row>
    <row r="277" spans="47:57" ht="28.5" customHeight="1">
      <c r="AU277" s="126" t="str">
        <f>IFERROR(VLOOKUP($A277,集約用シート!$E$3:$BN$3000,2,FALSE),"")</f>
        <v/>
      </c>
      <c r="AV277" s="126" t="str">
        <f>IFERROR(VLOOKUP($A277,集約用シート!$E$3:$BN$3000,3,FALSE),"")</f>
        <v/>
      </c>
      <c r="AW277" s="126" t="str">
        <f>IFERROR(VLOOKUP($A277,集約用シート!$E$3:$BN$3000,5,FALSE),"")</f>
        <v/>
      </c>
      <c r="AX277" s="126"/>
      <c r="AY277" s="126" t="str">
        <f>IFERROR(VLOOKUP($A277,集約用シート!$E$3:$BN$3000,11,FALSE),"")</f>
        <v/>
      </c>
      <c r="AZ277" s="126"/>
      <c r="BA277" s="126" t="str">
        <f>IFERROR(VLOOKUP($A277,集約用シート!$E$3:$BN$3000,4,FALSE),"")</f>
        <v/>
      </c>
      <c r="BB277" s="126" t="str">
        <f>IFERROR(VLOOKUP($A277,集約用シート!$E$3:$BN$3000,14,FALSE),"")</f>
        <v/>
      </c>
      <c r="BC277" s="126"/>
      <c r="BD277" s="126" t="str">
        <f>IFERROR(VLOOKUP($A277,集約用シート!$E$3:$BN$3000,16,FALSE),"")</f>
        <v/>
      </c>
      <c r="BE277" s="126"/>
    </row>
    <row r="278" spans="47:57" ht="28.5" customHeight="1">
      <c r="AU278" s="126" t="str">
        <f>IFERROR(VLOOKUP($A278,集約用シート!$E$3:$BN$3000,2,FALSE),"")</f>
        <v/>
      </c>
      <c r="AV278" s="126" t="str">
        <f>IFERROR(VLOOKUP($A278,集約用シート!$E$3:$BN$3000,3,FALSE),"")</f>
        <v/>
      </c>
      <c r="AW278" s="126" t="str">
        <f>IFERROR(VLOOKUP($A278,集約用シート!$E$3:$BN$3000,5,FALSE),"")</f>
        <v/>
      </c>
      <c r="AX278" s="126"/>
      <c r="AY278" s="126" t="str">
        <f>IFERROR(VLOOKUP($A278,集約用シート!$E$3:$BN$3000,11,FALSE),"")</f>
        <v/>
      </c>
      <c r="AZ278" s="126"/>
      <c r="BA278" s="126" t="str">
        <f>IFERROR(VLOOKUP($A278,集約用シート!$E$3:$BN$3000,4,FALSE),"")</f>
        <v/>
      </c>
      <c r="BB278" s="126" t="str">
        <f>IFERROR(VLOOKUP($A278,集約用シート!$E$3:$BN$3000,14,FALSE),"")</f>
        <v/>
      </c>
      <c r="BC278" s="126"/>
      <c r="BD278" s="126" t="str">
        <f>IFERROR(VLOOKUP($A278,集約用シート!$E$3:$BN$3000,16,FALSE),"")</f>
        <v/>
      </c>
      <c r="BE278" s="126"/>
    </row>
    <row r="279" spans="47:57" ht="28.5" customHeight="1">
      <c r="AU279" s="126" t="str">
        <f>IFERROR(VLOOKUP($A279,集約用シート!$E$3:$BN$3000,2,FALSE),"")</f>
        <v/>
      </c>
      <c r="AV279" s="126" t="str">
        <f>IFERROR(VLOOKUP($A279,集約用シート!$E$3:$BN$3000,3,FALSE),"")</f>
        <v/>
      </c>
      <c r="AW279" s="126" t="str">
        <f>IFERROR(VLOOKUP($A279,集約用シート!$E$3:$BN$3000,5,FALSE),"")</f>
        <v/>
      </c>
      <c r="AX279" s="126"/>
      <c r="AY279" s="126" t="str">
        <f>IFERROR(VLOOKUP($A279,集約用シート!$E$3:$BN$3000,11,FALSE),"")</f>
        <v/>
      </c>
      <c r="AZ279" s="126"/>
      <c r="BA279" s="126" t="str">
        <f>IFERROR(VLOOKUP($A279,集約用シート!$E$3:$BN$3000,4,FALSE),"")</f>
        <v/>
      </c>
      <c r="BB279" s="126" t="str">
        <f>IFERROR(VLOOKUP($A279,集約用シート!$E$3:$BN$3000,14,FALSE),"")</f>
        <v/>
      </c>
      <c r="BC279" s="126"/>
      <c r="BD279" s="126" t="str">
        <f>IFERROR(VLOOKUP($A279,集約用シート!$E$3:$BN$3000,16,FALSE),"")</f>
        <v/>
      </c>
      <c r="BE279" s="126"/>
    </row>
    <row r="280" spans="47:57" ht="28.5" customHeight="1">
      <c r="AU280" s="126" t="str">
        <f>IFERROR(VLOOKUP($A280,集約用シート!$E$3:$BN$3000,2,FALSE),"")</f>
        <v/>
      </c>
      <c r="AV280" s="126" t="str">
        <f>IFERROR(VLOOKUP($A280,集約用シート!$E$3:$BN$3000,3,FALSE),"")</f>
        <v/>
      </c>
      <c r="AW280" s="126" t="str">
        <f>IFERROR(VLOOKUP($A280,集約用シート!$E$3:$BN$3000,5,FALSE),"")</f>
        <v/>
      </c>
      <c r="AX280" s="126"/>
      <c r="AY280" s="126" t="str">
        <f>IFERROR(VLOOKUP($A280,集約用シート!$E$3:$BN$3000,11,FALSE),"")</f>
        <v/>
      </c>
      <c r="AZ280" s="126"/>
      <c r="BA280" s="126" t="str">
        <f>IFERROR(VLOOKUP($A280,集約用シート!$E$3:$BN$3000,4,FALSE),"")</f>
        <v/>
      </c>
      <c r="BB280" s="126" t="str">
        <f>IFERROR(VLOOKUP($A280,集約用シート!$E$3:$BN$3000,14,FALSE),"")</f>
        <v/>
      </c>
      <c r="BC280" s="126"/>
      <c r="BD280" s="126" t="str">
        <f>IFERROR(VLOOKUP($A280,集約用シート!$E$3:$BN$3000,16,FALSE),"")</f>
        <v/>
      </c>
      <c r="BE280" s="126"/>
    </row>
    <row r="281" spans="47:57" ht="28.5" customHeight="1">
      <c r="AU281" s="126" t="str">
        <f>IFERROR(VLOOKUP($A281,集約用シート!$E$3:$BN$3000,2,FALSE),"")</f>
        <v/>
      </c>
      <c r="AV281" s="126" t="str">
        <f>IFERROR(VLOOKUP($A281,集約用シート!$E$3:$BN$3000,3,FALSE),"")</f>
        <v/>
      </c>
      <c r="AW281" s="126" t="str">
        <f>IFERROR(VLOOKUP($A281,集約用シート!$E$3:$BN$3000,5,FALSE),"")</f>
        <v/>
      </c>
      <c r="AX281" s="126"/>
      <c r="AY281" s="126" t="str">
        <f>IFERROR(VLOOKUP($A281,集約用シート!$E$3:$BN$3000,11,FALSE),"")</f>
        <v/>
      </c>
      <c r="AZ281" s="126"/>
      <c r="BA281" s="126" t="str">
        <f>IFERROR(VLOOKUP($A281,集約用シート!$E$3:$BN$3000,4,FALSE),"")</f>
        <v/>
      </c>
      <c r="BB281" s="126" t="str">
        <f>IFERROR(VLOOKUP($A281,集約用シート!$E$3:$BN$3000,14,FALSE),"")</f>
        <v/>
      </c>
      <c r="BC281" s="126"/>
      <c r="BD281" s="126" t="str">
        <f>IFERROR(VLOOKUP($A281,集約用シート!$E$3:$BN$3000,16,FALSE),"")</f>
        <v/>
      </c>
      <c r="BE281" s="126"/>
    </row>
    <row r="282" spans="47:57" ht="28.5" customHeight="1">
      <c r="AU282" s="126" t="str">
        <f>IFERROR(VLOOKUP($A282,集約用シート!$E$3:$BN$3000,2,FALSE),"")</f>
        <v/>
      </c>
      <c r="AV282" s="126" t="str">
        <f>IFERROR(VLOOKUP($A282,集約用シート!$E$3:$BN$3000,3,FALSE),"")</f>
        <v/>
      </c>
      <c r="AW282" s="126" t="str">
        <f>IFERROR(VLOOKUP($A282,集約用シート!$E$3:$BN$3000,5,FALSE),"")</f>
        <v/>
      </c>
      <c r="AX282" s="126"/>
      <c r="AY282" s="126" t="str">
        <f>IFERROR(VLOOKUP($A282,集約用シート!$E$3:$BN$3000,11,FALSE),"")</f>
        <v/>
      </c>
      <c r="AZ282" s="126"/>
      <c r="BA282" s="126" t="str">
        <f>IFERROR(VLOOKUP($A282,集約用シート!$E$3:$BN$3000,4,FALSE),"")</f>
        <v/>
      </c>
      <c r="BB282" s="126" t="str">
        <f>IFERROR(VLOOKUP($A282,集約用シート!$E$3:$BN$3000,14,FALSE),"")</f>
        <v/>
      </c>
      <c r="BC282" s="126"/>
      <c r="BD282" s="126" t="str">
        <f>IFERROR(VLOOKUP($A282,集約用シート!$E$3:$BN$3000,16,FALSE),"")</f>
        <v/>
      </c>
      <c r="BE282" s="126"/>
    </row>
    <row r="283" spans="47:57" ht="28.5" customHeight="1">
      <c r="AU283" s="126" t="str">
        <f>IFERROR(VLOOKUP($A283,集約用シート!$E$3:$BN$3000,2,FALSE),"")</f>
        <v/>
      </c>
      <c r="AV283" s="126" t="str">
        <f>IFERROR(VLOOKUP($A283,集約用シート!$E$3:$BN$3000,3,FALSE),"")</f>
        <v/>
      </c>
      <c r="AW283" s="126" t="str">
        <f>IFERROR(VLOOKUP($A283,集約用シート!$E$3:$BN$3000,5,FALSE),"")</f>
        <v/>
      </c>
      <c r="AX283" s="126"/>
      <c r="AY283" s="126" t="str">
        <f>IFERROR(VLOOKUP($A283,集約用シート!$E$3:$BN$3000,11,FALSE),"")</f>
        <v/>
      </c>
      <c r="AZ283" s="126"/>
      <c r="BA283" s="126" t="str">
        <f>IFERROR(VLOOKUP($A283,集約用シート!$E$3:$BN$3000,4,FALSE),"")</f>
        <v/>
      </c>
      <c r="BB283" s="126" t="str">
        <f>IFERROR(VLOOKUP($A283,集約用シート!$E$3:$BN$3000,14,FALSE),"")</f>
        <v/>
      </c>
      <c r="BC283" s="126"/>
      <c r="BD283" s="126" t="str">
        <f>IFERROR(VLOOKUP($A283,集約用シート!$E$3:$BN$3000,16,FALSE),"")</f>
        <v/>
      </c>
      <c r="BE283" s="126"/>
    </row>
    <row r="284" spans="47:57" ht="28.5" customHeight="1">
      <c r="AU284" s="126" t="str">
        <f>IFERROR(VLOOKUP($A284,集約用シート!$E$3:$BN$3000,2,FALSE),"")</f>
        <v/>
      </c>
      <c r="AV284" s="126" t="str">
        <f>IFERROR(VLOOKUP($A284,集約用シート!$E$3:$BN$3000,3,FALSE),"")</f>
        <v/>
      </c>
      <c r="AW284" s="126" t="str">
        <f>IFERROR(VLOOKUP($A284,集約用シート!$E$3:$BN$3000,5,FALSE),"")</f>
        <v/>
      </c>
      <c r="AX284" s="126"/>
      <c r="AY284" s="126" t="str">
        <f>IFERROR(VLOOKUP($A284,集約用シート!$E$3:$BN$3000,11,FALSE),"")</f>
        <v/>
      </c>
      <c r="AZ284" s="126"/>
      <c r="BA284" s="126" t="str">
        <f>IFERROR(VLOOKUP($A284,集約用シート!$E$3:$BN$3000,4,FALSE),"")</f>
        <v/>
      </c>
      <c r="BB284" s="126" t="str">
        <f>IFERROR(VLOOKUP($A284,集約用シート!$E$3:$BN$3000,14,FALSE),"")</f>
        <v/>
      </c>
      <c r="BC284" s="126"/>
      <c r="BD284" s="126" t="str">
        <f>IFERROR(VLOOKUP($A284,集約用シート!$E$3:$BN$3000,16,FALSE),"")</f>
        <v/>
      </c>
      <c r="BE284" s="126"/>
    </row>
    <row r="285" spans="47:57" ht="28.5" customHeight="1">
      <c r="AU285" s="126" t="str">
        <f>IFERROR(VLOOKUP($A285,集約用シート!$E$3:$BN$3000,2,FALSE),"")</f>
        <v/>
      </c>
      <c r="AV285" s="126" t="str">
        <f>IFERROR(VLOOKUP($A285,集約用シート!$E$3:$BN$3000,3,FALSE),"")</f>
        <v/>
      </c>
      <c r="AW285" s="126" t="str">
        <f>IFERROR(VLOOKUP($A285,集約用シート!$E$3:$BN$3000,5,FALSE),"")</f>
        <v/>
      </c>
      <c r="AX285" s="126"/>
      <c r="AY285" s="126" t="str">
        <f>IFERROR(VLOOKUP($A285,集約用シート!$E$3:$BN$3000,11,FALSE),"")</f>
        <v/>
      </c>
      <c r="AZ285" s="126"/>
      <c r="BA285" s="126" t="str">
        <f>IFERROR(VLOOKUP($A285,集約用シート!$E$3:$BN$3000,4,FALSE),"")</f>
        <v/>
      </c>
      <c r="BB285" s="126" t="str">
        <f>IFERROR(VLOOKUP($A285,集約用シート!$E$3:$BN$3000,14,FALSE),"")</f>
        <v/>
      </c>
      <c r="BC285" s="126"/>
      <c r="BD285" s="126" t="str">
        <f>IFERROR(VLOOKUP($A285,集約用シート!$E$3:$BN$3000,16,FALSE),"")</f>
        <v/>
      </c>
      <c r="BE285" s="126"/>
    </row>
    <row r="286" spans="47:57" ht="28.5" customHeight="1">
      <c r="AU286" s="126" t="str">
        <f>IFERROR(VLOOKUP($A286,集約用シート!$E$3:$BN$3000,2,FALSE),"")</f>
        <v/>
      </c>
      <c r="AV286" s="126" t="str">
        <f>IFERROR(VLOOKUP($A286,集約用シート!$E$3:$BN$3000,3,FALSE),"")</f>
        <v/>
      </c>
      <c r="AW286" s="126" t="str">
        <f>IFERROR(VLOOKUP($A286,集約用シート!$E$3:$BN$3000,5,FALSE),"")</f>
        <v/>
      </c>
      <c r="AX286" s="126"/>
      <c r="AY286" s="126" t="str">
        <f>IFERROR(VLOOKUP($A286,集約用シート!$E$3:$BN$3000,11,FALSE),"")</f>
        <v/>
      </c>
      <c r="AZ286" s="126"/>
      <c r="BA286" s="126" t="str">
        <f>IFERROR(VLOOKUP($A286,集約用シート!$E$3:$BN$3000,4,FALSE),"")</f>
        <v/>
      </c>
      <c r="BB286" s="126" t="str">
        <f>IFERROR(VLOOKUP($A286,集約用シート!$E$3:$BN$3000,14,FALSE),"")</f>
        <v/>
      </c>
      <c r="BC286" s="126"/>
      <c r="BD286" s="126" t="str">
        <f>IFERROR(VLOOKUP($A286,集約用シート!$E$3:$BN$3000,16,FALSE),"")</f>
        <v/>
      </c>
      <c r="BE286" s="126"/>
    </row>
    <row r="287" spans="47:57" ht="28.5" customHeight="1">
      <c r="AU287" s="126" t="str">
        <f>IFERROR(VLOOKUP($A287,集約用シート!$E$3:$BN$3000,2,FALSE),"")</f>
        <v/>
      </c>
      <c r="AV287" s="126" t="str">
        <f>IFERROR(VLOOKUP($A287,集約用シート!$E$3:$BN$3000,3,FALSE),"")</f>
        <v/>
      </c>
      <c r="AW287" s="126" t="str">
        <f>IFERROR(VLOOKUP($A287,集約用シート!$E$3:$BN$3000,5,FALSE),"")</f>
        <v/>
      </c>
      <c r="AX287" s="126"/>
      <c r="AY287" s="126" t="str">
        <f>IFERROR(VLOOKUP($A287,集約用シート!$E$3:$BN$3000,11,FALSE),"")</f>
        <v/>
      </c>
      <c r="AZ287" s="126"/>
      <c r="BA287" s="126" t="str">
        <f>IFERROR(VLOOKUP($A287,集約用シート!$E$3:$BN$3000,4,FALSE),"")</f>
        <v/>
      </c>
      <c r="BB287" s="126" t="str">
        <f>IFERROR(VLOOKUP($A287,集約用シート!$E$3:$BN$3000,14,FALSE),"")</f>
        <v/>
      </c>
      <c r="BC287" s="126"/>
      <c r="BD287" s="126" t="str">
        <f>IFERROR(VLOOKUP($A287,集約用シート!$E$3:$BN$3000,16,FALSE),"")</f>
        <v/>
      </c>
      <c r="BE287" s="126"/>
    </row>
    <row r="288" spans="47:57" ht="28.5" customHeight="1">
      <c r="AU288" s="126" t="str">
        <f>IFERROR(VLOOKUP($A288,集約用シート!$E$3:$BN$3000,2,FALSE),"")</f>
        <v/>
      </c>
      <c r="AV288" s="126" t="str">
        <f>IFERROR(VLOOKUP($A288,集約用シート!$E$3:$BN$3000,3,FALSE),"")</f>
        <v/>
      </c>
      <c r="AW288" s="126" t="str">
        <f>IFERROR(VLOOKUP($A288,集約用シート!$E$3:$BN$3000,5,FALSE),"")</f>
        <v/>
      </c>
      <c r="AX288" s="126"/>
      <c r="AY288" s="126" t="str">
        <f>IFERROR(VLOOKUP($A288,集約用シート!$E$3:$BN$3000,11,FALSE),"")</f>
        <v/>
      </c>
      <c r="AZ288" s="126"/>
      <c r="BA288" s="126" t="str">
        <f>IFERROR(VLOOKUP($A288,集約用シート!$E$3:$BN$3000,4,FALSE),"")</f>
        <v/>
      </c>
      <c r="BB288" s="126" t="str">
        <f>IFERROR(VLOOKUP($A288,集約用シート!$E$3:$BN$3000,14,FALSE),"")</f>
        <v/>
      </c>
      <c r="BC288" s="126"/>
      <c r="BD288" s="126" t="str">
        <f>IFERROR(VLOOKUP($A288,集約用シート!$E$3:$BN$3000,16,FALSE),"")</f>
        <v/>
      </c>
      <c r="BE288" s="126"/>
    </row>
    <row r="289" spans="47:57" ht="28.5" customHeight="1">
      <c r="AU289" s="126" t="str">
        <f>IFERROR(VLOOKUP($A289,集約用シート!$E$3:$BN$3000,2,FALSE),"")</f>
        <v/>
      </c>
      <c r="AV289" s="126" t="str">
        <f>IFERROR(VLOOKUP($A289,集約用シート!$E$3:$BN$3000,3,FALSE),"")</f>
        <v/>
      </c>
      <c r="AW289" s="126" t="str">
        <f>IFERROR(VLOOKUP($A289,集約用シート!$E$3:$BN$3000,5,FALSE),"")</f>
        <v/>
      </c>
      <c r="AX289" s="126"/>
      <c r="AY289" s="126" t="str">
        <f>IFERROR(VLOOKUP($A289,集約用シート!$E$3:$BN$3000,11,FALSE),"")</f>
        <v/>
      </c>
      <c r="AZ289" s="126"/>
      <c r="BA289" s="126" t="str">
        <f>IFERROR(VLOOKUP($A289,集約用シート!$E$3:$BN$3000,4,FALSE),"")</f>
        <v/>
      </c>
      <c r="BB289" s="126" t="str">
        <f>IFERROR(VLOOKUP($A289,集約用シート!$E$3:$BN$3000,14,FALSE),"")</f>
        <v/>
      </c>
      <c r="BC289" s="126"/>
      <c r="BD289" s="126" t="str">
        <f>IFERROR(VLOOKUP($A289,集約用シート!$E$3:$BN$3000,16,FALSE),"")</f>
        <v/>
      </c>
      <c r="BE289" s="126"/>
    </row>
    <row r="290" spans="47:57" ht="28.5" customHeight="1">
      <c r="AU290" s="126" t="str">
        <f>IFERROR(VLOOKUP($A290,集約用シート!$E$3:$BN$3000,2,FALSE),"")</f>
        <v/>
      </c>
      <c r="AV290" s="126" t="str">
        <f>IFERROR(VLOOKUP($A290,集約用シート!$E$3:$BN$3000,3,FALSE),"")</f>
        <v/>
      </c>
      <c r="AW290" s="126" t="str">
        <f>IFERROR(VLOOKUP($A290,集約用シート!$E$3:$BN$3000,5,FALSE),"")</f>
        <v/>
      </c>
      <c r="AX290" s="126"/>
      <c r="AY290" s="126" t="str">
        <f>IFERROR(VLOOKUP($A290,集約用シート!$E$3:$BN$3000,11,FALSE),"")</f>
        <v/>
      </c>
      <c r="AZ290" s="126"/>
      <c r="BA290" s="126" t="str">
        <f>IFERROR(VLOOKUP($A290,集約用シート!$E$3:$BN$3000,4,FALSE),"")</f>
        <v/>
      </c>
      <c r="BB290" s="126" t="str">
        <f>IFERROR(VLOOKUP($A290,集約用シート!$E$3:$BN$3000,14,FALSE),"")</f>
        <v/>
      </c>
      <c r="BC290" s="126"/>
      <c r="BD290" s="126" t="str">
        <f>IFERROR(VLOOKUP($A290,集約用シート!$E$3:$BN$3000,16,FALSE),"")</f>
        <v/>
      </c>
      <c r="BE290" s="126"/>
    </row>
    <row r="291" spans="47:57" ht="28.5" customHeight="1">
      <c r="AU291" s="126" t="str">
        <f>IFERROR(VLOOKUP($A291,集約用シート!$E$3:$BN$3000,2,FALSE),"")</f>
        <v/>
      </c>
      <c r="AV291" s="126" t="str">
        <f>IFERROR(VLOOKUP($A291,集約用シート!$E$3:$BN$3000,3,FALSE),"")</f>
        <v/>
      </c>
      <c r="AW291" s="126" t="str">
        <f>IFERROR(VLOOKUP($A291,集約用シート!$E$3:$BN$3000,5,FALSE),"")</f>
        <v/>
      </c>
      <c r="AX291" s="126"/>
      <c r="AY291" s="126" t="str">
        <f>IFERROR(VLOOKUP($A291,集約用シート!$E$3:$BN$3000,11,FALSE),"")</f>
        <v/>
      </c>
      <c r="AZ291" s="126"/>
      <c r="BA291" s="126" t="str">
        <f>IFERROR(VLOOKUP($A291,集約用シート!$E$3:$BN$3000,4,FALSE),"")</f>
        <v/>
      </c>
      <c r="BB291" s="126" t="str">
        <f>IFERROR(VLOOKUP($A291,集約用シート!$E$3:$BN$3000,14,FALSE),"")</f>
        <v/>
      </c>
      <c r="BC291" s="126"/>
      <c r="BD291" s="126" t="str">
        <f>IFERROR(VLOOKUP($A291,集約用シート!$E$3:$BN$3000,16,FALSE),"")</f>
        <v/>
      </c>
      <c r="BE291" s="126"/>
    </row>
    <row r="292" spans="47:57" ht="28.5" customHeight="1">
      <c r="AU292" s="126" t="str">
        <f>IFERROR(VLOOKUP($A292,集約用シート!$E$3:$BN$3000,2,FALSE),"")</f>
        <v/>
      </c>
      <c r="AV292" s="126" t="str">
        <f>IFERROR(VLOOKUP($A292,集約用シート!$E$3:$BN$3000,3,FALSE),"")</f>
        <v/>
      </c>
      <c r="AW292" s="126" t="str">
        <f>IFERROR(VLOOKUP($A292,集約用シート!$E$3:$BN$3000,5,FALSE),"")</f>
        <v/>
      </c>
      <c r="AX292" s="126"/>
      <c r="AY292" s="126" t="str">
        <f>IFERROR(VLOOKUP($A292,集約用シート!$E$3:$BN$3000,11,FALSE),"")</f>
        <v/>
      </c>
      <c r="AZ292" s="126"/>
      <c r="BA292" s="126" t="str">
        <f>IFERROR(VLOOKUP($A292,集約用シート!$E$3:$BN$3000,4,FALSE),"")</f>
        <v/>
      </c>
      <c r="BB292" s="126" t="str">
        <f>IFERROR(VLOOKUP($A292,集約用シート!$E$3:$BN$3000,14,FALSE),"")</f>
        <v/>
      </c>
      <c r="BC292" s="126"/>
      <c r="BD292" s="126" t="str">
        <f>IFERROR(VLOOKUP($A292,集約用シート!$E$3:$BN$3000,16,FALSE),"")</f>
        <v/>
      </c>
      <c r="BE292" s="126"/>
    </row>
    <row r="293" spans="47:57" ht="28.5" customHeight="1">
      <c r="AU293" s="126" t="str">
        <f>IFERROR(VLOOKUP($A293,集約用シート!$E$3:$BN$3000,2,FALSE),"")</f>
        <v/>
      </c>
      <c r="AV293" s="126" t="str">
        <f>IFERROR(VLOOKUP($A293,集約用シート!$E$3:$BN$3000,3,FALSE),"")</f>
        <v/>
      </c>
      <c r="AW293" s="126" t="str">
        <f>IFERROR(VLOOKUP($A293,集約用シート!$E$3:$BN$3000,5,FALSE),"")</f>
        <v/>
      </c>
      <c r="AX293" s="126"/>
      <c r="AY293" s="126" t="str">
        <f>IFERROR(VLOOKUP($A293,集約用シート!$E$3:$BN$3000,11,FALSE),"")</f>
        <v/>
      </c>
      <c r="AZ293" s="126"/>
      <c r="BA293" s="126" t="str">
        <f>IFERROR(VLOOKUP($A293,集約用シート!$E$3:$BN$3000,4,FALSE),"")</f>
        <v/>
      </c>
      <c r="BB293" s="126" t="str">
        <f>IFERROR(VLOOKUP($A293,集約用シート!$E$3:$BN$3000,14,FALSE),"")</f>
        <v/>
      </c>
      <c r="BC293" s="126"/>
      <c r="BD293" s="126" t="str">
        <f>IFERROR(VLOOKUP($A293,集約用シート!$E$3:$BN$3000,16,FALSE),"")</f>
        <v/>
      </c>
      <c r="BE293" s="126"/>
    </row>
    <row r="294" spans="47:57" ht="28.5" customHeight="1">
      <c r="AU294" s="126" t="str">
        <f>IFERROR(VLOOKUP($A294,集約用シート!$E$3:$BN$3000,2,FALSE),"")</f>
        <v/>
      </c>
      <c r="AV294" s="126" t="str">
        <f>IFERROR(VLOOKUP($A294,集約用シート!$E$3:$BN$3000,3,FALSE),"")</f>
        <v/>
      </c>
      <c r="AW294" s="126" t="str">
        <f>IFERROR(VLOOKUP($A294,集約用シート!$E$3:$BN$3000,5,FALSE),"")</f>
        <v/>
      </c>
      <c r="AX294" s="126"/>
      <c r="AY294" s="126" t="str">
        <f>IFERROR(VLOOKUP($A294,集約用シート!$E$3:$BN$3000,11,FALSE),"")</f>
        <v/>
      </c>
      <c r="AZ294" s="126"/>
      <c r="BA294" s="126" t="str">
        <f>IFERROR(VLOOKUP($A294,集約用シート!$E$3:$BN$3000,4,FALSE),"")</f>
        <v/>
      </c>
      <c r="BB294" s="126" t="str">
        <f>IFERROR(VLOOKUP($A294,集約用シート!$E$3:$BN$3000,14,FALSE),"")</f>
        <v/>
      </c>
      <c r="BC294" s="126"/>
      <c r="BD294" s="126" t="str">
        <f>IFERROR(VLOOKUP($A294,集約用シート!$E$3:$BN$3000,16,FALSE),"")</f>
        <v/>
      </c>
      <c r="BE294" s="126"/>
    </row>
    <row r="295" spans="47:57" ht="28.5" customHeight="1">
      <c r="AU295" s="126" t="str">
        <f>IFERROR(VLOOKUP($A295,集約用シート!$E$3:$BN$3000,2,FALSE),"")</f>
        <v/>
      </c>
      <c r="AV295" s="126" t="str">
        <f>IFERROR(VLOOKUP($A295,集約用シート!$E$3:$BN$3000,3,FALSE),"")</f>
        <v/>
      </c>
      <c r="AW295" s="126" t="str">
        <f>IFERROR(VLOOKUP($A295,集約用シート!$E$3:$BN$3000,5,FALSE),"")</f>
        <v/>
      </c>
      <c r="AX295" s="126"/>
      <c r="AY295" s="126" t="str">
        <f>IFERROR(VLOOKUP($A295,集約用シート!$E$3:$BN$3000,11,FALSE),"")</f>
        <v/>
      </c>
      <c r="AZ295" s="126"/>
      <c r="BA295" s="126" t="str">
        <f>IFERROR(VLOOKUP($A295,集約用シート!$E$3:$BN$3000,4,FALSE),"")</f>
        <v/>
      </c>
      <c r="BB295" s="126" t="str">
        <f>IFERROR(VLOOKUP($A295,集約用シート!$E$3:$BN$3000,14,FALSE),"")</f>
        <v/>
      </c>
      <c r="BC295" s="126"/>
      <c r="BD295" s="126" t="str">
        <f>IFERROR(VLOOKUP($A295,集約用シート!$E$3:$BN$3000,16,FALSE),"")</f>
        <v/>
      </c>
      <c r="BE295" s="126"/>
    </row>
    <row r="296" spans="47:57" ht="28.5" customHeight="1">
      <c r="AU296" s="126" t="str">
        <f>IFERROR(VLOOKUP($A296,集約用シート!$E$3:$BN$3000,2,FALSE),"")</f>
        <v/>
      </c>
      <c r="AV296" s="126" t="str">
        <f>IFERROR(VLOOKUP($A296,集約用シート!$E$3:$BN$3000,3,FALSE),"")</f>
        <v/>
      </c>
      <c r="AW296" s="126" t="str">
        <f>IFERROR(VLOOKUP($A296,集約用シート!$E$3:$BN$3000,5,FALSE),"")</f>
        <v/>
      </c>
      <c r="AX296" s="126"/>
      <c r="AY296" s="126" t="str">
        <f>IFERROR(VLOOKUP($A296,集約用シート!$E$3:$BN$3000,11,FALSE),"")</f>
        <v/>
      </c>
      <c r="AZ296" s="126"/>
      <c r="BA296" s="126" t="str">
        <f>IFERROR(VLOOKUP($A296,集約用シート!$E$3:$BN$3000,4,FALSE),"")</f>
        <v/>
      </c>
      <c r="BB296" s="126" t="str">
        <f>IFERROR(VLOOKUP($A296,集約用シート!$E$3:$BN$3000,14,FALSE),"")</f>
        <v/>
      </c>
      <c r="BC296" s="126"/>
      <c r="BD296" s="126" t="str">
        <f>IFERROR(VLOOKUP($A296,集約用シート!$E$3:$BN$3000,16,FALSE),"")</f>
        <v/>
      </c>
      <c r="BE296" s="126"/>
    </row>
    <row r="297" spans="47:57" ht="28.5" customHeight="1">
      <c r="AU297" s="126" t="str">
        <f>IFERROR(VLOOKUP($A297,集約用シート!$E$3:$BN$3000,2,FALSE),"")</f>
        <v/>
      </c>
      <c r="AV297" s="126" t="str">
        <f>IFERROR(VLOOKUP($A297,集約用シート!$E$3:$BN$3000,3,FALSE),"")</f>
        <v/>
      </c>
      <c r="AW297" s="126" t="str">
        <f>IFERROR(VLOOKUP($A297,集約用シート!$E$3:$BN$3000,5,FALSE),"")</f>
        <v/>
      </c>
      <c r="AX297" s="126"/>
      <c r="AY297" s="126" t="str">
        <f>IFERROR(VLOOKUP($A297,集約用シート!$E$3:$BN$3000,11,FALSE),"")</f>
        <v/>
      </c>
      <c r="AZ297" s="126"/>
      <c r="BA297" s="126" t="str">
        <f>IFERROR(VLOOKUP($A297,集約用シート!$E$3:$BN$3000,4,FALSE),"")</f>
        <v/>
      </c>
      <c r="BB297" s="126" t="str">
        <f>IFERROR(VLOOKUP($A297,集約用シート!$E$3:$BN$3000,14,FALSE),"")</f>
        <v/>
      </c>
      <c r="BC297" s="126"/>
      <c r="BD297" s="126" t="str">
        <f>IFERROR(VLOOKUP($A297,集約用シート!$E$3:$BN$3000,16,FALSE),"")</f>
        <v/>
      </c>
      <c r="BE297" s="126"/>
    </row>
    <row r="298" spans="47:57" ht="28.5" customHeight="1">
      <c r="AU298" s="126" t="str">
        <f>IFERROR(VLOOKUP($A298,集約用シート!$E$3:$BN$3000,2,FALSE),"")</f>
        <v/>
      </c>
      <c r="AV298" s="126" t="str">
        <f>IFERROR(VLOOKUP($A298,集約用シート!$E$3:$BN$3000,3,FALSE),"")</f>
        <v/>
      </c>
      <c r="AW298" s="126" t="str">
        <f>IFERROR(VLOOKUP($A298,集約用シート!$E$3:$BN$3000,5,FALSE),"")</f>
        <v/>
      </c>
      <c r="AX298" s="126"/>
      <c r="AY298" s="126" t="str">
        <f>IFERROR(VLOOKUP($A298,集約用シート!$E$3:$BN$3000,11,FALSE),"")</f>
        <v/>
      </c>
      <c r="AZ298" s="126"/>
      <c r="BA298" s="126" t="str">
        <f>IFERROR(VLOOKUP($A298,集約用シート!$E$3:$BN$3000,4,FALSE),"")</f>
        <v/>
      </c>
      <c r="BB298" s="126" t="str">
        <f>IFERROR(VLOOKUP($A298,集約用シート!$E$3:$BN$3000,14,FALSE),"")</f>
        <v/>
      </c>
      <c r="BC298" s="126"/>
      <c r="BD298" s="126" t="str">
        <f>IFERROR(VLOOKUP($A298,集約用シート!$E$3:$BN$3000,16,FALSE),"")</f>
        <v/>
      </c>
      <c r="BE298" s="126"/>
    </row>
    <row r="299" spans="47:57" ht="28.5" customHeight="1">
      <c r="AU299" s="126" t="str">
        <f>IFERROR(VLOOKUP($A299,集約用シート!$E$3:$BN$3000,2,FALSE),"")</f>
        <v/>
      </c>
      <c r="AV299" s="126" t="str">
        <f>IFERROR(VLOOKUP($A299,集約用シート!$E$3:$BN$3000,3,FALSE),"")</f>
        <v/>
      </c>
      <c r="AW299" s="126" t="str">
        <f>IFERROR(VLOOKUP($A299,集約用シート!$E$3:$BN$3000,5,FALSE),"")</f>
        <v/>
      </c>
      <c r="AX299" s="126"/>
      <c r="AY299" s="126" t="str">
        <f>IFERROR(VLOOKUP($A299,集約用シート!$E$3:$BN$3000,11,FALSE),"")</f>
        <v/>
      </c>
      <c r="AZ299" s="126"/>
      <c r="BA299" s="126" t="str">
        <f>IFERROR(VLOOKUP($A299,集約用シート!$E$3:$BN$3000,4,FALSE),"")</f>
        <v/>
      </c>
      <c r="BB299" s="126" t="str">
        <f>IFERROR(VLOOKUP($A299,集約用シート!$E$3:$BN$3000,14,FALSE),"")</f>
        <v/>
      </c>
      <c r="BC299" s="126"/>
      <c r="BD299" s="126" t="str">
        <f>IFERROR(VLOOKUP($A299,集約用シート!$E$3:$BN$3000,16,FALSE),"")</f>
        <v/>
      </c>
      <c r="BE299" s="126"/>
    </row>
    <row r="300" spans="47:57" ht="28.5" customHeight="1">
      <c r="AU300" s="126" t="str">
        <f>IFERROR(VLOOKUP($A300,集約用シート!$E$3:$BN$3000,2,FALSE),"")</f>
        <v/>
      </c>
      <c r="AV300" s="126" t="str">
        <f>IFERROR(VLOOKUP($A300,集約用シート!$E$3:$BN$3000,3,FALSE),"")</f>
        <v/>
      </c>
      <c r="AW300" s="126" t="str">
        <f>IFERROR(VLOOKUP($A300,集約用シート!$E$3:$BN$3000,5,FALSE),"")</f>
        <v/>
      </c>
      <c r="AX300" s="126"/>
      <c r="AY300" s="126" t="str">
        <f>IFERROR(VLOOKUP($A300,集約用シート!$E$3:$BN$3000,11,FALSE),"")</f>
        <v/>
      </c>
      <c r="AZ300" s="126"/>
      <c r="BA300" s="126" t="str">
        <f>IFERROR(VLOOKUP($A300,集約用シート!$E$3:$BN$3000,4,FALSE),"")</f>
        <v/>
      </c>
      <c r="BB300" s="126" t="str">
        <f>IFERROR(VLOOKUP($A300,集約用シート!$E$3:$BN$3000,14,FALSE),"")</f>
        <v/>
      </c>
      <c r="BC300" s="126"/>
      <c r="BD300" s="126" t="str">
        <f>IFERROR(VLOOKUP($A300,集約用シート!$E$3:$BN$3000,16,FALSE),"")</f>
        <v/>
      </c>
      <c r="BE300" s="126"/>
    </row>
  </sheetData>
  <mergeCells count="39">
    <mergeCell ref="A50:B50"/>
    <mergeCell ref="C50:D50"/>
    <mergeCell ref="N50:O50"/>
    <mergeCell ref="Y50:Z50"/>
    <mergeCell ref="AL2:AM2"/>
    <mergeCell ref="Y2:Z2"/>
    <mergeCell ref="A4:B4"/>
    <mergeCell ref="AA2:AB2"/>
    <mergeCell ref="AC2:AD2"/>
    <mergeCell ref="AE2:AE3"/>
    <mergeCell ref="AF2:AG2"/>
    <mergeCell ref="N2:O2"/>
    <mergeCell ref="Q2:R2"/>
    <mergeCell ref="S2:T2"/>
    <mergeCell ref="U2:V2"/>
    <mergeCell ref="W2:X2"/>
    <mergeCell ref="C1:M1"/>
    <mergeCell ref="N1:X1"/>
    <mergeCell ref="Y1:AI1"/>
    <mergeCell ref="AJ1:AT1"/>
    <mergeCell ref="A2:B2"/>
    <mergeCell ref="C2:D2"/>
    <mergeCell ref="F2:G2"/>
    <mergeCell ref="H2:I2"/>
    <mergeCell ref="J2:K2"/>
    <mergeCell ref="L2:M2"/>
    <mergeCell ref="AN2:AO2"/>
    <mergeCell ref="AP2:AP3"/>
    <mergeCell ref="AQ2:AR2"/>
    <mergeCell ref="AS2:AT2"/>
    <mergeCell ref="AH2:AI2"/>
    <mergeCell ref="AJ2:AK2"/>
    <mergeCell ref="AU1:BE1"/>
    <mergeCell ref="AU2:AV2"/>
    <mergeCell ref="AW2:AX2"/>
    <mergeCell ref="AY2:AZ2"/>
    <mergeCell ref="BA2:BA3"/>
    <mergeCell ref="BB2:BC2"/>
    <mergeCell ref="BD2:BE2"/>
  </mergeCells>
  <phoneticPr fontId="2"/>
  <conditionalFormatting sqref="A5:AT48 BF5:XFD48">
    <cfRule type="cellIs" dxfId="151" priority="5" operator="equal">
      <formula>0</formula>
    </cfRule>
  </conditionalFormatting>
  <conditionalFormatting sqref="AU5:BE5">
    <cfRule type="cellIs" dxfId="150" priority="2" operator="equal">
      <formula>0</formula>
    </cfRule>
  </conditionalFormatting>
  <conditionalFormatting sqref="AU6:BE300">
    <cfRule type="cellIs" dxfId="149" priority="1" operator="equal">
      <formula>0</formula>
    </cfRule>
  </conditionalFormatting>
  <pageMargins left="0.70866141732283472" right="0.70866141732283472" top="0.74803149606299213" bottom="0.74803149606299213" header="0.31496062992125984" footer="0.31496062992125984"/>
  <pageSetup paperSize="8" scale="4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6</v>
      </c>
      <c r="D4" s="34">
        <v>4</v>
      </c>
      <c r="E4" s="34"/>
      <c r="F4" s="34">
        <v>13</v>
      </c>
      <c r="G4" s="34">
        <v>5</v>
      </c>
      <c r="H4" s="34">
        <v>5</v>
      </c>
      <c r="I4" s="34">
        <v>4</v>
      </c>
      <c r="J4" s="34">
        <v>2</v>
      </c>
      <c r="K4" s="34">
        <v>8</v>
      </c>
      <c r="L4" s="34">
        <v>0</v>
      </c>
      <c r="M4" s="34">
        <v>0</v>
      </c>
      <c r="N4" s="34">
        <v>7</v>
      </c>
      <c r="O4" s="34">
        <v>5</v>
      </c>
      <c r="P4" s="34"/>
      <c r="Q4" s="34">
        <v>10</v>
      </c>
      <c r="R4" s="34">
        <v>7</v>
      </c>
      <c r="S4" s="34">
        <v>5</v>
      </c>
      <c r="T4" s="34">
        <v>8</v>
      </c>
      <c r="U4" s="34">
        <v>2</v>
      </c>
      <c r="V4" s="34">
        <v>5</v>
      </c>
      <c r="W4" s="34">
        <v>0</v>
      </c>
      <c r="X4" s="34">
        <v>1</v>
      </c>
      <c r="Y4" s="34">
        <v>5</v>
      </c>
      <c r="Z4" s="34">
        <v>1</v>
      </c>
      <c r="AA4" s="34"/>
      <c r="AB4" s="34">
        <v>5</v>
      </c>
      <c r="AC4" s="34">
        <v>11</v>
      </c>
      <c r="AD4" s="34">
        <v>4</v>
      </c>
      <c r="AE4" s="34">
        <v>9</v>
      </c>
      <c r="AF4" s="34">
        <v>0</v>
      </c>
      <c r="AG4" s="34">
        <v>1</v>
      </c>
      <c r="AH4" s="34">
        <v>5</v>
      </c>
      <c r="AI4" s="34">
        <v>0</v>
      </c>
      <c r="AJ4" s="34">
        <v>1</v>
      </c>
      <c r="AK4" s="54">
        <v>8</v>
      </c>
      <c r="AL4" s="54">
        <v>5</v>
      </c>
      <c r="AM4" s="54">
        <v>18</v>
      </c>
      <c r="AN4" s="54">
        <v>23</v>
      </c>
      <c r="AO4" s="54">
        <v>15</v>
      </c>
      <c r="AP4" s="54">
        <v>18</v>
      </c>
      <c r="AQ4" s="52">
        <v>20</v>
      </c>
      <c r="AR4" s="52">
        <v>9</v>
      </c>
      <c r="AS4" s="52">
        <v>8</v>
      </c>
      <c r="AT4" s="52">
        <v>1</v>
      </c>
      <c r="AU4" s="54">
        <v>4</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30001</v>
      </c>
      <c r="B5" s="6" t="s">
        <v>1130</v>
      </c>
      <c r="C5" s="31" t="s">
        <v>25</v>
      </c>
      <c r="D5" s="31" t="s">
        <v>21</v>
      </c>
      <c r="E5" s="34">
        <v>1</v>
      </c>
      <c r="F5" s="34"/>
      <c r="G5" s="34"/>
      <c r="H5" s="34"/>
      <c r="I5" s="34"/>
      <c r="J5" s="34"/>
      <c r="K5" s="34" t="s">
        <v>26</v>
      </c>
      <c r="L5" s="34"/>
      <c r="M5" s="34"/>
      <c r="N5" s="34"/>
      <c r="O5" s="34"/>
      <c r="P5" s="34">
        <v>0</v>
      </c>
      <c r="Q5" s="34"/>
      <c r="R5" s="34"/>
      <c r="S5" s="34"/>
      <c r="T5" s="34"/>
      <c r="U5" s="34"/>
      <c r="V5" s="34"/>
      <c r="W5" s="34"/>
      <c r="X5" s="34"/>
      <c r="Y5" s="34" t="s">
        <v>25</v>
      </c>
      <c r="Z5" s="34" t="s">
        <v>21</v>
      </c>
      <c r="AA5" s="34" t="s">
        <v>21</v>
      </c>
      <c r="AB5" s="34" t="s">
        <v>23</v>
      </c>
      <c r="AC5" s="34" t="s">
        <v>23</v>
      </c>
      <c r="AD5" s="34" t="s">
        <v>23</v>
      </c>
      <c r="AE5" s="34" t="s">
        <v>23</v>
      </c>
      <c r="AF5" s="34"/>
      <c r="AG5" s="34" t="s">
        <v>23</v>
      </c>
      <c r="AH5" s="34" t="s">
        <v>23</v>
      </c>
      <c r="AI5" s="34" t="s">
        <v>23</v>
      </c>
      <c r="AJ5" s="34" t="s">
        <v>23</v>
      </c>
      <c r="AK5" s="74" t="s">
        <v>25</v>
      </c>
      <c r="AL5" s="74" t="s">
        <v>21</v>
      </c>
      <c r="AM5" s="74" t="s">
        <v>25</v>
      </c>
      <c r="AN5" s="74" t="s">
        <v>21</v>
      </c>
      <c r="AO5" s="74" t="s">
        <v>25</v>
      </c>
      <c r="AP5" s="74">
        <v>0</v>
      </c>
      <c r="AQ5" s="52">
        <v>0</v>
      </c>
      <c r="AR5" s="52"/>
      <c r="AS5" s="52">
        <v>0</v>
      </c>
      <c r="AT5" s="52" t="s">
        <v>21</v>
      </c>
      <c r="AU5" s="52">
        <v>0</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30002</v>
      </c>
      <c r="B6" s="6" t="s">
        <v>1131</v>
      </c>
      <c r="C6" s="31"/>
      <c r="D6" s="34"/>
      <c r="E6" s="34">
        <v>0</v>
      </c>
      <c r="F6" s="34"/>
      <c r="G6" s="34"/>
      <c r="H6" s="34"/>
      <c r="I6" s="34"/>
      <c r="J6" s="34"/>
      <c r="K6" s="34"/>
      <c r="L6" s="34"/>
      <c r="M6" s="34"/>
      <c r="N6" s="34"/>
      <c r="O6" s="34"/>
      <c r="P6" s="34">
        <v>0</v>
      </c>
      <c r="Q6" s="34"/>
      <c r="R6" s="34"/>
      <c r="S6" s="34"/>
      <c r="T6" s="34"/>
      <c r="U6" s="34"/>
      <c r="V6" s="34"/>
      <c r="W6" s="34"/>
      <c r="X6" s="34"/>
      <c r="Y6" s="34" t="s">
        <v>23</v>
      </c>
      <c r="Z6" s="34" t="s">
        <v>23</v>
      </c>
      <c r="AA6" s="34"/>
      <c r="AB6" s="34" t="s">
        <v>23</v>
      </c>
      <c r="AC6" s="34" t="s">
        <v>23</v>
      </c>
      <c r="AD6" s="34" t="s">
        <v>23</v>
      </c>
      <c r="AE6" s="34" t="s">
        <v>23</v>
      </c>
      <c r="AF6" s="34"/>
      <c r="AG6" s="34" t="s">
        <v>23</v>
      </c>
      <c r="AH6" s="34" t="s">
        <v>23</v>
      </c>
      <c r="AI6" s="34" t="s">
        <v>23</v>
      </c>
      <c r="AJ6" s="34" t="s">
        <v>23</v>
      </c>
      <c r="AK6" s="74" t="s">
        <v>23</v>
      </c>
      <c r="AL6" s="74" t="s">
        <v>23</v>
      </c>
      <c r="AM6" s="74" t="s">
        <v>23</v>
      </c>
      <c r="AN6" s="74" t="s">
        <v>23</v>
      </c>
      <c r="AO6" s="74" t="s">
        <v>23</v>
      </c>
      <c r="AP6" s="74" t="s">
        <v>23</v>
      </c>
      <c r="AQ6" s="52" t="s">
        <v>23</v>
      </c>
      <c r="AR6" s="52"/>
      <c r="AS6" s="52" t="s">
        <v>23</v>
      </c>
      <c r="AT6" s="52" t="s">
        <v>21</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30003</v>
      </c>
      <c r="B7" s="6" t="s">
        <v>1132</v>
      </c>
      <c r="C7" s="31" t="s">
        <v>21</v>
      </c>
      <c r="D7" s="31" t="s">
        <v>21</v>
      </c>
      <c r="E7" s="34" t="s">
        <v>21</v>
      </c>
      <c r="F7" s="31" t="s">
        <v>25</v>
      </c>
      <c r="G7" s="34"/>
      <c r="H7" s="34"/>
      <c r="I7" s="34"/>
      <c r="J7" s="34"/>
      <c r="K7" s="34"/>
      <c r="L7" s="34"/>
      <c r="M7" s="34"/>
      <c r="N7" s="34"/>
      <c r="O7" s="34"/>
      <c r="P7" s="34">
        <v>0</v>
      </c>
      <c r="Q7" s="34"/>
      <c r="R7" s="34"/>
      <c r="S7" s="34"/>
      <c r="T7" s="34"/>
      <c r="U7" s="34"/>
      <c r="V7" s="34"/>
      <c r="W7" s="34"/>
      <c r="X7" s="34"/>
      <c r="Y7" s="34" t="s">
        <v>23</v>
      </c>
      <c r="Z7" s="34" t="s">
        <v>23</v>
      </c>
      <c r="AA7" s="34"/>
      <c r="AB7" s="34" t="s">
        <v>23</v>
      </c>
      <c r="AC7" s="34" t="s">
        <v>25</v>
      </c>
      <c r="AD7" s="34" t="s">
        <v>23</v>
      </c>
      <c r="AE7" s="34" t="s">
        <v>21</v>
      </c>
      <c r="AF7" s="34"/>
      <c r="AG7" s="34" t="s">
        <v>23</v>
      </c>
      <c r="AH7" s="34">
        <v>0</v>
      </c>
      <c r="AI7" s="34" t="s">
        <v>23</v>
      </c>
      <c r="AJ7" s="34" t="s">
        <v>21</v>
      </c>
      <c r="AK7" s="74" t="s">
        <v>21</v>
      </c>
      <c r="AL7" s="74" t="s">
        <v>21</v>
      </c>
      <c r="AM7" s="74" t="s">
        <v>25</v>
      </c>
      <c r="AN7" s="74" t="s">
        <v>25</v>
      </c>
      <c r="AO7" s="74" t="s">
        <v>25</v>
      </c>
      <c r="AP7" s="74" t="s">
        <v>25</v>
      </c>
      <c r="AQ7" s="52" t="s">
        <v>1377</v>
      </c>
      <c r="AR7" s="52" t="s">
        <v>25</v>
      </c>
      <c r="AS7" s="52" t="s">
        <v>21</v>
      </c>
      <c r="AT7" s="52" t="s">
        <v>21</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30004</v>
      </c>
      <c r="B8" s="6" t="s">
        <v>1133</v>
      </c>
      <c r="C8" s="31" t="s">
        <v>21</v>
      </c>
      <c r="D8" s="34" t="s">
        <v>21</v>
      </c>
      <c r="E8" s="34">
        <v>0</v>
      </c>
      <c r="F8" s="34"/>
      <c r="G8" s="34"/>
      <c r="H8" s="34"/>
      <c r="I8" s="34"/>
      <c r="J8" s="34"/>
      <c r="K8" s="34"/>
      <c r="L8" s="34"/>
      <c r="M8" s="34"/>
      <c r="N8" s="34"/>
      <c r="O8" s="34"/>
      <c r="P8" s="34">
        <v>0</v>
      </c>
      <c r="Q8" s="34"/>
      <c r="R8" s="34"/>
      <c r="S8" s="34"/>
      <c r="T8" s="34"/>
      <c r="U8" s="34"/>
      <c r="V8" s="34"/>
      <c r="W8" s="34"/>
      <c r="X8" s="34"/>
      <c r="Y8" s="34" t="s">
        <v>23</v>
      </c>
      <c r="Z8" s="34" t="s">
        <v>23</v>
      </c>
      <c r="AA8" s="34"/>
      <c r="AB8" s="34" t="s">
        <v>23</v>
      </c>
      <c r="AC8" s="34" t="s">
        <v>23</v>
      </c>
      <c r="AD8" s="34" t="s">
        <v>23</v>
      </c>
      <c r="AE8" s="34" t="s">
        <v>23</v>
      </c>
      <c r="AF8" s="34"/>
      <c r="AG8" s="34" t="s">
        <v>23</v>
      </c>
      <c r="AH8" s="34" t="s">
        <v>23</v>
      </c>
      <c r="AI8" s="34" t="s">
        <v>23</v>
      </c>
      <c r="AJ8" s="34" t="s">
        <v>23</v>
      </c>
      <c r="AK8" s="74" t="s">
        <v>23</v>
      </c>
      <c r="AL8" s="74" t="s">
        <v>23</v>
      </c>
      <c r="AM8" s="74" t="s">
        <v>23</v>
      </c>
      <c r="AN8" s="74" t="s">
        <v>23</v>
      </c>
      <c r="AO8" s="74" t="s">
        <v>23</v>
      </c>
      <c r="AP8" s="74" t="s">
        <v>23</v>
      </c>
      <c r="AQ8" s="52" t="s">
        <v>23</v>
      </c>
      <c r="AR8" s="52" t="s">
        <v>23</v>
      </c>
      <c r="AS8" s="52" t="s">
        <v>23</v>
      </c>
      <c r="AT8" s="52" t="s">
        <v>23</v>
      </c>
      <c r="AU8" s="52" t="s">
        <v>23</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30005</v>
      </c>
      <c r="B9" s="6" t="s">
        <v>1134</v>
      </c>
      <c r="C9" s="31" t="s">
        <v>21</v>
      </c>
      <c r="D9" s="34" t="s">
        <v>21</v>
      </c>
      <c r="E9" s="34">
        <v>0</v>
      </c>
      <c r="F9" s="34" t="s">
        <v>26</v>
      </c>
      <c r="G9" s="34"/>
      <c r="H9" s="31" t="s">
        <v>25</v>
      </c>
      <c r="I9" s="34"/>
      <c r="J9" s="34"/>
      <c r="K9" s="34"/>
      <c r="L9" s="34"/>
      <c r="M9" s="34"/>
      <c r="N9" s="34" t="s">
        <v>26</v>
      </c>
      <c r="O9" s="34" t="s">
        <v>21</v>
      </c>
      <c r="P9" s="34">
        <v>1</v>
      </c>
      <c r="Q9" s="34" t="s">
        <v>25</v>
      </c>
      <c r="R9" s="34"/>
      <c r="S9" s="34" t="s">
        <v>25</v>
      </c>
      <c r="T9" s="34" t="s">
        <v>26</v>
      </c>
      <c r="U9" s="34" t="s">
        <v>348</v>
      </c>
      <c r="V9" s="34"/>
      <c r="W9" s="34" t="s">
        <v>348</v>
      </c>
      <c r="X9" s="34"/>
      <c r="Y9" s="34" t="s">
        <v>25</v>
      </c>
      <c r="Z9" s="34" t="s">
        <v>25</v>
      </c>
      <c r="AA9" s="34"/>
      <c r="AB9" s="34" t="s">
        <v>25</v>
      </c>
      <c r="AC9" s="34" t="s">
        <v>25</v>
      </c>
      <c r="AD9" s="34" t="s">
        <v>25</v>
      </c>
      <c r="AE9" s="34" t="s">
        <v>25</v>
      </c>
      <c r="AF9" s="34"/>
      <c r="AG9" s="34" t="s">
        <v>21</v>
      </c>
      <c r="AH9" s="34" t="s">
        <v>21</v>
      </c>
      <c r="AI9" s="34" t="s">
        <v>21</v>
      </c>
      <c r="AJ9" s="34" t="s">
        <v>21</v>
      </c>
      <c r="AK9" s="74" t="s">
        <v>25</v>
      </c>
      <c r="AL9" s="74" t="s">
        <v>25</v>
      </c>
      <c r="AM9" s="74" t="s">
        <v>25</v>
      </c>
      <c r="AN9" s="74" t="s">
        <v>25</v>
      </c>
      <c r="AO9" s="74" t="s">
        <v>25</v>
      </c>
      <c r="AP9" s="74" t="s">
        <v>25</v>
      </c>
      <c r="AQ9" s="52" t="s">
        <v>1377</v>
      </c>
      <c r="AR9" s="52" t="s">
        <v>25</v>
      </c>
      <c r="AS9" s="52" t="s">
        <v>25</v>
      </c>
      <c r="AT9" s="52" t="s">
        <v>21</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30006</v>
      </c>
      <c r="B10" s="6" t="s">
        <v>1135</v>
      </c>
      <c r="C10" s="31"/>
      <c r="D10" s="34"/>
      <c r="E10" s="34">
        <v>0</v>
      </c>
      <c r="F10" s="34"/>
      <c r="G10" s="34"/>
      <c r="H10" s="34"/>
      <c r="I10" s="34"/>
      <c r="J10" s="34"/>
      <c r="K10" s="34"/>
      <c r="L10" s="34"/>
      <c r="M10" s="34"/>
      <c r="N10" s="34"/>
      <c r="O10" s="34"/>
      <c r="P10" s="34">
        <v>0</v>
      </c>
      <c r="Q10" s="34"/>
      <c r="R10" s="34"/>
      <c r="S10" s="34"/>
      <c r="T10" s="34"/>
      <c r="U10" s="34"/>
      <c r="V10" s="34"/>
      <c r="W10" s="34"/>
      <c r="X10" s="34"/>
      <c r="Y10" s="34" t="s">
        <v>23</v>
      </c>
      <c r="Z10" s="34" t="s">
        <v>23</v>
      </c>
      <c r="AA10" s="34"/>
      <c r="AB10" s="34" t="s">
        <v>23</v>
      </c>
      <c r="AC10" s="34" t="s">
        <v>23</v>
      </c>
      <c r="AD10" s="34" t="s">
        <v>23</v>
      </c>
      <c r="AE10" s="34" t="s">
        <v>23</v>
      </c>
      <c r="AF10" s="34"/>
      <c r="AG10" s="34" t="s">
        <v>23</v>
      </c>
      <c r="AH10" s="34" t="s">
        <v>23</v>
      </c>
      <c r="AI10" s="34" t="s">
        <v>23</v>
      </c>
      <c r="AJ10" s="34" t="s">
        <v>23</v>
      </c>
      <c r="AK10" s="74" t="s">
        <v>23</v>
      </c>
      <c r="AL10" s="74" t="s">
        <v>23</v>
      </c>
      <c r="AM10" s="74" t="s">
        <v>23</v>
      </c>
      <c r="AN10" s="74" t="s">
        <v>23</v>
      </c>
      <c r="AO10" s="74" t="s">
        <v>23</v>
      </c>
      <c r="AP10" s="74"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9.25" customHeight="1">
      <c r="A11" s="5">
        <v>30007</v>
      </c>
      <c r="B11" s="6" t="s">
        <v>1136</v>
      </c>
      <c r="C11" s="31" t="s">
        <v>21</v>
      </c>
      <c r="D11" s="31" t="s">
        <v>21</v>
      </c>
      <c r="E11" s="34">
        <v>0</v>
      </c>
      <c r="F11" s="34" t="s">
        <v>25</v>
      </c>
      <c r="G11" s="34"/>
      <c r="H11" s="34" t="s">
        <v>25</v>
      </c>
      <c r="I11" s="34"/>
      <c r="J11" s="34" t="s">
        <v>25</v>
      </c>
      <c r="K11" s="34"/>
      <c r="L11" s="34"/>
      <c r="M11" s="34"/>
      <c r="N11" s="34" t="s">
        <v>26</v>
      </c>
      <c r="O11" s="34" t="s">
        <v>26</v>
      </c>
      <c r="P11" s="34">
        <v>2</v>
      </c>
      <c r="Q11" s="34" t="s">
        <v>26</v>
      </c>
      <c r="R11" s="34" t="s">
        <v>26</v>
      </c>
      <c r="S11" s="34" t="s">
        <v>26</v>
      </c>
      <c r="T11" s="34" t="s">
        <v>26</v>
      </c>
      <c r="U11" s="34" t="s">
        <v>348</v>
      </c>
      <c r="V11" s="34" t="s">
        <v>26</v>
      </c>
      <c r="W11" s="34" t="s">
        <v>348</v>
      </c>
      <c r="X11" s="34"/>
      <c r="Y11" s="34" t="s">
        <v>23</v>
      </c>
      <c r="Z11" s="34" t="s">
        <v>23</v>
      </c>
      <c r="AA11" s="34"/>
      <c r="AB11" s="34" t="s">
        <v>23</v>
      </c>
      <c r="AC11" s="34" t="s">
        <v>25</v>
      </c>
      <c r="AD11" s="34" t="s">
        <v>23</v>
      </c>
      <c r="AE11" s="34" t="s">
        <v>25</v>
      </c>
      <c r="AF11" s="34"/>
      <c r="AG11" s="34" t="s">
        <v>23</v>
      </c>
      <c r="AH11" s="34" t="s">
        <v>21</v>
      </c>
      <c r="AI11" s="34" t="s">
        <v>23</v>
      </c>
      <c r="AJ11" s="34" t="s">
        <v>21</v>
      </c>
      <c r="AK11" s="74" t="s">
        <v>21</v>
      </c>
      <c r="AL11" s="74" t="s">
        <v>21</v>
      </c>
      <c r="AM11" s="74" t="s">
        <v>25</v>
      </c>
      <c r="AN11" s="74" t="s">
        <v>25</v>
      </c>
      <c r="AO11" s="74" t="s">
        <v>25</v>
      </c>
      <c r="AP11" s="74" t="s">
        <v>25</v>
      </c>
      <c r="AQ11" s="52" t="s">
        <v>1377</v>
      </c>
      <c r="AR11" s="52" t="s">
        <v>21</v>
      </c>
      <c r="AS11" s="52" t="s">
        <v>21</v>
      </c>
      <c r="AT11" s="52" t="s">
        <v>25</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30010</v>
      </c>
      <c r="B12" s="6" t="s">
        <v>1137</v>
      </c>
      <c r="C12" s="31"/>
      <c r="D12" s="34"/>
      <c r="E12" s="34">
        <v>0</v>
      </c>
      <c r="F12" s="34"/>
      <c r="G12" s="34"/>
      <c r="H12" s="34"/>
      <c r="I12" s="34"/>
      <c r="J12" s="34"/>
      <c r="K12" s="34"/>
      <c r="L12" s="34"/>
      <c r="M12" s="34"/>
      <c r="N12" s="34"/>
      <c r="O12" s="34"/>
      <c r="P12" s="34">
        <v>0</v>
      </c>
      <c r="Q12" s="34"/>
      <c r="R12" s="34"/>
      <c r="S12" s="34"/>
      <c r="T12" s="34"/>
      <c r="U12" s="34"/>
      <c r="V12" s="34"/>
      <c r="W12" s="34"/>
      <c r="X12" s="34"/>
      <c r="Y12" s="34" t="s">
        <v>23</v>
      </c>
      <c r="Z12" s="34" t="s">
        <v>23</v>
      </c>
      <c r="AA12" s="34"/>
      <c r="AB12" s="34" t="s">
        <v>23</v>
      </c>
      <c r="AC12" s="34" t="s">
        <v>23</v>
      </c>
      <c r="AD12" s="34" t="s">
        <v>23</v>
      </c>
      <c r="AE12" s="34" t="s">
        <v>23</v>
      </c>
      <c r="AF12" s="34"/>
      <c r="AG12" s="34" t="s">
        <v>23</v>
      </c>
      <c r="AH12" s="34" t="s">
        <v>23</v>
      </c>
      <c r="AI12" s="34" t="s">
        <v>23</v>
      </c>
      <c r="AJ12" s="34" t="s">
        <v>23</v>
      </c>
      <c r="AK12" s="74" t="s">
        <v>21</v>
      </c>
      <c r="AL12" s="74" t="s">
        <v>21</v>
      </c>
      <c r="AM12" s="74" t="s">
        <v>21</v>
      </c>
      <c r="AN12" s="74" t="s">
        <v>25</v>
      </c>
      <c r="AO12" s="74">
        <v>0</v>
      </c>
      <c r="AP12" s="74" t="s">
        <v>25</v>
      </c>
      <c r="AQ12" s="52" t="s">
        <v>21</v>
      </c>
      <c r="AR12" s="52" t="s">
        <v>21</v>
      </c>
      <c r="AS12" s="52" t="s">
        <v>21</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30012</v>
      </c>
      <c r="B13" s="6" t="s">
        <v>1138</v>
      </c>
      <c r="C13" s="31" t="s">
        <v>21</v>
      </c>
      <c r="D13" s="34" t="s">
        <v>21</v>
      </c>
      <c r="E13" s="34">
        <v>0</v>
      </c>
      <c r="F13" s="34"/>
      <c r="G13" s="34"/>
      <c r="H13" s="34" t="s">
        <v>25</v>
      </c>
      <c r="I13" s="34"/>
      <c r="J13" s="34"/>
      <c r="K13" s="34"/>
      <c r="L13" s="34"/>
      <c r="M13" s="34"/>
      <c r="N13" s="34" t="s">
        <v>22</v>
      </c>
      <c r="O13" s="34" t="s">
        <v>26</v>
      </c>
      <c r="P13" s="34">
        <v>1</v>
      </c>
      <c r="Q13" s="34" t="s">
        <v>26</v>
      </c>
      <c r="R13" s="34" t="s">
        <v>26</v>
      </c>
      <c r="S13" s="34"/>
      <c r="T13" s="34" t="s">
        <v>26</v>
      </c>
      <c r="U13" s="34"/>
      <c r="V13" s="34" t="s">
        <v>26</v>
      </c>
      <c r="W13" s="34"/>
      <c r="X13" s="34"/>
      <c r="Y13" s="34" t="s">
        <v>23</v>
      </c>
      <c r="Z13" s="34" t="s">
        <v>23</v>
      </c>
      <c r="AA13" s="34"/>
      <c r="AB13" s="34" t="s">
        <v>23</v>
      </c>
      <c r="AC13" s="34" t="s">
        <v>25</v>
      </c>
      <c r="AD13" s="34" t="s">
        <v>23</v>
      </c>
      <c r="AE13" s="34" t="s">
        <v>25</v>
      </c>
      <c r="AF13" s="34"/>
      <c r="AG13" s="34" t="s">
        <v>23</v>
      </c>
      <c r="AH13" s="34" t="s">
        <v>25</v>
      </c>
      <c r="AI13" s="34" t="s">
        <v>23</v>
      </c>
      <c r="AJ13" s="34" t="s">
        <v>21</v>
      </c>
      <c r="AK13" s="74" t="s">
        <v>21</v>
      </c>
      <c r="AL13" s="74" t="s">
        <v>25</v>
      </c>
      <c r="AM13" s="74" t="s">
        <v>25</v>
      </c>
      <c r="AN13" s="74" t="s">
        <v>25</v>
      </c>
      <c r="AO13" s="74" t="s">
        <v>25</v>
      </c>
      <c r="AP13" s="74" t="s">
        <v>25</v>
      </c>
      <c r="AQ13" s="52" t="s">
        <v>1377</v>
      </c>
      <c r="AR13" s="52" t="s">
        <v>25</v>
      </c>
      <c r="AS13" s="52" t="s">
        <v>25</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30016</v>
      </c>
      <c r="B14" s="6" t="s">
        <v>1139</v>
      </c>
      <c r="C14" s="31"/>
      <c r="D14" s="34"/>
      <c r="E14" s="34">
        <v>0</v>
      </c>
      <c r="F14" s="34"/>
      <c r="G14" s="34"/>
      <c r="H14" s="34"/>
      <c r="I14" s="34"/>
      <c r="J14" s="34"/>
      <c r="K14" s="34"/>
      <c r="L14" s="34"/>
      <c r="M14" s="34"/>
      <c r="N14" s="34"/>
      <c r="O14" s="34"/>
      <c r="P14" s="34">
        <v>0</v>
      </c>
      <c r="Q14" s="34"/>
      <c r="R14" s="34"/>
      <c r="S14" s="34"/>
      <c r="T14" s="34"/>
      <c r="U14" s="34"/>
      <c r="V14" s="34"/>
      <c r="W14" s="34"/>
      <c r="X14" s="34"/>
      <c r="Y14" s="34" t="s">
        <v>23</v>
      </c>
      <c r="Z14" s="34" t="s">
        <v>23</v>
      </c>
      <c r="AA14" s="34"/>
      <c r="AB14" s="34" t="s">
        <v>23</v>
      </c>
      <c r="AC14" s="34" t="s">
        <v>23</v>
      </c>
      <c r="AD14" s="34" t="s">
        <v>23</v>
      </c>
      <c r="AE14" s="34" t="s">
        <v>23</v>
      </c>
      <c r="AF14" s="34"/>
      <c r="AG14" s="34" t="s">
        <v>23</v>
      </c>
      <c r="AH14" s="34" t="s">
        <v>23</v>
      </c>
      <c r="AI14" s="34" t="s">
        <v>23</v>
      </c>
      <c r="AJ14" s="34" t="s">
        <v>23</v>
      </c>
      <c r="AK14" s="74" t="s">
        <v>23</v>
      </c>
      <c r="AL14" s="74" t="s">
        <v>23</v>
      </c>
      <c r="AM14" s="74" t="s">
        <v>23</v>
      </c>
      <c r="AN14" s="74" t="s">
        <v>23</v>
      </c>
      <c r="AO14" s="74" t="s">
        <v>23</v>
      </c>
      <c r="AP14" s="74" t="s">
        <v>23</v>
      </c>
      <c r="AQ14" s="52" t="s">
        <v>23</v>
      </c>
      <c r="AR14" s="52" t="s">
        <v>21</v>
      </c>
      <c r="AS14" s="52" t="s">
        <v>23</v>
      </c>
      <c r="AT14" s="52" t="s">
        <v>21</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30018</v>
      </c>
      <c r="B15" s="6" t="s">
        <v>1140</v>
      </c>
      <c r="C15" s="31"/>
      <c r="D15" s="34"/>
      <c r="E15" s="34">
        <v>0</v>
      </c>
      <c r="F15" s="34"/>
      <c r="G15" s="34"/>
      <c r="H15" s="34"/>
      <c r="I15" s="34"/>
      <c r="J15" s="34"/>
      <c r="K15" s="34"/>
      <c r="L15" s="34"/>
      <c r="M15" s="34"/>
      <c r="N15" s="34"/>
      <c r="O15" s="34"/>
      <c r="P15" s="34">
        <v>0</v>
      </c>
      <c r="Q15" s="34"/>
      <c r="R15" s="34"/>
      <c r="S15" s="34"/>
      <c r="T15" s="34"/>
      <c r="U15" s="34"/>
      <c r="V15" s="34"/>
      <c r="W15" s="34"/>
      <c r="X15" s="34"/>
      <c r="Y15" s="34" t="s">
        <v>23</v>
      </c>
      <c r="Z15" s="34" t="s">
        <v>23</v>
      </c>
      <c r="AA15" s="34"/>
      <c r="AB15" s="34" t="s">
        <v>23</v>
      </c>
      <c r="AC15" s="34" t="s">
        <v>23</v>
      </c>
      <c r="AD15" s="34" t="s">
        <v>23</v>
      </c>
      <c r="AE15" s="34" t="s">
        <v>23</v>
      </c>
      <c r="AF15" s="34"/>
      <c r="AG15" s="34" t="s">
        <v>23</v>
      </c>
      <c r="AH15" s="34" t="s">
        <v>23</v>
      </c>
      <c r="AI15" s="34" t="s">
        <v>23</v>
      </c>
      <c r="AJ15" s="34" t="s">
        <v>23</v>
      </c>
      <c r="AK15" s="74" t="s">
        <v>23</v>
      </c>
      <c r="AL15" s="74" t="s">
        <v>23</v>
      </c>
      <c r="AM15" s="74" t="s">
        <v>23</v>
      </c>
      <c r="AN15" s="74" t="s">
        <v>23</v>
      </c>
      <c r="AO15" s="74" t="s">
        <v>23</v>
      </c>
      <c r="AP15" s="74"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30019</v>
      </c>
      <c r="B16" s="6" t="s">
        <v>1141</v>
      </c>
      <c r="C16" s="31"/>
      <c r="D16" s="34"/>
      <c r="E16" s="34">
        <v>0</v>
      </c>
      <c r="F16" s="34"/>
      <c r="G16" s="34"/>
      <c r="H16" s="34"/>
      <c r="I16" s="34"/>
      <c r="J16" s="34"/>
      <c r="K16" s="34"/>
      <c r="L16" s="34"/>
      <c r="M16" s="34"/>
      <c r="N16" s="34"/>
      <c r="O16" s="34"/>
      <c r="P16" s="34">
        <v>0</v>
      </c>
      <c r="Q16" s="34"/>
      <c r="R16" s="34"/>
      <c r="S16" s="34"/>
      <c r="T16" s="34"/>
      <c r="U16" s="34"/>
      <c r="V16" s="34"/>
      <c r="W16" s="34"/>
      <c r="X16" s="34"/>
      <c r="Y16" s="34" t="s">
        <v>23</v>
      </c>
      <c r="Z16" s="34" t="s">
        <v>23</v>
      </c>
      <c r="AA16" s="34"/>
      <c r="AB16" s="34" t="s">
        <v>23</v>
      </c>
      <c r="AC16" s="34" t="s">
        <v>23</v>
      </c>
      <c r="AD16" s="34" t="s">
        <v>23</v>
      </c>
      <c r="AE16" s="34" t="s">
        <v>23</v>
      </c>
      <c r="AF16" s="34"/>
      <c r="AG16" s="34" t="s">
        <v>23</v>
      </c>
      <c r="AH16" s="34" t="s">
        <v>23</v>
      </c>
      <c r="AI16" s="34" t="s">
        <v>23</v>
      </c>
      <c r="AJ16" s="34" t="s">
        <v>23</v>
      </c>
      <c r="AK16" s="74" t="s">
        <v>23</v>
      </c>
      <c r="AL16" s="74" t="s">
        <v>23</v>
      </c>
      <c r="AM16" s="74" t="s">
        <v>23</v>
      </c>
      <c r="AN16" s="74" t="s">
        <v>23</v>
      </c>
      <c r="AO16" s="74" t="s">
        <v>23</v>
      </c>
      <c r="AP16" s="74"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30023</v>
      </c>
      <c r="B17" s="6" t="s">
        <v>1142</v>
      </c>
      <c r="C17" s="31" t="s">
        <v>21</v>
      </c>
      <c r="D17" s="31" t="s">
        <v>21</v>
      </c>
      <c r="E17" s="34">
        <v>0</v>
      </c>
      <c r="F17" s="34"/>
      <c r="G17" s="34"/>
      <c r="H17" s="34"/>
      <c r="I17" s="34"/>
      <c r="J17" s="34"/>
      <c r="K17" s="34"/>
      <c r="L17" s="34"/>
      <c r="M17" s="34"/>
      <c r="N17" s="34"/>
      <c r="O17" s="34"/>
      <c r="P17" s="34">
        <v>0</v>
      </c>
      <c r="Q17" s="34"/>
      <c r="R17" s="34"/>
      <c r="S17" s="34"/>
      <c r="T17" s="34"/>
      <c r="U17" s="34"/>
      <c r="V17" s="34"/>
      <c r="W17" s="34"/>
      <c r="X17" s="34"/>
      <c r="Y17" s="34" t="s">
        <v>23</v>
      </c>
      <c r="Z17" s="34" t="s">
        <v>23</v>
      </c>
      <c r="AA17" s="34"/>
      <c r="AB17" s="34" t="s">
        <v>23</v>
      </c>
      <c r="AC17" s="34" t="s">
        <v>23</v>
      </c>
      <c r="AD17" s="34" t="s">
        <v>23</v>
      </c>
      <c r="AE17" s="34" t="s">
        <v>23</v>
      </c>
      <c r="AF17" s="34"/>
      <c r="AG17" s="34" t="s">
        <v>23</v>
      </c>
      <c r="AH17" s="34" t="s">
        <v>23</v>
      </c>
      <c r="AI17" s="34" t="s">
        <v>23</v>
      </c>
      <c r="AJ17" s="34" t="s">
        <v>23</v>
      </c>
      <c r="AK17" s="74" t="s">
        <v>21</v>
      </c>
      <c r="AL17" s="74" t="s">
        <v>21</v>
      </c>
      <c r="AM17" s="74" t="s">
        <v>25</v>
      </c>
      <c r="AN17" s="74" t="s">
        <v>25</v>
      </c>
      <c r="AO17" s="74" t="s">
        <v>25</v>
      </c>
      <c r="AP17" s="74" t="s">
        <v>25</v>
      </c>
      <c r="AQ17" s="52" t="s">
        <v>1377</v>
      </c>
      <c r="AR17" s="52" t="s">
        <v>25</v>
      </c>
      <c r="AS17" s="52" t="s">
        <v>21</v>
      </c>
      <c r="AT17" s="52" t="s">
        <v>21</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30025</v>
      </c>
      <c r="B18" s="6" t="s">
        <v>1143</v>
      </c>
      <c r="C18" s="31"/>
      <c r="D18" s="34"/>
      <c r="E18" s="34">
        <v>0</v>
      </c>
      <c r="F18" s="34"/>
      <c r="G18" s="34"/>
      <c r="H18" s="34"/>
      <c r="I18" s="34"/>
      <c r="J18" s="34"/>
      <c r="K18" s="34"/>
      <c r="L18" s="34"/>
      <c r="M18" s="34"/>
      <c r="N18" s="34"/>
      <c r="O18" s="34"/>
      <c r="P18" s="34">
        <v>0</v>
      </c>
      <c r="Q18" s="34"/>
      <c r="R18" s="34"/>
      <c r="S18" s="34"/>
      <c r="T18" s="34"/>
      <c r="U18" s="34"/>
      <c r="V18" s="34"/>
      <c r="W18" s="34"/>
      <c r="X18" s="34"/>
      <c r="Y18" s="34" t="s">
        <v>23</v>
      </c>
      <c r="Z18" s="34" t="s">
        <v>23</v>
      </c>
      <c r="AA18" s="34"/>
      <c r="AB18" s="34" t="s">
        <v>23</v>
      </c>
      <c r="AC18" s="34" t="s">
        <v>23</v>
      </c>
      <c r="AD18" s="34" t="s">
        <v>23</v>
      </c>
      <c r="AE18" s="34" t="s">
        <v>23</v>
      </c>
      <c r="AF18" s="34"/>
      <c r="AG18" s="34" t="s">
        <v>23</v>
      </c>
      <c r="AH18" s="34" t="s">
        <v>23</v>
      </c>
      <c r="AI18" s="34" t="s">
        <v>23</v>
      </c>
      <c r="AJ18" s="34" t="s">
        <v>23</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30026</v>
      </c>
      <c r="B19" s="6" t="s">
        <v>1144</v>
      </c>
      <c r="C19" s="31"/>
      <c r="D19" s="34"/>
      <c r="E19" s="34">
        <v>0</v>
      </c>
      <c r="F19" s="34"/>
      <c r="G19" s="34"/>
      <c r="H19" s="34"/>
      <c r="I19" s="34"/>
      <c r="J19" s="34"/>
      <c r="K19" s="34"/>
      <c r="L19" s="34"/>
      <c r="M19" s="34"/>
      <c r="N19" s="34"/>
      <c r="O19" s="34"/>
      <c r="P19" s="34">
        <v>0</v>
      </c>
      <c r="Q19" s="34"/>
      <c r="R19" s="34"/>
      <c r="S19" s="34"/>
      <c r="T19" s="34"/>
      <c r="U19" s="34"/>
      <c r="V19" s="34"/>
      <c r="W19" s="34"/>
      <c r="X19" s="34"/>
      <c r="Y19" s="34" t="s">
        <v>23</v>
      </c>
      <c r="Z19" s="34" t="s">
        <v>23</v>
      </c>
      <c r="AA19" s="34"/>
      <c r="AB19" s="34" t="s">
        <v>23</v>
      </c>
      <c r="AC19" s="34" t="s">
        <v>23</v>
      </c>
      <c r="AD19" s="34" t="s">
        <v>23</v>
      </c>
      <c r="AE19" s="34" t="s">
        <v>23</v>
      </c>
      <c r="AF19" s="34"/>
      <c r="AG19" s="34" t="s">
        <v>23</v>
      </c>
      <c r="AH19" s="34" t="s">
        <v>23</v>
      </c>
      <c r="AI19" s="34" t="s">
        <v>23</v>
      </c>
      <c r="AJ19" s="34" t="s">
        <v>23</v>
      </c>
      <c r="AK19" s="74" t="s">
        <v>23</v>
      </c>
      <c r="AL19" s="74" t="s">
        <v>23</v>
      </c>
      <c r="AM19" s="74" t="s">
        <v>23</v>
      </c>
      <c r="AN19" s="74" t="s">
        <v>23</v>
      </c>
      <c r="AO19" s="74" t="s">
        <v>23</v>
      </c>
      <c r="AP19" s="74" t="s">
        <v>23</v>
      </c>
      <c r="AQ19" s="52" t="s">
        <v>23</v>
      </c>
      <c r="AR19" s="52" t="s">
        <v>25</v>
      </c>
      <c r="AS19" s="52" t="s">
        <v>23</v>
      </c>
      <c r="AT19" s="52" t="s">
        <v>21</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30031</v>
      </c>
      <c r="B20" s="6" t="s">
        <v>1145</v>
      </c>
      <c r="C20" s="31" t="s">
        <v>21</v>
      </c>
      <c r="D20" s="34" t="s">
        <v>25</v>
      </c>
      <c r="E20" s="34">
        <v>1</v>
      </c>
      <c r="F20" s="34" t="s">
        <v>25</v>
      </c>
      <c r="G20" s="34"/>
      <c r="H20" s="34"/>
      <c r="I20" s="34"/>
      <c r="J20" s="34"/>
      <c r="K20" s="34" t="s">
        <v>25</v>
      </c>
      <c r="L20" s="34"/>
      <c r="M20" s="34"/>
      <c r="N20" s="34" t="s">
        <v>22</v>
      </c>
      <c r="O20" s="34" t="s">
        <v>26</v>
      </c>
      <c r="P20" s="34">
        <v>1</v>
      </c>
      <c r="Q20" s="34"/>
      <c r="R20" s="34" t="s">
        <v>26</v>
      </c>
      <c r="S20" s="34"/>
      <c r="T20" s="34" t="s">
        <v>26</v>
      </c>
      <c r="U20" s="34"/>
      <c r="V20" s="34"/>
      <c r="W20" s="34"/>
      <c r="X20" s="34"/>
      <c r="Y20" s="34" t="s">
        <v>21</v>
      </c>
      <c r="Z20" s="34" t="s">
        <v>21</v>
      </c>
      <c r="AA20" s="34"/>
      <c r="AB20" s="34" t="s">
        <v>25</v>
      </c>
      <c r="AC20" s="34" t="s">
        <v>25</v>
      </c>
      <c r="AD20" s="34" t="s">
        <v>25</v>
      </c>
      <c r="AE20" s="34" t="s">
        <v>25</v>
      </c>
      <c r="AF20" s="34"/>
      <c r="AG20" s="34" t="s">
        <v>21</v>
      </c>
      <c r="AH20" s="34" t="s">
        <v>21</v>
      </c>
      <c r="AI20" s="34" t="s">
        <v>21</v>
      </c>
      <c r="AJ20" s="34" t="s">
        <v>21</v>
      </c>
      <c r="AK20" s="74" t="s">
        <v>21</v>
      </c>
      <c r="AL20" s="74" t="s">
        <v>21</v>
      </c>
      <c r="AM20" s="74" t="s">
        <v>21</v>
      </c>
      <c r="AN20" s="74" t="s">
        <v>25</v>
      </c>
      <c r="AO20" s="74">
        <v>0</v>
      </c>
      <c r="AP20" s="74" t="s">
        <v>25</v>
      </c>
      <c r="AQ20" s="52" t="s">
        <v>1377</v>
      </c>
      <c r="AR20" s="52" t="s">
        <v>21</v>
      </c>
      <c r="AS20" s="52" t="s">
        <v>21</v>
      </c>
      <c r="AT20" s="52" t="s">
        <v>21</v>
      </c>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30032</v>
      </c>
      <c r="B21" s="6" t="s">
        <v>1146</v>
      </c>
      <c r="C21" s="31" t="s">
        <v>21</v>
      </c>
      <c r="D21" s="31" t="s">
        <v>21</v>
      </c>
      <c r="E21" s="34">
        <v>0</v>
      </c>
      <c r="F21" s="34" t="s">
        <v>26</v>
      </c>
      <c r="G21" s="34" t="s">
        <v>26</v>
      </c>
      <c r="H21" s="34"/>
      <c r="I21" s="34" t="s">
        <v>26</v>
      </c>
      <c r="J21" s="34"/>
      <c r="K21" s="34" t="s">
        <v>26</v>
      </c>
      <c r="L21" s="34"/>
      <c r="M21" s="34"/>
      <c r="N21" s="34" t="s">
        <v>21</v>
      </c>
      <c r="O21" s="34" t="s">
        <v>21</v>
      </c>
      <c r="P21" s="34">
        <v>0</v>
      </c>
      <c r="Q21" s="34" t="s">
        <v>25</v>
      </c>
      <c r="R21" s="34"/>
      <c r="S21" s="34" t="s">
        <v>348</v>
      </c>
      <c r="T21" s="34"/>
      <c r="U21" s="34"/>
      <c r="V21" s="34"/>
      <c r="W21" s="34"/>
      <c r="X21" s="34"/>
      <c r="Y21" s="34" t="s">
        <v>23</v>
      </c>
      <c r="Z21" s="34" t="s">
        <v>23</v>
      </c>
      <c r="AA21" s="34"/>
      <c r="AB21" s="34" t="s">
        <v>23</v>
      </c>
      <c r="AC21" s="34" t="s">
        <v>23</v>
      </c>
      <c r="AD21" s="34" t="s">
        <v>23</v>
      </c>
      <c r="AE21" s="34" t="s">
        <v>23</v>
      </c>
      <c r="AF21" s="34"/>
      <c r="AG21" s="34" t="s">
        <v>23</v>
      </c>
      <c r="AH21" s="34" t="s">
        <v>23</v>
      </c>
      <c r="AI21" s="34" t="s">
        <v>23</v>
      </c>
      <c r="AJ21" s="34" t="s">
        <v>23</v>
      </c>
      <c r="AK21" s="74" t="s">
        <v>21</v>
      </c>
      <c r="AL21" s="74" t="s">
        <v>21</v>
      </c>
      <c r="AM21" s="74" t="s">
        <v>25</v>
      </c>
      <c r="AN21" s="74" t="s">
        <v>25</v>
      </c>
      <c r="AO21" s="74" t="s">
        <v>25</v>
      </c>
      <c r="AP21" s="74" t="s">
        <v>25</v>
      </c>
      <c r="AQ21" s="52" t="s">
        <v>1377</v>
      </c>
      <c r="AR21" s="52" t="s">
        <v>21</v>
      </c>
      <c r="AS21" s="52" t="s">
        <v>25</v>
      </c>
      <c r="AT21" s="52" t="s">
        <v>21</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30033</v>
      </c>
      <c r="B22" s="6" t="s">
        <v>1147</v>
      </c>
      <c r="C22" s="31"/>
      <c r="D22" s="34"/>
      <c r="E22" s="34">
        <v>0</v>
      </c>
      <c r="F22" s="34"/>
      <c r="G22" s="34"/>
      <c r="H22" s="34"/>
      <c r="I22" s="34"/>
      <c r="J22" s="34"/>
      <c r="K22" s="34"/>
      <c r="L22" s="34"/>
      <c r="M22" s="34"/>
      <c r="N22" s="34" t="s">
        <v>21</v>
      </c>
      <c r="O22" s="34" t="s">
        <v>25</v>
      </c>
      <c r="P22" s="34">
        <v>1</v>
      </c>
      <c r="Q22" s="34" t="s">
        <v>25</v>
      </c>
      <c r="R22" s="34"/>
      <c r="S22" s="34" t="s">
        <v>25</v>
      </c>
      <c r="T22" s="34"/>
      <c r="U22" s="34" t="s">
        <v>25</v>
      </c>
      <c r="V22" s="34"/>
      <c r="W22" s="34" t="s">
        <v>348</v>
      </c>
      <c r="X22" s="34"/>
      <c r="Y22" s="34" t="s">
        <v>23</v>
      </c>
      <c r="Z22" s="34" t="s">
        <v>23</v>
      </c>
      <c r="AA22" s="34"/>
      <c r="AB22" s="34" t="s">
        <v>23</v>
      </c>
      <c r="AC22" s="34" t="s">
        <v>23</v>
      </c>
      <c r="AD22" s="34" t="s">
        <v>23</v>
      </c>
      <c r="AE22" s="34" t="s">
        <v>23</v>
      </c>
      <c r="AF22" s="34"/>
      <c r="AG22" s="34" t="s">
        <v>23</v>
      </c>
      <c r="AH22" s="34" t="s">
        <v>23</v>
      </c>
      <c r="AI22" s="34" t="s">
        <v>23</v>
      </c>
      <c r="AJ22" s="34" t="s">
        <v>23</v>
      </c>
      <c r="AK22" s="74" t="s">
        <v>21</v>
      </c>
      <c r="AL22" s="74" t="s">
        <v>21</v>
      </c>
      <c r="AM22" s="74" t="s">
        <v>25</v>
      </c>
      <c r="AN22" s="74" t="s">
        <v>25</v>
      </c>
      <c r="AO22" s="74" t="s">
        <v>25</v>
      </c>
      <c r="AP22" s="74" t="s">
        <v>21</v>
      </c>
      <c r="AQ22" s="52" t="s">
        <v>1377</v>
      </c>
      <c r="AR22" s="52" t="s">
        <v>21</v>
      </c>
      <c r="AS22" s="52" t="s">
        <v>25</v>
      </c>
      <c r="AT22" s="52" t="s">
        <v>21</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30034</v>
      </c>
      <c r="B23" s="6" t="s">
        <v>1148</v>
      </c>
      <c r="C23" s="31"/>
      <c r="D23" s="34"/>
      <c r="E23" s="34">
        <v>0</v>
      </c>
      <c r="F23" s="34"/>
      <c r="G23" s="34"/>
      <c r="H23" s="34"/>
      <c r="I23" s="34"/>
      <c r="J23" s="34"/>
      <c r="K23" s="34"/>
      <c r="L23" s="34"/>
      <c r="M23" s="34"/>
      <c r="N23" s="34"/>
      <c r="O23" s="34"/>
      <c r="P23" s="34">
        <v>0</v>
      </c>
      <c r="Q23" s="34"/>
      <c r="R23" s="34"/>
      <c r="S23" s="34"/>
      <c r="T23" s="34"/>
      <c r="U23" s="34"/>
      <c r="V23" s="34"/>
      <c r="W23" s="34"/>
      <c r="X23" s="34"/>
      <c r="Y23" s="34" t="s">
        <v>23</v>
      </c>
      <c r="Z23" s="34" t="s">
        <v>23</v>
      </c>
      <c r="AA23" s="34"/>
      <c r="AB23" s="34" t="s">
        <v>23</v>
      </c>
      <c r="AC23" s="34" t="s">
        <v>23</v>
      </c>
      <c r="AD23" s="34" t="s">
        <v>23</v>
      </c>
      <c r="AE23" s="34" t="s">
        <v>23</v>
      </c>
      <c r="AF23" s="34"/>
      <c r="AG23" s="34" t="s">
        <v>23</v>
      </c>
      <c r="AH23" s="34" t="s">
        <v>23</v>
      </c>
      <c r="AI23" s="34" t="s">
        <v>23</v>
      </c>
      <c r="AJ23" s="34" t="s">
        <v>23</v>
      </c>
      <c r="AK23" s="74" t="s">
        <v>25</v>
      </c>
      <c r="AL23" s="74" t="s">
        <v>21</v>
      </c>
      <c r="AM23" s="74" t="s">
        <v>25</v>
      </c>
      <c r="AN23" s="74" t="s">
        <v>25</v>
      </c>
      <c r="AO23" s="74" t="s">
        <v>21</v>
      </c>
      <c r="AP23" s="74" t="s">
        <v>25</v>
      </c>
      <c r="AQ23" s="52" t="s">
        <v>1377</v>
      </c>
      <c r="AR23" s="52" t="s">
        <v>25</v>
      </c>
      <c r="AS23" s="52" t="s">
        <v>1786</v>
      </c>
      <c r="AT23" s="52" t="s">
        <v>21</v>
      </c>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30035</v>
      </c>
      <c r="B24" s="6" t="s">
        <v>1149</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c r="AB24" s="34" t="s">
        <v>23</v>
      </c>
      <c r="AC24" s="34" t="s">
        <v>23</v>
      </c>
      <c r="AD24" s="34" t="s">
        <v>23</v>
      </c>
      <c r="AE24" s="34" t="s">
        <v>23</v>
      </c>
      <c r="AF24" s="34"/>
      <c r="AG24" s="34" t="s">
        <v>23</v>
      </c>
      <c r="AH24" s="34" t="s">
        <v>23</v>
      </c>
      <c r="AI24" s="34" t="s">
        <v>23</v>
      </c>
      <c r="AJ24" s="34"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30036</v>
      </c>
      <c r="B25" s="6" t="s">
        <v>1150</v>
      </c>
      <c r="C25" s="31" t="s">
        <v>25</v>
      </c>
      <c r="D25" s="34" t="s">
        <v>25</v>
      </c>
      <c r="E25" s="34">
        <v>2</v>
      </c>
      <c r="F25" s="34"/>
      <c r="G25" s="34"/>
      <c r="H25" s="34"/>
      <c r="I25" s="34"/>
      <c r="J25" s="34"/>
      <c r="K25" s="34"/>
      <c r="L25" s="34"/>
      <c r="M25" s="34"/>
      <c r="N25" s="34"/>
      <c r="O25" s="34"/>
      <c r="P25" s="34">
        <v>0</v>
      </c>
      <c r="Q25" s="34"/>
      <c r="R25" s="34"/>
      <c r="S25" s="34"/>
      <c r="T25" s="34"/>
      <c r="U25" s="34"/>
      <c r="V25" s="34"/>
      <c r="W25" s="34"/>
      <c r="X25" s="34"/>
      <c r="Y25" s="34" t="s">
        <v>23</v>
      </c>
      <c r="Z25" s="34" t="s">
        <v>23</v>
      </c>
      <c r="AA25" s="34"/>
      <c r="AB25" s="34" t="s">
        <v>23</v>
      </c>
      <c r="AC25" s="34" t="s">
        <v>21</v>
      </c>
      <c r="AD25" s="34" t="s">
        <v>23</v>
      </c>
      <c r="AE25" s="34" t="s">
        <v>21</v>
      </c>
      <c r="AF25" s="34"/>
      <c r="AG25" s="34" t="s">
        <v>23</v>
      </c>
      <c r="AH25" s="34">
        <v>0</v>
      </c>
      <c r="AI25" s="34" t="s">
        <v>23</v>
      </c>
      <c r="AJ25" s="34" t="s">
        <v>21</v>
      </c>
      <c r="AK25" s="74" t="s">
        <v>25</v>
      </c>
      <c r="AL25" s="74" t="s">
        <v>25</v>
      </c>
      <c r="AM25" s="74" t="s">
        <v>25</v>
      </c>
      <c r="AN25" s="74" t="s">
        <v>21</v>
      </c>
      <c r="AO25" s="74" t="s">
        <v>25</v>
      </c>
      <c r="AP25" s="74">
        <v>0</v>
      </c>
      <c r="AQ25" s="52">
        <v>0</v>
      </c>
      <c r="AR25" s="52" t="s">
        <v>21</v>
      </c>
      <c r="AS25" s="52">
        <v>0</v>
      </c>
      <c r="AT25" s="52" t="s">
        <v>21</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30038</v>
      </c>
      <c r="B26" s="6" t="s">
        <v>1151</v>
      </c>
      <c r="C26" s="31"/>
      <c r="D26" s="34"/>
      <c r="E26" s="34">
        <v>0</v>
      </c>
      <c r="F26" s="34"/>
      <c r="G26" s="34"/>
      <c r="H26" s="34"/>
      <c r="I26" s="34"/>
      <c r="J26" s="34"/>
      <c r="K26" s="34"/>
      <c r="L26" s="34"/>
      <c r="M26" s="34"/>
      <c r="N26" s="34" t="s">
        <v>26</v>
      </c>
      <c r="O26" s="34" t="s">
        <v>22</v>
      </c>
      <c r="P26" s="34">
        <v>1</v>
      </c>
      <c r="Q26" s="34" t="s">
        <v>26</v>
      </c>
      <c r="R26" s="34" t="s">
        <v>26</v>
      </c>
      <c r="S26" s="34"/>
      <c r="T26" s="34" t="s">
        <v>26</v>
      </c>
      <c r="U26" s="34"/>
      <c r="V26" s="34"/>
      <c r="W26" s="34"/>
      <c r="X26" s="34"/>
      <c r="Y26" s="34" t="s">
        <v>25</v>
      </c>
      <c r="Z26" s="34" t="s">
        <v>21</v>
      </c>
      <c r="AA26" s="34"/>
      <c r="AB26" s="34" t="s">
        <v>25</v>
      </c>
      <c r="AC26" s="34" t="s">
        <v>23</v>
      </c>
      <c r="AD26" s="34" t="s">
        <v>21</v>
      </c>
      <c r="AE26" s="34" t="s">
        <v>23</v>
      </c>
      <c r="AF26" s="34"/>
      <c r="AG26" s="34" t="s">
        <v>23</v>
      </c>
      <c r="AH26" s="34" t="s">
        <v>23</v>
      </c>
      <c r="AI26" s="34" t="s">
        <v>21</v>
      </c>
      <c r="AJ26" s="34" t="s">
        <v>23</v>
      </c>
      <c r="AK26" s="74" t="s">
        <v>25</v>
      </c>
      <c r="AL26" s="74" t="s">
        <v>21</v>
      </c>
      <c r="AM26" s="74" t="s">
        <v>25</v>
      </c>
      <c r="AN26" s="74" t="s">
        <v>25</v>
      </c>
      <c r="AO26" s="74" t="s">
        <v>21</v>
      </c>
      <c r="AP26" s="74" t="s">
        <v>25</v>
      </c>
      <c r="AQ26" s="52" t="s">
        <v>1377</v>
      </c>
      <c r="AR26" s="52" t="s">
        <v>21</v>
      </c>
      <c r="AS26" s="52" t="s">
        <v>1786</v>
      </c>
      <c r="AT26" s="52" t="s">
        <v>21</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30041</v>
      </c>
      <c r="B27" s="6" t="s">
        <v>1152</v>
      </c>
      <c r="C27" s="31" t="s">
        <v>21</v>
      </c>
      <c r="D27" s="31" t="s">
        <v>21</v>
      </c>
      <c r="E27" s="34">
        <v>0</v>
      </c>
      <c r="F27" s="34"/>
      <c r="G27" s="34" t="s">
        <v>25</v>
      </c>
      <c r="H27" s="34"/>
      <c r="I27" s="34" t="s">
        <v>25</v>
      </c>
      <c r="J27" s="34"/>
      <c r="K27" s="34" t="s">
        <v>25</v>
      </c>
      <c r="L27" s="34"/>
      <c r="M27" s="34"/>
      <c r="N27" s="34" t="s">
        <v>21</v>
      </c>
      <c r="O27" s="34" t="s">
        <v>21</v>
      </c>
      <c r="P27" s="34">
        <v>0</v>
      </c>
      <c r="Q27" s="34" t="s">
        <v>348</v>
      </c>
      <c r="R27" s="34"/>
      <c r="S27" s="34" t="s">
        <v>348</v>
      </c>
      <c r="T27" s="34"/>
      <c r="U27" s="34" t="s">
        <v>25</v>
      </c>
      <c r="V27" s="34"/>
      <c r="W27" s="34" t="s">
        <v>348</v>
      </c>
      <c r="X27" s="34"/>
      <c r="Y27" s="34" t="s">
        <v>21</v>
      </c>
      <c r="Z27" s="34" t="s">
        <v>21</v>
      </c>
      <c r="AA27" s="34"/>
      <c r="AB27" s="34" t="s">
        <v>23</v>
      </c>
      <c r="AC27" s="34" t="s">
        <v>25</v>
      </c>
      <c r="AD27" s="34" t="s">
        <v>23</v>
      </c>
      <c r="AE27" s="34" t="s">
        <v>25</v>
      </c>
      <c r="AF27" s="34"/>
      <c r="AG27" s="34" t="s">
        <v>23</v>
      </c>
      <c r="AH27" s="34">
        <v>0</v>
      </c>
      <c r="AI27" s="34" t="s">
        <v>21</v>
      </c>
      <c r="AJ27" s="34" t="s">
        <v>21</v>
      </c>
      <c r="AK27" s="74" t="s">
        <v>23</v>
      </c>
      <c r="AL27" s="74" t="s">
        <v>23</v>
      </c>
      <c r="AM27" s="74" t="s">
        <v>23</v>
      </c>
      <c r="AN27" s="74" t="s">
        <v>23</v>
      </c>
      <c r="AO27" s="74" t="s">
        <v>23</v>
      </c>
      <c r="AP27" s="74" t="s">
        <v>23</v>
      </c>
      <c r="AQ27" s="52" t="s">
        <v>23</v>
      </c>
      <c r="AR27" s="52" t="s">
        <v>25</v>
      </c>
      <c r="AS27" s="52" t="s">
        <v>23</v>
      </c>
      <c r="AT27" s="52" t="s">
        <v>21</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30042</v>
      </c>
      <c r="B28" s="6" t="s">
        <v>1153</v>
      </c>
      <c r="C28" s="31"/>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c r="AB28" s="34" t="s">
        <v>23</v>
      </c>
      <c r="AC28" s="34" t="s">
        <v>23</v>
      </c>
      <c r="AD28" s="34" t="s">
        <v>23</v>
      </c>
      <c r="AE28" s="34" t="s">
        <v>23</v>
      </c>
      <c r="AF28" s="34"/>
      <c r="AG28" s="34" t="s">
        <v>23</v>
      </c>
      <c r="AH28" s="34" t="s">
        <v>23</v>
      </c>
      <c r="AI28" s="34" t="s">
        <v>23</v>
      </c>
      <c r="AJ28" s="34"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30045</v>
      </c>
      <c r="B29" s="6" t="s">
        <v>1154</v>
      </c>
      <c r="C29" s="31" t="s">
        <v>21</v>
      </c>
      <c r="D29" s="31" t="s">
        <v>21</v>
      </c>
      <c r="E29" s="34">
        <v>0</v>
      </c>
      <c r="F29" s="34" t="s">
        <v>25</v>
      </c>
      <c r="G29" s="34"/>
      <c r="H29" s="34"/>
      <c r="I29" s="34"/>
      <c r="J29" s="34"/>
      <c r="K29" s="34"/>
      <c r="L29" s="34"/>
      <c r="M29" s="34"/>
      <c r="N29" s="34"/>
      <c r="O29" s="34"/>
      <c r="P29" s="34">
        <v>0</v>
      </c>
      <c r="Q29" s="34"/>
      <c r="R29" s="34"/>
      <c r="S29" s="34"/>
      <c r="T29" s="34"/>
      <c r="U29" s="34"/>
      <c r="V29" s="34"/>
      <c r="W29" s="34"/>
      <c r="X29" s="34"/>
      <c r="Y29" s="34" t="s">
        <v>23</v>
      </c>
      <c r="Z29" s="34" t="s">
        <v>23</v>
      </c>
      <c r="AA29" s="34"/>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52" t="s">
        <v>21</v>
      </c>
      <c r="AS29" s="52" t="s">
        <v>23</v>
      </c>
      <c r="AT29" s="52" t="s">
        <v>21</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30046</v>
      </c>
      <c r="B30" s="6" t="s">
        <v>1155</v>
      </c>
      <c r="C30" s="31" t="s">
        <v>25</v>
      </c>
      <c r="D30" s="34" t="s">
        <v>25</v>
      </c>
      <c r="E30" s="34">
        <v>2</v>
      </c>
      <c r="F30" s="34" t="s">
        <v>25</v>
      </c>
      <c r="G30" s="34"/>
      <c r="H30" s="34"/>
      <c r="I30" s="34"/>
      <c r="J30" s="34" t="s">
        <v>25</v>
      </c>
      <c r="K30" s="34"/>
      <c r="L30" s="34"/>
      <c r="M30" s="34"/>
      <c r="N30" s="34"/>
      <c r="O30" s="34"/>
      <c r="P30" s="34">
        <v>0</v>
      </c>
      <c r="Q30" s="34"/>
      <c r="R30" s="34"/>
      <c r="S30" s="34"/>
      <c r="T30" s="34"/>
      <c r="U30" s="34"/>
      <c r="V30" s="34"/>
      <c r="W30" s="34"/>
      <c r="X30" s="34"/>
      <c r="Y30" s="34" t="s">
        <v>23</v>
      </c>
      <c r="Z30" s="34" t="s">
        <v>23</v>
      </c>
      <c r="AA30" s="34"/>
      <c r="AB30" s="34" t="s">
        <v>23</v>
      </c>
      <c r="AC30" s="34" t="s">
        <v>25</v>
      </c>
      <c r="AD30" s="34" t="s">
        <v>23</v>
      </c>
      <c r="AE30" s="34" t="s">
        <v>25</v>
      </c>
      <c r="AF30" s="34"/>
      <c r="AG30" s="34" t="s">
        <v>23</v>
      </c>
      <c r="AH30" s="34" t="s">
        <v>25</v>
      </c>
      <c r="AI30" s="34" t="s">
        <v>23</v>
      </c>
      <c r="AJ30" s="34" t="s">
        <v>21</v>
      </c>
      <c r="AK30" s="74" t="s">
        <v>25</v>
      </c>
      <c r="AL30" s="74" t="s">
        <v>25</v>
      </c>
      <c r="AM30" s="74" t="s">
        <v>25</v>
      </c>
      <c r="AN30" s="74" t="s">
        <v>25</v>
      </c>
      <c r="AO30" s="74" t="s">
        <v>25</v>
      </c>
      <c r="AP30" s="74" t="s">
        <v>25</v>
      </c>
      <c r="AQ30" s="52" t="s">
        <v>1377</v>
      </c>
      <c r="AR30" s="52" t="s">
        <v>21</v>
      </c>
      <c r="AS30" s="52" t="s">
        <v>21</v>
      </c>
      <c r="AT30" s="52" t="s">
        <v>21</v>
      </c>
      <c r="AU30" s="52" t="s">
        <v>25</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30048</v>
      </c>
      <c r="B31" s="6" t="s">
        <v>1156</v>
      </c>
      <c r="C31" s="31"/>
      <c r="D31" s="34"/>
      <c r="E31" s="34">
        <v>0</v>
      </c>
      <c r="F31" s="34"/>
      <c r="G31" s="34"/>
      <c r="H31" s="34"/>
      <c r="I31" s="34"/>
      <c r="J31" s="34"/>
      <c r="K31" s="34"/>
      <c r="L31" s="34"/>
      <c r="M31" s="34"/>
      <c r="N31" s="34"/>
      <c r="O31" s="34"/>
      <c r="P31" s="34">
        <v>0</v>
      </c>
      <c r="Q31" s="34"/>
      <c r="R31" s="34"/>
      <c r="S31" s="34"/>
      <c r="T31" s="34"/>
      <c r="U31" s="34"/>
      <c r="V31" s="34"/>
      <c r="W31" s="34"/>
      <c r="X31" s="34"/>
      <c r="Y31" s="34" t="s">
        <v>23</v>
      </c>
      <c r="Z31" s="34" t="s">
        <v>23</v>
      </c>
      <c r="AA31" s="34"/>
      <c r="AB31" s="34" t="s">
        <v>23</v>
      </c>
      <c r="AC31" s="34" t="s">
        <v>23</v>
      </c>
      <c r="AD31" s="34" t="s">
        <v>23</v>
      </c>
      <c r="AE31" s="34" t="s">
        <v>23</v>
      </c>
      <c r="AF31" s="34"/>
      <c r="AG31" s="34" t="s">
        <v>23</v>
      </c>
      <c r="AH31" s="34" t="s">
        <v>23</v>
      </c>
      <c r="AI31" s="34" t="s">
        <v>23</v>
      </c>
      <c r="AJ31" s="34" t="s">
        <v>23</v>
      </c>
      <c r="AK31" s="74" t="s">
        <v>23</v>
      </c>
      <c r="AL31" s="74" t="s">
        <v>23</v>
      </c>
      <c r="AM31" s="74" t="s">
        <v>23</v>
      </c>
      <c r="AN31" s="74" t="s">
        <v>23</v>
      </c>
      <c r="AO31" s="74" t="s">
        <v>23</v>
      </c>
      <c r="AP31" s="7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30058</v>
      </c>
      <c r="B32" s="6" t="s">
        <v>1157</v>
      </c>
      <c r="C32" s="31" t="s">
        <v>21</v>
      </c>
      <c r="D32" s="34" t="s">
        <v>21</v>
      </c>
      <c r="E32" s="34">
        <v>0</v>
      </c>
      <c r="F32" s="34"/>
      <c r="G32" s="34" t="s">
        <v>25</v>
      </c>
      <c r="H32" s="34"/>
      <c r="I32" s="34"/>
      <c r="J32" s="34"/>
      <c r="K32" s="34"/>
      <c r="L32" s="34"/>
      <c r="M32" s="34"/>
      <c r="N32" s="34"/>
      <c r="O32" s="34"/>
      <c r="P32" s="34">
        <v>0</v>
      </c>
      <c r="Q32" s="34"/>
      <c r="R32" s="34"/>
      <c r="S32" s="34"/>
      <c r="T32" s="34"/>
      <c r="U32" s="34"/>
      <c r="V32" s="34"/>
      <c r="W32" s="34"/>
      <c r="X32" s="34"/>
      <c r="Y32" s="34" t="s">
        <v>22</v>
      </c>
      <c r="Z32" s="34" t="s">
        <v>21</v>
      </c>
      <c r="AA32" s="34"/>
      <c r="AB32" s="34" t="s">
        <v>25</v>
      </c>
      <c r="AC32" s="34" t="s">
        <v>21</v>
      </c>
      <c r="AD32" s="34" t="s">
        <v>25</v>
      </c>
      <c r="AE32" s="34" t="s">
        <v>21</v>
      </c>
      <c r="AF32" s="34"/>
      <c r="AG32" s="34" t="s">
        <v>21</v>
      </c>
      <c r="AH32" s="34" t="s">
        <v>21</v>
      </c>
      <c r="AI32" s="34" t="s">
        <v>21</v>
      </c>
      <c r="AJ32" s="34" t="s">
        <v>21</v>
      </c>
      <c r="AK32" s="74" t="s">
        <v>21</v>
      </c>
      <c r="AL32" s="74" t="s">
        <v>21</v>
      </c>
      <c r="AM32" s="74" t="s">
        <v>21</v>
      </c>
      <c r="AN32" s="74" t="s">
        <v>25</v>
      </c>
      <c r="AO32" s="74">
        <v>0</v>
      </c>
      <c r="AP32" s="74" t="s">
        <v>25</v>
      </c>
      <c r="AQ32" s="52" t="s">
        <v>1377</v>
      </c>
      <c r="AR32" s="52" t="s">
        <v>23</v>
      </c>
      <c r="AS32" s="52" t="s">
        <v>25</v>
      </c>
      <c r="AT32" s="52" t="s">
        <v>23</v>
      </c>
      <c r="AU32" s="52" t="s">
        <v>21</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30066</v>
      </c>
      <c r="B33" s="6" t="s">
        <v>1158</v>
      </c>
      <c r="C33" s="31" t="s">
        <v>21</v>
      </c>
      <c r="D33" s="34" t="s">
        <v>21</v>
      </c>
      <c r="E33" s="34">
        <v>0</v>
      </c>
      <c r="F33" s="34" t="s">
        <v>25</v>
      </c>
      <c r="G33" s="34"/>
      <c r="H33" s="34" t="s">
        <v>25</v>
      </c>
      <c r="I33" s="34"/>
      <c r="J33" s="34"/>
      <c r="K33" s="34"/>
      <c r="L33" s="34"/>
      <c r="M33" s="34"/>
      <c r="N33" s="34" t="s">
        <v>25</v>
      </c>
      <c r="O33" s="34" t="s">
        <v>25</v>
      </c>
      <c r="P33" s="34">
        <v>2</v>
      </c>
      <c r="Q33" s="34" t="s">
        <v>25</v>
      </c>
      <c r="R33" s="34"/>
      <c r="S33" s="34" t="s">
        <v>25</v>
      </c>
      <c r="T33" s="34"/>
      <c r="U33" s="34" t="s">
        <v>348</v>
      </c>
      <c r="V33" s="34"/>
      <c r="W33" s="34" t="s">
        <v>348</v>
      </c>
      <c r="X33" s="34"/>
      <c r="Y33" s="34" t="s">
        <v>23</v>
      </c>
      <c r="Z33" s="34" t="s">
        <v>23</v>
      </c>
      <c r="AA33" s="34"/>
      <c r="AB33" s="34" t="s">
        <v>23</v>
      </c>
      <c r="AC33" s="34" t="s">
        <v>23</v>
      </c>
      <c r="AD33" s="34" t="s">
        <v>23</v>
      </c>
      <c r="AE33" s="34" t="s">
        <v>23</v>
      </c>
      <c r="AF33" s="34"/>
      <c r="AG33" s="34" t="s">
        <v>23</v>
      </c>
      <c r="AH33" s="34" t="s">
        <v>23</v>
      </c>
      <c r="AI33" s="34" t="s">
        <v>23</v>
      </c>
      <c r="AJ33" s="34" t="s">
        <v>23</v>
      </c>
      <c r="AK33" s="74" t="s">
        <v>21</v>
      </c>
      <c r="AL33" s="74" t="s">
        <v>21</v>
      </c>
      <c r="AM33" s="74" t="s">
        <v>25</v>
      </c>
      <c r="AN33" s="74" t="s">
        <v>25</v>
      </c>
      <c r="AO33" s="74" t="s">
        <v>25</v>
      </c>
      <c r="AP33" s="74" t="s">
        <v>25</v>
      </c>
      <c r="AQ33" s="52" t="s">
        <v>1377</v>
      </c>
      <c r="AR33" s="52" t="s">
        <v>21</v>
      </c>
      <c r="AS33" s="52" t="s">
        <v>21</v>
      </c>
      <c r="AT33" s="52" t="s">
        <v>21</v>
      </c>
      <c r="AU33" s="52" t="s">
        <v>21</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30069</v>
      </c>
      <c r="B34" s="6" t="s">
        <v>1159</v>
      </c>
      <c r="C34" s="34"/>
      <c r="D34" s="34"/>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c r="AB34" s="34" t="s">
        <v>23</v>
      </c>
      <c r="AC34" s="34" t="s">
        <v>23</v>
      </c>
      <c r="AD34" s="34" t="s">
        <v>23</v>
      </c>
      <c r="AE34" s="34" t="s">
        <v>23</v>
      </c>
      <c r="AF34" s="34"/>
      <c r="AG34" s="34" t="s">
        <v>23</v>
      </c>
      <c r="AH34" s="34" t="s">
        <v>23</v>
      </c>
      <c r="AI34" s="34" t="s">
        <v>23</v>
      </c>
      <c r="AJ34" s="34" t="s">
        <v>23</v>
      </c>
      <c r="AK34" s="74" t="s">
        <v>23</v>
      </c>
      <c r="AL34" s="74" t="s">
        <v>23</v>
      </c>
      <c r="AM34" s="74" t="s">
        <v>23</v>
      </c>
      <c r="AN34" s="74" t="s">
        <v>23</v>
      </c>
      <c r="AO34" s="74" t="s">
        <v>23</v>
      </c>
      <c r="AP34" s="74" t="s">
        <v>23</v>
      </c>
      <c r="AQ34" s="52" t="s">
        <v>23</v>
      </c>
      <c r="AR34" s="52" t="s">
        <v>21</v>
      </c>
      <c r="AS34" s="52" t="s">
        <v>23</v>
      </c>
      <c r="AT34" s="52" t="s">
        <v>21</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30070</v>
      </c>
      <c r="B35" s="6" t="s">
        <v>1160</v>
      </c>
      <c r="C35" s="31" t="s">
        <v>21</v>
      </c>
      <c r="D35" s="34" t="s">
        <v>21</v>
      </c>
      <c r="E35" s="34">
        <v>0</v>
      </c>
      <c r="F35" s="34" t="s">
        <v>25</v>
      </c>
      <c r="G35" s="34"/>
      <c r="H35" s="34"/>
      <c r="I35" s="34"/>
      <c r="J35" s="34"/>
      <c r="K35" s="34" t="s">
        <v>25</v>
      </c>
      <c r="L35" s="34"/>
      <c r="M35" s="34"/>
      <c r="N35" s="34" t="s">
        <v>22</v>
      </c>
      <c r="O35" s="34" t="s">
        <v>22</v>
      </c>
      <c r="P35" s="34">
        <v>0</v>
      </c>
      <c r="Q35" s="34" t="s">
        <v>26</v>
      </c>
      <c r="R35" s="34"/>
      <c r="S35" s="34"/>
      <c r="T35" s="34"/>
      <c r="U35" s="34"/>
      <c r="V35" s="34" t="s">
        <v>26</v>
      </c>
      <c r="W35" s="34"/>
      <c r="X35" s="34"/>
      <c r="Y35" s="34" t="s">
        <v>23</v>
      </c>
      <c r="Z35" s="34" t="s">
        <v>23</v>
      </c>
      <c r="AA35" s="34"/>
      <c r="AB35" s="34" t="s">
        <v>23</v>
      </c>
      <c r="AC35" s="34" t="s">
        <v>23</v>
      </c>
      <c r="AD35" s="34" t="s">
        <v>23</v>
      </c>
      <c r="AE35" s="34" t="s">
        <v>23</v>
      </c>
      <c r="AF35" s="34"/>
      <c r="AG35" s="34" t="s">
        <v>23</v>
      </c>
      <c r="AH35" s="34" t="s">
        <v>23</v>
      </c>
      <c r="AI35" s="34" t="s">
        <v>23</v>
      </c>
      <c r="AJ35" s="34" t="s">
        <v>23</v>
      </c>
      <c r="AK35" s="74" t="s">
        <v>23</v>
      </c>
      <c r="AL35" s="74" t="s">
        <v>23</v>
      </c>
      <c r="AM35" s="74" t="s">
        <v>23</v>
      </c>
      <c r="AN35" s="74" t="s">
        <v>23</v>
      </c>
      <c r="AO35" s="74" t="s">
        <v>23</v>
      </c>
      <c r="AP35" s="74" t="s">
        <v>23</v>
      </c>
      <c r="AQ35" s="52" t="s">
        <v>23</v>
      </c>
      <c r="AR35" s="52" t="s">
        <v>21</v>
      </c>
      <c r="AS35" s="52" t="s">
        <v>23</v>
      </c>
      <c r="AT35" s="52" t="s">
        <v>21</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30071</v>
      </c>
      <c r="B36" s="6" t="s">
        <v>1161</v>
      </c>
      <c r="C36" s="34"/>
      <c r="D36" s="34"/>
      <c r="E36" s="34">
        <v>0</v>
      </c>
      <c r="F36" s="34"/>
      <c r="G36" s="34"/>
      <c r="H36" s="34"/>
      <c r="I36" s="34"/>
      <c r="J36" s="34"/>
      <c r="K36" s="34"/>
      <c r="L36" s="34"/>
      <c r="M36" s="34"/>
      <c r="N36" s="34"/>
      <c r="O36" s="34"/>
      <c r="P36" s="34">
        <v>0</v>
      </c>
      <c r="Q36" s="34"/>
      <c r="R36" s="34"/>
      <c r="S36" s="34"/>
      <c r="T36" s="34"/>
      <c r="U36" s="34"/>
      <c r="V36" s="34"/>
      <c r="W36" s="34"/>
      <c r="X36" s="34"/>
      <c r="Y36" s="34" t="s">
        <v>23</v>
      </c>
      <c r="Z36" s="34" t="s">
        <v>23</v>
      </c>
      <c r="AA36" s="34"/>
      <c r="AB36" s="34" t="s">
        <v>23</v>
      </c>
      <c r="AC36" s="34" t="s">
        <v>23</v>
      </c>
      <c r="AD36" s="34" t="s">
        <v>23</v>
      </c>
      <c r="AE36" s="34" t="s">
        <v>23</v>
      </c>
      <c r="AF36" s="34"/>
      <c r="AG36" s="34" t="s">
        <v>23</v>
      </c>
      <c r="AH36" s="34" t="s">
        <v>23</v>
      </c>
      <c r="AI36" s="34" t="s">
        <v>23</v>
      </c>
      <c r="AJ36" s="34" t="s">
        <v>23</v>
      </c>
      <c r="AK36" s="74" t="s">
        <v>21</v>
      </c>
      <c r="AL36" s="74" t="s">
        <v>25</v>
      </c>
      <c r="AM36" s="74" t="s">
        <v>21</v>
      </c>
      <c r="AN36" s="74" t="s">
        <v>25</v>
      </c>
      <c r="AO36" s="74">
        <v>0</v>
      </c>
      <c r="AP36" s="74" t="s">
        <v>25</v>
      </c>
      <c r="AQ36" s="52" t="s">
        <v>1377</v>
      </c>
      <c r="AR36" s="52" t="s">
        <v>21</v>
      </c>
      <c r="AS36" s="52" t="s">
        <v>21</v>
      </c>
      <c r="AT36" s="52" t="s">
        <v>21</v>
      </c>
      <c r="AU36" s="52" t="s">
        <v>25</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30072</v>
      </c>
      <c r="B37" s="6" t="s">
        <v>1162</v>
      </c>
      <c r="C37" s="34"/>
      <c r="D37" s="34"/>
      <c r="E37" s="34">
        <v>0</v>
      </c>
      <c r="F37" s="34"/>
      <c r="G37" s="34"/>
      <c r="H37" s="34"/>
      <c r="I37" s="34"/>
      <c r="J37" s="34"/>
      <c r="K37" s="34"/>
      <c r="L37" s="34"/>
      <c r="M37" s="34"/>
      <c r="N37" s="34"/>
      <c r="O37" s="34"/>
      <c r="P37" s="34">
        <v>0</v>
      </c>
      <c r="Q37" s="34"/>
      <c r="R37" s="34"/>
      <c r="S37" s="34"/>
      <c r="T37" s="34"/>
      <c r="U37" s="34"/>
      <c r="V37" s="34"/>
      <c r="W37" s="34"/>
      <c r="X37" s="34"/>
      <c r="Y37" s="34" t="s">
        <v>23</v>
      </c>
      <c r="Z37" s="34" t="s">
        <v>23</v>
      </c>
      <c r="AA37" s="34"/>
      <c r="AB37" s="34" t="s">
        <v>23</v>
      </c>
      <c r="AC37" s="34" t="s">
        <v>23</v>
      </c>
      <c r="AD37" s="34" t="s">
        <v>23</v>
      </c>
      <c r="AE37" s="34" t="s">
        <v>23</v>
      </c>
      <c r="AF37" s="34"/>
      <c r="AG37" s="34" t="s">
        <v>23</v>
      </c>
      <c r="AH37" s="34" t="s">
        <v>23</v>
      </c>
      <c r="AI37" s="34" t="s">
        <v>23</v>
      </c>
      <c r="AJ37" s="34" t="s">
        <v>23</v>
      </c>
      <c r="AK37" s="74" t="s">
        <v>23</v>
      </c>
      <c r="AL37" s="74" t="s">
        <v>23</v>
      </c>
      <c r="AM37" s="74" t="s">
        <v>23</v>
      </c>
      <c r="AN37" s="74" t="s">
        <v>23</v>
      </c>
      <c r="AO37" s="74" t="s">
        <v>23</v>
      </c>
      <c r="AP37" s="7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30074</v>
      </c>
      <c r="B38" s="6" t="s">
        <v>1163</v>
      </c>
      <c r="C38" s="34"/>
      <c r="D38" s="34"/>
      <c r="E38" s="34">
        <v>0</v>
      </c>
      <c r="F38" s="34"/>
      <c r="G38" s="34"/>
      <c r="H38" s="34"/>
      <c r="I38" s="34"/>
      <c r="J38" s="34"/>
      <c r="K38" s="34"/>
      <c r="L38" s="34"/>
      <c r="M38" s="34"/>
      <c r="N38" s="34"/>
      <c r="O38" s="34"/>
      <c r="P38" s="34">
        <v>0</v>
      </c>
      <c r="Q38" s="34"/>
      <c r="R38" s="34"/>
      <c r="S38" s="34"/>
      <c r="T38" s="34"/>
      <c r="U38" s="34"/>
      <c r="V38" s="34"/>
      <c r="W38" s="34"/>
      <c r="X38" s="34"/>
      <c r="Y38" s="34" t="s">
        <v>23</v>
      </c>
      <c r="Z38" s="34" t="s">
        <v>23</v>
      </c>
      <c r="AA38" s="34"/>
      <c r="AB38" s="34" t="s">
        <v>23</v>
      </c>
      <c r="AC38" s="34" t="s">
        <v>23</v>
      </c>
      <c r="AD38" s="34" t="s">
        <v>23</v>
      </c>
      <c r="AE38" s="34" t="s">
        <v>23</v>
      </c>
      <c r="AF38" s="34"/>
      <c r="AG38" s="34" t="s">
        <v>23</v>
      </c>
      <c r="AH38" s="34" t="s">
        <v>23</v>
      </c>
      <c r="AI38" s="34" t="s">
        <v>23</v>
      </c>
      <c r="AJ38" s="34" t="s">
        <v>23</v>
      </c>
      <c r="AK38" s="74" t="s">
        <v>23</v>
      </c>
      <c r="AL38" s="74" t="s">
        <v>23</v>
      </c>
      <c r="AM38" s="74" t="s">
        <v>23</v>
      </c>
      <c r="AN38" s="74" t="s">
        <v>23</v>
      </c>
      <c r="AO38" s="74" t="s">
        <v>23</v>
      </c>
      <c r="AP38" s="74" t="s">
        <v>23</v>
      </c>
      <c r="AQ38" s="52" t="s">
        <v>23</v>
      </c>
      <c r="AR38" s="52" t="s">
        <v>21</v>
      </c>
      <c r="AS38" s="52" t="s">
        <v>23</v>
      </c>
      <c r="AT38" s="52" t="s">
        <v>21</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30085</v>
      </c>
      <c r="B39" s="6" t="s">
        <v>1164</v>
      </c>
      <c r="C39" s="34"/>
      <c r="D39" s="34"/>
      <c r="E39" s="34">
        <v>0</v>
      </c>
      <c r="F39" s="34"/>
      <c r="G39" s="34"/>
      <c r="H39" s="34"/>
      <c r="I39" s="34"/>
      <c r="J39" s="34"/>
      <c r="K39" s="34"/>
      <c r="L39" s="34"/>
      <c r="M39" s="34"/>
      <c r="N39" s="34"/>
      <c r="O39" s="34"/>
      <c r="P39" s="34">
        <v>0</v>
      </c>
      <c r="Q39" s="34"/>
      <c r="R39" s="34"/>
      <c r="S39" s="34"/>
      <c r="T39" s="34"/>
      <c r="U39" s="34"/>
      <c r="V39" s="34"/>
      <c r="W39" s="34"/>
      <c r="X39" s="34"/>
      <c r="Y39" s="34" t="s">
        <v>23</v>
      </c>
      <c r="Z39" s="34" t="s">
        <v>23</v>
      </c>
      <c r="AA39" s="34"/>
      <c r="AB39" s="34" t="s">
        <v>23</v>
      </c>
      <c r="AC39" s="34" t="s">
        <v>23</v>
      </c>
      <c r="AD39" s="34" t="s">
        <v>23</v>
      </c>
      <c r="AE39" s="34" t="s">
        <v>23</v>
      </c>
      <c r="AF39" s="34"/>
      <c r="AG39" s="34" t="s">
        <v>23</v>
      </c>
      <c r="AH39" s="34" t="s">
        <v>23</v>
      </c>
      <c r="AI39" s="34" t="s">
        <v>23</v>
      </c>
      <c r="AJ39" s="34" t="s">
        <v>23</v>
      </c>
      <c r="AK39" s="74" t="s">
        <v>21</v>
      </c>
      <c r="AL39" s="74" t="s">
        <v>21</v>
      </c>
      <c r="AM39" s="74" t="s">
        <v>21</v>
      </c>
      <c r="AN39" s="74" t="s">
        <v>25</v>
      </c>
      <c r="AO39" s="74">
        <v>0</v>
      </c>
      <c r="AP39" s="74" t="s">
        <v>25</v>
      </c>
      <c r="AQ39" s="52" t="s">
        <v>21</v>
      </c>
      <c r="AR39" s="52" t="s">
        <v>21</v>
      </c>
      <c r="AS39" s="52" t="s">
        <v>21</v>
      </c>
      <c r="AT39" s="52" t="s">
        <v>21</v>
      </c>
      <c r="AU39" s="52" t="s">
        <v>21</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30086</v>
      </c>
      <c r="B40" s="6" t="s">
        <v>1165</v>
      </c>
      <c r="C40" s="34"/>
      <c r="D40" s="34"/>
      <c r="E40" s="34">
        <v>0</v>
      </c>
      <c r="F40" s="34"/>
      <c r="G40" s="34"/>
      <c r="H40" s="34"/>
      <c r="I40" s="34"/>
      <c r="J40" s="34"/>
      <c r="K40" s="34"/>
      <c r="L40" s="34"/>
      <c r="M40" s="34"/>
      <c r="N40" s="34"/>
      <c r="O40" s="34"/>
      <c r="P40" s="34">
        <v>0</v>
      </c>
      <c r="Q40" s="34"/>
      <c r="R40" s="34"/>
      <c r="S40" s="34"/>
      <c r="T40" s="34"/>
      <c r="U40" s="34"/>
      <c r="V40" s="34"/>
      <c r="W40" s="34"/>
      <c r="X40" s="34"/>
      <c r="Y40" s="34" t="s">
        <v>23</v>
      </c>
      <c r="Z40" s="34" t="s">
        <v>23</v>
      </c>
      <c r="AA40" s="34"/>
      <c r="AB40" s="34" t="s">
        <v>23</v>
      </c>
      <c r="AC40" s="34" t="s">
        <v>23</v>
      </c>
      <c r="AD40" s="34" t="s">
        <v>23</v>
      </c>
      <c r="AE40" s="34" t="s">
        <v>23</v>
      </c>
      <c r="AF40" s="34"/>
      <c r="AG40" s="34" t="s">
        <v>23</v>
      </c>
      <c r="AH40" s="34" t="s">
        <v>23</v>
      </c>
      <c r="AI40" s="34" t="s">
        <v>23</v>
      </c>
      <c r="AJ40" s="34" t="s">
        <v>23</v>
      </c>
      <c r="AK40" s="74" t="s">
        <v>23</v>
      </c>
      <c r="AL40" s="74" t="s">
        <v>23</v>
      </c>
      <c r="AM40" s="74" t="s">
        <v>23</v>
      </c>
      <c r="AN40" s="74" t="s">
        <v>23</v>
      </c>
      <c r="AO40" s="74" t="s">
        <v>23</v>
      </c>
      <c r="AP40" s="74"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30096</v>
      </c>
      <c r="B41" s="6" t="s">
        <v>1166</v>
      </c>
      <c r="C41" s="34"/>
      <c r="D41" s="34"/>
      <c r="E41" s="34">
        <v>0</v>
      </c>
      <c r="F41" s="34"/>
      <c r="G41" s="34"/>
      <c r="H41" s="34"/>
      <c r="I41" s="34"/>
      <c r="J41" s="34"/>
      <c r="K41" s="34"/>
      <c r="L41" s="34"/>
      <c r="M41" s="34"/>
      <c r="N41" s="34"/>
      <c r="O41" s="34"/>
      <c r="P41" s="34">
        <v>0</v>
      </c>
      <c r="Q41" s="34"/>
      <c r="R41" s="34"/>
      <c r="S41" s="34"/>
      <c r="T41" s="34"/>
      <c r="U41" s="34"/>
      <c r="V41" s="34"/>
      <c r="W41" s="34"/>
      <c r="X41" s="34"/>
      <c r="Y41" s="34" t="s">
        <v>23</v>
      </c>
      <c r="Z41" s="34" t="s">
        <v>23</v>
      </c>
      <c r="AA41" s="34"/>
      <c r="AB41" s="34" t="s">
        <v>23</v>
      </c>
      <c r="AC41" s="34" t="s">
        <v>23</v>
      </c>
      <c r="AD41" s="34" t="s">
        <v>23</v>
      </c>
      <c r="AE41" s="34" t="s">
        <v>23</v>
      </c>
      <c r="AF41" s="34"/>
      <c r="AG41" s="34" t="s">
        <v>23</v>
      </c>
      <c r="AH41" s="34" t="s">
        <v>23</v>
      </c>
      <c r="AI41" s="34" t="s">
        <v>23</v>
      </c>
      <c r="AJ41" s="34" t="s">
        <v>23</v>
      </c>
      <c r="AK41" s="74" t="s">
        <v>23</v>
      </c>
      <c r="AL41" s="74" t="s">
        <v>23</v>
      </c>
      <c r="AM41" s="74" t="s">
        <v>23</v>
      </c>
      <c r="AN41" s="74" t="s">
        <v>23</v>
      </c>
      <c r="AO41" s="74" t="s">
        <v>23</v>
      </c>
      <c r="AP41" s="74"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30097</v>
      </c>
      <c r="B42" s="6" t="s">
        <v>1167</v>
      </c>
      <c r="C42" s="34"/>
      <c r="D42" s="34"/>
      <c r="E42" s="34">
        <v>0</v>
      </c>
      <c r="F42" s="34"/>
      <c r="G42" s="34"/>
      <c r="H42" s="34"/>
      <c r="I42" s="34"/>
      <c r="J42" s="34"/>
      <c r="K42" s="34"/>
      <c r="L42" s="34"/>
      <c r="M42" s="34"/>
      <c r="N42" s="34"/>
      <c r="O42" s="34"/>
      <c r="P42" s="34">
        <v>0</v>
      </c>
      <c r="Q42" s="34"/>
      <c r="R42" s="34"/>
      <c r="S42" s="34"/>
      <c r="T42" s="34"/>
      <c r="U42" s="34"/>
      <c r="V42" s="34"/>
      <c r="W42" s="34"/>
      <c r="X42" s="34"/>
      <c r="Y42" s="34" t="s">
        <v>23</v>
      </c>
      <c r="Z42" s="34" t="s">
        <v>23</v>
      </c>
      <c r="AA42" s="34"/>
      <c r="AB42" s="34" t="s">
        <v>23</v>
      </c>
      <c r="AC42" s="34" t="s">
        <v>21</v>
      </c>
      <c r="AD42" s="34" t="s">
        <v>23</v>
      </c>
      <c r="AE42" s="34" t="s">
        <v>21</v>
      </c>
      <c r="AF42" s="34"/>
      <c r="AG42" s="34" t="s">
        <v>23</v>
      </c>
      <c r="AH42" s="34">
        <v>0</v>
      </c>
      <c r="AI42" s="34" t="s">
        <v>23</v>
      </c>
      <c r="AJ42" s="34" t="s">
        <v>21</v>
      </c>
      <c r="AK42" s="74" t="s">
        <v>21</v>
      </c>
      <c r="AL42" s="74" t="s">
        <v>21</v>
      </c>
      <c r="AM42" s="74" t="s">
        <v>25</v>
      </c>
      <c r="AN42" s="74" t="s">
        <v>21</v>
      </c>
      <c r="AO42" s="74" t="s">
        <v>25</v>
      </c>
      <c r="AP42" s="74">
        <v>0</v>
      </c>
      <c r="AQ42" s="52">
        <v>0</v>
      </c>
      <c r="AR42" s="52" t="s">
        <v>21</v>
      </c>
      <c r="AS42" s="52">
        <v>0</v>
      </c>
      <c r="AT42" s="52" t="s">
        <v>21</v>
      </c>
      <c r="AU42" s="52">
        <v>0</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30100</v>
      </c>
      <c r="B43" s="6" t="s">
        <v>1168</v>
      </c>
      <c r="C43" s="34"/>
      <c r="D43" s="34"/>
      <c r="E43" s="34">
        <v>0</v>
      </c>
      <c r="F43" s="34"/>
      <c r="G43" s="34"/>
      <c r="H43" s="34"/>
      <c r="I43" s="34"/>
      <c r="J43" s="34"/>
      <c r="K43" s="34"/>
      <c r="L43" s="34"/>
      <c r="M43" s="34"/>
      <c r="N43" s="34"/>
      <c r="O43" s="34"/>
      <c r="P43" s="34">
        <v>0</v>
      </c>
      <c r="Q43" s="34"/>
      <c r="R43" s="34"/>
      <c r="S43" s="34"/>
      <c r="T43" s="34"/>
      <c r="U43" s="34"/>
      <c r="V43" s="34"/>
      <c r="W43" s="34"/>
      <c r="X43" s="34"/>
      <c r="Y43" s="34" t="s">
        <v>23</v>
      </c>
      <c r="Z43" s="34" t="s">
        <v>23</v>
      </c>
      <c r="AA43" s="34"/>
      <c r="AB43" s="34" t="s">
        <v>23</v>
      </c>
      <c r="AC43" s="34" t="s">
        <v>23</v>
      </c>
      <c r="AD43" s="34" t="s">
        <v>23</v>
      </c>
      <c r="AE43" s="34" t="s">
        <v>23</v>
      </c>
      <c r="AF43" s="34"/>
      <c r="AG43" s="34" t="s">
        <v>23</v>
      </c>
      <c r="AH43" s="34" t="s">
        <v>23</v>
      </c>
      <c r="AI43" s="34" t="s">
        <v>23</v>
      </c>
      <c r="AJ43" s="34" t="s">
        <v>23</v>
      </c>
      <c r="AK43" s="74" t="s">
        <v>23</v>
      </c>
      <c r="AL43" s="74" t="s">
        <v>23</v>
      </c>
      <c r="AM43" s="74" t="s">
        <v>23</v>
      </c>
      <c r="AN43" s="74" t="s">
        <v>23</v>
      </c>
      <c r="AO43" s="74" t="s">
        <v>23</v>
      </c>
      <c r="AP43" s="74" t="s">
        <v>23</v>
      </c>
      <c r="AQ43" s="52" t="s">
        <v>23</v>
      </c>
      <c r="AR43" s="52" t="s">
        <v>23</v>
      </c>
      <c r="AS43" s="52" t="s">
        <v>23</v>
      </c>
      <c r="AT43" s="52" t="s">
        <v>23</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30102</v>
      </c>
      <c r="B44" s="6" t="s">
        <v>1169</v>
      </c>
      <c r="C44" s="34"/>
      <c r="D44" s="34"/>
      <c r="E44" s="34">
        <v>0</v>
      </c>
      <c r="F44" s="34"/>
      <c r="G44" s="34"/>
      <c r="H44" s="34"/>
      <c r="I44" s="34"/>
      <c r="J44" s="34"/>
      <c r="K44" s="34"/>
      <c r="L44" s="34"/>
      <c r="M44" s="34"/>
      <c r="N44" s="34"/>
      <c r="O44" s="34"/>
      <c r="P44" s="34">
        <v>0</v>
      </c>
      <c r="Q44" s="34"/>
      <c r="R44" s="34"/>
      <c r="S44" s="34"/>
      <c r="T44" s="34"/>
      <c r="U44" s="34"/>
      <c r="V44" s="34"/>
      <c r="W44" s="34"/>
      <c r="X44" s="34"/>
      <c r="Y44" s="34" t="s">
        <v>23</v>
      </c>
      <c r="Z44" s="34" t="s">
        <v>23</v>
      </c>
      <c r="AA44" s="34"/>
      <c r="AB44" s="34" t="s">
        <v>23</v>
      </c>
      <c r="AC44" s="34" t="s">
        <v>23</v>
      </c>
      <c r="AD44" s="34" t="s">
        <v>23</v>
      </c>
      <c r="AE44" s="34" t="s">
        <v>23</v>
      </c>
      <c r="AF44" s="34"/>
      <c r="AG44" s="34" t="s">
        <v>23</v>
      </c>
      <c r="AH44" s="34" t="s">
        <v>23</v>
      </c>
      <c r="AI44" s="34" t="s">
        <v>23</v>
      </c>
      <c r="AJ44" s="34" t="s">
        <v>23</v>
      </c>
      <c r="AK44" s="74" t="s">
        <v>23</v>
      </c>
      <c r="AL44" s="74" t="s">
        <v>23</v>
      </c>
      <c r="AM44" s="74" t="s">
        <v>23</v>
      </c>
      <c r="AN44" s="74" t="s">
        <v>23</v>
      </c>
      <c r="AO44" s="74" t="s">
        <v>23</v>
      </c>
      <c r="AP44" s="74" t="s">
        <v>23</v>
      </c>
      <c r="AQ44" s="52" t="s">
        <v>23</v>
      </c>
      <c r="AR44" s="52" t="s">
        <v>23</v>
      </c>
      <c r="AS44" s="52" t="s">
        <v>23</v>
      </c>
      <c r="AT44" s="52" t="s">
        <v>23</v>
      </c>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30103</v>
      </c>
      <c r="B45" s="6" t="s">
        <v>1170</v>
      </c>
      <c r="C45" s="31" t="s">
        <v>21</v>
      </c>
      <c r="D45" s="31" t="s">
        <v>21</v>
      </c>
      <c r="E45" s="34">
        <v>0</v>
      </c>
      <c r="F45" s="34" t="s">
        <v>25</v>
      </c>
      <c r="G45" s="34"/>
      <c r="H45" s="34"/>
      <c r="I45" s="34"/>
      <c r="J45" s="34"/>
      <c r="K45" s="34"/>
      <c r="L45" s="34"/>
      <c r="M45" s="34"/>
      <c r="N45" s="34"/>
      <c r="O45" s="34"/>
      <c r="P45" s="34">
        <v>0</v>
      </c>
      <c r="Q45" s="34"/>
      <c r="R45" s="34"/>
      <c r="S45" s="34"/>
      <c r="T45" s="34"/>
      <c r="U45" s="34"/>
      <c r="V45" s="34"/>
      <c r="W45" s="34"/>
      <c r="X45" s="34"/>
      <c r="Y45" s="34" t="s">
        <v>23</v>
      </c>
      <c r="Z45" s="34" t="s">
        <v>23</v>
      </c>
      <c r="AA45" s="34"/>
      <c r="AB45" s="34" t="s">
        <v>23</v>
      </c>
      <c r="AC45" s="34" t="s">
        <v>23</v>
      </c>
      <c r="AD45" s="34" t="s">
        <v>23</v>
      </c>
      <c r="AE45" s="34" t="s">
        <v>23</v>
      </c>
      <c r="AF45" s="34"/>
      <c r="AG45" s="34" t="s">
        <v>23</v>
      </c>
      <c r="AH45" s="34" t="s">
        <v>23</v>
      </c>
      <c r="AI45" s="34" t="s">
        <v>23</v>
      </c>
      <c r="AJ45" s="34" t="s">
        <v>23</v>
      </c>
      <c r="AK45" s="74" t="s">
        <v>21</v>
      </c>
      <c r="AL45" s="74" t="s">
        <v>21</v>
      </c>
      <c r="AM45" s="74" t="s">
        <v>21</v>
      </c>
      <c r="AN45" s="74" t="s">
        <v>25</v>
      </c>
      <c r="AO45" s="74">
        <v>0</v>
      </c>
      <c r="AP45" s="74" t="s">
        <v>21</v>
      </c>
      <c r="AQ45" s="52" t="s">
        <v>1377</v>
      </c>
      <c r="AR45" s="52"/>
      <c r="AS45" s="52" t="s">
        <v>21</v>
      </c>
      <c r="AT45" s="52" t="s">
        <v>21</v>
      </c>
      <c r="AU45" s="52" t="s">
        <v>21</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v>30105</v>
      </c>
      <c r="B46" s="6" t="s">
        <v>1171</v>
      </c>
      <c r="C46" s="31"/>
      <c r="D46" s="34"/>
      <c r="E46" s="34">
        <v>0</v>
      </c>
      <c r="F46" s="34"/>
      <c r="G46" s="34"/>
      <c r="H46" s="34"/>
      <c r="I46" s="34"/>
      <c r="J46" s="34"/>
      <c r="K46" s="34"/>
      <c r="L46" s="34"/>
      <c r="M46" s="34"/>
      <c r="N46" s="34"/>
      <c r="O46" s="34"/>
      <c r="P46" s="34">
        <v>0</v>
      </c>
      <c r="Q46" s="34"/>
      <c r="R46" s="34"/>
      <c r="S46" s="34"/>
      <c r="T46" s="34"/>
      <c r="U46" s="34"/>
      <c r="V46" s="34"/>
      <c r="W46" s="34"/>
      <c r="X46" s="34"/>
      <c r="Y46" s="34" t="s">
        <v>23</v>
      </c>
      <c r="Z46" s="34" t="s">
        <v>23</v>
      </c>
      <c r="AA46" s="34"/>
      <c r="AB46" s="34" t="s">
        <v>23</v>
      </c>
      <c r="AC46" s="34" t="s">
        <v>23</v>
      </c>
      <c r="AD46" s="34" t="s">
        <v>23</v>
      </c>
      <c r="AE46" s="34" t="s">
        <v>23</v>
      </c>
      <c r="AF46" s="34"/>
      <c r="AG46" s="34" t="s">
        <v>23</v>
      </c>
      <c r="AH46" s="34" t="s">
        <v>23</v>
      </c>
      <c r="AI46" s="34" t="s">
        <v>23</v>
      </c>
      <c r="AJ46" s="34" t="s">
        <v>23</v>
      </c>
      <c r="AK46" s="74" t="s">
        <v>23</v>
      </c>
      <c r="AL46" s="74" t="s">
        <v>23</v>
      </c>
      <c r="AM46" s="74" t="s">
        <v>23</v>
      </c>
      <c r="AN46" s="74" t="s">
        <v>23</v>
      </c>
      <c r="AO46" s="74" t="s">
        <v>23</v>
      </c>
      <c r="AP46" s="74"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5">
        <v>30109</v>
      </c>
      <c r="B47" s="6" t="s">
        <v>1172</v>
      </c>
      <c r="C47" s="31"/>
      <c r="D47" s="34"/>
      <c r="E47" s="34">
        <v>0</v>
      </c>
      <c r="F47" s="34"/>
      <c r="G47" s="34"/>
      <c r="H47" s="34"/>
      <c r="I47" s="34"/>
      <c r="J47" s="34"/>
      <c r="K47" s="34"/>
      <c r="L47" s="34"/>
      <c r="M47" s="34"/>
      <c r="N47" s="34"/>
      <c r="O47" s="34"/>
      <c r="P47" s="34">
        <v>0</v>
      </c>
      <c r="Q47" s="34"/>
      <c r="R47" s="34"/>
      <c r="S47" s="34"/>
      <c r="T47" s="34"/>
      <c r="U47" s="34"/>
      <c r="V47" s="34"/>
      <c r="W47" s="34"/>
      <c r="X47" s="34"/>
      <c r="Y47" s="34" t="s">
        <v>23</v>
      </c>
      <c r="Z47" s="34" t="s">
        <v>23</v>
      </c>
      <c r="AA47" s="34"/>
      <c r="AB47" s="34" t="s">
        <v>23</v>
      </c>
      <c r="AC47" s="34" t="s">
        <v>23</v>
      </c>
      <c r="AD47" s="34" t="s">
        <v>23</v>
      </c>
      <c r="AE47" s="34" t="s">
        <v>23</v>
      </c>
      <c r="AF47" s="34"/>
      <c r="AG47" s="34" t="s">
        <v>23</v>
      </c>
      <c r="AH47" s="34" t="s">
        <v>23</v>
      </c>
      <c r="AI47" s="34" t="s">
        <v>23</v>
      </c>
      <c r="AJ47" s="34" t="s">
        <v>23</v>
      </c>
      <c r="AK47" s="74" t="s">
        <v>23</v>
      </c>
      <c r="AL47" s="74" t="s">
        <v>23</v>
      </c>
      <c r="AM47" s="74" t="s">
        <v>23</v>
      </c>
      <c r="AN47" s="74" t="s">
        <v>23</v>
      </c>
      <c r="AO47" s="74" t="s">
        <v>23</v>
      </c>
      <c r="AP47" s="74" t="s">
        <v>23</v>
      </c>
      <c r="AQ47" s="52" t="s">
        <v>23</v>
      </c>
      <c r="AR47" s="52" t="s">
        <v>21</v>
      </c>
      <c r="AS47" s="52" t="s">
        <v>23</v>
      </c>
      <c r="AT47" s="52" t="s">
        <v>21</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5">
        <v>30114</v>
      </c>
      <c r="B48" s="6" t="s">
        <v>1173</v>
      </c>
      <c r="C48" s="31"/>
      <c r="D48" s="34"/>
      <c r="E48" s="34">
        <v>0</v>
      </c>
      <c r="F48" s="34"/>
      <c r="G48" s="34"/>
      <c r="H48" s="34"/>
      <c r="I48" s="34"/>
      <c r="J48" s="34"/>
      <c r="K48" s="34"/>
      <c r="L48" s="34"/>
      <c r="M48" s="34"/>
      <c r="N48" s="34"/>
      <c r="O48" s="34"/>
      <c r="P48" s="34">
        <v>0</v>
      </c>
      <c r="Q48" s="34"/>
      <c r="R48" s="34"/>
      <c r="S48" s="34"/>
      <c r="T48" s="34"/>
      <c r="U48" s="34"/>
      <c r="V48" s="34"/>
      <c r="W48" s="34"/>
      <c r="X48" s="34"/>
      <c r="Y48" s="34" t="s">
        <v>23</v>
      </c>
      <c r="Z48" s="34" t="s">
        <v>23</v>
      </c>
      <c r="AA48" s="34"/>
      <c r="AB48" s="34" t="s">
        <v>23</v>
      </c>
      <c r="AC48" s="34" t="s">
        <v>23</v>
      </c>
      <c r="AD48" s="34" t="s">
        <v>23</v>
      </c>
      <c r="AE48" s="34" t="s">
        <v>23</v>
      </c>
      <c r="AF48" s="34"/>
      <c r="AG48" s="34" t="s">
        <v>23</v>
      </c>
      <c r="AH48" s="34" t="s">
        <v>23</v>
      </c>
      <c r="AI48" s="34" t="s">
        <v>23</v>
      </c>
      <c r="AJ48" s="34" t="s">
        <v>23</v>
      </c>
      <c r="AK48" s="74" t="s">
        <v>23</v>
      </c>
      <c r="AL48" s="74" t="s">
        <v>23</v>
      </c>
      <c r="AM48" s="74" t="s">
        <v>23</v>
      </c>
      <c r="AN48" s="74" t="s">
        <v>23</v>
      </c>
      <c r="AO48" s="74" t="s">
        <v>23</v>
      </c>
      <c r="AP48" s="74" t="s">
        <v>23</v>
      </c>
      <c r="AQ48" s="52" t="s">
        <v>23</v>
      </c>
      <c r="AR48" s="52" t="s">
        <v>23</v>
      </c>
      <c r="AS48" s="52" t="s">
        <v>23</v>
      </c>
      <c r="AT48" s="52" t="s">
        <v>23</v>
      </c>
      <c r="AU48" s="52" t="s">
        <v>23</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5">
        <v>30116</v>
      </c>
      <c r="B49" s="6" t="s">
        <v>1174</v>
      </c>
      <c r="C49" s="31" t="s">
        <v>25</v>
      </c>
      <c r="D49" s="34" t="s">
        <v>25</v>
      </c>
      <c r="E49" s="34">
        <v>2</v>
      </c>
      <c r="F49" s="34" t="s">
        <v>25</v>
      </c>
      <c r="G49" s="34"/>
      <c r="H49" s="34"/>
      <c r="I49" s="34"/>
      <c r="J49" s="34"/>
      <c r="K49" s="34" t="s">
        <v>25</v>
      </c>
      <c r="L49" s="34"/>
      <c r="M49" s="34"/>
      <c r="N49" s="34" t="s">
        <v>26</v>
      </c>
      <c r="O49" s="34" t="s">
        <v>22</v>
      </c>
      <c r="P49" s="34">
        <v>1</v>
      </c>
      <c r="Q49" s="34"/>
      <c r="R49" s="34" t="s">
        <v>26</v>
      </c>
      <c r="S49" s="34"/>
      <c r="T49" s="34" t="s">
        <v>26</v>
      </c>
      <c r="U49" s="34"/>
      <c r="V49" s="34" t="s">
        <v>26</v>
      </c>
      <c r="W49" s="34"/>
      <c r="X49" s="34"/>
      <c r="Y49" s="34" t="s">
        <v>23</v>
      </c>
      <c r="Z49" s="34" t="s">
        <v>23</v>
      </c>
      <c r="AA49" s="34"/>
      <c r="AB49" s="34" t="s">
        <v>23</v>
      </c>
      <c r="AC49" s="34" t="s">
        <v>25</v>
      </c>
      <c r="AD49" s="34" t="s">
        <v>23</v>
      </c>
      <c r="AE49" s="34" t="s">
        <v>25</v>
      </c>
      <c r="AF49" s="34"/>
      <c r="AG49" s="34" t="s">
        <v>23</v>
      </c>
      <c r="AH49" s="34" t="s">
        <v>25</v>
      </c>
      <c r="AI49" s="34" t="s">
        <v>23</v>
      </c>
      <c r="AJ49" s="34" t="s">
        <v>21</v>
      </c>
      <c r="AK49" s="74" t="s">
        <v>25</v>
      </c>
      <c r="AL49" s="74" t="s">
        <v>21</v>
      </c>
      <c r="AM49" s="74" t="s">
        <v>25</v>
      </c>
      <c r="AN49" s="74" t="s">
        <v>25</v>
      </c>
      <c r="AO49" s="74" t="s">
        <v>21</v>
      </c>
      <c r="AP49" s="74" t="s">
        <v>25</v>
      </c>
      <c r="AQ49" s="52" t="s">
        <v>1377</v>
      </c>
      <c r="AR49" s="52" t="s">
        <v>21</v>
      </c>
      <c r="AS49" s="52" t="s">
        <v>25</v>
      </c>
      <c r="AT49" s="52" t="s">
        <v>21</v>
      </c>
      <c r="AU49" s="52" t="s">
        <v>21</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5">
        <v>30117</v>
      </c>
      <c r="B50" s="6" t="s">
        <v>1175</v>
      </c>
      <c r="C50" s="31"/>
      <c r="D50" s="34"/>
      <c r="E50" s="34">
        <v>0</v>
      </c>
      <c r="F50" s="34"/>
      <c r="G50" s="34"/>
      <c r="H50" s="34"/>
      <c r="I50" s="34"/>
      <c r="J50" s="34"/>
      <c r="K50" s="34"/>
      <c r="L50" s="34"/>
      <c r="M50" s="34"/>
      <c r="N50" s="34"/>
      <c r="O50" s="34"/>
      <c r="P50" s="34">
        <v>0</v>
      </c>
      <c r="Q50" s="34"/>
      <c r="R50" s="34"/>
      <c r="S50" s="34"/>
      <c r="T50" s="34"/>
      <c r="U50" s="34"/>
      <c r="V50" s="34"/>
      <c r="W50" s="34"/>
      <c r="X50" s="34"/>
      <c r="Y50" s="34" t="s">
        <v>23</v>
      </c>
      <c r="Z50" s="34" t="s">
        <v>23</v>
      </c>
      <c r="AA50" s="34"/>
      <c r="AB50" s="34" t="s">
        <v>23</v>
      </c>
      <c r="AC50" s="34" t="s">
        <v>23</v>
      </c>
      <c r="AD50" s="34" t="s">
        <v>23</v>
      </c>
      <c r="AE50" s="34" t="s">
        <v>23</v>
      </c>
      <c r="AF50" s="34"/>
      <c r="AG50" s="34" t="s">
        <v>23</v>
      </c>
      <c r="AH50" s="34" t="s">
        <v>23</v>
      </c>
      <c r="AI50" s="34" t="s">
        <v>23</v>
      </c>
      <c r="AJ50" s="34" t="s">
        <v>23</v>
      </c>
      <c r="AK50" s="74" t="s">
        <v>23</v>
      </c>
      <c r="AL50" s="74" t="s">
        <v>23</v>
      </c>
      <c r="AM50" s="74" t="s">
        <v>23</v>
      </c>
      <c r="AN50" s="74" t="s">
        <v>23</v>
      </c>
      <c r="AO50" s="74" t="s">
        <v>23</v>
      </c>
      <c r="AP50" s="74" t="s">
        <v>23</v>
      </c>
      <c r="AQ50" s="52" t="s">
        <v>23</v>
      </c>
      <c r="AR50" s="52" t="s">
        <v>23</v>
      </c>
      <c r="AS50" s="52" t="s">
        <v>23</v>
      </c>
      <c r="AT50" s="52" t="s">
        <v>23</v>
      </c>
      <c r="AU50" s="52" t="s">
        <v>23</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5">
        <v>30119</v>
      </c>
      <c r="B51" s="6" t="s">
        <v>1176</v>
      </c>
      <c r="C51" s="31"/>
      <c r="D51" s="34"/>
      <c r="E51" s="34">
        <v>0</v>
      </c>
      <c r="F51" s="34"/>
      <c r="G51" s="34"/>
      <c r="H51" s="34"/>
      <c r="I51" s="34"/>
      <c r="J51" s="34"/>
      <c r="K51" s="34"/>
      <c r="L51" s="34"/>
      <c r="M51" s="34"/>
      <c r="N51" s="34"/>
      <c r="O51" s="34"/>
      <c r="P51" s="34">
        <v>0</v>
      </c>
      <c r="Q51" s="34"/>
      <c r="R51" s="34"/>
      <c r="S51" s="34"/>
      <c r="T51" s="34"/>
      <c r="U51" s="34"/>
      <c r="V51" s="34"/>
      <c r="W51" s="34"/>
      <c r="X51" s="34"/>
      <c r="Y51" s="34" t="s">
        <v>23</v>
      </c>
      <c r="Z51" s="34" t="s">
        <v>23</v>
      </c>
      <c r="AA51" s="34"/>
      <c r="AB51" s="34" t="s">
        <v>23</v>
      </c>
      <c r="AC51" s="34" t="s">
        <v>23</v>
      </c>
      <c r="AD51" s="34" t="s">
        <v>23</v>
      </c>
      <c r="AE51" s="34" t="s">
        <v>23</v>
      </c>
      <c r="AF51" s="34"/>
      <c r="AG51" s="34" t="s">
        <v>23</v>
      </c>
      <c r="AH51" s="34" t="s">
        <v>23</v>
      </c>
      <c r="AI51" s="34" t="s">
        <v>23</v>
      </c>
      <c r="AJ51" s="34" t="s">
        <v>23</v>
      </c>
      <c r="AK51" s="74" t="s">
        <v>23</v>
      </c>
      <c r="AL51" s="74" t="s">
        <v>23</v>
      </c>
      <c r="AM51" s="74" t="s">
        <v>23</v>
      </c>
      <c r="AN51" s="74" t="s">
        <v>23</v>
      </c>
      <c r="AO51" s="74" t="s">
        <v>23</v>
      </c>
      <c r="AP51" s="74" t="s">
        <v>23</v>
      </c>
      <c r="AQ51" s="52" t="s">
        <v>23</v>
      </c>
      <c r="AR51" s="52" t="s">
        <v>23</v>
      </c>
      <c r="AS51" s="52" t="s">
        <v>23</v>
      </c>
      <c r="AT51" s="52" t="s">
        <v>23</v>
      </c>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5">
        <v>30120</v>
      </c>
      <c r="B52" s="6" t="s">
        <v>1177</v>
      </c>
      <c r="C52" s="31"/>
      <c r="D52" s="34"/>
      <c r="E52" s="34">
        <v>0</v>
      </c>
      <c r="F52" s="34"/>
      <c r="G52" s="34"/>
      <c r="H52" s="34"/>
      <c r="I52" s="34"/>
      <c r="J52" s="34"/>
      <c r="K52" s="34"/>
      <c r="L52" s="34"/>
      <c r="M52" s="34"/>
      <c r="N52" s="34"/>
      <c r="O52" s="34"/>
      <c r="P52" s="34">
        <v>0</v>
      </c>
      <c r="Q52" s="34"/>
      <c r="R52" s="34"/>
      <c r="S52" s="34"/>
      <c r="T52" s="34"/>
      <c r="U52" s="34"/>
      <c r="V52" s="34"/>
      <c r="W52" s="34"/>
      <c r="X52" s="34"/>
      <c r="Y52" s="34" t="s">
        <v>26</v>
      </c>
      <c r="Z52" s="34" t="s">
        <v>22</v>
      </c>
      <c r="AA52" s="34"/>
      <c r="AB52" s="1" t="s">
        <v>21</v>
      </c>
      <c r="AC52" s="34" t="s">
        <v>22</v>
      </c>
      <c r="AD52" s="34" t="s">
        <v>21</v>
      </c>
      <c r="AE52" s="34" t="s">
        <v>21</v>
      </c>
      <c r="AF52" s="34"/>
      <c r="AG52" s="34" t="s">
        <v>21</v>
      </c>
      <c r="AH52" s="34" t="s">
        <v>21</v>
      </c>
      <c r="AI52" s="34" t="s">
        <v>21</v>
      </c>
      <c r="AJ52" s="34" t="s">
        <v>21</v>
      </c>
      <c r="AK52" s="74" t="s">
        <v>21</v>
      </c>
      <c r="AL52" s="74" t="s">
        <v>21</v>
      </c>
      <c r="AM52" s="74" t="s">
        <v>21</v>
      </c>
      <c r="AN52" s="74" t="s">
        <v>25</v>
      </c>
      <c r="AO52" s="74">
        <v>0</v>
      </c>
      <c r="AP52" s="74" t="s">
        <v>25</v>
      </c>
      <c r="AQ52" s="52" t="s">
        <v>21</v>
      </c>
      <c r="AR52" s="52" t="s">
        <v>21</v>
      </c>
      <c r="AS52" s="52" t="s">
        <v>21</v>
      </c>
      <c r="AT52" s="52" t="s">
        <v>21</v>
      </c>
      <c r="AU52" s="52" t="s">
        <v>21</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5">
        <v>30121</v>
      </c>
      <c r="B53" s="6" t="s">
        <v>1178</v>
      </c>
      <c r="C53" s="34" t="s">
        <v>25</v>
      </c>
      <c r="D53" s="34" t="s">
        <v>22</v>
      </c>
      <c r="E53" s="34">
        <v>1</v>
      </c>
      <c r="F53" s="34"/>
      <c r="G53" s="34"/>
      <c r="H53" s="34"/>
      <c r="I53" s="34"/>
      <c r="J53" s="34"/>
      <c r="K53" s="34"/>
      <c r="L53" s="34"/>
      <c r="M53" s="34"/>
      <c r="N53" s="34"/>
      <c r="O53" s="34"/>
      <c r="P53" s="34">
        <v>0</v>
      </c>
      <c r="Q53" s="34"/>
      <c r="R53" s="34"/>
      <c r="S53" s="34"/>
      <c r="T53" s="34"/>
      <c r="U53" s="34"/>
      <c r="V53" s="34"/>
      <c r="W53" s="34"/>
      <c r="X53" s="34"/>
      <c r="Y53" s="34" t="s">
        <v>21</v>
      </c>
      <c r="Z53" s="34" t="s">
        <v>21</v>
      </c>
      <c r="AA53" s="34"/>
      <c r="AB53" s="34" t="s">
        <v>23</v>
      </c>
      <c r="AC53" s="34" t="s">
        <v>23</v>
      </c>
      <c r="AD53" s="34" t="s">
        <v>23</v>
      </c>
      <c r="AE53" s="34" t="s">
        <v>23</v>
      </c>
      <c r="AF53" s="34"/>
      <c r="AG53" s="34" t="s">
        <v>23</v>
      </c>
      <c r="AH53" s="34" t="s">
        <v>23</v>
      </c>
      <c r="AI53" s="34" t="s">
        <v>23</v>
      </c>
      <c r="AJ53" s="34" t="s">
        <v>23</v>
      </c>
      <c r="AK53" s="74" t="s">
        <v>23</v>
      </c>
      <c r="AL53" s="74" t="s">
        <v>23</v>
      </c>
      <c r="AM53" s="74" t="s">
        <v>23</v>
      </c>
      <c r="AN53" s="74" t="s">
        <v>23</v>
      </c>
      <c r="AO53" s="74" t="s">
        <v>23</v>
      </c>
      <c r="AP53" s="74" t="s">
        <v>23</v>
      </c>
      <c r="AQ53" s="52" t="s">
        <v>23</v>
      </c>
      <c r="AR53" s="52" t="s">
        <v>23</v>
      </c>
      <c r="AS53" s="52" t="s">
        <v>23</v>
      </c>
      <c r="AT53" s="52" t="s">
        <v>23</v>
      </c>
      <c r="AU53" s="52" t="s">
        <v>23</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5">
        <v>30123</v>
      </c>
      <c r="B54" s="6" t="s">
        <v>1179</v>
      </c>
      <c r="C54" s="31"/>
      <c r="D54" s="34"/>
      <c r="E54" s="34">
        <v>0</v>
      </c>
      <c r="F54" s="34"/>
      <c r="G54" s="34"/>
      <c r="H54" s="34"/>
      <c r="I54" s="34"/>
      <c r="J54" s="34"/>
      <c r="K54" s="34"/>
      <c r="L54" s="34"/>
      <c r="M54" s="34"/>
      <c r="N54" s="34"/>
      <c r="O54" s="34"/>
      <c r="P54" s="34">
        <v>0</v>
      </c>
      <c r="Q54" s="34"/>
      <c r="R54" s="34"/>
      <c r="S54" s="34"/>
      <c r="T54" s="34"/>
      <c r="U54" s="34"/>
      <c r="V54" s="34"/>
      <c r="W54" s="34"/>
      <c r="X54" s="34"/>
      <c r="Y54" s="34" t="s">
        <v>25</v>
      </c>
      <c r="Z54" s="34" t="s">
        <v>21</v>
      </c>
      <c r="AA54" s="34"/>
      <c r="AB54" s="34" t="s">
        <v>23</v>
      </c>
      <c r="AC54" s="34" t="s">
        <v>23</v>
      </c>
      <c r="AD54" s="34" t="s">
        <v>23</v>
      </c>
      <c r="AE54" s="34" t="s">
        <v>23</v>
      </c>
      <c r="AF54" s="34"/>
      <c r="AG54" s="34" t="s">
        <v>23</v>
      </c>
      <c r="AH54" s="34" t="s">
        <v>23</v>
      </c>
      <c r="AI54" s="34" t="s">
        <v>23</v>
      </c>
      <c r="AJ54" s="34" t="s">
        <v>23</v>
      </c>
      <c r="AK54" s="74" t="s">
        <v>25</v>
      </c>
      <c r="AL54" s="74" t="s">
        <v>21</v>
      </c>
      <c r="AM54" s="74" t="s">
        <v>21</v>
      </c>
      <c r="AN54" s="74" t="s">
        <v>25</v>
      </c>
      <c r="AO54" s="74">
        <v>0</v>
      </c>
      <c r="AP54" s="74" t="s">
        <v>21</v>
      </c>
      <c r="AQ54" s="52" t="s">
        <v>1377</v>
      </c>
      <c r="AR54" s="52" t="s">
        <v>21</v>
      </c>
      <c r="AS54" s="52" t="s">
        <v>1786</v>
      </c>
      <c r="AT54" s="52" t="s">
        <v>21</v>
      </c>
      <c r="AU54" s="52" t="s">
        <v>21</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5">
        <v>30124</v>
      </c>
      <c r="B55" s="6" t="s">
        <v>1180</v>
      </c>
      <c r="C55" s="31"/>
      <c r="D55" s="34"/>
      <c r="E55" s="34">
        <v>0</v>
      </c>
      <c r="F55" s="34"/>
      <c r="G55" s="34"/>
      <c r="H55" s="34"/>
      <c r="I55" s="34"/>
      <c r="J55" s="34"/>
      <c r="K55" s="34"/>
      <c r="L55" s="34"/>
      <c r="M55" s="34"/>
      <c r="N55" s="34"/>
      <c r="O55" s="34"/>
      <c r="P55" s="34">
        <v>0</v>
      </c>
      <c r="Q55" s="34"/>
      <c r="R55" s="34"/>
      <c r="S55" s="34"/>
      <c r="T55" s="34"/>
      <c r="U55" s="34"/>
      <c r="V55" s="34"/>
      <c r="W55" s="34"/>
      <c r="X55" s="34"/>
      <c r="Y55" s="34" t="s">
        <v>23</v>
      </c>
      <c r="Z55" s="34" t="s">
        <v>23</v>
      </c>
      <c r="AA55" s="34"/>
      <c r="AB55" s="34" t="s">
        <v>23</v>
      </c>
      <c r="AC55" s="34" t="s">
        <v>23</v>
      </c>
      <c r="AD55" s="34" t="s">
        <v>23</v>
      </c>
      <c r="AE55" s="34" t="s">
        <v>23</v>
      </c>
      <c r="AF55" s="34"/>
      <c r="AG55" s="34" t="s">
        <v>23</v>
      </c>
      <c r="AH55" s="34" t="s">
        <v>23</v>
      </c>
      <c r="AI55" s="34" t="s">
        <v>23</v>
      </c>
      <c r="AJ55" s="34" t="s">
        <v>23</v>
      </c>
      <c r="AK55" s="74" t="s">
        <v>23</v>
      </c>
      <c r="AL55" s="74" t="s">
        <v>23</v>
      </c>
      <c r="AM55" s="74" t="s">
        <v>23</v>
      </c>
      <c r="AN55" s="74" t="s">
        <v>23</v>
      </c>
      <c r="AO55" s="74" t="s">
        <v>23</v>
      </c>
      <c r="AP55" s="74" t="s">
        <v>23</v>
      </c>
      <c r="AQ55" s="52" t="s">
        <v>23</v>
      </c>
      <c r="AR55" s="52" t="s">
        <v>23</v>
      </c>
      <c r="AS55" s="52" t="s">
        <v>23</v>
      </c>
      <c r="AT55" s="52" t="s">
        <v>23</v>
      </c>
      <c r="AU55" s="52" t="s">
        <v>23</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5">
        <v>30126</v>
      </c>
      <c r="B56" s="6" t="s">
        <v>1181</v>
      </c>
      <c r="C56" s="31" t="s">
        <v>21</v>
      </c>
      <c r="D56" s="31" t="s">
        <v>21</v>
      </c>
      <c r="E56" s="34">
        <v>0</v>
      </c>
      <c r="F56" s="34"/>
      <c r="G56" s="34"/>
      <c r="H56" s="34"/>
      <c r="I56" s="34"/>
      <c r="J56" s="34"/>
      <c r="K56" s="34"/>
      <c r="L56" s="34"/>
      <c r="M56" s="34"/>
      <c r="N56" s="34"/>
      <c r="O56" s="34"/>
      <c r="P56" s="34">
        <v>0</v>
      </c>
      <c r="Q56" s="34"/>
      <c r="R56" s="34"/>
      <c r="S56" s="34"/>
      <c r="T56" s="34"/>
      <c r="U56" s="34"/>
      <c r="V56" s="34"/>
      <c r="W56" s="34"/>
      <c r="X56" s="34"/>
      <c r="Y56" s="34" t="s">
        <v>23</v>
      </c>
      <c r="Z56" s="34" t="s">
        <v>23</v>
      </c>
      <c r="AA56" s="34"/>
      <c r="AB56" s="34" t="s">
        <v>23</v>
      </c>
      <c r="AC56" s="34" t="s">
        <v>23</v>
      </c>
      <c r="AD56" s="34" t="s">
        <v>23</v>
      </c>
      <c r="AE56" s="34" t="s">
        <v>23</v>
      </c>
      <c r="AF56" s="34"/>
      <c r="AG56" s="34" t="s">
        <v>23</v>
      </c>
      <c r="AH56" s="34" t="s">
        <v>23</v>
      </c>
      <c r="AI56" s="34" t="s">
        <v>23</v>
      </c>
      <c r="AJ56" s="34" t="s">
        <v>23</v>
      </c>
      <c r="AK56" s="74" t="s">
        <v>23</v>
      </c>
      <c r="AL56" s="74" t="s">
        <v>23</v>
      </c>
      <c r="AM56" s="74" t="s">
        <v>23</v>
      </c>
      <c r="AN56" s="74" t="s">
        <v>23</v>
      </c>
      <c r="AO56" s="74" t="s">
        <v>23</v>
      </c>
      <c r="AP56" s="74" t="s">
        <v>23</v>
      </c>
      <c r="AQ56" s="52" t="s">
        <v>23</v>
      </c>
      <c r="AR56" s="52" t="s">
        <v>23</v>
      </c>
      <c r="AS56" s="52" t="s">
        <v>23</v>
      </c>
      <c r="AT56" s="52" t="s">
        <v>23</v>
      </c>
      <c r="AU56" s="52" t="s">
        <v>23</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5">
        <v>30127</v>
      </c>
      <c r="B57" s="6" t="s">
        <v>1182</v>
      </c>
      <c r="C57" s="31"/>
      <c r="D57" s="34"/>
      <c r="E57" s="34">
        <v>0</v>
      </c>
      <c r="F57" s="34"/>
      <c r="G57" s="34"/>
      <c r="H57" s="34"/>
      <c r="I57" s="34"/>
      <c r="J57" s="34"/>
      <c r="K57" s="34"/>
      <c r="L57" s="34"/>
      <c r="M57" s="34"/>
      <c r="N57" s="34"/>
      <c r="O57" s="34"/>
      <c r="P57" s="34">
        <v>0</v>
      </c>
      <c r="Q57" s="34"/>
      <c r="R57" s="34"/>
      <c r="S57" s="34"/>
      <c r="T57" s="34"/>
      <c r="U57" s="34"/>
      <c r="V57" s="34"/>
      <c r="W57" s="34"/>
      <c r="X57" s="34"/>
      <c r="Y57" s="34" t="s">
        <v>23</v>
      </c>
      <c r="Z57" s="34" t="s">
        <v>23</v>
      </c>
      <c r="AA57" s="34"/>
      <c r="AB57" s="34" t="s">
        <v>23</v>
      </c>
      <c r="AC57" s="34" t="s">
        <v>23</v>
      </c>
      <c r="AD57" s="34" t="s">
        <v>23</v>
      </c>
      <c r="AE57" s="34" t="s">
        <v>23</v>
      </c>
      <c r="AF57" s="34"/>
      <c r="AG57" s="34" t="s">
        <v>23</v>
      </c>
      <c r="AH57" s="34" t="s">
        <v>23</v>
      </c>
      <c r="AI57" s="34" t="s">
        <v>23</v>
      </c>
      <c r="AJ57" s="34" t="s">
        <v>23</v>
      </c>
      <c r="AK57" s="74" t="s">
        <v>21</v>
      </c>
      <c r="AL57" s="74" t="s">
        <v>21</v>
      </c>
      <c r="AM57" s="74" t="s">
        <v>25</v>
      </c>
      <c r="AN57" s="74" t="s">
        <v>25</v>
      </c>
      <c r="AO57" s="74" t="s">
        <v>25</v>
      </c>
      <c r="AP57" s="74" t="s">
        <v>21</v>
      </c>
      <c r="AQ57" s="52" t="s">
        <v>1377</v>
      </c>
      <c r="AR57" s="52" t="s">
        <v>21</v>
      </c>
      <c r="AS57" s="52" t="s">
        <v>21</v>
      </c>
      <c r="AT57" s="52" t="s">
        <v>21</v>
      </c>
      <c r="AU57" s="52" t="s">
        <v>21</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5">
        <v>30130</v>
      </c>
      <c r="B58" s="6" t="s">
        <v>1183</v>
      </c>
      <c r="C58" s="31"/>
      <c r="D58" s="34"/>
      <c r="E58" s="34">
        <v>0</v>
      </c>
      <c r="F58" s="34"/>
      <c r="G58" s="34"/>
      <c r="H58" s="34"/>
      <c r="I58" s="34"/>
      <c r="J58" s="34"/>
      <c r="K58" s="34"/>
      <c r="L58" s="34"/>
      <c r="M58" s="34"/>
      <c r="N58" s="34"/>
      <c r="O58" s="34"/>
      <c r="P58" s="34">
        <v>0</v>
      </c>
      <c r="Q58" s="34"/>
      <c r="R58" s="34"/>
      <c r="S58" s="34"/>
      <c r="T58" s="34"/>
      <c r="U58" s="34"/>
      <c r="V58" s="34"/>
      <c r="W58" s="34"/>
      <c r="X58" s="34"/>
      <c r="Y58" s="34" t="s">
        <v>23</v>
      </c>
      <c r="Z58" s="34" t="s">
        <v>23</v>
      </c>
      <c r="AA58" s="34"/>
      <c r="AB58" s="34" t="s">
        <v>23</v>
      </c>
      <c r="AC58" s="34" t="s">
        <v>23</v>
      </c>
      <c r="AD58" s="34" t="s">
        <v>23</v>
      </c>
      <c r="AE58" s="34" t="s">
        <v>23</v>
      </c>
      <c r="AF58" s="34"/>
      <c r="AG58" s="34" t="s">
        <v>23</v>
      </c>
      <c r="AH58" s="34" t="s">
        <v>23</v>
      </c>
      <c r="AI58" s="34" t="s">
        <v>23</v>
      </c>
      <c r="AJ58" s="34" t="s">
        <v>23</v>
      </c>
      <c r="AK58" s="74" t="s">
        <v>23</v>
      </c>
      <c r="AL58" s="74" t="s">
        <v>23</v>
      </c>
      <c r="AM58" s="74" t="s">
        <v>23</v>
      </c>
      <c r="AN58" s="74" t="s">
        <v>23</v>
      </c>
      <c r="AO58" s="74" t="s">
        <v>23</v>
      </c>
      <c r="AP58" s="74" t="s">
        <v>23</v>
      </c>
      <c r="AQ58" s="52" t="s">
        <v>23</v>
      </c>
      <c r="AR58" s="52" t="s">
        <v>23</v>
      </c>
      <c r="AS58" s="52" t="s">
        <v>23</v>
      </c>
      <c r="AT58" s="52" t="s">
        <v>23</v>
      </c>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5">
        <v>30137</v>
      </c>
      <c r="B59" s="6" t="s">
        <v>1184</v>
      </c>
      <c r="C59" s="31"/>
      <c r="D59" s="34"/>
      <c r="E59" s="34">
        <v>0</v>
      </c>
      <c r="F59" s="34"/>
      <c r="G59" s="34"/>
      <c r="H59" s="34"/>
      <c r="I59" s="34"/>
      <c r="J59" s="34"/>
      <c r="K59" s="34"/>
      <c r="L59" s="34"/>
      <c r="M59" s="34"/>
      <c r="N59" s="34"/>
      <c r="O59" s="34"/>
      <c r="P59" s="34">
        <v>0</v>
      </c>
      <c r="Q59" s="34"/>
      <c r="R59" s="34"/>
      <c r="S59" s="34"/>
      <c r="T59" s="34"/>
      <c r="U59" s="34"/>
      <c r="V59" s="34"/>
      <c r="W59" s="34"/>
      <c r="X59" s="34"/>
      <c r="Y59" s="34" t="s">
        <v>23</v>
      </c>
      <c r="Z59" s="34" t="s">
        <v>23</v>
      </c>
      <c r="AA59" s="34"/>
      <c r="AB59" s="34" t="s">
        <v>23</v>
      </c>
      <c r="AC59" s="34" t="s">
        <v>23</v>
      </c>
      <c r="AD59" s="34" t="s">
        <v>23</v>
      </c>
      <c r="AE59" s="34" t="s">
        <v>23</v>
      </c>
      <c r="AF59" s="34"/>
      <c r="AG59" s="34" t="s">
        <v>23</v>
      </c>
      <c r="AH59" s="34" t="s">
        <v>23</v>
      </c>
      <c r="AI59" s="34" t="s">
        <v>23</v>
      </c>
      <c r="AJ59" s="34" t="s">
        <v>23</v>
      </c>
      <c r="AK59" s="74" t="s">
        <v>23</v>
      </c>
      <c r="AL59" s="74" t="s">
        <v>23</v>
      </c>
      <c r="AM59" s="74" t="s">
        <v>23</v>
      </c>
      <c r="AN59" s="74" t="s">
        <v>23</v>
      </c>
      <c r="AO59" s="74" t="s">
        <v>23</v>
      </c>
      <c r="AP59" s="74" t="s">
        <v>23</v>
      </c>
      <c r="AQ59" s="52" t="s">
        <v>23</v>
      </c>
      <c r="AR59" s="52" t="s">
        <v>23</v>
      </c>
      <c r="AS59" s="52" t="s">
        <v>23</v>
      </c>
      <c r="AT59" s="52" t="s">
        <v>23</v>
      </c>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5">
        <v>30141</v>
      </c>
      <c r="B60" s="6" t="s">
        <v>1185</v>
      </c>
      <c r="C60" s="31"/>
      <c r="D60" s="34"/>
      <c r="E60" s="34">
        <v>0</v>
      </c>
      <c r="F60" s="34"/>
      <c r="G60" s="34"/>
      <c r="H60" s="34"/>
      <c r="I60" s="34"/>
      <c r="J60" s="34"/>
      <c r="K60" s="34"/>
      <c r="L60" s="34"/>
      <c r="M60" s="34"/>
      <c r="N60" s="34"/>
      <c r="O60" s="34"/>
      <c r="P60" s="34">
        <v>0</v>
      </c>
      <c r="Q60" s="34"/>
      <c r="R60" s="34"/>
      <c r="S60" s="34"/>
      <c r="T60" s="34"/>
      <c r="U60" s="34"/>
      <c r="V60" s="34"/>
      <c r="W60" s="34"/>
      <c r="X60" s="34"/>
      <c r="Y60" s="34" t="s">
        <v>23</v>
      </c>
      <c r="Z60" s="34" t="s">
        <v>23</v>
      </c>
      <c r="AA60" s="34"/>
      <c r="AB60" s="34" t="s">
        <v>23</v>
      </c>
      <c r="AC60" s="34" t="s">
        <v>23</v>
      </c>
      <c r="AD60" s="34" t="s">
        <v>23</v>
      </c>
      <c r="AE60" s="34" t="s">
        <v>23</v>
      </c>
      <c r="AF60" s="34"/>
      <c r="AG60" s="34" t="s">
        <v>23</v>
      </c>
      <c r="AH60" s="34" t="s">
        <v>23</v>
      </c>
      <c r="AI60" s="34" t="s">
        <v>23</v>
      </c>
      <c r="AJ60" s="34" t="s">
        <v>23</v>
      </c>
      <c r="AK60" s="74" t="s">
        <v>23</v>
      </c>
      <c r="AL60" s="74" t="s">
        <v>23</v>
      </c>
      <c r="AM60" s="74" t="s">
        <v>23</v>
      </c>
      <c r="AN60" s="74" t="s">
        <v>23</v>
      </c>
      <c r="AO60" s="74" t="s">
        <v>23</v>
      </c>
      <c r="AP60" s="74" t="s">
        <v>23</v>
      </c>
      <c r="AQ60" s="52" t="s">
        <v>23</v>
      </c>
      <c r="AR60" s="52" t="s">
        <v>23</v>
      </c>
      <c r="AS60" s="52" t="s">
        <v>23</v>
      </c>
      <c r="AT60" s="52" t="s">
        <v>23</v>
      </c>
      <c r="AU60" s="52" t="s">
        <v>23</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5">
        <v>30143</v>
      </c>
      <c r="B61" s="6" t="s">
        <v>1186</v>
      </c>
      <c r="C61" s="34" t="s">
        <v>26</v>
      </c>
      <c r="D61" s="34" t="s">
        <v>22</v>
      </c>
      <c r="E61" s="34">
        <v>1</v>
      </c>
      <c r="F61" s="34" t="s">
        <v>26</v>
      </c>
      <c r="G61" s="34" t="s">
        <v>26</v>
      </c>
      <c r="H61" s="34"/>
      <c r="I61" s="34" t="s">
        <v>26</v>
      </c>
      <c r="J61" s="34"/>
      <c r="K61" s="34" t="s">
        <v>26</v>
      </c>
      <c r="L61" s="34"/>
      <c r="M61" s="34"/>
      <c r="N61" s="34" t="s">
        <v>26</v>
      </c>
      <c r="O61" s="34" t="s">
        <v>22</v>
      </c>
      <c r="P61" s="34">
        <v>1</v>
      </c>
      <c r="Q61" s="34" t="s">
        <v>26</v>
      </c>
      <c r="R61" s="34" t="s">
        <v>26</v>
      </c>
      <c r="S61" s="34"/>
      <c r="T61" s="34" t="s">
        <v>26</v>
      </c>
      <c r="U61" s="34"/>
      <c r="V61" s="34" t="s">
        <v>26</v>
      </c>
      <c r="W61" s="34"/>
      <c r="X61" s="34"/>
      <c r="Y61" s="34" t="s">
        <v>23</v>
      </c>
      <c r="Z61" s="34" t="s">
        <v>23</v>
      </c>
      <c r="AA61" s="34"/>
      <c r="AB61" s="34" t="s">
        <v>23</v>
      </c>
      <c r="AC61" s="34" t="s">
        <v>23</v>
      </c>
      <c r="AD61" s="34" t="s">
        <v>23</v>
      </c>
      <c r="AE61" s="34" t="s">
        <v>23</v>
      </c>
      <c r="AF61" s="34"/>
      <c r="AG61" s="34" t="s">
        <v>23</v>
      </c>
      <c r="AH61" s="34" t="s">
        <v>23</v>
      </c>
      <c r="AI61" s="34" t="s">
        <v>23</v>
      </c>
      <c r="AJ61" s="34" t="s">
        <v>23</v>
      </c>
      <c r="AK61" s="74" t="s">
        <v>23</v>
      </c>
      <c r="AL61" s="74" t="s">
        <v>23</v>
      </c>
      <c r="AM61" s="74" t="s">
        <v>23</v>
      </c>
      <c r="AN61" s="74" t="s">
        <v>23</v>
      </c>
      <c r="AO61" s="74" t="s">
        <v>23</v>
      </c>
      <c r="AP61" s="74" t="s">
        <v>23</v>
      </c>
      <c r="AQ61" s="52" t="s">
        <v>23</v>
      </c>
      <c r="AR61" s="52" t="s">
        <v>25</v>
      </c>
      <c r="AS61" s="52" t="s">
        <v>23</v>
      </c>
      <c r="AT61" s="52" t="s">
        <v>21</v>
      </c>
      <c r="AU61" s="52" t="s">
        <v>23</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5">
        <v>30149</v>
      </c>
      <c r="B62" s="6" t="s">
        <v>1187</v>
      </c>
      <c r="C62" s="31"/>
      <c r="D62" s="34"/>
      <c r="E62" s="34">
        <v>0</v>
      </c>
      <c r="F62" s="34"/>
      <c r="G62" s="34"/>
      <c r="H62" s="34"/>
      <c r="I62" s="34"/>
      <c r="J62" s="34"/>
      <c r="K62" s="34"/>
      <c r="L62" s="34"/>
      <c r="M62" s="34"/>
      <c r="N62" s="34"/>
      <c r="O62" s="34"/>
      <c r="P62" s="34">
        <v>0</v>
      </c>
      <c r="Q62" s="34"/>
      <c r="R62" s="34"/>
      <c r="S62" s="34"/>
      <c r="T62" s="34"/>
      <c r="U62" s="34"/>
      <c r="V62" s="34"/>
      <c r="W62" s="34"/>
      <c r="X62" s="34"/>
      <c r="Y62" s="34" t="s">
        <v>23</v>
      </c>
      <c r="Z62" s="34" t="s">
        <v>23</v>
      </c>
      <c r="AA62" s="34"/>
      <c r="AB62" s="34" t="s">
        <v>23</v>
      </c>
      <c r="AC62" s="34" t="s">
        <v>23</v>
      </c>
      <c r="AD62" s="34" t="s">
        <v>23</v>
      </c>
      <c r="AE62" s="34" t="s">
        <v>23</v>
      </c>
      <c r="AF62" s="34"/>
      <c r="AG62" s="34" t="s">
        <v>23</v>
      </c>
      <c r="AH62" s="34" t="s">
        <v>23</v>
      </c>
      <c r="AI62" s="34" t="s">
        <v>23</v>
      </c>
      <c r="AJ62" s="34" t="s">
        <v>23</v>
      </c>
      <c r="AK62" s="74" t="s">
        <v>23</v>
      </c>
      <c r="AL62" s="74" t="s">
        <v>23</v>
      </c>
      <c r="AM62" s="74" t="s">
        <v>23</v>
      </c>
      <c r="AN62" s="74" t="s">
        <v>23</v>
      </c>
      <c r="AO62" s="74" t="s">
        <v>23</v>
      </c>
      <c r="AP62" s="74" t="s">
        <v>23</v>
      </c>
      <c r="AQ62" s="52" t="s">
        <v>23</v>
      </c>
      <c r="AR62" s="52" t="s">
        <v>23</v>
      </c>
      <c r="AS62" s="52" t="s">
        <v>23</v>
      </c>
      <c r="AT62" s="52" t="s">
        <v>23</v>
      </c>
      <c r="AU62" s="52" t="s">
        <v>23</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5">
        <v>30152</v>
      </c>
      <c r="B63" s="6" t="s">
        <v>1188</v>
      </c>
      <c r="C63" s="34"/>
      <c r="D63" s="34"/>
      <c r="E63" s="34">
        <v>0</v>
      </c>
      <c r="F63" s="34"/>
      <c r="G63" s="34"/>
      <c r="H63" s="34"/>
      <c r="I63" s="34"/>
      <c r="J63" s="34"/>
      <c r="K63" s="34"/>
      <c r="L63" s="34"/>
      <c r="M63" s="34"/>
      <c r="N63" s="34"/>
      <c r="O63" s="34"/>
      <c r="P63" s="34">
        <v>0</v>
      </c>
      <c r="Q63" s="34"/>
      <c r="R63" s="34"/>
      <c r="S63" s="34"/>
      <c r="T63" s="34"/>
      <c r="U63" s="34"/>
      <c r="V63" s="34"/>
      <c r="W63" s="34"/>
      <c r="X63" s="34"/>
      <c r="Y63" s="34" t="s">
        <v>23</v>
      </c>
      <c r="Z63" s="34" t="s">
        <v>23</v>
      </c>
      <c r="AA63" s="34"/>
      <c r="AB63" s="34" t="s">
        <v>23</v>
      </c>
      <c r="AC63" s="34" t="s">
        <v>23</v>
      </c>
      <c r="AD63" s="34" t="s">
        <v>23</v>
      </c>
      <c r="AE63" s="34" t="s">
        <v>23</v>
      </c>
      <c r="AF63" s="34"/>
      <c r="AG63" s="34" t="s">
        <v>23</v>
      </c>
      <c r="AH63" s="34" t="s">
        <v>23</v>
      </c>
      <c r="AI63" s="34" t="s">
        <v>23</v>
      </c>
      <c r="AJ63" s="34" t="s">
        <v>23</v>
      </c>
      <c r="AK63" s="74" t="s">
        <v>23</v>
      </c>
      <c r="AL63" s="74" t="s">
        <v>23</v>
      </c>
      <c r="AM63" s="74" t="s">
        <v>23</v>
      </c>
      <c r="AN63" s="74" t="s">
        <v>23</v>
      </c>
      <c r="AO63" s="74" t="s">
        <v>23</v>
      </c>
      <c r="AP63" s="74" t="s">
        <v>23</v>
      </c>
      <c r="AQ63" s="52" t="s">
        <v>23</v>
      </c>
      <c r="AR63" s="52" t="s">
        <v>23</v>
      </c>
      <c r="AS63" s="52" t="s">
        <v>23</v>
      </c>
      <c r="AT63" s="52" t="s">
        <v>23</v>
      </c>
      <c r="AU63" s="52" t="s">
        <v>23</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5">
        <v>30156</v>
      </c>
      <c r="B64" s="6" t="s">
        <v>1189</v>
      </c>
      <c r="C64" s="34"/>
      <c r="D64" s="34"/>
      <c r="E64" s="34">
        <v>0</v>
      </c>
      <c r="F64" s="34"/>
      <c r="G64" s="34"/>
      <c r="H64" s="34"/>
      <c r="I64" s="34"/>
      <c r="J64" s="34"/>
      <c r="K64" s="34"/>
      <c r="L64" s="34"/>
      <c r="M64" s="34"/>
      <c r="N64" s="34"/>
      <c r="O64" s="34"/>
      <c r="P64" s="34">
        <v>0</v>
      </c>
      <c r="Q64" s="34"/>
      <c r="R64" s="34"/>
      <c r="S64" s="34"/>
      <c r="T64" s="34"/>
      <c r="U64" s="34"/>
      <c r="V64" s="34"/>
      <c r="W64" s="34"/>
      <c r="X64" s="34"/>
      <c r="Y64" s="34" t="s">
        <v>23</v>
      </c>
      <c r="Z64" s="34" t="s">
        <v>23</v>
      </c>
      <c r="AA64" s="34"/>
      <c r="AB64" s="34" t="s">
        <v>23</v>
      </c>
      <c r="AC64" s="34" t="s">
        <v>23</v>
      </c>
      <c r="AD64" s="34" t="s">
        <v>23</v>
      </c>
      <c r="AE64" s="34" t="s">
        <v>23</v>
      </c>
      <c r="AF64" s="34"/>
      <c r="AG64" s="34" t="s">
        <v>23</v>
      </c>
      <c r="AH64" s="34" t="s">
        <v>23</v>
      </c>
      <c r="AI64" s="34" t="s">
        <v>23</v>
      </c>
      <c r="AJ64" s="34" t="s">
        <v>23</v>
      </c>
      <c r="AK64" s="74" t="s">
        <v>23</v>
      </c>
      <c r="AL64" s="74" t="s">
        <v>23</v>
      </c>
      <c r="AM64" s="74" t="s">
        <v>23</v>
      </c>
      <c r="AN64" s="74" t="s">
        <v>23</v>
      </c>
      <c r="AO64" s="74" t="s">
        <v>23</v>
      </c>
      <c r="AP64" s="74" t="s">
        <v>23</v>
      </c>
      <c r="AQ64" s="52" t="s">
        <v>23</v>
      </c>
      <c r="AR64" s="52" t="s">
        <v>21</v>
      </c>
      <c r="AS64" s="52" t="s">
        <v>23</v>
      </c>
      <c r="AT64" s="52" t="s">
        <v>21</v>
      </c>
      <c r="AU64" s="52" t="s">
        <v>23</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5">
        <v>30157</v>
      </c>
      <c r="B65" s="6" t="s">
        <v>1190</v>
      </c>
      <c r="C65" s="34"/>
      <c r="D65" s="34"/>
      <c r="E65" s="34">
        <v>0</v>
      </c>
      <c r="F65" s="34"/>
      <c r="G65" s="34"/>
      <c r="H65" s="34"/>
      <c r="I65" s="34"/>
      <c r="J65" s="34"/>
      <c r="K65" s="34"/>
      <c r="L65" s="34"/>
      <c r="M65" s="34"/>
      <c r="N65" s="34"/>
      <c r="O65" s="34"/>
      <c r="P65" s="34">
        <v>0</v>
      </c>
      <c r="Q65" s="34"/>
      <c r="R65" s="34"/>
      <c r="S65" s="34"/>
      <c r="T65" s="34"/>
      <c r="U65" s="34"/>
      <c r="V65" s="34"/>
      <c r="W65" s="34"/>
      <c r="X65" s="34"/>
      <c r="Y65" s="34" t="s">
        <v>23</v>
      </c>
      <c r="Z65" s="34" t="s">
        <v>23</v>
      </c>
      <c r="AA65" s="34"/>
      <c r="AB65" s="34" t="s">
        <v>23</v>
      </c>
      <c r="AC65" s="34" t="s">
        <v>23</v>
      </c>
      <c r="AD65" s="34" t="s">
        <v>23</v>
      </c>
      <c r="AE65" s="34" t="s">
        <v>23</v>
      </c>
      <c r="AF65" s="34"/>
      <c r="AG65" s="34" t="s">
        <v>23</v>
      </c>
      <c r="AH65" s="34" t="s">
        <v>23</v>
      </c>
      <c r="AI65" s="34" t="s">
        <v>23</v>
      </c>
      <c r="AJ65" s="34" t="s">
        <v>23</v>
      </c>
      <c r="AK65" s="74" t="s">
        <v>23</v>
      </c>
      <c r="AL65" s="74" t="s">
        <v>23</v>
      </c>
      <c r="AM65" s="74" t="s">
        <v>23</v>
      </c>
      <c r="AN65" s="74" t="s">
        <v>23</v>
      </c>
      <c r="AO65" s="74" t="s">
        <v>23</v>
      </c>
      <c r="AP65" s="74" t="s">
        <v>23</v>
      </c>
      <c r="AQ65" s="52" t="s">
        <v>23</v>
      </c>
      <c r="AR65" s="52" t="s">
        <v>23</v>
      </c>
      <c r="AS65" s="52" t="s">
        <v>23</v>
      </c>
      <c r="AT65" s="52" t="s">
        <v>23</v>
      </c>
      <c r="AU65" s="52" t="s">
        <v>23</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5">
        <v>30162</v>
      </c>
      <c r="B66" s="6" t="s">
        <v>1191</v>
      </c>
      <c r="C66" s="34"/>
      <c r="D66" s="34"/>
      <c r="E66" s="34">
        <v>0</v>
      </c>
      <c r="F66" s="34"/>
      <c r="G66" s="34"/>
      <c r="H66" s="34"/>
      <c r="I66" s="34"/>
      <c r="J66" s="34"/>
      <c r="K66" s="34"/>
      <c r="L66" s="34"/>
      <c r="M66" s="34"/>
      <c r="N66" s="34"/>
      <c r="O66" s="34"/>
      <c r="P66" s="34">
        <v>0</v>
      </c>
      <c r="Q66" s="34"/>
      <c r="R66" s="34"/>
      <c r="S66" s="34"/>
      <c r="T66" s="34"/>
      <c r="U66" s="34"/>
      <c r="V66" s="34"/>
      <c r="W66" s="34"/>
      <c r="X66" s="34"/>
      <c r="Y66" s="34" t="s">
        <v>23</v>
      </c>
      <c r="Z66" s="34" t="s">
        <v>23</v>
      </c>
      <c r="AA66" s="34"/>
      <c r="AB66" s="34" t="s">
        <v>23</v>
      </c>
      <c r="AC66" s="34" t="s">
        <v>23</v>
      </c>
      <c r="AD66" s="34" t="s">
        <v>23</v>
      </c>
      <c r="AE66" s="34" t="s">
        <v>23</v>
      </c>
      <c r="AF66" s="34"/>
      <c r="AG66" s="34" t="s">
        <v>23</v>
      </c>
      <c r="AH66" s="34" t="s">
        <v>23</v>
      </c>
      <c r="AI66" s="34" t="s">
        <v>23</v>
      </c>
      <c r="AJ66" s="34" t="s">
        <v>23</v>
      </c>
      <c r="AK66" s="74" t="s">
        <v>23</v>
      </c>
      <c r="AL66" s="74" t="s">
        <v>23</v>
      </c>
      <c r="AM66" s="74" t="s">
        <v>23</v>
      </c>
      <c r="AN66" s="74" t="s">
        <v>23</v>
      </c>
      <c r="AO66" s="74" t="s">
        <v>23</v>
      </c>
      <c r="AP66" s="74" t="s">
        <v>23</v>
      </c>
      <c r="AQ66" s="52" t="s">
        <v>23</v>
      </c>
      <c r="AR66" s="52" t="s">
        <v>23</v>
      </c>
      <c r="AS66" s="52" t="s">
        <v>23</v>
      </c>
      <c r="AT66" s="52" t="s">
        <v>23</v>
      </c>
      <c r="AU66" s="52" t="s">
        <v>23</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34">
        <v>30177</v>
      </c>
      <c r="B67" s="10" t="s">
        <v>1192</v>
      </c>
      <c r="C67" s="34"/>
      <c r="D67" s="34"/>
      <c r="E67" s="34">
        <v>0</v>
      </c>
      <c r="F67" s="34"/>
      <c r="G67" s="34"/>
      <c r="H67" s="34"/>
      <c r="I67" s="34"/>
      <c r="J67" s="34"/>
      <c r="K67" s="34"/>
      <c r="L67" s="34"/>
      <c r="M67" s="34"/>
      <c r="N67" s="34"/>
      <c r="O67" s="34"/>
      <c r="P67" s="34">
        <v>0</v>
      </c>
      <c r="Q67" s="34"/>
      <c r="R67" s="34"/>
      <c r="S67" s="34"/>
      <c r="T67" s="34"/>
      <c r="U67" s="34"/>
      <c r="V67" s="34"/>
      <c r="W67" s="34"/>
      <c r="X67" s="34"/>
      <c r="Y67" s="34" t="s">
        <v>23</v>
      </c>
      <c r="Z67" s="34" t="s">
        <v>23</v>
      </c>
      <c r="AA67" s="34"/>
      <c r="AB67" s="34" t="s">
        <v>23</v>
      </c>
      <c r="AC67" s="34" t="s">
        <v>23</v>
      </c>
      <c r="AD67" s="34" t="s">
        <v>23</v>
      </c>
      <c r="AE67" s="34" t="s">
        <v>23</v>
      </c>
      <c r="AF67" s="34"/>
      <c r="AG67" s="34" t="s">
        <v>23</v>
      </c>
      <c r="AH67" s="34" t="s">
        <v>23</v>
      </c>
      <c r="AI67" s="34" t="s">
        <v>23</v>
      </c>
      <c r="AJ67" s="34" t="s">
        <v>23</v>
      </c>
      <c r="AK67" s="74" t="s">
        <v>23</v>
      </c>
      <c r="AL67" s="74" t="s">
        <v>23</v>
      </c>
      <c r="AM67" s="74" t="s">
        <v>23</v>
      </c>
      <c r="AN67" s="74" t="s">
        <v>23</v>
      </c>
      <c r="AO67" s="74" t="s">
        <v>23</v>
      </c>
      <c r="AP67" s="74" t="s">
        <v>23</v>
      </c>
      <c r="AQ67" s="52" t="s">
        <v>23</v>
      </c>
      <c r="AR67" s="52" t="s">
        <v>23</v>
      </c>
      <c r="AS67" s="52" t="s">
        <v>23</v>
      </c>
      <c r="AT67" s="52" t="s">
        <v>23</v>
      </c>
      <c r="AU67" s="52" t="s">
        <v>23</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5">
        <v>30181</v>
      </c>
      <c r="B68" s="6" t="s">
        <v>1193</v>
      </c>
      <c r="C68" s="34"/>
      <c r="D68" s="34"/>
      <c r="E68" s="34">
        <v>0</v>
      </c>
      <c r="F68" s="34"/>
      <c r="G68" s="34"/>
      <c r="H68" s="34"/>
      <c r="I68" s="34"/>
      <c r="J68" s="34"/>
      <c r="K68" s="34"/>
      <c r="L68" s="34"/>
      <c r="M68" s="34"/>
      <c r="N68" s="34"/>
      <c r="O68" s="34"/>
      <c r="P68" s="34">
        <v>0</v>
      </c>
      <c r="Q68" s="34"/>
      <c r="R68" s="34"/>
      <c r="S68" s="34"/>
      <c r="T68" s="34"/>
      <c r="U68" s="34"/>
      <c r="V68" s="34"/>
      <c r="W68" s="34"/>
      <c r="X68" s="34"/>
      <c r="Y68" s="34" t="s">
        <v>23</v>
      </c>
      <c r="Z68" s="34" t="s">
        <v>23</v>
      </c>
      <c r="AA68" s="34"/>
      <c r="AB68" s="34" t="s">
        <v>23</v>
      </c>
      <c r="AC68" s="34" t="s">
        <v>23</v>
      </c>
      <c r="AD68" s="34" t="s">
        <v>23</v>
      </c>
      <c r="AE68" s="34" t="s">
        <v>23</v>
      </c>
      <c r="AF68" s="34"/>
      <c r="AG68" s="34" t="s">
        <v>23</v>
      </c>
      <c r="AH68" s="34" t="s">
        <v>23</v>
      </c>
      <c r="AI68" s="34" t="s">
        <v>23</v>
      </c>
      <c r="AJ68" s="34" t="s">
        <v>23</v>
      </c>
      <c r="AK68" s="74" t="s">
        <v>23</v>
      </c>
      <c r="AL68" s="74" t="s">
        <v>23</v>
      </c>
      <c r="AM68" s="74" t="s">
        <v>23</v>
      </c>
      <c r="AN68" s="74" t="s">
        <v>23</v>
      </c>
      <c r="AO68" s="74" t="s">
        <v>23</v>
      </c>
      <c r="AP68" s="74" t="s">
        <v>23</v>
      </c>
      <c r="AQ68" s="52" t="s">
        <v>23</v>
      </c>
      <c r="AR68" s="52" t="s">
        <v>23</v>
      </c>
      <c r="AS68" s="52" t="s">
        <v>23</v>
      </c>
      <c r="AT68" s="52" t="s">
        <v>23</v>
      </c>
      <c r="AU68" s="52" t="s">
        <v>23</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5">
        <v>30184</v>
      </c>
      <c r="B69" s="6" t="s">
        <v>1194</v>
      </c>
      <c r="C69" s="34"/>
      <c r="D69" s="34"/>
      <c r="E69" s="34">
        <v>0</v>
      </c>
      <c r="F69" s="34"/>
      <c r="G69" s="34"/>
      <c r="H69" s="34"/>
      <c r="I69" s="34"/>
      <c r="J69" s="34"/>
      <c r="K69" s="34"/>
      <c r="L69" s="34"/>
      <c r="M69" s="34"/>
      <c r="N69" s="34"/>
      <c r="O69" s="34"/>
      <c r="P69" s="34">
        <v>0</v>
      </c>
      <c r="Q69" s="34"/>
      <c r="R69" s="34"/>
      <c r="S69" s="34"/>
      <c r="T69" s="34"/>
      <c r="U69" s="34"/>
      <c r="V69" s="34"/>
      <c r="W69" s="34"/>
      <c r="X69" s="34"/>
      <c r="Y69" s="34" t="s">
        <v>23</v>
      </c>
      <c r="Z69" s="34" t="s">
        <v>23</v>
      </c>
      <c r="AA69" s="34"/>
      <c r="AB69" s="34" t="s">
        <v>23</v>
      </c>
      <c r="AC69" s="34" t="s">
        <v>23</v>
      </c>
      <c r="AD69" s="34" t="s">
        <v>23</v>
      </c>
      <c r="AE69" s="34" t="s">
        <v>23</v>
      </c>
      <c r="AF69" s="34"/>
      <c r="AG69" s="34" t="s">
        <v>23</v>
      </c>
      <c r="AH69" s="34" t="s">
        <v>23</v>
      </c>
      <c r="AI69" s="34" t="s">
        <v>23</v>
      </c>
      <c r="AJ69" s="34" t="s">
        <v>23</v>
      </c>
      <c r="AK69" s="74" t="s">
        <v>23</v>
      </c>
      <c r="AL69" s="74" t="s">
        <v>23</v>
      </c>
      <c r="AM69" s="74" t="s">
        <v>23</v>
      </c>
      <c r="AN69" s="74" t="s">
        <v>23</v>
      </c>
      <c r="AO69" s="74" t="s">
        <v>23</v>
      </c>
      <c r="AP69" s="74" t="s">
        <v>23</v>
      </c>
      <c r="AQ69" s="52" t="s">
        <v>23</v>
      </c>
      <c r="AR69" s="52" t="s">
        <v>23</v>
      </c>
      <c r="AS69" s="52" t="s">
        <v>23</v>
      </c>
      <c r="AT69" s="52" t="s">
        <v>23</v>
      </c>
      <c r="AU69" s="52" t="s">
        <v>23</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5">
        <v>30188</v>
      </c>
      <c r="B70" s="6" t="s">
        <v>1195</v>
      </c>
      <c r="C70" s="34"/>
      <c r="D70" s="34"/>
      <c r="E70" s="34">
        <v>0</v>
      </c>
      <c r="F70" s="34"/>
      <c r="G70" s="34"/>
      <c r="H70" s="34"/>
      <c r="I70" s="34"/>
      <c r="J70" s="34"/>
      <c r="K70" s="34"/>
      <c r="L70" s="34"/>
      <c r="M70" s="34"/>
      <c r="N70" s="34"/>
      <c r="O70" s="34"/>
      <c r="P70" s="34">
        <v>0</v>
      </c>
      <c r="Q70" s="34"/>
      <c r="R70" s="34"/>
      <c r="S70" s="34"/>
      <c r="T70" s="34"/>
      <c r="U70" s="34"/>
      <c r="V70" s="34"/>
      <c r="W70" s="34"/>
      <c r="X70" s="34"/>
      <c r="Y70" s="34" t="s">
        <v>23</v>
      </c>
      <c r="Z70" s="34" t="s">
        <v>23</v>
      </c>
      <c r="AA70" s="34"/>
      <c r="AB70" s="34" t="s">
        <v>23</v>
      </c>
      <c r="AC70" s="34" t="s">
        <v>23</v>
      </c>
      <c r="AD70" s="34" t="s">
        <v>23</v>
      </c>
      <c r="AE70" s="34" t="s">
        <v>23</v>
      </c>
      <c r="AF70" s="34"/>
      <c r="AG70" s="34" t="s">
        <v>23</v>
      </c>
      <c r="AH70" s="34" t="s">
        <v>23</v>
      </c>
      <c r="AI70" s="34" t="s">
        <v>23</v>
      </c>
      <c r="AJ70" s="34" t="s">
        <v>23</v>
      </c>
      <c r="AK70" s="74" t="s">
        <v>23</v>
      </c>
      <c r="AL70" s="74" t="s">
        <v>23</v>
      </c>
      <c r="AM70" s="74" t="s">
        <v>23</v>
      </c>
      <c r="AN70" s="74" t="s">
        <v>23</v>
      </c>
      <c r="AO70" s="74" t="s">
        <v>23</v>
      </c>
      <c r="AP70" s="74" t="s">
        <v>23</v>
      </c>
      <c r="AQ70" s="52" t="s">
        <v>23</v>
      </c>
      <c r="AR70" s="52" t="s">
        <v>23</v>
      </c>
      <c r="AS70" s="52" t="s">
        <v>23</v>
      </c>
      <c r="AT70" s="52" t="s">
        <v>23</v>
      </c>
      <c r="AU70" s="52" t="s">
        <v>23</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5">
        <v>30190</v>
      </c>
      <c r="B71" s="6" t="s">
        <v>1196</v>
      </c>
      <c r="C71" s="34"/>
      <c r="D71" s="34"/>
      <c r="E71" s="34">
        <v>0</v>
      </c>
      <c r="F71" s="34"/>
      <c r="G71" s="34"/>
      <c r="H71" s="34"/>
      <c r="I71" s="34"/>
      <c r="J71" s="34"/>
      <c r="K71" s="34"/>
      <c r="L71" s="34"/>
      <c r="M71" s="34"/>
      <c r="N71" s="34" t="s">
        <v>22</v>
      </c>
      <c r="O71" s="34" t="s">
        <v>22</v>
      </c>
      <c r="P71" s="34">
        <v>0</v>
      </c>
      <c r="Q71" s="34"/>
      <c r="R71" s="34"/>
      <c r="S71" s="34"/>
      <c r="T71" s="34"/>
      <c r="U71" s="34"/>
      <c r="V71" s="34"/>
      <c r="W71" s="34"/>
      <c r="X71" s="34"/>
      <c r="Y71" s="34" t="s">
        <v>23</v>
      </c>
      <c r="Z71" s="34" t="s">
        <v>23</v>
      </c>
      <c r="AA71" s="34"/>
      <c r="AB71" s="34" t="s">
        <v>23</v>
      </c>
      <c r="AC71" s="34" t="s">
        <v>23</v>
      </c>
      <c r="AD71" s="34" t="s">
        <v>23</v>
      </c>
      <c r="AE71" s="34" t="s">
        <v>23</v>
      </c>
      <c r="AF71" s="34"/>
      <c r="AG71" s="34" t="s">
        <v>23</v>
      </c>
      <c r="AH71" s="34" t="s">
        <v>23</v>
      </c>
      <c r="AI71" s="34" t="s">
        <v>23</v>
      </c>
      <c r="AJ71" s="34" t="s">
        <v>23</v>
      </c>
      <c r="AK71" s="74" t="s">
        <v>23</v>
      </c>
      <c r="AL71" s="74" t="s">
        <v>23</v>
      </c>
      <c r="AM71" s="74" t="s">
        <v>23</v>
      </c>
      <c r="AN71" s="74" t="s">
        <v>23</v>
      </c>
      <c r="AO71" s="74" t="s">
        <v>23</v>
      </c>
      <c r="AP71" s="74" t="s">
        <v>23</v>
      </c>
      <c r="AQ71" s="52" t="s">
        <v>23</v>
      </c>
      <c r="AR71" s="52" t="s">
        <v>23</v>
      </c>
      <c r="AS71" s="52" t="s">
        <v>23</v>
      </c>
      <c r="AT71" s="52" t="s">
        <v>23</v>
      </c>
      <c r="AU71" s="52" t="s">
        <v>23</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5">
        <v>30201</v>
      </c>
      <c r="B72" s="6" t="s">
        <v>1197</v>
      </c>
      <c r="C72" s="34"/>
      <c r="D72" s="34"/>
      <c r="E72" s="34">
        <v>0</v>
      </c>
      <c r="F72" s="34"/>
      <c r="G72" s="34"/>
      <c r="H72" s="34"/>
      <c r="I72" s="34"/>
      <c r="J72" s="34"/>
      <c r="K72" s="34"/>
      <c r="L72" s="34"/>
      <c r="M72" s="34"/>
      <c r="N72" s="34"/>
      <c r="O72" s="34"/>
      <c r="P72" s="34">
        <v>0</v>
      </c>
      <c r="Q72" s="34"/>
      <c r="R72" s="34"/>
      <c r="S72" s="34"/>
      <c r="T72" s="34"/>
      <c r="U72" s="34"/>
      <c r="V72" s="34"/>
      <c r="W72" s="34"/>
      <c r="X72" s="34"/>
      <c r="Y72" s="34" t="s">
        <v>23</v>
      </c>
      <c r="Z72" s="34" t="s">
        <v>23</v>
      </c>
      <c r="AA72" s="34"/>
      <c r="AB72" s="34" t="s">
        <v>23</v>
      </c>
      <c r="AC72" s="34" t="s">
        <v>23</v>
      </c>
      <c r="AD72" s="34" t="s">
        <v>23</v>
      </c>
      <c r="AE72" s="34" t="s">
        <v>23</v>
      </c>
      <c r="AF72" s="34"/>
      <c r="AG72" s="34" t="s">
        <v>23</v>
      </c>
      <c r="AH72" s="34" t="s">
        <v>23</v>
      </c>
      <c r="AI72" s="34" t="s">
        <v>23</v>
      </c>
      <c r="AJ72" s="34" t="s">
        <v>23</v>
      </c>
      <c r="AK72" s="74" t="s">
        <v>23</v>
      </c>
      <c r="AL72" s="74" t="s">
        <v>23</v>
      </c>
      <c r="AM72" s="74" t="s">
        <v>23</v>
      </c>
      <c r="AN72" s="74" t="s">
        <v>23</v>
      </c>
      <c r="AO72" s="74" t="s">
        <v>23</v>
      </c>
      <c r="AP72" s="74" t="s">
        <v>23</v>
      </c>
      <c r="AQ72" s="52" t="s">
        <v>23</v>
      </c>
      <c r="AR72" s="52" t="s">
        <v>23</v>
      </c>
      <c r="AS72" s="52" t="s">
        <v>23</v>
      </c>
      <c r="AT72" s="52" t="s">
        <v>23</v>
      </c>
      <c r="AU72" s="52" t="s">
        <v>23</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5">
        <v>30202</v>
      </c>
      <c r="B73" s="6" t="s">
        <v>1198</v>
      </c>
      <c r="C73" s="34" t="s">
        <v>21</v>
      </c>
      <c r="D73" s="34" t="s">
        <v>21</v>
      </c>
      <c r="E73" s="34">
        <v>0</v>
      </c>
      <c r="F73" s="34" t="s">
        <v>25</v>
      </c>
      <c r="G73" s="34" t="s">
        <v>25</v>
      </c>
      <c r="H73" s="34" t="s">
        <v>25</v>
      </c>
      <c r="I73" s="34" t="s">
        <v>25</v>
      </c>
      <c r="J73" s="34"/>
      <c r="K73" s="34" t="s">
        <v>25</v>
      </c>
      <c r="L73" s="34"/>
      <c r="M73" s="34"/>
      <c r="N73" s="34" t="s">
        <v>26</v>
      </c>
      <c r="O73" s="34" t="s">
        <v>21</v>
      </c>
      <c r="P73" s="34">
        <v>1</v>
      </c>
      <c r="Q73" s="34" t="s">
        <v>25</v>
      </c>
      <c r="R73" s="34" t="s">
        <v>26</v>
      </c>
      <c r="S73" s="34" t="s">
        <v>25</v>
      </c>
      <c r="T73" s="34" t="s">
        <v>26</v>
      </c>
      <c r="U73" s="34" t="s">
        <v>348</v>
      </c>
      <c r="V73" s="34"/>
      <c r="W73" s="34" t="s">
        <v>348</v>
      </c>
      <c r="X73" s="34"/>
      <c r="Y73" s="34" t="s">
        <v>21</v>
      </c>
      <c r="Z73" s="34" t="s">
        <v>21</v>
      </c>
      <c r="AA73" s="34"/>
      <c r="AB73" s="34" t="s">
        <v>25</v>
      </c>
      <c r="AC73" s="34" t="s">
        <v>25</v>
      </c>
      <c r="AD73" s="34" t="s">
        <v>25</v>
      </c>
      <c r="AE73" s="34" t="s">
        <v>25</v>
      </c>
      <c r="AF73" s="34"/>
      <c r="AG73" s="34" t="s">
        <v>25</v>
      </c>
      <c r="AH73" s="34" t="s">
        <v>25</v>
      </c>
      <c r="AI73" s="34" t="s">
        <v>21</v>
      </c>
      <c r="AJ73" s="34" t="s">
        <v>21</v>
      </c>
      <c r="AK73" s="74" t="s">
        <v>21</v>
      </c>
      <c r="AL73" s="74" t="s">
        <v>21</v>
      </c>
      <c r="AM73" s="74" t="s">
        <v>25</v>
      </c>
      <c r="AN73" s="74" t="s">
        <v>25</v>
      </c>
      <c r="AO73" s="74" t="s">
        <v>25</v>
      </c>
      <c r="AP73" s="74" t="s">
        <v>25</v>
      </c>
      <c r="AQ73" s="52" t="s">
        <v>1377</v>
      </c>
      <c r="AR73" s="52" t="s">
        <v>25</v>
      </c>
      <c r="AS73" s="52" t="s">
        <v>25</v>
      </c>
      <c r="AT73" s="52" t="s">
        <v>21</v>
      </c>
      <c r="AU73" s="52" t="s">
        <v>21</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74" s="34">
        <v>30210</v>
      </c>
      <c r="B74" s="10" t="s">
        <v>1199</v>
      </c>
      <c r="C74" s="34"/>
      <c r="D74" s="34"/>
      <c r="E74" s="34">
        <v>0</v>
      </c>
      <c r="F74" s="34"/>
      <c r="G74" s="34"/>
      <c r="H74" s="34"/>
      <c r="I74" s="34"/>
      <c r="J74" s="34"/>
      <c r="K74" s="34"/>
      <c r="L74" s="34"/>
      <c r="M74" s="34"/>
      <c r="N74" s="34"/>
      <c r="O74" s="34"/>
      <c r="P74" s="34">
        <v>0</v>
      </c>
      <c r="Q74" s="34"/>
      <c r="R74" s="34"/>
      <c r="S74" s="34"/>
      <c r="T74" s="34"/>
      <c r="U74" s="34"/>
      <c r="V74" s="34"/>
      <c r="W74" s="34"/>
      <c r="X74" s="34"/>
      <c r="Y74" s="34" t="s">
        <v>23</v>
      </c>
      <c r="Z74" s="34" t="s">
        <v>23</v>
      </c>
      <c r="AA74" s="34"/>
      <c r="AB74" s="34" t="s">
        <v>23</v>
      </c>
      <c r="AC74" s="34" t="s">
        <v>23</v>
      </c>
      <c r="AD74" s="34" t="s">
        <v>23</v>
      </c>
      <c r="AE74" s="34" t="s">
        <v>23</v>
      </c>
      <c r="AF74" s="34"/>
      <c r="AG74" s="34" t="s">
        <v>23</v>
      </c>
      <c r="AH74" s="34" t="s">
        <v>23</v>
      </c>
      <c r="AI74" s="34" t="s">
        <v>23</v>
      </c>
      <c r="AJ74" s="34" t="s">
        <v>23</v>
      </c>
      <c r="AK74" s="74" t="s">
        <v>23</v>
      </c>
      <c r="AL74" s="74" t="s">
        <v>23</v>
      </c>
      <c r="AM74" s="74" t="s">
        <v>23</v>
      </c>
      <c r="AN74" s="74" t="s">
        <v>23</v>
      </c>
      <c r="AO74" s="74" t="s">
        <v>23</v>
      </c>
      <c r="AP74" s="74" t="s">
        <v>23</v>
      </c>
      <c r="AQ74" s="52" t="s">
        <v>23</v>
      </c>
      <c r="AR74" s="52" t="s">
        <v>23</v>
      </c>
      <c r="AS74" s="52" t="s">
        <v>23</v>
      </c>
      <c r="AT74" s="52" t="s">
        <v>23</v>
      </c>
      <c r="AU74" s="52" t="s">
        <v>23</v>
      </c>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75" s="73">
        <v>30220</v>
      </c>
      <c r="B75" s="6" t="s">
        <v>4687</v>
      </c>
      <c r="C75" s="73"/>
      <c r="D75" s="73"/>
      <c r="E75" s="73">
        <v>0</v>
      </c>
      <c r="F75" s="73"/>
      <c r="G75" s="73"/>
      <c r="H75" s="73"/>
      <c r="I75" s="73"/>
      <c r="J75" s="73"/>
      <c r="K75" s="73"/>
      <c r="L75" s="73"/>
      <c r="M75" s="73"/>
      <c r="N75" s="73"/>
      <c r="O75" s="73"/>
      <c r="P75" s="73">
        <v>0</v>
      </c>
      <c r="Q75" s="73"/>
      <c r="R75" s="73"/>
      <c r="S75" s="73"/>
      <c r="T75" s="73"/>
      <c r="U75" s="73"/>
      <c r="V75" s="73"/>
      <c r="W75" s="73"/>
      <c r="X75" s="73"/>
      <c r="Y75" s="73" t="s">
        <v>23</v>
      </c>
      <c r="Z75" s="73" t="s">
        <v>23</v>
      </c>
      <c r="AA75" s="73"/>
      <c r="AB75" s="73" t="s">
        <v>23</v>
      </c>
      <c r="AC75" s="73" t="s">
        <v>23</v>
      </c>
      <c r="AD75" s="73" t="s">
        <v>23</v>
      </c>
      <c r="AE75" s="73" t="s">
        <v>23</v>
      </c>
      <c r="AF75" s="73"/>
      <c r="AG75" s="73" t="s">
        <v>23</v>
      </c>
      <c r="AH75" s="73" t="s">
        <v>23</v>
      </c>
      <c r="AI75" s="73" t="s">
        <v>23</v>
      </c>
      <c r="AJ75" s="73" t="s">
        <v>23</v>
      </c>
      <c r="AK75" s="74" t="s">
        <v>21</v>
      </c>
      <c r="AL75" s="74" t="s">
        <v>21</v>
      </c>
      <c r="AM75" s="74" t="s">
        <v>25</v>
      </c>
      <c r="AN75" s="74" t="s">
        <v>25</v>
      </c>
      <c r="AO75" s="74" t="s">
        <v>25</v>
      </c>
      <c r="AP75" s="74" t="s">
        <v>21</v>
      </c>
      <c r="AQ75" s="52" t="s">
        <v>1377</v>
      </c>
      <c r="AR75" s="52" t="s">
        <v>23</v>
      </c>
      <c r="AS75" s="52" t="s">
        <v>25</v>
      </c>
      <c r="AT75" s="52" t="s">
        <v>23</v>
      </c>
      <c r="AU75" s="52" t="s">
        <v>25</v>
      </c>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76" s="5">
        <v>30221</v>
      </c>
      <c r="B76" s="6" t="s">
        <v>4692</v>
      </c>
      <c r="C76" s="34"/>
      <c r="D76" s="34"/>
      <c r="E76" s="34">
        <v>0</v>
      </c>
      <c r="F76" s="34"/>
      <c r="G76" s="34"/>
      <c r="H76" s="34"/>
      <c r="I76" s="34"/>
      <c r="J76" s="34"/>
      <c r="K76" s="34"/>
      <c r="L76" s="34"/>
      <c r="M76" s="34"/>
      <c r="N76" s="34" t="s">
        <v>22</v>
      </c>
      <c r="O76" s="34" t="s">
        <v>22</v>
      </c>
      <c r="P76" s="34">
        <v>0</v>
      </c>
      <c r="Q76" s="34"/>
      <c r="R76" s="34"/>
      <c r="S76" s="34"/>
      <c r="T76" s="34"/>
      <c r="U76" s="34"/>
      <c r="V76" s="34"/>
      <c r="W76" s="34"/>
      <c r="X76" s="34" t="s">
        <v>26</v>
      </c>
      <c r="Y76" s="34" t="s">
        <v>23</v>
      </c>
      <c r="Z76" s="34" t="s">
        <v>23</v>
      </c>
      <c r="AA76" s="34"/>
      <c r="AB76" s="34" t="s">
        <v>23</v>
      </c>
      <c r="AC76" s="34" t="s">
        <v>23</v>
      </c>
      <c r="AD76" s="34" t="s">
        <v>23</v>
      </c>
      <c r="AE76" s="34" t="s">
        <v>23</v>
      </c>
      <c r="AF76" s="34"/>
      <c r="AG76" s="34" t="s">
        <v>23</v>
      </c>
      <c r="AH76" s="34" t="s">
        <v>23</v>
      </c>
      <c r="AI76" s="34" t="s">
        <v>23</v>
      </c>
      <c r="AJ76" s="34" t="s">
        <v>23</v>
      </c>
      <c r="AK76" s="74" t="s">
        <v>23</v>
      </c>
      <c r="AL76" s="74" t="s">
        <v>23</v>
      </c>
      <c r="AM76" s="74" t="s">
        <v>23</v>
      </c>
      <c r="AN76" s="74" t="s">
        <v>23</v>
      </c>
      <c r="AO76" s="74" t="s">
        <v>23</v>
      </c>
      <c r="AP76" s="74" t="s">
        <v>23</v>
      </c>
      <c r="AQ76" s="52" t="s">
        <v>23</v>
      </c>
      <c r="AR76" s="52" t="s">
        <v>23</v>
      </c>
      <c r="AS76" s="52" t="s">
        <v>23</v>
      </c>
      <c r="AT76" s="52" t="s">
        <v>23</v>
      </c>
      <c r="AU76" s="52" t="s">
        <v>23</v>
      </c>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77" s="5">
        <v>30222</v>
      </c>
      <c r="B77" s="6" t="s">
        <v>1200</v>
      </c>
      <c r="C77" s="34"/>
      <c r="D77" s="34"/>
      <c r="E77" s="34">
        <v>0</v>
      </c>
      <c r="F77" s="34"/>
      <c r="G77" s="34"/>
      <c r="H77" s="34"/>
      <c r="I77" s="34"/>
      <c r="J77" s="34"/>
      <c r="K77" s="34"/>
      <c r="L77" s="34"/>
      <c r="M77" s="34"/>
      <c r="N77" s="34"/>
      <c r="O77" s="34"/>
      <c r="P77" s="34">
        <v>0</v>
      </c>
      <c r="Q77" s="34"/>
      <c r="R77" s="34"/>
      <c r="S77" s="34"/>
      <c r="T77" s="34"/>
      <c r="U77" s="34"/>
      <c r="V77" s="34"/>
      <c r="W77" s="34"/>
      <c r="X77" s="34"/>
      <c r="Y77" s="34" t="s">
        <v>23</v>
      </c>
      <c r="Z77" s="34" t="s">
        <v>23</v>
      </c>
      <c r="AA77" s="34"/>
      <c r="AB77" s="34" t="s">
        <v>23</v>
      </c>
      <c r="AC77" s="34" t="s">
        <v>23</v>
      </c>
      <c r="AD77" s="34" t="s">
        <v>23</v>
      </c>
      <c r="AE77" s="34" t="s">
        <v>23</v>
      </c>
      <c r="AF77" s="34"/>
      <c r="AG77" s="34" t="s">
        <v>23</v>
      </c>
      <c r="AH77" s="34" t="s">
        <v>23</v>
      </c>
      <c r="AI77" s="34" t="s">
        <v>23</v>
      </c>
      <c r="AJ77" s="34" t="s">
        <v>23</v>
      </c>
      <c r="AK77" s="74" t="s">
        <v>23</v>
      </c>
      <c r="AL77" s="74" t="s">
        <v>23</v>
      </c>
      <c r="AM77" s="74" t="s">
        <v>23</v>
      </c>
      <c r="AN77" s="74" t="s">
        <v>23</v>
      </c>
      <c r="AO77" s="74" t="s">
        <v>23</v>
      </c>
      <c r="AP77" s="74" t="s">
        <v>23</v>
      </c>
      <c r="AQ77" s="52" t="s">
        <v>23</v>
      </c>
      <c r="AR77" s="52" t="s">
        <v>23</v>
      </c>
      <c r="AS77" s="52" t="s">
        <v>23</v>
      </c>
      <c r="AT77" s="52" t="s">
        <v>23</v>
      </c>
      <c r="AU77" s="52" t="s">
        <v>23</v>
      </c>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78" s="5">
        <v>30227</v>
      </c>
      <c r="B78" s="6" t="s">
        <v>1201</v>
      </c>
      <c r="C78" s="34"/>
      <c r="D78" s="34"/>
      <c r="E78" s="34">
        <v>0</v>
      </c>
      <c r="F78" s="34"/>
      <c r="G78" s="34"/>
      <c r="H78" s="34"/>
      <c r="I78" s="34"/>
      <c r="J78" s="34"/>
      <c r="K78" s="34"/>
      <c r="L78" s="34"/>
      <c r="M78" s="34"/>
      <c r="N78" s="34"/>
      <c r="O78" s="34"/>
      <c r="P78" s="34">
        <v>0</v>
      </c>
      <c r="Q78" s="34"/>
      <c r="R78" s="34"/>
      <c r="S78" s="34"/>
      <c r="T78" s="34"/>
      <c r="U78" s="34"/>
      <c r="V78" s="34"/>
      <c r="W78" s="34"/>
      <c r="X78" s="34"/>
      <c r="Y78" s="34" t="s">
        <v>23</v>
      </c>
      <c r="Z78" s="34" t="s">
        <v>23</v>
      </c>
      <c r="AA78" s="34"/>
      <c r="AB78" s="34" t="s">
        <v>23</v>
      </c>
      <c r="AC78" s="34" t="s">
        <v>23</v>
      </c>
      <c r="AD78" s="34" t="s">
        <v>23</v>
      </c>
      <c r="AE78" s="34" t="s">
        <v>23</v>
      </c>
      <c r="AF78" s="34"/>
      <c r="AG78" s="34" t="s">
        <v>23</v>
      </c>
      <c r="AH78" s="34" t="s">
        <v>23</v>
      </c>
      <c r="AI78" s="34" t="s">
        <v>23</v>
      </c>
      <c r="AJ78" s="34" t="s">
        <v>23</v>
      </c>
      <c r="AK78" s="74" t="s">
        <v>23</v>
      </c>
      <c r="AL78" s="74" t="s">
        <v>23</v>
      </c>
      <c r="AM78" s="74" t="s">
        <v>23</v>
      </c>
      <c r="AN78" s="74" t="s">
        <v>23</v>
      </c>
      <c r="AO78" s="74" t="s">
        <v>23</v>
      </c>
      <c r="AP78" s="74" t="s">
        <v>23</v>
      </c>
      <c r="AQ78" s="52" t="s">
        <v>23</v>
      </c>
      <c r="AR78" s="52" t="s">
        <v>23</v>
      </c>
      <c r="AS78" s="52" t="s">
        <v>23</v>
      </c>
      <c r="AT78" s="52" t="s">
        <v>23</v>
      </c>
      <c r="AU78" s="52" t="s">
        <v>23</v>
      </c>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79" s="5"/>
      <c r="B79" s="6"/>
      <c r="C79" s="34"/>
      <c r="D79" s="34"/>
      <c r="E79" s="34">
        <v>0</v>
      </c>
      <c r="F79" s="34"/>
      <c r="G79" s="34"/>
      <c r="H79" s="34"/>
      <c r="I79" s="34"/>
      <c r="J79" s="34"/>
      <c r="K79" s="34"/>
      <c r="L79" s="34"/>
      <c r="M79" s="34"/>
      <c r="N79" s="34"/>
      <c r="O79" s="34"/>
      <c r="P79" s="34">
        <v>0</v>
      </c>
      <c r="Q79" s="34"/>
      <c r="R79" s="34"/>
      <c r="S79" s="34"/>
      <c r="T79" s="34"/>
      <c r="U79" s="34"/>
      <c r="V79" s="34"/>
      <c r="W79" s="34"/>
      <c r="X79" s="34"/>
      <c r="Y79" s="34" t="s">
        <v>23</v>
      </c>
      <c r="Z79" s="34" t="s">
        <v>23</v>
      </c>
      <c r="AA79" s="34"/>
      <c r="AB79" s="34" t="s">
        <v>23</v>
      </c>
      <c r="AC79" s="34" t="s">
        <v>23</v>
      </c>
      <c r="AD79" s="34" t="s">
        <v>23</v>
      </c>
      <c r="AE79" s="34" t="s">
        <v>23</v>
      </c>
      <c r="AF79" s="34"/>
      <c r="AG79" s="34" t="s">
        <v>23</v>
      </c>
      <c r="AH79" s="34" t="s">
        <v>23</v>
      </c>
      <c r="AI79" s="34" t="s">
        <v>23</v>
      </c>
      <c r="AJ79" s="34" t="s">
        <v>23</v>
      </c>
      <c r="AK79" s="74" t="s">
        <v>23</v>
      </c>
      <c r="AL79" s="74" t="s">
        <v>23</v>
      </c>
      <c r="AM79" s="74" t="s">
        <v>23</v>
      </c>
      <c r="AN79" s="74" t="s">
        <v>23</v>
      </c>
      <c r="AO79" s="74" t="s">
        <v>23</v>
      </c>
      <c r="AP79" s="74" t="s">
        <v>23</v>
      </c>
      <c r="AQ79" s="52" t="s">
        <v>23</v>
      </c>
      <c r="AR79" s="52" t="s">
        <v>23</v>
      </c>
      <c r="AS79" s="52" t="s">
        <v>23</v>
      </c>
      <c r="AT79" s="52" t="s">
        <v>23</v>
      </c>
      <c r="AU79" s="52" t="s">
        <v>23</v>
      </c>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80" s="5"/>
      <c r="B80" s="6"/>
      <c r="C80" s="34"/>
      <c r="D80" s="34"/>
      <c r="E80" s="34">
        <v>0</v>
      </c>
      <c r="F80" s="34"/>
      <c r="G80" s="34"/>
      <c r="H80" s="34"/>
      <c r="I80" s="34"/>
      <c r="J80" s="34"/>
      <c r="K80" s="34"/>
      <c r="L80" s="34"/>
      <c r="M80" s="34"/>
      <c r="N80" s="34"/>
      <c r="O80" s="34"/>
      <c r="P80" s="34">
        <v>0</v>
      </c>
      <c r="Q80" s="34"/>
      <c r="R80" s="34"/>
      <c r="S80" s="34"/>
      <c r="T80" s="34"/>
      <c r="U80" s="34"/>
      <c r="V80" s="34"/>
      <c r="W80" s="34"/>
      <c r="X80" s="34"/>
      <c r="Y80" s="34" t="s">
        <v>23</v>
      </c>
      <c r="Z80" s="34" t="s">
        <v>23</v>
      </c>
      <c r="AA80" s="34"/>
      <c r="AB80" s="34" t="s">
        <v>23</v>
      </c>
      <c r="AC80" s="34" t="s">
        <v>23</v>
      </c>
      <c r="AD80" s="34" t="s">
        <v>23</v>
      </c>
      <c r="AE80" s="34" t="s">
        <v>23</v>
      </c>
      <c r="AF80" s="34"/>
      <c r="AG80" s="34" t="s">
        <v>23</v>
      </c>
      <c r="AH80" s="34" t="s">
        <v>23</v>
      </c>
      <c r="AI80" s="34" t="s">
        <v>23</v>
      </c>
      <c r="AJ80" s="34" t="s">
        <v>23</v>
      </c>
      <c r="AK80" s="74" t="s">
        <v>23</v>
      </c>
      <c r="AL80" s="74" t="s">
        <v>23</v>
      </c>
      <c r="AM80" s="74" t="s">
        <v>23</v>
      </c>
      <c r="AN80" s="74" t="s">
        <v>23</v>
      </c>
      <c r="AO80" s="74" t="s">
        <v>23</v>
      </c>
      <c r="AP80" s="74" t="s">
        <v>23</v>
      </c>
      <c r="AQ80" s="52" t="s">
        <v>23</v>
      </c>
      <c r="AR80" s="52" t="s">
        <v>23</v>
      </c>
      <c r="AS80" s="52" t="s">
        <v>23</v>
      </c>
      <c r="AT80" s="52" t="s">
        <v>23</v>
      </c>
      <c r="AU80" s="52" t="s">
        <v>23</v>
      </c>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1:58" ht="28.5" customHeight="1">
      <c r="A81" s="5"/>
      <c r="B81" s="6"/>
      <c r="C81" s="34"/>
      <c r="D81" s="34"/>
      <c r="E81" s="34">
        <v>0</v>
      </c>
      <c r="F81" s="34"/>
      <c r="G81" s="34"/>
      <c r="H81" s="34"/>
      <c r="I81" s="34"/>
      <c r="J81" s="34"/>
      <c r="K81" s="34"/>
      <c r="L81" s="34"/>
      <c r="M81" s="34"/>
      <c r="N81" s="34"/>
      <c r="O81" s="34"/>
      <c r="P81" s="34">
        <v>0</v>
      </c>
      <c r="Q81" s="34"/>
      <c r="R81" s="34"/>
      <c r="S81" s="34"/>
      <c r="T81" s="34"/>
      <c r="U81" s="34"/>
      <c r="V81" s="34"/>
      <c r="W81" s="34"/>
      <c r="X81" s="34"/>
      <c r="Y81" s="34" t="s">
        <v>23</v>
      </c>
      <c r="Z81" s="34" t="s">
        <v>23</v>
      </c>
      <c r="AA81" s="34"/>
      <c r="AB81" s="34" t="s">
        <v>23</v>
      </c>
      <c r="AC81" s="34" t="s">
        <v>23</v>
      </c>
      <c r="AD81" s="34" t="s">
        <v>23</v>
      </c>
      <c r="AE81" s="34" t="s">
        <v>23</v>
      </c>
      <c r="AF81" s="34"/>
      <c r="AG81" s="34" t="s">
        <v>23</v>
      </c>
      <c r="AH81" s="34" t="s">
        <v>23</v>
      </c>
      <c r="AI81" s="34" t="s">
        <v>23</v>
      </c>
      <c r="AJ81" s="34" t="s">
        <v>23</v>
      </c>
      <c r="AK81" s="74" t="s">
        <v>23</v>
      </c>
      <c r="AL81" s="74" t="s">
        <v>23</v>
      </c>
      <c r="AM81" s="74" t="s">
        <v>23</v>
      </c>
      <c r="AN81" s="74" t="s">
        <v>23</v>
      </c>
      <c r="AO81" s="74" t="s">
        <v>23</v>
      </c>
      <c r="AP81" s="74" t="s">
        <v>23</v>
      </c>
      <c r="AQ81" s="52" t="s">
        <v>23</v>
      </c>
      <c r="AR81" s="52" t="s">
        <v>23</v>
      </c>
      <c r="AS81" s="52" t="s">
        <v>23</v>
      </c>
      <c r="AT81" s="52" t="s">
        <v>23</v>
      </c>
      <c r="AU81" s="52" t="s">
        <v>23</v>
      </c>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1:58" ht="28.5" customHeight="1">
      <c r="A82" s="146" t="s">
        <v>242</v>
      </c>
      <c r="B82" s="147"/>
      <c r="C82" s="146">
        <v>7</v>
      </c>
      <c r="D82" s="147">
        <v>0</v>
      </c>
      <c r="N82" s="146">
        <v>10</v>
      </c>
      <c r="O82" s="147">
        <v>0</v>
      </c>
      <c r="Y82" s="146">
        <v>0</v>
      </c>
      <c r="Z82" s="147">
        <v>0</v>
      </c>
      <c r="AK82" s="40" t="s">
        <v>23</v>
      </c>
      <c r="AL82" s="40" t="s">
        <v>23</v>
      </c>
      <c r="AM82" s="40" t="s">
        <v>23</v>
      </c>
      <c r="AN82" s="50" t="s">
        <v>23</v>
      </c>
      <c r="AO82" s="40" t="s">
        <v>23</v>
      </c>
      <c r="AP82" s="51" t="s">
        <v>23</v>
      </c>
      <c r="AQ82" s="52" t="s">
        <v>23</v>
      </c>
      <c r="AR82" s="52" t="s">
        <v>23</v>
      </c>
      <c r="AS82" s="52" t="s">
        <v>23</v>
      </c>
      <c r="AT82" s="52" t="s">
        <v>23</v>
      </c>
      <c r="AU82" s="52" t="s">
        <v>23</v>
      </c>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1: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1: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1: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1: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1: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1: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1: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1: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1: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1: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1: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1: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1: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1: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82:B82"/>
    <mergeCell ref="C82:D82"/>
    <mergeCell ref="N82:O82"/>
    <mergeCell ref="Y82:Z82"/>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81 BG5:XFD81">
    <cfRule type="cellIs" dxfId="63" priority="5" operator="equal">
      <formula>0</formula>
    </cfRule>
  </conditionalFormatting>
  <conditionalFormatting sqref="AV5:BF5">
    <cfRule type="cellIs" dxfId="62" priority="2" operator="equal">
      <formula>0</formula>
    </cfRule>
  </conditionalFormatting>
  <conditionalFormatting sqref="AV6:BF300">
    <cfRule type="cellIs" dxfId="61" priority="1" operator="equal">
      <formula>0</formula>
    </cfRule>
  </conditionalFormatting>
  <pageMargins left="0.70866141732283472" right="0.70866141732283472" top="0.74803149606299213" bottom="0.74803149606299213" header="0.31496062992125984" footer="0.31496062992125984"/>
  <pageSetup paperSize="8" scale="4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26</v>
      </c>
      <c r="D4" s="34">
        <v>16</v>
      </c>
      <c r="E4" s="34"/>
      <c r="F4" s="34">
        <v>15</v>
      </c>
      <c r="G4" s="34">
        <v>32</v>
      </c>
      <c r="H4" s="34">
        <v>9</v>
      </c>
      <c r="I4" s="34">
        <v>32</v>
      </c>
      <c r="J4" s="34">
        <v>5</v>
      </c>
      <c r="K4" s="34">
        <v>23</v>
      </c>
      <c r="L4" s="34">
        <v>0</v>
      </c>
      <c r="M4" s="34">
        <v>2</v>
      </c>
      <c r="N4" s="34">
        <v>25</v>
      </c>
      <c r="O4" s="34">
        <v>11</v>
      </c>
      <c r="P4" s="34"/>
      <c r="Q4" s="34">
        <v>18</v>
      </c>
      <c r="R4" s="34">
        <v>30</v>
      </c>
      <c r="S4" s="34">
        <v>10</v>
      </c>
      <c r="T4" s="34">
        <v>24</v>
      </c>
      <c r="U4" s="34">
        <v>6</v>
      </c>
      <c r="V4" s="34">
        <v>10</v>
      </c>
      <c r="W4" s="34">
        <v>0</v>
      </c>
      <c r="X4" s="34">
        <v>1</v>
      </c>
      <c r="Y4" s="34">
        <v>13</v>
      </c>
      <c r="Z4" s="34">
        <v>6</v>
      </c>
      <c r="AA4" s="34"/>
      <c r="AB4" s="34">
        <v>11</v>
      </c>
      <c r="AC4" s="34">
        <v>34</v>
      </c>
      <c r="AD4" s="34">
        <v>9</v>
      </c>
      <c r="AE4" s="34">
        <v>26</v>
      </c>
      <c r="AF4" s="34">
        <v>0</v>
      </c>
      <c r="AG4" s="34">
        <v>5</v>
      </c>
      <c r="AH4" s="34">
        <v>10</v>
      </c>
      <c r="AI4" s="34">
        <v>0</v>
      </c>
      <c r="AJ4" s="34">
        <v>1</v>
      </c>
      <c r="AK4" s="54">
        <v>19</v>
      </c>
      <c r="AL4" s="54">
        <v>8</v>
      </c>
      <c r="AM4" s="54">
        <v>23</v>
      </c>
      <c r="AN4" s="54">
        <v>27</v>
      </c>
      <c r="AO4" s="54">
        <v>18</v>
      </c>
      <c r="AP4" s="54">
        <v>27</v>
      </c>
      <c r="AQ4" s="52">
        <v>25</v>
      </c>
      <c r="AR4" s="52">
        <v>7</v>
      </c>
      <c r="AS4" s="52">
        <v>10</v>
      </c>
      <c r="AT4" s="52">
        <v>4</v>
      </c>
      <c r="AU4" s="54">
        <v>10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32001</v>
      </c>
      <c r="B5" s="6" t="s">
        <v>1594</v>
      </c>
      <c r="C5" s="31" t="s">
        <v>25</v>
      </c>
      <c r="D5" s="34" t="s">
        <v>21</v>
      </c>
      <c r="E5" s="34">
        <v>1</v>
      </c>
      <c r="F5" s="34"/>
      <c r="G5" s="34"/>
      <c r="H5" s="34"/>
      <c r="I5" s="31" t="s">
        <v>25</v>
      </c>
      <c r="J5" s="34"/>
      <c r="K5" s="31" t="s">
        <v>25</v>
      </c>
      <c r="L5" s="34"/>
      <c r="M5" s="34"/>
      <c r="N5" s="34" t="s">
        <v>26</v>
      </c>
      <c r="O5" s="34" t="s">
        <v>22</v>
      </c>
      <c r="P5" s="34">
        <v>1</v>
      </c>
      <c r="Q5" s="34"/>
      <c r="R5" s="34" t="s">
        <v>26</v>
      </c>
      <c r="S5" s="34"/>
      <c r="T5" s="34" t="s">
        <v>26</v>
      </c>
      <c r="U5" s="34"/>
      <c r="V5" s="34"/>
      <c r="W5" s="34"/>
      <c r="X5" s="34"/>
      <c r="Y5" s="34" t="s">
        <v>25</v>
      </c>
      <c r="Z5" s="34" t="s">
        <v>21</v>
      </c>
      <c r="AA5" s="34" t="s">
        <v>21</v>
      </c>
      <c r="AB5" s="34" t="s">
        <v>23</v>
      </c>
      <c r="AC5" s="34" t="s">
        <v>25</v>
      </c>
      <c r="AD5" s="34" t="s">
        <v>23</v>
      </c>
      <c r="AE5" s="34" t="s">
        <v>25</v>
      </c>
      <c r="AF5" s="34"/>
      <c r="AG5" s="34" t="s">
        <v>23</v>
      </c>
      <c r="AH5" s="34" t="s">
        <v>21</v>
      </c>
      <c r="AI5" s="34" t="s">
        <v>21</v>
      </c>
      <c r="AJ5" s="34" t="s">
        <v>21</v>
      </c>
      <c r="AK5" s="74" t="s">
        <v>25</v>
      </c>
      <c r="AL5" s="74" t="s">
        <v>21</v>
      </c>
      <c r="AM5" s="74" t="s">
        <v>21</v>
      </c>
      <c r="AN5" s="74" t="s">
        <v>25</v>
      </c>
      <c r="AO5" s="74">
        <v>0</v>
      </c>
      <c r="AP5" s="74" t="s">
        <v>25</v>
      </c>
      <c r="AQ5" s="52" t="s">
        <v>1377</v>
      </c>
      <c r="AR5" s="52" t="s">
        <v>23</v>
      </c>
      <c r="AS5" s="52" t="s">
        <v>21</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32002</v>
      </c>
      <c r="B6" s="6" t="s">
        <v>1595</v>
      </c>
      <c r="C6" s="31"/>
      <c r="D6" s="34"/>
      <c r="E6" s="34">
        <v>0</v>
      </c>
      <c r="F6" s="34"/>
      <c r="G6" s="34"/>
      <c r="H6" s="34"/>
      <c r="I6" s="34"/>
      <c r="J6" s="34"/>
      <c r="K6" s="34"/>
      <c r="L6" s="34"/>
      <c r="M6" s="34"/>
      <c r="N6" s="34"/>
      <c r="O6" s="34"/>
      <c r="P6" s="34">
        <v>0</v>
      </c>
      <c r="Q6" s="34"/>
      <c r="R6" s="34"/>
      <c r="S6" s="34"/>
      <c r="T6" s="34"/>
      <c r="U6" s="34"/>
      <c r="V6" s="34"/>
      <c r="W6" s="34"/>
      <c r="X6" s="34"/>
      <c r="Y6" s="34" t="s">
        <v>23</v>
      </c>
      <c r="Z6" s="34" t="s">
        <v>23</v>
      </c>
      <c r="AA6" s="34" t="e">
        <v>#N/A</v>
      </c>
      <c r="AB6" s="34" t="s">
        <v>23</v>
      </c>
      <c r="AC6" s="34" t="s">
        <v>23</v>
      </c>
      <c r="AD6" s="34" t="s">
        <v>23</v>
      </c>
      <c r="AE6" s="34" t="s">
        <v>23</v>
      </c>
      <c r="AF6" s="34"/>
      <c r="AG6" s="34" t="s">
        <v>23</v>
      </c>
      <c r="AH6" s="34" t="s">
        <v>23</v>
      </c>
      <c r="AI6" s="34" t="s">
        <v>23</v>
      </c>
      <c r="AJ6" s="34" t="s">
        <v>23</v>
      </c>
      <c r="AK6" s="74" t="s">
        <v>23</v>
      </c>
      <c r="AL6" s="74" t="s">
        <v>23</v>
      </c>
      <c r="AM6" s="74" t="s">
        <v>23</v>
      </c>
      <c r="AN6" s="74" t="s">
        <v>23</v>
      </c>
      <c r="AO6" s="74" t="s">
        <v>23</v>
      </c>
      <c r="AP6" s="74" t="s">
        <v>23</v>
      </c>
      <c r="AQ6" s="52" t="s">
        <v>23</v>
      </c>
      <c r="AR6" s="52" t="s">
        <v>23</v>
      </c>
      <c r="AS6" s="52" t="s">
        <v>23</v>
      </c>
      <c r="AT6" s="52" t="s">
        <v>23</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32003</v>
      </c>
      <c r="B7" s="6" t="s">
        <v>1596</v>
      </c>
      <c r="C7" s="31" t="s">
        <v>25</v>
      </c>
      <c r="D7" s="31" t="s">
        <v>25</v>
      </c>
      <c r="E7" s="34">
        <v>2</v>
      </c>
      <c r="F7" s="31" t="s">
        <v>25</v>
      </c>
      <c r="G7" s="31" t="s">
        <v>25</v>
      </c>
      <c r="H7" s="34" t="s">
        <v>25</v>
      </c>
      <c r="I7" s="31" t="s">
        <v>25</v>
      </c>
      <c r="J7" s="34"/>
      <c r="K7" s="31" t="s">
        <v>25</v>
      </c>
      <c r="L7" s="34"/>
      <c r="M7" s="34"/>
      <c r="N7" s="34" t="s">
        <v>26</v>
      </c>
      <c r="O7" s="34" t="s">
        <v>26</v>
      </c>
      <c r="P7" s="34">
        <v>2</v>
      </c>
      <c r="Q7" s="34" t="s">
        <v>25</v>
      </c>
      <c r="R7" s="34"/>
      <c r="S7" s="34" t="s">
        <v>25</v>
      </c>
      <c r="T7" s="34" t="s">
        <v>26</v>
      </c>
      <c r="U7" s="34" t="s">
        <v>348</v>
      </c>
      <c r="V7" s="34"/>
      <c r="W7" s="34" t="s">
        <v>348</v>
      </c>
      <c r="X7" s="34"/>
      <c r="Y7" s="34" t="s">
        <v>25</v>
      </c>
      <c r="Z7" s="34" t="s">
        <v>25</v>
      </c>
      <c r="AA7" s="34" t="s">
        <v>25</v>
      </c>
      <c r="AB7" s="34" t="s">
        <v>25</v>
      </c>
      <c r="AC7" s="34" t="s">
        <v>25</v>
      </c>
      <c r="AD7" s="34" t="s">
        <v>25</v>
      </c>
      <c r="AE7" s="34" t="s">
        <v>21</v>
      </c>
      <c r="AF7" s="34"/>
      <c r="AG7" s="34" t="s">
        <v>25</v>
      </c>
      <c r="AH7" s="34">
        <v>0</v>
      </c>
      <c r="AI7" s="34" t="s">
        <v>21</v>
      </c>
      <c r="AJ7" s="34" t="s">
        <v>21</v>
      </c>
      <c r="AK7" s="74" t="s">
        <v>25</v>
      </c>
      <c r="AL7" s="74" t="s">
        <v>21</v>
      </c>
      <c r="AM7" s="74" t="s">
        <v>25</v>
      </c>
      <c r="AN7" s="74" t="s">
        <v>25</v>
      </c>
      <c r="AO7" s="74" t="s">
        <v>25</v>
      </c>
      <c r="AP7" s="74" t="s">
        <v>25</v>
      </c>
      <c r="AQ7" s="52" t="s">
        <v>1377</v>
      </c>
      <c r="AR7" s="52" t="s">
        <v>23</v>
      </c>
      <c r="AS7" s="52" t="s">
        <v>21</v>
      </c>
      <c r="AT7" s="52" t="s">
        <v>23</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32006</v>
      </c>
      <c r="B8" s="6" t="s">
        <v>1597</v>
      </c>
      <c r="C8" s="31" t="s">
        <v>25</v>
      </c>
      <c r="D8" s="34" t="s">
        <v>21</v>
      </c>
      <c r="E8" s="34">
        <v>1</v>
      </c>
      <c r="F8" s="34"/>
      <c r="G8" s="31" t="s">
        <v>25</v>
      </c>
      <c r="H8" s="34"/>
      <c r="I8" s="31" t="s">
        <v>25</v>
      </c>
      <c r="J8" s="34"/>
      <c r="K8" s="31" t="s">
        <v>25</v>
      </c>
      <c r="L8" s="34"/>
      <c r="M8" s="34"/>
      <c r="N8" s="34" t="s">
        <v>26</v>
      </c>
      <c r="O8" s="34" t="s">
        <v>22</v>
      </c>
      <c r="P8" s="34">
        <v>1</v>
      </c>
      <c r="Q8" s="34"/>
      <c r="R8" s="34" t="s">
        <v>26</v>
      </c>
      <c r="S8" s="34"/>
      <c r="T8" s="34" t="s">
        <v>26</v>
      </c>
      <c r="U8" s="34"/>
      <c r="V8" s="34"/>
      <c r="W8" s="34"/>
      <c r="X8" s="34" t="s">
        <v>26</v>
      </c>
      <c r="Y8" s="34" t="s">
        <v>23</v>
      </c>
      <c r="Z8" s="34" t="s">
        <v>23</v>
      </c>
      <c r="AA8" s="34" t="e">
        <v>#N/A</v>
      </c>
      <c r="AB8" s="34" t="s">
        <v>23</v>
      </c>
      <c r="AC8" s="34" t="s">
        <v>25</v>
      </c>
      <c r="AD8" s="34" t="s">
        <v>23</v>
      </c>
      <c r="AE8" s="34" t="s">
        <v>25</v>
      </c>
      <c r="AF8" s="34"/>
      <c r="AG8" s="34" t="s">
        <v>23</v>
      </c>
      <c r="AH8" s="34" t="s">
        <v>21</v>
      </c>
      <c r="AI8" s="34" t="s">
        <v>23</v>
      </c>
      <c r="AJ8" s="34" t="s">
        <v>21</v>
      </c>
      <c r="AK8" s="74" t="s">
        <v>25</v>
      </c>
      <c r="AL8" s="74" t="s">
        <v>25</v>
      </c>
      <c r="AM8" s="74" t="s">
        <v>25</v>
      </c>
      <c r="AN8" s="74" t="s">
        <v>25</v>
      </c>
      <c r="AO8" s="74">
        <v>0</v>
      </c>
      <c r="AP8" s="74" t="s">
        <v>25</v>
      </c>
      <c r="AQ8" s="52" t="s">
        <v>1377</v>
      </c>
      <c r="AR8" s="52" t="s">
        <v>23</v>
      </c>
      <c r="AS8" s="52" t="s">
        <v>21</v>
      </c>
      <c r="AT8" s="52" t="s">
        <v>23</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32008</v>
      </c>
      <c r="B9" s="6" t="s">
        <v>1598</v>
      </c>
      <c r="C9" s="34" t="s">
        <v>21</v>
      </c>
      <c r="D9" s="34" t="s">
        <v>21</v>
      </c>
      <c r="E9" s="34">
        <v>0</v>
      </c>
      <c r="F9" s="34"/>
      <c r="G9" s="31" t="s">
        <v>25</v>
      </c>
      <c r="H9" s="34"/>
      <c r="I9" s="31" t="s">
        <v>25</v>
      </c>
      <c r="J9" s="34"/>
      <c r="K9" s="31" t="s">
        <v>25</v>
      </c>
      <c r="L9" s="34"/>
      <c r="M9" s="34"/>
      <c r="N9" s="34" t="s">
        <v>22</v>
      </c>
      <c r="O9" s="34" t="s">
        <v>22</v>
      </c>
      <c r="P9" s="34">
        <v>0</v>
      </c>
      <c r="Q9" s="34"/>
      <c r="R9" s="34" t="s">
        <v>26</v>
      </c>
      <c r="S9" s="34"/>
      <c r="T9" s="34" t="s">
        <v>26</v>
      </c>
      <c r="U9" s="34"/>
      <c r="V9" s="34" t="s">
        <v>26</v>
      </c>
      <c r="W9" s="34"/>
      <c r="X9" s="34"/>
      <c r="Y9" s="34" t="s">
        <v>23</v>
      </c>
      <c r="Z9" s="34" t="s">
        <v>23</v>
      </c>
      <c r="AA9" s="34" t="e">
        <v>#N/A</v>
      </c>
      <c r="AB9" s="34" t="s">
        <v>23</v>
      </c>
      <c r="AC9" s="34" t="s">
        <v>23</v>
      </c>
      <c r="AD9" s="34" t="s">
        <v>23</v>
      </c>
      <c r="AE9" s="34" t="s">
        <v>23</v>
      </c>
      <c r="AF9" s="34"/>
      <c r="AG9" s="34" t="s">
        <v>23</v>
      </c>
      <c r="AH9" s="34" t="s">
        <v>23</v>
      </c>
      <c r="AI9" s="34" t="s">
        <v>23</v>
      </c>
      <c r="AJ9" s="34" t="s">
        <v>23</v>
      </c>
      <c r="AK9" s="74" t="s">
        <v>21</v>
      </c>
      <c r="AL9" s="74" t="s">
        <v>21</v>
      </c>
      <c r="AM9" s="74" t="s">
        <v>21</v>
      </c>
      <c r="AN9" s="74" t="s">
        <v>25</v>
      </c>
      <c r="AO9" s="74">
        <v>0</v>
      </c>
      <c r="AP9" s="74" t="s">
        <v>25</v>
      </c>
      <c r="AQ9" s="52" t="s">
        <v>21</v>
      </c>
      <c r="AR9" s="52" t="s">
        <v>23</v>
      </c>
      <c r="AS9" s="52" t="s">
        <v>25</v>
      </c>
      <c r="AT9" s="52" t="s">
        <v>23</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32009</v>
      </c>
      <c r="B10" s="6" t="s">
        <v>1599</v>
      </c>
      <c r="C10" s="34" t="s">
        <v>21</v>
      </c>
      <c r="D10" s="34" t="s">
        <v>21</v>
      </c>
      <c r="E10" s="34">
        <v>0</v>
      </c>
      <c r="F10" s="34"/>
      <c r="G10" s="31" t="s">
        <v>25</v>
      </c>
      <c r="H10" s="31"/>
      <c r="I10" s="31" t="s">
        <v>25</v>
      </c>
      <c r="J10" s="34"/>
      <c r="K10" s="34"/>
      <c r="L10" s="34"/>
      <c r="M10" s="34"/>
      <c r="N10" s="34" t="s">
        <v>22</v>
      </c>
      <c r="O10" s="34" t="s">
        <v>22</v>
      </c>
      <c r="P10" s="34">
        <v>0</v>
      </c>
      <c r="Q10" s="34"/>
      <c r="R10" s="34" t="s">
        <v>26</v>
      </c>
      <c r="S10" s="34"/>
      <c r="T10" s="34"/>
      <c r="U10" s="34"/>
      <c r="V10" s="34" t="s">
        <v>26</v>
      </c>
      <c r="W10" s="34"/>
      <c r="X10" s="34"/>
      <c r="Y10" s="34" t="s">
        <v>23</v>
      </c>
      <c r="Z10" s="34" t="s">
        <v>23</v>
      </c>
      <c r="AA10" s="34" t="e">
        <v>#N/A</v>
      </c>
      <c r="AB10" s="34" t="s">
        <v>23</v>
      </c>
      <c r="AC10" s="34" t="s">
        <v>25</v>
      </c>
      <c r="AD10" s="34" t="s">
        <v>23</v>
      </c>
      <c r="AE10" s="34" t="s">
        <v>21</v>
      </c>
      <c r="AF10" s="34"/>
      <c r="AG10" s="34" t="s">
        <v>23</v>
      </c>
      <c r="AH10" s="34">
        <v>0</v>
      </c>
      <c r="AI10" s="34" t="s">
        <v>23</v>
      </c>
      <c r="AJ10" s="34" t="s">
        <v>21</v>
      </c>
      <c r="AK10" s="74" t="s">
        <v>21</v>
      </c>
      <c r="AL10" s="74" t="s">
        <v>21</v>
      </c>
      <c r="AM10" s="74" t="s">
        <v>25</v>
      </c>
      <c r="AN10" s="74" t="s">
        <v>25</v>
      </c>
      <c r="AO10" s="74" t="s">
        <v>21</v>
      </c>
      <c r="AP10" s="74" t="s">
        <v>25</v>
      </c>
      <c r="AQ10" s="52" t="s">
        <v>1377</v>
      </c>
      <c r="AR10" s="52" t="s">
        <v>23</v>
      </c>
      <c r="AS10" s="52" t="s">
        <v>25</v>
      </c>
      <c r="AT10" s="52" t="s">
        <v>23</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32013</v>
      </c>
      <c r="B11" s="6" t="s">
        <v>1600</v>
      </c>
      <c r="C11" s="34" t="s">
        <v>21</v>
      </c>
      <c r="D11" s="34" t="s">
        <v>25</v>
      </c>
      <c r="E11" s="34">
        <v>1</v>
      </c>
      <c r="F11" s="34"/>
      <c r="G11" s="34" t="s">
        <v>25</v>
      </c>
      <c r="H11" s="34"/>
      <c r="I11" s="34" t="s">
        <v>25</v>
      </c>
      <c r="J11" s="34"/>
      <c r="K11" s="34"/>
      <c r="L11" s="34"/>
      <c r="M11" s="34"/>
      <c r="N11" s="34" t="s">
        <v>22</v>
      </c>
      <c r="O11" s="34" t="s">
        <v>22</v>
      </c>
      <c r="P11" s="34">
        <v>0</v>
      </c>
      <c r="Q11" s="34"/>
      <c r="R11" s="34" t="s">
        <v>26</v>
      </c>
      <c r="S11" s="34"/>
      <c r="T11" s="34"/>
      <c r="U11" s="34"/>
      <c r="V11" s="34" t="s">
        <v>26</v>
      </c>
      <c r="W11" s="34"/>
      <c r="X11" s="34"/>
      <c r="Y11" s="34" t="s">
        <v>23</v>
      </c>
      <c r="Z11" s="34" t="s">
        <v>23</v>
      </c>
      <c r="AA11" s="34" t="e">
        <v>#N/A</v>
      </c>
      <c r="AB11" s="34" t="s">
        <v>23</v>
      </c>
      <c r="AC11" s="34" t="s">
        <v>23</v>
      </c>
      <c r="AD11" s="34" t="s">
        <v>23</v>
      </c>
      <c r="AE11" s="34" t="s">
        <v>23</v>
      </c>
      <c r="AF11" s="34"/>
      <c r="AG11" s="34" t="s">
        <v>23</v>
      </c>
      <c r="AH11" s="34" t="s">
        <v>23</v>
      </c>
      <c r="AI11" s="34" t="s">
        <v>23</v>
      </c>
      <c r="AJ11" s="34" t="s">
        <v>23</v>
      </c>
      <c r="AK11" s="74" t="s">
        <v>23</v>
      </c>
      <c r="AL11" s="74" t="s">
        <v>23</v>
      </c>
      <c r="AM11" s="74" t="s">
        <v>23</v>
      </c>
      <c r="AN11" s="74" t="s">
        <v>23</v>
      </c>
      <c r="AO11" s="74" t="s">
        <v>23</v>
      </c>
      <c r="AP11" s="74"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32014</v>
      </c>
      <c r="B12" s="6" t="s">
        <v>1601</v>
      </c>
      <c r="C12" s="31" t="s">
        <v>25</v>
      </c>
      <c r="D12" s="31" t="s">
        <v>25</v>
      </c>
      <c r="E12" s="34">
        <v>2</v>
      </c>
      <c r="F12" s="31" t="s">
        <v>25</v>
      </c>
      <c r="G12" s="34" t="s">
        <v>25</v>
      </c>
      <c r="H12" s="31" t="s">
        <v>25</v>
      </c>
      <c r="I12" s="34" t="s">
        <v>25</v>
      </c>
      <c r="J12" s="31" t="s">
        <v>25</v>
      </c>
      <c r="K12" s="34" t="s">
        <v>25</v>
      </c>
      <c r="L12" s="34"/>
      <c r="M12" s="34"/>
      <c r="N12" s="34" t="s">
        <v>25</v>
      </c>
      <c r="O12" s="34" t="s">
        <v>25</v>
      </c>
      <c r="P12" s="34">
        <v>2</v>
      </c>
      <c r="Q12" s="34" t="s">
        <v>25</v>
      </c>
      <c r="R12" s="34" t="s">
        <v>26</v>
      </c>
      <c r="S12" s="34" t="s">
        <v>25</v>
      </c>
      <c r="T12" s="34" t="s">
        <v>26</v>
      </c>
      <c r="U12" s="34" t="s">
        <v>25</v>
      </c>
      <c r="V12" s="34" t="s">
        <v>26</v>
      </c>
      <c r="W12" s="34" t="s">
        <v>348</v>
      </c>
      <c r="X12" s="34"/>
      <c r="Y12" s="34" t="s">
        <v>23</v>
      </c>
      <c r="Z12" s="34" t="s">
        <v>23</v>
      </c>
      <c r="AA12" s="34" t="e">
        <v>#N/A</v>
      </c>
      <c r="AB12" s="34" t="s">
        <v>23</v>
      </c>
      <c r="AC12" s="34" t="s">
        <v>25</v>
      </c>
      <c r="AD12" s="34" t="s">
        <v>23</v>
      </c>
      <c r="AE12" s="34" t="s">
        <v>25</v>
      </c>
      <c r="AF12" s="34"/>
      <c r="AG12" s="34" t="s">
        <v>23</v>
      </c>
      <c r="AH12" s="34" t="s">
        <v>25</v>
      </c>
      <c r="AI12" s="34" t="s">
        <v>23</v>
      </c>
      <c r="AJ12" s="34" t="s">
        <v>21</v>
      </c>
      <c r="AK12" s="74" t="s">
        <v>25</v>
      </c>
      <c r="AL12" s="74" t="s">
        <v>25</v>
      </c>
      <c r="AM12" s="74" t="s">
        <v>25</v>
      </c>
      <c r="AN12" s="74" t="s">
        <v>25</v>
      </c>
      <c r="AO12" s="74" t="s">
        <v>25</v>
      </c>
      <c r="AP12" s="74" t="s">
        <v>25</v>
      </c>
      <c r="AQ12" s="52" t="s">
        <v>1377</v>
      </c>
      <c r="AR12" s="52" t="s">
        <v>25</v>
      </c>
      <c r="AS12" s="52" t="s">
        <v>25</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32015</v>
      </c>
      <c r="B13" s="6" t="s">
        <v>1602</v>
      </c>
      <c r="C13" s="34" t="s">
        <v>21</v>
      </c>
      <c r="D13" s="31" t="s">
        <v>25</v>
      </c>
      <c r="E13" s="34">
        <v>1</v>
      </c>
      <c r="F13" s="34"/>
      <c r="G13" s="34" t="s">
        <v>25</v>
      </c>
      <c r="H13" s="34"/>
      <c r="I13" s="34" t="s">
        <v>25</v>
      </c>
      <c r="J13" s="34"/>
      <c r="K13" s="34" t="s">
        <v>25</v>
      </c>
      <c r="L13" s="34"/>
      <c r="M13" s="34"/>
      <c r="N13" s="34"/>
      <c r="O13" s="34"/>
      <c r="P13" s="34">
        <v>0</v>
      </c>
      <c r="Q13" s="34"/>
      <c r="R13" s="34"/>
      <c r="S13" s="34"/>
      <c r="T13" s="34"/>
      <c r="U13" s="34"/>
      <c r="V13" s="34"/>
      <c r="W13" s="34"/>
      <c r="X13" s="34"/>
      <c r="Y13" s="34" t="s">
        <v>23</v>
      </c>
      <c r="Z13" s="34" t="s">
        <v>23</v>
      </c>
      <c r="AA13" s="34" t="e">
        <v>#N/A</v>
      </c>
      <c r="AB13" s="34" t="s">
        <v>23</v>
      </c>
      <c r="AC13" s="34" t="s">
        <v>23</v>
      </c>
      <c r="AD13" s="34" t="s">
        <v>23</v>
      </c>
      <c r="AE13" s="34" t="s">
        <v>23</v>
      </c>
      <c r="AF13" s="34"/>
      <c r="AG13" s="34" t="s">
        <v>23</v>
      </c>
      <c r="AH13" s="34" t="s">
        <v>23</v>
      </c>
      <c r="AI13" s="34" t="s">
        <v>23</v>
      </c>
      <c r="AJ13" s="34" t="s">
        <v>23</v>
      </c>
      <c r="AK13" s="74" t="s">
        <v>23</v>
      </c>
      <c r="AL13" s="74" t="s">
        <v>23</v>
      </c>
      <c r="AM13" s="74" t="s">
        <v>23</v>
      </c>
      <c r="AN13" s="74" t="s">
        <v>23</v>
      </c>
      <c r="AO13" s="74" t="s">
        <v>23</v>
      </c>
      <c r="AP13" s="74" t="s">
        <v>23</v>
      </c>
      <c r="AQ13" s="52" t="s">
        <v>23</v>
      </c>
      <c r="AR13" s="52" t="s">
        <v>23</v>
      </c>
      <c r="AS13" s="52" t="s">
        <v>23</v>
      </c>
      <c r="AT13" s="52" t="s">
        <v>23</v>
      </c>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32016</v>
      </c>
      <c r="B14" s="6" t="s">
        <v>1603</v>
      </c>
      <c r="C14" s="31" t="s">
        <v>25</v>
      </c>
      <c r="D14" s="34" t="s">
        <v>21</v>
      </c>
      <c r="E14" s="34">
        <v>1</v>
      </c>
      <c r="F14" s="31" t="s">
        <v>25</v>
      </c>
      <c r="G14" s="34" t="s">
        <v>25</v>
      </c>
      <c r="H14" s="31" t="s">
        <v>25</v>
      </c>
      <c r="I14" s="34" t="s">
        <v>25</v>
      </c>
      <c r="J14" s="34"/>
      <c r="K14" s="34"/>
      <c r="L14" s="34"/>
      <c r="M14" s="34"/>
      <c r="N14" s="34" t="s">
        <v>26</v>
      </c>
      <c r="O14" s="34" t="s">
        <v>22</v>
      </c>
      <c r="P14" s="34">
        <v>1</v>
      </c>
      <c r="Q14" s="34" t="s">
        <v>26</v>
      </c>
      <c r="R14" s="34" t="s">
        <v>26</v>
      </c>
      <c r="S14" s="34"/>
      <c r="T14" s="34" t="s">
        <v>26</v>
      </c>
      <c r="U14" s="34"/>
      <c r="V14" s="34"/>
      <c r="W14" s="34"/>
      <c r="X14" s="34"/>
      <c r="Y14" s="34" t="s">
        <v>25</v>
      </c>
      <c r="Z14" s="34" t="s">
        <v>21</v>
      </c>
      <c r="AA14" s="34" t="s">
        <v>21</v>
      </c>
      <c r="AB14" s="34" t="s">
        <v>25</v>
      </c>
      <c r="AC14" s="34" t="s">
        <v>25</v>
      </c>
      <c r="AD14" s="34" t="s">
        <v>25</v>
      </c>
      <c r="AE14" s="34" t="s">
        <v>25</v>
      </c>
      <c r="AF14" s="34"/>
      <c r="AG14" s="34" t="s">
        <v>25</v>
      </c>
      <c r="AH14" s="34" t="s">
        <v>25</v>
      </c>
      <c r="AI14" s="34" t="s">
        <v>21</v>
      </c>
      <c r="AJ14" s="34" t="s">
        <v>21</v>
      </c>
      <c r="AK14" s="74" t="s">
        <v>25</v>
      </c>
      <c r="AL14" s="74" t="s">
        <v>21</v>
      </c>
      <c r="AM14" s="74" t="s">
        <v>25</v>
      </c>
      <c r="AN14" s="74" t="s">
        <v>25</v>
      </c>
      <c r="AO14" s="74" t="s">
        <v>25</v>
      </c>
      <c r="AP14" s="74" t="s">
        <v>25</v>
      </c>
      <c r="AQ14" s="52" t="s">
        <v>1377</v>
      </c>
      <c r="AR14" s="52" t="s">
        <v>25</v>
      </c>
      <c r="AS14" s="52" t="s">
        <v>25</v>
      </c>
      <c r="AT14" s="52" t="s">
        <v>25</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32019</v>
      </c>
      <c r="B15" s="6" t="s">
        <v>1604</v>
      </c>
      <c r="C15" s="31" t="s">
        <v>25</v>
      </c>
      <c r="D15" s="34" t="s">
        <v>21</v>
      </c>
      <c r="E15" s="34">
        <v>1</v>
      </c>
      <c r="F15" s="31" t="s">
        <v>25</v>
      </c>
      <c r="G15" s="34"/>
      <c r="H15" s="34"/>
      <c r="I15" s="34"/>
      <c r="J15" s="34"/>
      <c r="K15" s="34"/>
      <c r="L15" s="34"/>
      <c r="M15" s="34"/>
      <c r="N15" s="34" t="s">
        <v>25</v>
      </c>
      <c r="O15" s="34" t="s">
        <v>21</v>
      </c>
      <c r="P15" s="34">
        <v>1</v>
      </c>
      <c r="Q15" s="34" t="s">
        <v>25</v>
      </c>
      <c r="R15" s="34" t="s">
        <v>26</v>
      </c>
      <c r="S15" s="34" t="s">
        <v>348</v>
      </c>
      <c r="T15" s="34" t="s">
        <v>26</v>
      </c>
      <c r="U15" s="34"/>
      <c r="V15" s="34" t="s">
        <v>26</v>
      </c>
      <c r="W15" s="34"/>
      <c r="X15" s="34"/>
      <c r="Y15" s="34" t="s">
        <v>25</v>
      </c>
      <c r="Z15" s="34" t="s">
        <v>21</v>
      </c>
      <c r="AA15" s="34" t="s">
        <v>21</v>
      </c>
      <c r="AB15" s="34" t="s">
        <v>25</v>
      </c>
      <c r="AC15" s="34" t="s">
        <v>25</v>
      </c>
      <c r="AD15" s="34" t="s">
        <v>25</v>
      </c>
      <c r="AE15" s="34" t="s">
        <v>25</v>
      </c>
      <c r="AF15" s="34"/>
      <c r="AG15" s="34" t="s">
        <v>21</v>
      </c>
      <c r="AH15" s="34" t="s">
        <v>25</v>
      </c>
      <c r="AI15" s="34" t="s">
        <v>21</v>
      </c>
      <c r="AJ15" s="34" t="s">
        <v>25</v>
      </c>
      <c r="AK15" s="74" t="s">
        <v>25</v>
      </c>
      <c r="AL15" s="74" t="s">
        <v>21</v>
      </c>
      <c r="AM15" s="74" t="s">
        <v>25</v>
      </c>
      <c r="AN15" s="74" t="s">
        <v>25</v>
      </c>
      <c r="AO15" s="74" t="s">
        <v>25</v>
      </c>
      <c r="AP15" s="74" t="s">
        <v>25</v>
      </c>
      <c r="AQ15" s="52" t="s">
        <v>1377</v>
      </c>
      <c r="AR15" s="52" t="s">
        <v>23</v>
      </c>
      <c r="AS15" s="52" t="s">
        <v>25</v>
      </c>
      <c r="AT15" s="52" t="s">
        <v>23</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32020</v>
      </c>
      <c r="B16" s="6" t="s">
        <v>1605</v>
      </c>
      <c r="C16" s="34" t="s">
        <v>25</v>
      </c>
      <c r="D16" s="34" t="s">
        <v>21</v>
      </c>
      <c r="E16" s="34">
        <v>1</v>
      </c>
      <c r="F16" s="34" t="s">
        <v>25</v>
      </c>
      <c r="G16" s="34" t="s">
        <v>25</v>
      </c>
      <c r="H16" s="34" t="s">
        <v>25</v>
      </c>
      <c r="I16" s="34" t="s">
        <v>25</v>
      </c>
      <c r="J16" s="34"/>
      <c r="K16" s="34" t="s">
        <v>25</v>
      </c>
      <c r="L16" s="34"/>
      <c r="M16" s="34"/>
      <c r="N16" s="34" t="s">
        <v>25</v>
      </c>
      <c r="O16" s="34" t="s">
        <v>21</v>
      </c>
      <c r="P16" s="34">
        <v>1</v>
      </c>
      <c r="Q16" s="34" t="s">
        <v>25</v>
      </c>
      <c r="R16" s="34"/>
      <c r="S16" s="34" t="s">
        <v>25</v>
      </c>
      <c r="T16" s="34"/>
      <c r="U16" s="34" t="s">
        <v>348</v>
      </c>
      <c r="V16" s="34"/>
      <c r="W16" s="34" t="s">
        <v>348</v>
      </c>
      <c r="X16" s="34"/>
      <c r="Y16" s="34" t="s">
        <v>23</v>
      </c>
      <c r="Z16" s="34" t="s">
        <v>23</v>
      </c>
      <c r="AA16" s="34" t="e">
        <v>#N/A</v>
      </c>
      <c r="AB16" s="34" t="s">
        <v>23</v>
      </c>
      <c r="AC16" s="34" t="s">
        <v>25</v>
      </c>
      <c r="AD16" s="34" t="s">
        <v>23</v>
      </c>
      <c r="AE16" s="34" t="s">
        <v>25</v>
      </c>
      <c r="AF16" s="34"/>
      <c r="AG16" s="34" t="s">
        <v>23</v>
      </c>
      <c r="AH16" s="34" t="s">
        <v>21</v>
      </c>
      <c r="AI16" s="34" t="s">
        <v>23</v>
      </c>
      <c r="AJ16" s="34" t="s">
        <v>21</v>
      </c>
      <c r="AK16" s="74" t="s">
        <v>25</v>
      </c>
      <c r="AL16" s="74" t="s">
        <v>21</v>
      </c>
      <c r="AM16" s="74" t="s">
        <v>25</v>
      </c>
      <c r="AN16" s="74" t="s">
        <v>25</v>
      </c>
      <c r="AO16" s="74" t="s">
        <v>25</v>
      </c>
      <c r="AP16" s="74" t="s">
        <v>25</v>
      </c>
      <c r="AQ16" s="52" t="s">
        <v>1377</v>
      </c>
      <c r="AR16" s="52" t="s">
        <v>21</v>
      </c>
      <c r="AS16" s="52" t="s">
        <v>21</v>
      </c>
      <c r="AT16" s="52" t="s">
        <v>21</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32021</v>
      </c>
      <c r="B17" s="6" t="s">
        <v>1606</v>
      </c>
      <c r="C17" s="34" t="s">
        <v>21</v>
      </c>
      <c r="D17" s="34" t="s">
        <v>21</v>
      </c>
      <c r="E17" s="34">
        <v>0</v>
      </c>
      <c r="F17" s="34"/>
      <c r="G17" s="34" t="s">
        <v>25</v>
      </c>
      <c r="H17" s="34"/>
      <c r="I17" s="34" t="s">
        <v>25</v>
      </c>
      <c r="J17" s="34"/>
      <c r="K17" s="34" t="s">
        <v>25</v>
      </c>
      <c r="L17" s="34"/>
      <c r="M17" s="34"/>
      <c r="N17" s="34" t="s">
        <v>22</v>
      </c>
      <c r="O17" s="34" t="s">
        <v>22</v>
      </c>
      <c r="P17" s="34">
        <v>0</v>
      </c>
      <c r="Q17" s="34"/>
      <c r="R17" s="34" t="s">
        <v>26</v>
      </c>
      <c r="S17" s="34"/>
      <c r="T17" s="34" t="s">
        <v>26</v>
      </c>
      <c r="U17" s="34"/>
      <c r="V17" s="34"/>
      <c r="W17" s="34"/>
      <c r="X17" s="34"/>
      <c r="Y17" s="34" t="s">
        <v>23</v>
      </c>
      <c r="Z17" s="34" t="s">
        <v>23</v>
      </c>
      <c r="AA17" s="34" t="e">
        <v>#N/A</v>
      </c>
      <c r="AB17" s="34" t="s">
        <v>23</v>
      </c>
      <c r="AC17" s="34" t="s">
        <v>25</v>
      </c>
      <c r="AD17" s="34" t="s">
        <v>23</v>
      </c>
      <c r="AE17" s="34" t="s">
        <v>25</v>
      </c>
      <c r="AF17" s="34"/>
      <c r="AG17" s="34" t="s">
        <v>23</v>
      </c>
      <c r="AH17" s="34" t="s">
        <v>21</v>
      </c>
      <c r="AI17" s="34" t="s">
        <v>23</v>
      </c>
      <c r="AJ17" s="34" t="s">
        <v>21</v>
      </c>
      <c r="AK17" s="74" t="s">
        <v>21</v>
      </c>
      <c r="AL17" s="74" t="s">
        <v>21</v>
      </c>
      <c r="AM17" s="74" t="s">
        <v>21</v>
      </c>
      <c r="AN17" s="74" t="s">
        <v>25</v>
      </c>
      <c r="AO17" s="74">
        <v>0</v>
      </c>
      <c r="AP17" s="74" t="s">
        <v>25</v>
      </c>
      <c r="AQ17" s="52" t="s">
        <v>1377</v>
      </c>
      <c r="AR17" s="52" t="s">
        <v>23</v>
      </c>
      <c r="AS17" s="52" t="s">
        <v>21</v>
      </c>
      <c r="AT17" s="52" t="s">
        <v>23</v>
      </c>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32022</v>
      </c>
      <c r="B18" s="6" t="s">
        <v>1607</v>
      </c>
      <c r="C18" s="34" t="s">
        <v>21</v>
      </c>
      <c r="D18" s="34" t="s">
        <v>21</v>
      </c>
      <c r="E18" s="34">
        <v>0</v>
      </c>
      <c r="F18" s="34"/>
      <c r="G18" s="34"/>
      <c r="H18" s="34"/>
      <c r="I18" s="34"/>
      <c r="J18" s="34"/>
      <c r="K18" s="34"/>
      <c r="L18" s="34"/>
      <c r="M18" s="34"/>
      <c r="N18" s="34" t="s">
        <v>22</v>
      </c>
      <c r="O18" s="34" t="s">
        <v>22</v>
      </c>
      <c r="P18" s="34">
        <v>0</v>
      </c>
      <c r="Q18" s="34"/>
      <c r="R18" s="34" t="s">
        <v>26</v>
      </c>
      <c r="S18" s="34"/>
      <c r="T18" s="34"/>
      <c r="U18" s="34"/>
      <c r="V18" s="34"/>
      <c r="W18" s="34"/>
      <c r="X18" s="34"/>
      <c r="Y18" s="34" t="s">
        <v>23</v>
      </c>
      <c r="Z18" s="34" t="s">
        <v>23</v>
      </c>
      <c r="AA18" s="34" t="e">
        <v>#N/A</v>
      </c>
      <c r="AB18" s="34" t="s">
        <v>23</v>
      </c>
      <c r="AC18" s="34" t="s">
        <v>25</v>
      </c>
      <c r="AD18" s="34" t="s">
        <v>23</v>
      </c>
      <c r="AE18" s="34" t="s">
        <v>21</v>
      </c>
      <c r="AF18" s="34"/>
      <c r="AG18" s="34" t="s">
        <v>23</v>
      </c>
      <c r="AH18" s="34">
        <v>0</v>
      </c>
      <c r="AI18" s="34" t="s">
        <v>23</v>
      </c>
      <c r="AJ18" s="34" t="s">
        <v>21</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32023</v>
      </c>
      <c r="B19" s="6" t="s">
        <v>1608</v>
      </c>
      <c r="C19" s="34" t="s">
        <v>21</v>
      </c>
      <c r="D19" s="34" t="s">
        <v>21</v>
      </c>
      <c r="E19" s="34">
        <v>0</v>
      </c>
      <c r="F19" s="34"/>
      <c r="G19" s="34"/>
      <c r="H19" s="34"/>
      <c r="I19" s="34"/>
      <c r="J19" s="34"/>
      <c r="K19" s="34"/>
      <c r="L19" s="34"/>
      <c r="M19" s="34"/>
      <c r="N19" s="34"/>
      <c r="O19" s="34"/>
      <c r="P19" s="34">
        <v>0</v>
      </c>
      <c r="Q19" s="34"/>
      <c r="R19" s="34"/>
      <c r="S19" s="34"/>
      <c r="T19" s="34"/>
      <c r="U19" s="34"/>
      <c r="V19" s="34"/>
      <c r="W19" s="34"/>
      <c r="X19" s="34"/>
      <c r="Y19" s="34" t="s">
        <v>23</v>
      </c>
      <c r="Z19" s="34" t="s">
        <v>23</v>
      </c>
      <c r="AA19" s="34" t="e">
        <v>#N/A</v>
      </c>
      <c r="AB19" s="34" t="s">
        <v>23</v>
      </c>
      <c r="AC19" s="34" t="s">
        <v>23</v>
      </c>
      <c r="AD19" s="34" t="s">
        <v>23</v>
      </c>
      <c r="AE19" s="34" t="s">
        <v>23</v>
      </c>
      <c r="AF19" s="34"/>
      <c r="AG19" s="34" t="s">
        <v>23</v>
      </c>
      <c r="AH19" s="34" t="s">
        <v>23</v>
      </c>
      <c r="AI19" s="34" t="s">
        <v>23</v>
      </c>
      <c r="AJ19" s="34" t="s">
        <v>23</v>
      </c>
      <c r="AK19" s="74" t="s">
        <v>25</v>
      </c>
      <c r="AL19" s="74" t="s">
        <v>21</v>
      </c>
      <c r="AM19" s="74" t="s">
        <v>25</v>
      </c>
      <c r="AN19" s="74" t="s">
        <v>25</v>
      </c>
      <c r="AO19" s="74" t="s">
        <v>21</v>
      </c>
      <c r="AP19" s="74" t="s">
        <v>25</v>
      </c>
      <c r="AQ19" s="52" t="s">
        <v>21</v>
      </c>
      <c r="AR19" s="52" t="s">
        <v>23</v>
      </c>
      <c r="AS19" s="52" t="s">
        <v>21</v>
      </c>
      <c r="AT19" s="52" t="s">
        <v>23</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32024</v>
      </c>
      <c r="B20" s="6" t="s">
        <v>1609</v>
      </c>
      <c r="C20" s="31"/>
      <c r="D20" s="34"/>
      <c r="E20" s="34">
        <v>0</v>
      </c>
      <c r="F20" s="34"/>
      <c r="G20" s="34"/>
      <c r="H20" s="34"/>
      <c r="I20" s="34"/>
      <c r="J20" s="34"/>
      <c r="K20" s="34"/>
      <c r="L20" s="34"/>
      <c r="M20" s="34"/>
      <c r="N20" s="34"/>
      <c r="O20" s="34"/>
      <c r="P20" s="34">
        <v>0</v>
      </c>
      <c r="Q20" s="34"/>
      <c r="R20" s="34"/>
      <c r="S20" s="34"/>
      <c r="T20" s="34"/>
      <c r="U20" s="34"/>
      <c r="V20" s="34"/>
      <c r="W20" s="34"/>
      <c r="X20" s="34"/>
      <c r="Y20" s="34" t="s">
        <v>23</v>
      </c>
      <c r="Z20" s="34" t="s">
        <v>23</v>
      </c>
      <c r="AA20" s="34" t="e">
        <v>#N/A</v>
      </c>
      <c r="AB20" s="34" t="s">
        <v>23</v>
      </c>
      <c r="AC20" s="34" t="s">
        <v>23</v>
      </c>
      <c r="AD20" s="34" t="s">
        <v>23</v>
      </c>
      <c r="AE20" s="34" t="s">
        <v>23</v>
      </c>
      <c r="AF20" s="34"/>
      <c r="AG20" s="34" t="s">
        <v>23</v>
      </c>
      <c r="AH20" s="34" t="s">
        <v>23</v>
      </c>
      <c r="AI20" s="34" t="s">
        <v>23</v>
      </c>
      <c r="AJ20" s="34" t="s">
        <v>23</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32025</v>
      </c>
      <c r="B21" s="6" t="s">
        <v>1610</v>
      </c>
      <c r="C21" s="34" t="s">
        <v>21</v>
      </c>
      <c r="D21" s="34" t="s">
        <v>25</v>
      </c>
      <c r="E21" s="34">
        <v>1</v>
      </c>
      <c r="F21" s="34"/>
      <c r="G21" s="34"/>
      <c r="H21" s="34" t="s">
        <v>25</v>
      </c>
      <c r="I21" s="34"/>
      <c r="J21" s="34"/>
      <c r="K21" s="34"/>
      <c r="L21" s="34"/>
      <c r="M21" s="34"/>
      <c r="N21" s="34"/>
      <c r="O21" s="34"/>
      <c r="P21" s="34">
        <v>0</v>
      </c>
      <c r="Q21" s="34"/>
      <c r="R21" s="34"/>
      <c r="S21" s="34"/>
      <c r="T21" s="34"/>
      <c r="U21" s="34"/>
      <c r="V21" s="34"/>
      <c r="W21" s="34"/>
      <c r="X21" s="34"/>
      <c r="Y21" s="34" t="s">
        <v>23</v>
      </c>
      <c r="Z21" s="34" t="s">
        <v>23</v>
      </c>
      <c r="AA21" s="34" t="e">
        <v>#N/A</v>
      </c>
      <c r="AB21" s="34" t="s">
        <v>23</v>
      </c>
      <c r="AC21" s="34" t="s">
        <v>23</v>
      </c>
      <c r="AD21" s="34" t="s">
        <v>23</v>
      </c>
      <c r="AE21" s="34" t="s">
        <v>23</v>
      </c>
      <c r="AF21" s="34"/>
      <c r="AG21" s="34" t="s">
        <v>23</v>
      </c>
      <c r="AH21" s="34" t="s">
        <v>23</v>
      </c>
      <c r="AI21" s="34" t="s">
        <v>23</v>
      </c>
      <c r="AJ21" s="34" t="s">
        <v>23</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32026</v>
      </c>
      <c r="B22" s="6" t="s">
        <v>1611</v>
      </c>
      <c r="C22" s="34" t="s">
        <v>21</v>
      </c>
      <c r="D22" s="34" t="s">
        <v>21</v>
      </c>
      <c r="E22" s="34">
        <v>0</v>
      </c>
      <c r="F22" s="34"/>
      <c r="G22" s="34"/>
      <c r="H22" s="34"/>
      <c r="I22" s="34"/>
      <c r="J22" s="34"/>
      <c r="K22" s="34"/>
      <c r="L22" s="34"/>
      <c r="M22" s="34"/>
      <c r="N22" s="34" t="s">
        <v>26</v>
      </c>
      <c r="O22" s="34" t="s">
        <v>26</v>
      </c>
      <c r="P22" s="34">
        <v>2</v>
      </c>
      <c r="Q22" s="34"/>
      <c r="R22" s="34"/>
      <c r="S22" s="34"/>
      <c r="T22" s="34"/>
      <c r="U22" s="34"/>
      <c r="V22" s="34"/>
      <c r="W22" s="34"/>
      <c r="X22" s="34"/>
      <c r="Y22" s="34" t="s">
        <v>25</v>
      </c>
      <c r="Z22" s="34" t="s">
        <v>25</v>
      </c>
      <c r="AA22" s="34" t="s">
        <v>25</v>
      </c>
      <c r="AB22" s="34" t="s">
        <v>23</v>
      </c>
      <c r="AC22" s="34" t="s">
        <v>25</v>
      </c>
      <c r="AD22" s="34" t="s">
        <v>23</v>
      </c>
      <c r="AE22" s="34" t="s">
        <v>25</v>
      </c>
      <c r="AF22" s="34"/>
      <c r="AG22" s="34" t="s">
        <v>23</v>
      </c>
      <c r="AH22" s="34">
        <v>0</v>
      </c>
      <c r="AI22" s="34" t="s">
        <v>23</v>
      </c>
      <c r="AJ22" s="34" t="s">
        <v>21</v>
      </c>
      <c r="AK22" s="74" t="s">
        <v>23</v>
      </c>
      <c r="AL22" s="74" t="s">
        <v>23</v>
      </c>
      <c r="AM22" s="74" t="s">
        <v>23</v>
      </c>
      <c r="AN22" s="74" t="s">
        <v>23</v>
      </c>
      <c r="AO22" s="74" t="s">
        <v>23</v>
      </c>
      <c r="AP22" s="74" t="s">
        <v>23</v>
      </c>
      <c r="AQ22" s="52" t="s">
        <v>23</v>
      </c>
      <c r="AR22" s="52" t="s">
        <v>1786</v>
      </c>
      <c r="AS22" s="52" t="s">
        <v>23</v>
      </c>
      <c r="AT22" s="52" t="s">
        <v>21</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32027</v>
      </c>
      <c r="B23" s="6" t="s">
        <v>1612</v>
      </c>
      <c r="C23" s="34" t="s">
        <v>21</v>
      </c>
      <c r="D23" s="34" t="s">
        <v>21</v>
      </c>
      <c r="E23" s="34">
        <v>0</v>
      </c>
      <c r="F23" s="34"/>
      <c r="G23" s="34"/>
      <c r="H23" s="34"/>
      <c r="I23" s="34"/>
      <c r="J23" s="34" t="s">
        <v>25</v>
      </c>
      <c r="K23" s="34"/>
      <c r="L23" s="34"/>
      <c r="M23" s="34"/>
      <c r="N23" s="34" t="s">
        <v>25</v>
      </c>
      <c r="O23" s="34" t="s">
        <v>22</v>
      </c>
      <c r="P23" s="34">
        <v>1</v>
      </c>
      <c r="Q23" s="34" t="s">
        <v>348</v>
      </c>
      <c r="R23" s="34" t="s">
        <v>26</v>
      </c>
      <c r="S23" s="34"/>
      <c r="T23" s="34" t="s">
        <v>26</v>
      </c>
      <c r="U23" s="34" t="s">
        <v>25</v>
      </c>
      <c r="V23" s="34" t="s">
        <v>26</v>
      </c>
      <c r="W23" s="34" t="s">
        <v>348</v>
      </c>
      <c r="X23" s="34"/>
      <c r="Y23" s="34" t="s">
        <v>23</v>
      </c>
      <c r="Z23" s="34" t="s">
        <v>23</v>
      </c>
      <c r="AA23" s="34" t="e">
        <v>#N/A</v>
      </c>
      <c r="AB23" s="34" t="s">
        <v>23</v>
      </c>
      <c r="AC23" s="34" t="s">
        <v>25</v>
      </c>
      <c r="AD23" s="34" t="s">
        <v>23</v>
      </c>
      <c r="AE23" s="34" t="s">
        <v>21</v>
      </c>
      <c r="AF23" s="34"/>
      <c r="AG23" s="34" t="s">
        <v>23</v>
      </c>
      <c r="AH23" s="34">
        <v>0</v>
      </c>
      <c r="AI23" s="34" t="s">
        <v>23</v>
      </c>
      <c r="AJ23" s="34" t="s">
        <v>21</v>
      </c>
      <c r="AK23" s="74" t="s">
        <v>21</v>
      </c>
      <c r="AL23" s="74" t="s">
        <v>21</v>
      </c>
      <c r="AM23" s="74" t="s">
        <v>25</v>
      </c>
      <c r="AN23" s="74" t="s">
        <v>25</v>
      </c>
      <c r="AO23" s="74" t="s">
        <v>25</v>
      </c>
      <c r="AP23" s="74" t="s">
        <v>25</v>
      </c>
      <c r="AQ23" s="52" t="s">
        <v>1377</v>
      </c>
      <c r="AR23" s="52" t="s">
        <v>23</v>
      </c>
      <c r="AS23" s="52" t="s">
        <v>1786</v>
      </c>
      <c r="AT23" s="52" t="s">
        <v>23</v>
      </c>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32028</v>
      </c>
      <c r="B24" s="6" t="s">
        <v>1613</v>
      </c>
      <c r="C24" s="34" t="s">
        <v>25</v>
      </c>
      <c r="D24" s="34" t="s">
        <v>21</v>
      </c>
      <c r="E24" s="34">
        <v>1</v>
      </c>
      <c r="F24" s="34"/>
      <c r="G24" s="34" t="s">
        <v>25</v>
      </c>
      <c r="H24" s="34"/>
      <c r="I24" s="34" t="s">
        <v>25</v>
      </c>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32029</v>
      </c>
      <c r="B25" s="6" t="s">
        <v>1614</v>
      </c>
      <c r="C25" s="34" t="s">
        <v>25</v>
      </c>
      <c r="D25" s="34" t="s">
        <v>21</v>
      </c>
      <c r="E25" s="34">
        <v>1</v>
      </c>
      <c r="F25" s="34" t="s">
        <v>25</v>
      </c>
      <c r="G25" s="34" t="s">
        <v>25</v>
      </c>
      <c r="H25" s="34" t="s">
        <v>25</v>
      </c>
      <c r="I25" s="34" t="s">
        <v>25</v>
      </c>
      <c r="J25" s="34" t="s">
        <v>25</v>
      </c>
      <c r="K25" s="34" t="s">
        <v>25</v>
      </c>
      <c r="L25" s="34"/>
      <c r="M25" s="34"/>
      <c r="N25" s="34" t="s">
        <v>25</v>
      </c>
      <c r="O25" s="34" t="s">
        <v>21</v>
      </c>
      <c r="P25" s="34">
        <v>1</v>
      </c>
      <c r="Q25" s="34" t="s">
        <v>25</v>
      </c>
      <c r="R25" s="34"/>
      <c r="S25" s="34" t="s">
        <v>25</v>
      </c>
      <c r="T25" s="34"/>
      <c r="U25" s="34" t="s">
        <v>25</v>
      </c>
      <c r="V25" s="34"/>
      <c r="W25" s="34" t="s">
        <v>348</v>
      </c>
      <c r="X25" s="34"/>
      <c r="Y25" s="34" t="s">
        <v>25</v>
      </c>
      <c r="Z25" s="34" t="s">
        <v>21</v>
      </c>
      <c r="AA25" s="34" t="s">
        <v>21</v>
      </c>
      <c r="AB25" s="34" t="s">
        <v>25</v>
      </c>
      <c r="AC25" s="34" t="s">
        <v>25</v>
      </c>
      <c r="AD25" s="34" t="s">
        <v>25</v>
      </c>
      <c r="AE25" s="34" t="s">
        <v>25</v>
      </c>
      <c r="AF25" s="34"/>
      <c r="AG25" s="34" t="s">
        <v>25</v>
      </c>
      <c r="AH25" s="34" t="s">
        <v>21</v>
      </c>
      <c r="AI25" s="34" t="s">
        <v>21</v>
      </c>
      <c r="AJ25" s="34" t="s">
        <v>21</v>
      </c>
      <c r="AK25" s="74" t="s">
        <v>23</v>
      </c>
      <c r="AL25" s="74" t="s">
        <v>23</v>
      </c>
      <c r="AM25" s="74" t="s">
        <v>23</v>
      </c>
      <c r="AN25" s="74" t="s">
        <v>23</v>
      </c>
      <c r="AO25" s="74" t="s">
        <v>23</v>
      </c>
      <c r="AP25" s="74"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32030</v>
      </c>
      <c r="B26" s="6" t="s">
        <v>1615</v>
      </c>
      <c r="C26" s="34" t="s">
        <v>21</v>
      </c>
      <c r="D26" s="34" t="s">
        <v>25</v>
      </c>
      <c r="E26" s="34">
        <v>1</v>
      </c>
      <c r="F26" s="34" t="s">
        <v>25</v>
      </c>
      <c r="G26" s="34" t="s">
        <v>25</v>
      </c>
      <c r="H26" s="34"/>
      <c r="I26" s="34" t="s">
        <v>25</v>
      </c>
      <c r="J26" s="34"/>
      <c r="K26" s="34" t="s">
        <v>25</v>
      </c>
      <c r="L26" s="34"/>
      <c r="M26" s="34"/>
      <c r="N26" s="34" t="s">
        <v>22</v>
      </c>
      <c r="O26" s="34" t="s">
        <v>26</v>
      </c>
      <c r="P26" s="34">
        <v>1</v>
      </c>
      <c r="Q26" s="34"/>
      <c r="R26" s="34" t="s">
        <v>26</v>
      </c>
      <c r="S26" s="34"/>
      <c r="T26" s="34" t="s">
        <v>26</v>
      </c>
      <c r="U26" s="34"/>
      <c r="V26" s="34" t="s">
        <v>26</v>
      </c>
      <c r="W26" s="34"/>
      <c r="X26" s="34"/>
      <c r="Y26" s="34" t="s">
        <v>23</v>
      </c>
      <c r="Z26" s="34" t="s">
        <v>23</v>
      </c>
      <c r="AA26" s="34" t="e">
        <v>#N/A</v>
      </c>
      <c r="AB26" s="34" t="s">
        <v>23</v>
      </c>
      <c r="AC26" s="34" t="s">
        <v>25</v>
      </c>
      <c r="AD26" s="34" t="s">
        <v>23</v>
      </c>
      <c r="AE26" s="34" t="s">
        <v>25</v>
      </c>
      <c r="AF26" s="34"/>
      <c r="AG26" s="34" t="s">
        <v>23</v>
      </c>
      <c r="AH26" s="34" t="s">
        <v>25</v>
      </c>
      <c r="AI26" s="34" t="s">
        <v>23</v>
      </c>
      <c r="AJ26" s="34" t="s">
        <v>21</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32032</v>
      </c>
      <c r="B27" s="6" t="s">
        <v>1616</v>
      </c>
      <c r="C27" s="34" t="s">
        <v>25</v>
      </c>
      <c r="D27" s="34" t="s">
        <v>21</v>
      </c>
      <c r="E27" s="34">
        <v>1</v>
      </c>
      <c r="F27" s="34"/>
      <c r="G27" s="34" t="s">
        <v>25</v>
      </c>
      <c r="H27" s="34"/>
      <c r="I27" s="34" t="s">
        <v>25</v>
      </c>
      <c r="J27" s="34"/>
      <c r="K27" s="34" t="s">
        <v>25</v>
      </c>
      <c r="L27" s="34"/>
      <c r="M27" s="34"/>
      <c r="N27" s="34" t="s">
        <v>26</v>
      </c>
      <c r="O27" s="34" t="s">
        <v>26</v>
      </c>
      <c r="P27" s="34">
        <v>2</v>
      </c>
      <c r="Q27" s="34"/>
      <c r="R27" s="34" t="s">
        <v>26</v>
      </c>
      <c r="S27" s="34"/>
      <c r="T27" s="34" t="s">
        <v>26</v>
      </c>
      <c r="U27" s="34"/>
      <c r="V27" s="34"/>
      <c r="W27" s="34"/>
      <c r="X27" s="34"/>
      <c r="Y27" s="34" t="s">
        <v>21</v>
      </c>
      <c r="Z27" s="34" t="s">
        <v>21</v>
      </c>
      <c r="AA27" s="34" t="s">
        <v>21</v>
      </c>
      <c r="AB27" s="34" t="s">
        <v>25</v>
      </c>
      <c r="AC27" s="34" t="s">
        <v>25</v>
      </c>
      <c r="AD27" s="34" t="s">
        <v>25</v>
      </c>
      <c r="AE27" s="34" t="s">
        <v>25</v>
      </c>
      <c r="AF27" s="34"/>
      <c r="AG27" s="34" t="s">
        <v>21</v>
      </c>
      <c r="AH27" s="34" t="s">
        <v>21</v>
      </c>
      <c r="AI27" s="34" t="s">
        <v>21</v>
      </c>
      <c r="AJ27" s="34" t="s">
        <v>21</v>
      </c>
      <c r="AK27" s="74" t="s">
        <v>25</v>
      </c>
      <c r="AL27" s="74" t="s">
        <v>21</v>
      </c>
      <c r="AM27" s="74" t="s">
        <v>21</v>
      </c>
      <c r="AN27" s="74" t="s">
        <v>25</v>
      </c>
      <c r="AO27" s="74">
        <v>0</v>
      </c>
      <c r="AP27" s="74" t="s">
        <v>25</v>
      </c>
      <c r="AQ27" s="52" t="s">
        <v>1377</v>
      </c>
      <c r="AR27" s="52" t="s">
        <v>21</v>
      </c>
      <c r="AS27" s="52" t="s">
        <v>21</v>
      </c>
      <c r="AT27" s="52" t="s">
        <v>21</v>
      </c>
      <c r="AU27" s="52" t="s">
        <v>21</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32033</v>
      </c>
      <c r="B28" s="6" t="s">
        <v>1617</v>
      </c>
      <c r="C28" s="34" t="s">
        <v>25</v>
      </c>
      <c r="D28" s="34" t="s">
        <v>21</v>
      </c>
      <c r="E28" s="34">
        <v>1</v>
      </c>
      <c r="F28" s="34"/>
      <c r="G28" s="34" t="s">
        <v>25</v>
      </c>
      <c r="H28" s="34"/>
      <c r="I28" s="34" t="s">
        <v>25</v>
      </c>
      <c r="J28" s="34"/>
      <c r="K28" s="34"/>
      <c r="L28" s="34"/>
      <c r="M28" s="34"/>
      <c r="N28" s="34" t="s">
        <v>25</v>
      </c>
      <c r="O28" s="34" t="s">
        <v>22</v>
      </c>
      <c r="P28" s="34">
        <v>1</v>
      </c>
      <c r="Q28" s="34" t="s">
        <v>348</v>
      </c>
      <c r="R28" s="34" t="s">
        <v>26</v>
      </c>
      <c r="S28" s="34"/>
      <c r="T28" s="34" t="s">
        <v>26</v>
      </c>
      <c r="U28" s="34"/>
      <c r="V28" s="34"/>
      <c r="W28" s="34"/>
      <c r="X28" s="34"/>
      <c r="Y28" s="34" t="s">
        <v>25</v>
      </c>
      <c r="Z28" s="34" t="s">
        <v>21</v>
      </c>
      <c r="AA28" s="34" t="s">
        <v>21</v>
      </c>
      <c r="AB28" s="34" t="s">
        <v>23</v>
      </c>
      <c r="AC28" s="34" t="s">
        <v>25</v>
      </c>
      <c r="AD28" s="34" t="s">
        <v>23</v>
      </c>
      <c r="AE28" s="34" t="s">
        <v>25</v>
      </c>
      <c r="AF28" s="34"/>
      <c r="AG28" s="34" t="s">
        <v>23</v>
      </c>
      <c r="AH28" s="34" t="s">
        <v>21</v>
      </c>
      <c r="AI28" s="34" t="s">
        <v>21</v>
      </c>
      <c r="AJ28" s="34" t="s">
        <v>21</v>
      </c>
      <c r="AK28" s="74" t="s">
        <v>25</v>
      </c>
      <c r="AL28" s="74" t="s">
        <v>21</v>
      </c>
      <c r="AM28" s="74" t="s">
        <v>25</v>
      </c>
      <c r="AN28" s="74" t="s">
        <v>25</v>
      </c>
      <c r="AO28" s="74">
        <v>0</v>
      </c>
      <c r="AP28" s="74" t="s">
        <v>25</v>
      </c>
      <c r="AQ28" s="52" t="s">
        <v>1377</v>
      </c>
      <c r="AR28" s="52"/>
      <c r="AS28" s="52" t="s">
        <v>25</v>
      </c>
      <c r="AT28" s="52"/>
      <c r="AU28" s="52" t="s">
        <v>25</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32037</v>
      </c>
      <c r="B29" s="6" t="s">
        <v>1618</v>
      </c>
      <c r="C29" s="31"/>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32038</v>
      </c>
      <c r="B30" s="6" t="s">
        <v>1619</v>
      </c>
      <c r="C30" s="34" t="s">
        <v>25</v>
      </c>
      <c r="D30" s="34" t="s">
        <v>21</v>
      </c>
      <c r="E30" s="34">
        <v>1</v>
      </c>
      <c r="F30" s="34" t="s">
        <v>25</v>
      </c>
      <c r="G30" s="34" t="s">
        <v>25</v>
      </c>
      <c r="H30" s="31" t="s">
        <v>25</v>
      </c>
      <c r="I30" s="34"/>
      <c r="J30" s="31" t="s">
        <v>25</v>
      </c>
      <c r="K30" s="34"/>
      <c r="L30" s="34"/>
      <c r="M30" s="34"/>
      <c r="N30" s="34" t="s">
        <v>25</v>
      </c>
      <c r="O30" s="34" t="s">
        <v>26</v>
      </c>
      <c r="P30" s="34">
        <v>2</v>
      </c>
      <c r="Q30" s="34" t="s">
        <v>25</v>
      </c>
      <c r="R30" s="34" t="s">
        <v>26</v>
      </c>
      <c r="S30" s="34" t="s">
        <v>25</v>
      </c>
      <c r="T30" s="34" t="s">
        <v>26</v>
      </c>
      <c r="U30" s="34" t="s">
        <v>25</v>
      </c>
      <c r="V30" s="34" t="s">
        <v>26</v>
      </c>
      <c r="W30" s="34" t="s">
        <v>348</v>
      </c>
      <c r="X30" s="34"/>
      <c r="Y30" s="34" t="s">
        <v>25</v>
      </c>
      <c r="Z30" s="34" t="s">
        <v>25</v>
      </c>
      <c r="AA30" s="34" t="s">
        <v>25</v>
      </c>
      <c r="AB30" s="34" t="s">
        <v>25</v>
      </c>
      <c r="AC30" s="34" t="s">
        <v>25</v>
      </c>
      <c r="AD30" s="34" t="s">
        <v>25</v>
      </c>
      <c r="AE30" s="34" t="s">
        <v>25</v>
      </c>
      <c r="AF30" s="34"/>
      <c r="AG30" s="34" t="s">
        <v>25</v>
      </c>
      <c r="AH30" s="34" t="s">
        <v>25</v>
      </c>
      <c r="AI30" s="34" t="s">
        <v>21</v>
      </c>
      <c r="AJ30" s="34" t="s">
        <v>21</v>
      </c>
      <c r="AK30" s="74" t="s">
        <v>25</v>
      </c>
      <c r="AL30" s="74" t="s">
        <v>25</v>
      </c>
      <c r="AM30" s="74" t="s">
        <v>25</v>
      </c>
      <c r="AN30" s="74" t="s">
        <v>25</v>
      </c>
      <c r="AO30" s="74" t="s">
        <v>25</v>
      </c>
      <c r="AP30" s="74" t="s">
        <v>25</v>
      </c>
      <c r="AQ30" s="52" t="s">
        <v>1377</v>
      </c>
      <c r="AR30" s="52" t="s">
        <v>23</v>
      </c>
      <c r="AS30" s="52" t="s">
        <v>25</v>
      </c>
      <c r="AT30" s="52" t="s">
        <v>23</v>
      </c>
      <c r="AU30" s="52" t="s">
        <v>21</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32039</v>
      </c>
      <c r="B31" s="6" t="s">
        <v>1620</v>
      </c>
      <c r="C31" s="34" t="s">
        <v>21</v>
      </c>
      <c r="D31" s="31" t="s">
        <v>25</v>
      </c>
      <c r="E31" s="34">
        <v>1</v>
      </c>
      <c r="F31" s="34"/>
      <c r="G31" s="31" t="s">
        <v>25</v>
      </c>
      <c r="H31" s="34"/>
      <c r="I31" s="31" t="s">
        <v>25</v>
      </c>
      <c r="J31" s="34"/>
      <c r="K31" s="34"/>
      <c r="L31" s="34"/>
      <c r="M31" s="34"/>
      <c r="N31" s="34" t="s">
        <v>21</v>
      </c>
      <c r="O31" s="34" t="s">
        <v>25</v>
      </c>
      <c r="P31" s="34">
        <v>1</v>
      </c>
      <c r="Q31" s="34" t="s">
        <v>25</v>
      </c>
      <c r="R31" s="34" t="s">
        <v>26</v>
      </c>
      <c r="S31" s="34" t="s">
        <v>25</v>
      </c>
      <c r="T31" s="34" t="s">
        <v>26</v>
      </c>
      <c r="U31" s="34" t="s">
        <v>348</v>
      </c>
      <c r="V31" s="34"/>
      <c r="W31" s="34" t="s">
        <v>348</v>
      </c>
      <c r="X31" s="34"/>
      <c r="Y31" s="34" t="s">
        <v>21</v>
      </c>
      <c r="Z31" s="34" t="s">
        <v>25</v>
      </c>
      <c r="AA31" s="34" t="s">
        <v>25</v>
      </c>
      <c r="AB31" s="34" t="s">
        <v>25</v>
      </c>
      <c r="AC31" s="34" t="s">
        <v>25</v>
      </c>
      <c r="AD31" s="34" t="s">
        <v>25</v>
      </c>
      <c r="AE31" s="34" t="s">
        <v>25</v>
      </c>
      <c r="AF31" s="34"/>
      <c r="AG31" s="34" t="s">
        <v>21</v>
      </c>
      <c r="AH31" s="34" t="s">
        <v>21</v>
      </c>
      <c r="AI31" s="34" t="s">
        <v>21</v>
      </c>
      <c r="AJ31" s="34" t="s">
        <v>21</v>
      </c>
      <c r="AK31" s="74" t="s">
        <v>21</v>
      </c>
      <c r="AL31" s="74" t="s">
        <v>25</v>
      </c>
      <c r="AM31" s="74" t="s">
        <v>25</v>
      </c>
      <c r="AN31" s="74" t="s">
        <v>25</v>
      </c>
      <c r="AO31" s="74" t="s">
        <v>25</v>
      </c>
      <c r="AP31" s="74" t="s">
        <v>25</v>
      </c>
      <c r="AQ31" s="52" t="s">
        <v>1377</v>
      </c>
      <c r="AR31" s="52" t="s">
        <v>21</v>
      </c>
      <c r="AS31" s="52" t="s">
        <v>21</v>
      </c>
      <c r="AT31" s="52" t="s">
        <v>21</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32040</v>
      </c>
      <c r="B32" s="6" t="s">
        <v>1621</v>
      </c>
      <c r="C32" s="34" t="s">
        <v>25</v>
      </c>
      <c r="D32" s="34" t="s">
        <v>21</v>
      </c>
      <c r="E32" s="34">
        <v>1</v>
      </c>
      <c r="F32" s="34" t="s">
        <v>25</v>
      </c>
      <c r="G32" s="34"/>
      <c r="H32" s="34"/>
      <c r="I32" s="34" t="s">
        <v>25</v>
      </c>
      <c r="J32" s="34"/>
      <c r="K32" s="34"/>
      <c r="L32" s="34"/>
      <c r="M32" s="34"/>
      <c r="N32" s="34" t="s">
        <v>25</v>
      </c>
      <c r="O32" s="34" t="s">
        <v>21</v>
      </c>
      <c r="P32" s="34">
        <v>1</v>
      </c>
      <c r="Q32" s="34"/>
      <c r="R32" s="34" t="s">
        <v>26</v>
      </c>
      <c r="S32" s="34" t="s">
        <v>25</v>
      </c>
      <c r="T32" s="34"/>
      <c r="U32" s="34" t="s">
        <v>348</v>
      </c>
      <c r="V32" s="34"/>
      <c r="W32" s="34" t="s">
        <v>348</v>
      </c>
      <c r="X32" s="34"/>
      <c r="Y32" s="34" t="s">
        <v>21</v>
      </c>
      <c r="Z32" s="34" t="s">
        <v>21</v>
      </c>
      <c r="AA32" s="34" t="s">
        <v>21</v>
      </c>
      <c r="AB32" s="34" t="s">
        <v>23</v>
      </c>
      <c r="AC32" s="34" t="s">
        <v>25</v>
      </c>
      <c r="AD32" s="34" t="s">
        <v>23</v>
      </c>
      <c r="AE32" s="34" t="s">
        <v>21</v>
      </c>
      <c r="AF32" s="34"/>
      <c r="AG32" s="34" t="s">
        <v>23</v>
      </c>
      <c r="AH32" s="34">
        <v>0</v>
      </c>
      <c r="AI32" s="34" t="s">
        <v>21</v>
      </c>
      <c r="AJ32" s="34" t="s">
        <v>21</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32043</v>
      </c>
      <c r="B33" s="6" t="s">
        <v>1622</v>
      </c>
      <c r="C33" s="34" t="s">
        <v>25</v>
      </c>
      <c r="D33" s="34" t="s">
        <v>21</v>
      </c>
      <c r="E33" s="34">
        <v>1</v>
      </c>
      <c r="F33" s="34" t="s">
        <v>25</v>
      </c>
      <c r="G33" s="34" t="s">
        <v>25</v>
      </c>
      <c r="H33" s="34"/>
      <c r="I33" s="34" t="s">
        <v>25</v>
      </c>
      <c r="J33" s="34"/>
      <c r="K33" s="34" t="s">
        <v>25</v>
      </c>
      <c r="L33" s="34"/>
      <c r="M33" s="34"/>
      <c r="N33" s="34" t="s">
        <v>25</v>
      </c>
      <c r="O33" s="34" t="s">
        <v>22</v>
      </c>
      <c r="P33" s="34">
        <v>1</v>
      </c>
      <c r="Q33" s="34" t="s">
        <v>25</v>
      </c>
      <c r="R33" s="34" t="s">
        <v>26</v>
      </c>
      <c r="S33" s="34" t="s">
        <v>348</v>
      </c>
      <c r="T33" s="34" t="s">
        <v>26</v>
      </c>
      <c r="U33" s="34" t="s">
        <v>348</v>
      </c>
      <c r="V33" s="34" t="s">
        <v>26</v>
      </c>
      <c r="W33" s="34" t="s">
        <v>348</v>
      </c>
      <c r="X33" s="34"/>
      <c r="Y33" s="34" t="s">
        <v>23</v>
      </c>
      <c r="Z33" s="34" t="s">
        <v>23</v>
      </c>
      <c r="AA33" s="34" t="e">
        <v>#N/A</v>
      </c>
      <c r="AB33" s="34" t="s">
        <v>23</v>
      </c>
      <c r="AC33" s="34" t="s">
        <v>25</v>
      </c>
      <c r="AD33" s="34" t="s">
        <v>23</v>
      </c>
      <c r="AE33" s="34" t="s">
        <v>25</v>
      </c>
      <c r="AF33" s="34"/>
      <c r="AG33" s="34" t="s">
        <v>23</v>
      </c>
      <c r="AH33" s="34" t="s">
        <v>21</v>
      </c>
      <c r="AI33" s="34" t="s">
        <v>23</v>
      </c>
      <c r="AJ33" s="34" t="s">
        <v>21</v>
      </c>
      <c r="AK33" s="74" t="s">
        <v>25</v>
      </c>
      <c r="AL33" s="74" t="s">
        <v>21</v>
      </c>
      <c r="AM33" s="74" t="s">
        <v>25</v>
      </c>
      <c r="AN33" s="74" t="s">
        <v>25</v>
      </c>
      <c r="AO33" s="74" t="s">
        <v>25</v>
      </c>
      <c r="AP33" s="74" t="s">
        <v>25</v>
      </c>
      <c r="AQ33" s="52" t="s">
        <v>1377</v>
      </c>
      <c r="AR33" s="52" t="s">
        <v>21</v>
      </c>
      <c r="AS33" s="52" t="s">
        <v>21</v>
      </c>
      <c r="AT33" s="52" t="s">
        <v>25</v>
      </c>
      <c r="AU33" s="52" t="s">
        <v>25</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32044</v>
      </c>
      <c r="B34" s="6" t="s">
        <v>1623</v>
      </c>
      <c r="C34" s="34" t="s">
        <v>21</v>
      </c>
      <c r="D34" s="34" t="s">
        <v>21</v>
      </c>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32048</v>
      </c>
      <c r="B35" s="6" t="s">
        <v>1624</v>
      </c>
      <c r="C35" s="34" t="s">
        <v>21</v>
      </c>
      <c r="D35" s="34" t="s">
        <v>21</v>
      </c>
      <c r="E35" s="34">
        <v>0</v>
      </c>
      <c r="F35" s="34"/>
      <c r="G35" s="34"/>
      <c r="H35" s="34"/>
      <c r="I35" s="34"/>
      <c r="J35" s="34"/>
      <c r="K35" s="34"/>
      <c r="L35" s="34"/>
      <c r="M35" s="34"/>
      <c r="N35" s="34" t="s">
        <v>22</v>
      </c>
      <c r="O35" s="34" t="s">
        <v>22</v>
      </c>
      <c r="P35" s="34">
        <v>0</v>
      </c>
      <c r="Q35" s="34" t="s">
        <v>26</v>
      </c>
      <c r="R35" s="34" t="s">
        <v>26</v>
      </c>
      <c r="S35" s="34"/>
      <c r="T35" s="34" t="s">
        <v>26</v>
      </c>
      <c r="U35" s="34"/>
      <c r="V35" s="34"/>
      <c r="W35" s="34"/>
      <c r="X35" s="34"/>
      <c r="Y35" s="34" t="s">
        <v>23</v>
      </c>
      <c r="Z35" s="34" t="s">
        <v>23</v>
      </c>
      <c r="AA35" s="34" t="e">
        <v>#N/A</v>
      </c>
      <c r="AB35" s="34" t="s">
        <v>23</v>
      </c>
      <c r="AC35" s="34" t="s">
        <v>23</v>
      </c>
      <c r="AD35" s="34" t="s">
        <v>23</v>
      </c>
      <c r="AE35" s="34" t="s">
        <v>23</v>
      </c>
      <c r="AF35" s="34"/>
      <c r="AG35" s="34" t="s">
        <v>23</v>
      </c>
      <c r="AH35" s="34" t="s">
        <v>23</v>
      </c>
      <c r="AI35" s="34" t="s">
        <v>23</v>
      </c>
      <c r="AJ35" s="34" t="s">
        <v>23</v>
      </c>
      <c r="AK35" s="74" t="s">
        <v>23</v>
      </c>
      <c r="AL35" s="74" t="s">
        <v>23</v>
      </c>
      <c r="AM35" s="74" t="s">
        <v>23</v>
      </c>
      <c r="AN35" s="74" t="s">
        <v>23</v>
      </c>
      <c r="AO35" s="74" t="s">
        <v>23</v>
      </c>
      <c r="AP35" s="7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32049</v>
      </c>
      <c r="B36" s="6" t="s">
        <v>1625</v>
      </c>
      <c r="C36" s="34" t="s">
        <v>21</v>
      </c>
      <c r="D36" s="34" t="s">
        <v>21</v>
      </c>
      <c r="E36" s="34">
        <v>0</v>
      </c>
      <c r="F36" s="34"/>
      <c r="G36" s="34" t="s">
        <v>25</v>
      </c>
      <c r="H36" s="34"/>
      <c r="I36" s="34" t="s">
        <v>25</v>
      </c>
      <c r="J36" s="34"/>
      <c r="K36" s="34"/>
      <c r="L36" s="34"/>
      <c r="M36" s="34"/>
      <c r="N36" s="34" t="s">
        <v>22</v>
      </c>
      <c r="O36" s="34" t="s">
        <v>22</v>
      </c>
      <c r="P36" s="34">
        <v>0</v>
      </c>
      <c r="Q36" s="34" t="s">
        <v>26</v>
      </c>
      <c r="R36" s="34" t="s">
        <v>26</v>
      </c>
      <c r="S36" s="34"/>
      <c r="T36" s="34" t="s">
        <v>26</v>
      </c>
      <c r="U36" s="34"/>
      <c r="V36" s="34"/>
      <c r="W36" s="34"/>
      <c r="X36" s="34"/>
      <c r="Y36" s="34" t="s">
        <v>21</v>
      </c>
      <c r="Z36" s="34" t="s">
        <v>21</v>
      </c>
      <c r="AA36" s="34" t="s">
        <v>21</v>
      </c>
      <c r="AB36" s="34" t="s">
        <v>25</v>
      </c>
      <c r="AC36" s="34" t="s">
        <v>25</v>
      </c>
      <c r="AD36" s="34" t="s">
        <v>21</v>
      </c>
      <c r="AE36" s="34" t="s">
        <v>21</v>
      </c>
      <c r="AF36" s="34"/>
      <c r="AG36" s="34" t="s">
        <v>23</v>
      </c>
      <c r="AH36" s="34">
        <v>0</v>
      </c>
      <c r="AI36" s="34" t="s">
        <v>21</v>
      </c>
      <c r="AJ36" s="34" t="s">
        <v>21</v>
      </c>
      <c r="AK36" s="74" t="s">
        <v>21</v>
      </c>
      <c r="AL36" s="74" t="s">
        <v>21</v>
      </c>
      <c r="AM36" s="74" t="s">
        <v>25</v>
      </c>
      <c r="AN36" s="74" t="s">
        <v>25</v>
      </c>
      <c r="AO36" s="74" t="s">
        <v>25</v>
      </c>
      <c r="AP36" s="74" t="s">
        <v>25</v>
      </c>
      <c r="AQ36" s="52" t="s">
        <v>1377</v>
      </c>
      <c r="AR36" s="52" t="s">
        <v>23</v>
      </c>
      <c r="AS36" s="52" t="s">
        <v>1786</v>
      </c>
      <c r="AT36" s="52" t="s">
        <v>23</v>
      </c>
      <c r="AU36" s="52" t="s">
        <v>21</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32052</v>
      </c>
      <c r="B37" s="6" t="s">
        <v>1626</v>
      </c>
      <c r="C37" s="34" t="s">
        <v>21</v>
      </c>
      <c r="D37" s="34" t="s">
        <v>21</v>
      </c>
      <c r="E37" s="34">
        <v>0</v>
      </c>
      <c r="F37" s="34"/>
      <c r="G37" s="34"/>
      <c r="H37" s="34"/>
      <c r="I37" s="34"/>
      <c r="J37" s="34"/>
      <c r="K37" s="34"/>
      <c r="L37" s="34"/>
      <c r="M37" s="34"/>
      <c r="N37" s="34" t="s">
        <v>26</v>
      </c>
      <c r="O37" s="34" t="s">
        <v>22</v>
      </c>
      <c r="P37" s="34">
        <v>1</v>
      </c>
      <c r="Q37" s="34" t="s">
        <v>26</v>
      </c>
      <c r="R37" s="34" t="s">
        <v>26</v>
      </c>
      <c r="S37" s="34"/>
      <c r="T37" s="34" t="s">
        <v>26</v>
      </c>
      <c r="U37" s="34"/>
      <c r="V37" s="34"/>
      <c r="W37" s="34"/>
      <c r="X37" s="34"/>
      <c r="Y37" s="34" t="s">
        <v>23</v>
      </c>
      <c r="Z37" s="34" t="s">
        <v>23</v>
      </c>
      <c r="AA37" s="34" t="e">
        <v>#N/A</v>
      </c>
      <c r="AB37" s="34" t="s">
        <v>23</v>
      </c>
      <c r="AC37" s="34" t="s">
        <v>25</v>
      </c>
      <c r="AD37" s="34" t="s">
        <v>23</v>
      </c>
      <c r="AE37" s="34" t="s">
        <v>25</v>
      </c>
      <c r="AF37" s="34"/>
      <c r="AG37" s="34" t="s">
        <v>23</v>
      </c>
      <c r="AH37" s="34" t="s">
        <v>21</v>
      </c>
      <c r="AI37" s="34" t="s">
        <v>23</v>
      </c>
      <c r="AJ37" s="34" t="s">
        <v>21</v>
      </c>
      <c r="AK37" s="74" t="s">
        <v>23</v>
      </c>
      <c r="AL37" s="74" t="s">
        <v>23</v>
      </c>
      <c r="AM37" s="74" t="s">
        <v>23</v>
      </c>
      <c r="AN37" s="74" t="s">
        <v>23</v>
      </c>
      <c r="AO37" s="74" t="s">
        <v>23</v>
      </c>
      <c r="AP37" s="7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32053</v>
      </c>
      <c r="B38" s="6" t="s">
        <v>1627</v>
      </c>
      <c r="C38" s="34" t="s">
        <v>21</v>
      </c>
      <c r="D38" s="34" t="s">
        <v>21</v>
      </c>
      <c r="E38" s="34">
        <v>0</v>
      </c>
      <c r="F38" s="34"/>
      <c r="G38" s="34"/>
      <c r="H38" s="34"/>
      <c r="I38" s="34"/>
      <c r="J38" s="34"/>
      <c r="K38" s="34"/>
      <c r="L38" s="34"/>
      <c r="M38" s="34"/>
      <c r="N38" s="34"/>
      <c r="O38" s="34"/>
      <c r="P38" s="34">
        <v>0</v>
      </c>
      <c r="Q38" s="34"/>
      <c r="R38" s="34"/>
      <c r="S38" s="34"/>
      <c r="T38" s="34"/>
      <c r="U38" s="34"/>
      <c r="V38" s="34"/>
      <c r="W38" s="34"/>
      <c r="X38" s="34"/>
      <c r="Y38" s="34" t="s">
        <v>23</v>
      </c>
      <c r="Z38" s="34" t="s">
        <v>23</v>
      </c>
      <c r="AA38" s="34" t="e">
        <v>#N/A</v>
      </c>
      <c r="AB38" s="34" t="s">
        <v>23</v>
      </c>
      <c r="AC38" s="34" t="s">
        <v>23</v>
      </c>
      <c r="AD38" s="34" t="s">
        <v>23</v>
      </c>
      <c r="AE38" s="34" t="s">
        <v>23</v>
      </c>
      <c r="AF38" s="34"/>
      <c r="AG38" s="34" t="s">
        <v>23</v>
      </c>
      <c r="AH38" s="34" t="s">
        <v>23</v>
      </c>
      <c r="AI38" s="34" t="s">
        <v>23</v>
      </c>
      <c r="AJ38" s="34" t="s">
        <v>23</v>
      </c>
      <c r="AK38" s="74" t="s">
        <v>23</v>
      </c>
      <c r="AL38" s="74" t="s">
        <v>23</v>
      </c>
      <c r="AM38" s="74" t="s">
        <v>23</v>
      </c>
      <c r="AN38" s="74" t="s">
        <v>23</v>
      </c>
      <c r="AO38" s="74" t="s">
        <v>23</v>
      </c>
      <c r="AP38" s="74"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32055</v>
      </c>
      <c r="B39" s="6" t="s">
        <v>1628</v>
      </c>
      <c r="C39" s="34" t="s">
        <v>21</v>
      </c>
      <c r="D39" s="34" t="s">
        <v>21</v>
      </c>
      <c r="E39" s="34">
        <v>0</v>
      </c>
      <c r="F39" s="34"/>
      <c r="G39" s="34"/>
      <c r="H39" s="34"/>
      <c r="I39" s="34"/>
      <c r="J39" s="34"/>
      <c r="K39" s="34"/>
      <c r="L39" s="34"/>
      <c r="M39" s="34"/>
      <c r="N39" s="34"/>
      <c r="O39" s="34"/>
      <c r="P39" s="34">
        <v>0</v>
      </c>
      <c r="Q39" s="34"/>
      <c r="R39" s="34"/>
      <c r="S39" s="34"/>
      <c r="T39" s="34"/>
      <c r="U39" s="34"/>
      <c r="V39" s="34"/>
      <c r="W39" s="34"/>
      <c r="X39" s="34"/>
      <c r="Y39" s="34" t="s">
        <v>23</v>
      </c>
      <c r="Z39" s="34" t="s">
        <v>23</v>
      </c>
      <c r="AA39" s="34" t="e">
        <v>#N/A</v>
      </c>
      <c r="AB39" s="34" t="s">
        <v>23</v>
      </c>
      <c r="AC39" s="34" t="s">
        <v>23</v>
      </c>
      <c r="AD39" s="34" t="s">
        <v>23</v>
      </c>
      <c r="AE39" s="34" t="s">
        <v>23</v>
      </c>
      <c r="AF39" s="34"/>
      <c r="AG39" s="34" t="s">
        <v>23</v>
      </c>
      <c r="AH39" s="34" t="s">
        <v>23</v>
      </c>
      <c r="AI39" s="34" t="s">
        <v>23</v>
      </c>
      <c r="AJ39" s="34" t="s">
        <v>23</v>
      </c>
      <c r="AK39" s="74" t="s">
        <v>23</v>
      </c>
      <c r="AL39" s="74" t="s">
        <v>23</v>
      </c>
      <c r="AM39" s="74" t="s">
        <v>23</v>
      </c>
      <c r="AN39" s="74" t="s">
        <v>23</v>
      </c>
      <c r="AO39" s="74" t="s">
        <v>23</v>
      </c>
      <c r="AP39" s="74"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32056</v>
      </c>
      <c r="B40" s="6" t="s">
        <v>1629</v>
      </c>
      <c r="C40" s="34" t="s">
        <v>21</v>
      </c>
      <c r="D40" s="34" t="s">
        <v>21</v>
      </c>
      <c r="E40" s="34">
        <v>0</v>
      </c>
      <c r="F40" s="34"/>
      <c r="G40" s="34"/>
      <c r="H40" s="34"/>
      <c r="I40" s="34"/>
      <c r="J40" s="34"/>
      <c r="K40" s="34"/>
      <c r="L40" s="34"/>
      <c r="M40" s="34"/>
      <c r="N40" s="34" t="s">
        <v>22</v>
      </c>
      <c r="O40" s="34" t="s">
        <v>22</v>
      </c>
      <c r="P40" s="34">
        <v>0</v>
      </c>
      <c r="Q40" s="34"/>
      <c r="R40" s="34"/>
      <c r="S40" s="34"/>
      <c r="T40" s="34"/>
      <c r="U40" s="34"/>
      <c r="V40" s="34"/>
      <c r="W40" s="34"/>
      <c r="X40" s="34"/>
      <c r="Y40" s="34" t="s">
        <v>23</v>
      </c>
      <c r="Z40" s="34" t="s">
        <v>23</v>
      </c>
      <c r="AA40" s="34" t="e">
        <v>#N/A</v>
      </c>
      <c r="AB40" s="34" t="s">
        <v>23</v>
      </c>
      <c r="AC40" s="34" t="s">
        <v>23</v>
      </c>
      <c r="AD40" s="34" t="s">
        <v>23</v>
      </c>
      <c r="AE40" s="34" t="s">
        <v>23</v>
      </c>
      <c r="AF40" s="34"/>
      <c r="AG40" s="34" t="s">
        <v>23</v>
      </c>
      <c r="AH40" s="34" t="s">
        <v>23</v>
      </c>
      <c r="AI40" s="34" t="s">
        <v>23</v>
      </c>
      <c r="AJ40" s="34" t="s">
        <v>23</v>
      </c>
      <c r="AK40" s="74" t="s">
        <v>23</v>
      </c>
      <c r="AL40" s="74" t="s">
        <v>23</v>
      </c>
      <c r="AM40" s="74" t="s">
        <v>23</v>
      </c>
      <c r="AN40" s="74" t="s">
        <v>23</v>
      </c>
      <c r="AO40" s="74" t="s">
        <v>23</v>
      </c>
      <c r="AP40" s="74"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32061</v>
      </c>
      <c r="B41" s="6" t="s">
        <v>1630</v>
      </c>
      <c r="C41" s="34" t="s">
        <v>25</v>
      </c>
      <c r="D41" s="34" t="s">
        <v>21</v>
      </c>
      <c r="E41" s="34">
        <v>1</v>
      </c>
      <c r="F41" s="34" t="s">
        <v>25</v>
      </c>
      <c r="G41" s="34"/>
      <c r="H41" s="34"/>
      <c r="I41" s="34"/>
      <c r="J41" s="34"/>
      <c r="K41" s="34" t="s">
        <v>25</v>
      </c>
      <c r="L41" s="34"/>
      <c r="M41" s="34"/>
      <c r="N41" s="34"/>
      <c r="O41" s="34"/>
      <c r="P41" s="34">
        <v>0</v>
      </c>
      <c r="Q41" s="34"/>
      <c r="R41" s="34"/>
      <c r="S41" s="34"/>
      <c r="T41" s="34"/>
      <c r="U41" s="34"/>
      <c r="V41" s="34"/>
      <c r="W41" s="34"/>
      <c r="X41" s="34"/>
      <c r="Y41" s="34" t="s">
        <v>23</v>
      </c>
      <c r="Z41" s="34" t="s">
        <v>23</v>
      </c>
      <c r="AA41" s="34" t="e">
        <v>#N/A</v>
      </c>
      <c r="AB41" s="34" t="s">
        <v>23</v>
      </c>
      <c r="AC41" s="34" t="s">
        <v>21</v>
      </c>
      <c r="AD41" s="34" t="s">
        <v>23</v>
      </c>
      <c r="AE41" s="34" t="s">
        <v>21</v>
      </c>
      <c r="AF41" s="34"/>
      <c r="AG41" s="34" t="s">
        <v>23</v>
      </c>
      <c r="AH41" s="34">
        <v>0</v>
      </c>
      <c r="AI41" s="34" t="s">
        <v>23</v>
      </c>
      <c r="AJ41" s="34" t="s">
        <v>21</v>
      </c>
      <c r="AK41" s="74" t="s">
        <v>23</v>
      </c>
      <c r="AL41" s="74" t="s">
        <v>23</v>
      </c>
      <c r="AM41" s="74" t="s">
        <v>23</v>
      </c>
      <c r="AN41" s="74" t="s">
        <v>23</v>
      </c>
      <c r="AO41" s="74" t="s">
        <v>23</v>
      </c>
      <c r="AP41" s="74"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32062</v>
      </c>
      <c r="B42" s="6" t="s">
        <v>1631</v>
      </c>
      <c r="C42" s="34" t="s">
        <v>25</v>
      </c>
      <c r="D42" s="34" t="s">
        <v>21</v>
      </c>
      <c r="E42" s="34">
        <v>1</v>
      </c>
      <c r="F42" s="34" t="s">
        <v>25</v>
      </c>
      <c r="G42" s="34" t="s">
        <v>25</v>
      </c>
      <c r="H42" s="34"/>
      <c r="I42" s="34" t="s">
        <v>25</v>
      </c>
      <c r="J42" s="34"/>
      <c r="K42" s="34" t="s">
        <v>25</v>
      </c>
      <c r="L42" s="34"/>
      <c r="M42" s="34"/>
      <c r="N42" s="34" t="s">
        <v>25</v>
      </c>
      <c r="O42" s="34" t="s">
        <v>21</v>
      </c>
      <c r="P42" s="34">
        <v>1</v>
      </c>
      <c r="Q42" s="34" t="s">
        <v>25</v>
      </c>
      <c r="R42" s="34" t="s">
        <v>26</v>
      </c>
      <c r="S42" s="34" t="s">
        <v>348</v>
      </c>
      <c r="T42" s="34" t="s">
        <v>26</v>
      </c>
      <c r="U42" s="34" t="s">
        <v>348</v>
      </c>
      <c r="V42" s="34"/>
      <c r="W42" s="34" t="s">
        <v>348</v>
      </c>
      <c r="X42" s="34"/>
      <c r="Y42" s="34" t="s">
        <v>25</v>
      </c>
      <c r="Z42" s="34" t="s">
        <v>21</v>
      </c>
      <c r="AA42" s="34" t="s">
        <v>21</v>
      </c>
      <c r="AB42" s="34" t="s">
        <v>25</v>
      </c>
      <c r="AC42" s="34" t="s">
        <v>25</v>
      </c>
      <c r="AD42" s="34" t="s">
        <v>25</v>
      </c>
      <c r="AE42" s="34" t="s">
        <v>25</v>
      </c>
      <c r="AF42" s="34"/>
      <c r="AG42" s="34" t="s">
        <v>21</v>
      </c>
      <c r="AH42" s="34" t="s">
        <v>21</v>
      </c>
      <c r="AI42" s="34" t="s">
        <v>21</v>
      </c>
      <c r="AJ42" s="34" t="s">
        <v>21</v>
      </c>
      <c r="AK42" s="74" t="s">
        <v>25</v>
      </c>
      <c r="AL42" s="74" t="s">
        <v>21</v>
      </c>
      <c r="AM42" s="74" t="s">
        <v>25</v>
      </c>
      <c r="AN42" s="74" t="s">
        <v>25</v>
      </c>
      <c r="AO42" s="74" t="s">
        <v>25</v>
      </c>
      <c r="AP42" s="74" t="s">
        <v>25</v>
      </c>
      <c r="AQ42" s="52" t="s">
        <v>1377</v>
      </c>
      <c r="AR42" s="52" t="s">
        <v>23</v>
      </c>
      <c r="AS42" s="52" t="s">
        <v>21</v>
      </c>
      <c r="AT42" s="52" t="s">
        <v>23</v>
      </c>
      <c r="AU42" s="52" t="s">
        <v>25</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32073</v>
      </c>
      <c r="B43" s="6" t="s">
        <v>1632</v>
      </c>
      <c r="C43" s="34" t="s">
        <v>25</v>
      </c>
      <c r="D43" s="34" t="s">
        <v>21</v>
      </c>
      <c r="E43" s="34">
        <v>1</v>
      </c>
      <c r="F43" s="34"/>
      <c r="G43" s="34" t="s">
        <v>25</v>
      </c>
      <c r="H43" s="34"/>
      <c r="I43" s="34" t="s">
        <v>25</v>
      </c>
      <c r="J43" s="34"/>
      <c r="K43" s="34" t="s">
        <v>25</v>
      </c>
      <c r="L43" s="34"/>
      <c r="M43" s="34" t="s">
        <v>25</v>
      </c>
      <c r="N43" s="34" t="s">
        <v>25</v>
      </c>
      <c r="O43" s="34" t="s">
        <v>21</v>
      </c>
      <c r="P43" s="34">
        <v>1</v>
      </c>
      <c r="Q43" s="34" t="s">
        <v>348</v>
      </c>
      <c r="R43" s="34"/>
      <c r="S43" s="34" t="s">
        <v>348</v>
      </c>
      <c r="T43" s="34"/>
      <c r="U43" s="34" t="s">
        <v>348</v>
      </c>
      <c r="V43" s="34"/>
      <c r="W43" s="34" t="s">
        <v>348</v>
      </c>
      <c r="X43" s="34"/>
      <c r="Y43" s="34" t="s">
        <v>23</v>
      </c>
      <c r="Z43" s="34" t="s">
        <v>23</v>
      </c>
      <c r="AA43" s="34" t="e">
        <v>#N/A</v>
      </c>
      <c r="AB43" s="34" t="s">
        <v>23</v>
      </c>
      <c r="AC43" s="34" t="s">
        <v>25</v>
      </c>
      <c r="AD43" s="34" t="s">
        <v>23</v>
      </c>
      <c r="AE43" s="34" t="s">
        <v>25</v>
      </c>
      <c r="AF43" s="34"/>
      <c r="AG43" s="34" t="s">
        <v>23</v>
      </c>
      <c r="AH43" s="34" t="s">
        <v>25</v>
      </c>
      <c r="AI43" s="34" t="s">
        <v>23</v>
      </c>
      <c r="AJ43" s="34" t="s">
        <v>21</v>
      </c>
      <c r="AK43" s="74" t="s">
        <v>25</v>
      </c>
      <c r="AL43" s="74" t="s">
        <v>21</v>
      </c>
      <c r="AM43" s="74" t="s">
        <v>25</v>
      </c>
      <c r="AN43" s="74" t="s">
        <v>25</v>
      </c>
      <c r="AO43" s="74" t="s">
        <v>25</v>
      </c>
      <c r="AP43" s="74" t="s">
        <v>25</v>
      </c>
      <c r="AQ43" s="52" t="s">
        <v>1377</v>
      </c>
      <c r="AR43" s="52" t="s">
        <v>23</v>
      </c>
      <c r="AS43" s="52" t="s">
        <v>1786</v>
      </c>
      <c r="AT43" s="52" t="s">
        <v>23</v>
      </c>
      <c r="AU43" s="52" t="s">
        <v>21</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32080</v>
      </c>
      <c r="B44" s="6" t="s">
        <v>1633</v>
      </c>
      <c r="C44" s="34" t="s">
        <v>25</v>
      </c>
      <c r="D44" s="34" t="s">
        <v>21</v>
      </c>
      <c r="E44" s="34">
        <v>1</v>
      </c>
      <c r="F44" s="34"/>
      <c r="G44" s="34" t="s">
        <v>25</v>
      </c>
      <c r="H44" s="34"/>
      <c r="I44" s="34"/>
      <c r="J44" s="34"/>
      <c r="K44" s="34"/>
      <c r="L44" s="34"/>
      <c r="M44" s="34" t="s">
        <v>25</v>
      </c>
      <c r="N44" s="34" t="s">
        <v>25</v>
      </c>
      <c r="O44" s="34" t="s">
        <v>21</v>
      </c>
      <c r="P44" s="34">
        <v>1</v>
      </c>
      <c r="Q44" s="34" t="s">
        <v>348</v>
      </c>
      <c r="R44" s="34" t="s">
        <v>26</v>
      </c>
      <c r="S44" s="34"/>
      <c r="T44" s="34"/>
      <c r="U44" s="34" t="s">
        <v>348</v>
      </c>
      <c r="V44" s="34"/>
      <c r="W44" s="34" t="s">
        <v>348</v>
      </c>
      <c r="X44" s="34"/>
      <c r="Y44" s="34" t="s">
        <v>25</v>
      </c>
      <c r="Z44" s="34" t="s">
        <v>21</v>
      </c>
      <c r="AA44" s="34" t="s">
        <v>21</v>
      </c>
      <c r="AB44" s="34" t="s">
        <v>23</v>
      </c>
      <c r="AC44" s="34" t="s">
        <v>21</v>
      </c>
      <c r="AD44" s="34" t="s">
        <v>23</v>
      </c>
      <c r="AE44" s="34" t="s">
        <v>21</v>
      </c>
      <c r="AF44" s="34"/>
      <c r="AG44" s="34" t="s">
        <v>23</v>
      </c>
      <c r="AH44" s="34">
        <v>0</v>
      </c>
      <c r="AI44" s="34" t="s">
        <v>21</v>
      </c>
      <c r="AJ44" s="34" t="s">
        <v>21</v>
      </c>
      <c r="AK44" s="74" t="s">
        <v>23</v>
      </c>
      <c r="AL44" s="74" t="s">
        <v>23</v>
      </c>
      <c r="AM44" s="74" t="s">
        <v>23</v>
      </c>
      <c r="AN44" s="74" t="s">
        <v>23</v>
      </c>
      <c r="AO44" s="74" t="s">
        <v>23</v>
      </c>
      <c r="AP44" s="74" t="s">
        <v>23</v>
      </c>
      <c r="AQ44" s="52" t="s">
        <v>23</v>
      </c>
      <c r="AR44" s="52" t="s">
        <v>21</v>
      </c>
      <c r="AS44" s="52" t="s">
        <v>23</v>
      </c>
      <c r="AT44" s="52" t="s">
        <v>21</v>
      </c>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32081</v>
      </c>
      <c r="B45" s="6" t="s">
        <v>1634</v>
      </c>
      <c r="C45" s="34" t="s">
        <v>25</v>
      </c>
      <c r="D45" s="34" t="s">
        <v>25</v>
      </c>
      <c r="E45" s="34">
        <v>2</v>
      </c>
      <c r="F45" s="34"/>
      <c r="G45" s="34" t="s">
        <v>25</v>
      </c>
      <c r="H45" s="34"/>
      <c r="I45" s="34"/>
      <c r="J45" s="34"/>
      <c r="K45" s="34" t="s">
        <v>25</v>
      </c>
      <c r="L45" s="34"/>
      <c r="M45" s="34"/>
      <c r="N45" s="34"/>
      <c r="O45" s="34"/>
      <c r="P45" s="34">
        <v>0</v>
      </c>
      <c r="Q45" s="34"/>
      <c r="R45" s="34"/>
      <c r="S45" s="34"/>
      <c r="T45" s="34"/>
      <c r="U45" s="34"/>
      <c r="V45" s="34"/>
      <c r="W45" s="34"/>
      <c r="X45" s="34"/>
      <c r="Y45" s="34" t="s">
        <v>23</v>
      </c>
      <c r="Z45" s="34" t="s">
        <v>23</v>
      </c>
      <c r="AA45" s="34" t="e">
        <v>#N/A</v>
      </c>
      <c r="AB45" s="34" t="s">
        <v>23</v>
      </c>
      <c r="AC45" s="34" t="s">
        <v>25</v>
      </c>
      <c r="AD45" s="34" t="s">
        <v>23</v>
      </c>
      <c r="AE45" s="34" t="s">
        <v>21</v>
      </c>
      <c r="AF45" s="34"/>
      <c r="AG45" s="34" t="s">
        <v>23</v>
      </c>
      <c r="AH45" s="34">
        <v>0</v>
      </c>
      <c r="AI45" s="34" t="s">
        <v>23</v>
      </c>
      <c r="AJ45" s="34" t="s">
        <v>21</v>
      </c>
      <c r="AK45" s="74" t="s">
        <v>23</v>
      </c>
      <c r="AL45" s="74" t="s">
        <v>23</v>
      </c>
      <c r="AM45" s="74" t="s">
        <v>23</v>
      </c>
      <c r="AN45" s="74" t="s">
        <v>23</v>
      </c>
      <c r="AO45" s="74" t="s">
        <v>23</v>
      </c>
      <c r="AP45" s="74" t="s">
        <v>23</v>
      </c>
      <c r="AQ45" s="52" t="s">
        <v>23</v>
      </c>
      <c r="AR45" s="52" t="s">
        <v>23</v>
      </c>
      <c r="AS45" s="52" t="s">
        <v>23</v>
      </c>
      <c r="AT45" s="52" t="s">
        <v>23</v>
      </c>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5">
        <v>32082</v>
      </c>
      <c r="B46" s="6" t="s">
        <v>1635</v>
      </c>
      <c r="C46" s="34" t="s">
        <v>21</v>
      </c>
      <c r="D46" s="34" t="s">
        <v>21</v>
      </c>
      <c r="E46" s="34">
        <v>0</v>
      </c>
      <c r="F46" s="34"/>
      <c r="G46" s="34"/>
      <c r="H46" s="34"/>
      <c r="I46" s="34"/>
      <c r="J46" s="34"/>
      <c r="K46" s="34"/>
      <c r="L46" s="34"/>
      <c r="M46" s="34"/>
      <c r="N46" s="34" t="s">
        <v>25</v>
      </c>
      <c r="O46" s="34" t="s">
        <v>21</v>
      </c>
      <c r="P46" s="34">
        <v>1</v>
      </c>
      <c r="Q46" s="34" t="s">
        <v>348</v>
      </c>
      <c r="R46" s="34"/>
      <c r="S46" s="34"/>
      <c r="T46" s="34"/>
      <c r="U46" s="34" t="s">
        <v>348</v>
      </c>
      <c r="V46" s="34"/>
      <c r="W46" s="34" t="s">
        <v>348</v>
      </c>
      <c r="X46" s="34"/>
      <c r="Y46" s="34" t="s">
        <v>23</v>
      </c>
      <c r="Z46" s="34" t="s">
        <v>23</v>
      </c>
      <c r="AA46" s="34" t="e">
        <v>#N/A</v>
      </c>
      <c r="AB46" s="34" t="s">
        <v>23</v>
      </c>
      <c r="AC46" s="34" t="s">
        <v>25</v>
      </c>
      <c r="AD46" s="34" t="s">
        <v>23</v>
      </c>
      <c r="AE46" s="34" t="s">
        <v>25</v>
      </c>
      <c r="AF46" s="34"/>
      <c r="AG46" s="34" t="s">
        <v>23</v>
      </c>
      <c r="AH46" s="34" t="s">
        <v>21</v>
      </c>
      <c r="AI46" s="34" t="s">
        <v>23</v>
      </c>
      <c r="AJ46" s="34" t="s">
        <v>21</v>
      </c>
      <c r="AK46" s="74" t="s">
        <v>23</v>
      </c>
      <c r="AL46" s="74" t="s">
        <v>23</v>
      </c>
      <c r="AM46" s="74" t="s">
        <v>23</v>
      </c>
      <c r="AN46" s="74" t="s">
        <v>23</v>
      </c>
      <c r="AO46" s="74" t="s">
        <v>23</v>
      </c>
      <c r="AP46" s="74" t="s">
        <v>23</v>
      </c>
      <c r="AQ46" s="52" t="s">
        <v>23</v>
      </c>
      <c r="AR46" s="52" t="s">
        <v>25</v>
      </c>
      <c r="AS46" s="52" t="s">
        <v>23</v>
      </c>
      <c r="AT46" s="52" t="s">
        <v>21</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5">
        <v>32086</v>
      </c>
      <c r="B47" s="6" t="s">
        <v>1636</v>
      </c>
      <c r="C47" s="34" t="s">
        <v>25</v>
      </c>
      <c r="D47" s="34" t="s">
        <v>25</v>
      </c>
      <c r="E47" s="34">
        <v>2</v>
      </c>
      <c r="F47" s="34"/>
      <c r="G47" s="34" t="s">
        <v>25</v>
      </c>
      <c r="H47" s="34"/>
      <c r="I47" s="34" t="s">
        <v>25</v>
      </c>
      <c r="J47" s="34"/>
      <c r="K47" s="34" t="s">
        <v>25</v>
      </c>
      <c r="L47" s="34"/>
      <c r="M47" s="34"/>
      <c r="N47" s="34" t="s">
        <v>25</v>
      </c>
      <c r="O47" s="34" t="s">
        <v>26</v>
      </c>
      <c r="P47" s="34">
        <v>2</v>
      </c>
      <c r="Q47" s="34" t="s">
        <v>348</v>
      </c>
      <c r="R47" s="34" t="s">
        <v>26</v>
      </c>
      <c r="S47" s="34"/>
      <c r="T47" s="34"/>
      <c r="U47" s="34" t="s">
        <v>348</v>
      </c>
      <c r="V47" s="34"/>
      <c r="W47" s="34" t="s">
        <v>348</v>
      </c>
      <c r="X47" s="34"/>
      <c r="Y47" s="34" t="s">
        <v>25</v>
      </c>
      <c r="Z47" s="34" t="s">
        <v>25</v>
      </c>
      <c r="AA47" s="34" t="s">
        <v>25</v>
      </c>
      <c r="AB47" s="34" t="s">
        <v>23</v>
      </c>
      <c r="AC47" s="34" t="s">
        <v>25</v>
      </c>
      <c r="AD47" s="34" t="s">
        <v>23</v>
      </c>
      <c r="AE47" s="34" t="s">
        <v>25</v>
      </c>
      <c r="AF47" s="34"/>
      <c r="AG47" s="34" t="s">
        <v>23</v>
      </c>
      <c r="AH47" s="34">
        <v>0</v>
      </c>
      <c r="AI47" s="34" t="s">
        <v>21</v>
      </c>
      <c r="AJ47" s="34" t="s">
        <v>21</v>
      </c>
      <c r="AK47" s="74" t="s">
        <v>25</v>
      </c>
      <c r="AL47" s="74" t="s">
        <v>25</v>
      </c>
      <c r="AM47" s="74" t="s">
        <v>21</v>
      </c>
      <c r="AN47" s="74" t="s">
        <v>25</v>
      </c>
      <c r="AO47" s="74">
        <v>0</v>
      </c>
      <c r="AP47" s="74" t="s">
        <v>25</v>
      </c>
      <c r="AQ47" s="52" t="s">
        <v>1377</v>
      </c>
      <c r="AR47" s="52" t="s">
        <v>1786</v>
      </c>
      <c r="AS47" s="52" t="s">
        <v>1786</v>
      </c>
      <c r="AT47" s="52" t="s">
        <v>21</v>
      </c>
      <c r="AU47" s="52" t="s">
        <v>21</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5">
        <v>32091</v>
      </c>
      <c r="B48" s="6" t="s">
        <v>1637</v>
      </c>
      <c r="C48" s="34" t="s">
        <v>25</v>
      </c>
      <c r="D48" s="34" t="s">
        <v>25</v>
      </c>
      <c r="E48" s="34">
        <v>2</v>
      </c>
      <c r="F48" s="34"/>
      <c r="G48" s="34" t="s">
        <v>25</v>
      </c>
      <c r="H48" s="34"/>
      <c r="I48" s="34" t="s">
        <v>25</v>
      </c>
      <c r="J48" s="34"/>
      <c r="K48" s="34" t="s">
        <v>25</v>
      </c>
      <c r="L48" s="34"/>
      <c r="M48" s="34"/>
      <c r="N48" s="34" t="s">
        <v>25</v>
      </c>
      <c r="O48" s="34" t="s">
        <v>25</v>
      </c>
      <c r="P48" s="34">
        <v>2</v>
      </c>
      <c r="Q48" s="34" t="s">
        <v>25</v>
      </c>
      <c r="R48" s="34" t="s">
        <v>26</v>
      </c>
      <c r="S48" s="34" t="s">
        <v>25</v>
      </c>
      <c r="T48" s="34"/>
      <c r="U48" s="34"/>
      <c r="V48" s="34"/>
      <c r="W48" s="34" t="s">
        <v>348</v>
      </c>
      <c r="X48" s="34"/>
      <c r="Y48" s="34" t="s">
        <v>23</v>
      </c>
      <c r="Z48" s="34" t="s">
        <v>23</v>
      </c>
      <c r="AA48" s="34" t="e">
        <v>#N/A</v>
      </c>
      <c r="AB48" s="34" t="s">
        <v>23</v>
      </c>
      <c r="AC48" s="34" t="s">
        <v>25</v>
      </c>
      <c r="AD48" s="34" t="s">
        <v>23</v>
      </c>
      <c r="AE48" s="34" t="s">
        <v>25</v>
      </c>
      <c r="AF48" s="34"/>
      <c r="AG48" s="34" t="s">
        <v>23</v>
      </c>
      <c r="AH48" s="34" t="s">
        <v>25</v>
      </c>
      <c r="AI48" s="34" t="s">
        <v>23</v>
      </c>
      <c r="AJ48" s="34" t="s">
        <v>21</v>
      </c>
      <c r="AK48" s="74" t="s">
        <v>25</v>
      </c>
      <c r="AL48" s="74" t="s">
        <v>25</v>
      </c>
      <c r="AM48" s="74" t="s">
        <v>25</v>
      </c>
      <c r="AN48" s="74" t="s">
        <v>25</v>
      </c>
      <c r="AO48" s="74" t="s">
        <v>25</v>
      </c>
      <c r="AP48" s="74" t="s">
        <v>25</v>
      </c>
      <c r="AQ48" s="52" t="s">
        <v>1377</v>
      </c>
      <c r="AR48" s="52" t="s">
        <v>25</v>
      </c>
      <c r="AS48" s="52" t="s">
        <v>21</v>
      </c>
      <c r="AT48" s="52" t="s">
        <v>25</v>
      </c>
      <c r="AU48" s="52" t="s">
        <v>25</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5">
        <v>32099</v>
      </c>
      <c r="B49" s="6" t="s">
        <v>1638</v>
      </c>
      <c r="C49" s="31" t="s">
        <v>25</v>
      </c>
      <c r="D49" s="34" t="s">
        <v>25</v>
      </c>
      <c r="E49" s="34">
        <v>2</v>
      </c>
      <c r="F49" s="34"/>
      <c r="G49" s="34" t="s">
        <v>25</v>
      </c>
      <c r="H49" s="34"/>
      <c r="I49" s="34" t="s">
        <v>25</v>
      </c>
      <c r="J49" s="34"/>
      <c r="K49" s="34" t="s">
        <v>25</v>
      </c>
      <c r="L49" s="34"/>
      <c r="M49" s="34"/>
      <c r="N49" s="34" t="s">
        <v>25</v>
      </c>
      <c r="O49" s="34" t="s">
        <v>25</v>
      </c>
      <c r="P49" s="34">
        <v>2</v>
      </c>
      <c r="Q49" s="34" t="s">
        <v>25</v>
      </c>
      <c r="R49" s="34" t="s">
        <v>26</v>
      </c>
      <c r="S49" s="34" t="s">
        <v>25</v>
      </c>
      <c r="T49" s="34" t="s">
        <v>26</v>
      </c>
      <c r="U49" s="34" t="s">
        <v>25</v>
      </c>
      <c r="V49" s="34" t="s">
        <v>26</v>
      </c>
      <c r="W49" s="34"/>
      <c r="X49" s="34"/>
      <c r="Y49" s="34" t="s">
        <v>25</v>
      </c>
      <c r="Z49" s="34" t="s">
        <v>25</v>
      </c>
      <c r="AA49" s="34" t="s">
        <v>25</v>
      </c>
      <c r="AB49" s="34" t="s">
        <v>25</v>
      </c>
      <c r="AC49" s="34" t="s">
        <v>25</v>
      </c>
      <c r="AD49" s="34" t="s">
        <v>25</v>
      </c>
      <c r="AE49" s="34" t="s">
        <v>25</v>
      </c>
      <c r="AF49" s="34"/>
      <c r="AG49" s="34" t="s">
        <v>25</v>
      </c>
      <c r="AH49" s="34" t="s">
        <v>25</v>
      </c>
      <c r="AI49" s="34" t="s">
        <v>21</v>
      </c>
      <c r="AJ49" s="34" t="s">
        <v>21</v>
      </c>
      <c r="AK49" s="74" t="s">
        <v>25</v>
      </c>
      <c r="AL49" s="74" t="s">
        <v>25</v>
      </c>
      <c r="AM49" s="74" t="s">
        <v>25</v>
      </c>
      <c r="AN49" s="74" t="s">
        <v>25</v>
      </c>
      <c r="AO49" s="74" t="s">
        <v>25</v>
      </c>
      <c r="AP49" s="74" t="s">
        <v>25</v>
      </c>
      <c r="AQ49" s="52" t="s">
        <v>1377</v>
      </c>
      <c r="AR49" s="52" t="s">
        <v>25</v>
      </c>
      <c r="AS49" s="52" t="s">
        <v>25</v>
      </c>
      <c r="AT49" s="52" t="s">
        <v>21</v>
      </c>
      <c r="AU49" s="52" t="s">
        <v>21</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5">
        <v>32102</v>
      </c>
      <c r="B50" s="6" t="s">
        <v>1639</v>
      </c>
      <c r="C50" s="31" t="s">
        <v>25</v>
      </c>
      <c r="D50" s="34" t="s">
        <v>25</v>
      </c>
      <c r="E50" s="34">
        <v>2</v>
      </c>
      <c r="F50" s="34"/>
      <c r="G50" s="34" t="s">
        <v>25</v>
      </c>
      <c r="H50" s="34"/>
      <c r="I50" s="34" t="s">
        <v>25</v>
      </c>
      <c r="J50" s="34"/>
      <c r="K50" s="34" t="s">
        <v>25</v>
      </c>
      <c r="L50" s="34"/>
      <c r="M50" s="34"/>
      <c r="N50" s="34" t="s">
        <v>26</v>
      </c>
      <c r="O50" s="34" t="s">
        <v>22</v>
      </c>
      <c r="P50" s="34">
        <v>1</v>
      </c>
      <c r="Q50" s="34"/>
      <c r="R50" s="34" t="s">
        <v>26</v>
      </c>
      <c r="S50" s="34"/>
      <c r="T50" s="34" t="s">
        <v>26</v>
      </c>
      <c r="U50" s="34"/>
      <c r="V50" s="34"/>
      <c r="W50" s="34"/>
      <c r="X50" s="34"/>
      <c r="Y50" s="34" t="s">
        <v>23</v>
      </c>
      <c r="Z50" s="34" t="s">
        <v>23</v>
      </c>
      <c r="AA50" s="34" t="e">
        <v>#N/A</v>
      </c>
      <c r="AB50" s="34" t="s">
        <v>23</v>
      </c>
      <c r="AC50" s="34" t="s">
        <v>25</v>
      </c>
      <c r="AD50" s="34" t="s">
        <v>23</v>
      </c>
      <c r="AE50" s="34" t="s">
        <v>25</v>
      </c>
      <c r="AF50" s="34"/>
      <c r="AG50" s="34" t="s">
        <v>23</v>
      </c>
      <c r="AH50" s="34" t="s">
        <v>25</v>
      </c>
      <c r="AI50" s="34" t="s">
        <v>23</v>
      </c>
      <c r="AJ50" s="34" t="s">
        <v>21</v>
      </c>
      <c r="AK50" s="74" t="s">
        <v>25</v>
      </c>
      <c r="AL50" s="74" t="s">
        <v>25</v>
      </c>
      <c r="AM50" s="74" t="s">
        <v>25</v>
      </c>
      <c r="AN50" s="74" t="s">
        <v>25</v>
      </c>
      <c r="AO50" s="74" t="s">
        <v>25</v>
      </c>
      <c r="AP50" s="74" t="s">
        <v>25</v>
      </c>
      <c r="AQ50" s="52" t="s">
        <v>1377</v>
      </c>
      <c r="AR50" s="52" t="s">
        <v>23</v>
      </c>
      <c r="AS50" s="52" t="s">
        <v>25</v>
      </c>
      <c r="AT50" s="52" t="s">
        <v>23</v>
      </c>
      <c r="AU50" s="52" t="s">
        <v>21</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5">
        <v>32111</v>
      </c>
      <c r="B51" s="6" t="s">
        <v>1640</v>
      </c>
      <c r="C51" s="34" t="s">
        <v>25</v>
      </c>
      <c r="D51" s="34" t="s">
        <v>22</v>
      </c>
      <c r="E51" s="34">
        <v>1</v>
      </c>
      <c r="F51" s="34"/>
      <c r="G51" s="34" t="s">
        <v>25</v>
      </c>
      <c r="H51" s="34"/>
      <c r="I51" s="34" t="s">
        <v>25</v>
      </c>
      <c r="J51" s="34"/>
      <c r="K51" s="34"/>
      <c r="L51" s="34"/>
      <c r="M51" s="34"/>
      <c r="N51" s="34"/>
      <c r="O51" s="34"/>
      <c r="P51" s="34">
        <v>0</v>
      </c>
      <c r="Q51" s="34"/>
      <c r="R51" s="34"/>
      <c r="S51" s="34"/>
      <c r="T51" s="34"/>
      <c r="U51" s="34"/>
      <c r="V51" s="34"/>
      <c r="W51" s="34"/>
      <c r="X51" s="34"/>
      <c r="Y51" s="34" t="s">
        <v>23</v>
      </c>
      <c r="Z51" s="34" t="s">
        <v>23</v>
      </c>
      <c r="AA51" s="34" t="e">
        <v>#N/A</v>
      </c>
      <c r="AB51" s="34" t="s">
        <v>23</v>
      </c>
      <c r="AC51" s="34" t="s">
        <v>23</v>
      </c>
      <c r="AD51" s="34" t="s">
        <v>23</v>
      </c>
      <c r="AE51" s="34" t="s">
        <v>23</v>
      </c>
      <c r="AF51" s="34"/>
      <c r="AG51" s="34" t="s">
        <v>23</v>
      </c>
      <c r="AH51" s="34" t="s">
        <v>23</v>
      </c>
      <c r="AI51" s="34" t="s">
        <v>23</v>
      </c>
      <c r="AJ51" s="34" t="s">
        <v>23</v>
      </c>
      <c r="AK51" s="74" t="s">
        <v>23</v>
      </c>
      <c r="AL51" s="74" t="s">
        <v>23</v>
      </c>
      <c r="AM51" s="74" t="s">
        <v>23</v>
      </c>
      <c r="AN51" s="74" t="s">
        <v>23</v>
      </c>
      <c r="AO51" s="74" t="s">
        <v>23</v>
      </c>
      <c r="AP51" s="74" t="s">
        <v>23</v>
      </c>
      <c r="AQ51" s="52" t="s">
        <v>23</v>
      </c>
      <c r="AR51" s="52" t="s">
        <v>23</v>
      </c>
      <c r="AS51" s="52" t="s">
        <v>23</v>
      </c>
      <c r="AT51" s="52" t="s">
        <v>23</v>
      </c>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5">
        <v>32123</v>
      </c>
      <c r="B52" s="6" t="s">
        <v>1175</v>
      </c>
      <c r="C52" s="34" t="s">
        <v>21</v>
      </c>
      <c r="D52" s="34" t="s">
        <v>21</v>
      </c>
      <c r="E52" s="34">
        <v>0</v>
      </c>
      <c r="F52" s="34"/>
      <c r="G52" s="34"/>
      <c r="H52" s="34"/>
      <c r="I52" s="34"/>
      <c r="J52" s="34"/>
      <c r="K52" s="34"/>
      <c r="L52" s="34"/>
      <c r="M52" s="34"/>
      <c r="N52" s="34"/>
      <c r="O52" s="34"/>
      <c r="P52" s="34">
        <v>0</v>
      </c>
      <c r="Q52" s="34"/>
      <c r="R52" s="34"/>
      <c r="S52" s="34"/>
      <c r="T52" s="34"/>
      <c r="U52" s="34"/>
      <c r="V52" s="34"/>
      <c r="W52" s="34"/>
      <c r="X52" s="34"/>
      <c r="Y52" s="34" t="s">
        <v>23</v>
      </c>
      <c r="Z52" s="34" t="s">
        <v>23</v>
      </c>
      <c r="AA52" s="34" t="e">
        <v>#N/A</v>
      </c>
      <c r="AB52" s="34" t="s">
        <v>23</v>
      </c>
      <c r="AC52" s="34" t="s">
        <v>23</v>
      </c>
      <c r="AD52" s="34" t="s">
        <v>23</v>
      </c>
      <c r="AE52" s="34" t="s">
        <v>23</v>
      </c>
      <c r="AF52" s="34"/>
      <c r="AG52" s="34" t="s">
        <v>23</v>
      </c>
      <c r="AH52" s="34" t="s">
        <v>23</v>
      </c>
      <c r="AI52" s="34" t="s">
        <v>23</v>
      </c>
      <c r="AJ52" s="34" t="s">
        <v>23</v>
      </c>
      <c r="AK52" s="74" t="s">
        <v>23</v>
      </c>
      <c r="AL52" s="74" t="s">
        <v>23</v>
      </c>
      <c r="AM52" s="74" t="s">
        <v>23</v>
      </c>
      <c r="AN52" s="74" t="s">
        <v>23</v>
      </c>
      <c r="AO52" s="74" t="s">
        <v>23</v>
      </c>
      <c r="AP52" s="74" t="s">
        <v>23</v>
      </c>
      <c r="AQ52" s="52" t="s">
        <v>23</v>
      </c>
      <c r="AR52" s="52" t="s">
        <v>23</v>
      </c>
      <c r="AS52" s="52" t="s">
        <v>23</v>
      </c>
      <c r="AT52" s="52" t="s">
        <v>23</v>
      </c>
      <c r="AU52" s="52" t="s">
        <v>23</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5">
        <v>32126</v>
      </c>
      <c r="B53" s="6" t="s">
        <v>1641</v>
      </c>
      <c r="C53" s="31"/>
      <c r="D53" s="34"/>
      <c r="E53" s="34">
        <v>0</v>
      </c>
      <c r="F53" s="34"/>
      <c r="G53" s="34"/>
      <c r="H53" s="34"/>
      <c r="I53" s="34"/>
      <c r="J53" s="34"/>
      <c r="K53" s="34"/>
      <c r="L53" s="34"/>
      <c r="M53" s="34"/>
      <c r="N53" s="34"/>
      <c r="O53" s="34"/>
      <c r="P53" s="34">
        <v>0</v>
      </c>
      <c r="Q53" s="34"/>
      <c r="R53" s="34"/>
      <c r="S53" s="34"/>
      <c r="T53" s="34"/>
      <c r="U53" s="34"/>
      <c r="V53" s="34"/>
      <c r="W53" s="34"/>
      <c r="X53" s="34"/>
      <c r="Y53" s="34" t="s">
        <v>23</v>
      </c>
      <c r="Z53" s="34" t="s">
        <v>23</v>
      </c>
      <c r="AA53" s="34" t="e">
        <v>#N/A</v>
      </c>
      <c r="AB53" s="34" t="s">
        <v>23</v>
      </c>
      <c r="AC53" s="34" t="s">
        <v>23</v>
      </c>
      <c r="AD53" s="34" t="s">
        <v>23</v>
      </c>
      <c r="AE53" s="34" t="s">
        <v>23</v>
      </c>
      <c r="AF53" s="34"/>
      <c r="AG53" s="34" t="s">
        <v>23</v>
      </c>
      <c r="AH53" s="34" t="s">
        <v>23</v>
      </c>
      <c r="AI53" s="34" t="s">
        <v>23</v>
      </c>
      <c r="AJ53" s="34" t="s">
        <v>23</v>
      </c>
      <c r="AK53" s="74" t="s">
        <v>23</v>
      </c>
      <c r="AL53" s="74" t="s">
        <v>23</v>
      </c>
      <c r="AM53" s="74" t="s">
        <v>23</v>
      </c>
      <c r="AN53" s="74" t="s">
        <v>23</v>
      </c>
      <c r="AO53" s="74" t="s">
        <v>23</v>
      </c>
      <c r="AP53" s="74" t="s">
        <v>23</v>
      </c>
      <c r="AQ53" s="52" t="s">
        <v>23</v>
      </c>
      <c r="AR53" s="52" t="s">
        <v>23</v>
      </c>
      <c r="AS53" s="52" t="s">
        <v>23</v>
      </c>
      <c r="AT53" s="52" t="s">
        <v>23</v>
      </c>
      <c r="AU53" s="52" t="s">
        <v>23</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5">
        <v>32128</v>
      </c>
      <c r="B54" s="6" t="s">
        <v>1642</v>
      </c>
      <c r="C54" s="31"/>
      <c r="D54" s="34"/>
      <c r="E54" s="34">
        <v>0</v>
      </c>
      <c r="F54" s="34"/>
      <c r="G54" s="34"/>
      <c r="H54" s="34"/>
      <c r="I54" s="34"/>
      <c r="J54" s="34"/>
      <c r="K54" s="34"/>
      <c r="L54" s="34"/>
      <c r="M54" s="34"/>
      <c r="N54" s="34"/>
      <c r="O54" s="34"/>
      <c r="P54" s="34">
        <v>0</v>
      </c>
      <c r="Q54" s="34"/>
      <c r="R54" s="34"/>
      <c r="S54" s="34"/>
      <c r="T54" s="34"/>
      <c r="U54" s="34"/>
      <c r="V54" s="34"/>
      <c r="W54" s="34"/>
      <c r="X54" s="34"/>
      <c r="Y54" s="34" t="s">
        <v>23</v>
      </c>
      <c r="Z54" s="34" t="s">
        <v>23</v>
      </c>
      <c r="AA54" s="34" t="e">
        <v>#N/A</v>
      </c>
      <c r="AB54" s="34" t="s">
        <v>23</v>
      </c>
      <c r="AC54" s="34" t="s">
        <v>23</v>
      </c>
      <c r="AD54" s="34" t="s">
        <v>23</v>
      </c>
      <c r="AE54" s="34" t="s">
        <v>23</v>
      </c>
      <c r="AF54" s="34"/>
      <c r="AG54" s="34" t="s">
        <v>23</v>
      </c>
      <c r="AH54" s="34" t="s">
        <v>23</v>
      </c>
      <c r="AI54" s="34" t="s">
        <v>23</v>
      </c>
      <c r="AJ54" s="34" t="s">
        <v>23</v>
      </c>
      <c r="AK54" s="74" t="s">
        <v>23</v>
      </c>
      <c r="AL54" s="74" t="s">
        <v>23</v>
      </c>
      <c r="AM54" s="74" t="s">
        <v>23</v>
      </c>
      <c r="AN54" s="74" t="s">
        <v>23</v>
      </c>
      <c r="AO54" s="74" t="s">
        <v>23</v>
      </c>
      <c r="AP54" s="74" t="s">
        <v>23</v>
      </c>
      <c r="AQ54" s="52" t="s">
        <v>23</v>
      </c>
      <c r="AR54" s="52" t="s">
        <v>23</v>
      </c>
      <c r="AS54" s="52" t="s">
        <v>23</v>
      </c>
      <c r="AT54" s="52" t="s">
        <v>23</v>
      </c>
      <c r="AU54" s="52" t="s">
        <v>23</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5">
        <v>32130</v>
      </c>
      <c r="B55" s="6" t="s">
        <v>1643</v>
      </c>
      <c r="C55" s="31"/>
      <c r="D55" s="34"/>
      <c r="E55" s="34">
        <v>0</v>
      </c>
      <c r="F55" s="34"/>
      <c r="G55" s="34"/>
      <c r="H55" s="34"/>
      <c r="I55" s="34"/>
      <c r="J55" s="34"/>
      <c r="K55" s="34"/>
      <c r="L55" s="34"/>
      <c r="M55" s="34"/>
      <c r="N55" s="34"/>
      <c r="O55" s="34"/>
      <c r="P55" s="34">
        <v>0</v>
      </c>
      <c r="Q55" s="34"/>
      <c r="R55" s="34"/>
      <c r="S55" s="34"/>
      <c r="T55" s="34"/>
      <c r="U55" s="34"/>
      <c r="V55" s="34"/>
      <c r="W55" s="34"/>
      <c r="X55" s="34"/>
      <c r="Y55" s="34" t="s">
        <v>23</v>
      </c>
      <c r="Z55" s="34" t="s">
        <v>23</v>
      </c>
      <c r="AA55" s="34" t="e">
        <v>#N/A</v>
      </c>
      <c r="AB55" s="34" t="s">
        <v>23</v>
      </c>
      <c r="AC55" s="34" t="s">
        <v>23</v>
      </c>
      <c r="AD55" s="34" t="s">
        <v>23</v>
      </c>
      <c r="AE55" s="34" t="s">
        <v>23</v>
      </c>
      <c r="AF55" s="34"/>
      <c r="AG55" s="34" t="s">
        <v>23</v>
      </c>
      <c r="AH55" s="34" t="s">
        <v>23</v>
      </c>
      <c r="AI55" s="34" t="s">
        <v>23</v>
      </c>
      <c r="AJ55" s="34" t="s">
        <v>23</v>
      </c>
      <c r="AK55" s="74" t="s">
        <v>23</v>
      </c>
      <c r="AL55" s="74" t="s">
        <v>23</v>
      </c>
      <c r="AM55" s="74" t="s">
        <v>23</v>
      </c>
      <c r="AN55" s="74" t="s">
        <v>23</v>
      </c>
      <c r="AO55" s="74" t="s">
        <v>23</v>
      </c>
      <c r="AP55" s="74" t="s">
        <v>23</v>
      </c>
      <c r="AQ55" s="52" t="s">
        <v>23</v>
      </c>
      <c r="AR55" s="52" t="s">
        <v>23</v>
      </c>
      <c r="AS55" s="52" t="s">
        <v>23</v>
      </c>
      <c r="AT55" s="52" t="s">
        <v>23</v>
      </c>
      <c r="AU55" s="52" t="s">
        <v>23</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5">
        <v>32131</v>
      </c>
      <c r="B56" s="6" t="s">
        <v>1644</v>
      </c>
      <c r="C56" s="34" t="s">
        <v>22</v>
      </c>
      <c r="D56" s="34" t="s">
        <v>25</v>
      </c>
      <c r="E56" s="34">
        <v>1</v>
      </c>
      <c r="F56" s="34" t="s">
        <v>25</v>
      </c>
      <c r="G56" s="34" t="s">
        <v>25</v>
      </c>
      <c r="H56" s="34" t="s">
        <v>25</v>
      </c>
      <c r="I56" s="34" t="s">
        <v>25</v>
      </c>
      <c r="J56" s="34"/>
      <c r="K56" s="34"/>
      <c r="L56" s="34"/>
      <c r="M56" s="34"/>
      <c r="N56" s="34" t="s">
        <v>22</v>
      </c>
      <c r="O56" s="34" t="s">
        <v>26</v>
      </c>
      <c r="P56" s="34">
        <v>1</v>
      </c>
      <c r="Q56" s="34" t="s">
        <v>26</v>
      </c>
      <c r="R56" s="34" t="s">
        <v>26</v>
      </c>
      <c r="S56" s="34"/>
      <c r="T56" s="34" t="s">
        <v>26</v>
      </c>
      <c r="U56" s="34"/>
      <c r="V56" s="34"/>
      <c r="W56" s="34"/>
      <c r="X56" s="34"/>
      <c r="Y56" s="34" t="s">
        <v>23</v>
      </c>
      <c r="Z56" s="34" t="s">
        <v>23</v>
      </c>
      <c r="AA56" s="34" t="e">
        <v>#N/A</v>
      </c>
      <c r="AB56" s="34" t="s">
        <v>23</v>
      </c>
      <c r="AC56" s="34" t="s">
        <v>23</v>
      </c>
      <c r="AD56" s="34" t="s">
        <v>23</v>
      </c>
      <c r="AE56" s="34" t="s">
        <v>23</v>
      </c>
      <c r="AF56" s="34"/>
      <c r="AG56" s="34" t="s">
        <v>23</v>
      </c>
      <c r="AH56" s="34" t="s">
        <v>23</v>
      </c>
      <c r="AI56" s="34" t="s">
        <v>23</v>
      </c>
      <c r="AJ56" s="34" t="s">
        <v>23</v>
      </c>
      <c r="AK56" s="74" t="s">
        <v>21</v>
      </c>
      <c r="AL56" s="74" t="s">
        <v>21</v>
      </c>
      <c r="AM56" s="74" t="s">
        <v>25</v>
      </c>
      <c r="AN56" s="74" t="s">
        <v>25</v>
      </c>
      <c r="AO56" s="74" t="s">
        <v>25</v>
      </c>
      <c r="AP56" s="74" t="s">
        <v>25</v>
      </c>
      <c r="AQ56" s="52" t="s">
        <v>1377</v>
      </c>
      <c r="AR56" s="52" t="s">
        <v>23</v>
      </c>
      <c r="AS56" s="52" t="s">
        <v>21</v>
      </c>
      <c r="AT56" s="52" t="s">
        <v>23</v>
      </c>
      <c r="AU56" s="52" t="s">
        <v>21</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5">
        <v>32136</v>
      </c>
      <c r="B57" s="6" t="s">
        <v>1645</v>
      </c>
      <c r="C57" s="31"/>
      <c r="D57" s="34"/>
      <c r="E57" s="34">
        <v>0</v>
      </c>
      <c r="F57" s="34"/>
      <c r="G57" s="34"/>
      <c r="H57" s="34"/>
      <c r="I57" s="34"/>
      <c r="J57" s="34"/>
      <c r="K57" s="34"/>
      <c r="L57" s="34"/>
      <c r="M57" s="34"/>
      <c r="N57" s="34"/>
      <c r="O57" s="34"/>
      <c r="P57" s="34">
        <v>0</v>
      </c>
      <c r="Q57" s="34"/>
      <c r="R57" s="34"/>
      <c r="S57" s="34"/>
      <c r="T57" s="34"/>
      <c r="U57" s="34"/>
      <c r="V57" s="34"/>
      <c r="W57" s="34"/>
      <c r="X57" s="34"/>
      <c r="Y57" s="34" t="s">
        <v>23</v>
      </c>
      <c r="Z57" s="34" t="s">
        <v>23</v>
      </c>
      <c r="AA57" s="34" t="e">
        <v>#N/A</v>
      </c>
      <c r="AB57" s="34" t="s">
        <v>23</v>
      </c>
      <c r="AC57" s="34" t="s">
        <v>23</v>
      </c>
      <c r="AD57" s="34" t="s">
        <v>23</v>
      </c>
      <c r="AE57" s="34" t="s">
        <v>23</v>
      </c>
      <c r="AF57" s="34"/>
      <c r="AG57" s="34" t="s">
        <v>23</v>
      </c>
      <c r="AH57" s="34" t="s">
        <v>23</v>
      </c>
      <c r="AI57" s="34" t="s">
        <v>23</v>
      </c>
      <c r="AJ57" s="34" t="s">
        <v>23</v>
      </c>
      <c r="AK57" s="74" t="s">
        <v>23</v>
      </c>
      <c r="AL57" s="74" t="s">
        <v>23</v>
      </c>
      <c r="AM57" s="74" t="s">
        <v>23</v>
      </c>
      <c r="AN57" s="74" t="s">
        <v>23</v>
      </c>
      <c r="AO57" s="74" t="s">
        <v>23</v>
      </c>
      <c r="AP57" s="74" t="s">
        <v>23</v>
      </c>
      <c r="AQ57" s="52" t="s">
        <v>23</v>
      </c>
      <c r="AR57" s="52" t="s">
        <v>23</v>
      </c>
      <c r="AS57" s="52" t="s">
        <v>23</v>
      </c>
      <c r="AT57" s="52" t="s">
        <v>23</v>
      </c>
      <c r="AU57" s="52" t="s">
        <v>23</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5">
        <v>32137</v>
      </c>
      <c r="B58" s="6" t="s">
        <v>1646</v>
      </c>
      <c r="C58" s="34" t="s">
        <v>22</v>
      </c>
      <c r="D58" s="34" t="s">
        <v>25</v>
      </c>
      <c r="E58" s="34">
        <v>1</v>
      </c>
      <c r="F58" s="34"/>
      <c r="G58" s="34" t="s">
        <v>25</v>
      </c>
      <c r="H58" s="34"/>
      <c r="I58" s="34" t="s">
        <v>25</v>
      </c>
      <c r="J58" s="34"/>
      <c r="K58" s="34" t="s">
        <v>25</v>
      </c>
      <c r="L58" s="34"/>
      <c r="M58" s="34"/>
      <c r="N58" s="34"/>
      <c r="O58" s="34"/>
      <c r="P58" s="34">
        <v>0</v>
      </c>
      <c r="Q58" s="34"/>
      <c r="R58" s="34"/>
      <c r="S58" s="34"/>
      <c r="T58" s="34"/>
      <c r="U58" s="34"/>
      <c r="V58" s="34"/>
      <c r="W58" s="34"/>
      <c r="X58" s="34"/>
      <c r="Y58" s="34" t="s">
        <v>23</v>
      </c>
      <c r="Z58" s="34" t="s">
        <v>23</v>
      </c>
      <c r="AA58" s="34" t="e">
        <v>#N/A</v>
      </c>
      <c r="AB58" s="34" t="s">
        <v>23</v>
      </c>
      <c r="AC58" s="34" t="s">
        <v>25</v>
      </c>
      <c r="AD58" s="34" t="s">
        <v>23</v>
      </c>
      <c r="AE58" s="34" t="s">
        <v>25</v>
      </c>
      <c r="AF58" s="34"/>
      <c r="AG58" s="34" t="s">
        <v>23</v>
      </c>
      <c r="AH58" s="34" t="s">
        <v>21</v>
      </c>
      <c r="AI58" s="34" t="s">
        <v>23</v>
      </c>
      <c r="AJ58" s="34" t="s">
        <v>21</v>
      </c>
      <c r="AK58" s="74" t="s">
        <v>23</v>
      </c>
      <c r="AL58" s="74" t="s">
        <v>23</v>
      </c>
      <c r="AM58" s="74" t="s">
        <v>23</v>
      </c>
      <c r="AN58" s="74" t="s">
        <v>23</v>
      </c>
      <c r="AO58" s="74" t="s">
        <v>23</v>
      </c>
      <c r="AP58" s="74" t="s">
        <v>23</v>
      </c>
      <c r="AQ58" s="52" t="s">
        <v>23</v>
      </c>
      <c r="AR58" s="52" t="s">
        <v>23</v>
      </c>
      <c r="AS58" s="52" t="s">
        <v>23</v>
      </c>
      <c r="AT58" s="52" t="s">
        <v>23</v>
      </c>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5">
        <v>32140</v>
      </c>
      <c r="B59" s="6" t="s">
        <v>1647</v>
      </c>
      <c r="C59" s="31"/>
      <c r="D59" s="34"/>
      <c r="E59" s="34">
        <v>0</v>
      </c>
      <c r="F59" s="34"/>
      <c r="G59" s="34"/>
      <c r="H59" s="34"/>
      <c r="I59" s="34"/>
      <c r="J59" s="34"/>
      <c r="K59" s="34"/>
      <c r="L59" s="34"/>
      <c r="M59" s="34"/>
      <c r="N59" s="34"/>
      <c r="O59" s="34"/>
      <c r="P59" s="34">
        <v>0</v>
      </c>
      <c r="Q59" s="34"/>
      <c r="R59" s="34"/>
      <c r="S59" s="34"/>
      <c r="T59" s="34"/>
      <c r="U59" s="34"/>
      <c r="V59" s="34"/>
      <c r="W59" s="34"/>
      <c r="X59" s="34"/>
      <c r="Y59" s="34" t="s">
        <v>23</v>
      </c>
      <c r="Z59" s="34" t="s">
        <v>23</v>
      </c>
      <c r="AA59" s="34" t="e">
        <v>#N/A</v>
      </c>
      <c r="AB59" s="34" t="s">
        <v>23</v>
      </c>
      <c r="AC59" s="34" t="s">
        <v>23</v>
      </c>
      <c r="AD59" s="34" t="s">
        <v>23</v>
      </c>
      <c r="AE59" s="34" t="s">
        <v>23</v>
      </c>
      <c r="AF59" s="34"/>
      <c r="AG59" s="34" t="s">
        <v>23</v>
      </c>
      <c r="AH59" s="34" t="s">
        <v>23</v>
      </c>
      <c r="AI59" s="34" t="s">
        <v>23</v>
      </c>
      <c r="AJ59" s="34" t="s">
        <v>23</v>
      </c>
      <c r="AK59" s="74" t="s">
        <v>23</v>
      </c>
      <c r="AL59" s="74" t="s">
        <v>23</v>
      </c>
      <c r="AM59" s="74" t="s">
        <v>23</v>
      </c>
      <c r="AN59" s="74" t="s">
        <v>23</v>
      </c>
      <c r="AO59" s="74" t="s">
        <v>23</v>
      </c>
      <c r="AP59" s="74" t="s">
        <v>23</v>
      </c>
      <c r="AQ59" s="52" t="s">
        <v>23</v>
      </c>
      <c r="AR59" s="52" t="s">
        <v>23</v>
      </c>
      <c r="AS59" s="52" t="s">
        <v>23</v>
      </c>
      <c r="AT59" s="52" t="s">
        <v>23</v>
      </c>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5">
        <v>32142</v>
      </c>
      <c r="B60" s="6" t="s">
        <v>1648</v>
      </c>
      <c r="C60" s="31"/>
      <c r="D60" s="34"/>
      <c r="E60" s="34">
        <v>0</v>
      </c>
      <c r="F60" s="34"/>
      <c r="G60" s="34"/>
      <c r="H60" s="34"/>
      <c r="I60" s="34"/>
      <c r="J60" s="34"/>
      <c r="K60" s="34"/>
      <c r="L60" s="34"/>
      <c r="M60" s="34"/>
      <c r="N60" s="34"/>
      <c r="O60" s="34"/>
      <c r="P60" s="34">
        <v>0</v>
      </c>
      <c r="Q60" s="34"/>
      <c r="R60" s="34"/>
      <c r="S60" s="34"/>
      <c r="T60" s="34"/>
      <c r="U60" s="34"/>
      <c r="V60" s="34"/>
      <c r="W60" s="34"/>
      <c r="X60" s="34"/>
      <c r="Y60" s="34" t="s">
        <v>23</v>
      </c>
      <c r="Z60" s="34" t="s">
        <v>23</v>
      </c>
      <c r="AA60" s="34" t="e">
        <v>#N/A</v>
      </c>
      <c r="AB60" s="34" t="s">
        <v>23</v>
      </c>
      <c r="AC60" s="34" t="s">
        <v>23</v>
      </c>
      <c r="AD60" s="34" t="s">
        <v>23</v>
      </c>
      <c r="AE60" s="34" t="s">
        <v>23</v>
      </c>
      <c r="AF60" s="34"/>
      <c r="AG60" s="34" t="s">
        <v>23</v>
      </c>
      <c r="AH60" s="34" t="s">
        <v>23</v>
      </c>
      <c r="AI60" s="34" t="s">
        <v>23</v>
      </c>
      <c r="AJ60" s="34" t="s">
        <v>23</v>
      </c>
      <c r="AK60" s="74" t="s">
        <v>23</v>
      </c>
      <c r="AL60" s="74" t="s">
        <v>23</v>
      </c>
      <c r="AM60" s="74" t="s">
        <v>23</v>
      </c>
      <c r="AN60" s="74" t="s">
        <v>23</v>
      </c>
      <c r="AO60" s="74" t="s">
        <v>23</v>
      </c>
      <c r="AP60" s="74" t="s">
        <v>23</v>
      </c>
      <c r="AQ60" s="52" t="s">
        <v>23</v>
      </c>
      <c r="AR60" s="52" t="s">
        <v>23</v>
      </c>
      <c r="AS60" s="52" t="s">
        <v>23</v>
      </c>
      <c r="AT60" s="52" t="s">
        <v>23</v>
      </c>
      <c r="AU60" s="52" t="s">
        <v>23</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5">
        <v>32147</v>
      </c>
      <c r="B61" s="6" t="s">
        <v>1649</v>
      </c>
      <c r="C61" s="31"/>
      <c r="D61" s="34"/>
      <c r="E61" s="34">
        <v>0</v>
      </c>
      <c r="F61" s="34"/>
      <c r="G61" s="34"/>
      <c r="H61" s="34"/>
      <c r="I61" s="34"/>
      <c r="J61" s="34"/>
      <c r="K61" s="34"/>
      <c r="L61" s="34"/>
      <c r="M61" s="34"/>
      <c r="N61" s="34"/>
      <c r="O61" s="34"/>
      <c r="P61" s="34">
        <v>0</v>
      </c>
      <c r="Q61" s="34"/>
      <c r="R61" s="34"/>
      <c r="S61" s="34"/>
      <c r="T61" s="34"/>
      <c r="U61" s="34"/>
      <c r="V61" s="34"/>
      <c r="W61" s="34"/>
      <c r="X61" s="34"/>
      <c r="Y61" s="34" t="s">
        <v>23</v>
      </c>
      <c r="Z61" s="34" t="s">
        <v>23</v>
      </c>
      <c r="AA61" s="34" t="e">
        <v>#N/A</v>
      </c>
      <c r="AB61" s="34" t="s">
        <v>23</v>
      </c>
      <c r="AC61" s="34" t="s">
        <v>23</v>
      </c>
      <c r="AD61" s="34" t="s">
        <v>23</v>
      </c>
      <c r="AE61" s="34" t="s">
        <v>23</v>
      </c>
      <c r="AF61" s="34"/>
      <c r="AG61" s="34" t="s">
        <v>23</v>
      </c>
      <c r="AH61" s="34" t="s">
        <v>23</v>
      </c>
      <c r="AI61" s="34" t="s">
        <v>23</v>
      </c>
      <c r="AJ61" s="34" t="s">
        <v>23</v>
      </c>
      <c r="AK61" s="74" t="s">
        <v>23</v>
      </c>
      <c r="AL61" s="74" t="s">
        <v>23</v>
      </c>
      <c r="AM61" s="74" t="s">
        <v>23</v>
      </c>
      <c r="AN61" s="74" t="s">
        <v>23</v>
      </c>
      <c r="AO61" s="74" t="s">
        <v>23</v>
      </c>
      <c r="AP61" s="74" t="s">
        <v>23</v>
      </c>
      <c r="AQ61" s="52" t="s">
        <v>23</v>
      </c>
      <c r="AR61" s="52" t="s">
        <v>23</v>
      </c>
      <c r="AS61" s="52" t="s">
        <v>23</v>
      </c>
      <c r="AT61" s="52" t="s">
        <v>23</v>
      </c>
      <c r="AU61" s="52" t="s">
        <v>23</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5">
        <v>32149</v>
      </c>
      <c r="B62" s="6" t="s">
        <v>1650</v>
      </c>
      <c r="C62" s="31"/>
      <c r="D62" s="34"/>
      <c r="E62" s="34">
        <v>0</v>
      </c>
      <c r="F62" s="34"/>
      <c r="G62" s="34"/>
      <c r="H62" s="34"/>
      <c r="I62" s="34"/>
      <c r="J62" s="34"/>
      <c r="K62" s="34"/>
      <c r="L62" s="34"/>
      <c r="M62" s="34"/>
      <c r="N62" s="34"/>
      <c r="O62" s="34"/>
      <c r="P62" s="34">
        <v>0</v>
      </c>
      <c r="Q62" s="34"/>
      <c r="R62" s="34"/>
      <c r="S62" s="34"/>
      <c r="T62" s="34"/>
      <c r="U62" s="34"/>
      <c r="V62" s="34"/>
      <c r="W62" s="34"/>
      <c r="X62" s="34"/>
      <c r="Y62" s="34" t="s">
        <v>23</v>
      </c>
      <c r="Z62" s="34" t="s">
        <v>23</v>
      </c>
      <c r="AA62" s="34" t="e">
        <v>#N/A</v>
      </c>
      <c r="AB62" s="34" t="s">
        <v>23</v>
      </c>
      <c r="AC62" s="34" t="s">
        <v>23</v>
      </c>
      <c r="AD62" s="34" t="s">
        <v>23</v>
      </c>
      <c r="AE62" s="34" t="s">
        <v>23</v>
      </c>
      <c r="AF62" s="34"/>
      <c r="AG62" s="34" t="s">
        <v>23</v>
      </c>
      <c r="AH62" s="34" t="s">
        <v>23</v>
      </c>
      <c r="AI62" s="34" t="s">
        <v>23</v>
      </c>
      <c r="AJ62" s="34" t="s">
        <v>23</v>
      </c>
      <c r="AK62" s="74" t="s">
        <v>23</v>
      </c>
      <c r="AL62" s="74" t="s">
        <v>23</v>
      </c>
      <c r="AM62" s="74" t="s">
        <v>23</v>
      </c>
      <c r="AN62" s="74" t="s">
        <v>23</v>
      </c>
      <c r="AO62" s="74" t="s">
        <v>23</v>
      </c>
      <c r="AP62" s="74" t="s">
        <v>23</v>
      </c>
      <c r="AQ62" s="52" t="s">
        <v>23</v>
      </c>
      <c r="AR62" s="52" t="s">
        <v>23</v>
      </c>
      <c r="AS62" s="52" t="s">
        <v>23</v>
      </c>
      <c r="AT62" s="52" t="s">
        <v>23</v>
      </c>
      <c r="AU62" s="52" t="s">
        <v>23</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5">
        <v>32157</v>
      </c>
      <c r="B63" s="6" t="s">
        <v>1651</v>
      </c>
      <c r="C63" s="31"/>
      <c r="D63" s="34"/>
      <c r="E63" s="34">
        <v>0</v>
      </c>
      <c r="F63" s="34"/>
      <c r="G63" s="34"/>
      <c r="H63" s="34"/>
      <c r="I63" s="34"/>
      <c r="J63" s="34"/>
      <c r="K63" s="34"/>
      <c r="L63" s="34"/>
      <c r="M63" s="34"/>
      <c r="N63" s="34"/>
      <c r="O63" s="34"/>
      <c r="P63" s="34">
        <v>0</v>
      </c>
      <c r="Q63" s="34"/>
      <c r="R63" s="34"/>
      <c r="S63" s="34"/>
      <c r="T63" s="34"/>
      <c r="U63" s="34"/>
      <c r="V63" s="34"/>
      <c r="W63" s="34"/>
      <c r="X63" s="34"/>
      <c r="Y63" s="34" t="s">
        <v>23</v>
      </c>
      <c r="Z63" s="34" t="s">
        <v>23</v>
      </c>
      <c r="AA63" s="34" t="e">
        <v>#N/A</v>
      </c>
      <c r="AB63" s="34" t="s">
        <v>23</v>
      </c>
      <c r="AC63" s="34" t="s">
        <v>23</v>
      </c>
      <c r="AD63" s="34" t="s">
        <v>23</v>
      </c>
      <c r="AE63" s="34" t="s">
        <v>23</v>
      </c>
      <c r="AF63" s="34"/>
      <c r="AG63" s="34" t="s">
        <v>23</v>
      </c>
      <c r="AH63" s="34" t="s">
        <v>23</v>
      </c>
      <c r="AI63" s="34" t="s">
        <v>23</v>
      </c>
      <c r="AJ63" s="34" t="s">
        <v>23</v>
      </c>
      <c r="AK63" s="74" t="s">
        <v>23</v>
      </c>
      <c r="AL63" s="74" t="s">
        <v>23</v>
      </c>
      <c r="AM63" s="74" t="s">
        <v>23</v>
      </c>
      <c r="AN63" s="74" t="s">
        <v>23</v>
      </c>
      <c r="AO63" s="74" t="s">
        <v>23</v>
      </c>
      <c r="AP63" s="74" t="s">
        <v>23</v>
      </c>
      <c r="AQ63" s="52" t="s">
        <v>23</v>
      </c>
      <c r="AR63" s="52" t="s">
        <v>23</v>
      </c>
      <c r="AS63" s="52" t="s">
        <v>23</v>
      </c>
      <c r="AT63" s="52" t="s">
        <v>23</v>
      </c>
      <c r="AU63" s="52" t="s">
        <v>23</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5">
        <v>32158</v>
      </c>
      <c r="B64" s="6" t="s">
        <v>1652</v>
      </c>
      <c r="C64" s="31"/>
      <c r="D64" s="34"/>
      <c r="E64" s="34">
        <v>0</v>
      </c>
      <c r="F64" s="34"/>
      <c r="G64" s="34"/>
      <c r="H64" s="34"/>
      <c r="I64" s="34"/>
      <c r="J64" s="34"/>
      <c r="K64" s="34"/>
      <c r="L64" s="34"/>
      <c r="M64" s="34"/>
      <c r="N64" s="34"/>
      <c r="O64" s="34"/>
      <c r="P64" s="34">
        <v>0</v>
      </c>
      <c r="Q64" s="34"/>
      <c r="R64" s="34"/>
      <c r="S64" s="34"/>
      <c r="T64" s="34"/>
      <c r="U64" s="34"/>
      <c r="V64" s="34"/>
      <c r="W64" s="34"/>
      <c r="X64" s="34"/>
      <c r="Y64" s="34" t="s">
        <v>23</v>
      </c>
      <c r="Z64" s="34" t="s">
        <v>23</v>
      </c>
      <c r="AA64" s="34" t="e">
        <v>#N/A</v>
      </c>
      <c r="AB64" s="34" t="s">
        <v>23</v>
      </c>
      <c r="AC64" s="34" t="s">
        <v>23</v>
      </c>
      <c r="AD64" s="34" t="s">
        <v>23</v>
      </c>
      <c r="AE64" s="34" t="s">
        <v>23</v>
      </c>
      <c r="AF64" s="34"/>
      <c r="AG64" s="34" t="s">
        <v>23</v>
      </c>
      <c r="AH64" s="34" t="s">
        <v>23</v>
      </c>
      <c r="AI64" s="34" t="s">
        <v>23</v>
      </c>
      <c r="AJ64" s="34" t="s">
        <v>23</v>
      </c>
      <c r="AK64" s="74" t="s">
        <v>23</v>
      </c>
      <c r="AL64" s="74" t="s">
        <v>23</v>
      </c>
      <c r="AM64" s="74" t="s">
        <v>23</v>
      </c>
      <c r="AN64" s="74" t="s">
        <v>23</v>
      </c>
      <c r="AO64" s="74" t="s">
        <v>23</v>
      </c>
      <c r="AP64" s="74" t="s">
        <v>23</v>
      </c>
      <c r="AQ64" s="52" t="s">
        <v>23</v>
      </c>
      <c r="AR64" s="52" t="s">
        <v>23</v>
      </c>
      <c r="AS64" s="52" t="s">
        <v>23</v>
      </c>
      <c r="AT64" s="52" t="s">
        <v>23</v>
      </c>
      <c r="AU64" s="52" t="s">
        <v>23</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5">
        <v>32161</v>
      </c>
      <c r="B65" s="6" t="s">
        <v>1653</v>
      </c>
      <c r="C65" s="34" t="s">
        <v>25</v>
      </c>
      <c r="D65" s="34" t="s">
        <v>22</v>
      </c>
      <c r="E65" s="34">
        <v>1</v>
      </c>
      <c r="F65" s="34" t="s">
        <v>25</v>
      </c>
      <c r="G65" s="34" t="s">
        <v>25</v>
      </c>
      <c r="H65" s="34"/>
      <c r="I65" s="34" t="s">
        <v>25</v>
      </c>
      <c r="J65" s="34"/>
      <c r="K65" s="34" t="s">
        <v>25</v>
      </c>
      <c r="L65" s="34"/>
      <c r="M65" s="34"/>
      <c r="N65" s="34" t="s">
        <v>26</v>
      </c>
      <c r="O65" s="34" t="s">
        <v>22</v>
      </c>
      <c r="P65" s="34">
        <v>1</v>
      </c>
      <c r="Q65" s="34" t="s">
        <v>26</v>
      </c>
      <c r="R65" s="34" t="s">
        <v>26</v>
      </c>
      <c r="S65" s="34"/>
      <c r="T65" s="34" t="s">
        <v>26</v>
      </c>
      <c r="U65" s="34"/>
      <c r="V65" s="34"/>
      <c r="W65" s="34"/>
      <c r="X65" s="34"/>
      <c r="Y65" s="34" t="s">
        <v>23</v>
      </c>
      <c r="Z65" s="34" t="s">
        <v>23</v>
      </c>
      <c r="AA65" s="34" t="e">
        <v>#N/A</v>
      </c>
      <c r="AB65" s="34" t="s">
        <v>23</v>
      </c>
      <c r="AC65" s="34" t="s">
        <v>25</v>
      </c>
      <c r="AD65" s="34" t="s">
        <v>23</v>
      </c>
      <c r="AE65" s="34" t="s">
        <v>25</v>
      </c>
      <c r="AF65" s="34"/>
      <c r="AG65" s="34" t="s">
        <v>23</v>
      </c>
      <c r="AH65" s="34" t="s">
        <v>21</v>
      </c>
      <c r="AI65" s="34" t="s">
        <v>23</v>
      </c>
      <c r="AJ65" s="34" t="s">
        <v>21</v>
      </c>
      <c r="AK65" s="74" t="s">
        <v>25</v>
      </c>
      <c r="AL65" s="74" t="s">
        <v>21</v>
      </c>
      <c r="AM65" s="74" t="s">
        <v>25</v>
      </c>
      <c r="AN65" s="74" t="s">
        <v>25</v>
      </c>
      <c r="AO65" s="74" t="s">
        <v>25</v>
      </c>
      <c r="AP65" s="74" t="s">
        <v>25</v>
      </c>
      <c r="AQ65" s="52" t="s">
        <v>1377</v>
      </c>
      <c r="AR65" s="52" t="s">
        <v>25</v>
      </c>
      <c r="AS65" s="52" t="s">
        <v>1786</v>
      </c>
      <c r="AT65" s="52" t="s">
        <v>25</v>
      </c>
      <c r="AU65" s="52" t="s">
        <v>25</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5">
        <v>32170</v>
      </c>
      <c r="B66" s="6" t="s">
        <v>1654</v>
      </c>
      <c r="C66" s="34" t="s">
        <v>25</v>
      </c>
      <c r="D66" s="34" t="s">
        <v>25</v>
      </c>
      <c r="E66" s="34">
        <v>2</v>
      </c>
      <c r="F66" s="34" t="s">
        <v>25</v>
      </c>
      <c r="G66" s="34" t="s">
        <v>25</v>
      </c>
      <c r="H66" s="34" t="s">
        <v>25</v>
      </c>
      <c r="I66" s="34" t="s">
        <v>25</v>
      </c>
      <c r="J66" s="34" t="s">
        <v>25</v>
      </c>
      <c r="K66" s="34" t="s">
        <v>25</v>
      </c>
      <c r="L66" s="34"/>
      <c r="M66" s="34"/>
      <c r="N66" s="34" t="s">
        <v>22</v>
      </c>
      <c r="O66" s="34" t="s">
        <v>22</v>
      </c>
      <c r="P66" s="34">
        <v>0</v>
      </c>
      <c r="Q66" s="34" t="s">
        <v>25</v>
      </c>
      <c r="R66" s="34" t="s">
        <v>26</v>
      </c>
      <c r="S66" s="34" t="s">
        <v>348</v>
      </c>
      <c r="T66" s="34" t="s">
        <v>26</v>
      </c>
      <c r="U66" s="34" t="s">
        <v>348</v>
      </c>
      <c r="V66" s="34"/>
      <c r="W66" s="34" t="s">
        <v>348</v>
      </c>
      <c r="X66" s="34"/>
      <c r="Y66" s="34" t="s">
        <v>25</v>
      </c>
      <c r="Z66" s="34" t="s">
        <v>21</v>
      </c>
      <c r="AA66" s="34" t="s">
        <v>21</v>
      </c>
      <c r="AB66" s="34" t="s">
        <v>25</v>
      </c>
      <c r="AC66" s="34" t="s">
        <v>25</v>
      </c>
      <c r="AD66" s="34" t="s">
        <v>21</v>
      </c>
      <c r="AE66" s="34" t="s">
        <v>21</v>
      </c>
      <c r="AF66" s="34"/>
      <c r="AG66" s="34" t="s">
        <v>23</v>
      </c>
      <c r="AH66" s="34">
        <v>0</v>
      </c>
      <c r="AI66" s="34" t="s">
        <v>21</v>
      </c>
      <c r="AJ66" s="34" t="s">
        <v>21</v>
      </c>
      <c r="AK66" s="74" t="s">
        <v>21</v>
      </c>
      <c r="AL66" s="74" t="s">
        <v>21</v>
      </c>
      <c r="AM66" s="74" t="s">
        <v>25</v>
      </c>
      <c r="AN66" s="74" t="s">
        <v>21</v>
      </c>
      <c r="AO66" s="74" t="s">
        <v>21</v>
      </c>
      <c r="AP66" s="74">
        <v>0</v>
      </c>
      <c r="AQ66" s="52">
        <v>0</v>
      </c>
      <c r="AR66" s="52" t="s">
        <v>23</v>
      </c>
      <c r="AS66" s="52">
        <v>0</v>
      </c>
      <c r="AT66" s="52" t="s">
        <v>23</v>
      </c>
      <c r="AU66" s="52">
        <v>0</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5">
        <v>32176</v>
      </c>
      <c r="B67" s="6" t="s">
        <v>1655</v>
      </c>
      <c r="C67" s="31"/>
      <c r="D67" s="34"/>
      <c r="E67" s="34">
        <v>0</v>
      </c>
      <c r="F67" s="34"/>
      <c r="G67" s="34"/>
      <c r="H67" s="34"/>
      <c r="I67" s="34"/>
      <c r="J67" s="34"/>
      <c r="K67" s="34"/>
      <c r="L67" s="34"/>
      <c r="M67" s="34"/>
      <c r="N67" s="34"/>
      <c r="O67" s="34"/>
      <c r="P67" s="34">
        <v>0</v>
      </c>
      <c r="Q67" s="34"/>
      <c r="R67" s="34"/>
      <c r="S67" s="34"/>
      <c r="T67" s="34"/>
      <c r="U67" s="34"/>
      <c r="V67" s="34"/>
      <c r="W67" s="34"/>
      <c r="X67" s="34"/>
      <c r="Y67" s="34" t="s">
        <v>23</v>
      </c>
      <c r="Z67" s="34" t="s">
        <v>23</v>
      </c>
      <c r="AA67" s="34" t="e">
        <v>#N/A</v>
      </c>
      <c r="AB67" s="34" t="s">
        <v>23</v>
      </c>
      <c r="AC67" s="34" t="s">
        <v>23</v>
      </c>
      <c r="AD67" s="34" t="s">
        <v>23</v>
      </c>
      <c r="AE67" s="34" t="s">
        <v>23</v>
      </c>
      <c r="AF67" s="34"/>
      <c r="AG67" s="34" t="s">
        <v>23</v>
      </c>
      <c r="AH67" s="34" t="s">
        <v>23</v>
      </c>
      <c r="AI67" s="34" t="s">
        <v>23</v>
      </c>
      <c r="AJ67" s="34" t="s">
        <v>23</v>
      </c>
      <c r="AK67" s="74" t="s">
        <v>23</v>
      </c>
      <c r="AL67" s="74" t="s">
        <v>23</v>
      </c>
      <c r="AM67" s="74" t="s">
        <v>23</v>
      </c>
      <c r="AN67" s="74" t="s">
        <v>23</v>
      </c>
      <c r="AO67" s="74" t="s">
        <v>23</v>
      </c>
      <c r="AP67" s="74" t="s">
        <v>23</v>
      </c>
      <c r="AQ67" s="52" t="s">
        <v>23</v>
      </c>
      <c r="AR67" s="52" t="s">
        <v>23</v>
      </c>
      <c r="AS67" s="52" t="s">
        <v>23</v>
      </c>
      <c r="AT67" s="52" t="s">
        <v>23</v>
      </c>
      <c r="AU67" s="52" t="s">
        <v>23</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5">
        <v>32178</v>
      </c>
      <c r="B68" s="6" t="s">
        <v>1656</v>
      </c>
      <c r="C68" s="31"/>
      <c r="D68" s="34"/>
      <c r="E68" s="34">
        <v>0</v>
      </c>
      <c r="F68" s="34"/>
      <c r="G68" s="34"/>
      <c r="H68" s="34"/>
      <c r="I68" s="34"/>
      <c r="J68" s="34"/>
      <c r="K68" s="34"/>
      <c r="L68" s="34"/>
      <c r="M68" s="34"/>
      <c r="N68" s="34"/>
      <c r="O68" s="34"/>
      <c r="P68" s="34">
        <v>0</v>
      </c>
      <c r="Q68" s="34"/>
      <c r="R68" s="34"/>
      <c r="S68" s="34"/>
      <c r="T68" s="34"/>
      <c r="U68" s="34"/>
      <c r="V68" s="34"/>
      <c r="W68" s="34"/>
      <c r="X68" s="34"/>
      <c r="Y68" s="34" t="s">
        <v>23</v>
      </c>
      <c r="Z68" s="34" t="s">
        <v>23</v>
      </c>
      <c r="AA68" s="34" t="e">
        <v>#N/A</v>
      </c>
      <c r="AB68" s="34" t="s">
        <v>23</v>
      </c>
      <c r="AC68" s="34" t="s">
        <v>23</v>
      </c>
      <c r="AD68" s="34" t="s">
        <v>23</v>
      </c>
      <c r="AE68" s="34" t="s">
        <v>23</v>
      </c>
      <c r="AF68" s="34"/>
      <c r="AG68" s="34" t="s">
        <v>23</v>
      </c>
      <c r="AH68" s="34" t="s">
        <v>23</v>
      </c>
      <c r="AI68" s="34" t="s">
        <v>23</v>
      </c>
      <c r="AJ68" s="34" t="s">
        <v>23</v>
      </c>
      <c r="AK68" s="74" t="s">
        <v>23</v>
      </c>
      <c r="AL68" s="74" t="s">
        <v>23</v>
      </c>
      <c r="AM68" s="74" t="s">
        <v>23</v>
      </c>
      <c r="AN68" s="74" t="s">
        <v>23</v>
      </c>
      <c r="AO68" s="74" t="s">
        <v>23</v>
      </c>
      <c r="AP68" s="74" t="s">
        <v>23</v>
      </c>
      <c r="AQ68" s="52" t="s">
        <v>23</v>
      </c>
      <c r="AR68" s="52" t="s">
        <v>23</v>
      </c>
      <c r="AS68" s="52" t="s">
        <v>23</v>
      </c>
      <c r="AT68" s="52" t="s">
        <v>23</v>
      </c>
      <c r="AU68" s="52" t="s">
        <v>23</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5">
        <v>32180</v>
      </c>
      <c r="B69" s="6" t="s">
        <v>1657</v>
      </c>
      <c r="C69" s="31"/>
      <c r="D69" s="34"/>
      <c r="E69" s="34">
        <v>0</v>
      </c>
      <c r="F69" s="34"/>
      <c r="G69" s="34"/>
      <c r="H69" s="34"/>
      <c r="I69" s="34"/>
      <c r="J69" s="34"/>
      <c r="K69" s="34"/>
      <c r="L69" s="34"/>
      <c r="M69" s="34"/>
      <c r="N69" s="34"/>
      <c r="O69" s="34"/>
      <c r="P69" s="34">
        <v>0</v>
      </c>
      <c r="Q69" s="34"/>
      <c r="R69" s="34"/>
      <c r="S69" s="34"/>
      <c r="T69" s="34"/>
      <c r="U69" s="34"/>
      <c r="V69" s="34"/>
      <c r="W69" s="34"/>
      <c r="X69" s="34"/>
      <c r="Y69" s="34" t="s">
        <v>23</v>
      </c>
      <c r="Z69" s="34" t="s">
        <v>23</v>
      </c>
      <c r="AA69" s="34" t="e">
        <v>#N/A</v>
      </c>
      <c r="AB69" s="34" t="s">
        <v>23</v>
      </c>
      <c r="AC69" s="34" t="s">
        <v>23</v>
      </c>
      <c r="AD69" s="34" t="s">
        <v>23</v>
      </c>
      <c r="AE69" s="34" t="s">
        <v>23</v>
      </c>
      <c r="AF69" s="34"/>
      <c r="AG69" s="34" t="s">
        <v>23</v>
      </c>
      <c r="AH69" s="34" t="s">
        <v>23</v>
      </c>
      <c r="AI69" s="34" t="s">
        <v>23</v>
      </c>
      <c r="AJ69" s="34" t="s">
        <v>23</v>
      </c>
      <c r="AK69" s="74" t="s">
        <v>23</v>
      </c>
      <c r="AL69" s="74" t="s">
        <v>23</v>
      </c>
      <c r="AM69" s="74" t="s">
        <v>23</v>
      </c>
      <c r="AN69" s="74" t="s">
        <v>23</v>
      </c>
      <c r="AO69" s="74" t="s">
        <v>23</v>
      </c>
      <c r="AP69" s="74" t="s">
        <v>23</v>
      </c>
      <c r="AQ69" s="52" t="s">
        <v>23</v>
      </c>
      <c r="AR69" s="52" t="s">
        <v>23</v>
      </c>
      <c r="AS69" s="52" t="s">
        <v>23</v>
      </c>
      <c r="AT69" s="52" t="s">
        <v>23</v>
      </c>
      <c r="AU69" s="52" t="s">
        <v>23</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5">
        <v>32182</v>
      </c>
      <c r="B70" s="6" t="s">
        <v>1658</v>
      </c>
      <c r="C70" s="31"/>
      <c r="D70" s="34"/>
      <c r="E70" s="34">
        <v>0</v>
      </c>
      <c r="F70" s="34"/>
      <c r="G70" s="34"/>
      <c r="H70" s="34"/>
      <c r="I70" s="34"/>
      <c r="J70" s="34"/>
      <c r="K70" s="34"/>
      <c r="L70" s="34"/>
      <c r="M70" s="34"/>
      <c r="N70" s="34"/>
      <c r="O70" s="34"/>
      <c r="P70" s="34">
        <v>0</v>
      </c>
      <c r="Q70" s="34"/>
      <c r="R70" s="34"/>
      <c r="S70" s="34"/>
      <c r="T70" s="34"/>
      <c r="U70" s="34"/>
      <c r="V70" s="34"/>
      <c r="W70" s="34"/>
      <c r="X70" s="34"/>
      <c r="Y70" s="34" t="s">
        <v>23</v>
      </c>
      <c r="Z70" s="34" t="s">
        <v>23</v>
      </c>
      <c r="AA70" s="34" t="e">
        <v>#N/A</v>
      </c>
      <c r="AB70" s="34" t="s">
        <v>23</v>
      </c>
      <c r="AC70" s="34" t="s">
        <v>23</v>
      </c>
      <c r="AD70" s="34" t="s">
        <v>23</v>
      </c>
      <c r="AE70" s="34" t="s">
        <v>23</v>
      </c>
      <c r="AF70" s="34"/>
      <c r="AG70" s="34" t="s">
        <v>23</v>
      </c>
      <c r="AH70" s="34" t="s">
        <v>23</v>
      </c>
      <c r="AI70" s="34" t="s">
        <v>23</v>
      </c>
      <c r="AJ70" s="34" t="s">
        <v>23</v>
      </c>
      <c r="AK70" s="74" t="s">
        <v>23</v>
      </c>
      <c r="AL70" s="74" t="s">
        <v>23</v>
      </c>
      <c r="AM70" s="74" t="s">
        <v>23</v>
      </c>
      <c r="AN70" s="74" t="s">
        <v>23</v>
      </c>
      <c r="AO70" s="74" t="s">
        <v>23</v>
      </c>
      <c r="AP70" s="74" t="s">
        <v>23</v>
      </c>
      <c r="AQ70" s="52" t="s">
        <v>23</v>
      </c>
      <c r="AR70" s="52" t="s">
        <v>23</v>
      </c>
      <c r="AS70" s="52" t="s">
        <v>23</v>
      </c>
      <c r="AT70" s="52" t="s">
        <v>23</v>
      </c>
      <c r="AU70" s="52" t="s">
        <v>23</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5">
        <v>32184</v>
      </c>
      <c r="B71" s="6" t="s">
        <v>1659</v>
      </c>
      <c r="C71" s="31"/>
      <c r="D71" s="34"/>
      <c r="E71" s="34">
        <v>0</v>
      </c>
      <c r="F71" s="34"/>
      <c r="G71" s="34"/>
      <c r="H71" s="34"/>
      <c r="I71" s="34"/>
      <c r="J71" s="34"/>
      <c r="K71" s="34"/>
      <c r="L71" s="34"/>
      <c r="M71" s="34"/>
      <c r="N71" s="34"/>
      <c r="O71" s="34"/>
      <c r="P71" s="34">
        <v>0</v>
      </c>
      <c r="Q71" s="34"/>
      <c r="R71" s="34"/>
      <c r="S71" s="34"/>
      <c r="T71" s="34"/>
      <c r="U71" s="34"/>
      <c r="V71" s="34"/>
      <c r="W71" s="34"/>
      <c r="X71" s="34"/>
      <c r="Y71" s="34" t="s">
        <v>23</v>
      </c>
      <c r="Z71" s="34" t="s">
        <v>23</v>
      </c>
      <c r="AA71" s="34" t="e">
        <v>#N/A</v>
      </c>
      <c r="AB71" s="34" t="s">
        <v>23</v>
      </c>
      <c r="AC71" s="34" t="s">
        <v>23</v>
      </c>
      <c r="AD71" s="34" t="s">
        <v>23</v>
      </c>
      <c r="AE71" s="34" t="s">
        <v>23</v>
      </c>
      <c r="AF71" s="34"/>
      <c r="AG71" s="34" t="s">
        <v>23</v>
      </c>
      <c r="AH71" s="34" t="s">
        <v>23</v>
      </c>
      <c r="AI71" s="34" t="s">
        <v>23</v>
      </c>
      <c r="AJ71" s="34" t="s">
        <v>23</v>
      </c>
      <c r="AK71" s="74" t="s">
        <v>23</v>
      </c>
      <c r="AL71" s="74" t="s">
        <v>23</v>
      </c>
      <c r="AM71" s="74" t="s">
        <v>23</v>
      </c>
      <c r="AN71" s="74" t="s">
        <v>23</v>
      </c>
      <c r="AO71" s="74" t="s">
        <v>23</v>
      </c>
      <c r="AP71" s="74" t="s">
        <v>23</v>
      </c>
      <c r="AQ71" s="52" t="s">
        <v>23</v>
      </c>
      <c r="AR71" s="52" t="s">
        <v>23</v>
      </c>
      <c r="AS71" s="52" t="s">
        <v>23</v>
      </c>
      <c r="AT71" s="52" t="s">
        <v>23</v>
      </c>
      <c r="AU71" s="52" t="s">
        <v>23</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5">
        <v>32185</v>
      </c>
      <c r="B72" s="6" t="s">
        <v>1660</v>
      </c>
      <c r="C72" s="31"/>
      <c r="D72" s="34"/>
      <c r="E72" s="34">
        <v>0</v>
      </c>
      <c r="F72" s="34"/>
      <c r="G72" s="34"/>
      <c r="H72" s="34"/>
      <c r="I72" s="34"/>
      <c r="J72" s="34"/>
      <c r="K72" s="34"/>
      <c r="L72" s="34"/>
      <c r="M72" s="34"/>
      <c r="N72" s="34"/>
      <c r="O72" s="34"/>
      <c r="P72" s="34">
        <v>0</v>
      </c>
      <c r="Q72" s="34"/>
      <c r="R72" s="34"/>
      <c r="S72" s="34"/>
      <c r="T72" s="34"/>
      <c r="U72" s="34"/>
      <c r="V72" s="34"/>
      <c r="W72" s="34"/>
      <c r="X72" s="34"/>
      <c r="Y72" s="34" t="s">
        <v>23</v>
      </c>
      <c r="Z72" s="34" t="s">
        <v>23</v>
      </c>
      <c r="AA72" s="34" t="e">
        <v>#N/A</v>
      </c>
      <c r="AB72" s="34" t="s">
        <v>23</v>
      </c>
      <c r="AC72" s="34" t="s">
        <v>23</v>
      </c>
      <c r="AD72" s="34" t="s">
        <v>23</v>
      </c>
      <c r="AE72" s="34" t="s">
        <v>23</v>
      </c>
      <c r="AF72" s="34"/>
      <c r="AG72" s="34" t="s">
        <v>23</v>
      </c>
      <c r="AH72" s="34" t="s">
        <v>23</v>
      </c>
      <c r="AI72" s="34" t="s">
        <v>23</v>
      </c>
      <c r="AJ72" s="34" t="s">
        <v>23</v>
      </c>
      <c r="AK72" s="74" t="s">
        <v>23</v>
      </c>
      <c r="AL72" s="74" t="s">
        <v>23</v>
      </c>
      <c r="AM72" s="74" t="s">
        <v>23</v>
      </c>
      <c r="AN72" s="74" t="s">
        <v>23</v>
      </c>
      <c r="AO72" s="74" t="s">
        <v>23</v>
      </c>
      <c r="AP72" s="74" t="s">
        <v>23</v>
      </c>
      <c r="AQ72" s="52" t="s">
        <v>23</v>
      </c>
      <c r="AR72" s="52" t="s">
        <v>23</v>
      </c>
      <c r="AS72" s="52" t="s">
        <v>23</v>
      </c>
      <c r="AT72" s="52" t="s">
        <v>23</v>
      </c>
      <c r="AU72" s="52" t="s">
        <v>23</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5">
        <v>32187</v>
      </c>
      <c r="B73" s="6" t="s">
        <v>1661</v>
      </c>
      <c r="C73" s="31"/>
      <c r="D73" s="34"/>
      <c r="E73" s="34">
        <v>0</v>
      </c>
      <c r="F73" s="34"/>
      <c r="G73" s="34"/>
      <c r="H73" s="34"/>
      <c r="I73" s="34"/>
      <c r="J73" s="34"/>
      <c r="K73" s="34"/>
      <c r="L73" s="34"/>
      <c r="M73" s="34"/>
      <c r="N73" s="34"/>
      <c r="O73" s="34"/>
      <c r="P73" s="34">
        <v>0</v>
      </c>
      <c r="Q73" s="34"/>
      <c r="R73" s="34"/>
      <c r="S73" s="34"/>
      <c r="T73" s="34"/>
      <c r="U73" s="34"/>
      <c r="V73" s="34"/>
      <c r="W73" s="34"/>
      <c r="X73" s="34"/>
      <c r="Y73" s="34" t="s">
        <v>23</v>
      </c>
      <c r="Z73" s="34" t="s">
        <v>23</v>
      </c>
      <c r="AA73" s="34" t="e">
        <v>#N/A</v>
      </c>
      <c r="AB73" s="34" t="s">
        <v>23</v>
      </c>
      <c r="AC73" s="34" t="s">
        <v>23</v>
      </c>
      <c r="AD73" s="34" t="s">
        <v>23</v>
      </c>
      <c r="AE73" s="34" t="s">
        <v>23</v>
      </c>
      <c r="AF73" s="34"/>
      <c r="AG73" s="34" t="s">
        <v>23</v>
      </c>
      <c r="AH73" s="34" t="s">
        <v>23</v>
      </c>
      <c r="AI73" s="34" t="s">
        <v>23</v>
      </c>
      <c r="AJ73" s="34" t="s">
        <v>23</v>
      </c>
      <c r="AK73" s="74" t="s">
        <v>23</v>
      </c>
      <c r="AL73" s="74" t="s">
        <v>23</v>
      </c>
      <c r="AM73" s="74" t="s">
        <v>23</v>
      </c>
      <c r="AN73" s="74" t="s">
        <v>23</v>
      </c>
      <c r="AO73" s="74" t="s">
        <v>23</v>
      </c>
      <c r="AP73" s="74" t="s">
        <v>23</v>
      </c>
      <c r="AQ73" s="52" t="s">
        <v>23</v>
      </c>
      <c r="AR73" s="52" t="s">
        <v>23</v>
      </c>
      <c r="AS73" s="52" t="s">
        <v>23</v>
      </c>
      <c r="AT73" s="52" t="s">
        <v>23</v>
      </c>
      <c r="AU73" s="52" t="s">
        <v>23</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74" s="5">
        <v>32188</v>
      </c>
      <c r="B74" s="6" t="s">
        <v>1662</v>
      </c>
      <c r="C74" s="31"/>
      <c r="D74" s="34"/>
      <c r="E74" s="34">
        <v>0</v>
      </c>
      <c r="F74" s="34"/>
      <c r="G74" s="34"/>
      <c r="H74" s="34"/>
      <c r="I74" s="34"/>
      <c r="J74" s="34"/>
      <c r="K74" s="34"/>
      <c r="L74" s="34"/>
      <c r="M74" s="34"/>
      <c r="N74" s="34"/>
      <c r="O74" s="34"/>
      <c r="P74" s="34">
        <v>0</v>
      </c>
      <c r="Q74" s="34"/>
      <c r="R74" s="34"/>
      <c r="S74" s="34"/>
      <c r="T74" s="34"/>
      <c r="U74" s="34"/>
      <c r="V74" s="34"/>
      <c r="W74" s="34"/>
      <c r="X74" s="34"/>
      <c r="Y74" s="34" t="s">
        <v>23</v>
      </c>
      <c r="Z74" s="34" t="s">
        <v>23</v>
      </c>
      <c r="AA74" s="34" t="e">
        <v>#N/A</v>
      </c>
      <c r="AB74" s="34" t="s">
        <v>23</v>
      </c>
      <c r="AC74" s="34" t="s">
        <v>23</v>
      </c>
      <c r="AD74" s="34" t="s">
        <v>23</v>
      </c>
      <c r="AE74" s="34" t="s">
        <v>23</v>
      </c>
      <c r="AF74" s="34"/>
      <c r="AG74" s="34" t="s">
        <v>23</v>
      </c>
      <c r="AH74" s="34" t="s">
        <v>23</v>
      </c>
      <c r="AI74" s="34" t="s">
        <v>23</v>
      </c>
      <c r="AJ74" s="34" t="s">
        <v>23</v>
      </c>
      <c r="AK74" s="74" t="s">
        <v>23</v>
      </c>
      <c r="AL74" s="74" t="s">
        <v>23</v>
      </c>
      <c r="AM74" s="74" t="s">
        <v>23</v>
      </c>
      <c r="AN74" s="74" t="s">
        <v>23</v>
      </c>
      <c r="AO74" s="74" t="s">
        <v>23</v>
      </c>
      <c r="AP74" s="74" t="s">
        <v>23</v>
      </c>
      <c r="AQ74" s="52" t="s">
        <v>23</v>
      </c>
      <c r="AR74" s="52" t="s">
        <v>23</v>
      </c>
      <c r="AS74" s="52" t="s">
        <v>23</v>
      </c>
      <c r="AT74" s="52" t="s">
        <v>23</v>
      </c>
      <c r="AU74" s="52" t="s">
        <v>23</v>
      </c>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75" s="5">
        <v>32196</v>
      </c>
      <c r="B75" s="6" t="s">
        <v>1663</v>
      </c>
      <c r="C75" s="34" t="s">
        <v>22</v>
      </c>
      <c r="D75" s="34" t="s">
        <v>22</v>
      </c>
      <c r="E75" s="34">
        <v>0</v>
      </c>
      <c r="F75" s="34"/>
      <c r="G75" s="34"/>
      <c r="H75" s="34"/>
      <c r="I75" s="34" t="s">
        <v>25</v>
      </c>
      <c r="J75" s="34"/>
      <c r="K75" s="34"/>
      <c r="L75" s="34"/>
      <c r="M75" s="34"/>
      <c r="N75" s="34"/>
      <c r="O75" s="34"/>
      <c r="P75" s="34">
        <v>0</v>
      </c>
      <c r="Q75" s="34"/>
      <c r="R75" s="34"/>
      <c r="S75" s="34"/>
      <c r="T75" s="34"/>
      <c r="U75" s="34"/>
      <c r="V75" s="34"/>
      <c r="W75" s="34"/>
      <c r="X75" s="34"/>
      <c r="Y75" s="34" t="s">
        <v>21</v>
      </c>
      <c r="Z75" s="34" t="s">
        <v>21</v>
      </c>
      <c r="AA75" s="34" t="s">
        <v>21</v>
      </c>
      <c r="AB75" s="34" t="s">
        <v>23</v>
      </c>
      <c r="AC75" s="34" t="s">
        <v>25</v>
      </c>
      <c r="AD75" s="34" t="s">
        <v>23</v>
      </c>
      <c r="AE75" s="34" t="s">
        <v>25</v>
      </c>
      <c r="AF75" s="34"/>
      <c r="AG75" s="34" t="s">
        <v>23</v>
      </c>
      <c r="AH75" s="34" t="s">
        <v>25</v>
      </c>
      <c r="AI75" s="34" t="s">
        <v>21</v>
      </c>
      <c r="AJ75" s="34" t="s">
        <v>21</v>
      </c>
      <c r="AK75" s="74" t="s">
        <v>21</v>
      </c>
      <c r="AL75" s="74" t="s">
        <v>21</v>
      </c>
      <c r="AM75" s="74" t="s">
        <v>25</v>
      </c>
      <c r="AN75" s="74" t="s">
        <v>25</v>
      </c>
      <c r="AO75" s="74" t="s">
        <v>25</v>
      </c>
      <c r="AP75" s="74" t="s">
        <v>25</v>
      </c>
      <c r="AQ75" s="52" t="s">
        <v>1377</v>
      </c>
      <c r="AR75" s="52" t="s">
        <v>25</v>
      </c>
      <c r="AS75" s="52" t="s">
        <v>25</v>
      </c>
      <c r="AT75" s="52" t="s">
        <v>21</v>
      </c>
      <c r="AU75" s="52" t="s">
        <v>21</v>
      </c>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76" s="5">
        <v>32199</v>
      </c>
      <c r="B76" s="6" t="s">
        <v>1664</v>
      </c>
      <c r="C76" s="31"/>
      <c r="D76" s="34"/>
      <c r="E76" s="34">
        <v>0</v>
      </c>
      <c r="F76" s="34"/>
      <c r="G76" s="34"/>
      <c r="H76" s="34"/>
      <c r="I76" s="34"/>
      <c r="J76" s="34"/>
      <c r="K76" s="34"/>
      <c r="L76" s="34"/>
      <c r="M76" s="34"/>
      <c r="N76" s="34"/>
      <c r="O76" s="34"/>
      <c r="P76" s="34">
        <v>0</v>
      </c>
      <c r="Q76" s="34"/>
      <c r="R76" s="34"/>
      <c r="S76" s="34"/>
      <c r="T76" s="34"/>
      <c r="U76" s="34"/>
      <c r="V76" s="34"/>
      <c r="W76" s="34"/>
      <c r="X76" s="34"/>
      <c r="Y76" s="34" t="s">
        <v>23</v>
      </c>
      <c r="Z76" s="34" t="s">
        <v>23</v>
      </c>
      <c r="AA76" s="34" t="e">
        <v>#N/A</v>
      </c>
      <c r="AB76" s="34" t="s">
        <v>23</v>
      </c>
      <c r="AC76" s="34" t="s">
        <v>23</v>
      </c>
      <c r="AD76" s="34" t="s">
        <v>23</v>
      </c>
      <c r="AE76" s="34" t="s">
        <v>23</v>
      </c>
      <c r="AF76" s="34"/>
      <c r="AG76" s="34" t="s">
        <v>23</v>
      </c>
      <c r="AH76" s="34" t="s">
        <v>23</v>
      </c>
      <c r="AI76" s="34" t="s">
        <v>23</v>
      </c>
      <c r="AJ76" s="34" t="s">
        <v>23</v>
      </c>
      <c r="AK76" s="74" t="s">
        <v>23</v>
      </c>
      <c r="AL76" s="74" t="s">
        <v>23</v>
      </c>
      <c r="AM76" s="74" t="s">
        <v>23</v>
      </c>
      <c r="AN76" s="74" t="s">
        <v>23</v>
      </c>
      <c r="AO76" s="74" t="s">
        <v>23</v>
      </c>
      <c r="AP76" s="74" t="s">
        <v>23</v>
      </c>
      <c r="AQ76" s="52" t="s">
        <v>23</v>
      </c>
      <c r="AR76" s="52" t="s">
        <v>23</v>
      </c>
      <c r="AS76" s="52" t="s">
        <v>23</v>
      </c>
      <c r="AT76" s="52" t="s">
        <v>23</v>
      </c>
      <c r="AU76" s="52" t="s">
        <v>23</v>
      </c>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77" s="5">
        <v>32202</v>
      </c>
      <c r="B77" s="6" t="s">
        <v>1665</v>
      </c>
      <c r="C77" s="31"/>
      <c r="D77" s="34"/>
      <c r="E77" s="34">
        <v>0</v>
      </c>
      <c r="F77" s="34"/>
      <c r="G77" s="34"/>
      <c r="H77" s="34"/>
      <c r="I77" s="34"/>
      <c r="J77" s="34"/>
      <c r="K77" s="34"/>
      <c r="L77" s="34"/>
      <c r="M77" s="34"/>
      <c r="N77" s="34"/>
      <c r="O77" s="34"/>
      <c r="P77" s="34">
        <v>0</v>
      </c>
      <c r="Q77" s="34"/>
      <c r="R77" s="34"/>
      <c r="S77" s="34"/>
      <c r="T77" s="34"/>
      <c r="U77" s="34"/>
      <c r="V77" s="34"/>
      <c r="W77" s="34"/>
      <c r="X77" s="34"/>
      <c r="Y77" s="34" t="s">
        <v>23</v>
      </c>
      <c r="Z77" s="34" t="s">
        <v>23</v>
      </c>
      <c r="AA77" s="34" t="e">
        <v>#N/A</v>
      </c>
      <c r="AB77" s="34" t="s">
        <v>23</v>
      </c>
      <c r="AC77" s="34" t="s">
        <v>23</v>
      </c>
      <c r="AD77" s="34" t="s">
        <v>23</v>
      </c>
      <c r="AE77" s="34" t="s">
        <v>23</v>
      </c>
      <c r="AF77" s="34"/>
      <c r="AG77" s="34" t="s">
        <v>23</v>
      </c>
      <c r="AH77" s="34" t="s">
        <v>23</v>
      </c>
      <c r="AI77" s="34" t="s">
        <v>23</v>
      </c>
      <c r="AJ77" s="34" t="s">
        <v>23</v>
      </c>
      <c r="AK77" s="74" t="s">
        <v>23</v>
      </c>
      <c r="AL77" s="74" t="s">
        <v>23</v>
      </c>
      <c r="AM77" s="74" t="s">
        <v>23</v>
      </c>
      <c r="AN77" s="74" t="s">
        <v>23</v>
      </c>
      <c r="AO77" s="74" t="s">
        <v>23</v>
      </c>
      <c r="AP77" s="74" t="s">
        <v>23</v>
      </c>
      <c r="AQ77" s="52" t="s">
        <v>23</v>
      </c>
      <c r="AR77" s="52" t="s">
        <v>23</v>
      </c>
      <c r="AS77" s="52" t="s">
        <v>23</v>
      </c>
      <c r="AT77" s="52" t="s">
        <v>23</v>
      </c>
      <c r="AU77" s="52" t="s">
        <v>23</v>
      </c>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78" s="5">
        <v>32204</v>
      </c>
      <c r="B78" s="6" t="s">
        <v>1666</v>
      </c>
      <c r="C78" s="31"/>
      <c r="D78" s="34"/>
      <c r="E78" s="34">
        <v>0</v>
      </c>
      <c r="F78" s="34"/>
      <c r="G78" s="34"/>
      <c r="H78" s="34"/>
      <c r="I78" s="34"/>
      <c r="J78" s="34"/>
      <c r="K78" s="34"/>
      <c r="L78" s="34"/>
      <c r="M78" s="34"/>
      <c r="N78" s="34"/>
      <c r="O78" s="34"/>
      <c r="P78" s="34">
        <v>0</v>
      </c>
      <c r="Q78" s="34"/>
      <c r="R78" s="34"/>
      <c r="S78" s="34"/>
      <c r="T78" s="34"/>
      <c r="U78" s="34"/>
      <c r="V78" s="34"/>
      <c r="W78" s="34"/>
      <c r="X78" s="34"/>
      <c r="Y78" s="34" t="s">
        <v>23</v>
      </c>
      <c r="Z78" s="34" t="s">
        <v>23</v>
      </c>
      <c r="AA78" s="34" t="e">
        <v>#N/A</v>
      </c>
      <c r="AB78" s="34" t="s">
        <v>23</v>
      </c>
      <c r="AC78" s="34" t="s">
        <v>23</v>
      </c>
      <c r="AD78" s="34" t="s">
        <v>23</v>
      </c>
      <c r="AE78" s="34" t="s">
        <v>23</v>
      </c>
      <c r="AF78" s="34"/>
      <c r="AG78" s="34" t="s">
        <v>23</v>
      </c>
      <c r="AH78" s="34" t="s">
        <v>23</v>
      </c>
      <c r="AI78" s="34" t="s">
        <v>23</v>
      </c>
      <c r="AJ78" s="34" t="s">
        <v>23</v>
      </c>
      <c r="AK78" s="74" t="s">
        <v>23</v>
      </c>
      <c r="AL78" s="74" t="s">
        <v>23</v>
      </c>
      <c r="AM78" s="74" t="s">
        <v>23</v>
      </c>
      <c r="AN78" s="74" t="s">
        <v>23</v>
      </c>
      <c r="AO78" s="74" t="s">
        <v>23</v>
      </c>
      <c r="AP78" s="74" t="s">
        <v>23</v>
      </c>
      <c r="AQ78" s="52" t="s">
        <v>23</v>
      </c>
      <c r="AR78" s="52" t="s">
        <v>23</v>
      </c>
      <c r="AS78" s="52" t="s">
        <v>23</v>
      </c>
      <c r="AT78" s="52" t="s">
        <v>23</v>
      </c>
      <c r="AU78" s="52" t="s">
        <v>23</v>
      </c>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79" s="5">
        <v>32206</v>
      </c>
      <c r="B79" s="6" t="s">
        <v>1667</v>
      </c>
      <c r="C79" s="34" t="s">
        <v>22</v>
      </c>
      <c r="D79" s="34" t="s">
        <v>22</v>
      </c>
      <c r="E79" s="34">
        <v>0</v>
      </c>
      <c r="F79" s="34"/>
      <c r="G79" s="34"/>
      <c r="H79" s="34"/>
      <c r="I79" s="34"/>
      <c r="J79" s="34"/>
      <c r="K79" s="34"/>
      <c r="L79" s="34"/>
      <c r="M79" s="34"/>
      <c r="N79" s="34"/>
      <c r="O79" s="34"/>
      <c r="P79" s="34">
        <v>0</v>
      </c>
      <c r="Q79" s="34"/>
      <c r="R79" s="34"/>
      <c r="S79" s="34"/>
      <c r="T79" s="34"/>
      <c r="U79" s="34"/>
      <c r="V79" s="34"/>
      <c r="W79" s="34"/>
      <c r="X79" s="34"/>
      <c r="Y79" s="34" t="s">
        <v>23</v>
      </c>
      <c r="Z79" s="34" t="s">
        <v>23</v>
      </c>
      <c r="AA79" s="34" t="e">
        <v>#N/A</v>
      </c>
      <c r="AB79" s="34" t="s">
        <v>23</v>
      </c>
      <c r="AC79" s="34" t="s">
        <v>23</v>
      </c>
      <c r="AD79" s="34" t="s">
        <v>23</v>
      </c>
      <c r="AE79" s="34" t="s">
        <v>23</v>
      </c>
      <c r="AF79" s="34"/>
      <c r="AG79" s="34" t="s">
        <v>23</v>
      </c>
      <c r="AH79" s="34" t="s">
        <v>23</v>
      </c>
      <c r="AI79" s="34" t="s">
        <v>23</v>
      </c>
      <c r="AJ79" s="34" t="s">
        <v>23</v>
      </c>
      <c r="AK79" s="74" t="s">
        <v>23</v>
      </c>
      <c r="AL79" s="74" t="s">
        <v>23</v>
      </c>
      <c r="AM79" s="74" t="s">
        <v>23</v>
      </c>
      <c r="AN79" s="74" t="s">
        <v>23</v>
      </c>
      <c r="AO79" s="74" t="s">
        <v>23</v>
      </c>
      <c r="AP79" s="74" t="s">
        <v>23</v>
      </c>
      <c r="AQ79" s="52" t="s">
        <v>23</v>
      </c>
      <c r="AR79" s="52" t="s">
        <v>23</v>
      </c>
      <c r="AS79" s="52" t="s">
        <v>23</v>
      </c>
      <c r="AT79" s="52" t="s">
        <v>23</v>
      </c>
      <c r="AU79" s="52" t="s">
        <v>23</v>
      </c>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80" s="5">
        <v>32207</v>
      </c>
      <c r="B80" s="6" t="s">
        <v>1668</v>
      </c>
      <c r="C80" s="31"/>
      <c r="D80" s="34"/>
      <c r="E80" s="34">
        <v>0</v>
      </c>
      <c r="F80" s="34"/>
      <c r="G80" s="34"/>
      <c r="H80" s="34"/>
      <c r="I80" s="34"/>
      <c r="J80" s="34"/>
      <c r="K80" s="34"/>
      <c r="L80" s="34"/>
      <c r="M80" s="34"/>
      <c r="N80" s="34"/>
      <c r="O80" s="34"/>
      <c r="P80" s="34">
        <v>0</v>
      </c>
      <c r="Q80" s="34"/>
      <c r="R80" s="34"/>
      <c r="S80" s="34"/>
      <c r="T80" s="34"/>
      <c r="U80" s="34"/>
      <c r="V80" s="34"/>
      <c r="W80" s="34"/>
      <c r="X80" s="34"/>
      <c r="Y80" s="34" t="s">
        <v>23</v>
      </c>
      <c r="Z80" s="34" t="s">
        <v>23</v>
      </c>
      <c r="AA80" s="34" t="e">
        <v>#N/A</v>
      </c>
      <c r="AB80" s="34" t="s">
        <v>23</v>
      </c>
      <c r="AC80" s="34" t="s">
        <v>23</v>
      </c>
      <c r="AD80" s="34" t="s">
        <v>23</v>
      </c>
      <c r="AE80" s="34" t="s">
        <v>23</v>
      </c>
      <c r="AF80" s="34"/>
      <c r="AG80" s="34" t="s">
        <v>23</v>
      </c>
      <c r="AH80" s="34" t="s">
        <v>23</v>
      </c>
      <c r="AI80" s="34" t="s">
        <v>23</v>
      </c>
      <c r="AJ80" s="34" t="s">
        <v>23</v>
      </c>
      <c r="AK80" s="74" t="s">
        <v>23</v>
      </c>
      <c r="AL80" s="74" t="s">
        <v>23</v>
      </c>
      <c r="AM80" s="74" t="s">
        <v>23</v>
      </c>
      <c r="AN80" s="74" t="s">
        <v>23</v>
      </c>
      <c r="AO80" s="74" t="s">
        <v>23</v>
      </c>
      <c r="AP80" s="74" t="s">
        <v>23</v>
      </c>
      <c r="AQ80" s="52" t="s">
        <v>23</v>
      </c>
      <c r="AR80" s="52" t="s">
        <v>23</v>
      </c>
      <c r="AS80" s="52" t="s">
        <v>23</v>
      </c>
      <c r="AT80" s="52" t="s">
        <v>23</v>
      </c>
      <c r="AU80" s="52" t="s">
        <v>23</v>
      </c>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1:58" ht="28.5" customHeight="1">
      <c r="A81" s="5">
        <v>32210</v>
      </c>
      <c r="B81" s="6" t="s">
        <v>1669</v>
      </c>
      <c r="C81" s="31"/>
      <c r="D81" s="34"/>
      <c r="E81" s="34">
        <v>0</v>
      </c>
      <c r="F81" s="34"/>
      <c r="G81" s="34"/>
      <c r="H81" s="34"/>
      <c r="I81" s="34"/>
      <c r="J81" s="34"/>
      <c r="K81" s="34"/>
      <c r="L81" s="34"/>
      <c r="M81" s="34"/>
      <c r="N81" s="34"/>
      <c r="O81" s="34"/>
      <c r="P81" s="34">
        <v>0</v>
      </c>
      <c r="Q81" s="34"/>
      <c r="R81" s="34"/>
      <c r="S81" s="34"/>
      <c r="T81" s="34"/>
      <c r="U81" s="34"/>
      <c r="V81" s="34"/>
      <c r="W81" s="34"/>
      <c r="X81" s="34"/>
      <c r="Y81" s="34" t="s">
        <v>23</v>
      </c>
      <c r="Z81" s="34" t="s">
        <v>23</v>
      </c>
      <c r="AA81" s="34" t="e">
        <v>#N/A</v>
      </c>
      <c r="AB81" s="34" t="s">
        <v>23</v>
      </c>
      <c r="AC81" s="34" t="s">
        <v>23</v>
      </c>
      <c r="AD81" s="34" t="s">
        <v>23</v>
      </c>
      <c r="AE81" s="34" t="s">
        <v>23</v>
      </c>
      <c r="AF81" s="34"/>
      <c r="AG81" s="34" t="s">
        <v>23</v>
      </c>
      <c r="AH81" s="34" t="s">
        <v>23</v>
      </c>
      <c r="AI81" s="34" t="s">
        <v>23</v>
      </c>
      <c r="AJ81" s="34" t="s">
        <v>23</v>
      </c>
      <c r="AK81" s="74" t="s">
        <v>23</v>
      </c>
      <c r="AL81" s="74" t="s">
        <v>23</v>
      </c>
      <c r="AM81" s="74" t="s">
        <v>23</v>
      </c>
      <c r="AN81" s="74" t="s">
        <v>23</v>
      </c>
      <c r="AO81" s="74" t="s">
        <v>23</v>
      </c>
      <c r="AP81" s="74" t="s">
        <v>23</v>
      </c>
      <c r="AQ81" s="52" t="s">
        <v>23</v>
      </c>
      <c r="AR81" s="52" t="s">
        <v>23</v>
      </c>
      <c r="AS81" s="52" t="s">
        <v>23</v>
      </c>
      <c r="AT81" s="52" t="s">
        <v>23</v>
      </c>
      <c r="AU81" s="52" t="s">
        <v>23</v>
      </c>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1:58" ht="28.5" customHeight="1">
      <c r="A82" s="5">
        <v>32211</v>
      </c>
      <c r="B82" s="6" t="s">
        <v>1670</v>
      </c>
      <c r="C82" s="31"/>
      <c r="D82" s="34"/>
      <c r="E82" s="34">
        <v>0</v>
      </c>
      <c r="F82" s="34"/>
      <c r="G82" s="34"/>
      <c r="H82" s="34"/>
      <c r="I82" s="34"/>
      <c r="J82" s="34"/>
      <c r="K82" s="34"/>
      <c r="L82" s="34"/>
      <c r="M82" s="34"/>
      <c r="N82" s="34"/>
      <c r="O82" s="34"/>
      <c r="P82" s="34">
        <v>0</v>
      </c>
      <c r="Q82" s="34"/>
      <c r="R82" s="34"/>
      <c r="S82" s="34"/>
      <c r="T82" s="34"/>
      <c r="U82" s="34"/>
      <c r="V82" s="34"/>
      <c r="W82" s="34"/>
      <c r="X82" s="34"/>
      <c r="Y82" s="34" t="s">
        <v>23</v>
      </c>
      <c r="Z82" s="34" t="s">
        <v>23</v>
      </c>
      <c r="AA82" s="34" t="e">
        <v>#N/A</v>
      </c>
      <c r="AB82" s="34" t="s">
        <v>23</v>
      </c>
      <c r="AC82" s="34" t="s">
        <v>23</v>
      </c>
      <c r="AD82" s="34" t="s">
        <v>23</v>
      </c>
      <c r="AE82" s="34" t="s">
        <v>23</v>
      </c>
      <c r="AF82" s="34"/>
      <c r="AG82" s="34" t="s">
        <v>23</v>
      </c>
      <c r="AH82" s="34" t="s">
        <v>23</v>
      </c>
      <c r="AI82" s="34" t="s">
        <v>23</v>
      </c>
      <c r="AJ82" s="34" t="s">
        <v>23</v>
      </c>
      <c r="AK82" s="74" t="s">
        <v>23</v>
      </c>
      <c r="AL82" s="74" t="s">
        <v>23</v>
      </c>
      <c r="AM82" s="74" t="s">
        <v>23</v>
      </c>
      <c r="AN82" s="74" t="s">
        <v>23</v>
      </c>
      <c r="AO82" s="74" t="s">
        <v>23</v>
      </c>
      <c r="AP82" s="74" t="s">
        <v>23</v>
      </c>
      <c r="AQ82" s="52" t="s">
        <v>23</v>
      </c>
      <c r="AR82" s="52" t="s">
        <v>23</v>
      </c>
      <c r="AS82" s="52" t="s">
        <v>23</v>
      </c>
      <c r="AT82" s="52" t="s">
        <v>23</v>
      </c>
      <c r="AU82" s="52" t="s">
        <v>23</v>
      </c>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1:58" ht="28.5" customHeight="1">
      <c r="A83" s="5">
        <v>32212</v>
      </c>
      <c r="B83" s="6" t="s">
        <v>1671</v>
      </c>
      <c r="C83" s="31"/>
      <c r="D83" s="34"/>
      <c r="E83" s="34">
        <v>0</v>
      </c>
      <c r="F83" s="34"/>
      <c r="G83" s="34"/>
      <c r="H83" s="34"/>
      <c r="I83" s="34"/>
      <c r="J83" s="34"/>
      <c r="K83" s="34"/>
      <c r="L83" s="34"/>
      <c r="M83" s="34"/>
      <c r="N83" s="34"/>
      <c r="O83" s="34"/>
      <c r="P83" s="34">
        <v>0</v>
      </c>
      <c r="Q83" s="34"/>
      <c r="R83" s="34"/>
      <c r="S83" s="34"/>
      <c r="T83" s="34"/>
      <c r="U83" s="34"/>
      <c r="V83" s="34"/>
      <c r="W83" s="34"/>
      <c r="X83" s="34"/>
      <c r="Y83" s="34" t="s">
        <v>23</v>
      </c>
      <c r="Z83" s="34" t="s">
        <v>23</v>
      </c>
      <c r="AA83" s="34" t="e">
        <v>#N/A</v>
      </c>
      <c r="AB83" s="34" t="s">
        <v>23</v>
      </c>
      <c r="AC83" s="34" t="s">
        <v>23</v>
      </c>
      <c r="AD83" s="34" t="s">
        <v>23</v>
      </c>
      <c r="AE83" s="34" t="s">
        <v>23</v>
      </c>
      <c r="AF83" s="34"/>
      <c r="AG83" s="34" t="s">
        <v>23</v>
      </c>
      <c r="AH83" s="34" t="s">
        <v>23</v>
      </c>
      <c r="AI83" s="34" t="s">
        <v>23</v>
      </c>
      <c r="AJ83" s="34" t="s">
        <v>23</v>
      </c>
      <c r="AK83" s="74" t="s">
        <v>23</v>
      </c>
      <c r="AL83" s="74" t="s">
        <v>23</v>
      </c>
      <c r="AM83" s="74" t="s">
        <v>23</v>
      </c>
      <c r="AN83" s="74" t="s">
        <v>23</v>
      </c>
      <c r="AO83" s="74" t="s">
        <v>23</v>
      </c>
      <c r="AP83" s="74" t="s">
        <v>23</v>
      </c>
      <c r="AQ83" s="52" t="s">
        <v>23</v>
      </c>
      <c r="AR83" s="52" t="s">
        <v>23</v>
      </c>
      <c r="AS83" s="52" t="s">
        <v>23</v>
      </c>
      <c r="AT83" s="52" t="s">
        <v>23</v>
      </c>
      <c r="AU83" s="52" t="s">
        <v>23</v>
      </c>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1:58" ht="28.5" customHeight="1">
      <c r="A84" s="5">
        <v>32213</v>
      </c>
      <c r="B84" s="6" t="s">
        <v>1672</v>
      </c>
      <c r="C84" s="31"/>
      <c r="D84" s="34"/>
      <c r="E84" s="34">
        <v>0</v>
      </c>
      <c r="F84" s="34"/>
      <c r="G84" s="34"/>
      <c r="H84" s="34"/>
      <c r="I84" s="34"/>
      <c r="J84" s="34"/>
      <c r="K84" s="34"/>
      <c r="L84" s="34"/>
      <c r="M84" s="34"/>
      <c r="N84" s="34"/>
      <c r="O84" s="34"/>
      <c r="P84" s="34">
        <v>0</v>
      </c>
      <c r="Q84" s="34"/>
      <c r="R84" s="34"/>
      <c r="S84" s="34"/>
      <c r="T84" s="34"/>
      <c r="U84" s="34"/>
      <c r="V84" s="34"/>
      <c r="W84" s="34"/>
      <c r="X84" s="34"/>
      <c r="Y84" s="34" t="s">
        <v>23</v>
      </c>
      <c r="Z84" s="34" t="s">
        <v>23</v>
      </c>
      <c r="AA84" s="34" t="e">
        <v>#N/A</v>
      </c>
      <c r="AB84" s="34" t="s">
        <v>23</v>
      </c>
      <c r="AC84" s="34" t="s">
        <v>23</v>
      </c>
      <c r="AD84" s="34" t="s">
        <v>23</v>
      </c>
      <c r="AE84" s="34" t="s">
        <v>23</v>
      </c>
      <c r="AF84" s="34"/>
      <c r="AG84" s="34" t="s">
        <v>23</v>
      </c>
      <c r="AH84" s="34" t="s">
        <v>23</v>
      </c>
      <c r="AI84" s="34" t="s">
        <v>23</v>
      </c>
      <c r="AJ84" s="34" t="s">
        <v>23</v>
      </c>
      <c r="AK84" s="74" t="s">
        <v>23</v>
      </c>
      <c r="AL84" s="74" t="s">
        <v>23</v>
      </c>
      <c r="AM84" s="74" t="s">
        <v>23</v>
      </c>
      <c r="AN84" s="74" t="s">
        <v>23</v>
      </c>
      <c r="AO84" s="74" t="s">
        <v>23</v>
      </c>
      <c r="AP84" s="74" t="s">
        <v>23</v>
      </c>
      <c r="AQ84" s="52" t="s">
        <v>23</v>
      </c>
      <c r="AR84" s="52" t="s">
        <v>23</v>
      </c>
      <c r="AS84" s="52" t="s">
        <v>23</v>
      </c>
      <c r="AT84" s="52" t="s">
        <v>23</v>
      </c>
      <c r="AU84" s="52" t="s">
        <v>23</v>
      </c>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1:58" ht="28.5" customHeight="1">
      <c r="A85" s="5"/>
      <c r="B85" s="6"/>
      <c r="C85" s="31"/>
      <c r="D85" s="34"/>
      <c r="E85" s="34">
        <v>0</v>
      </c>
      <c r="F85" s="34"/>
      <c r="G85" s="34"/>
      <c r="H85" s="34"/>
      <c r="I85" s="34"/>
      <c r="J85" s="34"/>
      <c r="K85" s="34"/>
      <c r="L85" s="34"/>
      <c r="M85" s="34"/>
      <c r="N85" s="34"/>
      <c r="O85" s="34"/>
      <c r="P85" s="34">
        <v>0</v>
      </c>
      <c r="Q85" s="34"/>
      <c r="R85" s="34"/>
      <c r="S85" s="34"/>
      <c r="T85" s="34"/>
      <c r="U85" s="34"/>
      <c r="V85" s="34"/>
      <c r="W85" s="34"/>
      <c r="X85" s="34"/>
      <c r="Y85" s="34" t="s">
        <v>23</v>
      </c>
      <c r="Z85" s="34" t="s">
        <v>23</v>
      </c>
      <c r="AA85" s="34" t="e">
        <v>#N/A</v>
      </c>
      <c r="AB85" s="34" t="s">
        <v>23</v>
      </c>
      <c r="AC85" s="34" t="s">
        <v>23</v>
      </c>
      <c r="AD85" s="34" t="s">
        <v>23</v>
      </c>
      <c r="AE85" s="34" t="s">
        <v>23</v>
      </c>
      <c r="AF85" s="34"/>
      <c r="AG85" s="34" t="s">
        <v>23</v>
      </c>
      <c r="AH85" s="34" t="s">
        <v>23</v>
      </c>
      <c r="AI85" s="34" t="s">
        <v>23</v>
      </c>
      <c r="AJ85" s="34" t="s">
        <v>23</v>
      </c>
      <c r="AK85" s="74" t="s">
        <v>23</v>
      </c>
      <c r="AL85" s="74" t="s">
        <v>23</v>
      </c>
      <c r="AM85" s="74" t="s">
        <v>23</v>
      </c>
      <c r="AN85" s="74" t="s">
        <v>23</v>
      </c>
      <c r="AO85" s="74" t="s">
        <v>23</v>
      </c>
      <c r="AP85" s="74" t="s">
        <v>23</v>
      </c>
      <c r="AQ85" s="52" t="s">
        <v>23</v>
      </c>
      <c r="AR85" s="52" t="s">
        <v>23</v>
      </c>
      <c r="AS85" s="52" t="s">
        <v>23</v>
      </c>
      <c r="AT85" s="52" t="s">
        <v>23</v>
      </c>
      <c r="AU85" s="52" t="s">
        <v>23</v>
      </c>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1:58" ht="28.5" customHeight="1">
      <c r="A86" s="5"/>
      <c r="B86" s="6"/>
      <c r="C86" s="31"/>
      <c r="D86" s="34"/>
      <c r="E86" s="34">
        <v>0</v>
      </c>
      <c r="F86" s="34"/>
      <c r="G86" s="34"/>
      <c r="H86" s="34"/>
      <c r="I86" s="34"/>
      <c r="J86" s="34"/>
      <c r="K86" s="34"/>
      <c r="L86" s="34"/>
      <c r="M86" s="34"/>
      <c r="N86" s="34"/>
      <c r="O86" s="34"/>
      <c r="P86" s="34">
        <v>0</v>
      </c>
      <c r="Q86" s="34"/>
      <c r="R86" s="34"/>
      <c r="S86" s="34"/>
      <c r="T86" s="34"/>
      <c r="U86" s="34"/>
      <c r="V86" s="34"/>
      <c r="W86" s="34"/>
      <c r="X86" s="34"/>
      <c r="Y86" s="34" t="s">
        <v>23</v>
      </c>
      <c r="Z86" s="34" t="s">
        <v>23</v>
      </c>
      <c r="AA86" s="34" t="e">
        <v>#N/A</v>
      </c>
      <c r="AB86" s="34" t="s">
        <v>23</v>
      </c>
      <c r="AC86" s="34" t="s">
        <v>23</v>
      </c>
      <c r="AD86" s="34" t="s">
        <v>23</v>
      </c>
      <c r="AE86" s="34" t="s">
        <v>23</v>
      </c>
      <c r="AF86" s="34"/>
      <c r="AG86" s="34" t="s">
        <v>23</v>
      </c>
      <c r="AH86" s="34" t="s">
        <v>23</v>
      </c>
      <c r="AI86" s="34" t="s">
        <v>23</v>
      </c>
      <c r="AJ86" s="34" t="s">
        <v>23</v>
      </c>
      <c r="AK86" s="74" t="s">
        <v>23</v>
      </c>
      <c r="AL86" s="74" t="s">
        <v>23</v>
      </c>
      <c r="AM86" s="74" t="s">
        <v>23</v>
      </c>
      <c r="AN86" s="74" t="s">
        <v>23</v>
      </c>
      <c r="AO86" s="74" t="s">
        <v>23</v>
      </c>
      <c r="AP86" s="74" t="s">
        <v>23</v>
      </c>
      <c r="AQ86" s="52" t="s">
        <v>23</v>
      </c>
      <c r="AR86" s="52" t="s">
        <v>23</v>
      </c>
      <c r="AS86" s="52" t="s">
        <v>23</v>
      </c>
      <c r="AT86" s="52" t="s">
        <v>23</v>
      </c>
      <c r="AU86" s="52" t="s">
        <v>23</v>
      </c>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1:58" ht="28.5" customHeight="1">
      <c r="A87" s="5"/>
      <c r="B87" s="6"/>
      <c r="C87" s="31"/>
      <c r="D87" s="34"/>
      <c r="E87" s="34">
        <v>0</v>
      </c>
      <c r="F87" s="34"/>
      <c r="G87" s="34"/>
      <c r="H87" s="34"/>
      <c r="I87" s="34"/>
      <c r="J87" s="34"/>
      <c r="K87" s="34"/>
      <c r="L87" s="34"/>
      <c r="M87" s="34"/>
      <c r="N87" s="34"/>
      <c r="O87" s="34"/>
      <c r="P87" s="34">
        <v>0</v>
      </c>
      <c r="Q87" s="34"/>
      <c r="R87" s="34"/>
      <c r="S87" s="34"/>
      <c r="T87" s="34"/>
      <c r="U87" s="34"/>
      <c r="V87" s="34"/>
      <c r="W87" s="34"/>
      <c r="X87" s="34"/>
      <c r="Y87" s="34" t="s">
        <v>23</v>
      </c>
      <c r="Z87" s="34" t="s">
        <v>23</v>
      </c>
      <c r="AA87" s="34" t="e">
        <v>#N/A</v>
      </c>
      <c r="AB87" s="34" t="s">
        <v>23</v>
      </c>
      <c r="AC87" s="34" t="s">
        <v>23</v>
      </c>
      <c r="AD87" s="34" t="s">
        <v>23</v>
      </c>
      <c r="AE87" s="34" t="s">
        <v>23</v>
      </c>
      <c r="AF87" s="34"/>
      <c r="AG87" s="34" t="s">
        <v>23</v>
      </c>
      <c r="AH87" s="34" t="s">
        <v>23</v>
      </c>
      <c r="AI87" s="34" t="s">
        <v>23</v>
      </c>
      <c r="AJ87" s="34" t="s">
        <v>23</v>
      </c>
      <c r="AK87" s="74" t="s">
        <v>23</v>
      </c>
      <c r="AL87" s="74" t="s">
        <v>23</v>
      </c>
      <c r="AM87" s="74" t="s">
        <v>23</v>
      </c>
      <c r="AN87" s="74" t="s">
        <v>23</v>
      </c>
      <c r="AO87" s="74" t="s">
        <v>23</v>
      </c>
      <c r="AP87" s="74" t="s">
        <v>23</v>
      </c>
      <c r="AQ87" s="52" t="s">
        <v>23</v>
      </c>
      <c r="AR87" s="52" t="s">
        <v>23</v>
      </c>
      <c r="AS87" s="52" t="s">
        <v>23</v>
      </c>
      <c r="AT87" s="52" t="s">
        <v>23</v>
      </c>
      <c r="AU87" s="52" t="s">
        <v>23</v>
      </c>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1:58" ht="28.5" customHeight="1">
      <c r="A88" s="146" t="s">
        <v>242</v>
      </c>
      <c r="B88" s="147"/>
      <c r="C88" s="146">
        <v>34</v>
      </c>
      <c r="D88" s="147">
        <v>0</v>
      </c>
      <c r="N88" s="146">
        <v>28</v>
      </c>
      <c r="O88" s="147">
        <v>0</v>
      </c>
      <c r="Y88" s="146">
        <v>0</v>
      </c>
      <c r="Z88" s="147">
        <v>0</v>
      </c>
      <c r="AK88" s="40" t="s">
        <v>23</v>
      </c>
      <c r="AL88" s="40" t="s">
        <v>23</v>
      </c>
      <c r="AM88" s="40" t="s">
        <v>23</v>
      </c>
      <c r="AN88" s="50" t="s">
        <v>23</v>
      </c>
      <c r="AO88" s="40" t="s">
        <v>23</v>
      </c>
      <c r="AP88" s="51" t="s">
        <v>23</v>
      </c>
      <c r="AQ88" s="52" t="s">
        <v>23</v>
      </c>
      <c r="AR88" s="52" t="s">
        <v>23</v>
      </c>
      <c r="AS88" s="52" t="s">
        <v>23</v>
      </c>
      <c r="AT88" s="52" t="s">
        <v>23</v>
      </c>
      <c r="AU88" s="52" t="s">
        <v>23</v>
      </c>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1: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1: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1: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1: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1: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1: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1: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1: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88:B88"/>
    <mergeCell ref="C88:D88"/>
    <mergeCell ref="N88:O88"/>
    <mergeCell ref="Y88:Z88"/>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87 BG5:XFD87">
    <cfRule type="cellIs" dxfId="60" priority="5" operator="equal">
      <formula>0</formula>
    </cfRule>
  </conditionalFormatting>
  <conditionalFormatting sqref="AV5:BF5">
    <cfRule type="cellIs" dxfId="59" priority="2" operator="equal">
      <formula>0</formula>
    </cfRule>
  </conditionalFormatting>
  <conditionalFormatting sqref="AV6:BF300">
    <cfRule type="cellIs" dxfId="58"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5</v>
      </c>
      <c r="D4" s="34">
        <v>4</v>
      </c>
      <c r="E4" s="34"/>
      <c r="F4" s="34">
        <v>4</v>
      </c>
      <c r="G4" s="34">
        <v>7</v>
      </c>
      <c r="H4" s="34">
        <v>3</v>
      </c>
      <c r="I4" s="34">
        <v>3</v>
      </c>
      <c r="J4" s="34">
        <v>2</v>
      </c>
      <c r="K4" s="34">
        <v>6</v>
      </c>
      <c r="L4" s="34">
        <v>0</v>
      </c>
      <c r="M4" s="34">
        <v>1</v>
      </c>
      <c r="N4" s="34">
        <v>5</v>
      </c>
      <c r="O4" s="34">
        <v>5</v>
      </c>
      <c r="P4" s="34"/>
      <c r="Q4" s="34">
        <v>5</v>
      </c>
      <c r="R4" s="34">
        <v>7</v>
      </c>
      <c r="S4" s="34">
        <v>1</v>
      </c>
      <c r="T4" s="34">
        <v>4</v>
      </c>
      <c r="U4" s="34">
        <v>0</v>
      </c>
      <c r="V4" s="34">
        <v>0</v>
      </c>
      <c r="W4" s="34">
        <v>0</v>
      </c>
      <c r="X4" s="34">
        <v>1</v>
      </c>
      <c r="Y4" s="34">
        <v>6</v>
      </c>
      <c r="Z4" s="34">
        <v>3</v>
      </c>
      <c r="AA4" s="34"/>
      <c r="AB4" s="34">
        <v>5</v>
      </c>
      <c r="AC4" s="34">
        <v>9</v>
      </c>
      <c r="AD4" s="34">
        <v>4</v>
      </c>
      <c r="AE4" s="34">
        <v>8</v>
      </c>
      <c r="AF4" s="34">
        <v>0</v>
      </c>
      <c r="AG4" s="34">
        <v>1</v>
      </c>
      <c r="AH4" s="34">
        <v>5</v>
      </c>
      <c r="AI4" s="34">
        <v>2</v>
      </c>
      <c r="AJ4" s="34">
        <v>1</v>
      </c>
      <c r="AK4" s="54">
        <v>5</v>
      </c>
      <c r="AL4" s="54">
        <v>3</v>
      </c>
      <c r="AM4" s="54">
        <v>3</v>
      </c>
      <c r="AN4" s="54">
        <v>9</v>
      </c>
      <c r="AO4" s="54">
        <v>3</v>
      </c>
      <c r="AP4" s="54">
        <v>9</v>
      </c>
      <c r="AQ4" s="52">
        <v>9</v>
      </c>
      <c r="AR4" s="74">
        <v>1</v>
      </c>
      <c r="AS4" s="52">
        <v>4</v>
      </c>
      <c r="AT4" s="74">
        <v>1</v>
      </c>
      <c r="AU4" s="54">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33001</v>
      </c>
      <c r="B5" s="6" t="s">
        <v>1222</v>
      </c>
      <c r="C5" s="31"/>
      <c r="D5" s="34"/>
      <c r="E5" s="34">
        <v>0</v>
      </c>
      <c r="F5" s="34"/>
      <c r="G5" s="34"/>
      <c r="H5" s="34"/>
      <c r="I5" s="34"/>
      <c r="J5" s="34"/>
      <c r="K5" s="34"/>
      <c r="L5" s="34"/>
      <c r="M5" s="34"/>
      <c r="N5" s="34"/>
      <c r="O5" s="34"/>
      <c r="P5" s="34">
        <v>0</v>
      </c>
      <c r="Q5" s="34"/>
      <c r="R5" s="34"/>
      <c r="S5" s="34"/>
      <c r="T5" s="34"/>
      <c r="U5" s="34"/>
      <c r="V5" s="34"/>
      <c r="W5" s="34"/>
      <c r="X5" s="34"/>
      <c r="Y5" s="34" t="s">
        <v>21</v>
      </c>
      <c r="Z5" s="34" t="s">
        <v>21</v>
      </c>
      <c r="AA5" s="34" t="e">
        <v>#N/A</v>
      </c>
      <c r="AB5" s="34" t="s">
        <v>23</v>
      </c>
      <c r="AC5" s="34" t="s">
        <v>21</v>
      </c>
      <c r="AD5" s="34" t="s">
        <v>23</v>
      </c>
      <c r="AE5" s="34" t="s">
        <v>21</v>
      </c>
      <c r="AF5" s="34"/>
      <c r="AG5" s="34" t="s">
        <v>23</v>
      </c>
      <c r="AH5" s="34"/>
      <c r="AI5" s="34" t="s">
        <v>23</v>
      </c>
      <c r="AJ5" s="34" t="s">
        <v>21</v>
      </c>
      <c r="AK5" s="74" t="s">
        <v>23</v>
      </c>
      <c r="AL5" s="74" t="s">
        <v>23</v>
      </c>
      <c r="AM5" s="74" t="s">
        <v>23</v>
      </c>
      <c r="AN5" s="74" t="s">
        <v>23</v>
      </c>
      <c r="AO5" s="74" t="s">
        <v>23</v>
      </c>
      <c r="AP5" s="74" t="s">
        <v>23</v>
      </c>
      <c r="AQ5" s="52" t="s">
        <v>23</v>
      </c>
      <c r="AR5" s="52" t="s">
        <v>23</v>
      </c>
      <c r="AS5" s="52" t="s">
        <v>23</v>
      </c>
      <c r="AT5" s="52"/>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33002</v>
      </c>
      <c r="B6" s="6" t="s">
        <v>1223</v>
      </c>
      <c r="C6" s="34" t="s">
        <v>21</v>
      </c>
      <c r="D6" s="34" t="s">
        <v>25</v>
      </c>
      <c r="E6" s="34">
        <v>1</v>
      </c>
      <c r="F6" s="34"/>
      <c r="G6" s="34"/>
      <c r="H6" s="34" t="s">
        <v>25</v>
      </c>
      <c r="I6" s="34"/>
      <c r="J6" s="34" t="s">
        <v>25</v>
      </c>
      <c r="K6" s="34"/>
      <c r="L6" s="34"/>
      <c r="M6" s="34"/>
      <c r="N6" s="34" t="s">
        <v>22</v>
      </c>
      <c r="O6" s="34" t="s">
        <v>26</v>
      </c>
      <c r="P6" s="34">
        <v>1</v>
      </c>
      <c r="Q6" s="34" t="s">
        <v>26</v>
      </c>
      <c r="R6" s="34" t="s">
        <v>26</v>
      </c>
      <c r="S6" s="34"/>
      <c r="T6" s="34" t="s">
        <v>26</v>
      </c>
      <c r="U6" s="34"/>
      <c r="V6" s="34"/>
      <c r="W6" s="34"/>
      <c r="X6" s="34"/>
      <c r="Y6" s="34" t="s">
        <v>21</v>
      </c>
      <c r="Z6" s="34" t="s">
        <v>25</v>
      </c>
      <c r="AA6" s="34" t="s">
        <v>25</v>
      </c>
      <c r="AB6" s="34" t="s">
        <v>25</v>
      </c>
      <c r="AC6" s="34" t="s">
        <v>25</v>
      </c>
      <c r="AD6" s="34" t="s">
        <v>25</v>
      </c>
      <c r="AE6" s="34" t="s">
        <v>25</v>
      </c>
      <c r="AF6" s="34"/>
      <c r="AG6" s="34" t="s">
        <v>25</v>
      </c>
      <c r="AH6" s="34" t="s">
        <v>25</v>
      </c>
      <c r="AI6" s="34" t="s">
        <v>21</v>
      </c>
      <c r="AJ6" s="34" t="s">
        <v>21</v>
      </c>
      <c r="AK6" s="74" t="s">
        <v>21</v>
      </c>
      <c r="AL6" s="74" t="s">
        <v>25</v>
      </c>
      <c r="AM6" s="74" t="s">
        <v>21</v>
      </c>
      <c r="AN6" s="74" t="s">
        <v>25</v>
      </c>
      <c r="AO6" s="74">
        <v>0</v>
      </c>
      <c r="AP6" s="74" t="s">
        <v>25</v>
      </c>
      <c r="AQ6" s="52" t="s">
        <v>1377</v>
      </c>
      <c r="AR6" s="52" t="s">
        <v>25</v>
      </c>
      <c r="AS6" s="52" t="s">
        <v>25</v>
      </c>
      <c r="AT6" s="52"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33004</v>
      </c>
      <c r="B7" s="6" t="s">
        <v>1224</v>
      </c>
      <c r="C7" s="31" t="s">
        <v>25</v>
      </c>
      <c r="D7" s="34" t="s">
        <v>21</v>
      </c>
      <c r="E7" s="34">
        <v>1</v>
      </c>
      <c r="F7" s="34" t="s">
        <v>25</v>
      </c>
      <c r="G7" s="34" t="s">
        <v>25</v>
      </c>
      <c r="H7" s="34" t="s">
        <v>25</v>
      </c>
      <c r="I7" s="34" t="s">
        <v>25</v>
      </c>
      <c r="J7" s="34"/>
      <c r="K7" s="34" t="s">
        <v>25</v>
      </c>
      <c r="L7" s="34"/>
      <c r="M7" s="34" t="s">
        <v>25</v>
      </c>
      <c r="N7" s="34" t="s">
        <v>26</v>
      </c>
      <c r="O7" s="34" t="s">
        <v>22</v>
      </c>
      <c r="P7" s="34">
        <v>1</v>
      </c>
      <c r="Q7" s="34" t="s">
        <v>26</v>
      </c>
      <c r="R7" s="34" t="s">
        <v>26</v>
      </c>
      <c r="S7" s="34" t="s">
        <v>26</v>
      </c>
      <c r="T7" s="34" t="s">
        <v>26</v>
      </c>
      <c r="U7" s="34"/>
      <c r="V7" s="34"/>
      <c r="W7" s="34"/>
      <c r="X7" s="34" t="s">
        <v>26</v>
      </c>
      <c r="Y7" s="34" t="s">
        <v>25</v>
      </c>
      <c r="Z7" s="34" t="s">
        <v>21</v>
      </c>
      <c r="AA7" s="34" t="s">
        <v>21</v>
      </c>
      <c r="AB7" s="34" t="s">
        <v>25</v>
      </c>
      <c r="AC7" s="34" t="s">
        <v>25</v>
      </c>
      <c r="AD7" s="34" t="s">
        <v>21</v>
      </c>
      <c r="AE7" s="34" t="s">
        <v>25</v>
      </c>
      <c r="AF7" s="34"/>
      <c r="AG7" s="34" t="s">
        <v>23</v>
      </c>
      <c r="AH7" s="34" t="s">
        <v>25</v>
      </c>
      <c r="AI7" s="34" t="s">
        <v>25</v>
      </c>
      <c r="AJ7" s="34" t="s">
        <v>25</v>
      </c>
      <c r="AK7" s="74" t="s">
        <v>25</v>
      </c>
      <c r="AL7" s="74" t="s">
        <v>21</v>
      </c>
      <c r="AM7" s="74" t="s">
        <v>25</v>
      </c>
      <c r="AN7" s="74" t="s">
        <v>25</v>
      </c>
      <c r="AO7" s="74" t="s">
        <v>25</v>
      </c>
      <c r="AP7" s="74" t="s">
        <v>25</v>
      </c>
      <c r="AQ7" s="52" t="s">
        <v>1377</v>
      </c>
      <c r="AR7" s="52" t="s">
        <v>1786</v>
      </c>
      <c r="AS7" s="52" t="s">
        <v>25</v>
      </c>
      <c r="AT7" s="52" t="s">
        <v>25</v>
      </c>
      <c r="AU7" s="52" t="s">
        <v>3656</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33006</v>
      </c>
      <c r="B8" s="6" t="s">
        <v>1225</v>
      </c>
      <c r="C8" s="31"/>
      <c r="D8" s="34"/>
      <c r="E8" s="34">
        <v>0</v>
      </c>
      <c r="F8" s="34"/>
      <c r="G8" s="34"/>
      <c r="H8" s="34"/>
      <c r="I8" s="34"/>
      <c r="J8" s="34"/>
      <c r="K8" s="34"/>
      <c r="L8" s="34"/>
      <c r="M8" s="34"/>
      <c r="N8" s="34" t="s">
        <v>22</v>
      </c>
      <c r="O8" s="34" t="s">
        <v>22</v>
      </c>
      <c r="P8" s="34">
        <v>0</v>
      </c>
      <c r="Q8" s="34"/>
      <c r="R8" s="34"/>
      <c r="S8" s="34"/>
      <c r="T8" s="34"/>
      <c r="U8" s="34"/>
      <c r="V8" s="34"/>
      <c r="W8" s="34"/>
      <c r="X8" s="34"/>
      <c r="Y8" s="34" t="s">
        <v>21</v>
      </c>
      <c r="Z8" s="34" t="s">
        <v>21</v>
      </c>
      <c r="AA8" s="34" t="s">
        <v>21</v>
      </c>
      <c r="AB8" s="34" t="s">
        <v>25</v>
      </c>
      <c r="AC8" s="34" t="s">
        <v>21</v>
      </c>
      <c r="AD8" s="34" t="s">
        <v>25</v>
      </c>
      <c r="AE8" s="34" t="s">
        <v>21</v>
      </c>
      <c r="AF8" s="34"/>
      <c r="AG8" s="34" t="s">
        <v>21</v>
      </c>
      <c r="AH8" s="34"/>
      <c r="AI8" s="34" t="s">
        <v>21</v>
      </c>
      <c r="AJ8" s="34" t="s">
        <v>21</v>
      </c>
      <c r="AK8" s="74" t="s">
        <v>21</v>
      </c>
      <c r="AL8" s="74" t="s">
        <v>21</v>
      </c>
      <c r="AM8" s="74" t="s">
        <v>21</v>
      </c>
      <c r="AN8" s="74" t="s">
        <v>21</v>
      </c>
      <c r="AO8" s="74">
        <v>0</v>
      </c>
      <c r="AP8" s="74">
        <v>0</v>
      </c>
      <c r="AQ8" s="52">
        <v>0</v>
      </c>
      <c r="AR8" s="52" t="s">
        <v>23</v>
      </c>
      <c r="AS8" s="52">
        <v>0</v>
      </c>
      <c r="AT8" s="52" t="s">
        <v>23</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33008</v>
      </c>
      <c r="B9" s="6" t="s">
        <v>1226</v>
      </c>
      <c r="C9" s="31" t="s">
        <v>25</v>
      </c>
      <c r="D9" s="31" t="s">
        <v>25</v>
      </c>
      <c r="E9" s="34">
        <v>2</v>
      </c>
      <c r="F9" s="31" t="s">
        <v>25</v>
      </c>
      <c r="G9" s="34" t="s">
        <v>25</v>
      </c>
      <c r="H9" s="31" t="s">
        <v>25</v>
      </c>
      <c r="I9" s="34"/>
      <c r="J9" s="31" t="s">
        <v>25</v>
      </c>
      <c r="K9" s="34" t="s">
        <v>25</v>
      </c>
      <c r="L9" s="34"/>
      <c r="M9" s="34"/>
      <c r="N9" s="34" t="s">
        <v>26</v>
      </c>
      <c r="O9" s="34" t="s">
        <v>26</v>
      </c>
      <c r="P9" s="34">
        <v>2</v>
      </c>
      <c r="Q9" s="34" t="s">
        <v>26</v>
      </c>
      <c r="R9" s="34"/>
      <c r="S9" s="34"/>
      <c r="T9" s="34"/>
      <c r="U9" s="34"/>
      <c r="V9" s="34"/>
      <c r="W9" s="34"/>
      <c r="X9" s="34"/>
      <c r="Y9" s="34" t="s">
        <v>25</v>
      </c>
      <c r="Z9" s="34" t="s">
        <v>25</v>
      </c>
      <c r="AA9" s="34" t="s">
        <v>25</v>
      </c>
      <c r="AB9" s="34" t="s">
        <v>25</v>
      </c>
      <c r="AC9" s="34" t="s">
        <v>25</v>
      </c>
      <c r="AD9" s="34" t="s">
        <v>25</v>
      </c>
      <c r="AE9" s="34" t="s">
        <v>25</v>
      </c>
      <c r="AF9" s="34"/>
      <c r="AG9" s="34" t="s">
        <v>21</v>
      </c>
      <c r="AH9" s="34" t="s">
        <v>25</v>
      </c>
      <c r="AI9" s="34" t="s">
        <v>21</v>
      </c>
      <c r="AJ9" s="34" t="s">
        <v>21</v>
      </c>
      <c r="AK9" s="74" t="s">
        <v>25</v>
      </c>
      <c r="AL9" s="74" t="s">
        <v>25</v>
      </c>
      <c r="AM9" s="74" t="s">
        <v>25</v>
      </c>
      <c r="AN9" s="74" t="s">
        <v>25</v>
      </c>
      <c r="AO9" s="74" t="s">
        <v>25</v>
      </c>
      <c r="AP9" s="74" t="s">
        <v>25</v>
      </c>
      <c r="AQ9" s="52" t="s">
        <v>1377</v>
      </c>
      <c r="AR9" s="52" t="s">
        <v>21</v>
      </c>
      <c r="AS9" s="52" t="s">
        <v>25</v>
      </c>
      <c r="AT9" s="52" t="s">
        <v>21</v>
      </c>
      <c r="AU9" s="52" t="s">
        <v>3674</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33029</v>
      </c>
      <c r="B10" s="6" t="s">
        <v>1227</v>
      </c>
      <c r="C10" s="31" t="s">
        <v>25</v>
      </c>
      <c r="D10" s="34" t="s">
        <v>21</v>
      </c>
      <c r="E10" s="34">
        <v>1</v>
      </c>
      <c r="F10" s="34" t="s">
        <v>21</v>
      </c>
      <c r="G10" s="34" t="s">
        <v>25</v>
      </c>
      <c r="H10" s="34"/>
      <c r="I10" s="34" t="s">
        <v>25</v>
      </c>
      <c r="J10" s="34"/>
      <c r="K10" s="34" t="s">
        <v>25</v>
      </c>
      <c r="L10" s="34"/>
      <c r="M10" s="34"/>
      <c r="N10" s="34" t="s">
        <v>26</v>
      </c>
      <c r="O10" s="34" t="s">
        <v>22</v>
      </c>
      <c r="P10" s="34">
        <v>1</v>
      </c>
      <c r="Q10" s="34"/>
      <c r="R10" s="34" t="s">
        <v>26</v>
      </c>
      <c r="S10" s="34"/>
      <c r="T10" s="34"/>
      <c r="U10" s="34"/>
      <c r="V10" s="34"/>
      <c r="W10" s="34"/>
      <c r="X10" s="34"/>
      <c r="Y10" s="34" t="s">
        <v>25</v>
      </c>
      <c r="Z10" s="34" t="s">
        <v>21</v>
      </c>
      <c r="AA10" s="34" t="s">
        <v>21</v>
      </c>
      <c r="AB10" s="34" t="s">
        <v>23</v>
      </c>
      <c r="AC10" s="34" t="s">
        <v>25</v>
      </c>
      <c r="AD10" s="34" t="s">
        <v>23</v>
      </c>
      <c r="AE10" s="34" t="s">
        <v>25</v>
      </c>
      <c r="AF10" s="34"/>
      <c r="AG10" s="34" t="s">
        <v>23</v>
      </c>
      <c r="AH10" s="34" t="s">
        <v>25</v>
      </c>
      <c r="AI10" s="34" t="s">
        <v>23</v>
      </c>
      <c r="AJ10" s="34" t="s">
        <v>21</v>
      </c>
      <c r="AK10" s="74" t="s">
        <v>25</v>
      </c>
      <c r="AL10" s="74" t="s">
        <v>21</v>
      </c>
      <c r="AM10" s="74" t="s">
        <v>21</v>
      </c>
      <c r="AN10" s="74" t="s">
        <v>25</v>
      </c>
      <c r="AO10" s="74">
        <v>0</v>
      </c>
      <c r="AP10" s="74" t="s">
        <v>25</v>
      </c>
      <c r="AQ10" s="52" t="s">
        <v>1377</v>
      </c>
      <c r="AR10" s="52" t="s">
        <v>23</v>
      </c>
      <c r="AS10" s="52" t="s">
        <v>1786</v>
      </c>
      <c r="AT10" s="52" t="s">
        <v>23</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33046</v>
      </c>
      <c r="B11" s="6" t="s">
        <v>1228</v>
      </c>
      <c r="C11" s="31" t="s">
        <v>25</v>
      </c>
      <c r="D11" s="34" t="s">
        <v>21</v>
      </c>
      <c r="E11" s="34">
        <v>1</v>
      </c>
      <c r="F11" s="34"/>
      <c r="G11" s="34"/>
      <c r="H11" s="34"/>
      <c r="I11" s="34"/>
      <c r="J11" s="34"/>
      <c r="K11" s="34"/>
      <c r="L11" s="34"/>
      <c r="M11" s="34"/>
      <c r="N11" s="34" t="s">
        <v>26</v>
      </c>
      <c r="O11" s="34" t="s">
        <v>22</v>
      </c>
      <c r="P11" s="34">
        <v>1</v>
      </c>
      <c r="Q11" s="34"/>
      <c r="R11" s="34" t="s">
        <v>26</v>
      </c>
      <c r="S11" s="34"/>
      <c r="T11" s="34"/>
      <c r="U11" s="34"/>
      <c r="V11" s="34"/>
      <c r="W11" s="34"/>
      <c r="X11" s="34"/>
      <c r="Y11" s="34" t="s">
        <v>25</v>
      </c>
      <c r="Z11" s="34" t="s">
        <v>21</v>
      </c>
      <c r="AA11" s="34" t="s">
        <v>21</v>
      </c>
      <c r="AB11" s="34" t="s">
        <v>23</v>
      </c>
      <c r="AC11" s="34" t="s">
        <v>25</v>
      </c>
      <c r="AD11" s="34" t="s">
        <v>23</v>
      </c>
      <c r="AE11" s="34" t="s">
        <v>25</v>
      </c>
      <c r="AF11" s="34"/>
      <c r="AG11" s="34" t="s">
        <v>23</v>
      </c>
      <c r="AH11" s="34" t="s">
        <v>25</v>
      </c>
      <c r="AI11" s="34" t="s">
        <v>21</v>
      </c>
      <c r="AJ11" s="34" t="s">
        <v>21</v>
      </c>
      <c r="AK11" s="74" t="s">
        <v>25</v>
      </c>
      <c r="AL11" s="74" t="s">
        <v>21</v>
      </c>
      <c r="AM11" s="74" t="s">
        <v>21</v>
      </c>
      <c r="AN11" s="74" t="s">
        <v>25</v>
      </c>
      <c r="AO11" s="74">
        <v>0</v>
      </c>
      <c r="AP11" s="74" t="s">
        <v>25</v>
      </c>
      <c r="AQ11" s="52" t="s">
        <v>1377</v>
      </c>
      <c r="AR11" s="52"/>
      <c r="AS11" s="52" t="s">
        <v>25</v>
      </c>
      <c r="AT11" s="52"/>
      <c r="AU11" s="52" t="s">
        <v>3682</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33049</v>
      </c>
      <c r="B12" s="6" t="s">
        <v>1229</v>
      </c>
      <c r="C12" s="31" t="s">
        <v>25</v>
      </c>
      <c r="D12" s="31" t="s">
        <v>25</v>
      </c>
      <c r="E12" s="34">
        <v>2</v>
      </c>
      <c r="F12" s="31" t="s">
        <v>25</v>
      </c>
      <c r="G12" s="34" t="s">
        <v>25</v>
      </c>
      <c r="H12" s="34"/>
      <c r="I12" s="34"/>
      <c r="J12" s="34"/>
      <c r="K12" s="34" t="s">
        <v>25</v>
      </c>
      <c r="L12" s="34"/>
      <c r="M12" s="34"/>
      <c r="N12" s="34" t="s">
        <v>26</v>
      </c>
      <c r="O12" s="34" t="s">
        <v>26</v>
      </c>
      <c r="P12" s="34">
        <v>2</v>
      </c>
      <c r="Q12" s="34" t="s">
        <v>26</v>
      </c>
      <c r="R12" s="34" t="s">
        <v>26</v>
      </c>
      <c r="S12" s="34"/>
      <c r="T12" s="34" t="s">
        <v>26</v>
      </c>
      <c r="U12" s="34"/>
      <c r="V12" s="34"/>
      <c r="W12" s="34"/>
      <c r="X12" s="34"/>
      <c r="Y12" s="34" t="s">
        <v>25</v>
      </c>
      <c r="Z12" s="34" t="s">
        <v>25</v>
      </c>
      <c r="AA12" s="34" t="s">
        <v>25</v>
      </c>
      <c r="AB12" s="34" t="s">
        <v>25</v>
      </c>
      <c r="AC12" s="34" t="s">
        <v>25</v>
      </c>
      <c r="AD12" s="34" t="s">
        <v>25</v>
      </c>
      <c r="AE12" s="34" t="s">
        <v>25</v>
      </c>
      <c r="AF12" s="34"/>
      <c r="AG12" s="34" t="s">
        <v>21</v>
      </c>
      <c r="AH12" s="34"/>
      <c r="AI12" s="34" t="s">
        <v>25</v>
      </c>
      <c r="AJ12" s="34" t="s">
        <v>21</v>
      </c>
      <c r="AK12" s="74" t="s">
        <v>25</v>
      </c>
      <c r="AL12" s="74" t="s">
        <v>25</v>
      </c>
      <c r="AM12" s="74" t="s">
        <v>21</v>
      </c>
      <c r="AN12" s="74" t="s">
        <v>25</v>
      </c>
      <c r="AO12" s="74">
        <v>0</v>
      </c>
      <c r="AP12" s="74" t="s">
        <v>25</v>
      </c>
      <c r="AQ12" s="52" t="s">
        <v>1377</v>
      </c>
      <c r="AR12" s="52" t="s">
        <v>23</v>
      </c>
      <c r="AS12" s="52" t="s">
        <v>21</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33052</v>
      </c>
      <c r="B13" s="6" t="s">
        <v>1230</v>
      </c>
      <c r="C13" s="34" t="s">
        <v>21</v>
      </c>
      <c r="D13" s="34" t="s">
        <v>21</v>
      </c>
      <c r="E13" s="34">
        <v>0</v>
      </c>
      <c r="F13" s="34" t="s">
        <v>25</v>
      </c>
      <c r="G13" s="34" t="s">
        <v>25</v>
      </c>
      <c r="H13" s="34"/>
      <c r="I13" s="34"/>
      <c r="J13" s="34"/>
      <c r="K13" s="34" t="s">
        <v>25</v>
      </c>
      <c r="L13" s="34"/>
      <c r="M13" s="34"/>
      <c r="N13" s="34"/>
      <c r="O13" s="34"/>
      <c r="P13" s="34">
        <v>0</v>
      </c>
      <c r="Q13" s="34"/>
      <c r="R13" s="34"/>
      <c r="S13" s="34"/>
      <c r="T13" s="34"/>
      <c r="U13" s="34"/>
      <c r="V13" s="34"/>
      <c r="W13" s="34"/>
      <c r="X13" s="34"/>
      <c r="Y13" s="34" t="s">
        <v>21</v>
      </c>
      <c r="Z13" s="34" t="s">
        <v>21</v>
      </c>
      <c r="AA13" s="34" t="s">
        <v>21</v>
      </c>
      <c r="AB13" s="34" t="s">
        <v>23</v>
      </c>
      <c r="AC13" s="34" t="s">
        <v>25</v>
      </c>
      <c r="AD13" s="34" t="s">
        <v>23</v>
      </c>
      <c r="AE13" s="34" t="s">
        <v>25</v>
      </c>
      <c r="AF13" s="34"/>
      <c r="AG13" s="34" t="s">
        <v>23</v>
      </c>
      <c r="AH13" s="34" t="s">
        <v>21</v>
      </c>
      <c r="AI13" s="34" t="s">
        <v>23</v>
      </c>
      <c r="AJ13" s="34" t="s">
        <v>21</v>
      </c>
      <c r="AK13" s="74" t="s">
        <v>21</v>
      </c>
      <c r="AL13" s="74" t="s">
        <v>21</v>
      </c>
      <c r="AM13" s="74" t="s">
        <v>21</v>
      </c>
      <c r="AN13" s="74" t="s">
        <v>25</v>
      </c>
      <c r="AO13" s="74">
        <v>0</v>
      </c>
      <c r="AP13" s="74" t="s">
        <v>25</v>
      </c>
      <c r="AQ13" s="52" t="s">
        <v>1377</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33053</v>
      </c>
      <c r="B14" s="6" t="s">
        <v>1231</v>
      </c>
      <c r="C14" s="34" t="s">
        <v>21</v>
      </c>
      <c r="D14" s="34" t="s">
        <v>21</v>
      </c>
      <c r="E14" s="34">
        <v>0</v>
      </c>
      <c r="F14" s="34"/>
      <c r="G14" s="34"/>
      <c r="H14" s="34"/>
      <c r="I14" s="34"/>
      <c r="J14" s="34"/>
      <c r="K14" s="34"/>
      <c r="L14" s="34"/>
      <c r="M14" s="34"/>
      <c r="N14" s="34" t="s">
        <v>22</v>
      </c>
      <c r="O14" s="34" t="s">
        <v>22</v>
      </c>
      <c r="P14" s="34">
        <v>0</v>
      </c>
      <c r="Q14" s="34"/>
      <c r="R14" s="34"/>
      <c r="S14" s="34"/>
      <c r="T14" s="34"/>
      <c r="U14" s="34"/>
      <c r="V14" s="34"/>
      <c r="W14" s="34"/>
      <c r="X14" s="34"/>
      <c r="Y14" s="30" t="s">
        <v>21</v>
      </c>
      <c r="Z14" s="30" t="s">
        <v>21</v>
      </c>
      <c r="AA14" s="30" t="s">
        <v>21</v>
      </c>
      <c r="AB14" s="30" t="s">
        <v>23</v>
      </c>
      <c r="AC14" s="30" t="s">
        <v>21</v>
      </c>
      <c r="AD14" s="30" t="s">
        <v>23</v>
      </c>
      <c r="AE14" s="30" t="s">
        <v>21</v>
      </c>
      <c r="AF14" s="30"/>
      <c r="AG14" s="30" t="s">
        <v>23</v>
      </c>
      <c r="AH14" s="30" t="s">
        <v>23</v>
      </c>
      <c r="AI14" s="30" t="s">
        <v>23</v>
      </c>
      <c r="AJ14" s="30" t="s">
        <v>21</v>
      </c>
      <c r="AK14" s="74" t="s">
        <v>21</v>
      </c>
      <c r="AL14" s="74" t="s">
        <v>21</v>
      </c>
      <c r="AM14" s="74" t="s">
        <v>21</v>
      </c>
      <c r="AN14" s="74" t="s">
        <v>21</v>
      </c>
      <c r="AO14" s="74">
        <v>0</v>
      </c>
      <c r="AP14" s="74">
        <v>0</v>
      </c>
      <c r="AQ14" s="52">
        <v>0</v>
      </c>
      <c r="AR14" s="52" t="s">
        <v>23</v>
      </c>
      <c r="AS14" s="52">
        <v>0</v>
      </c>
      <c r="AT14" s="52" t="s">
        <v>23</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33057</v>
      </c>
      <c r="B15" s="6" t="s">
        <v>1232</v>
      </c>
      <c r="C15" s="31" t="s">
        <v>21</v>
      </c>
      <c r="D15" s="34" t="s">
        <v>21</v>
      </c>
      <c r="E15" s="34">
        <v>0</v>
      </c>
      <c r="F15" s="34"/>
      <c r="G15" s="34"/>
      <c r="H15" s="34"/>
      <c r="I15" s="34"/>
      <c r="J15" s="34"/>
      <c r="K15" s="34"/>
      <c r="L15" s="34"/>
      <c r="M15" s="34"/>
      <c r="N15" s="34" t="s">
        <v>22</v>
      </c>
      <c r="O15" s="34" t="s">
        <v>22</v>
      </c>
      <c r="P15" s="34">
        <v>0</v>
      </c>
      <c r="Q15" s="34"/>
      <c r="R15" s="34"/>
      <c r="S15" s="34"/>
      <c r="T15" s="34"/>
      <c r="U15" s="34"/>
      <c r="V15" s="34"/>
      <c r="W15" s="34"/>
      <c r="X15" s="34"/>
      <c r="Y15" s="30" t="s">
        <v>21</v>
      </c>
      <c r="Z15" s="30" t="s">
        <v>21</v>
      </c>
      <c r="AA15" s="30" t="s">
        <v>21</v>
      </c>
      <c r="AB15" s="30" t="s">
        <v>23</v>
      </c>
      <c r="AC15" s="30" t="s">
        <v>21</v>
      </c>
      <c r="AD15" s="30" t="s">
        <v>23</v>
      </c>
      <c r="AE15" s="30" t="s">
        <v>21</v>
      </c>
      <c r="AF15" s="30"/>
      <c r="AG15" s="30" t="s">
        <v>23</v>
      </c>
      <c r="AH15" s="30" t="s">
        <v>23</v>
      </c>
      <c r="AI15" s="30" t="s">
        <v>23</v>
      </c>
      <c r="AJ15" s="30" t="s">
        <v>21</v>
      </c>
      <c r="AK15" s="74" t="s">
        <v>21</v>
      </c>
      <c r="AL15" s="74" t="s">
        <v>21</v>
      </c>
      <c r="AM15" s="74" t="s">
        <v>21</v>
      </c>
      <c r="AN15" s="74" t="s">
        <v>21</v>
      </c>
      <c r="AO15" s="74">
        <v>0</v>
      </c>
      <c r="AP15" s="74">
        <v>0</v>
      </c>
      <c r="AQ15" s="52">
        <v>0</v>
      </c>
      <c r="AR15" s="52" t="s">
        <v>23</v>
      </c>
      <c r="AS15" s="52">
        <v>0</v>
      </c>
      <c r="AT15" s="52" t="s">
        <v>23</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33064</v>
      </c>
      <c r="B16" s="6" t="s">
        <v>1233</v>
      </c>
      <c r="C16" s="31"/>
      <c r="D16" s="34"/>
      <c r="E16" s="34">
        <v>0</v>
      </c>
      <c r="F16" s="34"/>
      <c r="G16" s="34"/>
      <c r="H16" s="34"/>
      <c r="I16" s="34"/>
      <c r="J16" s="34"/>
      <c r="K16" s="34"/>
      <c r="L16" s="34"/>
      <c r="M16" s="34"/>
      <c r="N16" s="34" t="s">
        <v>22</v>
      </c>
      <c r="O16" s="34" t="s">
        <v>22</v>
      </c>
      <c r="P16" s="34">
        <v>0</v>
      </c>
      <c r="Q16" s="34" t="s">
        <v>26</v>
      </c>
      <c r="R16" s="34"/>
      <c r="S16" s="34"/>
      <c r="T16" s="34"/>
      <c r="U16" s="34"/>
      <c r="V16" s="34"/>
      <c r="W16" s="34"/>
      <c r="X16" s="34"/>
      <c r="Y16" s="34" t="s">
        <v>21</v>
      </c>
      <c r="Z16" s="34" t="s">
        <v>21</v>
      </c>
      <c r="AA16" s="34" t="s">
        <v>21</v>
      </c>
      <c r="AB16" s="34" t="s">
        <v>23</v>
      </c>
      <c r="AC16" s="34" t="s">
        <v>21</v>
      </c>
      <c r="AD16" s="34" t="s">
        <v>23</v>
      </c>
      <c r="AE16" s="34" t="s">
        <v>21</v>
      </c>
      <c r="AF16" s="34"/>
      <c r="AG16" s="34" t="s">
        <v>23</v>
      </c>
      <c r="AH16" s="34"/>
      <c r="AI16" s="34" t="s">
        <v>23</v>
      </c>
      <c r="AJ16" s="34" t="s">
        <v>21</v>
      </c>
      <c r="AK16" s="74">
        <v>0</v>
      </c>
      <c r="AL16" s="74" t="s">
        <v>21</v>
      </c>
      <c r="AM16" s="74" t="s">
        <v>21</v>
      </c>
      <c r="AN16" s="74" t="s">
        <v>3694</v>
      </c>
      <c r="AO16" s="74" t="s">
        <v>21</v>
      </c>
      <c r="AP16" s="74">
        <v>0</v>
      </c>
      <c r="AQ16" s="52">
        <v>0</v>
      </c>
      <c r="AR16" s="52" t="s">
        <v>23</v>
      </c>
      <c r="AS16" s="52">
        <v>0</v>
      </c>
      <c r="AT16" s="52" t="s">
        <v>23</v>
      </c>
      <c r="AU16" s="52">
        <v>0</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33069</v>
      </c>
      <c r="B17" s="6" t="s">
        <v>1234</v>
      </c>
      <c r="C17" s="31"/>
      <c r="D17" s="34"/>
      <c r="E17" s="34">
        <v>0</v>
      </c>
      <c r="F17" s="34"/>
      <c r="G17" s="34"/>
      <c r="H17" s="34"/>
      <c r="I17" s="34"/>
      <c r="J17" s="34"/>
      <c r="K17" s="34"/>
      <c r="L17" s="34"/>
      <c r="M17" s="34"/>
      <c r="N17" s="34" t="s">
        <v>22</v>
      </c>
      <c r="O17" s="34" t="s">
        <v>22</v>
      </c>
      <c r="P17" s="34">
        <v>0</v>
      </c>
      <c r="Q17" s="34"/>
      <c r="R17" s="34" t="s">
        <v>26</v>
      </c>
      <c r="S17" s="34"/>
      <c r="T17" s="34" t="s">
        <v>26</v>
      </c>
      <c r="U17" s="34"/>
      <c r="V17" s="34"/>
      <c r="W17" s="34"/>
      <c r="X17" s="34"/>
      <c r="Y17" s="34" t="s">
        <v>25</v>
      </c>
      <c r="Z17" s="34" t="s">
        <v>21</v>
      </c>
      <c r="AA17" s="34" t="s">
        <v>21</v>
      </c>
      <c r="AB17" s="34" t="s">
        <v>23</v>
      </c>
      <c r="AC17" s="34" t="s">
        <v>21</v>
      </c>
      <c r="AD17" s="34" t="s">
        <v>23</v>
      </c>
      <c r="AE17" s="34" t="s">
        <v>21</v>
      </c>
      <c r="AF17" s="34"/>
      <c r="AG17" s="34" t="s">
        <v>23</v>
      </c>
      <c r="AH17" s="34"/>
      <c r="AI17" s="34" t="s">
        <v>21</v>
      </c>
      <c r="AJ17" s="34" t="s">
        <v>21</v>
      </c>
      <c r="AK17" s="74" t="s">
        <v>23</v>
      </c>
      <c r="AL17" s="74" t="s">
        <v>23</v>
      </c>
      <c r="AM17" s="74" t="s">
        <v>23</v>
      </c>
      <c r="AN17" s="74" t="s">
        <v>23</v>
      </c>
      <c r="AO17" s="74" t="s">
        <v>23</v>
      </c>
      <c r="AP17" s="74"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33071</v>
      </c>
      <c r="B18" s="6" t="s">
        <v>1235</v>
      </c>
      <c r="C18" s="31"/>
      <c r="D18" s="34"/>
      <c r="E18" s="34">
        <v>0</v>
      </c>
      <c r="F18" s="34"/>
      <c r="G18" s="34"/>
      <c r="H18" s="34"/>
      <c r="I18" s="34"/>
      <c r="J18" s="34"/>
      <c r="K18" s="34"/>
      <c r="L18" s="34"/>
      <c r="M18" s="34"/>
      <c r="N18" s="34"/>
      <c r="O18" s="34"/>
      <c r="P18" s="34">
        <v>0</v>
      </c>
      <c r="Q18" s="34"/>
      <c r="R18" s="34"/>
      <c r="S18" s="34"/>
      <c r="T18" s="34"/>
      <c r="U18" s="34"/>
      <c r="V18" s="34"/>
      <c r="W18" s="34"/>
      <c r="X18" s="34"/>
      <c r="Y18" s="30" t="s">
        <v>21</v>
      </c>
      <c r="Z18" s="30" t="s">
        <v>21</v>
      </c>
      <c r="AA18" s="30" t="e">
        <v>#N/A</v>
      </c>
      <c r="AB18" s="30" t="s">
        <v>23</v>
      </c>
      <c r="AC18" s="30" t="s">
        <v>21</v>
      </c>
      <c r="AD18" s="30" t="s">
        <v>23</v>
      </c>
      <c r="AE18" s="30" t="s">
        <v>21</v>
      </c>
      <c r="AF18" s="30"/>
      <c r="AG18" s="30" t="s">
        <v>23</v>
      </c>
      <c r="AH18" s="30" t="s">
        <v>23</v>
      </c>
      <c r="AI18" s="30" t="s">
        <v>23</v>
      </c>
      <c r="AJ18" s="30" t="s">
        <v>21</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33072</v>
      </c>
      <c r="B19" s="6" t="s">
        <v>1236</v>
      </c>
      <c r="C19" s="31"/>
      <c r="D19" s="34"/>
      <c r="E19" s="34">
        <v>0</v>
      </c>
      <c r="F19" s="34"/>
      <c r="G19" s="34"/>
      <c r="H19" s="34"/>
      <c r="I19" s="34"/>
      <c r="J19" s="34"/>
      <c r="K19" s="34"/>
      <c r="L19" s="34"/>
      <c r="M19" s="34"/>
      <c r="N19" s="34"/>
      <c r="O19" s="34"/>
      <c r="P19" s="34">
        <v>0</v>
      </c>
      <c r="Q19" s="34"/>
      <c r="R19" s="34"/>
      <c r="S19" s="34"/>
      <c r="T19" s="34"/>
      <c r="U19" s="34"/>
      <c r="V19" s="34"/>
      <c r="W19" s="34"/>
      <c r="X19" s="34"/>
      <c r="Y19" s="30" t="s">
        <v>21</v>
      </c>
      <c r="Z19" s="30" t="s">
        <v>21</v>
      </c>
      <c r="AA19" s="30" t="e">
        <v>#N/A</v>
      </c>
      <c r="AB19" s="30" t="s">
        <v>23</v>
      </c>
      <c r="AC19" s="30" t="s">
        <v>21</v>
      </c>
      <c r="AD19" s="30" t="s">
        <v>23</v>
      </c>
      <c r="AE19" s="30" t="s">
        <v>21</v>
      </c>
      <c r="AF19" s="30"/>
      <c r="AG19" s="30" t="s">
        <v>23</v>
      </c>
      <c r="AH19" s="30" t="s">
        <v>23</v>
      </c>
      <c r="AI19" s="30" t="s">
        <v>23</v>
      </c>
      <c r="AJ19" s="30" t="s">
        <v>21</v>
      </c>
      <c r="AK19" s="74" t="s">
        <v>23</v>
      </c>
      <c r="AL19" s="74" t="s">
        <v>23</v>
      </c>
      <c r="AM19" s="74" t="s">
        <v>23</v>
      </c>
      <c r="AN19" s="74" t="s">
        <v>23</v>
      </c>
      <c r="AO19" s="74" t="s">
        <v>23</v>
      </c>
      <c r="AP19" s="74"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33076</v>
      </c>
      <c r="B20" s="6" t="s">
        <v>1237</v>
      </c>
      <c r="C20" s="31" t="s">
        <v>21</v>
      </c>
      <c r="D20" s="34" t="s">
        <v>21</v>
      </c>
      <c r="E20" s="34">
        <v>0</v>
      </c>
      <c r="F20" s="34"/>
      <c r="G20" s="34" t="s">
        <v>25</v>
      </c>
      <c r="H20" s="34"/>
      <c r="I20" s="34" t="s">
        <v>25</v>
      </c>
      <c r="J20" s="34"/>
      <c r="K20" s="34"/>
      <c r="L20" s="34"/>
      <c r="M20" s="34"/>
      <c r="N20" s="34"/>
      <c r="O20" s="34"/>
      <c r="P20" s="34">
        <v>0</v>
      </c>
      <c r="Q20" s="34"/>
      <c r="R20" s="34"/>
      <c r="S20" s="34"/>
      <c r="T20" s="34"/>
      <c r="U20" s="34"/>
      <c r="V20" s="34"/>
      <c r="W20" s="34"/>
      <c r="X20" s="34"/>
      <c r="Y20" s="30" t="s">
        <v>21</v>
      </c>
      <c r="Z20" s="30" t="s">
        <v>21</v>
      </c>
      <c r="AA20" s="30" t="s">
        <v>21</v>
      </c>
      <c r="AB20" s="30" t="s">
        <v>23</v>
      </c>
      <c r="AC20" s="30" t="s">
        <v>21</v>
      </c>
      <c r="AD20" s="30" t="s">
        <v>23</v>
      </c>
      <c r="AE20" s="30" t="s">
        <v>21</v>
      </c>
      <c r="AF20" s="30"/>
      <c r="AG20" s="30" t="s">
        <v>23</v>
      </c>
      <c r="AH20" s="30" t="s">
        <v>23</v>
      </c>
      <c r="AI20" s="30" t="s">
        <v>23</v>
      </c>
      <c r="AJ20" s="30" t="s">
        <v>21</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33086</v>
      </c>
      <c r="B21" s="6" t="s">
        <v>1238</v>
      </c>
      <c r="C21" s="31"/>
      <c r="D21" s="34"/>
      <c r="E21" s="34">
        <v>0</v>
      </c>
      <c r="F21" s="34"/>
      <c r="G21" s="34"/>
      <c r="H21" s="34"/>
      <c r="I21" s="34"/>
      <c r="J21" s="34"/>
      <c r="K21" s="34"/>
      <c r="L21" s="34"/>
      <c r="M21" s="34"/>
      <c r="N21" s="34"/>
      <c r="O21" s="34"/>
      <c r="P21" s="34">
        <v>0</v>
      </c>
      <c r="Q21" s="34"/>
      <c r="R21" s="34"/>
      <c r="S21" s="34"/>
      <c r="T21" s="34"/>
      <c r="U21" s="34"/>
      <c r="V21" s="34"/>
      <c r="W21" s="34"/>
      <c r="X21" s="34"/>
      <c r="Y21" s="30" t="s">
        <v>21</v>
      </c>
      <c r="Z21" s="30" t="s">
        <v>21</v>
      </c>
      <c r="AA21" s="30" t="e">
        <v>#N/A</v>
      </c>
      <c r="AB21" s="30" t="s">
        <v>23</v>
      </c>
      <c r="AC21" s="30" t="s">
        <v>21</v>
      </c>
      <c r="AD21" s="30" t="s">
        <v>23</v>
      </c>
      <c r="AE21" s="30" t="s">
        <v>21</v>
      </c>
      <c r="AF21" s="30"/>
      <c r="AG21" s="30" t="s">
        <v>23</v>
      </c>
      <c r="AH21" s="30" t="s">
        <v>23</v>
      </c>
      <c r="AI21" s="30" t="s">
        <v>23</v>
      </c>
      <c r="AJ21" s="30" t="s">
        <v>21</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33094</v>
      </c>
      <c r="B22" s="6" t="s">
        <v>1239</v>
      </c>
      <c r="C22" s="31"/>
      <c r="D22" s="34"/>
      <c r="E22" s="34">
        <v>0</v>
      </c>
      <c r="F22" s="34"/>
      <c r="G22" s="34"/>
      <c r="H22" s="34"/>
      <c r="I22" s="34"/>
      <c r="J22" s="34"/>
      <c r="K22" s="34"/>
      <c r="L22" s="34"/>
      <c r="M22" s="34"/>
      <c r="N22" s="34"/>
      <c r="O22" s="34"/>
      <c r="P22" s="34">
        <v>0</v>
      </c>
      <c r="Q22" s="34"/>
      <c r="R22" s="34"/>
      <c r="S22" s="34"/>
      <c r="T22" s="34"/>
      <c r="U22" s="34"/>
      <c r="V22" s="34"/>
      <c r="W22" s="34"/>
      <c r="X22" s="34"/>
      <c r="Y22" s="34" t="s">
        <v>21</v>
      </c>
      <c r="Z22" s="34" t="s">
        <v>21</v>
      </c>
      <c r="AA22" s="34" t="s">
        <v>21</v>
      </c>
      <c r="AB22" s="34" t="s">
        <v>23</v>
      </c>
      <c r="AC22" s="34" t="s">
        <v>21</v>
      </c>
      <c r="AD22" s="34" t="s">
        <v>23</v>
      </c>
      <c r="AE22" s="34" t="s">
        <v>21</v>
      </c>
      <c r="AF22" s="34"/>
      <c r="AG22" s="34" t="s">
        <v>23</v>
      </c>
      <c r="AH22" s="34">
        <v>0</v>
      </c>
      <c r="AI22" s="34" t="s">
        <v>23</v>
      </c>
      <c r="AJ22" s="34" t="s">
        <v>21</v>
      </c>
      <c r="AK22" s="74" t="s">
        <v>23</v>
      </c>
      <c r="AL22" s="74" t="s">
        <v>23</v>
      </c>
      <c r="AM22" s="74" t="s">
        <v>23</v>
      </c>
      <c r="AN22" s="74" t="s">
        <v>23</v>
      </c>
      <c r="AO22" s="74" t="s">
        <v>23</v>
      </c>
      <c r="AP22" s="74"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33095</v>
      </c>
      <c r="B23" s="6" t="s">
        <v>1240</v>
      </c>
      <c r="C23" s="31"/>
      <c r="D23" s="34"/>
      <c r="E23" s="34">
        <v>0</v>
      </c>
      <c r="F23" s="34"/>
      <c r="G23" s="34"/>
      <c r="H23" s="34"/>
      <c r="I23" s="34"/>
      <c r="J23" s="34"/>
      <c r="K23" s="34"/>
      <c r="L23" s="34"/>
      <c r="M23" s="34"/>
      <c r="N23" s="34"/>
      <c r="O23" s="34"/>
      <c r="P23" s="34">
        <v>0</v>
      </c>
      <c r="Q23" s="34"/>
      <c r="R23" s="34"/>
      <c r="S23" s="34"/>
      <c r="T23" s="34"/>
      <c r="U23" s="34"/>
      <c r="V23" s="34"/>
      <c r="W23" s="34"/>
      <c r="X23" s="34"/>
      <c r="Y23" s="34" t="s">
        <v>21</v>
      </c>
      <c r="Z23" s="34" t="s">
        <v>21</v>
      </c>
      <c r="AA23" s="34" t="s">
        <v>21</v>
      </c>
      <c r="AB23" s="34" t="s">
        <v>23</v>
      </c>
      <c r="AC23" s="34" t="s">
        <v>25</v>
      </c>
      <c r="AD23" s="34" t="s">
        <v>23</v>
      </c>
      <c r="AE23" s="34" t="s">
        <v>25</v>
      </c>
      <c r="AF23" s="34"/>
      <c r="AG23" s="34" t="s">
        <v>23</v>
      </c>
      <c r="AH23" s="34" t="s">
        <v>21</v>
      </c>
      <c r="AI23" s="34" t="s">
        <v>23</v>
      </c>
      <c r="AJ23" s="34" t="s">
        <v>21</v>
      </c>
      <c r="AK23" s="74" t="s">
        <v>21</v>
      </c>
      <c r="AL23" s="74" t="s">
        <v>21</v>
      </c>
      <c r="AM23" s="74" t="s">
        <v>21</v>
      </c>
      <c r="AN23" s="74" t="s">
        <v>25</v>
      </c>
      <c r="AO23" s="74">
        <v>0</v>
      </c>
      <c r="AP23" s="74" t="s">
        <v>25</v>
      </c>
      <c r="AQ23" s="52" t="s">
        <v>1377</v>
      </c>
      <c r="AR23" s="52"/>
      <c r="AS23" s="52" t="s">
        <v>21</v>
      </c>
      <c r="AT23" s="52"/>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33099</v>
      </c>
      <c r="B24" s="6" t="s">
        <v>1241</v>
      </c>
      <c r="C24" s="34" t="s">
        <v>21</v>
      </c>
      <c r="D24" s="34" t="s">
        <v>25</v>
      </c>
      <c r="E24" s="34">
        <v>1</v>
      </c>
      <c r="F24" s="34"/>
      <c r="G24" s="34" t="s">
        <v>25</v>
      </c>
      <c r="H24" s="34"/>
      <c r="I24" s="34"/>
      <c r="J24" s="34"/>
      <c r="K24" s="34" t="s">
        <v>25</v>
      </c>
      <c r="L24" s="34"/>
      <c r="M24" s="34"/>
      <c r="N24" s="34" t="s">
        <v>22</v>
      </c>
      <c r="O24" s="34" t="s">
        <v>26</v>
      </c>
      <c r="P24" s="34">
        <v>1</v>
      </c>
      <c r="Q24" s="34"/>
      <c r="R24" s="34" t="s">
        <v>26</v>
      </c>
      <c r="S24" s="34"/>
      <c r="T24" s="34"/>
      <c r="U24" s="34"/>
      <c r="V24" s="34"/>
      <c r="W24" s="34"/>
      <c r="X24" s="34"/>
      <c r="Y24" s="34" t="s">
        <v>21</v>
      </c>
      <c r="Z24" s="34" t="s">
        <v>21</v>
      </c>
      <c r="AA24" s="34" t="s">
        <v>21</v>
      </c>
      <c r="AB24" s="34" t="s">
        <v>23</v>
      </c>
      <c r="AC24" s="34" t="s">
        <v>25</v>
      </c>
      <c r="AD24" s="34" t="s">
        <v>23</v>
      </c>
      <c r="AE24" s="34" t="s">
        <v>21</v>
      </c>
      <c r="AF24" s="34"/>
      <c r="AG24" s="34" t="s">
        <v>23</v>
      </c>
      <c r="AH24" s="34">
        <v>0</v>
      </c>
      <c r="AI24" s="34" t="s">
        <v>21</v>
      </c>
      <c r="AJ24" s="34" t="s">
        <v>21</v>
      </c>
      <c r="AK24" s="74" t="s">
        <v>21</v>
      </c>
      <c r="AL24" s="74" t="s">
        <v>21</v>
      </c>
      <c r="AM24" s="74" t="s">
        <v>21</v>
      </c>
      <c r="AN24" s="74" t="s">
        <v>21</v>
      </c>
      <c r="AO24" s="74">
        <v>0</v>
      </c>
      <c r="AP24" s="74">
        <v>0</v>
      </c>
      <c r="AQ24" s="52">
        <v>0</v>
      </c>
      <c r="AR24" s="52"/>
      <c r="AS24" s="52">
        <v>0</v>
      </c>
      <c r="AT24" s="52"/>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33109</v>
      </c>
      <c r="B25" s="6" t="s">
        <v>4688</v>
      </c>
      <c r="C25" s="73"/>
      <c r="D25" s="73"/>
      <c r="E25" s="73">
        <v>0</v>
      </c>
      <c r="F25" s="73"/>
      <c r="G25" s="73"/>
      <c r="H25" s="73"/>
      <c r="I25" s="73"/>
      <c r="J25" s="73"/>
      <c r="K25" s="73"/>
      <c r="L25" s="73"/>
      <c r="M25" s="73"/>
      <c r="N25" s="73"/>
      <c r="O25" s="73"/>
      <c r="P25" s="73">
        <v>0</v>
      </c>
      <c r="Q25" s="73"/>
      <c r="R25" s="73"/>
      <c r="S25" s="73"/>
      <c r="T25" s="73"/>
      <c r="U25" s="73"/>
      <c r="V25" s="73"/>
      <c r="W25" s="73"/>
      <c r="X25" s="73"/>
      <c r="Y25" s="73" t="s">
        <v>23</v>
      </c>
      <c r="Z25" s="73" t="s">
        <v>23</v>
      </c>
      <c r="AA25" s="73" t="e">
        <v>#N/A</v>
      </c>
      <c r="AB25" s="73" t="s">
        <v>23</v>
      </c>
      <c r="AC25" s="73" t="s">
        <v>23</v>
      </c>
      <c r="AD25" s="73" t="s">
        <v>23</v>
      </c>
      <c r="AE25" s="73" t="s">
        <v>23</v>
      </c>
      <c r="AF25" s="73"/>
      <c r="AG25" s="73" t="s">
        <v>23</v>
      </c>
      <c r="AH25" s="73" t="s">
        <v>23</v>
      </c>
      <c r="AI25" s="73" t="s">
        <v>23</v>
      </c>
      <c r="AJ25" s="73" t="s">
        <v>23</v>
      </c>
      <c r="AK25" s="74" t="s">
        <v>21</v>
      </c>
      <c r="AL25" s="74" t="s">
        <v>21</v>
      </c>
      <c r="AM25" s="74" t="s">
        <v>25</v>
      </c>
      <c r="AN25" s="74" t="s">
        <v>25</v>
      </c>
      <c r="AO25" s="74" t="s">
        <v>25</v>
      </c>
      <c r="AP25" s="74" t="s">
        <v>25</v>
      </c>
      <c r="AQ25" s="52" t="s">
        <v>1377</v>
      </c>
      <c r="AR25" s="52" t="s">
        <v>23</v>
      </c>
      <c r="AS25" s="52" t="s">
        <v>1786</v>
      </c>
      <c r="AT25" s="52" t="s">
        <v>23</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33118</v>
      </c>
      <c r="B26" s="6" t="s">
        <v>1242</v>
      </c>
      <c r="C26" s="34"/>
      <c r="D26" s="34"/>
      <c r="E26" s="34">
        <v>0</v>
      </c>
      <c r="F26" s="34"/>
      <c r="G26" s="34"/>
      <c r="H26" s="34"/>
      <c r="I26" s="34"/>
      <c r="J26" s="34"/>
      <c r="K26" s="34"/>
      <c r="L26" s="34"/>
      <c r="M26" s="34"/>
      <c r="N26" s="34"/>
      <c r="O26" s="34"/>
      <c r="P26" s="34">
        <v>0</v>
      </c>
      <c r="Q26" s="34"/>
      <c r="R26" s="34"/>
      <c r="S26" s="34"/>
      <c r="T26" s="34"/>
      <c r="U26" s="34"/>
      <c r="V26" s="34"/>
      <c r="W26" s="34"/>
      <c r="X26" s="34"/>
      <c r="Y26" s="30" t="s">
        <v>21</v>
      </c>
      <c r="Z26" s="30" t="s">
        <v>21</v>
      </c>
      <c r="AA26" s="30" t="e">
        <v>#N/A</v>
      </c>
      <c r="AB26" s="30" t="s">
        <v>23</v>
      </c>
      <c r="AC26" s="30" t="s">
        <v>21</v>
      </c>
      <c r="AD26" s="30" t="s">
        <v>23</v>
      </c>
      <c r="AE26" s="30" t="s">
        <v>21</v>
      </c>
      <c r="AF26" s="30"/>
      <c r="AG26" s="30" t="s">
        <v>23</v>
      </c>
      <c r="AH26" s="30" t="s">
        <v>23</v>
      </c>
      <c r="AI26" s="30" t="s">
        <v>23</v>
      </c>
      <c r="AJ26" s="30" t="s">
        <v>21</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c r="B27" s="6"/>
      <c r="C27" s="34"/>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c r="B28" s="6"/>
      <c r="C28" s="34"/>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23</v>
      </c>
      <c r="AD28" s="34" t="s">
        <v>23</v>
      </c>
      <c r="AE28" s="34" t="s">
        <v>23</v>
      </c>
      <c r="AF28" s="34"/>
      <c r="AG28" s="34" t="s">
        <v>23</v>
      </c>
      <c r="AH28" s="34" t="s">
        <v>23</v>
      </c>
      <c r="AI28" s="34" t="s">
        <v>23</v>
      </c>
      <c r="AJ28" s="34"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c r="B29" s="6"/>
      <c r="C29" s="34"/>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46" t="s">
        <v>242</v>
      </c>
      <c r="B30" s="147"/>
      <c r="C30" s="146">
        <v>7</v>
      </c>
      <c r="D30" s="147">
        <v>0</v>
      </c>
      <c r="N30" s="146">
        <v>8</v>
      </c>
      <c r="O30" s="147">
        <v>0</v>
      </c>
      <c r="Y30" s="146">
        <v>0</v>
      </c>
      <c r="Z30" s="147">
        <v>0</v>
      </c>
      <c r="AB30" s="172" t="s">
        <v>316</v>
      </c>
      <c r="AC30" s="172"/>
      <c r="AD30" s="172"/>
      <c r="AE30" s="172"/>
      <c r="AF30" s="172"/>
      <c r="AG30" s="172"/>
      <c r="AH30" s="172"/>
      <c r="AI30" s="172"/>
      <c r="AJ30" s="173"/>
      <c r="AK30" s="40" t="s">
        <v>23</v>
      </c>
      <c r="AL30" s="40" t="s">
        <v>23</v>
      </c>
      <c r="AM30" s="40" t="s">
        <v>23</v>
      </c>
      <c r="AN30" s="50" t="s">
        <v>23</v>
      </c>
      <c r="AO30" s="40" t="s">
        <v>23</v>
      </c>
      <c r="AP30" s="7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40">
    <mergeCell ref="C1:M1"/>
    <mergeCell ref="N1:X1"/>
    <mergeCell ref="Y1:AJ1"/>
    <mergeCell ref="AK1:AU1"/>
    <mergeCell ref="L2:M2"/>
    <mergeCell ref="AI2:AJ2"/>
    <mergeCell ref="AK2:AL2"/>
    <mergeCell ref="N2:O2"/>
    <mergeCell ref="Q2:R2"/>
    <mergeCell ref="S2:T2"/>
    <mergeCell ref="U2:V2"/>
    <mergeCell ref="AR2:AS2"/>
    <mergeCell ref="AT2:AU2"/>
    <mergeCell ref="AF2:AF3"/>
    <mergeCell ref="AG2:AH2"/>
    <mergeCell ref="C2:D2"/>
    <mergeCell ref="A30:B30"/>
    <mergeCell ref="C30:D30"/>
    <mergeCell ref="N30:O30"/>
    <mergeCell ref="Y30:Z30"/>
    <mergeCell ref="AB30:AJ30"/>
    <mergeCell ref="A4:B4"/>
    <mergeCell ref="AB2:AC2"/>
    <mergeCell ref="AM2:AN2"/>
    <mergeCell ref="AO2:AP2"/>
    <mergeCell ref="AQ2:AQ3"/>
    <mergeCell ref="W2:X2"/>
    <mergeCell ref="Y2:Z2"/>
    <mergeCell ref="AD2:AE2"/>
    <mergeCell ref="A2:B2"/>
    <mergeCell ref="F2:G2"/>
    <mergeCell ref="H2:I2"/>
    <mergeCell ref="J2:K2"/>
    <mergeCell ref="AV1:BF1"/>
    <mergeCell ref="AV2:AW2"/>
    <mergeCell ref="AX2:AY2"/>
    <mergeCell ref="AZ2:BA2"/>
    <mergeCell ref="BB2:BB3"/>
    <mergeCell ref="BC2:BD2"/>
    <mergeCell ref="BE2:BF2"/>
  </mergeCells>
  <phoneticPr fontId="2"/>
  <conditionalFormatting sqref="A5:AU29 BG5:XFD29">
    <cfRule type="cellIs" dxfId="57" priority="5" operator="equal">
      <formula>0</formula>
    </cfRule>
  </conditionalFormatting>
  <conditionalFormatting sqref="AV5:BF5">
    <cfRule type="cellIs" dxfId="56" priority="2" operator="equal">
      <formula>0</formula>
    </cfRule>
  </conditionalFormatting>
  <conditionalFormatting sqref="AV6:BF300">
    <cfRule type="cellIs" dxfId="55"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5</v>
      </c>
      <c r="E4" s="34"/>
      <c r="F4" s="34">
        <v>19</v>
      </c>
      <c r="G4" s="34">
        <v>15</v>
      </c>
      <c r="H4" s="34">
        <v>5</v>
      </c>
      <c r="I4" s="34">
        <v>13</v>
      </c>
      <c r="J4" s="34">
        <v>6</v>
      </c>
      <c r="K4" s="34">
        <v>8</v>
      </c>
      <c r="L4" s="34">
        <v>0</v>
      </c>
      <c r="M4" s="34">
        <v>3</v>
      </c>
      <c r="N4" s="34">
        <v>15</v>
      </c>
      <c r="O4" s="34">
        <v>5</v>
      </c>
      <c r="P4" s="34"/>
      <c r="Q4" s="34">
        <v>17</v>
      </c>
      <c r="R4" s="34">
        <v>10</v>
      </c>
      <c r="S4" s="34">
        <v>9</v>
      </c>
      <c r="T4" s="34">
        <v>7</v>
      </c>
      <c r="U4" s="34">
        <v>5</v>
      </c>
      <c r="V4" s="34">
        <v>4</v>
      </c>
      <c r="W4" s="34">
        <v>1</v>
      </c>
      <c r="X4" s="34">
        <v>2</v>
      </c>
      <c r="Y4" s="35">
        <v>7</v>
      </c>
      <c r="Z4" s="35">
        <v>1</v>
      </c>
      <c r="AA4" s="35"/>
      <c r="AB4" s="35">
        <v>6</v>
      </c>
      <c r="AC4" s="35">
        <v>11</v>
      </c>
      <c r="AD4" s="35">
        <v>5</v>
      </c>
      <c r="AE4" s="35">
        <v>10</v>
      </c>
      <c r="AF4" s="35">
        <v>0</v>
      </c>
      <c r="AG4" s="35">
        <v>1</v>
      </c>
      <c r="AH4" s="35">
        <v>5</v>
      </c>
      <c r="AI4" s="35">
        <v>0</v>
      </c>
      <c r="AJ4" s="35">
        <v>0</v>
      </c>
      <c r="AK4" s="54">
        <v>14</v>
      </c>
      <c r="AL4" s="54">
        <v>5</v>
      </c>
      <c r="AM4" s="54">
        <v>16</v>
      </c>
      <c r="AN4" s="54">
        <v>14</v>
      </c>
      <c r="AO4" s="54">
        <v>13</v>
      </c>
      <c r="AP4" s="54">
        <v>13</v>
      </c>
      <c r="AQ4" s="52">
        <v>13</v>
      </c>
      <c r="AR4" s="52">
        <v>5</v>
      </c>
      <c r="AS4" s="52">
        <v>9</v>
      </c>
      <c r="AT4" s="52">
        <v>5</v>
      </c>
      <c r="AU4" s="54">
        <v>9</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34001</v>
      </c>
      <c r="B5" s="6" t="s">
        <v>715</v>
      </c>
      <c r="C5" s="31" t="s">
        <v>21</v>
      </c>
      <c r="D5" s="34" t="s">
        <v>25</v>
      </c>
      <c r="E5" s="34">
        <v>1</v>
      </c>
      <c r="F5" s="34"/>
      <c r="G5" s="34"/>
      <c r="H5" s="34"/>
      <c r="I5" s="34" t="s">
        <v>25</v>
      </c>
      <c r="J5" s="34"/>
      <c r="K5" s="34"/>
      <c r="L5" s="34"/>
      <c r="M5" s="34"/>
      <c r="N5" s="34" t="s">
        <v>22</v>
      </c>
      <c r="O5" s="34" t="s">
        <v>26</v>
      </c>
      <c r="P5" s="34">
        <v>1</v>
      </c>
      <c r="Q5" s="34"/>
      <c r="R5" s="34"/>
      <c r="S5" s="34"/>
      <c r="T5" s="34"/>
      <c r="U5" s="34"/>
      <c r="V5" s="34"/>
      <c r="W5" s="34"/>
      <c r="X5" s="34"/>
      <c r="Y5" s="35" t="s">
        <v>21</v>
      </c>
      <c r="Z5" s="35" t="s">
        <v>25</v>
      </c>
      <c r="AA5" s="35" t="s">
        <v>25</v>
      </c>
      <c r="AB5" s="35" t="s">
        <v>21</v>
      </c>
      <c r="AC5" s="35" t="s">
        <v>23</v>
      </c>
      <c r="AD5" s="35" t="s">
        <v>25</v>
      </c>
      <c r="AE5" s="35" t="s">
        <v>23</v>
      </c>
      <c r="AF5" s="35"/>
      <c r="AG5" s="35" t="s">
        <v>21</v>
      </c>
      <c r="AH5" s="35" t="s">
        <v>23</v>
      </c>
      <c r="AI5" s="35" t="s">
        <v>21</v>
      </c>
      <c r="AJ5" s="35" t="s">
        <v>23</v>
      </c>
      <c r="AK5" s="74" t="s">
        <v>21</v>
      </c>
      <c r="AL5" s="74" t="s">
        <v>25</v>
      </c>
      <c r="AM5" s="74" t="s">
        <v>25</v>
      </c>
      <c r="AN5" s="74" t="s">
        <v>25</v>
      </c>
      <c r="AO5" s="74" t="s">
        <v>25</v>
      </c>
      <c r="AP5" s="74" t="s">
        <v>25</v>
      </c>
      <c r="AQ5" s="52" t="s">
        <v>1377</v>
      </c>
      <c r="AR5" s="52"/>
      <c r="AS5" s="52" t="s">
        <v>21</v>
      </c>
      <c r="AT5" s="52"/>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34002</v>
      </c>
      <c r="B6" s="6" t="s">
        <v>716</v>
      </c>
      <c r="C6" s="34" t="s">
        <v>25</v>
      </c>
      <c r="D6" s="31" t="s">
        <v>21</v>
      </c>
      <c r="E6" s="34">
        <v>1</v>
      </c>
      <c r="F6" s="34" t="s">
        <v>25</v>
      </c>
      <c r="G6" s="34"/>
      <c r="H6" s="34"/>
      <c r="I6" s="34"/>
      <c r="J6" s="34"/>
      <c r="K6" s="34"/>
      <c r="L6" s="34"/>
      <c r="M6" s="34"/>
      <c r="N6" s="34" t="s">
        <v>26</v>
      </c>
      <c r="O6" s="34" t="s">
        <v>22</v>
      </c>
      <c r="P6" s="34">
        <v>1</v>
      </c>
      <c r="Q6" s="34" t="s">
        <v>26</v>
      </c>
      <c r="R6" s="34"/>
      <c r="S6" s="34"/>
      <c r="T6" s="34"/>
      <c r="U6" s="34"/>
      <c r="V6" s="34"/>
      <c r="W6" s="34"/>
      <c r="X6" s="34"/>
      <c r="Y6" s="35" t="s">
        <v>25</v>
      </c>
      <c r="Z6" s="35" t="s">
        <v>21</v>
      </c>
      <c r="AA6" s="35" t="s">
        <v>21</v>
      </c>
      <c r="AB6" s="35" t="s">
        <v>23</v>
      </c>
      <c r="AC6" s="35" t="s">
        <v>25</v>
      </c>
      <c r="AD6" s="35" t="s">
        <v>23</v>
      </c>
      <c r="AE6" s="35" t="s">
        <v>25</v>
      </c>
      <c r="AF6" s="35"/>
      <c r="AG6" s="35" t="s">
        <v>23</v>
      </c>
      <c r="AH6" s="35">
        <v>0</v>
      </c>
      <c r="AI6" s="35" t="s">
        <v>21</v>
      </c>
      <c r="AJ6" s="35" t="s">
        <v>21</v>
      </c>
      <c r="AK6" s="74" t="s">
        <v>23</v>
      </c>
      <c r="AL6" s="74" t="s">
        <v>23</v>
      </c>
      <c r="AM6" s="74" t="s">
        <v>23</v>
      </c>
      <c r="AN6" s="74" t="s">
        <v>23</v>
      </c>
      <c r="AO6" s="74" t="s">
        <v>23</v>
      </c>
      <c r="AP6" s="74" t="s">
        <v>23</v>
      </c>
      <c r="AQ6" s="52" t="s">
        <v>23</v>
      </c>
      <c r="AR6" s="52"/>
      <c r="AS6" s="52" t="s">
        <v>23</v>
      </c>
      <c r="AT6" s="52" t="s">
        <v>21</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34003</v>
      </c>
      <c r="B7" s="6" t="s">
        <v>717</v>
      </c>
      <c r="C7" s="34" t="s">
        <v>25</v>
      </c>
      <c r="D7" s="34" t="s">
        <v>25</v>
      </c>
      <c r="E7" s="34">
        <v>2</v>
      </c>
      <c r="F7" s="34" t="s">
        <v>25</v>
      </c>
      <c r="G7" s="34" t="s">
        <v>25</v>
      </c>
      <c r="H7" s="34" t="s">
        <v>25</v>
      </c>
      <c r="I7" s="34" t="s">
        <v>25</v>
      </c>
      <c r="J7" s="34" t="s">
        <v>25</v>
      </c>
      <c r="K7" s="34" t="s">
        <v>25</v>
      </c>
      <c r="L7" s="34"/>
      <c r="M7" s="34"/>
      <c r="N7" s="34" t="s">
        <v>26</v>
      </c>
      <c r="O7" s="34" t="s">
        <v>26</v>
      </c>
      <c r="P7" s="34">
        <v>2</v>
      </c>
      <c r="Q7" s="34" t="s">
        <v>26</v>
      </c>
      <c r="R7" s="34" t="s">
        <v>26</v>
      </c>
      <c r="S7" s="34" t="s">
        <v>26</v>
      </c>
      <c r="T7" s="34" t="s">
        <v>26</v>
      </c>
      <c r="U7" s="34"/>
      <c r="V7" s="34" t="s">
        <v>26</v>
      </c>
      <c r="W7" s="34"/>
      <c r="X7" s="34" t="s">
        <v>26</v>
      </c>
      <c r="Y7" s="35" t="s">
        <v>23</v>
      </c>
      <c r="Z7" s="35" t="s">
        <v>23</v>
      </c>
      <c r="AA7" s="35" t="e">
        <v>#N/A</v>
      </c>
      <c r="AB7" s="35" t="s">
        <v>23</v>
      </c>
      <c r="AC7" s="35" t="s">
        <v>25</v>
      </c>
      <c r="AD7" s="35" t="s">
        <v>23</v>
      </c>
      <c r="AE7" s="35" t="s">
        <v>25</v>
      </c>
      <c r="AF7" s="35"/>
      <c r="AG7" s="35" t="s">
        <v>23</v>
      </c>
      <c r="AH7" s="35" t="s">
        <v>25</v>
      </c>
      <c r="AI7" s="35" t="s">
        <v>23</v>
      </c>
      <c r="AJ7" s="35" t="s">
        <v>21</v>
      </c>
      <c r="AK7" s="74" t="s">
        <v>25</v>
      </c>
      <c r="AL7" s="74" t="s">
        <v>25</v>
      </c>
      <c r="AM7" s="74" t="s">
        <v>25</v>
      </c>
      <c r="AN7" s="74" t="s">
        <v>25</v>
      </c>
      <c r="AO7" s="74" t="s">
        <v>25</v>
      </c>
      <c r="AP7" s="74" t="s">
        <v>25</v>
      </c>
      <c r="AQ7" s="52" t="s">
        <v>1377</v>
      </c>
      <c r="AR7" s="52" t="s">
        <v>25</v>
      </c>
      <c r="AS7" s="52" t="s">
        <v>25</v>
      </c>
      <c r="AT7" s="52" t="s">
        <v>1787</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34004</v>
      </c>
      <c r="B8" s="6" t="s">
        <v>718</v>
      </c>
      <c r="C8" s="34" t="s">
        <v>25</v>
      </c>
      <c r="D8" s="31" t="s">
        <v>21</v>
      </c>
      <c r="E8" s="34">
        <v>1</v>
      </c>
      <c r="F8" s="34" t="s">
        <v>25</v>
      </c>
      <c r="G8" s="34" t="s">
        <v>25</v>
      </c>
      <c r="H8" s="34"/>
      <c r="I8" s="34" t="s">
        <v>25</v>
      </c>
      <c r="J8" s="34"/>
      <c r="K8" s="34" t="s">
        <v>25</v>
      </c>
      <c r="L8" s="34"/>
      <c r="M8" s="34"/>
      <c r="N8" s="34" t="s">
        <v>26</v>
      </c>
      <c r="O8" s="34" t="s">
        <v>22</v>
      </c>
      <c r="P8" s="34">
        <v>1</v>
      </c>
      <c r="Q8" s="34" t="s">
        <v>26</v>
      </c>
      <c r="R8" s="34"/>
      <c r="S8" s="34"/>
      <c r="T8" s="34"/>
      <c r="U8" s="34"/>
      <c r="V8" s="34"/>
      <c r="W8" s="34"/>
      <c r="X8" s="34"/>
      <c r="Y8" s="35" t="s">
        <v>25</v>
      </c>
      <c r="Z8" s="35" t="s">
        <v>21</v>
      </c>
      <c r="AA8" s="35" t="s">
        <v>21</v>
      </c>
      <c r="AB8" s="35" t="s">
        <v>25</v>
      </c>
      <c r="AC8" s="35" t="s">
        <v>23</v>
      </c>
      <c r="AD8" s="35" t="s">
        <v>25</v>
      </c>
      <c r="AE8" s="35" t="s">
        <v>23</v>
      </c>
      <c r="AF8" s="35"/>
      <c r="AG8" s="35" t="s">
        <v>21</v>
      </c>
      <c r="AH8" s="35" t="s">
        <v>23</v>
      </c>
      <c r="AI8" s="35" t="s">
        <v>21</v>
      </c>
      <c r="AJ8" s="35" t="s">
        <v>23</v>
      </c>
      <c r="AK8" s="74" t="s">
        <v>25</v>
      </c>
      <c r="AL8" s="74" t="s">
        <v>21</v>
      </c>
      <c r="AM8" s="74" t="s">
        <v>25</v>
      </c>
      <c r="AN8" s="74" t="s">
        <v>25</v>
      </c>
      <c r="AO8" s="74" t="s">
        <v>25</v>
      </c>
      <c r="AP8" s="74" t="s">
        <v>25</v>
      </c>
      <c r="AQ8" s="52" t="s">
        <v>1377</v>
      </c>
      <c r="AR8" s="52" t="s">
        <v>21</v>
      </c>
      <c r="AS8" s="52" t="s">
        <v>21</v>
      </c>
      <c r="AT8" s="52" t="s">
        <v>25</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34005</v>
      </c>
      <c r="B9" s="6" t="s">
        <v>719</v>
      </c>
      <c r="C9" s="34" t="s">
        <v>25</v>
      </c>
      <c r="D9" s="31" t="s">
        <v>21</v>
      </c>
      <c r="E9" s="34">
        <v>1</v>
      </c>
      <c r="F9" s="34" t="s">
        <v>25</v>
      </c>
      <c r="G9" s="34" t="s">
        <v>25</v>
      </c>
      <c r="H9" s="34"/>
      <c r="I9" s="34" t="s">
        <v>25</v>
      </c>
      <c r="J9" s="34"/>
      <c r="K9" s="34" t="s">
        <v>25</v>
      </c>
      <c r="L9" s="34"/>
      <c r="M9" s="34"/>
      <c r="N9" s="34" t="s">
        <v>26</v>
      </c>
      <c r="O9" s="34" t="s">
        <v>22</v>
      </c>
      <c r="P9" s="34">
        <v>1</v>
      </c>
      <c r="Q9" s="34" t="s">
        <v>26</v>
      </c>
      <c r="R9" s="34" t="s">
        <v>26</v>
      </c>
      <c r="S9" s="34" t="s">
        <v>26</v>
      </c>
      <c r="T9" s="34" t="s">
        <v>26</v>
      </c>
      <c r="U9" s="34" t="s">
        <v>26</v>
      </c>
      <c r="V9" s="34" t="s">
        <v>26</v>
      </c>
      <c r="W9" s="34"/>
      <c r="X9" s="34"/>
      <c r="Y9" s="35" t="s">
        <v>23</v>
      </c>
      <c r="Z9" s="35" t="s">
        <v>23</v>
      </c>
      <c r="AA9" s="35" t="e">
        <v>#N/A</v>
      </c>
      <c r="AB9" s="35" t="s">
        <v>23</v>
      </c>
      <c r="AC9" s="35" t="s">
        <v>25</v>
      </c>
      <c r="AD9" s="35" t="s">
        <v>23</v>
      </c>
      <c r="AE9" s="35" t="s">
        <v>25</v>
      </c>
      <c r="AF9" s="35"/>
      <c r="AG9" s="35" t="s">
        <v>23</v>
      </c>
      <c r="AH9" s="35" t="s">
        <v>25</v>
      </c>
      <c r="AI9" s="35" t="s">
        <v>23</v>
      </c>
      <c r="AJ9" s="35" t="s">
        <v>21</v>
      </c>
      <c r="AK9" s="74" t="s">
        <v>25</v>
      </c>
      <c r="AL9" s="74" t="s">
        <v>21</v>
      </c>
      <c r="AM9" s="74" t="s">
        <v>25</v>
      </c>
      <c r="AN9" s="74" t="s">
        <v>25</v>
      </c>
      <c r="AO9" s="74" t="s">
        <v>25</v>
      </c>
      <c r="AP9" s="74" t="s">
        <v>25</v>
      </c>
      <c r="AQ9" s="52" t="s">
        <v>1377</v>
      </c>
      <c r="AR9" s="52" t="s">
        <v>25</v>
      </c>
      <c r="AS9" s="52" t="s">
        <v>25</v>
      </c>
      <c r="AT9" s="52" t="s">
        <v>21</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34006</v>
      </c>
      <c r="B10" s="6" t="s">
        <v>720</v>
      </c>
      <c r="C10" s="34" t="s">
        <v>25</v>
      </c>
      <c r="D10" s="34" t="s">
        <v>25</v>
      </c>
      <c r="E10" s="34">
        <v>2</v>
      </c>
      <c r="F10" s="34" t="s">
        <v>25</v>
      </c>
      <c r="G10" s="34" t="s">
        <v>25</v>
      </c>
      <c r="H10" s="34" t="s">
        <v>25</v>
      </c>
      <c r="I10" s="34" t="s">
        <v>25</v>
      </c>
      <c r="J10" s="34"/>
      <c r="K10" s="34" t="s">
        <v>25</v>
      </c>
      <c r="L10" s="34"/>
      <c r="M10" s="34" t="s">
        <v>25</v>
      </c>
      <c r="N10" s="34" t="s">
        <v>26</v>
      </c>
      <c r="O10" s="34" t="s">
        <v>26</v>
      </c>
      <c r="P10" s="34">
        <v>2</v>
      </c>
      <c r="Q10" s="34" t="s">
        <v>26</v>
      </c>
      <c r="R10" s="34" t="s">
        <v>26</v>
      </c>
      <c r="S10" s="34" t="s">
        <v>26</v>
      </c>
      <c r="T10" s="34" t="s">
        <v>26</v>
      </c>
      <c r="U10" s="34" t="s">
        <v>26</v>
      </c>
      <c r="V10" s="34"/>
      <c r="W10" s="34" t="s">
        <v>26</v>
      </c>
      <c r="X10" s="34" t="s">
        <v>26</v>
      </c>
      <c r="Y10" s="35" t="s">
        <v>23</v>
      </c>
      <c r="Z10" s="35" t="s">
        <v>23</v>
      </c>
      <c r="AA10" s="35" t="e">
        <v>#N/A</v>
      </c>
      <c r="AB10" s="35" t="s">
        <v>23</v>
      </c>
      <c r="AC10" s="35" t="s">
        <v>25</v>
      </c>
      <c r="AD10" s="35" t="s">
        <v>23</v>
      </c>
      <c r="AE10" s="35" t="s">
        <v>25</v>
      </c>
      <c r="AF10" s="35"/>
      <c r="AG10" s="35" t="s">
        <v>23</v>
      </c>
      <c r="AH10" s="35" t="s">
        <v>21</v>
      </c>
      <c r="AI10" s="35" t="s">
        <v>23</v>
      </c>
      <c r="AJ10" s="35" t="s">
        <v>21</v>
      </c>
      <c r="AK10" s="74" t="s">
        <v>25</v>
      </c>
      <c r="AL10" s="74" t="s">
        <v>25</v>
      </c>
      <c r="AM10" s="74" t="s">
        <v>25</v>
      </c>
      <c r="AN10" s="74" t="s">
        <v>25</v>
      </c>
      <c r="AO10" s="74" t="s">
        <v>25</v>
      </c>
      <c r="AP10" s="74" t="s">
        <v>25</v>
      </c>
      <c r="AQ10" s="52" t="s">
        <v>1377</v>
      </c>
      <c r="AR10" s="52" t="s">
        <v>25</v>
      </c>
      <c r="AS10" s="52" t="s">
        <v>25</v>
      </c>
      <c r="AT10" s="52" t="s">
        <v>25</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34007</v>
      </c>
      <c r="B11" s="6" t="s">
        <v>721</v>
      </c>
      <c r="C11" s="34" t="s">
        <v>25</v>
      </c>
      <c r="D11" s="31" t="s">
        <v>21</v>
      </c>
      <c r="E11" s="34">
        <v>1</v>
      </c>
      <c r="F11" s="34" t="s">
        <v>25</v>
      </c>
      <c r="G11" s="34" t="s">
        <v>25</v>
      </c>
      <c r="H11" s="34"/>
      <c r="I11" s="34" t="s">
        <v>25</v>
      </c>
      <c r="J11" s="34"/>
      <c r="K11" s="34" t="s">
        <v>25</v>
      </c>
      <c r="L11" s="34"/>
      <c r="M11" s="34"/>
      <c r="N11" s="34" t="s">
        <v>26</v>
      </c>
      <c r="O11" s="34" t="s">
        <v>22</v>
      </c>
      <c r="P11" s="34">
        <v>1</v>
      </c>
      <c r="Q11" s="34" t="s">
        <v>26</v>
      </c>
      <c r="R11" s="34" t="s">
        <v>26</v>
      </c>
      <c r="S11" s="34"/>
      <c r="T11" s="34"/>
      <c r="U11" s="34"/>
      <c r="V11" s="34"/>
      <c r="W11" s="34"/>
      <c r="X11" s="34"/>
      <c r="Y11" s="35" t="s">
        <v>23</v>
      </c>
      <c r="Z11" s="35" t="s">
        <v>23</v>
      </c>
      <c r="AA11" s="35" t="e">
        <v>#N/A</v>
      </c>
      <c r="AB11" s="35" t="s">
        <v>23</v>
      </c>
      <c r="AC11" s="35" t="s">
        <v>25</v>
      </c>
      <c r="AD11" s="35" t="s">
        <v>23</v>
      </c>
      <c r="AE11" s="35" t="s">
        <v>25</v>
      </c>
      <c r="AF11" s="35"/>
      <c r="AG11" s="35" t="s">
        <v>23</v>
      </c>
      <c r="AH11" s="35" t="s">
        <v>21</v>
      </c>
      <c r="AI11" s="35" t="s">
        <v>23</v>
      </c>
      <c r="AJ11" s="35" t="s">
        <v>21</v>
      </c>
      <c r="AK11" s="74" t="s">
        <v>25</v>
      </c>
      <c r="AL11" s="74" t="s">
        <v>21</v>
      </c>
      <c r="AM11" s="74" t="s">
        <v>25</v>
      </c>
      <c r="AN11" s="74" t="s">
        <v>25</v>
      </c>
      <c r="AO11" s="74" t="s">
        <v>25</v>
      </c>
      <c r="AP11" s="74" t="s">
        <v>25</v>
      </c>
      <c r="AQ11" s="52" t="s">
        <v>1377</v>
      </c>
      <c r="AR11" s="52" t="s">
        <v>21</v>
      </c>
      <c r="AS11" s="52" t="s">
        <v>21</v>
      </c>
      <c r="AT11" s="52" t="s">
        <v>25</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7.75" customHeight="1">
      <c r="A12" s="5">
        <v>34008</v>
      </c>
      <c r="B12" s="6" t="s">
        <v>722</v>
      </c>
      <c r="C12" s="34" t="s">
        <v>25</v>
      </c>
      <c r="D12" s="31" t="s">
        <v>21</v>
      </c>
      <c r="E12" s="34">
        <v>1</v>
      </c>
      <c r="F12" s="34" t="s">
        <v>25</v>
      </c>
      <c r="G12" s="34" t="s">
        <v>25</v>
      </c>
      <c r="H12" s="34"/>
      <c r="I12" s="34"/>
      <c r="J12" s="34" t="s">
        <v>25</v>
      </c>
      <c r="K12" s="34"/>
      <c r="L12" s="34"/>
      <c r="M12" s="34"/>
      <c r="N12" s="34" t="s">
        <v>26</v>
      </c>
      <c r="O12" s="34" t="s">
        <v>22</v>
      </c>
      <c r="P12" s="34">
        <v>1</v>
      </c>
      <c r="Q12" s="34" t="s">
        <v>26</v>
      </c>
      <c r="R12" s="34"/>
      <c r="S12" s="34"/>
      <c r="T12" s="34"/>
      <c r="U12" s="34"/>
      <c r="V12" s="34"/>
      <c r="W12" s="34"/>
      <c r="X12" s="34"/>
      <c r="Y12" s="35" t="s">
        <v>23</v>
      </c>
      <c r="Z12" s="35" t="s">
        <v>23</v>
      </c>
      <c r="AA12" s="35" t="e">
        <v>#N/A</v>
      </c>
      <c r="AB12" s="35" t="s">
        <v>23</v>
      </c>
      <c r="AC12" s="35" t="s">
        <v>25</v>
      </c>
      <c r="AD12" s="35" t="s">
        <v>23</v>
      </c>
      <c r="AE12" s="35" t="s">
        <v>25</v>
      </c>
      <c r="AF12" s="35"/>
      <c r="AG12" s="35" t="s">
        <v>23</v>
      </c>
      <c r="AH12" s="35" t="s">
        <v>21</v>
      </c>
      <c r="AI12" s="35" t="s">
        <v>23</v>
      </c>
      <c r="AJ12" s="35" t="s">
        <v>21</v>
      </c>
      <c r="AK12" s="74" t="s">
        <v>25</v>
      </c>
      <c r="AL12" s="74" t="s">
        <v>21</v>
      </c>
      <c r="AM12" s="74" t="s">
        <v>25</v>
      </c>
      <c r="AN12" s="74" t="s">
        <v>25</v>
      </c>
      <c r="AO12" s="74" t="s">
        <v>25</v>
      </c>
      <c r="AP12" s="74" t="s">
        <v>25</v>
      </c>
      <c r="AQ12" s="52" t="s">
        <v>1377</v>
      </c>
      <c r="AR12" s="52" t="s">
        <v>25</v>
      </c>
      <c r="AS12" s="52" t="s">
        <v>25</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34011</v>
      </c>
      <c r="B13" s="6" t="s">
        <v>354</v>
      </c>
      <c r="C13" s="34" t="s">
        <v>25</v>
      </c>
      <c r="D13" s="31" t="s">
        <v>21</v>
      </c>
      <c r="E13" s="34">
        <v>1</v>
      </c>
      <c r="F13" s="34" t="s">
        <v>25</v>
      </c>
      <c r="G13" s="34" t="s">
        <v>25</v>
      </c>
      <c r="H13" s="34" t="s">
        <v>25</v>
      </c>
      <c r="I13" s="34" t="s">
        <v>25</v>
      </c>
      <c r="J13" s="34" t="s">
        <v>25</v>
      </c>
      <c r="K13" s="34" t="s">
        <v>25</v>
      </c>
      <c r="L13" s="34"/>
      <c r="M13" s="34"/>
      <c r="N13" s="34" t="s">
        <v>26</v>
      </c>
      <c r="O13" s="34" t="s">
        <v>22</v>
      </c>
      <c r="P13" s="34">
        <v>1</v>
      </c>
      <c r="Q13" s="34" t="s">
        <v>26</v>
      </c>
      <c r="R13" s="34"/>
      <c r="S13" s="34" t="s">
        <v>26</v>
      </c>
      <c r="T13" s="34" t="s">
        <v>26</v>
      </c>
      <c r="U13" s="34" t="s">
        <v>26</v>
      </c>
      <c r="V13" s="34" t="s">
        <v>26</v>
      </c>
      <c r="W13" s="34"/>
      <c r="X13" s="34"/>
      <c r="Y13" s="35" t="s">
        <v>25</v>
      </c>
      <c r="Z13" s="35" t="s">
        <v>21</v>
      </c>
      <c r="AA13" s="35" t="s">
        <v>21</v>
      </c>
      <c r="AB13" s="35" t="s">
        <v>25</v>
      </c>
      <c r="AC13" s="35" t="s">
        <v>25</v>
      </c>
      <c r="AD13" s="35" t="s">
        <v>25</v>
      </c>
      <c r="AE13" s="35" t="s">
        <v>25</v>
      </c>
      <c r="AF13" s="35"/>
      <c r="AG13" s="35" t="s">
        <v>25</v>
      </c>
      <c r="AH13" s="35" t="s">
        <v>25</v>
      </c>
      <c r="AI13" s="35" t="s">
        <v>21</v>
      </c>
      <c r="AJ13" s="35" t="s">
        <v>21</v>
      </c>
      <c r="AK13" s="74" t="s">
        <v>25</v>
      </c>
      <c r="AL13" s="74" t="s">
        <v>21</v>
      </c>
      <c r="AM13" s="74" t="s">
        <v>25</v>
      </c>
      <c r="AN13" s="74" t="s">
        <v>25</v>
      </c>
      <c r="AO13" s="74" t="s">
        <v>25</v>
      </c>
      <c r="AP13" s="74" t="s">
        <v>25</v>
      </c>
      <c r="AQ13" s="52" t="s">
        <v>1377</v>
      </c>
      <c r="AR13" s="52" t="s">
        <v>25</v>
      </c>
      <c r="AS13" s="52" t="s">
        <v>25</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34012</v>
      </c>
      <c r="B14" s="6" t="s">
        <v>723</v>
      </c>
      <c r="C14" s="34" t="s">
        <v>25</v>
      </c>
      <c r="D14" s="31" t="s">
        <v>21</v>
      </c>
      <c r="E14" s="34">
        <v>1</v>
      </c>
      <c r="F14" s="34" t="s">
        <v>25</v>
      </c>
      <c r="G14" s="34" t="s">
        <v>25</v>
      </c>
      <c r="H14" s="34"/>
      <c r="I14" s="34" t="s">
        <v>25</v>
      </c>
      <c r="J14" s="34"/>
      <c r="K14" s="34"/>
      <c r="L14" s="34"/>
      <c r="M14" s="34" t="s">
        <v>25</v>
      </c>
      <c r="N14" s="34" t="s">
        <v>26</v>
      </c>
      <c r="O14" s="34" t="s">
        <v>22</v>
      </c>
      <c r="P14" s="34">
        <v>1</v>
      </c>
      <c r="Q14" s="34" t="s">
        <v>26</v>
      </c>
      <c r="R14" s="34"/>
      <c r="S14" s="34" t="s">
        <v>26</v>
      </c>
      <c r="T14" s="34"/>
      <c r="U14" s="34"/>
      <c r="V14" s="34"/>
      <c r="W14" s="34"/>
      <c r="X14" s="34"/>
      <c r="Y14" s="35" t="s">
        <v>25</v>
      </c>
      <c r="Z14" s="35" t="s">
        <v>21</v>
      </c>
      <c r="AA14" s="35" t="s">
        <v>21</v>
      </c>
      <c r="AB14" s="35" t="s">
        <v>25</v>
      </c>
      <c r="AC14" s="35" t="s">
        <v>23</v>
      </c>
      <c r="AD14" s="35" t="s">
        <v>21</v>
      </c>
      <c r="AE14" s="35" t="s">
        <v>23</v>
      </c>
      <c r="AF14" s="35"/>
      <c r="AG14" s="35" t="s">
        <v>23</v>
      </c>
      <c r="AH14" s="35" t="s">
        <v>23</v>
      </c>
      <c r="AI14" s="35" t="s">
        <v>21</v>
      </c>
      <c r="AJ14" s="35" t="s">
        <v>23</v>
      </c>
      <c r="AK14" s="74" t="s">
        <v>25</v>
      </c>
      <c r="AL14" s="74" t="s">
        <v>21</v>
      </c>
      <c r="AM14" s="74" t="s">
        <v>25</v>
      </c>
      <c r="AN14" s="74" t="s">
        <v>25</v>
      </c>
      <c r="AO14" s="74" t="s">
        <v>21</v>
      </c>
      <c r="AP14" s="74" t="s">
        <v>25</v>
      </c>
      <c r="AQ14" s="52" t="s">
        <v>1377</v>
      </c>
      <c r="AR14" s="52"/>
      <c r="AS14" s="52" t="s">
        <v>1786</v>
      </c>
      <c r="AT14" s="52" t="s">
        <v>21</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34013</v>
      </c>
      <c r="B15" s="6" t="s">
        <v>724</v>
      </c>
      <c r="C15" s="34" t="s">
        <v>25</v>
      </c>
      <c r="D15" s="31" t="s">
        <v>21</v>
      </c>
      <c r="E15" s="34">
        <v>1</v>
      </c>
      <c r="F15" s="34" t="s">
        <v>25</v>
      </c>
      <c r="G15" s="34"/>
      <c r="H15" s="34"/>
      <c r="I15" s="34" t="s">
        <v>25</v>
      </c>
      <c r="J15" s="34"/>
      <c r="K15" s="34"/>
      <c r="L15" s="34"/>
      <c r="M15" s="34" t="s">
        <v>25</v>
      </c>
      <c r="N15" s="34" t="s">
        <v>26</v>
      </c>
      <c r="O15" s="34" t="s">
        <v>22</v>
      </c>
      <c r="P15" s="34">
        <v>1</v>
      </c>
      <c r="Q15" s="34" t="s">
        <v>26</v>
      </c>
      <c r="R15" s="34"/>
      <c r="S15" s="34"/>
      <c r="T15" s="34"/>
      <c r="U15" s="34"/>
      <c r="V15" s="34"/>
      <c r="W15" s="34"/>
      <c r="X15" s="34"/>
      <c r="Y15" s="35" t="s">
        <v>23</v>
      </c>
      <c r="Z15" s="35" t="s">
        <v>23</v>
      </c>
      <c r="AA15" s="35" t="e">
        <v>#N/A</v>
      </c>
      <c r="AB15" s="35" t="s">
        <v>23</v>
      </c>
      <c r="AC15" s="35" t="s">
        <v>25</v>
      </c>
      <c r="AD15" s="35" t="s">
        <v>23</v>
      </c>
      <c r="AE15" s="35" t="s">
        <v>21</v>
      </c>
      <c r="AF15" s="35"/>
      <c r="AG15" s="35" t="s">
        <v>23</v>
      </c>
      <c r="AH15" s="35">
        <v>0</v>
      </c>
      <c r="AI15" s="35" t="s">
        <v>23</v>
      </c>
      <c r="AJ15" s="35" t="s">
        <v>21</v>
      </c>
      <c r="AK15" s="74" t="s">
        <v>25</v>
      </c>
      <c r="AL15" s="74" t="s">
        <v>21</v>
      </c>
      <c r="AM15" s="74" t="s">
        <v>25</v>
      </c>
      <c r="AN15" s="74" t="s">
        <v>21</v>
      </c>
      <c r="AO15" s="74" t="s">
        <v>21</v>
      </c>
      <c r="AP15" s="74">
        <v>0</v>
      </c>
      <c r="AQ15" s="52">
        <v>0</v>
      </c>
      <c r="AR15" s="52"/>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34024</v>
      </c>
      <c r="B16" s="6" t="s">
        <v>725</v>
      </c>
      <c r="C16" s="34" t="s">
        <v>25</v>
      </c>
      <c r="D16" s="31" t="s">
        <v>21</v>
      </c>
      <c r="E16" s="34">
        <v>1</v>
      </c>
      <c r="F16" s="34" t="s">
        <v>25</v>
      </c>
      <c r="G16" s="34" t="s">
        <v>25</v>
      </c>
      <c r="H16" s="34"/>
      <c r="I16" s="34" t="s">
        <v>25</v>
      </c>
      <c r="J16" s="34"/>
      <c r="K16" s="34" t="s">
        <v>25</v>
      </c>
      <c r="L16" s="34"/>
      <c r="M16" s="34"/>
      <c r="N16" s="34" t="s">
        <v>26</v>
      </c>
      <c r="O16" s="34" t="s">
        <v>22</v>
      </c>
      <c r="P16" s="34">
        <v>1</v>
      </c>
      <c r="Q16" s="34" t="s">
        <v>26</v>
      </c>
      <c r="R16" s="34"/>
      <c r="S16" s="34" t="s">
        <v>26</v>
      </c>
      <c r="T16" s="34"/>
      <c r="U16" s="34" t="s">
        <v>26</v>
      </c>
      <c r="V16" s="34"/>
      <c r="W16" s="34"/>
      <c r="X16" s="34"/>
      <c r="Y16" s="35" t="s">
        <v>23</v>
      </c>
      <c r="Z16" s="35" t="s">
        <v>23</v>
      </c>
      <c r="AA16" s="35" t="e">
        <v>#N/A</v>
      </c>
      <c r="AB16" s="35" t="s">
        <v>23</v>
      </c>
      <c r="AC16" s="35" t="s">
        <v>25</v>
      </c>
      <c r="AD16" s="35" t="s">
        <v>23</v>
      </c>
      <c r="AE16" s="35" t="s">
        <v>25</v>
      </c>
      <c r="AF16" s="35"/>
      <c r="AG16" s="35" t="s">
        <v>23</v>
      </c>
      <c r="AH16" s="35" t="s">
        <v>21</v>
      </c>
      <c r="AI16" s="35" t="s">
        <v>23</v>
      </c>
      <c r="AJ16" s="35" t="s">
        <v>21</v>
      </c>
      <c r="AK16" s="74" t="s">
        <v>25</v>
      </c>
      <c r="AL16" s="74" t="s">
        <v>21</v>
      </c>
      <c r="AM16" s="74" t="s">
        <v>25</v>
      </c>
      <c r="AN16" s="74" t="s">
        <v>25</v>
      </c>
      <c r="AO16" s="74" t="s">
        <v>25</v>
      </c>
      <c r="AP16" s="74" t="s">
        <v>25</v>
      </c>
      <c r="AQ16" s="52" t="s">
        <v>1377</v>
      </c>
      <c r="AR16" s="52"/>
      <c r="AS16" s="52" t="s">
        <v>25</v>
      </c>
      <c r="AT16" s="52"/>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34025</v>
      </c>
      <c r="B17" s="6" t="s">
        <v>726</v>
      </c>
      <c r="C17" s="31" t="s">
        <v>21</v>
      </c>
      <c r="D17" s="31" t="s">
        <v>21</v>
      </c>
      <c r="E17" s="34">
        <v>0</v>
      </c>
      <c r="F17" s="34" t="s">
        <v>25</v>
      </c>
      <c r="G17" s="34"/>
      <c r="H17" s="34"/>
      <c r="I17" s="34"/>
      <c r="J17" s="34" t="s">
        <v>25</v>
      </c>
      <c r="K17" s="34"/>
      <c r="L17" s="34"/>
      <c r="M17" s="34"/>
      <c r="N17" s="34" t="s">
        <v>22</v>
      </c>
      <c r="O17" s="34" t="s">
        <v>22</v>
      </c>
      <c r="P17" s="34">
        <v>0</v>
      </c>
      <c r="Q17" s="34"/>
      <c r="R17" s="34"/>
      <c r="S17" s="34"/>
      <c r="T17" s="34"/>
      <c r="U17" s="34"/>
      <c r="V17" s="34"/>
      <c r="W17" s="34"/>
      <c r="X17" s="34"/>
      <c r="Y17" s="35" t="s">
        <v>23</v>
      </c>
      <c r="Z17" s="35" t="s">
        <v>23</v>
      </c>
      <c r="AA17" s="35" t="e">
        <v>#N/A</v>
      </c>
      <c r="AB17" s="35" t="s">
        <v>23</v>
      </c>
      <c r="AC17" s="35" t="s">
        <v>23</v>
      </c>
      <c r="AD17" s="35" t="s">
        <v>23</v>
      </c>
      <c r="AE17" s="35" t="s">
        <v>23</v>
      </c>
      <c r="AF17" s="35"/>
      <c r="AG17" s="35" t="s">
        <v>23</v>
      </c>
      <c r="AH17" s="35" t="s">
        <v>23</v>
      </c>
      <c r="AI17" s="35" t="s">
        <v>23</v>
      </c>
      <c r="AJ17" s="35" t="s">
        <v>23</v>
      </c>
      <c r="AK17" s="74" t="s">
        <v>23</v>
      </c>
      <c r="AL17" s="74" t="s">
        <v>23</v>
      </c>
      <c r="AM17" s="74" t="s">
        <v>23</v>
      </c>
      <c r="AN17" s="74" t="s">
        <v>23</v>
      </c>
      <c r="AO17" s="74" t="s">
        <v>23</v>
      </c>
      <c r="AP17" s="74" t="s">
        <v>23</v>
      </c>
      <c r="AQ17" s="52" t="s">
        <v>23</v>
      </c>
      <c r="AR17" s="52"/>
      <c r="AS17" s="52" t="s">
        <v>23</v>
      </c>
      <c r="AT17" s="52"/>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34032</v>
      </c>
      <c r="B18" s="6" t="s">
        <v>727</v>
      </c>
      <c r="C18" s="34" t="s">
        <v>25</v>
      </c>
      <c r="D18" s="31" t="s">
        <v>21</v>
      </c>
      <c r="E18" s="34">
        <v>1</v>
      </c>
      <c r="F18" s="34" t="s">
        <v>25</v>
      </c>
      <c r="G18" s="34" t="s">
        <v>25</v>
      </c>
      <c r="H18" s="34"/>
      <c r="I18" s="34"/>
      <c r="J18" s="34"/>
      <c r="K18" s="34"/>
      <c r="L18" s="34"/>
      <c r="M18" s="34"/>
      <c r="N18" s="34" t="s">
        <v>26</v>
      </c>
      <c r="O18" s="34" t="s">
        <v>22</v>
      </c>
      <c r="P18" s="34">
        <v>1</v>
      </c>
      <c r="Q18" s="34" t="s">
        <v>26</v>
      </c>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c r="AK18" s="74" t="s">
        <v>23</v>
      </c>
      <c r="AL18" s="74" t="s">
        <v>23</v>
      </c>
      <c r="AM18" s="74" t="s">
        <v>23</v>
      </c>
      <c r="AN18" s="74" t="s">
        <v>23</v>
      </c>
      <c r="AO18" s="74" t="s">
        <v>23</v>
      </c>
      <c r="AP18" s="74" t="s">
        <v>23</v>
      </c>
      <c r="AQ18" s="52" t="s">
        <v>23</v>
      </c>
      <c r="AR18" s="52"/>
      <c r="AS18" s="52" t="s">
        <v>23</v>
      </c>
      <c r="AT18" s="52"/>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34035</v>
      </c>
      <c r="B19" s="6" t="s">
        <v>728</v>
      </c>
      <c r="C19" s="34" t="s">
        <v>25</v>
      </c>
      <c r="D19" s="31" t="s">
        <v>21</v>
      </c>
      <c r="E19" s="34">
        <v>1</v>
      </c>
      <c r="F19" s="34" t="s">
        <v>25</v>
      </c>
      <c r="G19" s="34"/>
      <c r="H19" s="34"/>
      <c r="I19" s="34"/>
      <c r="J19" s="34" t="s">
        <v>25</v>
      </c>
      <c r="K19" s="34"/>
      <c r="L19" s="34"/>
      <c r="M19" s="34"/>
      <c r="N19" s="34" t="s">
        <v>26</v>
      </c>
      <c r="O19" s="34" t="s">
        <v>22</v>
      </c>
      <c r="P19" s="34">
        <v>1</v>
      </c>
      <c r="Q19" s="34" t="s">
        <v>26</v>
      </c>
      <c r="R19" s="34"/>
      <c r="S19" s="34" t="s">
        <v>26</v>
      </c>
      <c r="T19" s="34"/>
      <c r="U19" s="34"/>
      <c r="V19" s="34"/>
      <c r="W19" s="34"/>
      <c r="X19" s="34"/>
      <c r="Y19" s="35" t="s">
        <v>25</v>
      </c>
      <c r="Z19" s="35" t="s">
        <v>21</v>
      </c>
      <c r="AA19" s="35" t="s">
        <v>21</v>
      </c>
      <c r="AB19" s="35" t="s">
        <v>25</v>
      </c>
      <c r="AC19" s="35" t="s">
        <v>23</v>
      </c>
      <c r="AD19" s="35" t="s">
        <v>25</v>
      </c>
      <c r="AE19" s="35" t="s">
        <v>23</v>
      </c>
      <c r="AF19" s="35"/>
      <c r="AG19" s="35" t="s">
        <v>21</v>
      </c>
      <c r="AH19" s="35" t="s">
        <v>23</v>
      </c>
      <c r="AI19" s="35" t="s">
        <v>21</v>
      </c>
      <c r="AJ19" s="35" t="s">
        <v>23</v>
      </c>
      <c r="AK19" s="74" t="s">
        <v>25</v>
      </c>
      <c r="AL19" s="74" t="s">
        <v>21</v>
      </c>
      <c r="AM19" s="74" t="s">
        <v>25</v>
      </c>
      <c r="AN19" s="74" t="s">
        <v>21</v>
      </c>
      <c r="AO19" s="74" t="s">
        <v>25</v>
      </c>
      <c r="AP19" s="74">
        <v>0</v>
      </c>
      <c r="AQ19" s="52">
        <v>0</v>
      </c>
      <c r="AR19" s="52" t="s">
        <v>21</v>
      </c>
      <c r="AS19" s="52">
        <v>0</v>
      </c>
      <c r="AT19" s="52" t="s">
        <v>25</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34038</v>
      </c>
      <c r="B20" s="6" t="s">
        <v>729</v>
      </c>
      <c r="C20" s="34" t="s">
        <v>25</v>
      </c>
      <c r="D20" s="31" t="s">
        <v>21</v>
      </c>
      <c r="E20" s="34">
        <v>1</v>
      </c>
      <c r="F20" s="34" t="s">
        <v>25</v>
      </c>
      <c r="G20" s="34" t="s">
        <v>25</v>
      </c>
      <c r="H20" s="34"/>
      <c r="I20" s="34"/>
      <c r="J20" s="34"/>
      <c r="K20" s="34"/>
      <c r="L20" s="34"/>
      <c r="M20" s="34"/>
      <c r="N20" s="34" t="s">
        <v>26</v>
      </c>
      <c r="O20" s="34" t="s">
        <v>22</v>
      </c>
      <c r="P20" s="34">
        <v>1</v>
      </c>
      <c r="Q20" s="34" t="s">
        <v>26</v>
      </c>
      <c r="R20" s="34" t="s">
        <v>26</v>
      </c>
      <c r="S20" s="34"/>
      <c r="T20" s="34"/>
      <c r="U20" s="34"/>
      <c r="V20" s="34"/>
      <c r="W20" s="34"/>
      <c r="X20" s="34"/>
      <c r="Y20" s="35" t="s">
        <v>25</v>
      </c>
      <c r="Z20" s="35" t="s">
        <v>21</v>
      </c>
      <c r="AA20" s="35" t="s">
        <v>21</v>
      </c>
      <c r="AB20" s="35" t="s">
        <v>25</v>
      </c>
      <c r="AC20" s="35" t="s">
        <v>23</v>
      </c>
      <c r="AD20" s="35" t="s">
        <v>21</v>
      </c>
      <c r="AE20" s="35" t="s">
        <v>23</v>
      </c>
      <c r="AF20" s="35"/>
      <c r="AG20" s="35">
        <v>0</v>
      </c>
      <c r="AH20" s="35" t="s">
        <v>23</v>
      </c>
      <c r="AI20" s="35">
        <v>0</v>
      </c>
      <c r="AJ20" s="35" t="s">
        <v>23</v>
      </c>
      <c r="AK20" s="74" t="s">
        <v>25</v>
      </c>
      <c r="AL20" s="74" t="s">
        <v>25</v>
      </c>
      <c r="AM20" s="74" t="s">
        <v>25</v>
      </c>
      <c r="AN20" s="74" t="s">
        <v>25</v>
      </c>
      <c r="AO20" s="74" t="s">
        <v>21</v>
      </c>
      <c r="AP20" s="74" t="s">
        <v>25</v>
      </c>
      <c r="AQ20" s="52" t="s">
        <v>1377</v>
      </c>
      <c r="AR20" s="52"/>
      <c r="AS20" s="52" t="s">
        <v>25</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34055</v>
      </c>
      <c r="B21" s="6" t="s">
        <v>730</v>
      </c>
      <c r="C21" s="31" t="s">
        <v>21</v>
      </c>
      <c r="D21" s="31" t="s">
        <v>21</v>
      </c>
      <c r="E21" s="34">
        <v>0</v>
      </c>
      <c r="F21" s="34" t="s">
        <v>25</v>
      </c>
      <c r="G21" s="34" t="s">
        <v>25</v>
      </c>
      <c r="H21" s="34"/>
      <c r="I21" s="34" t="s">
        <v>25</v>
      </c>
      <c r="J21" s="34"/>
      <c r="K21" s="34"/>
      <c r="L21" s="34"/>
      <c r="M21" s="34"/>
      <c r="N21" s="34" t="s">
        <v>22</v>
      </c>
      <c r="O21" s="34" t="s">
        <v>22</v>
      </c>
      <c r="P21" s="34">
        <v>0</v>
      </c>
      <c r="Q21" s="34"/>
      <c r="R21" s="34" t="s">
        <v>26</v>
      </c>
      <c r="S21" s="34"/>
      <c r="T21" s="34"/>
      <c r="U21" s="34"/>
      <c r="V21" s="34"/>
      <c r="W21" s="34"/>
      <c r="X21" s="34"/>
      <c r="Y21" s="35" t="s">
        <v>25</v>
      </c>
      <c r="Z21" s="35" t="s">
        <v>21</v>
      </c>
      <c r="AA21" s="35" t="s">
        <v>21</v>
      </c>
      <c r="AB21" s="35" t="s">
        <v>25</v>
      </c>
      <c r="AC21" s="35" t="s">
        <v>23</v>
      </c>
      <c r="AD21" s="35" t="s">
        <v>25</v>
      </c>
      <c r="AE21" s="35" t="s">
        <v>23</v>
      </c>
      <c r="AF21" s="35"/>
      <c r="AG21" s="35" t="s">
        <v>21</v>
      </c>
      <c r="AH21" s="35" t="s">
        <v>23</v>
      </c>
      <c r="AI21" s="35" t="s">
        <v>21</v>
      </c>
      <c r="AJ21" s="35" t="s">
        <v>23</v>
      </c>
      <c r="AK21" s="74" t="s">
        <v>25</v>
      </c>
      <c r="AL21" s="74" t="s">
        <v>21</v>
      </c>
      <c r="AM21" s="74" t="s">
        <v>25</v>
      </c>
      <c r="AN21" s="74" t="s">
        <v>25</v>
      </c>
      <c r="AO21" s="74" t="s">
        <v>25</v>
      </c>
      <c r="AP21" s="74" t="s">
        <v>21</v>
      </c>
      <c r="AQ21" s="52" t="s">
        <v>1377</v>
      </c>
      <c r="AR21" s="52"/>
      <c r="AS21" s="52" t="s">
        <v>25</v>
      </c>
      <c r="AT21" s="52"/>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34057</v>
      </c>
      <c r="B22" s="6" t="s">
        <v>731</v>
      </c>
      <c r="C22" s="31" t="s">
        <v>21</v>
      </c>
      <c r="D22" s="31" t="s">
        <v>21</v>
      </c>
      <c r="E22" s="34">
        <v>0</v>
      </c>
      <c r="F22" s="34"/>
      <c r="G22" s="34"/>
      <c r="H22" s="34"/>
      <c r="I22" s="34"/>
      <c r="J22" s="34"/>
      <c r="K22" s="34"/>
      <c r="L22" s="34"/>
      <c r="M22" s="34"/>
      <c r="N22" s="34" t="s">
        <v>22</v>
      </c>
      <c r="O22" s="34" t="s">
        <v>22</v>
      </c>
      <c r="P22" s="34">
        <v>0</v>
      </c>
      <c r="Q22" s="34"/>
      <c r="R22" s="34" t="s">
        <v>26</v>
      </c>
      <c r="S22" s="34"/>
      <c r="T22" s="34" t="s">
        <v>26</v>
      </c>
      <c r="U22" s="34"/>
      <c r="V22" s="34"/>
      <c r="W22" s="34"/>
      <c r="X22" s="34"/>
      <c r="Y22" s="35" t="s">
        <v>21</v>
      </c>
      <c r="Z22" s="35" t="s">
        <v>21</v>
      </c>
      <c r="AA22" s="35" t="s">
        <v>21</v>
      </c>
      <c r="AB22" s="35" t="s">
        <v>23</v>
      </c>
      <c r="AC22" s="35" t="s">
        <v>23</v>
      </c>
      <c r="AD22" s="35" t="s">
        <v>23</v>
      </c>
      <c r="AE22" s="35" t="s">
        <v>23</v>
      </c>
      <c r="AF22" s="35"/>
      <c r="AG22" s="35" t="s">
        <v>23</v>
      </c>
      <c r="AH22" s="35" t="s">
        <v>23</v>
      </c>
      <c r="AI22" s="35" t="s">
        <v>21</v>
      </c>
      <c r="AJ22" s="35" t="s">
        <v>23</v>
      </c>
      <c r="AK22" s="74" t="s">
        <v>23</v>
      </c>
      <c r="AL22" s="74" t="s">
        <v>23</v>
      </c>
      <c r="AM22" s="74" t="s">
        <v>23</v>
      </c>
      <c r="AN22" s="74" t="s">
        <v>23</v>
      </c>
      <c r="AO22" s="74" t="s">
        <v>23</v>
      </c>
      <c r="AP22" s="74" t="s">
        <v>23</v>
      </c>
      <c r="AQ22" s="52" t="s">
        <v>23</v>
      </c>
      <c r="AR22" s="52"/>
      <c r="AS22" s="52" t="s">
        <v>23</v>
      </c>
      <c r="AT22" s="52"/>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34065</v>
      </c>
      <c r="B23" s="6" t="s">
        <v>732</v>
      </c>
      <c r="C23" s="31" t="s">
        <v>21</v>
      </c>
      <c r="D23" s="31" t="s">
        <v>21</v>
      </c>
      <c r="E23" s="34">
        <v>0</v>
      </c>
      <c r="F23" s="34" t="s">
        <v>25</v>
      </c>
      <c r="G23" s="34"/>
      <c r="H23" s="34"/>
      <c r="I23" s="34"/>
      <c r="J23" s="34"/>
      <c r="K23" s="34"/>
      <c r="L23" s="34"/>
      <c r="M23" s="34"/>
      <c r="N23" s="34" t="s">
        <v>22</v>
      </c>
      <c r="O23" s="34" t="s">
        <v>22</v>
      </c>
      <c r="P23" s="34">
        <v>0</v>
      </c>
      <c r="Q23" s="34" t="s">
        <v>26</v>
      </c>
      <c r="R23" s="34" t="s">
        <v>26</v>
      </c>
      <c r="S23" s="34"/>
      <c r="T23" s="34" t="s">
        <v>26</v>
      </c>
      <c r="U23" s="34"/>
      <c r="V23" s="34"/>
      <c r="W23" s="34"/>
      <c r="X23" s="34"/>
      <c r="Y23" s="35" t="s">
        <v>23</v>
      </c>
      <c r="Z23" s="35" t="s">
        <v>23</v>
      </c>
      <c r="AA23" s="35" t="e">
        <v>#N/A</v>
      </c>
      <c r="AB23" s="35" t="s">
        <v>23</v>
      </c>
      <c r="AC23" s="35" t="s">
        <v>25</v>
      </c>
      <c r="AD23" s="35" t="s">
        <v>23</v>
      </c>
      <c r="AE23" s="35" t="s">
        <v>25</v>
      </c>
      <c r="AF23" s="35"/>
      <c r="AG23" s="35" t="s">
        <v>23</v>
      </c>
      <c r="AH23" s="35" t="s">
        <v>25</v>
      </c>
      <c r="AI23" s="35" t="s">
        <v>23</v>
      </c>
      <c r="AJ23" s="35" t="s">
        <v>21</v>
      </c>
      <c r="AK23" s="74" t="s">
        <v>21</v>
      </c>
      <c r="AL23" s="74" t="s">
        <v>21</v>
      </c>
      <c r="AM23" s="74" t="s">
        <v>25</v>
      </c>
      <c r="AN23" s="74" t="s">
        <v>25</v>
      </c>
      <c r="AO23" s="74" t="s">
        <v>25</v>
      </c>
      <c r="AP23" s="74" t="s">
        <v>25</v>
      </c>
      <c r="AQ23" s="52" t="s">
        <v>21</v>
      </c>
      <c r="AR23" s="52"/>
      <c r="AS23" s="52" t="s">
        <v>21</v>
      </c>
      <c r="AT23" s="52"/>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34098</v>
      </c>
      <c r="B24" s="6" t="s">
        <v>733</v>
      </c>
      <c r="C24" s="31" t="s">
        <v>21</v>
      </c>
      <c r="D24" s="34" t="s">
        <v>25</v>
      </c>
      <c r="E24" s="34">
        <v>1</v>
      </c>
      <c r="F24" s="34" t="s">
        <v>25</v>
      </c>
      <c r="G24" s="34" t="s">
        <v>25</v>
      </c>
      <c r="H24" s="34" t="s">
        <v>25</v>
      </c>
      <c r="I24" s="34" t="s">
        <v>25</v>
      </c>
      <c r="J24" s="34"/>
      <c r="K24" s="34"/>
      <c r="L24" s="34"/>
      <c r="M24" s="34"/>
      <c r="N24" s="34" t="s">
        <v>22</v>
      </c>
      <c r="O24" s="34" t="s">
        <v>26</v>
      </c>
      <c r="P24" s="34">
        <v>1</v>
      </c>
      <c r="Q24" s="34" t="s">
        <v>26</v>
      </c>
      <c r="R24" s="34" t="s">
        <v>26</v>
      </c>
      <c r="S24" s="34" t="s">
        <v>26</v>
      </c>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4" t="s">
        <v>23</v>
      </c>
      <c r="AL24" s="74" t="s">
        <v>23</v>
      </c>
      <c r="AM24" s="74" t="s">
        <v>23</v>
      </c>
      <c r="AN24" s="74" t="s">
        <v>23</v>
      </c>
      <c r="AO24" s="74" t="s">
        <v>23</v>
      </c>
      <c r="AP24" s="74" t="s">
        <v>23</v>
      </c>
      <c r="AQ24" s="52" t="s">
        <v>23</v>
      </c>
      <c r="AR24" s="52"/>
      <c r="AS24" s="52" t="s">
        <v>23</v>
      </c>
      <c r="AT24" s="52"/>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34099</v>
      </c>
      <c r="B25" s="6" t="s">
        <v>734</v>
      </c>
      <c r="C25" s="34" t="s">
        <v>25</v>
      </c>
      <c r="D25" s="34" t="s">
        <v>25</v>
      </c>
      <c r="E25" s="34">
        <v>2</v>
      </c>
      <c r="F25" s="34" t="s">
        <v>25</v>
      </c>
      <c r="G25" s="34" t="s">
        <v>25</v>
      </c>
      <c r="H25" s="34" t="s">
        <v>25</v>
      </c>
      <c r="I25" s="34" t="s">
        <v>25</v>
      </c>
      <c r="J25" s="34" t="s">
        <v>25</v>
      </c>
      <c r="K25" s="34" t="s">
        <v>25</v>
      </c>
      <c r="L25" s="34"/>
      <c r="M25" s="34"/>
      <c r="N25" s="34" t="s">
        <v>26</v>
      </c>
      <c r="O25" s="34" t="s">
        <v>26</v>
      </c>
      <c r="P25" s="34">
        <v>2</v>
      </c>
      <c r="Q25" s="34" t="s">
        <v>26</v>
      </c>
      <c r="R25" s="34" t="s">
        <v>26</v>
      </c>
      <c r="S25" s="34" t="s">
        <v>26</v>
      </c>
      <c r="T25" s="34" t="s">
        <v>26</v>
      </c>
      <c r="U25" s="34" t="s">
        <v>26</v>
      </c>
      <c r="V25" s="34" t="s">
        <v>26</v>
      </c>
      <c r="W25" s="34"/>
      <c r="X25" s="34"/>
      <c r="Y25" s="35" t="s">
        <v>23</v>
      </c>
      <c r="Z25" s="35" t="s">
        <v>23</v>
      </c>
      <c r="AA25" s="35" t="e">
        <v>#N/A</v>
      </c>
      <c r="AB25" s="35" t="s">
        <v>23</v>
      </c>
      <c r="AC25" s="35" t="s">
        <v>25</v>
      </c>
      <c r="AD25" s="35" t="s">
        <v>23</v>
      </c>
      <c r="AE25" s="35" t="s">
        <v>25</v>
      </c>
      <c r="AF25" s="35"/>
      <c r="AG25" s="35" t="s">
        <v>23</v>
      </c>
      <c r="AH25" s="35" t="s">
        <v>25</v>
      </c>
      <c r="AI25" s="35" t="s">
        <v>23</v>
      </c>
      <c r="AJ25" s="35" t="s">
        <v>21</v>
      </c>
      <c r="AK25" s="74" t="s">
        <v>25</v>
      </c>
      <c r="AL25" s="74" t="s">
        <v>25</v>
      </c>
      <c r="AM25" s="74" t="s">
        <v>25</v>
      </c>
      <c r="AN25" s="74" t="s">
        <v>25</v>
      </c>
      <c r="AO25" s="74" t="s">
        <v>25</v>
      </c>
      <c r="AP25" s="74" t="s">
        <v>25</v>
      </c>
      <c r="AQ25" s="52" t="s">
        <v>1377</v>
      </c>
      <c r="AR25" s="52"/>
      <c r="AS25" s="52" t="s">
        <v>25</v>
      </c>
      <c r="AT25" s="52" t="s">
        <v>21</v>
      </c>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34116</v>
      </c>
      <c r="B26" s="6" t="s">
        <v>735</v>
      </c>
      <c r="C26" s="31" t="s">
        <v>21</v>
      </c>
      <c r="D26" s="31" t="s">
        <v>21</v>
      </c>
      <c r="E26" s="34">
        <v>0</v>
      </c>
      <c r="F26" s="31"/>
      <c r="G26" s="34"/>
      <c r="H26" s="34"/>
      <c r="I26" s="34"/>
      <c r="J26" s="34"/>
      <c r="K26" s="34"/>
      <c r="L26" s="34"/>
      <c r="M26" s="34"/>
      <c r="N26" s="34" t="s">
        <v>22</v>
      </c>
      <c r="O26" s="34" t="s">
        <v>22</v>
      </c>
      <c r="P26" s="34">
        <v>0</v>
      </c>
      <c r="Q26" s="34"/>
      <c r="R26" s="34"/>
      <c r="S26" s="34"/>
      <c r="T26" s="34"/>
      <c r="U26" s="34"/>
      <c r="V26" s="34"/>
      <c r="W26" s="34"/>
      <c r="X26" s="34"/>
      <c r="Y26" s="35" t="s">
        <v>23</v>
      </c>
      <c r="Z26" s="35" t="s">
        <v>23</v>
      </c>
      <c r="AA26" s="35" t="e">
        <v>#N/A</v>
      </c>
      <c r="AB26" s="35" t="s">
        <v>23</v>
      </c>
      <c r="AC26" s="35" t="s">
        <v>23</v>
      </c>
      <c r="AD26" s="35" t="s">
        <v>23</v>
      </c>
      <c r="AE26" s="35" t="s">
        <v>23</v>
      </c>
      <c r="AF26" s="35"/>
      <c r="AG26" s="35" t="s">
        <v>23</v>
      </c>
      <c r="AH26" s="35" t="s">
        <v>23</v>
      </c>
      <c r="AI26" s="35" t="s">
        <v>23</v>
      </c>
      <c r="AJ26" s="35" t="s">
        <v>23</v>
      </c>
      <c r="AK26" s="74" t="s">
        <v>23</v>
      </c>
      <c r="AL26" s="74" t="s">
        <v>23</v>
      </c>
      <c r="AM26" s="74" t="s">
        <v>23</v>
      </c>
      <c r="AN26" s="74" t="s">
        <v>23</v>
      </c>
      <c r="AO26" s="74" t="s">
        <v>23</v>
      </c>
      <c r="AP26" s="74" t="s">
        <v>23</v>
      </c>
      <c r="AQ26" s="52" t="s">
        <v>23</v>
      </c>
      <c r="AR26" s="52"/>
      <c r="AS26" s="52" t="s">
        <v>23</v>
      </c>
      <c r="AT26" s="52"/>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34131</v>
      </c>
      <c r="B27" s="6" t="s">
        <v>736</v>
      </c>
      <c r="C27" s="31" t="s">
        <v>21</v>
      </c>
      <c r="D27" s="31" t="s">
        <v>21</v>
      </c>
      <c r="E27" s="34">
        <v>0</v>
      </c>
      <c r="F27" s="34"/>
      <c r="G27" s="34"/>
      <c r="H27" s="34"/>
      <c r="I27" s="34"/>
      <c r="J27" s="34"/>
      <c r="K27" s="34"/>
      <c r="L27" s="34"/>
      <c r="M27" s="34"/>
      <c r="N27" s="34" t="s">
        <v>22</v>
      </c>
      <c r="O27" s="34" t="s">
        <v>22</v>
      </c>
      <c r="P27" s="34">
        <v>0</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4" t="s">
        <v>23</v>
      </c>
      <c r="AL27" s="74" t="s">
        <v>23</v>
      </c>
      <c r="AM27" s="74" t="s">
        <v>23</v>
      </c>
      <c r="AN27" s="74" t="s">
        <v>23</v>
      </c>
      <c r="AO27" s="74" t="s">
        <v>23</v>
      </c>
      <c r="AP27" s="74" t="s">
        <v>23</v>
      </c>
      <c r="AQ27" s="52" t="s">
        <v>23</v>
      </c>
      <c r="AR27" s="52"/>
      <c r="AS27" s="52" t="s">
        <v>23</v>
      </c>
      <c r="AT27" s="52"/>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34134</v>
      </c>
      <c r="B28" s="6" t="s">
        <v>737</v>
      </c>
      <c r="C28" s="31" t="s">
        <v>21</v>
      </c>
      <c r="D28" s="31" t="s">
        <v>21</v>
      </c>
      <c r="E28" s="34">
        <v>0</v>
      </c>
      <c r="F28" s="34"/>
      <c r="G28" s="34"/>
      <c r="H28" s="34"/>
      <c r="I28" s="34"/>
      <c r="J28" s="34"/>
      <c r="K28" s="34"/>
      <c r="L28" s="34"/>
      <c r="M28" s="34"/>
      <c r="N28" s="34"/>
      <c r="O28" s="34"/>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4" t="s">
        <v>23</v>
      </c>
      <c r="AL28" s="74" t="s">
        <v>23</v>
      </c>
      <c r="AM28" s="74" t="s">
        <v>23</v>
      </c>
      <c r="AN28" s="74" t="s">
        <v>23</v>
      </c>
      <c r="AO28" s="74" t="s">
        <v>23</v>
      </c>
      <c r="AP28" s="74" t="s">
        <v>23</v>
      </c>
      <c r="AQ28" s="52" t="s">
        <v>23</v>
      </c>
      <c r="AR28" s="52"/>
      <c r="AS28" s="52" t="s">
        <v>23</v>
      </c>
      <c r="AT28" s="52"/>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34135</v>
      </c>
      <c r="B29" s="6" t="s">
        <v>738</v>
      </c>
      <c r="C29" s="31" t="s">
        <v>21</v>
      </c>
      <c r="D29" s="31" t="s">
        <v>21</v>
      </c>
      <c r="E29" s="34">
        <v>0</v>
      </c>
      <c r="F29" s="34"/>
      <c r="G29" s="34"/>
      <c r="H29" s="34"/>
      <c r="I29" s="34"/>
      <c r="J29" s="34"/>
      <c r="K29" s="34"/>
      <c r="L29" s="34"/>
      <c r="M29" s="34"/>
      <c r="N29" s="34"/>
      <c r="O29" s="34"/>
      <c r="P29" s="34">
        <v>0</v>
      </c>
      <c r="Q29" s="34"/>
      <c r="R29" s="34"/>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4" t="s">
        <v>23</v>
      </c>
      <c r="AL29" s="74" t="s">
        <v>23</v>
      </c>
      <c r="AM29" s="74" t="s">
        <v>23</v>
      </c>
      <c r="AN29" s="74" t="s">
        <v>23</v>
      </c>
      <c r="AO29" s="74" t="s">
        <v>23</v>
      </c>
      <c r="AP29" s="74" t="s">
        <v>23</v>
      </c>
      <c r="AQ29" s="52" t="s">
        <v>23</v>
      </c>
      <c r="AR29" s="52"/>
      <c r="AS29" s="52" t="s">
        <v>23</v>
      </c>
      <c r="AT29" s="52"/>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34136</v>
      </c>
      <c r="B30" s="6" t="s">
        <v>739</v>
      </c>
      <c r="C30" s="31" t="s">
        <v>21</v>
      </c>
      <c r="D30" s="31" t="s">
        <v>21</v>
      </c>
      <c r="E30" s="34">
        <v>0</v>
      </c>
      <c r="F30" s="34"/>
      <c r="G30" s="34"/>
      <c r="H30" s="34"/>
      <c r="I30" s="34"/>
      <c r="J30" s="34"/>
      <c r="K30" s="34"/>
      <c r="L30" s="34"/>
      <c r="M30" s="34"/>
      <c r="N30" s="34"/>
      <c r="O30" s="34"/>
      <c r="P30" s="34">
        <v>0</v>
      </c>
      <c r="Q30" s="34"/>
      <c r="R30" s="34"/>
      <c r="S30" s="34"/>
      <c r="T30" s="34"/>
      <c r="U30" s="34"/>
      <c r="V30" s="34"/>
      <c r="W30" s="34"/>
      <c r="X30" s="34"/>
      <c r="Y30" s="35" t="s">
        <v>23</v>
      </c>
      <c r="Z30" s="35" t="s">
        <v>23</v>
      </c>
      <c r="AA30" s="35" t="e">
        <v>#N/A</v>
      </c>
      <c r="AB30" s="35" t="s">
        <v>23</v>
      </c>
      <c r="AC30" s="35" t="s">
        <v>23</v>
      </c>
      <c r="AD30" s="35" t="s">
        <v>23</v>
      </c>
      <c r="AE30" s="35" t="s">
        <v>23</v>
      </c>
      <c r="AF30" s="35"/>
      <c r="AG30" s="35" t="s">
        <v>23</v>
      </c>
      <c r="AH30" s="35" t="s">
        <v>23</v>
      </c>
      <c r="AI30" s="35" t="s">
        <v>23</v>
      </c>
      <c r="AJ30" s="35" t="s">
        <v>23</v>
      </c>
      <c r="AK30" s="74" t="s">
        <v>23</v>
      </c>
      <c r="AL30" s="74" t="s">
        <v>23</v>
      </c>
      <c r="AM30" s="74" t="s">
        <v>23</v>
      </c>
      <c r="AN30" s="74" t="s">
        <v>23</v>
      </c>
      <c r="AO30" s="74" t="s">
        <v>23</v>
      </c>
      <c r="AP30" s="74" t="s">
        <v>23</v>
      </c>
      <c r="AQ30" s="52" t="s">
        <v>23</v>
      </c>
      <c r="AR30" s="52"/>
      <c r="AS30" s="52" t="s">
        <v>23</v>
      </c>
      <c r="AT30" s="52"/>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34138</v>
      </c>
      <c r="B31" s="6" t="s">
        <v>740</v>
      </c>
      <c r="C31" s="31" t="s">
        <v>21</v>
      </c>
      <c r="D31" s="31" t="s">
        <v>21</v>
      </c>
      <c r="E31" s="34">
        <v>0</v>
      </c>
      <c r="F31" s="34"/>
      <c r="G31" s="34" t="s">
        <v>25</v>
      </c>
      <c r="H31" s="34"/>
      <c r="I31" s="34"/>
      <c r="J31" s="34"/>
      <c r="K31" s="34"/>
      <c r="L31" s="34"/>
      <c r="M31" s="34"/>
      <c r="N31" s="34" t="s">
        <v>22</v>
      </c>
      <c r="O31" s="34" t="s">
        <v>22</v>
      </c>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4" t="s">
        <v>23</v>
      </c>
      <c r="AL31" s="74" t="s">
        <v>23</v>
      </c>
      <c r="AM31" s="74" t="s">
        <v>23</v>
      </c>
      <c r="AN31" s="74" t="s">
        <v>23</v>
      </c>
      <c r="AO31" s="74" t="s">
        <v>23</v>
      </c>
      <c r="AP31" s="74" t="s">
        <v>23</v>
      </c>
      <c r="AQ31" s="52" t="s">
        <v>23</v>
      </c>
      <c r="AR31" s="52"/>
      <c r="AS31" s="52" t="s">
        <v>23</v>
      </c>
      <c r="AT31" s="52"/>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34142</v>
      </c>
      <c r="B32" s="6" t="s">
        <v>741</v>
      </c>
      <c r="C32" s="31" t="s">
        <v>21</v>
      </c>
      <c r="D32" s="31" t="s">
        <v>21</v>
      </c>
      <c r="E32" s="34">
        <v>0</v>
      </c>
      <c r="F32" s="5"/>
      <c r="G32" s="6"/>
      <c r="H32" s="5"/>
      <c r="I32" s="6"/>
      <c r="J32" s="5"/>
      <c r="K32" s="6"/>
      <c r="L32" s="5"/>
      <c r="M32" s="6"/>
      <c r="N32" s="5"/>
      <c r="O32" s="6"/>
      <c r="P32" s="34">
        <v>0</v>
      </c>
      <c r="Q32" s="5"/>
      <c r="R32" s="6"/>
      <c r="S32" s="5"/>
      <c r="T32" s="6"/>
      <c r="U32" s="5"/>
      <c r="V32" s="6"/>
      <c r="W32" s="5"/>
      <c r="X32" s="6"/>
      <c r="Y32" s="35" t="s">
        <v>23</v>
      </c>
      <c r="Z32" s="35" t="s">
        <v>23</v>
      </c>
      <c r="AA32" s="35" t="e">
        <v>#N/A</v>
      </c>
      <c r="AB32" s="35" t="s">
        <v>23</v>
      </c>
      <c r="AC32" s="35" t="s">
        <v>23</v>
      </c>
      <c r="AD32" s="35" t="s">
        <v>23</v>
      </c>
      <c r="AE32" s="35" t="s">
        <v>23</v>
      </c>
      <c r="AF32" s="35"/>
      <c r="AG32" s="35" t="s">
        <v>23</v>
      </c>
      <c r="AH32" s="35" t="s">
        <v>23</v>
      </c>
      <c r="AI32" s="35" t="s">
        <v>23</v>
      </c>
      <c r="AJ32" s="35" t="s">
        <v>23</v>
      </c>
      <c r="AK32" s="74" t="s">
        <v>23</v>
      </c>
      <c r="AL32" s="74" t="s">
        <v>23</v>
      </c>
      <c r="AM32" s="74" t="s">
        <v>23</v>
      </c>
      <c r="AN32" s="74" t="s">
        <v>23</v>
      </c>
      <c r="AO32" s="74" t="s">
        <v>23</v>
      </c>
      <c r="AP32" s="74" t="s">
        <v>23</v>
      </c>
      <c r="AQ32" s="52" t="s">
        <v>23</v>
      </c>
      <c r="AR32" s="52"/>
      <c r="AS32" s="52" t="s">
        <v>23</v>
      </c>
      <c r="AT32" s="52"/>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c r="B33" s="6"/>
      <c r="C33" s="5"/>
      <c r="D33" s="6"/>
      <c r="E33" s="34">
        <v>0</v>
      </c>
      <c r="F33" s="5"/>
      <c r="G33" s="6"/>
      <c r="H33" s="5"/>
      <c r="I33" s="6"/>
      <c r="J33" s="5"/>
      <c r="K33" s="6"/>
      <c r="L33" s="5"/>
      <c r="M33" s="6"/>
      <c r="N33" s="5"/>
      <c r="O33" s="6"/>
      <c r="P33" s="34">
        <v>0</v>
      </c>
      <c r="Q33" s="5"/>
      <c r="R33" s="6"/>
      <c r="S33" s="5"/>
      <c r="T33" s="6"/>
      <c r="U33" s="5"/>
      <c r="V33" s="6"/>
      <c r="W33" s="5"/>
      <c r="X33" s="6"/>
      <c r="Y33" s="35" t="s">
        <v>23</v>
      </c>
      <c r="Z33" s="35" t="s">
        <v>23</v>
      </c>
      <c r="AA33" s="35" t="e">
        <v>#N/A</v>
      </c>
      <c r="AB33" s="35" t="s">
        <v>23</v>
      </c>
      <c r="AC33" s="35" t="s">
        <v>23</v>
      </c>
      <c r="AD33" s="35" t="s">
        <v>23</v>
      </c>
      <c r="AE33" s="35" t="s">
        <v>23</v>
      </c>
      <c r="AF33" s="35"/>
      <c r="AG33" s="35" t="s">
        <v>23</v>
      </c>
      <c r="AH33" s="35" t="s">
        <v>23</v>
      </c>
      <c r="AI33" s="35" t="s">
        <v>23</v>
      </c>
      <c r="AJ33" s="35" t="s">
        <v>23</v>
      </c>
      <c r="AK33" s="74" t="s">
        <v>23</v>
      </c>
      <c r="AL33" s="74" t="s">
        <v>23</v>
      </c>
      <c r="AM33" s="74" t="s">
        <v>23</v>
      </c>
      <c r="AN33" s="74" t="s">
        <v>23</v>
      </c>
      <c r="AO33" s="74" t="s">
        <v>23</v>
      </c>
      <c r="AP33" s="74"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5"/>
      <c r="D34" s="6"/>
      <c r="E34" s="34">
        <v>0</v>
      </c>
      <c r="F34" s="5"/>
      <c r="G34" s="6"/>
      <c r="H34" s="5"/>
      <c r="I34" s="6"/>
      <c r="J34" s="5"/>
      <c r="K34" s="6"/>
      <c r="L34" s="5"/>
      <c r="M34" s="6"/>
      <c r="N34" s="5"/>
      <c r="O34" s="6"/>
      <c r="P34" s="34">
        <v>0</v>
      </c>
      <c r="Q34" s="5"/>
      <c r="R34" s="6"/>
      <c r="S34" s="5"/>
      <c r="T34" s="6"/>
      <c r="U34" s="5"/>
      <c r="V34" s="6"/>
      <c r="W34" s="5"/>
      <c r="X34" s="6"/>
      <c r="Y34" s="35" t="s">
        <v>23</v>
      </c>
      <c r="Z34" s="35" t="s">
        <v>23</v>
      </c>
      <c r="AA34" s="35" t="e">
        <v>#N/A</v>
      </c>
      <c r="AB34" s="35" t="s">
        <v>23</v>
      </c>
      <c r="AC34" s="35" t="s">
        <v>23</v>
      </c>
      <c r="AD34" s="35" t="s">
        <v>23</v>
      </c>
      <c r="AE34" s="35" t="s">
        <v>23</v>
      </c>
      <c r="AF34" s="35"/>
      <c r="AG34" s="35" t="s">
        <v>23</v>
      </c>
      <c r="AH34" s="35" t="s">
        <v>23</v>
      </c>
      <c r="AI34" s="35" t="s">
        <v>23</v>
      </c>
      <c r="AJ34" s="35"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5"/>
      <c r="D35" s="6"/>
      <c r="E35" s="34">
        <v>0</v>
      </c>
      <c r="F35" s="5"/>
      <c r="G35" s="6"/>
      <c r="H35" s="5"/>
      <c r="I35" s="6"/>
      <c r="J35" s="5"/>
      <c r="K35" s="6"/>
      <c r="L35" s="5"/>
      <c r="M35" s="6"/>
      <c r="N35" s="5"/>
      <c r="O35" s="6"/>
      <c r="P35" s="34">
        <v>0</v>
      </c>
      <c r="Q35" s="5"/>
      <c r="R35" s="6"/>
      <c r="S35" s="5"/>
      <c r="T35" s="6"/>
      <c r="U35" s="5"/>
      <c r="V35" s="6"/>
      <c r="W35" s="5"/>
      <c r="X35" s="6"/>
      <c r="Y35" s="35" t="s">
        <v>23</v>
      </c>
      <c r="Z35" s="35" t="s">
        <v>23</v>
      </c>
      <c r="AA35" s="35" t="e">
        <v>#N/A</v>
      </c>
      <c r="AB35" s="35" t="s">
        <v>23</v>
      </c>
      <c r="AC35" s="35" t="s">
        <v>23</v>
      </c>
      <c r="AD35" s="35" t="s">
        <v>23</v>
      </c>
      <c r="AE35" s="35" t="s">
        <v>23</v>
      </c>
      <c r="AF35" s="35"/>
      <c r="AG35" s="35" t="s">
        <v>23</v>
      </c>
      <c r="AH35" s="35" t="s">
        <v>23</v>
      </c>
      <c r="AI35" s="35" t="s">
        <v>23</v>
      </c>
      <c r="AJ35" s="35" t="s">
        <v>23</v>
      </c>
      <c r="AK35" s="74" t="s">
        <v>23</v>
      </c>
      <c r="AL35" s="74" t="s">
        <v>23</v>
      </c>
      <c r="AM35" s="74" t="s">
        <v>23</v>
      </c>
      <c r="AN35" s="74" t="s">
        <v>23</v>
      </c>
      <c r="AO35" s="74" t="s">
        <v>23</v>
      </c>
      <c r="AP35" s="7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46" t="s">
        <v>242</v>
      </c>
      <c r="B36" s="147"/>
      <c r="C36" s="146">
        <v>17</v>
      </c>
      <c r="D36" s="147">
        <v>0</v>
      </c>
      <c r="N36" s="146">
        <v>17</v>
      </c>
      <c r="O36" s="147">
        <v>0</v>
      </c>
      <c r="Y36" s="156">
        <v>0</v>
      </c>
      <c r="Z36" s="158">
        <v>0</v>
      </c>
      <c r="AK36" s="40" t="s">
        <v>23</v>
      </c>
      <c r="AL36" s="40" t="s">
        <v>23</v>
      </c>
      <c r="AM36" s="40" t="s">
        <v>23</v>
      </c>
      <c r="AN36" s="50" t="s">
        <v>23</v>
      </c>
      <c r="AO36" s="40" t="s">
        <v>23</v>
      </c>
      <c r="AP36" s="109"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dataConsolidate/>
  <mergeCells count="39">
    <mergeCell ref="A36:B36"/>
    <mergeCell ref="C36:D36"/>
    <mergeCell ref="N36:O36"/>
    <mergeCell ref="Y36:Z36"/>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5 BG5:XFD35">
    <cfRule type="cellIs" dxfId="54" priority="6" operator="equal">
      <formula>0</formula>
    </cfRule>
  </conditionalFormatting>
  <conditionalFormatting sqref="AP36">
    <cfRule type="cellIs" dxfId="53" priority="5" operator="equal">
      <formula>0</formula>
    </cfRule>
  </conditionalFormatting>
  <conditionalFormatting sqref="AV5:BF5">
    <cfRule type="cellIs" dxfId="52" priority="2" operator="equal">
      <formula>0</formula>
    </cfRule>
  </conditionalFormatting>
  <conditionalFormatting sqref="AV6:BF300">
    <cfRule type="cellIs" dxfId="51"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14</v>
      </c>
      <c r="D4" s="34">
        <v>2</v>
      </c>
      <c r="E4" s="34"/>
      <c r="F4" s="34">
        <v>14</v>
      </c>
      <c r="G4" s="34">
        <v>18</v>
      </c>
      <c r="H4" s="34">
        <v>13</v>
      </c>
      <c r="I4" s="34">
        <v>18</v>
      </c>
      <c r="J4" s="34">
        <v>5</v>
      </c>
      <c r="K4" s="34">
        <v>15</v>
      </c>
      <c r="L4" s="34">
        <v>9</v>
      </c>
      <c r="M4" s="34">
        <v>0</v>
      </c>
      <c r="N4" s="34">
        <v>12</v>
      </c>
      <c r="O4" s="34">
        <v>2</v>
      </c>
      <c r="P4" s="34"/>
      <c r="Q4" s="34">
        <v>16</v>
      </c>
      <c r="R4" s="34">
        <v>18</v>
      </c>
      <c r="S4" s="34">
        <v>9</v>
      </c>
      <c r="T4" s="34">
        <v>18</v>
      </c>
      <c r="U4" s="34">
        <v>7</v>
      </c>
      <c r="V4" s="34">
        <v>18</v>
      </c>
      <c r="W4" s="34">
        <v>2</v>
      </c>
      <c r="X4" s="34">
        <v>6</v>
      </c>
      <c r="Y4" s="34">
        <v>10</v>
      </c>
      <c r="Z4" s="34">
        <v>1</v>
      </c>
      <c r="AA4" s="34"/>
      <c r="AB4" s="34">
        <v>3</v>
      </c>
      <c r="AC4" s="34">
        <v>15</v>
      </c>
      <c r="AD4" s="34">
        <v>4</v>
      </c>
      <c r="AE4" s="34">
        <v>15</v>
      </c>
      <c r="AF4" s="34">
        <v>0</v>
      </c>
      <c r="AG4" s="34">
        <v>3</v>
      </c>
      <c r="AH4" s="34">
        <v>14</v>
      </c>
      <c r="AI4" s="34">
        <v>1</v>
      </c>
      <c r="AJ4" s="34">
        <v>5</v>
      </c>
      <c r="AK4" s="54">
        <v>12</v>
      </c>
      <c r="AL4" s="54">
        <v>2</v>
      </c>
      <c r="AM4" s="54">
        <v>16</v>
      </c>
      <c r="AN4" s="54">
        <v>16</v>
      </c>
      <c r="AO4" s="54">
        <v>16</v>
      </c>
      <c r="AP4" s="54">
        <v>16</v>
      </c>
      <c r="AQ4" s="52">
        <v>14</v>
      </c>
      <c r="AR4" s="52">
        <v>6</v>
      </c>
      <c r="AS4" s="52">
        <v>16</v>
      </c>
      <c r="AT4" s="52">
        <v>2</v>
      </c>
      <c r="AU4" s="54">
        <v>4</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35001</v>
      </c>
      <c r="B5" s="6" t="s">
        <v>1673</v>
      </c>
      <c r="C5" s="31" t="s">
        <v>25</v>
      </c>
      <c r="D5" s="34" t="s">
        <v>25</v>
      </c>
      <c r="E5" s="34"/>
      <c r="F5" s="34" t="s">
        <v>25</v>
      </c>
      <c r="G5" s="34"/>
      <c r="H5" s="34" t="s">
        <v>25</v>
      </c>
      <c r="I5" s="34"/>
      <c r="J5" s="34" t="s">
        <v>25</v>
      </c>
      <c r="K5" s="34"/>
      <c r="L5" s="34"/>
      <c r="M5" s="34"/>
      <c r="N5" s="31" t="s">
        <v>26</v>
      </c>
      <c r="O5" s="34" t="s">
        <v>26</v>
      </c>
      <c r="P5" s="34">
        <v>2</v>
      </c>
      <c r="Q5" s="34"/>
      <c r="R5" s="34"/>
      <c r="S5" s="34"/>
      <c r="T5" s="34"/>
      <c r="U5" s="34"/>
      <c r="V5" s="34"/>
      <c r="W5" s="34"/>
      <c r="X5" s="34"/>
      <c r="Y5" s="34" t="s">
        <v>23</v>
      </c>
      <c r="Z5" s="34" t="s">
        <v>23</v>
      </c>
      <c r="AA5" s="34" t="e">
        <v>#N/A</v>
      </c>
      <c r="AB5" s="34" t="s">
        <v>23</v>
      </c>
      <c r="AC5" s="34" t="s">
        <v>25</v>
      </c>
      <c r="AD5" s="34" t="s">
        <v>23</v>
      </c>
      <c r="AE5" s="34" t="s">
        <v>25</v>
      </c>
      <c r="AF5" s="34"/>
      <c r="AG5" s="34" t="s">
        <v>23</v>
      </c>
      <c r="AH5" s="34" t="s">
        <v>25</v>
      </c>
      <c r="AI5" s="34" t="s">
        <v>23</v>
      </c>
      <c r="AJ5" s="34" t="s">
        <v>21</v>
      </c>
      <c r="AK5" s="74" t="s">
        <v>23</v>
      </c>
      <c r="AL5" s="74" t="s">
        <v>23</v>
      </c>
      <c r="AM5" s="74" t="s">
        <v>23</v>
      </c>
      <c r="AN5" s="74" t="s">
        <v>23</v>
      </c>
      <c r="AO5" s="74" t="s">
        <v>23</v>
      </c>
      <c r="AP5" s="74" t="s">
        <v>23</v>
      </c>
      <c r="AQ5" s="52" t="s">
        <v>23</v>
      </c>
      <c r="AR5" s="52" t="s">
        <v>23</v>
      </c>
      <c r="AS5" s="52" t="s">
        <v>23</v>
      </c>
      <c r="AT5" s="52" t="s">
        <v>23</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35003</v>
      </c>
      <c r="B6" s="6" t="s">
        <v>1674</v>
      </c>
      <c r="C6" s="31" t="s">
        <v>25</v>
      </c>
      <c r="D6" s="34" t="s">
        <v>22</v>
      </c>
      <c r="E6" s="34"/>
      <c r="F6" s="34" t="s">
        <v>25</v>
      </c>
      <c r="G6" s="34" t="s">
        <v>25</v>
      </c>
      <c r="H6" s="34" t="s">
        <v>25</v>
      </c>
      <c r="I6" s="34" t="s">
        <v>25</v>
      </c>
      <c r="J6" s="34"/>
      <c r="K6" s="34" t="s">
        <v>25</v>
      </c>
      <c r="L6" s="34" t="s">
        <v>25</v>
      </c>
      <c r="M6" s="34"/>
      <c r="N6" s="31" t="s">
        <v>26</v>
      </c>
      <c r="O6" s="34" t="s">
        <v>22</v>
      </c>
      <c r="P6" s="34">
        <v>1</v>
      </c>
      <c r="Q6" s="34" t="s">
        <v>26</v>
      </c>
      <c r="R6" s="34" t="s">
        <v>26</v>
      </c>
      <c r="S6" s="34" t="s">
        <v>26</v>
      </c>
      <c r="T6" s="34" t="s">
        <v>26</v>
      </c>
      <c r="U6" s="34" t="s">
        <v>26</v>
      </c>
      <c r="V6" s="34" t="s">
        <v>26</v>
      </c>
      <c r="W6" s="34"/>
      <c r="X6" s="34" t="s">
        <v>26</v>
      </c>
      <c r="Y6" s="34" t="s">
        <v>25</v>
      </c>
      <c r="Z6" s="34" t="s">
        <v>21</v>
      </c>
      <c r="AA6" s="34" t="s">
        <v>21</v>
      </c>
      <c r="AB6" s="34" t="s">
        <v>25</v>
      </c>
      <c r="AC6" s="34" t="s">
        <v>25</v>
      </c>
      <c r="AD6" s="34" t="s">
        <v>25</v>
      </c>
      <c r="AE6" s="34" t="s">
        <v>25</v>
      </c>
      <c r="AF6" s="34"/>
      <c r="AG6" s="34" t="s">
        <v>25</v>
      </c>
      <c r="AH6" s="34" t="s">
        <v>25</v>
      </c>
      <c r="AI6" s="34" t="s">
        <v>21</v>
      </c>
      <c r="AJ6" s="34" t="s">
        <v>21</v>
      </c>
      <c r="AK6" s="74" t="s">
        <v>25</v>
      </c>
      <c r="AL6" s="74" t="s">
        <v>21</v>
      </c>
      <c r="AM6" s="74" t="s">
        <v>25</v>
      </c>
      <c r="AN6" s="74" t="s">
        <v>25</v>
      </c>
      <c r="AO6" s="74" t="s">
        <v>25</v>
      </c>
      <c r="AP6" s="74" t="s">
        <v>25</v>
      </c>
      <c r="AQ6" s="52" t="s">
        <v>1377</v>
      </c>
      <c r="AR6" s="52" t="s">
        <v>25</v>
      </c>
      <c r="AS6" s="52" t="s">
        <v>25</v>
      </c>
      <c r="AT6" s="52"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35005</v>
      </c>
      <c r="B7" s="6" t="s">
        <v>1675</v>
      </c>
      <c r="C7" s="34" t="s">
        <v>25</v>
      </c>
      <c r="D7" s="34" t="s">
        <v>22</v>
      </c>
      <c r="E7" s="34"/>
      <c r="F7" s="34"/>
      <c r="G7" s="34" t="s">
        <v>25</v>
      </c>
      <c r="H7" s="34"/>
      <c r="I7" s="34" t="s">
        <v>25</v>
      </c>
      <c r="J7" s="34"/>
      <c r="K7" s="34" t="s">
        <v>25</v>
      </c>
      <c r="L7" s="34" t="s">
        <v>25</v>
      </c>
      <c r="M7" s="34"/>
      <c r="N7" s="31" t="s">
        <v>26</v>
      </c>
      <c r="O7" s="34" t="s">
        <v>22</v>
      </c>
      <c r="P7" s="34">
        <v>1</v>
      </c>
      <c r="Q7" s="34" t="s">
        <v>26</v>
      </c>
      <c r="R7" s="34" t="s">
        <v>26</v>
      </c>
      <c r="S7" s="34" t="s">
        <v>26</v>
      </c>
      <c r="T7" s="34" t="s">
        <v>26</v>
      </c>
      <c r="U7" s="34"/>
      <c r="V7" s="34" t="s">
        <v>26</v>
      </c>
      <c r="W7" s="34"/>
      <c r="X7" s="34"/>
      <c r="Y7" s="34" t="s">
        <v>25</v>
      </c>
      <c r="Z7" s="34" t="s">
        <v>21</v>
      </c>
      <c r="AA7" s="34" t="s">
        <v>21</v>
      </c>
      <c r="AB7" s="34" t="s">
        <v>23</v>
      </c>
      <c r="AC7" s="34" t="s">
        <v>25</v>
      </c>
      <c r="AD7" s="34" t="s">
        <v>23</v>
      </c>
      <c r="AE7" s="34" t="s">
        <v>25</v>
      </c>
      <c r="AF7" s="34"/>
      <c r="AG7" s="34" t="s">
        <v>23</v>
      </c>
      <c r="AH7" s="34" t="s">
        <v>25</v>
      </c>
      <c r="AI7" s="34" t="s">
        <v>23</v>
      </c>
      <c r="AJ7" s="34" t="s">
        <v>21</v>
      </c>
      <c r="AK7" s="74" t="s">
        <v>25</v>
      </c>
      <c r="AL7" s="74" t="s">
        <v>21</v>
      </c>
      <c r="AM7" s="74" t="s">
        <v>25</v>
      </c>
      <c r="AN7" s="74" t="s">
        <v>25</v>
      </c>
      <c r="AO7" s="74" t="s">
        <v>25</v>
      </c>
      <c r="AP7" s="74" t="s">
        <v>25</v>
      </c>
      <c r="AQ7" s="52" t="s">
        <v>1377</v>
      </c>
      <c r="AR7" s="52" t="s">
        <v>25</v>
      </c>
      <c r="AS7" s="52" t="s">
        <v>25</v>
      </c>
      <c r="AT7" s="52" t="s">
        <v>21</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35006</v>
      </c>
      <c r="B8" s="6" t="s">
        <v>1676</v>
      </c>
      <c r="C8" s="31" t="s">
        <v>25</v>
      </c>
      <c r="D8" s="34" t="s">
        <v>25</v>
      </c>
      <c r="E8" s="34"/>
      <c r="F8" s="34" t="s">
        <v>25</v>
      </c>
      <c r="G8" s="34" t="s">
        <v>25</v>
      </c>
      <c r="H8" s="34" t="s">
        <v>25</v>
      </c>
      <c r="I8" s="34" t="s">
        <v>25</v>
      </c>
      <c r="J8" s="34"/>
      <c r="K8" s="34" t="s">
        <v>25</v>
      </c>
      <c r="L8" s="34" t="s">
        <v>25</v>
      </c>
      <c r="M8" s="34"/>
      <c r="N8" s="31" t="s">
        <v>26</v>
      </c>
      <c r="O8" s="34" t="s">
        <v>26</v>
      </c>
      <c r="P8" s="34">
        <v>2</v>
      </c>
      <c r="Q8" s="34" t="s">
        <v>26</v>
      </c>
      <c r="R8" s="34" t="s">
        <v>26</v>
      </c>
      <c r="S8" s="34" t="s">
        <v>26</v>
      </c>
      <c r="T8" s="34" t="s">
        <v>26</v>
      </c>
      <c r="U8" s="34" t="s">
        <v>26</v>
      </c>
      <c r="V8" s="34" t="s">
        <v>26</v>
      </c>
      <c r="W8" s="34" t="s">
        <v>26</v>
      </c>
      <c r="X8" s="34" t="s">
        <v>26</v>
      </c>
      <c r="Y8" s="34" t="s">
        <v>25</v>
      </c>
      <c r="Z8" s="34" t="s">
        <v>25</v>
      </c>
      <c r="AA8" s="34" t="s">
        <v>25</v>
      </c>
      <c r="AB8" s="34" t="s">
        <v>23</v>
      </c>
      <c r="AC8" s="34" t="s">
        <v>25</v>
      </c>
      <c r="AD8" s="34" t="s">
        <v>23</v>
      </c>
      <c r="AE8" s="34" t="s">
        <v>25</v>
      </c>
      <c r="AF8" s="34"/>
      <c r="AG8" s="34" t="s">
        <v>23</v>
      </c>
      <c r="AH8" s="34" t="s">
        <v>25</v>
      </c>
      <c r="AI8" s="34" t="s">
        <v>21</v>
      </c>
      <c r="AJ8" s="34" t="s">
        <v>25</v>
      </c>
      <c r="AK8" s="74" t="s">
        <v>25</v>
      </c>
      <c r="AL8" s="74" t="s">
        <v>25</v>
      </c>
      <c r="AM8" s="74" t="s">
        <v>25</v>
      </c>
      <c r="AN8" s="74" t="s">
        <v>25</v>
      </c>
      <c r="AO8" s="74" t="s">
        <v>25</v>
      </c>
      <c r="AP8" s="74" t="s">
        <v>25</v>
      </c>
      <c r="AQ8" s="52" t="s">
        <v>1377</v>
      </c>
      <c r="AR8" s="52" t="s">
        <v>1786</v>
      </c>
      <c r="AS8" s="52" t="s">
        <v>25</v>
      </c>
      <c r="AT8" s="52"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35007</v>
      </c>
      <c r="B9" s="6" t="s">
        <v>1677</v>
      </c>
      <c r="C9" s="34" t="s">
        <v>25</v>
      </c>
      <c r="D9" s="34" t="s">
        <v>22</v>
      </c>
      <c r="E9" s="34"/>
      <c r="F9" s="34" t="s">
        <v>25</v>
      </c>
      <c r="G9" s="34" t="s">
        <v>25</v>
      </c>
      <c r="H9" s="34" t="s">
        <v>25</v>
      </c>
      <c r="I9" s="34" t="s">
        <v>25</v>
      </c>
      <c r="J9" s="34"/>
      <c r="K9" s="34" t="s">
        <v>25</v>
      </c>
      <c r="L9" s="34" t="s">
        <v>25</v>
      </c>
      <c r="M9" s="34"/>
      <c r="N9" s="31" t="s">
        <v>26</v>
      </c>
      <c r="O9" s="34" t="s">
        <v>22</v>
      </c>
      <c r="P9" s="34">
        <v>1</v>
      </c>
      <c r="Q9" s="34" t="s">
        <v>26</v>
      </c>
      <c r="R9" s="34" t="s">
        <v>26</v>
      </c>
      <c r="S9" s="34" t="s">
        <v>26</v>
      </c>
      <c r="T9" s="34" t="s">
        <v>26</v>
      </c>
      <c r="U9" s="34" t="s">
        <v>26</v>
      </c>
      <c r="V9" s="34" t="s">
        <v>26</v>
      </c>
      <c r="W9" s="34"/>
      <c r="X9" s="34" t="s">
        <v>26</v>
      </c>
      <c r="Y9" s="34" t="s">
        <v>25</v>
      </c>
      <c r="Z9" s="34" t="s">
        <v>21</v>
      </c>
      <c r="AA9" s="34" t="s">
        <v>21</v>
      </c>
      <c r="AB9" s="34" t="s">
        <v>25</v>
      </c>
      <c r="AC9" s="34" t="s">
        <v>25</v>
      </c>
      <c r="AD9" s="34" t="s">
        <v>25</v>
      </c>
      <c r="AE9" s="34" t="s">
        <v>25</v>
      </c>
      <c r="AF9" s="34"/>
      <c r="AG9" s="34" t="s">
        <v>25</v>
      </c>
      <c r="AH9" s="34" t="s">
        <v>25</v>
      </c>
      <c r="AI9" s="34" t="s">
        <v>25</v>
      </c>
      <c r="AJ9" s="34" t="s">
        <v>25</v>
      </c>
      <c r="AK9" s="74" t="s">
        <v>25</v>
      </c>
      <c r="AL9" s="74" t="s">
        <v>25</v>
      </c>
      <c r="AM9" s="74" t="s">
        <v>25</v>
      </c>
      <c r="AN9" s="74" t="s">
        <v>25</v>
      </c>
      <c r="AO9" s="74" t="s">
        <v>25</v>
      </c>
      <c r="AP9" s="74" t="s">
        <v>25</v>
      </c>
      <c r="AQ9" s="52" t="s">
        <v>1377</v>
      </c>
      <c r="AR9" s="52" t="s">
        <v>25</v>
      </c>
      <c r="AS9" s="52" t="s">
        <v>25</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35010</v>
      </c>
      <c r="B10" s="6" t="s">
        <v>1678</v>
      </c>
      <c r="C10" s="34" t="s">
        <v>22</v>
      </c>
      <c r="D10" s="34" t="s">
        <v>22</v>
      </c>
      <c r="E10" s="34"/>
      <c r="F10" s="34"/>
      <c r="G10" s="34"/>
      <c r="H10" s="34"/>
      <c r="I10" s="34"/>
      <c r="J10" s="34"/>
      <c r="K10" s="34"/>
      <c r="L10" s="34"/>
      <c r="M10" s="34"/>
      <c r="N10" s="31" t="s">
        <v>22</v>
      </c>
      <c r="O10" s="34" t="s">
        <v>22</v>
      </c>
      <c r="P10" s="34">
        <v>0</v>
      </c>
      <c r="Q10" s="34"/>
      <c r="R10" s="34"/>
      <c r="S10" s="34"/>
      <c r="T10" s="34"/>
      <c r="U10" s="34"/>
      <c r="V10" s="34"/>
      <c r="W10" s="34"/>
      <c r="X10" s="34"/>
      <c r="Y10" s="34" t="s">
        <v>23</v>
      </c>
      <c r="Z10" s="34" t="s">
        <v>23</v>
      </c>
      <c r="AA10" s="34" t="e">
        <v>#N/A</v>
      </c>
      <c r="AB10" s="34" t="s">
        <v>23</v>
      </c>
      <c r="AC10" s="34" t="s">
        <v>23</v>
      </c>
      <c r="AD10" s="34" t="s">
        <v>23</v>
      </c>
      <c r="AE10" s="34" t="s">
        <v>23</v>
      </c>
      <c r="AF10" s="34"/>
      <c r="AG10" s="34" t="s">
        <v>23</v>
      </c>
      <c r="AH10" s="34" t="s">
        <v>23</v>
      </c>
      <c r="AI10" s="34" t="s">
        <v>23</v>
      </c>
      <c r="AJ10" s="34" t="s">
        <v>23</v>
      </c>
      <c r="AK10" s="74" t="s">
        <v>23</v>
      </c>
      <c r="AL10" s="74" t="s">
        <v>23</v>
      </c>
      <c r="AM10" s="74" t="s">
        <v>23</v>
      </c>
      <c r="AN10" s="74" t="s">
        <v>23</v>
      </c>
      <c r="AO10" s="74" t="s">
        <v>23</v>
      </c>
      <c r="AP10" s="74"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7.75" customHeight="1">
      <c r="A11" s="5">
        <v>35012</v>
      </c>
      <c r="B11" s="6" t="s">
        <v>1679</v>
      </c>
      <c r="C11" s="34" t="s">
        <v>25</v>
      </c>
      <c r="D11" s="34" t="s">
        <v>22</v>
      </c>
      <c r="E11" s="34"/>
      <c r="F11" s="34"/>
      <c r="G11" s="34" t="s">
        <v>25</v>
      </c>
      <c r="H11" s="34"/>
      <c r="I11" s="34" t="s">
        <v>25</v>
      </c>
      <c r="J11" s="34"/>
      <c r="K11" s="34" t="s">
        <v>25</v>
      </c>
      <c r="L11" s="34"/>
      <c r="M11" s="34"/>
      <c r="N11" s="31" t="s">
        <v>26</v>
      </c>
      <c r="O11" s="34" t="s">
        <v>22</v>
      </c>
      <c r="P11" s="34">
        <v>1</v>
      </c>
      <c r="Q11" s="34" t="s">
        <v>26</v>
      </c>
      <c r="R11" s="34" t="s">
        <v>26</v>
      </c>
      <c r="S11" s="34" t="s">
        <v>26</v>
      </c>
      <c r="T11" s="34" t="s">
        <v>26</v>
      </c>
      <c r="U11" s="34" t="s">
        <v>26</v>
      </c>
      <c r="V11" s="34" t="s">
        <v>26</v>
      </c>
      <c r="W11" s="34"/>
      <c r="X11" s="34"/>
      <c r="Y11" s="34" t="s">
        <v>25</v>
      </c>
      <c r="Z11" s="34" t="s">
        <v>21</v>
      </c>
      <c r="AA11" s="34" t="s">
        <v>21</v>
      </c>
      <c r="AB11" s="34" t="s">
        <v>23</v>
      </c>
      <c r="AC11" s="34" t="s">
        <v>25</v>
      </c>
      <c r="AD11" s="34" t="s">
        <v>23</v>
      </c>
      <c r="AE11" s="34" t="s">
        <v>25</v>
      </c>
      <c r="AF11" s="34"/>
      <c r="AG11" s="34" t="s">
        <v>23</v>
      </c>
      <c r="AH11" s="34" t="s">
        <v>21</v>
      </c>
      <c r="AI11" s="34" t="s">
        <v>23</v>
      </c>
      <c r="AJ11" s="34" t="s">
        <v>21</v>
      </c>
      <c r="AK11" s="74" t="s">
        <v>25</v>
      </c>
      <c r="AL11" s="74" t="s">
        <v>21</v>
      </c>
      <c r="AM11" s="74" t="s">
        <v>25</v>
      </c>
      <c r="AN11" s="74" t="s">
        <v>25</v>
      </c>
      <c r="AO11" s="74" t="s">
        <v>25</v>
      </c>
      <c r="AP11" s="74" t="s">
        <v>25</v>
      </c>
      <c r="AQ11" s="52" t="s">
        <v>1377</v>
      </c>
      <c r="AR11" s="52" t="s">
        <v>23</v>
      </c>
      <c r="AS11" s="52" t="s">
        <v>25</v>
      </c>
      <c r="AT11" s="52" t="s">
        <v>23</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35014</v>
      </c>
      <c r="B12" s="6" t="s">
        <v>1680</v>
      </c>
      <c r="C12" s="34" t="s">
        <v>22</v>
      </c>
      <c r="D12" s="34" t="s">
        <v>22</v>
      </c>
      <c r="E12" s="34"/>
      <c r="F12" s="31" t="s">
        <v>25</v>
      </c>
      <c r="G12" s="34" t="s">
        <v>25</v>
      </c>
      <c r="H12" s="31" t="s">
        <v>25</v>
      </c>
      <c r="I12" s="34" t="s">
        <v>25</v>
      </c>
      <c r="J12" s="31" t="s">
        <v>25</v>
      </c>
      <c r="K12" s="34" t="s">
        <v>25</v>
      </c>
      <c r="L12" s="34" t="s">
        <v>25</v>
      </c>
      <c r="M12" s="34"/>
      <c r="N12" s="31" t="s">
        <v>22</v>
      </c>
      <c r="O12" s="34" t="s">
        <v>22</v>
      </c>
      <c r="P12" s="34">
        <v>0</v>
      </c>
      <c r="Q12" s="34"/>
      <c r="R12" s="34" t="s">
        <v>26</v>
      </c>
      <c r="S12" s="34"/>
      <c r="T12" s="34" t="s">
        <v>26</v>
      </c>
      <c r="U12" s="34"/>
      <c r="V12" s="34" t="s">
        <v>26</v>
      </c>
      <c r="W12" s="34"/>
      <c r="X12" s="34" t="s">
        <v>26</v>
      </c>
      <c r="Y12" s="34" t="s">
        <v>23</v>
      </c>
      <c r="Z12" s="34" t="s">
        <v>23</v>
      </c>
      <c r="AA12" s="34" t="e">
        <v>#N/A</v>
      </c>
      <c r="AB12" s="34" t="s">
        <v>23</v>
      </c>
      <c r="AC12" s="34" t="s">
        <v>25</v>
      </c>
      <c r="AD12" s="34" t="s">
        <v>23</v>
      </c>
      <c r="AE12" s="34" t="s">
        <v>25</v>
      </c>
      <c r="AF12" s="34"/>
      <c r="AG12" s="34" t="s">
        <v>23</v>
      </c>
      <c r="AH12" s="34" t="s">
        <v>25</v>
      </c>
      <c r="AI12" s="34" t="s">
        <v>23</v>
      </c>
      <c r="AJ12" s="34" t="s">
        <v>25</v>
      </c>
      <c r="AK12" s="74" t="s">
        <v>23</v>
      </c>
      <c r="AL12" s="74" t="s">
        <v>23</v>
      </c>
      <c r="AM12" s="74" t="s">
        <v>23</v>
      </c>
      <c r="AN12" s="74" t="s">
        <v>23</v>
      </c>
      <c r="AO12" s="74" t="s">
        <v>23</v>
      </c>
      <c r="AP12" s="74"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35018</v>
      </c>
      <c r="B13" s="6" t="s">
        <v>1681</v>
      </c>
      <c r="C13" s="34" t="s">
        <v>25</v>
      </c>
      <c r="D13" s="34" t="s">
        <v>22</v>
      </c>
      <c r="E13" s="34"/>
      <c r="F13" s="34"/>
      <c r="G13" s="34" t="s">
        <v>25</v>
      </c>
      <c r="H13" s="34"/>
      <c r="I13" s="34" t="s">
        <v>25</v>
      </c>
      <c r="J13" s="34"/>
      <c r="K13" s="34"/>
      <c r="L13" s="34"/>
      <c r="M13" s="34"/>
      <c r="N13" s="31" t="s">
        <v>22</v>
      </c>
      <c r="O13" s="34" t="s">
        <v>22</v>
      </c>
      <c r="P13" s="34">
        <v>0</v>
      </c>
      <c r="Q13" s="34" t="s">
        <v>26</v>
      </c>
      <c r="R13" s="34" t="s">
        <v>26</v>
      </c>
      <c r="S13" s="34" t="s">
        <v>26</v>
      </c>
      <c r="T13" s="34" t="s">
        <v>26</v>
      </c>
      <c r="U13" s="34" t="s">
        <v>26</v>
      </c>
      <c r="V13" s="34" t="s">
        <v>26</v>
      </c>
      <c r="W13" s="34"/>
      <c r="X13" s="34"/>
      <c r="Y13" s="34" t="s">
        <v>23</v>
      </c>
      <c r="Z13" s="34" t="s">
        <v>23</v>
      </c>
      <c r="AA13" s="34" t="e">
        <v>#N/A</v>
      </c>
      <c r="AB13" s="34" t="s">
        <v>23</v>
      </c>
      <c r="AC13" s="34" t="s">
        <v>23</v>
      </c>
      <c r="AD13" s="34" t="s">
        <v>23</v>
      </c>
      <c r="AE13" s="34" t="s">
        <v>23</v>
      </c>
      <c r="AF13" s="34"/>
      <c r="AG13" s="34" t="s">
        <v>23</v>
      </c>
      <c r="AH13" s="34" t="s">
        <v>23</v>
      </c>
      <c r="AI13" s="34" t="s">
        <v>23</v>
      </c>
      <c r="AJ13" s="34" t="s">
        <v>23</v>
      </c>
      <c r="AK13" s="74" t="s">
        <v>21</v>
      </c>
      <c r="AL13" s="74" t="s">
        <v>21</v>
      </c>
      <c r="AM13" s="74" t="s">
        <v>25</v>
      </c>
      <c r="AN13" s="74" t="s">
        <v>25</v>
      </c>
      <c r="AO13" s="74" t="s">
        <v>25</v>
      </c>
      <c r="AP13" s="74" t="s">
        <v>25</v>
      </c>
      <c r="AQ13" s="52" t="s">
        <v>1377</v>
      </c>
      <c r="AR13" s="52" t="s">
        <v>21</v>
      </c>
      <c r="AS13" s="52" t="s">
        <v>25</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35021</v>
      </c>
      <c r="B14" s="6" t="s">
        <v>1682</v>
      </c>
      <c r="C14" s="31" t="s">
        <v>25</v>
      </c>
      <c r="D14" s="34" t="s">
        <v>22</v>
      </c>
      <c r="E14" s="34"/>
      <c r="F14" s="31" t="s">
        <v>25</v>
      </c>
      <c r="G14" s="34" t="s">
        <v>25</v>
      </c>
      <c r="H14" s="31" t="s">
        <v>25</v>
      </c>
      <c r="I14" s="34" t="s">
        <v>25</v>
      </c>
      <c r="J14" s="34"/>
      <c r="K14" s="34" t="s">
        <v>25</v>
      </c>
      <c r="L14" s="34"/>
      <c r="M14" s="34"/>
      <c r="N14" s="31" t="s">
        <v>26</v>
      </c>
      <c r="O14" s="34" t="s">
        <v>22</v>
      </c>
      <c r="P14" s="34">
        <v>1</v>
      </c>
      <c r="Q14" s="34" t="s">
        <v>26</v>
      </c>
      <c r="R14" s="34" t="s">
        <v>26</v>
      </c>
      <c r="S14" s="34" t="s">
        <v>26</v>
      </c>
      <c r="T14" s="34" t="s">
        <v>26</v>
      </c>
      <c r="U14" s="34"/>
      <c r="V14" s="34" t="s">
        <v>26</v>
      </c>
      <c r="W14" s="34"/>
      <c r="X14" s="34"/>
      <c r="Y14" s="34" t="s">
        <v>25</v>
      </c>
      <c r="Z14" s="34" t="s">
        <v>21</v>
      </c>
      <c r="AA14" s="34" t="s">
        <v>21</v>
      </c>
      <c r="AB14" s="34" t="s">
        <v>23</v>
      </c>
      <c r="AC14" s="34" t="s">
        <v>25</v>
      </c>
      <c r="AD14" s="34" t="s">
        <v>23</v>
      </c>
      <c r="AE14" s="34" t="s">
        <v>25</v>
      </c>
      <c r="AF14" s="34"/>
      <c r="AG14" s="34" t="s">
        <v>23</v>
      </c>
      <c r="AH14" s="34" t="s">
        <v>25</v>
      </c>
      <c r="AI14" s="34" t="s">
        <v>21</v>
      </c>
      <c r="AJ14" s="34" t="s">
        <v>21</v>
      </c>
      <c r="AK14" s="74" t="s">
        <v>25</v>
      </c>
      <c r="AL14" s="74" t="s">
        <v>21</v>
      </c>
      <c r="AM14" s="74" t="s">
        <v>25</v>
      </c>
      <c r="AN14" s="74" t="s">
        <v>25</v>
      </c>
      <c r="AO14" s="74" t="s">
        <v>25</v>
      </c>
      <c r="AP14" s="74" t="s">
        <v>25</v>
      </c>
      <c r="AQ14" s="52" t="s">
        <v>1377</v>
      </c>
      <c r="AR14" s="52" t="s">
        <v>25</v>
      </c>
      <c r="AS14" s="52" t="s">
        <v>25</v>
      </c>
      <c r="AT14" s="52" t="s">
        <v>21</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35027</v>
      </c>
      <c r="B15" s="6" t="s">
        <v>1683</v>
      </c>
      <c r="C15" s="31" t="s">
        <v>25</v>
      </c>
      <c r="D15" s="34" t="s">
        <v>22</v>
      </c>
      <c r="E15" s="34"/>
      <c r="F15" s="31" t="s">
        <v>25</v>
      </c>
      <c r="G15" s="34" t="s">
        <v>25</v>
      </c>
      <c r="H15" s="34"/>
      <c r="I15" s="34" t="s">
        <v>25</v>
      </c>
      <c r="J15" s="34"/>
      <c r="K15" s="34" t="s">
        <v>25</v>
      </c>
      <c r="L15" s="34"/>
      <c r="M15" s="34"/>
      <c r="N15" s="31" t="s">
        <v>26</v>
      </c>
      <c r="O15" s="34" t="s">
        <v>22</v>
      </c>
      <c r="P15" s="34">
        <v>1</v>
      </c>
      <c r="Q15" s="34" t="s">
        <v>26</v>
      </c>
      <c r="R15" s="34" t="s">
        <v>26</v>
      </c>
      <c r="S15" s="34"/>
      <c r="T15" s="34" t="s">
        <v>26</v>
      </c>
      <c r="U15" s="34"/>
      <c r="V15" s="34" t="s">
        <v>26</v>
      </c>
      <c r="W15" s="34"/>
      <c r="X15" s="34"/>
      <c r="Y15" s="34" t="s">
        <v>25</v>
      </c>
      <c r="Z15" s="34" t="s">
        <v>21</v>
      </c>
      <c r="AA15" s="34" t="s">
        <v>21</v>
      </c>
      <c r="AB15" s="34" t="s">
        <v>25</v>
      </c>
      <c r="AC15" s="34" t="s">
        <v>25</v>
      </c>
      <c r="AD15" s="34" t="s">
        <v>25</v>
      </c>
      <c r="AE15" s="34" t="s">
        <v>25</v>
      </c>
      <c r="AF15" s="34"/>
      <c r="AG15" s="34" t="s">
        <v>25</v>
      </c>
      <c r="AH15" s="34" t="s">
        <v>25</v>
      </c>
      <c r="AI15" s="34" t="s">
        <v>21</v>
      </c>
      <c r="AJ15" s="34" t="s">
        <v>25</v>
      </c>
      <c r="AK15" s="74" t="s">
        <v>25</v>
      </c>
      <c r="AL15" s="74" t="s">
        <v>21</v>
      </c>
      <c r="AM15" s="74" t="s">
        <v>25</v>
      </c>
      <c r="AN15" s="74" t="s">
        <v>25</v>
      </c>
      <c r="AO15" s="74" t="s">
        <v>25</v>
      </c>
      <c r="AP15" s="74" t="s">
        <v>25</v>
      </c>
      <c r="AQ15" s="52" t="s">
        <v>1377</v>
      </c>
      <c r="AR15" s="52" t="s">
        <v>25</v>
      </c>
      <c r="AS15" s="52" t="s">
        <v>25</v>
      </c>
      <c r="AT15" s="52" t="s">
        <v>21</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35029</v>
      </c>
      <c r="B16" s="6" t="s">
        <v>1684</v>
      </c>
      <c r="C16" s="34" t="s">
        <v>21</v>
      </c>
      <c r="D16" s="34" t="s">
        <v>22</v>
      </c>
      <c r="E16" s="34"/>
      <c r="F16" s="34" t="s">
        <v>25</v>
      </c>
      <c r="G16" s="34" t="s">
        <v>25</v>
      </c>
      <c r="H16" s="34"/>
      <c r="I16" s="34" t="s">
        <v>25</v>
      </c>
      <c r="J16" s="34"/>
      <c r="K16" s="34" t="s">
        <v>25</v>
      </c>
      <c r="L16" s="34"/>
      <c r="M16" s="34"/>
      <c r="N16" s="31" t="s">
        <v>22</v>
      </c>
      <c r="O16" s="34" t="s">
        <v>22</v>
      </c>
      <c r="P16" s="34">
        <v>0</v>
      </c>
      <c r="Q16" s="34" t="s">
        <v>26</v>
      </c>
      <c r="R16" s="34" t="s">
        <v>26</v>
      </c>
      <c r="S16" s="34"/>
      <c r="T16" s="34" t="s">
        <v>26</v>
      </c>
      <c r="U16" s="34"/>
      <c r="V16" s="34" t="s">
        <v>26</v>
      </c>
      <c r="W16" s="34"/>
      <c r="X16" s="34"/>
      <c r="Y16" s="34" t="s">
        <v>21</v>
      </c>
      <c r="Z16" s="34" t="s">
        <v>21</v>
      </c>
      <c r="AA16" s="34" t="s">
        <v>21</v>
      </c>
      <c r="AB16" s="34" t="s">
        <v>23</v>
      </c>
      <c r="AC16" s="34" t="s">
        <v>25</v>
      </c>
      <c r="AD16" s="34" t="s">
        <v>23</v>
      </c>
      <c r="AE16" s="34" t="s">
        <v>25</v>
      </c>
      <c r="AF16" s="34"/>
      <c r="AG16" s="34" t="s">
        <v>23</v>
      </c>
      <c r="AH16" s="34" t="s">
        <v>25</v>
      </c>
      <c r="AI16" s="34" t="s">
        <v>21</v>
      </c>
      <c r="AJ16" s="34" t="s">
        <v>21</v>
      </c>
      <c r="AK16" s="74" t="s">
        <v>25</v>
      </c>
      <c r="AL16" s="74" t="s">
        <v>21</v>
      </c>
      <c r="AM16" s="74" t="s">
        <v>25</v>
      </c>
      <c r="AN16" s="74" t="s">
        <v>25</v>
      </c>
      <c r="AO16" s="74" t="s">
        <v>25</v>
      </c>
      <c r="AP16" s="74" t="s">
        <v>25</v>
      </c>
      <c r="AQ16" s="52" t="s">
        <v>1377</v>
      </c>
      <c r="AR16" s="52"/>
      <c r="AS16" s="52" t="s">
        <v>25</v>
      </c>
      <c r="AT16" s="52"/>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35033</v>
      </c>
      <c r="B17" s="6" t="s">
        <v>1685</v>
      </c>
      <c r="C17" s="31" t="s">
        <v>25</v>
      </c>
      <c r="D17" s="34" t="s">
        <v>22</v>
      </c>
      <c r="E17" s="34"/>
      <c r="F17" s="34"/>
      <c r="G17" s="34" t="s">
        <v>25</v>
      </c>
      <c r="H17" s="34"/>
      <c r="I17" s="34" t="s">
        <v>25</v>
      </c>
      <c r="J17" s="34"/>
      <c r="K17" s="34" t="s">
        <v>25</v>
      </c>
      <c r="L17" s="34"/>
      <c r="M17" s="34"/>
      <c r="N17" s="31" t="s">
        <v>26</v>
      </c>
      <c r="O17" s="34" t="s">
        <v>22</v>
      </c>
      <c r="P17" s="34">
        <v>1</v>
      </c>
      <c r="Q17" s="34" t="s">
        <v>26</v>
      </c>
      <c r="R17" s="34" t="s">
        <v>26</v>
      </c>
      <c r="S17" s="34"/>
      <c r="T17" s="34" t="s">
        <v>26</v>
      </c>
      <c r="U17" s="34"/>
      <c r="V17" s="34" t="s">
        <v>26</v>
      </c>
      <c r="W17" s="34"/>
      <c r="X17" s="34"/>
      <c r="Y17" s="34" t="s">
        <v>25</v>
      </c>
      <c r="Z17" s="34" t="s">
        <v>21</v>
      </c>
      <c r="AA17" s="34" t="s">
        <v>21</v>
      </c>
      <c r="AB17" s="34" t="s">
        <v>23</v>
      </c>
      <c r="AC17" s="34" t="s">
        <v>25</v>
      </c>
      <c r="AD17" s="34" t="s">
        <v>23</v>
      </c>
      <c r="AE17" s="34" t="s">
        <v>25</v>
      </c>
      <c r="AF17" s="34"/>
      <c r="AG17" s="34" t="s">
        <v>23</v>
      </c>
      <c r="AH17" s="34" t="s">
        <v>25</v>
      </c>
      <c r="AI17" s="34" t="s">
        <v>23</v>
      </c>
      <c r="AJ17" s="34" t="s">
        <v>25</v>
      </c>
      <c r="AK17" s="74" t="s">
        <v>25</v>
      </c>
      <c r="AL17" s="74" t="s">
        <v>21</v>
      </c>
      <c r="AM17" s="74" t="s">
        <v>25</v>
      </c>
      <c r="AN17" s="74" t="s">
        <v>25</v>
      </c>
      <c r="AO17" s="74" t="s">
        <v>25</v>
      </c>
      <c r="AP17" s="74" t="s">
        <v>25</v>
      </c>
      <c r="AQ17" s="52" t="s">
        <v>1377</v>
      </c>
      <c r="AR17" s="52" t="s">
        <v>23</v>
      </c>
      <c r="AS17" s="52" t="s">
        <v>25</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35036</v>
      </c>
      <c r="B18" s="6" t="s">
        <v>1686</v>
      </c>
      <c r="C18" s="34" t="s">
        <v>25</v>
      </c>
      <c r="D18" s="34" t="s">
        <v>22</v>
      </c>
      <c r="E18" s="34"/>
      <c r="F18" s="31" t="s">
        <v>25</v>
      </c>
      <c r="G18" s="34" t="s">
        <v>25</v>
      </c>
      <c r="H18" s="31" t="s">
        <v>25</v>
      </c>
      <c r="I18" s="34" t="s">
        <v>25</v>
      </c>
      <c r="J18" s="31" t="s">
        <v>25</v>
      </c>
      <c r="K18" s="34"/>
      <c r="L18" s="34"/>
      <c r="M18" s="34"/>
      <c r="N18" s="31" t="s">
        <v>22</v>
      </c>
      <c r="O18" s="34" t="s">
        <v>22</v>
      </c>
      <c r="P18" s="34">
        <v>0</v>
      </c>
      <c r="Q18" s="34" t="s">
        <v>26</v>
      </c>
      <c r="R18" s="34" t="s">
        <v>26</v>
      </c>
      <c r="S18" s="34"/>
      <c r="T18" s="34" t="s">
        <v>26</v>
      </c>
      <c r="U18" s="34"/>
      <c r="V18" s="34" t="s">
        <v>26</v>
      </c>
      <c r="W18" s="34"/>
      <c r="X18" s="34"/>
      <c r="Y18" s="34" t="s">
        <v>21</v>
      </c>
      <c r="Z18" s="34" t="s">
        <v>21</v>
      </c>
      <c r="AA18" s="34" t="s">
        <v>21</v>
      </c>
      <c r="AB18" s="34" t="s">
        <v>23</v>
      </c>
      <c r="AC18" s="34" t="s">
        <v>25</v>
      </c>
      <c r="AD18" s="34" t="s">
        <v>23</v>
      </c>
      <c r="AE18" s="34" t="s">
        <v>25</v>
      </c>
      <c r="AF18" s="34"/>
      <c r="AG18" s="34" t="s">
        <v>23</v>
      </c>
      <c r="AH18" s="34" t="s">
        <v>25</v>
      </c>
      <c r="AI18" s="34" t="s">
        <v>23</v>
      </c>
      <c r="AJ18" s="34" t="s">
        <v>21</v>
      </c>
      <c r="AK18" s="74" t="s">
        <v>25</v>
      </c>
      <c r="AL18" s="74" t="s">
        <v>21</v>
      </c>
      <c r="AM18" s="74" t="s">
        <v>25</v>
      </c>
      <c r="AN18" s="74" t="s">
        <v>25</v>
      </c>
      <c r="AO18" s="74" t="s">
        <v>25</v>
      </c>
      <c r="AP18" s="74" t="s">
        <v>25</v>
      </c>
      <c r="AQ18" s="52" t="s">
        <v>1377</v>
      </c>
      <c r="AR18" s="52" t="s">
        <v>23</v>
      </c>
      <c r="AS18" s="52" t="s">
        <v>25</v>
      </c>
      <c r="AT18" s="52" t="s">
        <v>23</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35037</v>
      </c>
      <c r="B19" s="6" t="s">
        <v>1687</v>
      </c>
      <c r="C19" s="34" t="s">
        <v>22</v>
      </c>
      <c r="D19" s="34" t="s">
        <v>22</v>
      </c>
      <c r="E19" s="34"/>
      <c r="F19" s="34"/>
      <c r="G19" s="34" t="s">
        <v>25</v>
      </c>
      <c r="H19" s="31" t="s">
        <v>25</v>
      </c>
      <c r="I19" s="34" t="s">
        <v>25</v>
      </c>
      <c r="J19" s="34"/>
      <c r="K19" s="34" t="s">
        <v>25</v>
      </c>
      <c r="L19" s="34"/>
      <c r="M19" s="34"/>
      <c r="N19" s="31" t="s">
        <v>22</v>
      </c>
      <c r="O19" s="34" t="s">
        <v>22</v>
      </c>
      <c r="P19" s="34">
        <v>0</v>
      </c>
      <c r="Q19" s="34" t="s">
        <v>26</v>
      </c>
      <c r="R19" s="34" t="s">
        <v>26</v>
      </c>
      <c r="S19" s="34"/>
      <c r="T19" s="34" t="s">
        <v>26</v>
      </c>
      <c r="U19" s="34"/>
      <c r="V19" s="34" t="s">
        <v>26</v>
      </c>
      <c r="W19" s="34"/>
      <c r="X19" s="34"/>
      <c r="Y19" s="34" t="s">
        <v>23</v>
      </c>
      <c r="Z19" s="34" t="s">
        <v>23</v>
      </c>
      <c r="AA19" s="34" t="e">
        <v>#N/A</v>
      </c>
      <c r="AB19" s="34" t="s">
        <v>23</v>
      </c>
      <c r="AC19" s="34" t="s">
        <v>23</v>
      </c>
      <c r="AD19" s="34" t="s">
        <v>23</v>
      </c>
      <c r="AE19" s="34" t="s">
        <v>23</v>
      </c>
      <c r="AF19" s="34"/>
      <c r="AG19" s="34" t="s">
        <v>23</v>
      </c>
      <c r="AH19" s="34" t="s">
        <v>23</v>
      </c>
      <c r="AI19" s="34" t="s">
        <v>23</v>
      </c>
      <c r="AJ19" s="34" t="s">
        <v>23</v>
      </c>
      <c r="AK19" s="74" t="s">
        <v>21</v>
      </c>
      <c r="AL19" s="74" t="s">
        <v>21</v>
      </c>
      <c r="AM19" s="74" t="s">
        <v>25</v>
      </c>
      <c r="AN19" s="74" t="s">
        <v>25</v>
      </c>
      <c r="AO19" s="74" t="s">
        <v>25</v>
      </c>
      <c r="AP19" s="74" t="s">
        <v>25</v>
      </c>
      <c r="AQ19" s="52" t="s">
        <v>2169</v>
      </c>
      <c r="AR19" s="52" t="s">
        <v>23</v>
      </c>
      <c r="AS19" s="52" t="s">
        <v>25</v>
      </c>
      <c r="AT19" s="52" t="s">
        <v>23</v>
      </c>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35042</v>
      </c>
      <c r="B20" s="6" t="s">
        <v>1688</v>
      </c>
      <c r="C20" s="31" t="s">
        <v>25</v>
      </c>
      <c r="D20" s="34" t="s">
        <v>22</v>
      </c>
      <c r="E20" s="34"/>
      <c r="F20" s="31" t="s">
        <v>25</v>
      </c>
      <c r="G20" s="34" t="s">
        <v>25</v>
      </c>
      <c r="H20" s="31" t="s">
        <v>25</v>
      </c>
      <c r="I20" s="34" t="s">
        <v>25</v>
      </c>
      <c r="J20" s="31" t="s">
        <v>25</v>
      </c>
      <c r="K20" s="34" t="s">
        <v>25</v>
      </c>
      <c r="L20" s="34" t="s">
        <v>25</v>
      </c>
      <c r="M20" s="34"/>
      <c r="N20" s="31" t="s">
        <v>26</v>
      </c>
      <c r="O20" s="34" t="s">
        <v>22</v>
      </c>
      <c r="P20" s="34">
        <v>1</v>
      </c>
      <c r="Q20" s="34" t="s">
        <v>26</v>
      </c>
      <c r="R20" s="34" t="s">
        <v>26</v>
      </c>
      <c r="S20" s="34" t="s">
        <v>26</v>
      </c>
      <c r="T20" s="34" t="s">
        <v>26</v>
      </c>
      <c r="U20" s="34" t="s">
        <v>26</v>
      </c>
      <c r="V20" s="34" t="s">
        <v>26</v>
      </c>
      <c r="W20" s="34" t="s">
        <v>26</v>
      </c>
      <c r="X20" s="34" t="s">
        <v>26</v>
      </c>
      <c r="Y20" s="34" t="s">
        <v>25</v>
      </c>
      <c r="Z20" s="34" t="s">
        <v>21</v>
      </c>
      <c r="AA20" s="34" t="s">
        <v>21</v>
      </c>
      <c r="AB20" s="34" t="s">
        <v>23</v>
      </c>
      <c r="AC20" s="34" t="s">
        <v>25</v>
      </c>
      <c r="AD20" s="34" t="s">
        <v>23</v>
      </c>
      <c r="AE20" s="34" t="s">
        <v>25</v>
      </c>
      <c r="AF20" s="34"/>
      <c r="AG20" s="34" t="s">
        <v>23</v>
      </c>
      <c r="AH20" s="34" t="s">
        <v>25</v>
      </c>
      <c r="AI20" s="34" t="s">
        <v>23</v>
      </c>
      <c r="AJ20" s="34" t="s">
        <v>21</v>
      </c>
      <c r="AK20" s="74" t="s">
        <v>25</v>
      </c>
      <c r="AL20" s="74" t="s">
        <v>21</v>
      </c>
      <c r="AM20" s="74" t="s">
        <v>25</v>
      </c>
      <c r="AN20" s="74" t="s">
        <v>25</v>
      </c>
      <c r="AO20" s="74" t="s">
        <v>25</v>
      </c>
      <c r="AP20" s="74" t="s">
        <v>25</v>
      </c>
      <c r="AQ20" s="52" t="s">
        <v>1377</v>
      </c>
      <c r="AR20" s="52"/>
      <c r="AS20" s="52" t="s">
        <v>25</v>
      </c>
      <c r="AT20" s="52"/>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35043</v>
      </c>
      <c r="B21" s="6" t="s">
        <v>1689</v>
      </c>
      <c r="C21" s="34" t="s">
        <v>22</v>
      </c>
      <c r="D21" s="34" t="s">
        <v>22</v>
      </c>
      <c r="E21" s="34"/>
      <c r="F21" s="31" t="s">
        <v>25</v>
      </c>
      <c r="G21" s="34" t="s">
        <v>25</v>
      </c>
      <c r="H21" s="31" t="s">
        <v>25</v>
      </c>
      <c r="I21" s="34" t="s">
        <v>25</v>
      </c>
      <c r="J21" s="34"/>
      <c r="K21" s="34"/>
      <c r="L21" s="34"/>
      <c r="M21" s="34"/>
      <c r="N21" s="31" t="s">
        <v>22</v>
      </c>
      <c r="O21" s="34" t="s">
        <v>22</v>
      </c>
      <c r="P21" s="34">
        <v>0</v>
      </c>
      <c r="Q21" s="34" t="s">
        <v>26</v>
      </c>
      <c r="R21" s="34" t="s">
        <v>26</v>
      </c>
      <c r="S21" s="34"/>
      <c r="T21" s="34" t="s">
        <v>26</v>
      </c>
      <c r="U21" s="34"/>
      <c r="V21" s="34" t="s">
        <v>26</v>
      </c>
      <c r="W21" s="34"/>
      <c r="X21" s="34"/>
      <c r="Y21" s="34" t="s">
        <v>21</v>
      </c>
      <c r="Z21" s="34" t="s">
        <v>21</v>
      </c>
      <c r="AA21" s="34" t="s">
        <v>21</v>
      </c>
      <c r="AB21" s="34" t="s">
        <v>23</v>
      </c>
      <c r="AC21" s="34" t="s">
        <v>25</v>
      </c>
      <c r="AD21" s="34" t="s">
        <v>23</v>
      </c>
      <c r="AE21" s="34" t="s">
        <v>25</v>
      </c>
      <c r="AF21" s="34"/>
      <c r="AG21" s="34" t="s">
        <v>23</v>
      </c>
      <c r="AH21" s="34" t="s">
        <v>25</v>
      </c>
      <c r="AI21" s="34" t="s">
        <v>23</v>
      </c>
      <c r="AJ21" s="34" t="s">
        <v>21</v>
      </c>
      <c r="AK21" s="74" t="s">
        <v>21</v>
      </c>
      <c r="AL21" s="74" t="s">
        <v>21</v>
      </c>
      <c r="AM21" s="74" t="s">
        <v>25</v>
      </c>
      <c r="AN21" s="74" t="s">
        <v>25</v>
      </c>
      <c r="AO21" s="74" t="s">
        <v>25</v>
      </c>
      <c r="AP21" s="74" t="s">
        <v>25</v>
      </c>
      <c r="AQ21" s="52" t="s">
        <v>1377</v>
      </c>
      <c r="AR21" s="52" t="s">
        <v>23</v>
      </c>
      <c r="AS21" s="52" t="s">
        <v>25</v>
      </c>
      <c r="AT21" s="52" t="s">
        <v>23</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35045</v>
      </c>
      <c r="B22" s="6" t="s">
        <v>1690</v>
      </c>
      <c r="C22" s="34" t="s">
        <v>25</v>
      </c>
      <c r="D22" s="34" t="s">
        <v>22</v>
      </c>
      <c r="E22" s="34"/>
      <c r="F22" s="31" t="s">
        <v>25</v>
      </c>
      <c r="G22" s="34" t="s">
        <v>25</v>
      </c>
      <c r="H22" s="31" t="s">
        <v>25</v>
      </c>
      <c r="I22" s="34" t="s">
        <v>25</v>
      </c>
      <c r="J22" s="34"/>
      <c r="K22" s="34" t="s">
        <v>25</v>
      </c>
      <c r="L22" s="34" t="s">
        <v>25</v>
      </c>
      <c r="M22" s="34"/>
      <c r="N22" s="31" t="s">
        <v>26</v>
      </c>
      <c r="O22" s="34" t="s">
        <v>22</v>
      </c>
      <c r="P22" s="34">
        <v>1</v>
      </c>
      <c r="Q22" s="34" t="s">
        <v>26</v>
      </c>
      <c r="R22" s="34" t="s">
        <v>26</v>
      </c>
      <c r="S22" s="34" t="s">
        <v>26</v>
      </c>
      <c r="T22" s="34" t="s">
        <v>26</v>
      </c>
      <c r="U22" s="34" t="s">
        <v>26</v>
      </c>
      <c r="V22" s="34" t="s">
        <v>26</v>
      </c>
      <c r="W22" s="34"/>
      <c r="X22" s="34"/>
      <c r="Y22" s="34" t="s">
        <v>25</v>
      </c>
      <c r="Z22" s="34" t="s">
        <v>21</v>
      </c>
      <c r="AA22" s="34" t="s">
        <v>21</v>
      </c>
      <c r="AB22" s="34" t="s">
        <v>21</v>
      </c>
      <c r="AC22" s="34" t="s">
        <v>25</v>
      </c>
      <c r="AD22" s="34" t="s">
        <v>25</v>
      </c>
      <c r="AE22" s="34" t="s">
        <v>25</v>
      </c>
      <c r="AF22" s="34"/>
      <c r="AG22" s="34" t="s">
        <v>21</v>
      </c>
      <c r="AH22" s="34" t="s">
        <v>25</v>
      </c>
      <c r="AI22" s="34" t="s">
        <v>21</v>
      </c>
      <c r="AJ22" s="34" t="s">
        <v>21</v>
      </c>
      <c r="AK22" s="74" t="s">
        <v>25</v>
      </c>
      <c r="AL22" s="74" t="s">
        <v>21</v>
      </c>
      <c r="AM22" s="74" t="s">
        <v>25</v>
      </c>
      <c r="AN22" s="74" t="s">
        <v>25</v>
      </c>
      <c r="AO22" s="74" t="s">
        <v>25</v>
      </c>
      <c r="AP22" s="74" t="s">
        <v>25</v>
      </c>
      <c r="AQ22" s="52" t="s">
        <v>1377</v>
      </c>
      <c r="AR22" s="52" t="s">
        <v>25</v>
      </c>
      <c r="AS22" s="52" t="s">
        <v>25</v>
      </c>
      <c r="AT22" s="52" t="s">
        <v>21</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35049</v>
      </c>
      <c r="B23" s="6" t="s">
        <v>1691</v>
      </c>
      <c r="C23" s="31" t="s">
        <v>25</v>
      </c>
      <c r="D23" s="34" t="s">
        <v>22</v>
      </c>
      <c r="E23" s="34"/>
      <c r="F23" s="31" t="s">
        <v>25</v>
      </c>
      <c r="G23" s="34" t="s">
        <v>25</v>
      </c>
      <c r="H23" s="31" t="s">
        <v>25</v>
      </c>
      <c r="I23" s="34" t="s">
        <v>25</v>
      </c>
      <c r="J23" s="31"/>
      <c r="K23" s="34" t="s">
        <v>25</v>
      </c>
      <c r="L23" s="34" t="s">
        <v>25</v>
      </c>
      <c r="M23" s="34"/>
      <c r="N23" s="31" t="s">
        <v>26</v>
      </c>
      <c r="O23" s="34" t="s">
        <v>22</v>
      </c>
      <c r="P23" s="34">
        <v>1</v>
      </c>
      <c r="Q23" s="34" t="s">
        <v>26</v>
      </c>
      <c r="R23" s="34" t="s">
        <v>26</v>
      </c>
      <c r="S23" s="34"/>
      <c r="T23" s="34" t="s">
        <v>26</v>
      </c>
      <c r="U23" s="34"/>
      <c r="V23" s="34" t="s">
        <v>26</v>
      </c>
      <c r="W23" s="34"/>
      <c r="X23" s="34" t="s">
        <v>26</v>
      </c>
      <c r="Y23" s="34" t="s">
        <v>23</v>
      </c>
      <c r="Z23" s="34" t="s">
        <v>23</v>
      </c>
      <c r="AA23" s="34" t="e">
        <v>#N/A</v>
      </c>
      <c r="AB23" s="34" t="s">
        <v>23</v>
      </c>
      <c r="AC23" s="34" t="s">
        <v>23</v>
      </c>
      <c r="AD23" s="34" t="s">
        <v>23</v>
      </c>
      <c r="AE23" s="34" t="s">
        <v>23</v>
      </c>
      <c r="AF23" s="34"/>
      <c r="AG23" s="34" t="s">
        <v>23</v>
      </c>
      <c r="AH23" s="34" t="s">
        <v>23</v>
      </c>
      <c r="AI23" s="34" t="s">
        <v>23</v>
      </c>
      <c r="AJ23" s="34"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35050</v>
      </c>
      <c r="B24" s="6" t="s">
        <v>1692</v>
      </c>
      <c r="C24" s="31"/>
      <c r="D24" s="34"/>
      <c r="E24" s="34"/>
      <c r="F24" s="34"/>
      <c r="G24" s="34"/>
      <c r="H24" s="34"/>
      <c r="I24" s="34"/>
      <c r="J24" s="34"/>
      <c r="K24" s="34"/>
      <c r="L24" s="34"/>
      <c r="M24" s="34"/>
      <c r="N24" s="31"/>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35051</v>
      </c>
      <c r="B25" s="6" t="s">
        <v>1693</v>
      </c>
      <c r="C25" s="34" t="s">
        <v>22</v>
      </c>
      <c r="D25" s="34" t="s">
        <v>22</v>
      </c>
      <c r="E25" s="34"/>
      <c r="F25" s="34" t="s">
        <v>25</v>
      </c>
      <c r="G25" s="34" t="s">
        <v>25</v>
      </c>
      <c r="H25" s="31" t="s">
        <v>25</v>
      </c>
      <c r="I25" s="34" t="s">
        <v>25</v>
      </c>
      <c r="J25" s="31" t="s">
        <v>25</v>
      </c>
      <c r="K25" s="34" t="s">
        <v>25</v>
      </c>
      <c r="L25" s="34" t="s">
        <v>25</v>
      </c>
      <c r="M25" s="34"/>
      <c r="N25" s="31" t="s">
        <v>22</v>
      </c>
      <c r="O25" s="34" t="s">
        <v>22</v>
      </c>
      <c r="P25" s="34">
        <v>0</v>
      </c>
      <c r="Q25" s="34"/>
      <c r="R25" s="34" t="s">
        <v>26</v>
      </c>
      <c r="S25" s="34"/>
      <c r="T25" s="34" t="s">
        <v>26</v>
      </c>
      <c r="U25" s="34"/>
      <c r="V25" s="34" t="s">
        <v>26</v>
      </c>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4" t="s">
        <v>21</v>
      </c>
      <c r="AL25" s="74" t="s">
        <v>21</v>
      </c>
      <c r="AM25" s="74" t="s">
        <v>25</v>
      </c>
      <c r="AN25" s="74" t="s">
        <v>25</v>
      </c>
      <c r="AO25" s="74" t="s">
        <v>25</v>
      </c>
      <c r="AP25" s="74" t="s">
        <v>25</v>
      </c>
      <c r="AQ25" s="52" t="s">
        <v>21</v>
      </c>
      <c r="AR25" s="52" t="s">
        <v>21</v>
      </c>
      <c r="AS25" s="52" t="s">
        <v>25</v>
      </c>
      <c r="AT25" s="52" t="s">
        <v>25</v>
      </c>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35086</v>
      </c>
      <c r="B26" s="6" t="s">
        <v>1694</v>
      </c>
      <c r="C26" s="31"/>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35094</v>
      </c>
      <c r="B27" s="6" t="s">
        <v>1695</v>
      </c>
      <c r="C27" s="31"/>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c r="B28" s="6"/>
      <c r="C28" s="31"/>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23</v>
      </c>
      <c r="AD28" s="34" t="s">
        <v>23</v>
      </c>
      <c r="AE28" s="34" t="s">
        <v>23</v>
      </c>
      <c r="AF28" s="34"/>
      <c r="AG28" s="34" t="s">
        <v>23</v>
      </c>
      <c r="AH28" s="34" t="s">
        <v>23</v>
      </c>
      <c r="AI28" s="34" t="s">
        <v>23</v>
      </c>
      <c r="AJ28" s="34"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c r="B29" s="6"/>
      <c r="C29" s="31"/>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c r="B30" s="6"/>
      <c r="C30" s="31"/>
      <c r="D30" s="34"/>
      <c r="E30" s="34">
        <v>0</v>
      </c>
      <c r="F30" s="34"/>
      <c r="G30" s="34"/>
      <c r="H30" s="34"/>
      <c r="I30" s="34"/>
      <c r="J30" s="34"/>
      <c r="K30" s="34"/>
      <c r="L30" s="34"/>
      <c r="M30" s="34"/>
      <c r="N30" s="34"/>
      <c r="O30" s="34"/>
      <c r="P30" s="34">
        <v>0</v>
      </c>
      <c r="Q30" s="34"/>
      <c r="R30" s="34"/>
      <c r="S30" s="34"/>
      <c r="T30" s="34"/>
      <c r="U30" s="34"/>
      <c r="V30" s="34"/>
      <c r="W30" s="34"/>
      <c r="X30" s="34"/>
      <c r="Y30" s="34" t="s">
        <v>23</v>
      </c>
      <c r="Z30" s="34" t="s">
        <v>23</v>
      </c>
      <c r="AA30" s="34" t="e">
        <v>#N/A</v>
      </c>
      <c r="AB30" s="34" t="s">
        <v>23</v>
      </c>
      <c r="AC30" s="34" t="s">
        <v>23</v>
      </c>
      <c r="AD30" s="34" t="s">
        <v>23</v>
      </c>
      <c r="AE30" s="34" t="s">
        <v>23</v>
      </c>
      <c r="AF30" s="34"/>
      <c r="AG30" s="34" t="s">
        <v>23</v>
      </c>
      <c r="AH30" s="34" t="s">
        <v>23</v>
      </c>
      <c r="AI30" s="34" t="s">
        <v>23</v>
      </c>
      <c r="AJ30" s="34" t="s">
        <v>23</v>
      </c>
      <c r="AK30" s="74" t="s">
        <v>23</v>
      </c>
      <c r="AL30" s="74" t="s">
        <v>23</v>
      </c>
      <c r="AM30" s="74" t="s">
        <v>23</v>
      </c>
      <c r="AN30" s="74" t="s">
        <v>23</v>
      </c>
      <c r="AO30" s="74" t="s">
        <v>23</v>
      </c>
      <c r="AP30" s="7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46" t="s">
        <v>242</v>
      </c>
      <c r="B31" s="147"/>
      <c r="C31" s="146">
        <v>0</v>
      </c>
      <c r="D31" s="147">
        <v>0</v>
      </c>
      <c r="N31" s="146">
        <v>12</v>
      </c>
      <c r="O31" s="147">
        <v>0</v>
      </c>
      <c r="Y31" s="146">
        <v>0</v>
      </c>
      <c r="Z31" s="147">
        <v>0</v>
      </c>
      <c r="AK31" s="40" t="s">
        <v>23</v>
      </c>
      <c r="AL31" s="40" t="s">
        <v>23</v>
      </c>
      <c r="AM31" s="40" t="s">
        <v>23</v>
      </c>
      <c r="AN31" s="50" t="s">
        <v>23</v>
      </c>
      <c r="AO31" s="40" t="s">
        <v>23</v>
      </c>
      <c r="AP31" s="7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1:B31"/>
    <mergeCell ref="C31:D31"/>
    <mergeCell ref="N31:O31"/>
    <mergeCell ref="Y31:Z31"/>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0 BG5:XFD30">
    <cfRule type="cellIs" dxfId="50" priority="5" operator="equal">
      <formula>0</formula>
    </cfRule>
  </conditionalFormatting>
  <conditionalFormatting sqref="AV5:BF5">
    <cfRule type="cellIs" dxfId="49" priority="2" operator="equal">
      <formula>0</formula>
    </cfRule>
  </conditionalFormatting>
  <conditionalFormatting sqref="AV6:BF300">
    <cfRule type="cellIs" dxfId="48"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17</v>
      </c>
      <c r="D4" s="34">
        <v>16</v>
      </c>
      <c r="E4" s="34"/>
      <c r="F4" s="34">
        <v>5</v>
      </c>
      <c r="G4" s="34">
        <v>23</v>
      </c>
      <c r="H4" s="34">
        <v>24</v>
      </c>
      <c r="I4" s="34">
        <v>23</v>
      </c>
      <c r="J4" s="34">
        <v>1</v>
      </c>
      <c r="K4" s="34">
        <v>23</v>
      </c>
      <c r="L4" s="34">
        <v>0</v>
      </c>
      <c r="M4" s="34">
        <v>0</v>
      </c>
      <c r="N4" s="34">
        <v>13</v>
      </c>
      <c r="O4" s="34">
        <v>14</v>
      </c>
      <c r="P4" s="34"/>
      <c r="Q4" s="34">
        <v>2</v>
      </c>
      <c r="R4" s="34">
        <v>22</v>
      </c>
      <c r="S4" s="34">
        <v>22</v>
      </c>
      <c r="T4" s="34">
        <v>22</v>
      </c>
      <c r="U4" s="34">
        <v>17</v>
      </c>
      <c r="V4" s="34">
        <v>14</v>
      </c>
      <c r="W4" s="34">
        <v>0</v>
      </c>
      <c r="X4" s="34">
        <v>0</v>
      </c>
      <c r="Y4" s="34">
        <v>20</v>
      </c>
      <c r="Z4" s="34">
        <v>17</v>
      </c>
      <c r="AA4" s="34"/>
      <c r="AB4" s="34">
        <v>23</v>
      </c>
      <c r="AC4" s="34">
        <v>23</v>
      </c>
      <c r="AD4" s="34">
        <v>23</v>
      </c>
      <c r="AE4" s="34">
        <v>23</v>
      </c>
      <c r="AF4" s="34">
        <v>0</v>
      </c>
      <c r="AG4" s="34">
        <v>23</v>
      </c>
      <c r="AH4" s="34">
        <v>23</v>
      </c>
      <c r="AI4" s="34">
        <v>0</v>
      </c>
      <c r="AJ4" s="34">
        <v>23</v>
      </c>
      <c r="AK4" s="54">
        <v>18</v>
      </c>
      <c r="AL4" s="54">
        <v>18</v>
      </c>
      <c r="AM4" s="54">
        <v>23</v>
      </c>
      <c r="AN4" s="54">
        <v>23</v>
      </c>
      <c r="AO4" s="54">
        <v>23</v>
      </c>
      <c r="AP4" s="54">
        <v>16</v>
      </c>
      <c r="AQ4" s="52">
        <v>12</v>
      </c>
      <c r="AR4" s="52">
        <v>23</v>
      </c>
      <c r="AS4" s="52">
        <v>16</v>
      </c>
      <c r="AT4" s="52">
        <v>0</v>
      </c>
      <c r="AU4" s="54">
        <v>7</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36001</v>
      </c>
      <c r="B5" s="6" t="s">
        <v>742</v>
      </c>
      <c r="C5" s="31" t="s">
        <v>21</v>
      </c>
      <c r="D5" s="34" t="s">
        <v>25</v>
      </c>
      <c r="E5" s="34">
        <v>1</v>
      </c>
      <c r="F5" s="34"/>
      <c r="G5" s="34" t="s">
        <v>25</v>
      </c>
      <c r="H5" s="34" t="s">
        <v>25</v>
      </c>
      <c r="I5" s="34" t="s">
        <v>25</v>
      </c>
      <c r="J5" s="34"/>
      <c r="K5" s="34" t="s">
        <v>25</v>
      </c>
      <c r="L5" s="34"/>
      <c r="M5" s="34"/>
      <c r="N5" s="34" t="s">
        <v>22</v>
      </c>
      <c r="O5" s="34" t="s">
        <v>26</v>
      </c>
      <c r="P5" s="34">
        <v>1</v>
      </c>
      <c r="Q5" s="34"/>
      <c r="R5" s="34" t="s">
        <v>26</v>
      </c>
      <c r="S5" s="34"/>
      <c r="T5" s="34" t="s">
        <v>26</v>
      </c>
      <c r="U5" s="34"/>
      <c r="V5" s="34"/>
      <c r="W5" s="34"/>
      <c r="X5" s="34"/>
      <c r="Y5" s="34" t="s">
        <v>21</v>
      </c>
      <c r="Z5" s="34" t="s">
        <v>21</v>
      </c>
      <c r="AA5" s="34" t="s">
        <v>21</v>
      </c>
      <c r="AB5" s="34" t="s">
        <v>21</v>
      </c>
      <c r="AC5" s="34" t="s">
        <v>25</v>
      </c>
      <c r="AD5" s="34" t="s">
        <v>21</v>
      </c>
      <c r="AE5" s="34" t="s">
        <v>25</v>
      </c>
      <c r="AF5" s="34"/>
      <c r="AG5" s="34" t="s">
        <v>23</v>
      </c>
      <c r="AH5" s="34" t="s">
        <v>25</v>
      </c>
      <c r="AI5" s="34" t="s">
        <v>21</v>
      </c>
      <c r="AJ5" s="34" t="s">
        <v>25</v>
      </c>
      <c r="AK5" s="74" t="s">
        <v>21</v>
      </c>
      <c r="AL5" s="74" t="s">
        <v>25</v>
      </c>
      <c r="AM5" s="74" t="s">
        <v>25</v>
      </c>
      <c r="AN5" s="74" t="s">
        <v>25</v>
      </c>
      <c r="AO5" s="74" t="s">
        <v>25</v>
      </c>
      <c r="AP5" s="74" t="s">
        <v>25</v>
      </c>
      <c r="AQ5" s="52" t="s">
        <v>1377</v>
      </c>
      <c r="AR5" s="99"/>
      <c r="AS5" s="52" t="s">
        <v>25</v>
      </c>
      <c r="AT5" s="99"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36002</v>
      </c>
      <c r="B6" s="6" t="s">
        <v>743</v>
      </c>
      <c r="C6" s="34" t="s">
        <v>25</v>
      </c>
      <c r="D6" s="34" t="s">
        <v>25</v>
      </c>
      <c r="E6" s="34">
        <v>2</v>
      </c>
      <c r="F6" s="34" t="s">
        <v>25</v>
      </c>
      <c r="G6" s="34" t="s">
        <v>25</v>
      </c>
      <c r="H6" s="34" t="s">
        <v>25</v>
      </c>
      <c r="I6" s="34" t="s">
        <v>25</v>
      </c>
      <c r="J6" s="34"/>
      <c r="K6" s="34" t="s">
        <v>25</v>
      </c>
      <c r="L6" s="34"/>
      <c r="M6" s="34"/>
      <c r="N6" s="34" t="s">
        <v>26</v>
      </c>
      <c r="O6" s="34" t="s">
        <v>26</v>
      </c>
      <c r="P6" s="34">
        <v>2</v>
      </c>
      <c r="Q6" s="34"/>
      <c r="R6" s="34" t="s">
        <v>26</v>
      </c>
      <c r="S6" s="34"/>
      <c r="T6" s="34" t="s">
        <v>26</v>
      </c>
      <c r="U6" s="34"/>
      <c r="V6" s="34" t="s">
        <v>26</v>
      </c>
      <c r="W6" s="34"/>
      <c r="X6" s="34"/>
      <c r="Y6" s="34" t="s">
        <v>25</v>
      </c>
      <c r="Z6" s="34" t="s">
        <v>21</v>
      </c>
      <c r="AA6" s="34" t="s">
        <v>21</v>
      </c>
      <c r="AB6" s="34" t="s">
        <v>25</v>
      </c>
      <c r="AC6" s="34" t="s">
        <v>25</v>
      </c>
      <c r="AD6" s="34" t="s">
        <v>25</v>
      </c>
      <c r="AE6" s="34" t="s">
        <v>25</v>
      </c>
      <c r="AF6" s="34"/>
      <c r="AG6" s="34" t="s">
        <v>25</v>
      </c>
      <c r="AH6" s="34" t="s">
        <v>25</v>
      </c>
      <c r="AI6" s="34" t="s">
        <v>21</v>
      </c>
      <c r="AJ6" s="34" t="s">
        <v>25</v>
      </c>
      <c r="AK6" s="74" t="s">
        <v>25</v>
      </c>
      <c r="AL6" s="74" t="s">
        <v>25</v>
      </c>
      <c r="AM6" s="74" t="s">
        <v>25</v>
      </c>
      <c r="AN6" s="74" t="s">
        <v>25</v>
      </c>
      <c r="AO6" s="74" t="s">
        <v>25</v>
      </c>
      <c r="AP6" s="74" t="s">
        <v>25</v>
      </c>
      <c r="AQ6" s="52" t="s">
        <v>1377</v>
      </c>
      <c r="AR6" s="99" t="s">
        <v>25</v>
      </c>
      <c r="AS6" s="52" t="s">
        <v>25</v>
      </c>
      <c r="AT6" s="99"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36003</v>
      </c>
      <c r="B7" s="6" t="s">
        <v>744</v>
      </c>
      <c r="C7" s="34" t="s">
        <v>25</v>
      </c>
      <c r="D7" s="34" t="s">
        <v>25</v>
      </c>
      <c r="E7" s="34">
        <v>2</v>
      </c>
      <c r="F7" s="34"/>
      <c r="G7" s="34" t="s">
        <v>25</v>
      </c>
      <c r="H7" s="34" t="s">
        <v>25</v>
      </c>
      <c r="I7" s="34" t="s">
        <v>25</v>
      </c>
      <c r="J7" s="34"/>
      <c r="K7" s="34" t="s">
        <v>25</v>
      </c>
      <c r="L7" s="34"/>
      <c r="M7" s="34"/>
      <c r="N7" s="34" t="s">
        <v>26</v>
      </c>
      <c r="O7" s="34" t="s">
        <v>26</v>
      </c>
      <c r="P7" s="34">
        <v>2</v>
      </c>
      <c r="Q7" s="34"/>
      <c r="R7" s="34" t="s">
        <v>26</v>
      </c>
      <c r="S7" s="34" t="s">
        <v>26</v>
      </c>
      <c r="T7" s="34" t="s">
        <v>26</v>
      </c>
      <c r="U7" s="34" t="s">
        <v>26</v>
      </c>
      <c r="V7" s="34"/>
      <c r="W7" s="34"/>
      <c r="X7" s="34"/>
      <c r="Y7" s="34" t="s">
        <v>25</v>
      </c>
      <c r="Z7" s="34" t="s">
        <v>25</v>
      </c>
      <c r="AA7" s="34" t="s">
        <v>25</v>
      </c>
      <c r="AB7" s="34" t="s">
        <v>25</v>
      </c>
      <c r="AC7" s="34" t="s">
        <v>25</v>
      </c>
      <c r="AD7" s="34" t="s">
        <v>25</v>
      </c>
      <c r="AE7" s="34" t="s">
        <v>25</v>
      </c>
      <c r="AF7" s="34"/>
      <c r="AG7" s="34" t="s">
        <v>25</v>
      </c>
      <c r="AH7" s="34" t="s">
        <v>25</v>
      </c>
      <c r="AI7" s="34" t="s">
        <v>21</v>
      </c>
      <c r="AJ7" s="34" t="s">
        <v>25</v>
      </c>
      <c r="AK7" s="74" t="s">
        <v>25</v>
      </c>
      <c r="AL7" s="74" t="s">
        <v>25</v>
      </c>
      <c r="AM7" s="74" t="s">
        <v>25</v>
      </c>
      <c r="AN7" s="74" t="s">
        <v>25</v>
      </c>
      <c r="AO7" s="74" t="s">
        <v>25</v>
      </c>
      <c r="AP7" s="74" t="s">
        <v>25</v>
      </c>
      <c r="AQ7" s="52" t="s">
        <v>25</v>
      </c>
      <c r="AR7" s="99" t="s">
        <v>25</v>
      </c>
      <c r="AS7" s="52" t="s">
        <v>25</v>
      </c>
      <c r="AT7" s="99" t="s">
        <v>21</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36004</v>
      </c>
      <c r="B8" s="6" t="s">
        <v>745</v>
      </c>
      <c r="C8" s="34" t="s">
        <v>25</v>
      </c>
      <c r="D8" s="34" t="s">
        <v>25</v>
      </c>
      <c r="E8" s="34">
        <v>2</v>
      </c>
      <c r="F8" s="34"/>
      <c r="G8" s="34" t="s">
        <v>25</v>
      </c>
      <c r="H8" s="34" t="s">
        <v>25</v>
      </c>
      <c r="I8" s="34" t="s">
        <v>25</v>
      </c>
      <c r="J8" s="34"/>
      <c r="K8" s="34" t="s">
        <v>25</v>
      </c>
      <c r="L8" s="34"/>
      <c r="M8" s="34"/>
      <c r="N8" s="34" t="s">
        <v>26</v>
      </c>
      <c r="O8" s="34" t="s">
        <v>26</v>
      </c>
      <c r="P8" s="34">
        <v>2</v>
      </c>
      <c r="Q8" s="34"/>
      <c r="R8" s="34" t="s">
        <v>26</v>
      </c>
      <c r="S8" s="34" t="s">
        <v>26</v>
      </c>
      <c r="T8" s="34" t="s">
        <v>26</v>
      </c>
      <c r="U8" s="34" t="s">
        <v>26</v>
      </c>
      <c r="V8" s="34" t="s">
        <v>26</v>
      </c>
      <c r="W8" s="34"/>
      <c r="X8" s="34"/>
      <c r="Y8" s="34" t="s">
        <v>25</v>
      </c>
      <c r="Z8" s="34" t="s">
        <v>25</v>
      </c>
      <c r="AA8" s="34" t="s">
        <v>25</v>
      </c>
      <c r="AB8" s="34" t="s">
        <v>25</v>
      </c>
      <c r="AC8" s="34" t="s">
        <v>25</v>
      </c>
      <c r="AD8" s="34" t="s">
        <v>25</v>
      </c>
      <c r="AE8" s="34" t="s">
        <v>25</v>
      </c>
      <c r="AF8" s="34"/>
      <c r="AG8" s="34" t="s">
        <v>25</v>
      </c>
      <c r="AH8" s="34" t="s">
        <v>25</v>
      </c>
      <c r="AI8" s="34" t="s">
        <v>21</v>
      </c>
      <c r="AJ8" s="34" t="s">
        <v>25</v>
      </c>
      <c r="AK8" s="74" t="s">
        <v>25</v>
      </c>
      <c r="AL8" s="74" t="s">
        <v>25</v>
      </c>
      <c r="AM8" s="74" t="s">
        <v>25</v>
      </c>
      <c r="AN8" s="74" t="s">
        <v>25</v>
      </c>
      <c r="AO8" s="74" t="s">
        <v>25</v>
      </c>
      <c r="AP8" s="74" t="s">
        <v>25</v>
      </c>
      <c r="AQ8" s="52" t="s">
        <v>1377</v>
      </c>
      <c r="AR8" s="99" t="s">
        <v>25</v>
      </c>
      <c r="AS8" s="52" t="s">
        <v>25</v>
      </c>
      <c r="AT8" s="99"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36005</v>
      </c>
      <c r="B9" s="6" t="s">
        <v>746</v>
      </c>
      <c r="C9" s="34" t="s">
        <v>25</v>
      </c>
      <c r="D9" s="34" t="s">
        <v>25</v>
      </c>
      <c r="E9" s="34">
        <v>2</v>
      </c>
      <c r="F9" s="34"/>
      <c r="G9" s="34" t="s">
        <v>25</v>
      </c>
      <c r="H9" s="34" t="s">
        <v>25</v>
      </c>
      <c r="I9" s="34" t="s">
        <v>25</v>
      </c>
      <c r="J9" s="34"/>
      <c r="K9" s="34" t="s">
        <v>25</v>
      </c>
      <c r="L9" s="34"/>
      <c r="M9" s="34"/>
      <c r="N9" s="34" t="s">
        <v>26</v>
      </c>
      <c r="O9" s="34" t="s">
        <v>26</v>
      </c>
      <c r="P9" s="34">
        <v>2</v>
      </c>
      <c r="Q9" s="34"/>
      <c r="R9" s="34" t="s">
        <v>26</v>
      </c>
      <c r="S9" s="34" t="s">
        <v>26</v>
      </c>
      <c r="T9" s="34" t="s">
        <v>26</v>
      </c>
      <c r="U9" s="34" t="s">
        <v>26</v>
      </c>
      <c r="V9" s="34" t="s">
        <v>26</v>
      </c>
      <c r="W9" s="34"/>
      <c r="X9" s="34"/>
      <c r="Y9" s="34" t="s">
        <v>25</v>
      </c>
      <c r="Z9" s="34" t="s">
        <v>25</v>
      </c>
      <c r="AA9" s="34" t="s">
        <v>25</v>
      </c>
      <c r="AB9" s="34" t="s">
        <v>25</v>
      </c>
      <c r="AC9" s="34" t="s">
        <v>25</v>
      </c>
      <c r="AD9" s="34" t="s">
        <v>25</v>
      </c>
      <c r="AE9" s="34" t="s">
        <v>25</v>
      </c>
      <c r="AF9" s="34"/>
      <c r="AG9" s="34" t="s">
        <v>25</v>
      </c>
      <c r="AH9" s="34" t="s">
        <v>25</v>
      </c>
      <c r="AI9" s="34" t="s">
        <v>21</v>
      </c>
      <c r="AJ9" s="34" t="s">
        <v>25</v>
      </c>
      <c r="AK9" s="74" t="s">
        <v>25</v>
      </c>
      <c r="AL9" s="74" t="s">
        <v>25</v>
      </c>
      <c r="AM9" s="74" t="s">
        <v>25</v>
      </c>
      <c r="AN9" s="74" t="s">
        <v>25</v>
      </c>
      <c r="AO9" s="74" t="s">
        <v>25</v>
      </c>
      <c r="AP9" s="74" t="s">
        <v>25</v>
      </c>
      <c r="AQ9" s="52" t="s">
        <v>25</v>
      </c>
      <c r="AR9" s="99" t="s">
        <v>25</v>
      </c>
      <c r="AS9" s="52" t="s">
        <v>25</v>
      </c>
      <c r="AT9" s="99" t="s">
        <v>21</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36007</v>
      </c>
      <c r="B10" s="6" t="s">
        <v>747</v>
      </c>
      <c r="C10" s="34" t="s">
        <v>25</v>
      </c>
      <c r="D10" s="34" t="s">
        <v>25</v>
      </c>
      <c r="E10" s="34">
        <v>2</v>
      </c>
      <c r="F10" s="34"/>
      <c r="G10" s="34" t="s">
        <v>25</v>
      </c>
      <c r="H10" s="34" t="s">
        <v>25</v>
      </c>
      <c r="I10" s="34" t="s">
        <v>25</v>
      </c>
      <c r="J10" s="34"/>
      <c r="K10" s="34" t="s">
        <v>25</v>
      </c>
      <c r="L10" s="34"/>
      <c r="M10" s="34"/>
      <c r="N10" s="34" t="s">
        <v>26</v>
      </c>
      <c r="O10" s="34" t="s">
        <v>26</v>
      </c>
      <c r="P10" s="34">
        <v>2</v>
      </c>
      <c r="Q10" s="34" t="s">
        <v>26</v>
      </c>
      <c r="R10" s="34"/>
      <c r="S10" s="34" t="s">
        <v>26</v>
      </c>
      <c r="T10" s="34"/>
      <c r="U10" s="34" t="s">
        <v>26</v>
      </c>
      <c r="V10" s="34"/>
      <c r="W10" s="34"/>
      <c r="X10" s="34"/>
      <c r="Y10" s="34" t="s">
        <v>25</v>
      </c>
      <c r="Z10" s="34" t="s">
        <v>25</v>
      </c>
      <c r="AA10" s="34" t="s">
        <v>25</v>
      </c>
      <c r="AB10" s="34" t="s">
        <v>25</v>
      </c>
      <c r="AC10" s="34" t="s">
        <v>25</v>
      </c>
      <c r="AD10" s="34" t="s">
        <v>25</v>
      </c>
      <c r="AE10" s="34" t="s">
        <v>25</v>
      </c>
      <c r="AF10" s="34"/>
      <c r="AG10" s="34" t="s">
        <v>25</v>
      </c>
      <c r="AH10" s="34" t="s">
        <v>25</v>
      </c>
      <c r="AI10" s="34" t="s">
        <v>21</v>
      </c>
      <c r="AJ10" s="34" t="s">
        <v>25</v>
      </c>
      <c r="AK10" s="74" t="s">
        <v>25</v>
      </c>
      <c r="AL10" s="74" t="s">
        <v>25</v>
      </c>
      <c r="AM10" s="74" t="s">
        <v>25</v>
      </c>
      <c r="AN10" s="74" t="s">
        <v>25</v>
      </c>
      <c r="AO10" s="74" t="s">
        <v>25</v>
      </c>
      <c r="AP10" s="74" t="s">
        <v>25</v>
      </c>
      <c r="AQ10" s="52" t="s">
        <v>25</v>
      </c>
      <c r="AR10" s="99" t="s">
        <v>25</v>
      </c>
      <c r="AS10" s="52" t="s">
        <v>25</v>
      </c>
      <c r="AT10" s="99" t="s">
        <v>21</v>
      </c>
      <c r="AU10" s="52" t="s">
        <v>1377</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36008</v>
      </c>
      <c r="B11" s="6" t="s">
        <v>748</v>
      </c>
      <c r="C11" s="34" t="s">
        <v>25</v>
      </c>
      <c r="D11" s="34" t="s">
        <v>25</v>
      </c>
      <c r="E11" s="34">
        <v>2</v>
      </c>
      <c r="F11" s="34"/>
      <c r="G11" s="34" t="s">
        <v>25</v>
      </c>
      <c r="H11" s="34" t="s">
        <v>25</v>
      </c>
      <c r="I11" s="34" t="s">
        <v>25</v>
      </c>
      <c r="J11" s="34"/>
      <c r="K11" s="34" t="s">
        <v>25</v>
      </c>
      <c r="L11" s="34"/>
      <c r="M11" s="34"/>
      <c r="N11" s="34" t="s">
        <v>26</v>
      </c>
      <c r="O11" s="34" t="s">
        <v>26</v>
      </c>
      <c r="P11" s="34">
        <v>2</v>
      </c>
      <c r="Q11" s="34"/>
      <c r="R11" s="34" t="s">
        <v>26</v>
      </c>
      <c r="S11" s="34" t="s">
        <v>26</v>
      </c>
      <c r="T11" s="34" t="s">
        <v>26</v>
      </c>
      <c r="U11" s="34" t="s">
        <v>26</v>
      </c>
      <c r="V11" s="34" t="s">
        <v>26</v>
      </c>
      <c r="W11" s="34"/>
      <c r="X11" s="34"/>
      <c r="Y11" s="34" t="s">
        <v>25</v>
      </c>
      <c r="Z11" s="34" t="s">
        <v>25</v>
      </c>
      <c r="AA11" s="34" t="s">
        <v>25</v>
      </c>
      <c r="AB11" s="34" t="s">
        <v>25</v>
      </c>
      <c r="AC11" s="34" t="s">
        <v>25</v>
      </c>
      <c r="AD11" s="34" t="s">
        <v>25</v>
      </c>
      <c r="AE11" s="34" t="s">
        <v>25</v>
      </c>
      <c r="AF11" s="34"/>
      <c r="AG11" s="34" t="s">
        <v>25</v>
      </c>
      <c r="AH11" s="34" t="s">
        <v>25</v>
      </c>
      <c r="AI11" s="34" t="s">
        <v>21</v>
      </c>
      <c r="AJ11" s="34" t="s">
        <v>25</v>
      </c>
      <c r="AK11" s="74" t="s">
        <v>25</v>
      </c>
      <c r="AL11" s="74" t="s">
        <v>25</v>
      </c>
      <c r="AM11" s="74" t="s">
        <v>25</v>
      </c>
      <c r="AN11" s="74" t="s">
        <v>25</v>
      </c>
      <c r="AO11" s="74" t="s">
        <v>25</v>
      </c>
      <c r="AP11" s="74" t="s">
        <v>1377</v>
      </c>
      <c r="AQ11" s="52" t="s">
        <v>1377</v>
      </c>
      <c r="AR11" s="99" t="s">
        <v>25</v>
      </c>
      <c r="AS11" s="52" t="s">
        <v>1377</v>
      </c>
      <c r="AT11" s="99" t="s">
        <v>21</v>
      </c>
      <c r="AU11" s="52" t="s">
        <v>1377</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36009</v>
      </c>
      <c r="B12" s="6" t="s">
        <v>749</v>
      </c>
      <c r="C12" s="31" t="s">
        <v>21</v>
      </c>
      <c r="D12" s="31" t="s">
        <v>21</v>
      </c>
      <c r="E12" s="34">
        <v>0</v>
      </c>
      <c r="F12" s="34"/>
      <c r="G12" s="34" t="s">
        <v>25</v>
      </c>
      <c r="H12" s="34" t="s">
        <v>25</v>
      </c>
      <c r="I12" s="34" t="s">
        <v>25</v>
      </c>
      <c r="J12" s="34"/>
      <c r="K12" s="34" t="s">
        <v>25</v>
      </c>
      <c r="L12" s="34"/>
      <c r="M12" s="34"/>
      <c r="N12" s="34" t="s">
        <v>22</v>
      </c>
      <c r="O12" s="34" t="s">
        <v>22</v>
      </c>
      <c r="P12" s="34">
        <v>0</v>
      </c>
      <c r="Q12" s="34"/>
      <c r="R12" s="34" t="s">
        <v>26</v>
      </c>
      <c r="S12" s="34" t="s">
        <v>26</v>
      </c>
      <c r="T12" s="34" t="s">
        <v>26</v>
      </c>
      <c r="U12" s="34" t="s">
        <v>26</v>
      </c>
      <c r="V12" s="34" t="s">
        <v>26</v>
      </c>
      <c r="W12" s="34"/>
      <c r="X12" s="34"/>
      <c r="Y12" s="34" t="s">
        <v>25</v>
      </c>
      <c r="Z12" s="34" t="s">
        <v>25</v>
      </c>
      <c r="AA12" s="34" t="s">
        <v>25</v>
      </c>
      <c r="AB12" s="34" t="s">
        <v>25</v>
      </c>
      <c r="AC12" s="34" t="s">
        <v>25</v>
      </c>
      <c r="AD12" s="34" t="s">
        <v>25</v>
      </c>
      <c r="AE12" s="34" t="s">
        <v>25</v>
      </c>
      <c r="AF12" s="34"/>
      <c r="AG12" s="34" t="s">
        <v>25</v>
      </c>
      <c r="AH12" s="34" t="s">
        <v>25</v>
      </c>
      <c r="AI12" s="34" t="s">
        <v>21</v>
      </c>
      <c r="AJ12" s="34" t="s">
        <v>25</v>
      </c>
      <c r="AK12" s="74" t="s">
        <v>25</v>
      </c>
      <c r="AL12" s="74" t="s">
        <v>25</v>
      </c>
      <c r="AM12" s="74" t="s">
        <v>25</v>
      </c>
      <c r="AN12" s="74" t="s">
        <v>25</v>
      </c>
      <c r="AO12" s="74" t="s">
        <v>25</v>
      </c>
      <c r="AP12" s="74" t="s">
        <v>25</v>
      </c>
      <c r="AQ12" s="52" t="s">
        <v>25</v>
      </c>
      <c r="AR12" s="99" t="s">
        <v>25</v>
      </c>
      <c r="AS12" s="52" t="s">
        <v>25</v>
      </c>
      <c r="AT12" s="99" t="s">
        <v>21</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36016</v>
      </c>
      <c r="B13" s="6" t="s">
        <v>750</v>
      </c>
      <c r="C13" s="34" t="s">
        <v>25</v>
      </c>
      <c r="D13" s="34" t="s">
        <v>25</v>
      </c>
      <c r="E13" s="34">
        <v>2</v>
      </c>
      <c r="F13" s="34"/>
      <c r="G13" s="34" t="s">
        <v>25</v>
      </c>
      <c r="H13" s="34" t="s">
        <v>25</v>
      </c>
      <c r="I13" s="34" t="s">
        <v>25</v>
      </c>
      <c r="J13" s="34"/>
      <c r="K13" s="34" t="s">
        <v>25</v>
      </c>
      <c r="L13" s="34"/>
      <c r="M13" s="34"/>
      <c r="N13" s="34" t="s">
        <v>26</v>
      </c>
      <c r="O13" s="34" t="s">
        <v>26</v>
      </c>
      <c r="P13" s="34">
        <v>2</v>
      </c>
      <c r="Q13" s="34"/>
      <c r="R13" s="34" t="s">
        <v>26</v>
      </c>
      <c r="S13" s="34" t="s">
        <v>26</v>
      </c>
      <c r="T13" s="34" t="s">
        <v>26</v>
      </c>
      <c r="U13" s="34" t="s">
        <v>26</v>
      </c>
      <c r="V13" s="34" t="s">
        <v>26</v>
      </c>
      <c r="W13" s="34"/>
      <c r="X13" s="34"/>
      <c r="Y13" s="34" t="s">
        <v>25</v>
      </c>
      <c r="Z13" s="34" t="s">
        <v>25</v>
      </c>
      <c r="AA13" s="34" t="s">
        <v>25</v>
      </c>
      <c r="AB13" s="34" t="s">
        <v>25</v>
      </c>
      <c r="AC13" s="34" t="s">
        <v>25</v>
      </c>
      <c r="AD13" s="34" t="s">
        <v>25</v>
      </c>
      <c r="AE13" s="34" t="s">
        <v>25</v>
      </c>
      <c r="AF13" s="34"/>
      <c r="AG13" s="34" t="s">
        <v>25</v>
      </c>
      <c r="AH13" s="34" t="s">
        <v>25</v>
      </c>
      <c r="AI13" s="34" t="s">
        <v>21</v>
      </c>
      <c r="AJ13" s="34" t="s">
        <v>25</v>
      </c>
      <c r="AK13" s="74" t="s">
        <v>25</v>
      </c>
      <c r="AL13" s="74" t="s">
        <v>25</v>
      </c>
      <c r="AM13" s="74" t="s">
        <v>25</v>
      </c>
      <c r="AN13" s="74" t="s">
        <v>25</v>
      </c>
      <c r="AO13" s="74" t="s">
        <v>25</v>
      </c>
      <c r="AP13" s="74" t="s">
        <v>25</v>
      </c>
      <c r="AQ13" s="52" t="s">
        <v>25</v>
      </c>
      <c r="AR13" s="99" t="s">
        <v>25</v>
      </c>
      <c r="AS13" s="52" t="s">
        <v>25</v>
      </c>
      <c r="AT13" s="99" t="s">
        <v>21</v>
      </c>
      <c r="AU13" s="52" t="s">
        <v>1377</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36018</v>
      </c>
      <c r="B14" s="6" t="s">
        <v>751</v>
      </c>
      <c r="C14" s="34" t="s">
        <v>25</v>
      </c>
      <c r="D14" s="34" t="s">
        <v>25</v>
      </c>
      <c r="E14" s="34">
        <v>2</v>
      </c>
      <c r="F14" s="34"/>
      <c r="G14" s="34" t="s">
        <v>25</v>
      </c>
      <c r="H14" s="34" t="s">
        <v>25</v>
      </c>
      <c r="I14" s="34" t="s">
        <v>25</v>
      </c>
      <c r="J14" s="34"/>
      <c r="K14" s="34" t="s">
        <v>25</v>
      </c>
      <c r="L14" s="34"/>
      <c r="M14" s="34"/>
      <c r="N14" s="34" t="s">
        <v>22</v>
      </c>
      <c r="O14" s="34" t="s">
        <v>22</v>
      </c>
      <c r="P14" s="34">
        <v>0</v>
      </c>
      <c r="Q14" s="34"/>
      <c r="R14" s="34" t="s">
        <v>26</v>
      </c>
      <c r="S14" s="34" t="s">
        <v>26</v>
      </c>
      <c r="T14" s="34" t="s">
        <v>26</v>
      </c>
      <c r="U14" s="34" t="s">
        <v>26</v>
      </c>
      <c r="V14" s="34" t="s">
        <v>26</v>
      </c>
      <c r="W14" s="34"/>
      <c r="X14" s="34"/>
      <c r="Y14" s="34" t="s">
        <v>25</v>
      </c>
      <c r="Z14" s="34" t="s">
        <v>25</v>
      </c>
      <c r="AA14" s="34" t="s">
        <v>25</v>
      </c>
      <c r="AB14" s="34" t="s">
        <v>25</v>
      </c>
      <c r="AC14" s="34" t="s">
        <v>25</v>
      </c>
      <c r="AD14" s="34" t="s">
        <v>25</v>
      </c>
      <c r="AE14" s="34" t="s">
        <v>25</v>
      </c>
      <c r="AF14" s="34"/>
      <c r="AG14" s="34" t="s">
        <v>25</v>
      </c>
      <c r="AH14" s="34" t="s">
        <v>25</v>
      </c>
      <c r="AI14" s="34" t="s">
        <v>21</v>
      </c>
      <c r="AJ14" s="34" t="s">
        <v>25</v>
      </c>
      <c r="AK14" s="74" t="s">
        <v>25</v>
      </c>
      <c r="AL14" s="74" t="s">
        <v>25</v>
      </c>
      <c r="AM14" s="74" t="s">
        <v>25</v>
      </c>
      <c r="AN14" s="74" t="s">
        <v>25</v>
      </c>
      <c r="AO14" s="74" t="s">
        <v>25</v>
      </c>
      <c r="AP14" s="74" t="s">
        <v>25</v>
      </c>
      <c r="AQ14" s="52" t="s">
        <v>25</v>
      </c>
      <c r="AR14" s="99" t="s">
        <v>25</v>
      </c>
      <c r="AS14" s="52" t="s">
        <v>25</v>
      </c>
      <c r="AT14" s="99" t="s">
        <v>21</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36019</v>
      </c>
      <c r="B15" s="6" t="s">
        <v>752</v>
      </c>
      <c r="C15" s="34" t="s">
        <v>25</v>
      </c>
      <c r="D15" s="34" t="s">
        <v>25</v>
      </c>
      <c r="E15" s="34">
        <v>2</v>
      </c>
      <c r="F15" s="34"/>
      <c r="G15" s="34" t="s">
        <v>25</v>
      </c>
      <c r="H15" s="34" t="s">
        <v>25</v>
      </c>
      <c r="I15" s="34" t="s">
        <v>25</v>
      </c>
      <c r="J15" s="34"/>
      <c r="K15" s="34" t="s">
        <v>25</v>
      </c>
      <c r="L15" s="34"/>
      <c r="M15" s="34"/>
      <c r="N15" s="34" t="s">
        <v>26</v>
      </c>
      <c r="O15" s="34" t="s">
        <v>26</v>
      </c>
      <c r="P15" s="34">
        <v>2</v>
      </c>
      <c r="Q15" s="34"/>
      <c r="R15" s="34" t="s">
        <v>26</v>
      </c>
      <c r="S15" s="34" t="s">
        <v>26</v>
      </c>
      <c r="T15" s="34" t="s">
        <v>26</v>
      </c>
      <c r="U15" s="34" t="s">
        <v>26</v>
      </c>
      <c r="V15" s="34" t="s">
        <v>26</v>
      </c>
      <c r="W15" s="34"/>
      <c r="X15" s="34"/>
      <c r="Y15" s="34" t="s">
        <v>25</v>
      </c>
      <c r="Z15" s="34" t="s">
        <v>25</v>
      </c>
      <c r="AA15" s="34" t="s">
        <v>25</v>
      </c>
      <c r="AB15" s="34" t="s">
        <v>25</v>
      </c>
      <c r="AC15" s="34" t="s">
        <v>25</v>
      </c>
      <c r="AD15" s="34" t="s">
        <v>25</v>
      </c>
      <c r="AE15" s="34" t="s">
        <v>25</v>
      </c>
      <c r="AF15" s="34"/>
      <c r="AG15" s="34" t="s">
        <v>25</v>
      </c>
      <c r="AH15" s="34" t="s">
        <v>25</v>
      </c>
      <c r="AI15" s="34" t="s">
        <v>21</v>
      </c>
      <c r="AJ15" s="34" t="s">
        <v>25</v>
      </c>
      <c r="AK15" s="74" t="s">
        <v>25</v>
      </c>
      <c r="AL15" s="74" t="s">
        <v>25</v>
      </c>
      <c r="AM15" s="74" t="s">
        <v>25</v>
      </c>
      <c r="AN15" s="74" t="s">
        <v>25</v>
      </c>
      <c r="AO15" s="74" t="s">
        <v>25</v>
      </c>
      <c r="AP15" s="74" t="s">
        <v>25</v>
      </c>
      <c r="AQ15" s="52" t="s">
        <v>25</v>
      </c>
      <c r="AR15" s="99" t="s">
        <v>25</v>
      </c>
      <c r="AS15" s="52" t="s">
        <v>25</v>
      </c>
      <c r="AT15" s="99" t="s">
        <v>21</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36021</v>
      </c>
      <c r="B16" s="6" t="s">
        <v>753</v>
      </c>
      <c r="C16" s="34" t="s">
        <v>25</v>
      </c>
      <c r="D16" s="34" t="s">
        <v>25</v>
      </c>
      <c r="E16" s="34">
        <v>2</v>
      </c>
      <c r="F16" s="34"/>
      <c r="G16" s="34" t="s">
        <v>25</v>
      </c>
      <c r="H16" s="34" t="s">
        <v>25</v>
      </c>
      <c r="I16" s="34" t="s">
        <v>25</v>
      </c>
      <c r="J16" s="34"/>
      <c r="K16" s="34" t="s">
        <v>25</v>
      </c>
      <c r="L16" s="34"/>
      <c r="M16" s="34"/>
      <c r="N16" s="34" t="s">
        <v>26</v>
      </c>
      <c r="O16" s="34" t="s">
        <v>26</v>
      </c>
      <c r="P16" s="34">
        <v>2</v>
      </c>
      <c r="Q16" s="34"/>
      <c r="R16" s="34" t="s">
        <v>26</v>
      </c>
      <c r="S16" s="34" t="s">
        <v>26</v>
      </c>
      <c r="T16" s="34" t="s">
        <v>26</v>
      </c>
      <c r="U16" s="34" t="s">
        <v>26</v>
      </c>
      <c r="V16" s="34"/>
      <c r="W16" s="34"/>
      <c r="X16" s="34"/>
      <c r="Y16" s="34" t="s">
        <v>25</v>
      </c>
      <c r="Z16" s="34" t="s">
        <v>25</v>
      </c>
      <c r="AA16" s="34" t="s">
        <v>25</v>
      </c>
      <c r="AB16" s="34" t="s">
        <v>25</v>
      </c>
      <c r="AC16" s="34" t="s">
        <v>25</v>
      </c>
      <c r="AD16" s="34" t="s">
        <v>25</v>
      </c>
      <c r="AE16" s="34" t="s">
        <v>25</v>
      </c>
      <c r="AF16" s="34"/>
      <c r="AG16" s="34" t="s">
        <v>25</v>
      </c>
      <c r="AH16" s="34" t="s">
        <v>25</v>
      </c>
      <c r="AI16" s="34" t="s">
        <v>21</v>
      </c>
      <c r="AJ16" s="34" t="s">
        <v>25</v>
      </c>
      <c r="AK16" s="74" t="s">
        <v>25</v>
      </c>
      <c r="AL16" s="74" t="s">
        <v>25</v>
      </c>
      <c r="AM16" s="74" t="s">
        <v>25</v>
      </c>
      <c r="AN16" s="74" t="s">
        <v>25</v>
      </c>
      <c r="AO16" s="74" t="s">
        <v>25</v>
      </c>
      <c r="AP16" s="74" t="s">
        <v>1377</v>
      </c>
      <c r="AQ16" s="52" t="s">
        <v>1377</v>
      </c>
      <c r="AR16" s="99" t="s">
        <v>25</v>
      </c>
      <c r="AS16" s="52" t="s">
        <v>1377</v>
      </c>
      <c r="AT16" s="99" t="s">
        <v>21</v>
      </c>
      <c r="AU16" s="52" t="s">
        <v>1377</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36023</v>
      </c>
      <c r="B17" s="6" t="s">
        <v>754</v>
      </c>
      <c r="C17" s="31" t="s">
        <v>21</v>
      </c>
      <c r="D17" s="34" t="s">
        <v>25</v>
      </c>
      <c r="E17" s="34">
        <v>1</v>
      </c>
      <c r="F17" s="34"/>
      <c r="G17" s="34" t="s">
        <v>25</v>
      </c>
      <c r="H17" s="34" t="s">
        <v>25</v>
      </c>
      <c r="I17" s="34" t="s">
        <v>25</v>
      </c>
      <c r="J17" s="34"/>
      <c r="K17" s="34" t="s">
        <v>25</v>
      </c>
      <c r="L17" s="34"/>
      <c r="M17" s="34"/>
      <c r="N17" s="34" t="s">
        <v>22</v>
      </c>
      <c r="O17" s="34" t="s">
        <v>22</v>
      </c>
      <c r="P17" s="34">
        <v>0</v>
      </c>
      <c r="Q17" s="34"/>
      <c r="R17" s="34" t="s">
        <v>26</v>
      </c>
      <c r="S17" s="34" t="s">
        <v>26</v>
      </c>
      <c r="T17" s="34" t="s">
        <v>26</v>
      </c>
      <c r="U17" s="34" t="s">
        <v>26</v>
      </c>
      <c r="V17" s="34"/>
      <c r="W17" s="34"/>
      <c r="X17" s="34"/>
      <c r="Y17" s="34" t="s">
        <v>25</v>
      </c>
      <c r="Z17" s="34" t="s">
        <v>25</v>
      </c>
      <c r="AA17" s="34" t="s">
        <v>25</v>
      </c>
      <c r="AB17" s="34" t="s">
        <v>25</v>
      </c>
      <c r="AC17" s="34" t="s">
        <v>25</v>
      </c>
      <c r="AD17" s="34" t="s">
        <v>25</v>
      </c>
      <c r="AE17" s="34" t="s">
        <v>25</v>
      </c>
      <c r="AF17" s="34"/>
      <c r="AG17" s="34" t="s">
        <v>25</v>
      </c>
      <c r="AH17" s="34" t="s">
        <v>25</v>
      </c>
      <c r="AI17" s="34" t="s">
        <v>21</v>
      </c>
      <c r="AJ17" s="34" t="s">
        <v>25</v>
      </c>
      <c r="AK17" s="74" t="s">
        <v>25</v>
      </c>
      <c r="AL17" s="74" t="s">
        <v>25</v>
      </c>
      <c r="AM17" s="74" t="s">
        <v>25</v>
      </c>
      <c r="AN17" s="74" t="s">
        <v>25</v>
      </c>
      <c r="AO17" s="74" t="s">
        <v>25</v>
      </c>
      <c r="AP17" s="74" t="s">
        <v>1377</v>
      </c>
      <c r="AQ17" s="52" t="s">
        <v>1377</v>
      </c>
      <c r="AR17" s="99" t="s">
        <v>25</v>
      </c>
      <c r="AS17" s="52" t="s">
        <v>1377</v>
      </c>
      <c r="AT17" s="99" t="s">
        <v>21</v>
      </c>
      <c r="AU17" s="52" t="s">
        <v>1377</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36027</v>
      </c>
      <c r="B18" s="6" t="s">
        <v>755</v>
      </c>
      <c r="C18" s="31" t="s">
        <v>21</v>
      </c>
      <c r="D18" s="31" t="s">
        <v>21</v>
      </c>
      <c r="E18" s="34">
        <v>0</v>
      </c>
      <c r="F18" s="34"/>
      <c r="G18" s="34" t="s">
        <v>25</v>
      </c>
      <c r="H18" s="34" t="s">
        <v>25</v>
      </c>
      <c r="I18" s="34" t="s">
        <v>25</v>
      </c>
      <c r="J18" s="34"/>
      <c r="K18" s="34" t="s">
        <v>25</v>
      </c>
      <c r="L18" s="34"/>
      <c r="M18" s="34"/>
      <c r="N18" s="34" t="s">
        <v>22</v>
      </c>
      <c r="O18" s="34" t="s">
        <v>22</v>
      </c>
      <c r="P18" s="34">
        <v>0</v>
      </c>
      <c r="Q18" s="34"/>
      <c r="R18" s="34" t="s">
        <v>26</v>
      </c>
      <c r="S18" s="34" t="s">
        <v>26</v>
      </c>
      <c r="T18" s="34" t="s">
        <v>26</v>
      </c>
      <c r="U18" s="34"/>
      <c r="V18" s="34" t="s">
        <v>26</v>
      </c>
      <c r="W18" s="34"/>
      <c r="X18" s="34"/>
      <c r="Y18" s="34" t="s">
        <v>21</v>
      </c>
      <c r="Z18" s="34" t="s">
        <v>21</v>
      </c>
      <c r="AA18" s="34" t="s">
        <v>21</v>
      </c>
      <c r="AB18" s="34" t="s">
        <v>25</v>
      </c>
      <c r="AC18" s="34" t="s">
        <v>25</v>
      </c>
      <c r="AD18" s="34" t="s">
        <v>25</v>
      </c>
      <c r="AE18" s="34" t="s">
        <v>25</v>
      </c>
      <c r="AF18" s="34"/>
      <c r="AG18" s="34" t="s">
        <v>25</v>
      </c>
      <c r="AH18" s="34" t="s">
        <v>25</v>
      </c>
      <c r="AI18" s="34" t="s">
        <v>21</v>
      </c>
      <c r="AJ18" s="34" t="s">
        <v>25</v>
      </c>
      <c r="AK18" s="74" t="s">
        <v>21</v>
      </c>
      <c r="AL18" s="74" t="s">
        <v>21</v>
      </c>
      <c r="AM18" s="74" t="s">
        <v>25</v>
      </c>
      <c r="AN18" s="74" t="s">
        <v>25</v>
      </c>
      <c r="AO18" s="74" t="s">
        <v>25</v>
      </c>
      <c r="AP18" s="74" t="s">
        <v>1377</v>
      </c>
      <c r="AQ18" s="52" t="s">
        <v>1377</v>
      </c>
      <c r="AR18" s="99" t="s">
        <v>25</v>
      </c>
      <c r="AS18" s="52" t="s">
        <v>1377</v>
      </c>
      <c r="AT18" s="99" t="s">
        <v>21</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36032</v>
      </c>
      <c r="B19" s="6" t="s">
        <v>756</v>
      </c>
      <c r="C19" s="31" t="s">
        <v>21</v>
      </c>
      <c r="D19" s="31" t="s">
        <v>21</v>
      </c>
      <c r="E19" s="34">
        <v>0</v>
      </c>
      <c r="F19" s="34"/>
      <c r="G19" s="34" t="s">
        <v>25</v>
      </c>
      <c r="H19" s="34" t="s">
        <v>25</v>
      </c>
      <c r="I19" s="34" t="s">
        <v>25</v>
      </c>
      <c r="J19" s="34"/>
      <c r="K19" s="34" t="s">
        <v>25</v>
      </c>
      <c r="L19" s="34"/>
      <c r="M19" s="34"/>
      <c r="N19" s="34" t="s">
        <v>22</v>
      </c>
      <c r="O19" s="34" t="s">
        <v>22</v>
      </c>
      <c r="P19" s="34">
        <v>0</v>
      </c>
      <c r="Q19" s="34"/>
      <c r="R19" s="34" t="s">
        <v>26</v>
      </c>
      <c r="S19" s="34" t="s">
        <v>26</v>
      </c>
      <c r="T19" s="34" t="s">
        <v>26</v>
      </c>
      <c r="U19" s="34" t="s">
        <v>26</v>
      </c>
      <c r="V19" s="34" t="s">
        <v>26</v>
      </c>
      <c r="W19" s="34"/>
      <c r="X19" s="34"/>
      <c r="Y19" s="34" t="s">
        <v>25</v>
      </c>
      <c r="Z19" s="34" t="s">
        <v>25</v>
      </c>
      <c r="AA19" s="34" t="s">
        <v>25</v>
      </c>
      <c r="AB19" s="34" t="s">
        <v>25</v>
      </c>
      <c r="AC19" s="34" t="s">
        <v>25</v>
      </c>
      <c r="AD19" s="34" t="s">
        <v>25</v>
      </c>
      <c r="AE19" s="34" t="s">
        <v>25</v>
      </c>
      <c r="AF19" s="34"/>
      <c r="AG19" s="34" t="s">
        <v>25</v>
      </c>
      <c r="AH19" s="34" t="s">
        <v>25</v>
      </c>
      <c r="AI19" s="34" t="s">
        <v>21</v>
      </c>
      <c r="AJ19" s="34" t="s">
        <v>25</v>
      </c>
      <c r="AK19" s="74" t="s">
        <v>25</v>
      </c>
      <c r="AL19" s="74" t="s">
        <v>25</v>
      </c>
      <c r="AM19" s="74" t="s">
        <v>25</v>
      </c>
      <c r="AN19" s="74" t="s">
        <v>25</v>
      </c>
      <c r="AO19" s="74" t="s">
        <v>25</v>
      </c>
      <c r="AP19" s="74" t="s">
        <v>25</v>
      </c>
      <c r="AQ19" s="52" t="s">
        <v>1377</v>
      </c>
      <c r="AR19" s="99" t="s">
        <v>25</v>
      </c>
      <c r="AS19" s="52" t="s">
        <v>25</v>
      </c>
      <c r="AT19" s="99" t="s">
        <v>21</v>
      </c>
      <c r="AU19" s="52" t="s">
        <v>1377</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36033</v>
      </c>
      <c r="B20" s="6" t="s">
        <v>757</v>
      </c>
      <c r="C20" s="34" t="s">
        <v>25</v>
      </c>
      <c r="D20" s="34" t="s">
        <v>25</v>
      </c>
      <c r="E20" s="34">
        <v>2</v>
      </c>
      <c r="F20" s="34"/>
      <c r="G20" s="34" t="s">
        <v>25</v>
      </c>
      <c r="H20" s="34" t="s">
        <v>25</v>
      </c>
      <c r="I20" s="34" t="s">
        <v>25</v>
      </c>
      <c r="J20" s="34"/>
      <c r="K20" s="34" t="s">
        <v>25</v>
      </c>
      <c r="L20" s="34"/>
      <c r="M20" s="34"/>
      <c r="N20" s="34" t="s">
        <v>22</v>
      </c>
      <c r="O20" s="34" t="s">
        <v>26</v>
      </c>
      <c r="P20" s="34">
        <v>1</v>
      </c>
      <c r="Q20" s="34"/>
      <c r="R20" s="34" t="s">
        <v>26</v>
      </c>
      <c r="S20" s="34" t="s">
        <v>26</v>
      </c>
      <c r="T20" s="34" t="s">
        <v>26</v>
      </c>
      <c r="U20" s="34" t="s">
        <v>26</v>
      </c>
      <c r="V20" s="34"/>
      <c r="W20" s="34"/>
      <c r="X20" s="34"/>
      <c r="Y20" s="34" t="s">
        <v>25</v>
      </c>
      <c r="Z20" s="34" t="s">
        <v>25</v>
      </c>
      <c r="AA20" s="34" t="s">
        <v>25</v>
      </c>
      <c r="AB20" s="34" t="s">
        <v>25</v>
      </c>
      <c r="AC20" s="34" t="s">
        <v>25</v>
      </c>
      <c r="AD20" s="34" t="s">
        <v>25</v>
      </c>
      <c r="AE20" s="34" t="s">
        <v>25</v>
      </c>
      <c r="AF20" s="34"/>
      <c r="AG20" s="34" t="s">
        <v>25</v>
      </c>
      <c r="AH20" s="34" t="s">
        <v>25</v>
      </c>
      <c r="AI20" s="34" t="s">
        <v>21</v>
      </c>
      <c r="AJ20" s="34" t="s">
        <v>25</v>
      </c>
      <c r="AK20" s="74" t="s">
        <v>21</v>
      </c>
      <c r="AL20" s="74" t="s">
        <v>25</v>
      </c>
      <c r="AM20" s="74" t="s">
        <v>25</v>
      </c>
      <c r="AN20" s="74" t="s">
        <v>25</v>
      </c>
      <c r="AO20" s="74" t="s">
        <v>25</v>
      </c>
      <c r="AP20" s="74" t="s">
        <v>25</v>
      </c>
      <c r="AQ20" s="52" t="s">
        <v>25</v>
      </c>
      <c r="AR20" s="99" t="s">
        <v>25</v>
      </c>
      <c r="AS20" s="52" t="s">
        <v>25</v>
      </c>
      <c r="AT20" s="99" t="s">
        <v>21</v>
      </c>
      <c r="AU20" s="52" t="s">
        <v>25</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36040</v>
      </c>
      <c r="B21" s="6" t="s">
        <v>758</v>
      </c>
      <c r="C21" s="34" t="s">
        <v>25</v>
      </c>
      <c r="D21" s="31" t="s">
        <v>21</v>
      </c>
      <c r="E21" s="34">
        <v>1</v>
      </c>
      <c r="F21" s="34" t="s">
        <v>25</v>
      </c>
      <c r="G21" s="34" t="s">
        <v>25</v>
      </c>
      <c r="H21" s="34" t="s">
        <v>25</v>
      </c>
      <c r="I21" s="34" t="s">
        <v>25</v>
      </c>
      <c r="J21" s="34"/>
      <c r="K21" s="34" t="s">
        <v>25</v>
      </c>
      <c r="L21" s="34"/>
      <c r="M21" s="34"/>
      <c r="N21" s="34" t="s">
        <v>26</v>
      </c>
      <c r="O21" s="34" t="s">
        <v>26</v>
      </c>
      <c r="P21" s="34">
        <v>2</v>
      </c>
      <c r="Q21" s="34"/>
      <c r="R21" s="34" t="s">
        <v>26</v>
      </c>
      <c r="S21" s="34" t="s">
        <v>26</v>
      </c>
      <c r="T21" s="34" t="s">
        <v>26</v>
      </c>
      <c r="U21" s="34"/>
      <c r="V21" s="34" t="s">
        <v>26</v>
      </c>
      <c r="W21" s="34"/>
      <c r="X21" s="34"/>
      <c r="Y21" s="34" t="s">
        <v>25</v>
      </c>
      <c r="Z21" s="34" t="s">
        <v>21</v>
      </c>
      <c r="AA21" s="34" t="s">
        <v>21</v>
      </c>
      <c r="AB21" s="34" t="s">
        <v>25</v>
      </c>
      <c r="AC21" s="34" t="s">
        <v>25</v>
      </c>
      <c r="AD21" s="34" t="s">
        <v>25</v>
      </c>
      <c r="AE21" s="34" t="s">
        <v>25</v>
      </c>
      <c r="AF21" s="34"/>
      <c r="AG21" s="34" t="s">
        <v>25</v>
      </c>
      <c r="AH21" s="34" t="s">
        <v>25</v>
      </c>
      <c r="AI21" s="34" t="s">
        <v>21</v>
      </c>
      <c r="AJ21" s="34" t="s">
        <v>25</v>
      </c>
      <c r="AK21" s="74" t="s">
        <v>25</v>
      </c>
      <c r="AL21" s="74" t="s">
        <v>25</v>
      </c>
      <c r="AM21" s="74" t="s">
        <v>25</v>
      </c>
      <c r="AN21" s="74" t="s">
        <v>25</v>
      </c>
      <c r="AO21" s="74" t="s">
        <v>25</v>
      </c>
      <c r="AP21" s="74" t="s">
        <v>25</v>
      </c>
      <c r="AQ21" s="52" t="s">
        <v>25</v>
      </c>
      <c r="AR21" s="99" t="s">
        <v>25</v>
      </c>
      <c r="AS21" s="52" t="s">
        <v>25</v>
      </c>
      <c r="AT21" s="99" t="s">
        <v>21</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36044</v>
      </c>
      <c r="B22" s="6" t="s">
        <v>759</v>
      </c>
      <c r="C22" s="34" t="s">
        <v>25</v>
      </c>
      <c r="D22" s="34" t="s">
        <v>25</v>
      </c>
      <c r="E22" s="34">
        <v>2</v>
      </c>
      <c r="F22" s="34"/>
      <c r="G22" s="34" t="s">
        <v>25</v>
      </c>
      <c r="H22" s="34" t="s">
        <v>25</v>
      </c>
      <c r="I22" s="34" t="s">
        <v>25</v>
      </c>
      <c r="J22" s="34"/>
      <c r="K22" s="34" t="s">
        <v>25</v>
      </c>
      <c r="L22" s="34"/>
      <c r="M22" s="34"/>
      <c r="N22" s="34" t="s">
        <v>26</v>
      </c>
      <c r="O22" s="34" t="s">
        <v>26</v>
      </c>
      <c r="P22" s="34">
        <v>2</v>
      </c>
      <c r="Q22" s="34"/>
      <c r="R22" s="34" t="s">
        <v>26</v>
      </c>
      <c r="S22" s="34" t="s">
        <v>26</v>
      </c>
      <c r="T22" s="34" t="s">
        <v>26</v>
      </c>
      <c r="U22" s="34"/>
      <c r="V22" s="34"/>
      <c r="W22" s="34"/>
      <c r="X22" s="34"/>
      <c r="Y22" s="34" t="s">
        <v>25</v>
      </c>
      <c r="Z22" s="34" t="s">
        <v>25</v>
      </c>
      <c r="AA22" s="34" t="s">
        <v>25</v>
      </c>
      <c r="AB22" s="34" t="s">
        <v>25</v>
      </c>
      <c r="AC22" s="34" t="s">
        <v>25</v>
      </c>
      <c r="AD22" s="34" t="s">
        <v>25</v>
      </c>
      <c r="AE22" s="34" t="s">
        <v>25</v>
      </c>
      <c r="AF22" s="34"/>
      <c r="AG22" s="34" t="s">
        <v>25</v>
      </c>
      <c r="AH22" s="34" t="s">
        <v>25</v>
      </c>
      <c r="AI22" s="34" t="s">
        <v>21</v>
      </c>
      <c r="AJ22" s="34" t="s">
        <v>25</v>
      </c>
      <c r="AK22" s="74" t="s">
        <v>25</v>
      </c>
      <c r="AL22" s="74" t="s">
        <v>25</v>
      </c>
      <c r="AM22" s="74" t="s">
        <v>25</v>
      </c>
      <c r="AN22" s="74" t="s">
        <v>25</v>
      </c>
      <c r="AO22" s="74" t="s">
        <v>25</v>
      </c>
      <c r="AP22" s="74" t="s">
        <v>25</v>
      </c>
      <c r="AQ22" s="52" t="s">
        <v>25</v>
      </c>
      <c r="AR22" s="99" t="s">
        <v>25</v>
      </c>
      <c r="AS22" s="52" t="s">
        <v>25</v>
      </c>
      <c r="AT22" s="99" t="s">
        <v>21</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36047</v>
      </c>
      <c r="B23" s="6" t="s">
        <v>760</v>
      </c>
      <c r="C23" s="34" t="s">
        <v>25</v>
      </c>
      <c r="D23" s="34" t="s">
        <v>25</v>
      </c>
      <c r="E23" s="34">
        <v>2</v>
      </c>
      <c r="F23" s="34"/>
      <c r="G23" s="34" t="s">
        <v>25</v>
      </c>
      <c r="H23" s="34" t="s">
        <v>25</v>
      </c>
      <c r="I23" s="34" t="s">
        <v>25</v>
      </c>
      <c r="J23" s="34"/>
      <c r="K23" s="34" t="s">
        <v>25</v>
      </c>
      <c r="L23" s="34"/>
      <c r="M23" s="34"/>
      <c r="N23" s="34" t="s">
        <v>22</v>
      </c>
      <c r="O23" s="34" t="s">
        <v>26</v>
      </c>
      <c r="P23" s="34">
        <v>1</v>
      </c>
      <c r="Q23" s="34"/>
      <c r="R23" s="34" t="s">
        <v>26</v>
      </c>
      <c r="S23" s="34" t="s">
        <v>26</v>
      </c>
      <c r="T23" s="34" t="s">
        <v>26</v>
      </c>
      <c r="U23" s="34" t="s">
        <v>26</v>
      </c>
      <c r="V23" s="34"/>
      <c r="W23" s="34"/>
      <c r="X23" s="34"/>
      <c r="Y23" s="34" t="s">
        <v>25</v>
      </c>
      <c r="Z23" s="34" t="s">
        <v>25</v>
      </c>
      <c r="AA23" s="34" t="s">
        <v>25</v>
      </c>
      <c r="AB23" s="34" t="s">
        <v>25</v>
      </c>
      <c r="AC23" s="34" t="s">
        <v>25</v>
      </c>
      <c r="AD23" s="34" t="s">
        <v>25</v>
      </c>
      <c r="AE23" s="34" t="s">
        <v>25</v>
      </c>
      <c r="AF23" s="34"/>
      <c r="AG23" s="34" t="s">
        <v>25</v>
      </c>
      <c r="AH23" s="34" t="s">
        <v>25</v>
      </c>
      <c r="AI23" s="34" t="s">
        <v>21</v>
      </c>
      <c r="AJ23" s="34" t="s">
        <v>25</v>
      </c>
      <c r="AK23" s="74" t="s">
        <v>25</v>
      </c>
      <c r="AL23" s="74" t="s">
        <v>25</v>
      </c>
      <c r="AM23" s="74" t="s">
        <v>25</v>
      </c>
      <c r="AN23" s="74" t="s">
        <v>25</v>
      </c>
      <c r="AO23" s="74" t="s">
        <v>25</v>
      </c>
      <c r="AP23" s="74" t="s">
        <v>1377</v>
      </c>
      <c r="AQ23" s="52" t="s">
        <v>1377</v>
      </c>
      <c r="AR23" s="99" t="s">
        <v>25</v>
      </c>
      <c r="AS23" s="52" t="s">
        <v>1377</v>
      </c>
      <c r="AT23" s="99" t="s">
        <v>21</v>
      </c>
      <c r="AU23" s="52" t="s">
        <v>1377</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36055</v>
      </c>
      <c r="B24" s="6" t="s">
        <v>761</v>
      </c>
      <c r="C24" s="31" t="s">
        <v>21</v>
      </c>
      <c r="D24" s="31" t="s">
        <v>21</v>
      </c>
      <c r="E24" s="34">
        <v>0</v>
      </c>
      <c r="F24" s="34"/>
      <c r="G24" s="34" t="s">
        <v>25</v>
      </c>
      <c r="H24" s="34" t="s">
        <v>25</v>
      </c>
      <c r="I24" s="34" t="s">
        <v>25</v>
      </c>
      <c r="J24" s="34"/>
      <c r="K24" s="34" t="s">
        <v>25</v>
      </c>
      <c r="L24" s="34"/>
      <c r="M24" s="34"/>
      <c r="N24" s="34" t="s">
        <v>22</v>
      </c>
      <c r="O24" s="34" t="s">
        <v>22</v>
      </c>
      <c r="P24" s="34">
        <v>0</v>
      </c>
      <c r="Q24" s="34"/>
      <c r="R24" s="34" t="s">
        <v>26</v>
      </c>
      <c r="S24" s="34" t="s">
        <v>26</v>
      </c>
      <c r="T24" s="34" t="s">
        <v>26</v>
      </c>
      <c r="U24" s="34"/>
      <c r="V24" s="34" t="s">
        <v>26</v>
      </c>
      <c r="W24" s="34"/>
      <c r="X24" s="34"/>
      <c r="Y24" s="34" t="s">
        <v>21</v>
      </c>
      <c r="Z24" s="34" t="s">
        <v>21</v>
      </c>
      <c r="AA24" s="34" t="s">
        <v>21</v>
      </c>
      <c r="AB24" s="34" t="s">
        <v>25</v>
      </c>
      <c r="AC24" s="34" t="s">
        <v>25</v>
      </c>
      <c r="AD24" s="34" t="s">
        <v>25</v>
      </c>
      <c r="AE24" s="34" t="s">
        <v>25</v>
      </c>
      <c r="AF24" s="34"/>
      <c r="AG24" s="34" t="s">
        <v>25</v>
      </c>
      <c r="AH24" s="34" t="s">
        <v>25</v>
      </c>
      <c r="AI24" s="34" t="s">
        <v>21</v>
      </c>
      <c r="AJ24" s="34" t="s">
        <v>25</v>
      </c>
      <c r="AK24" s="74" t="s">
        <v>21</v>
      </c>
      <c r="AL24" s="74" t="s">
        <v>21</v>
      </c>
      <c r="AM24" s="74" t="s">
        <v>25</v>
      </c>
      <c r="AN24" s="74" t="s">
        <v>25</v>
      </c>
      <c r="AO24" s="74" t="s">
        <v>25</v>
      </c>
      <c r="AP24" s="74" t="s">
        <v>25</v>
      </c>
      <c r="AQ24" s="52" t="s">
        <v>1377</v>
      </c>
      <c r="AR24" s="99" t="s">
        <v>25</v>
      </c>
      <c r="AS24" s="52" t="s">
        <v>25</v>
      </c>
      <c r="AT24" s="99" t="s">
        <v>21</v>
      </c>
      <c r="AU24" s="52" t="s">
        <v>25</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36071</v>
      </c>
      <c r="B25" s="6" t="s">
        <v>762</v>
      </c>
      <c r="C25" s="34" t="s">
        <v>25</v>
      </c>
      <c r="D25" s="31" t="s">
        <v>21</v>
      </c>
      <c r="E25" s="34">
        <v>1</v>
      </c>
      <c r="F25" s="34" t="s">
        <v>25</v>
      </c>
      <c r="G25" s="34" t="s">
        <v>25</v>
      </c>
      <c r="H25" s="34" t="s">
        <v>25</v>
      </c>
      <c r="I25" s="34" t="s">
        <v>25</v>
      </c>
      <c r="J25" s="34"/>
      <c r="K25" s="34" t="s">
        <v>25</v>
      </c>
      <c r="L25" s="34"/>
      <c r="M25" s="34"/>
      <c r="N25" s="34" t="s">
        <v>22</v>
      </c>
      <c r="O25" s="34" t="s">
        <v>22</v>
      </c>
      <c r="P25" s="34">
        <v>0</v>
      </c>
      <c r="Q25" s="34"/>
      <c r="R25" s="34" t="s">
        <v>26</v>
      </c>
      <c r="S25" s="34" t="s">
        <v>26</v>
      </c>
      <c r="T25" s="34" t="s">
        <v>26</v>
      </c>
      <c r="U25" s="34" t="s">
        <v>26</v>
      </c>
      <c r="V25" s="34" t="s">
        <v>26</v>
      </c>
      <c r="W25" s="34"/>
      <c r="X25" s="34"/>
      <c r="Y25" s="34" t="s">
        <v>25</v>
      </c>
      <c r="Z25" s="34" t="s">
        <v>21</v>
      </c>
      <c r="AA25" s="34" t="s">
        <v>21</v>
      </c>
      <c r="AB25" s="34" t="s">
        <v>25</v>
      </c>
      <c r="AC25" s="34" t="s">
        <v>25</v>
      </c>
      <c r="AD25" s="34" t="s">
        <v>25</v>
      </c>
      <c r="AE25" s="34" t="s">
        <v>25</v>
      </c>
      <c r="AF25" s="34"/>
      <c r="AG25" s="34" t="s">
        <v>25</v>
      </c>
      <c r="AH25" s="34" t="s">
        <v>25</v>
      </c>
      <c r="AI25" s="34" t="s">
        <v>21</v>
      </c>
      <c r="AJ25" s="34" t="s">
        <v>25</v>
      </c>
      <c r="AK25" s="74" t="s">
        <v>21</v>
      </c>
      <c r="AL25" s="74" t="s">
        <v>21</v>
      </c>
      <c r="AM25" s="74" t="s">
        <v>25</v>
      </c>
      <c r="AN25" s="74" t="s">
        <v>25</v>
      </c>
      <c r="AO25" s="74" t="s">
        <v>25</v>
      </c>
      <c r="AP25" s="74" t="s">
        <v>25</v>
      </c>
      <c r="AQ25" s="52" t="s">
        <v>1377</v>
      </c>
      <c r="AR25" s="99" t="s">
        <v>25</v>
      </c>
      <c r="AS25" s="52" t="s">
        <v>25</v>
      </c>
      <c r="AT25" s="99" t="s">
        <v>21</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36090</v>
      </c>
      <c r="B26" s="6" t="s">
        <v>763</v>
      </c>
      <c r="C26" s="34" t="s">
        <v>25</v>
      </c>
      <c r="D26" s="34" t="s">
        <v>25</v>
      </c>
      <c r="E26" s="34">
        <v>2</v>
      </c>
      <c r="F26" s="34" t="s">
        <v>25</v>
      </c>
      <c r="G26" s="34" t="s">
        <v>25</v>
      </c>
      <c r="H26" s="34" t="s">
        <v>25</v>
      </c>
      <c r="I26" s="34" t="s">
        <v>25</v>
      </c>
      <c r="J26" s="34"/>
      <c r="K26" s="34" t="s">
        <v>25</v>
      </c>
      <c r="L26" s="34"/>
      <c r="M26" s="34"/>
      <c r="N26" s="34" t="s">
        <v>26</v>
      </c>
      <c r="O26" s="34" t="s">
        <v>22</v>
      </c>
      <c r="P26" s="34">
        <v>1</v>
      </c>
      <c r="Q26" s="34"/>
      <c r="R26" s="34" t="s">
        <v>26</v>
      </c>
      <c r="S26" s="34" t="s">
        <v>26</v>
      </c>
      <c r="T26" s="34" t="s">
        <v>26</v>
      </c>
      <c r="U26" s="34" t="s">
        <v>26</v>
      </c>
      <c r="V26" s="34"/>
      <c r="W26" s="34"/>
      <c r="X26" s="34"/>
      <c r="Y26" s="34" t="s">
        <v>25</v>
      </c>
      <c r="Z26" s="34" t="s">
        <v>25</v>
      </c>
      <c r="AA26" s="34" t="s">
        <v>25</v>
      </c>
      <c r="AB26" s="34" t="s">
        <v>25</v>
      </c>
      <c r="AC26" s="34" t="s">
        <v>25</v>
      </c>
      <c r="AD26" s="34" t="s">
        <v>25</v>
      </c>
      <c r="AE26" s="34" t="s">
        <v>25</v>
      </c>
      <c r="AF26" s="34"/>
      <c r="AG26" s="34" t="s">
        <v>25</v>
      </c>
      <c r="AH26" s="34" t="s">
        <v>25</v>
      </c>
      <c r="AI26" s="34" t="s">
        <v>21</v>
      </c>
      <c r="AJ26" s="34" t="s">
        <v>25</v>
      </c>
      <c r="AK26" s="74" t="s">
        <v>25</v>
      </c>
      <c r="AL26" s="74" t="s">
        <v>21</v>
      </c>
      <c r="AM26" s="74" t="s">
        <v>25</v>
      </c>
      <c r="AN26" s="74" t="s">
        <v>25</v>
      </c>
      <c r="AO26" s="74" t="s">
        <v>25</v>
      </c>
      <c r="AP26" s="74" t="s">
        <v>1377</v>
      </c>
      <c r="AQ26" s="52" t="s">
        <v>21</v>
      </c>
      <c r="AR26" s="99" t="s">
        <v>25</v>
      </c>
      <c r="AS26" s="52" t="s">
        <v>1377</v>
      </c>
      <c r="AT26" s="99" t="s">
        <v>21</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36094</v>
      </c>
      <c r="B27" s="6" t="s">
        <v>764</v>
      </c>
      <c r="C27" s="31" t="s">
        <v>21</v>
      </c>
      <c r="D27" s="31" t="s">
        <v>21</v>
      </c>
      <c r="E27" s="34">
        <v>0</v>
      </c>
      <c r="F27" s="34" t="s">
        <v>25</v>
      </c>
      <c r="G27" s="34"/>
      <c r="H27" s="34" t="s">
        <v>25</v>
      </c>
      <c r="I27" s="34"/>
      <c r="J27" s="34"/>
      <c r="K27" s="34"/>
      <c r="L27" s="34"/>
      <c r="M27" s="34"/>
      <c r="N27" s="34" t="s">
        <v>22</v>
      </c>
      <c r="O27" s="34" t="s">
        <v>22</v>
      </c>
      <c r="P27" s="34">
        <v>0</v>
      </c>
      <c r="Q27" s="34" t="s">
        <v>26</v>
      </c>
      <c r="R27" s="34"/>
      <c r="S27" s="34" t="s">
        <v>26</v>
      </c>
      <c r="T27" s="34"/>
      <c r="U27" s="34"/>
      <c r="V27" s="34"/>
      <c r="W27" s="34"/>
      <c r="X27" s="34"/>
      <c r="Y27" s="34" t="s">
        <v>21</v>
      </c>
      <c r="Z27" s="34" t="s">
        <v>21</v>
      </c>
      <c r="AA27" s="34" t="s">
        <v>21</v>
      </c>
      <c r="AB27" s="34" t="s">
        <v>25</v>
      </c>
      <c r="AC27" s="34" t="s">
        <v>23</v>
      </c>
      <c r="AD27" s="34" t="s">
        <v>25</v>
      </c>
      <c r="AE27" s="34" t="s">
        <v>23</v>
      </c>
      <c r="AF27" s="34"/>
      <c r="AG27" s="34" t="s">
        <v>25</v>
      </c>
      <c r="AH27" s="34" t="s">
        <v>23</v>
      </c>
      <c r="AI27" s="34" t="s">
        <v>21</v>
      </c>
      <c r="AJ27" s="34" t="s">
        <v>23</v>
      </c>
      <c r="AK27" s="74" t="s">
        <v>23</v>
      </c>
      <c r="AL27" s="74" t="s">
        <v>23</v>
      </c>
      <c r="AM27" s="74" t="s">
        <v>23</v>
      </c>
      <c r="AN27" s="74" t="s">
        <v>23</v>
      </c>
      <c r="AO27" s="74" t="s">
        <v>23</v>
      </c>
      <c r="AP27" s="74" t="s">
        <v>23</v>
      </c>
      <c r="AQ27" s="52" t="s">
        <v>23</v>
      </c>
      <c r="AR27" s="99" t="s">
        <v>25</v>
      </c>
      <c r="AS27" s="52" t="s">
        <v>23</v>
      </c>
      <c r="AT27" s="99" t="s">
        <v>21</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36097</v>
      </c>
      <c r="B28" s="6" t="s">
        <v>765</v>
      </c>
      <c r="C28" s="34" t="s">
        <v>25</v>
      </c>
      <c r="D28" s="31" t="s">
        <v>21</v>
      </c>
      <c r="E28" s="34">
        <v>1</v>
      </c>
      <c r="F28" s="34"/>
      <c r="G28" s="34" t="s">
        <v>25</v>
      </c>
      <c r="H28" s="34" t="s">
        <v>25</v>
      </c>
      <c r="I28" s="34" t="s">
        <v>25</v>
      </c>
      <c r="J28" s="34" t="s">
        <v>25</v>
      </c>
      <c r="K28" s="34" t="s">
        <v>25</v>
      </c>
      <c r="L28" s="34"/>
      <c r="M28" s="34"/>
      <c r="N28" s="34" t="s">
        <v>26</v>
      </c>
      <c r="O28" s="34" t="s">
        <v>22</v>
      </c>
      <c r="P28" s="34">
        <v>1</v>
      </c>
      <c r="Q28" s="34"/>
      <c r="R28" s="34" t="s">
        <v>26</v>
      </c>
      <c r="S28" s="34" t="s">
        <v>26</v>
      </c>
      <c r="T28" s="34" t="s">
        <v>26</v>
      </c>
      <c r="U28" s="34" t="s">
        <v>26</v>
      </c>
      <c r="V28" s="34" t="s">
        <v>26</v>
      </c>
      <c r="W28" s="34"/>
      <c r="X28" s="34"/>
      <c r="Y28" s="34" t="s">
        <v>25</v>
      </c>
      <c r="Z28" s="34" t="s">
        <v>25</v>
      </c>
      <c r="AA28" s="34" t="s">
        <v>25</v>
      </c>
      <c r="AB28" s="34" t="s">
        <v>25</v>
      </c>
      <c r="AC28" s="34" t="s">
        <v>25</v>
      </c>
      <c r="AD28" s="34" t="s">
        <v>25</v>
      </c>
      <c r="AE28" s="34" t="s">
        <v>25</v>
      </c>
      <c r="AF28" s="34"/>
      <c r="AG28" s="34" t="s">
        <v>25</v>
      </c>
      <c r="AH28" s="34" t="s">
        <v>25</v>
      </c>
      <c r="AI28" s="34" t="s">
        <v>21</v>
      </c>
      <c r="AJ28" s="34" t="s">
        <v>25</v>
      </c>
      <c r="AK28" s="74" t="s">
        <v>25</v>
      </c>
      <c r="AL28" s="74" t="s">
        <v>21</v>
      </c>
      <c r="AM28" s="74" t="s">
        <v>25</v>
      </c>
      <c r="AN28" s="74" t="s">
        <v>25</v>
      </c>
      <c r="AO28" s="74" t="s">
        <v>25</v>
      </c>
      <c r="AP28" s="74" t="s">
        <v>1377</v>
      </c>
      <c r="AQ28" s="52" t="s">
        <v>1377</v>
      </c>
      <c r="AR28" s="99" t="s">
        <v>25</v>
      </c>
      <c r="AS28" s="52" t="s">
        <v>1377</v>
      </c>
      <c r="AT28" s="99" t="s">
        <v>21</v>
      </c>
      <c r="AU28" s="52" t="s">
        <v>1377</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36101</v>
      </c>
      <c r="B29" s="6" t="s">
        <v>766</v>
      </c>
      <c r="C29" s="31" t="s">
        <v>21</v>
      </c>
      <c r="D29" s="31" t="s">
        <v>21</v>
      </c>
      <c r="E29" s="34">
        <v>0</v>
      </c>
      <c r="F29" s="34"/>
      <c r="G29" s="34"/>
      <c r="H29" s="34"/>
      <c r="I29" s="34"/>
      <c r="J29" s="34"/>
      <c r="K29" s="34"/>
      <c r="L29" s="34"/>
      <c r="M29" s="34"/>
      <c r="N29" s="34" t="s">
        <v>22</v>
      </c>
      <c r="O29" s="34" t="s">
        <v>22</v>
      </c>
      <c r="P29" s="34">
        <v>0</v>
      </c>
      <c r="Q29" s="34"/>
      <c r="R29" s="34"/>
      <c r="S29" s="34"/>
      <c r="T29" s="34"/>
      <c r="U29" s="34"/>
      <c r="V29" s="34"/>
      <c r="W29" s="34"/>
      <c r="X29" s="34"/>
      <c r="Y29" s="34" t="s">
        <v>21</v>
      </c>
      <c r="Z29" s="34" t="s">
        <v>21</v>
      </c>
      <c r="AA29" s="34" t="s">
        <v>21</v>
      </c>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99" t="s">
        <v>23</v>
      </c>
      <c r="AS29" s="52" t="s">
        <v>23</v>
      </c>
      <c r="AT29" s="99"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36102</v>
      </c>
      <c r="B30" s="6" t="s">
        <v>767</v>
      </c>
      <c r="C30" s="31" t="s">
        <v>21</v>
      </c>
      <c r="D30" s="31" t="s">
        <v>21</v>
      </c>
      <c r="E30" s="34">
        <v>0</v>
      </c>
      <c r="F30" s="34"/>
      <c r="G30" s="34"/>
      <c r="H30" s="34"/>
      <c r="I30" s="34"/>
      <c r="J30" s="34"/>
      <c r="K30" s="34"/>
      <c r="L30" s="34"/>
      <c r="M30" s="34"/>
      <c r="N30" s="34" t="s">
        <v>22</v>
      </c>
      <c r="O30" s="34" t="s">
        <v>22</v>
      </c>
      <c r="P30" s="34">
        <v>0</v>
      </c>
      <c r="Q30" s="34"/>
      <c r="R30" s="34"/>
      <c r="S30" s="34"/>
      <c r="T30" s="34"/>
      <c r="U30" s="34"/>
      <c r="V30" s="34"/>
      <c r="W30" s="34"/>
      <c r="X30" s="34"/>
      <c r="Y30" s="34" t="s">
        <v>21</v>
      </c>
      <c r="Z30" s="34" t="s">
        <v>21</v>
      </c>
      <c r="AA30" s="34" t="s">
        <v>21</v>
      </c>
      <c r="AB30" s="34" t="s">
        <v>23</v>
      </c>
      <c r="AC30" s="34" t="s">
        <v>23</v>
      </c>
      <c r="AD30" s="34" t="s">
        <v>23</v>
      </c>
      <c r="AE30" s="34" t="s">
        <v>23</v>
      </c>
      <c r="AF30" s="34"/>
      <c r="AG30" s="34" t="s">
        <v>23</v>
      </c>
      <c r="AH30" s="34" t="s">
        <v>23</v>
      </c>
      <c r="AI30" s="34" t="s">
        <v>23</v>
      </c>
      <c r="AJ30" s="34" t="s">
        <v>23</v>
      </c>
      <c r="AK30" s="74" t="s">
        <v>23</v>
      </c>
      <c r="AL30" s="74" t="s">
        <v>23</v>
      </c>
      <c r="AM30" s="74" t="s">
        <v>23</v>
      </c>
      <c r="AN30" s="74" t="s">
        <v>23</v>
      </c>
      <c r="AO30" s="74" t="s">
        <v>23</v>
      </c>
      <c r="AP30" s="74" t="s">
        <v>23</v>
      </c>
      <c r="AQ30" s="52" t="s">
        <v>23</v>
      </c>
      <c r="AR30" s="99" t="s">
        <v>23</v>
      </c>
      <c r="AS30" s="52" t="s">
        <v>23</v>
      </c>
      <c r="AT30" s="99"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36107</v>
      </c>
      <c r="B31" s="6" t="s">
        <v>768</v>
      </c>
      <c r="C31" s="31" t="s">
        <v>21</v>
      </c>
      <c r="D31" s="31" t="s">
        <v>21</v>
      </c>
      <c r="E31" s="34">
        <v>0</v>
      </c>
      <c r="F31" s="34"/>
      <c r="G31" s="34"/>
      <c r="H31" s="34"/>
      <c r="I31" s="34"/>
      <c r="J31" s="34"/>
      <c r="K31" s="34"/>
      <c r="L31" s="34"/>
      <c r="M31" s="34"/>
      <c r="N31" s="34" t="s">
        <v>22</v>
      </c>
      <c r="O31" s="34" t="s">
        <v>22</v>
      </c>
      <c r="P31" s="34">
        <v>0</v>
      </c>
      <c r="Q31" s="34"/>
      <c r="R31" s="34"/>
      <c r="S31" s="34"/>
      <c r="T31" s="34"/>
      <c r="U31" s="34"/>
      <c r="V31" s="34"/>
      <c r="W31" s="34"/>
      <c r="X31" s="34"/>
      <c r="Y31" s="34" t="s">
        <v>21</v>
      </c>
      <c r="Z31" s="34" t="s">
        <v>21</v>
      </c>
      <c r="AA31" s="34" t="s">
        <v>21</v>
      </c>
      <c r="AB31" s="34" t="s">
        <v>23</v>
      </c>
      <c r="AC31" s="34" t="s">
        <v>23</v>
      </c>
      <c r="AD31" s="34" t="s">
        <v>23</v>
      </c>
      <c r="AE31" s="34" t="s">
        <v>23</v>
      </c>
      <c r="AF31" s="34"/>
      <c r="AG31" s="34" t="s">
        <v>23</v>
      </c>
      <c r="AH31" s="34" t="s">
        <v>23</v>
      </c>
      <c r="AI31" s="34" t="s">
        <v>23</v>
      </c>
      <c r="AJ31" s="34" t="s">
        <v>23</v>
      </c>
      <c r="AK31" s="74" t="s">
        <v>23</v>
      </c>
      <c r="AL31" s="74" t="s">
        <v>23</v>
      </c>
      <c r="AM31" s="74" t="s">
        <v>23</v>
      </c>
      <c r="AN31" s="74" t="s">
        <v>23</v>
      </c>
      <c r="AO31" s="74" t="s">
        <v>23</v>
      </c>
      <c r="AP31" s="74" t="s">
        <v>23</v>
      </c>
      <c r="AQ31" s="52" t="s">
        <v>23</v>
      </c>
      <c r="AR31" s="99" t="s">
        <v>23</v>
      </c>
      <c r="AS31" s="52" t="s">
        <v>23</v>
      </c>
      <c r="AT31" s="99"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c r="B32" s="6"/>
      <c r="C32" s="31"/>
      <c r="D32" s="34"/>
      <c r="E32" s="34">
        <v>0</v>
      </c>
      <c r="F32" s="34"/>
      <c r="G32" s="34"/>
      <c r="H32" s="34"/>
      <c r="I32" s="34"/>
      <c r="J32" s="34"/>
      <c r="K32" s="34"/>
      <c r="L32" s="34"/>
      <c r="M32" s="34"/>
      <c r="N32" s="34"/>
      <c r="O32" s="34"/>
      <c r="P32" s="34">
        <v>0</v>
      </c>
      <c r="Q32" s="34"/>
      <c r="R32" s="34"/>
      <c r="S32" s="34"/>
      <c r="T32" s="34"/>
      <c r="U32" s="34"/>
      <c r="V32" s="34"/>
      <c r="W32" s="34"/>
      <c r="X32" s="34"/>
      <c r="Y32" s="34" t="s">
        <v>23</v>
      </c>
      <c r="Z32" s="34" t="s">
        <v>23</v>
      </c>
      <c r="AA32" s="34" t="e">
        <v>#N/A</v>
      </c>
      <c r="AB32" s="34" t="s">
        <v>23</v>
      </c>
      <c r="AC32" s="34" t="s">
        <v>23</v>
      </c>
      <c r="AD32" s="34" t="s">
        <v>23</v>
      </c>
      <c r="AE32" s="34" t="s">
        <v>23</v>
      </c>
      <c r="AF32" s="34"/>
      <c r="AG32" s="34" t="s">
        <v>23</v>
      </c>
      <c r="AH32" s="34" t="s">
        <v>23</v>
      </c>
      <c r="AI32" s="34" t="s">
        <v>23</v>
      </c>
      <c r="AJ32" s="34" t="s">
        <v>23</v>
      </c>
      <c r="AK32" s="74" t="s">
        <v>23</v>
      </c>
      <c r="AL32" s="74" t="s">
        <v>23</v>
      </c>
      <c r="AM32" s="74" t="s">
        <v>23</v>
      </c>
      <c r="AN32" s="74" t="s">
        <v>23</v>
      </c>
      <c r="AO32" s="74" t="s">
        <v>23</v>
      </c>
      <c r="AP32" s="74" t="s">
        <v>23</v>
      </c>
      <c r="AQ32" s="52" t="s">
        <v>23</v>
      </c>
      <c r="AR32" s="99" t="s">
        <v>23</v>
      </c>
      <c r="AS32" s="52" t="s">
        <v>23</v>
      </c>
      <c r="AT32" s="99"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c r="B33" s="6"/>
      <c r="C33" s="31"/>
      <c r="D33" s="34"/>
      <c r="E33" s="34">
        <v>0</v>
      </c>
      <c r="F33" s="34"/>
      <c r="G33" s="34"/>
      <c r="H33" s="34"/>
      <c r="I33" s="34"/>
      <c r="J33" s="34"/>
      <c r="K33" s="34"/>
      <c r="L33" s="34"/>
      <c r="M33" s="34"/>
      <c r="N33" s="34"/>
      <c r="O33" s="34"/>
      <c r="P33" s="34">
        <v>0</v>
      </c>
      <c r="Q33" s="34"/>
      <c r="R33" s="34"/>
      <c r="S33" s="34"/>
      <c r="T33" s="34"/>
      <c r="U33" s="34"/>
      <c r="V33" s="34"/>
      <c r="W33" s="34"/>
      <c r="X33" s="34"/>
      <c r="Y33" s="34" t="s">
        <v>23</v>
      </c>
      <c r="Z33" s="34" t="s">
        <v>23</v>
      </c>
      <c r="AA33" s="34" t="e">
        <v>#N/A</v>
      </c>
      <c r="AB33" s="34" t="s">
        <v>23</v>
      </c>
      <c r="AC33" s="34" t="s">
        <v>23</v>
      </c>
      <c r="AD33" s="34" t="s">
        <v>23</v>
      </c>
      <c r="AE33" s="34" t="s">
        <v>23</v>
      </c>
      <c r="AF33" s="34"/>
      <c r="AG33" s="34" t="s">
        <v>23</v>
      </c>
      <c r="AH33" s="34" t="s">
        <v>23</v>
      </c>
      <c r="AI33" s="34" t="s">
        <v>23</v>
      </c>
      <c r="AJ33" s="34" t="s">
        <v>23</v>
      </c>
      <c r="AK33" s="74" t="s">
        <v>23</v>
      </c>
      <c r="AL33" s="74" t="s">
        <v>23</v>
      </c>
      <c r="AM33" s="74" t="s">
        <v>23</v>
      </c>
      <c r="AN33" s="74" t="s">
        <v>23</v>
      </c>
      <c r="AO33" s="74" t="s">
        <v>23</v>
      </c>
      <c r="AP33" s="74" t="s">
        <v>23</v>
      </c>
      <c r="AQ33" s="52" t="s">
        <v>23</v>
      </c>
      <c r="AR33" s="52" t="s">
        <v>23</v>
      </c>
      <c r="AS33" s="52" t="s">
        <v>23</v>
      </c>
      <c r="AT33" s="99"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46" t="s">
        <v>242</v>
      </c>
      <c r="B34" s="147"/>
      <c r="C34" s="146">
        <v>19</v>
      </c>
      <c r="D34" s="147">
        <v>0</v>
      </c>
      <c r="N34" s="146">
        <v>16</v>
      </c>
      <c r="O34" s="147">
        <v>0</v>
      </c>
      <c r="Y34" s="146">
        <v>0</v>
      </c>
      <c r="Z34" s="147">
        <v>0</v>
      </c>
      <c r="AK34" s="40" t="s">
        <v>23</v>
      </c>
      <c r="AL34" s="40" t="s">
        <v>23</v>
      </c>
      <c r="AM34" s="40" t="s">
        <v>23</v>
      </c>
      <c r="AN34" s="40"/>
      <c r="AO34" s="40" t="s">
        <v>23</v>
      </c>
      <c r="AP34" s="40"/>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4:B34"/>
    <mergeCell ref="C34:D34"/>
    <mergeCell ref="N34:O34"/>
    <mergeCell ref="Y34:Z34"/>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3 BG5:XFD33">
    <cfRule type="cellIs" dxfId="47" priority="5" operator="equal">
      <formula>0</formula>
    </cfRule>
  </conditionalFormatting>
  <conditionalFormatting sqref="AV5:BF5">
    <cfRule type="cellIs" dxfId="46" priority="2" operator="equal">
      <formula>0</formula>
    </cfRule>
  </conditionalFormatting>
  <conditionalFormatting sqref="AV6:BF300">
    <cfRule type="cellIs" dxfId="45" priority="1" operator="equal">
      <formula>0</formula>
    </cfRule>
  </conditionalFormatting>
  <pageMargins left="0.70866141732283472" right="0.70866141732283472" top="0.74803149606299213" bottom="0.74803149606299213" header="0.31496062992125984" footer="0.31496062992125984"/>
  <pageSetup paperSize="8" scale="3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10</v>
      </c>
      <c r="D4" s="34">
        <v>9</v>
      </c>
      <c r="E4" s="34"/>
      <c r="F4" s="34">
        <v>14</v>
      </c>
      <c r="G4" s="34">
        <v>15</v>
      </c>
      <c r="H4" s="34">
        <v>7</v>
      </c>
      <c r="I4" s="34">
        <v>12</v>
      </c>
      <c r="J4" s="34">
        <v>1</v>
      </c>
      <c r="K4" s="34">
        <v>12</v>
      </c>
      <c r="L4" s="34">
        <v>0</v>
      </c>
      <c r="M4" s="34">
        <v>6</v>
      </c>
      <c r="N4" s="34">
        <v>9</v>
      </c>
      <c r="O4" s="34">
        <v>15</v>
      </c>
      <c r="P4" s="34"/>
      <c r="Q4" s="34">
        <v>14</v>
      </c>
      <c r="R4" s="34">
        <v>17</v>
      </c>
      <c r="S4" s="34">
        <v>8</v>
      </c>
      <c r="T4" s="34">
        <v>16</v>
      </c>
      <c r="U4" s="34">
        <v>3</v>
      </c>
      <c r="V4" s="34">
        <v>3</v>
      </c>
      <c r="W4" s="34">
        <v>4</v>
      </c>
      <c r="X4" s="34">
        <v>5</v>
      </c>
      <c r="Y4" s="34">
        <v>8</v>
      </c>
      <c r="Z4" s="34">
        <v>7</v>
      </c>
      <c r="AA4" s="34"/>
      <c r="AB4" s="34">
        <v>5</v>
      </c>
      <c r="AC4" s="34">
        <v>13</v>
      </c>
      <c r="AD4" s="34">
        <v>4</v>
      </c>
      <c r="AE4" s="34">
        <v>11</v>
      </c>
      <c r="AF4" s="34">
        <v>0</v>
      </c>
      <c r="AG4" s="34">
        <v>1</v>
      </c>
      <c r="AH4" s="34">
        <v>3</v>
      </c>
      <c r="AI4" s="34">
        <v>0</v>
      </c>
      <c r="AJ4" s="34">
        <v>3</v>
      </c>
      <c r="AK4" s="54">
        <v>8</v>
      </c>
      <c r="AL4" s="54">
        <v>10</v>
      </c>
      <c r="AM4" s="54">
        <v>15</v>
      </c>
      <c r="AN4" s="54">
        <v>17</v>
      </c>
      <c r="AO4" s="54">
        <v>12</v>
      </c>
      <c r="AP4" s="54">
        <v>16</v>
      </c>
      <c r="AQ4" s="52">
        <v>15</v>
      </c>
      <c r="AR4" s="52">
        <v>3</v>
      </c>
      <c r="AS4" s="52">
        <v>10</v>
      </c>
      <c r="AT4" s="52">
        <v>2</v>
      </c>
      <c r="AU4" s="54">
        <v>8</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37001</v>
      </c>
      <c r="B5" s="6" t="s">
        <v>769</v>
      </c>
      <c r="C5" s="31"/>
      <c r="D5" s="34"/>
      <c r="E5" s="34">
        <v>0</v>
      </c>
      <c r="F5" s="34"/>
      <c r="G5" s="34"/>
      <c r="H5" s="34"/>
      <c r="I5" s="34"/>
      <c r="J5" s="34"/>
      <c r="K5" s="34"/>
      <c r="L5" s="34"/>
      <c r="M5" s="34"/>
      <c r="N5" s="34"/>
      <c r="O5" s="34"/>
      <c r="P5" s="34">
        <v>0</v>
      </c>
      <c r="Q5" s="34"/>
      <c r="R5" s="34"/>
      <c r="S5" s="34"/>
      <c r="T5" s="34"/>
      <c r="U5" s="34"/>
      <c r="V5" s="34"/>
      <c r="W5" s="34"/>
      <c r="X5" s="34"/>
      <c r="Y5" s="34" t="s">
        <v>21</v>
      </c>
      <c r="Z5" s="34" t="s">
        <v>25</v>
      </c>
      <c r="AA5" s="34" t="s">
        <v>25</v>
      </c>
      <c r="AB5" s="34" t="s">
        <v>23</v>
      </c>
      <c r="AC5" s="34" t="s">
        <v>25</v>
      </c>
      <c r="AD5" s="34" t="s">
        <v>23</v>
      </c>
      <c r="AE5" s="34" t="s">
        <v>25</v>
      </c>
      <c r="AF5" s="34"/>
      <c r="AG5" s="34" t="s">
        <v>23</v>
      </c>
      <c r="AH5" s="34">
        <v>0</v>
      </c>
      <c r="AI5" s="34" t="s">
        <v>23</v>
      </c>
      <c r="AJ5" s="34" t="s">
        <v>21</v>
      </c>
      <c r="AK5" s="74" t="s">
        <v>23</v>
      </c>
      <c r="AL5" s="74" t="s">
        <v>23</v>
      </c>
      <c r="AM5" s="74" t="s">
        <v>23</v>
      </c>
      <c r="AN5" s="74" t="s">
        <v>23</v>
      </c>
      <c r="AO5" s="74" t="s">
        <v>23</v>
      </c>
      <c r="AP5" s="74" t="s">
        <v>23</v>
      </c>
      <c r="AQ5" s="52" t="s">
        <v>23</v>
      </c>
      <c r="AR5" s="52"/>
      <c r="AS5" s="52" t="s">
        <v>23</v>
      </c>
      <c r="AT5" s="52"/>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37002</v>
      </c>
      <c r="B6" s="6" t="s">
        <v>770</v>
      </c>
      <c r="C6" s="31" t="s">
        <v>25</v>
      </c>
      <c r="D6" s="31" t="s">
        <v>25</v>
      </c>
      <c r="E6" s="34">
        <v>2</v>
      </c>
      <c r="F6" s="31" t="s">
        <v>25</v>
      </c>
      <c r="G6" s="34" t="s">
        <v>25</v>
      </c>
      <c r="H6" s="31" t="s">
        <v>25</v>
      </c>
      <c r="I6" s="34" t="s">
        <v>25</v>
      </c>
      <c r="J6" s="34"/>
      <c r="K6" s="34" t="s">
        <v>25</v>
      </c>
      <c r="L6" s="34"/>
      <c r="M6" s="34" t="s">
        <v>25</v>
      </c>
      <c r="N6" s="34" t="s">
        <v>26</v>
      </c>
      <c r="O6" s="34" t="s">
        <v>26</v>
      </c>
      <c r="P6" s="34">
        <v>2</v>
      </c>
      <c r="Q6" s="34" t="s">
        <v>26</v>
      </c>
      <c r="R6" s="34" t="s">
        <v>26</v>
      </c>
      <c r="S6" s="34" t="s">
        <v>26</v>
      </c>
      <c r="T6" s="34" t="s">
        <v>26</v>
      </c>
      <c r="U6" s="34" t="s">
        <v>26</v>
      </c>
      <c r="V6" s="34" t="s">
        <v>26</v>
      </c>
      <c r="W6" s="34"/>
      <c r="X6" s="34"/>
      <c r="Y6" s="34" t="s">
        <v>25</v>
      </c>
      <c r="Z6" s="34" t="s">
        <v>25</v>
      </c>
      <c r="AA6" s="34" t="s">
        <v>25</v>
      </c>
      <c r="AB6" s="34" t="s">
        <v>25</v>
      </c>
      <c r="AC6" s="34" t="s">
        <v>25</v>
      </c>
      <c r="AD6" s="34" t="s">
        <v>25</v>
      </c>
      <c r="AE6" s="34" t="s">
        <v>25</v>
      </c>
      <c r="AF6" s="34"/>
      <c r="AG6" s="34" t="s">
        <v>21</v>
      </c>
      <c r="AH6" s="34" t="s">
        <v>25</v>
      </c>
      <c r="AI6" s="34" t="s">
        <v>21</v>
      </c>
      <c r="AJ6" s="34" t="s">
        <v>21</v>
      </c>
      <c r="AK6" s="74" t="s">
        <v>25</v>
      </c>
      <c r="AL6" s="74" t="s">
        <v>25</v>
      </c>
      <c r="AM6" s="74" t="s">
        <v>25</v>
      </c>
      <c r="AN6" s="74" t="s">
        <v>25</v>
      </c>
      <c r="AO6" s="74" t="s">
        <v>25</v>
      </c>
      <c r="AP6" s="74" t="s">
        <v>25</v>
      </c>
      <c r="AQ6" s="52" t="s">
        <v>1377</v>
      </c>
      <c r="AR6" s="52" t="s">
        <v>25</v>
      </c>
      <c r="AS6" s="52" t="s">
        <v>25</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37003</v>
      </c>
      <c r="B7" s="6" t="s">
        <v>771</v>
      </c>
      <c r="C7" s="31" t="s">
        <v>25</v>
      </c>
      <c r="D7" s="34" t="s">
        <v>21</v>
      </c>
      <c r="E7" s="34">
        <v>1</v>
      </c>
      <c r="F7" s="31" t="s">
        <v>25</v>
      </c>
      <c r="G7" s="34" t="s">
        <v>25</v>
      </c>
      <c r="H7" s="31" t="s">
        <v>25</v>
      </c>
      <c r="I7" s="34" t="s">
        <v>25</v>
      </c>
      <c r="J7" s="34"/>
      <c r="K7" s="34" t="s">
        <v>25</v>
      </c>
      <c r="L7" s="34"/>
      <c r="M7" s="34"/>
      <c r="N7" s="34"/>
      <c r="O7" s="34"/>
      <c r="P7" s="34">
        <v>0</v>
      </c>
      <c r="Q7" s="34"/>
      <c r="R7" s="34"/>
      <c r="S7" s="34"/>
      <c r="T7" s="34"/>
      <c r="U7" s="34"/>
      <c r="V7" s="34"/>
      <c r="W7" s="34"/>
      <c r="X7" s="34"/>
      <c r="Y7" s="34" t="s">
        <v>25</v>
      </c>
      <c r="Z7" s="34" t="s">
        <v>21</v>
      </c>
      <c r="AA7" s="34" t="s">
        <v>21</v>
      </c>
      <c r="AB7" s="34" t="s">
        <v>25</v>
      </c>
      <c r="AC7" s="34" t="s">
        <v>25</v>
      </c>
      <c r="AD7" s="34" t="s">
        <v>25</v>
      </c>
      <c r="AE7" s="34" t="s">
        <v>25</v>
      </c>
      <c r="AF7" s="34"/>
      <c r="AG7" s="34" t="s">
        <v>21</v>
      </c>
      <c r="AH7" s="34" t="s">
        <v>21</v>
      </c>
      <c r="AI7" s="34" t="s">
        <v>21</v>
      </c>
      <c r="AJ7" s="34" t="s">
        <v>21</v>
      </c>
      <c r="AK7" s="74" t="s">
        <v>23</v>
      </c>
      <c r="AL7" s="74" t="s">
        <v>23</v>
      </c>
      <c r="AM7" s="74" t="s">
        <v>23</v>
      </c>
      <c r="AN7" s="74" t="s">
        <v>23</v>
      </c>
      <c r="AO7" s="74" t="s">
        <v>23</v>
      </c>
      <c r="AP7" s="74" t="s">
        <v>23</v>
      </c>
      <c r="AQ7" s="52" t="s">
        <v>23</v>
      </c>
      <c r="AR7" s="52" t="s">
        <v>23</v>
      </c>
      <c r="AS7" s="52" t="s">
        <v>23</v>
      </c>
      <c r="AT7" s="52" t="s">
        <v>23</v>
      </c>
      <c r="AU7" s="52" t="s">
        <v>23</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37004</v>
      </c>
      <c r="B8" s="6" t="s">
        <v>772</v>
      </c>
      <c r="C8" s="31" t="s">
        <v>25</v>
      </c>
      <c r="D8" s="34" t="s">
        <v>21</v>
      </c>
      <c r="E8" s="34">
        <v>1</v>
      </c>
      <c r="F8" s="31"/>
      <c r="G8" s="34" t="s">
        <v>25</v>
      </c>
      <c r="H8" s="31" t="s">
        <v>25</v>
      </c>
      <c r="I8" s="34" t="s">
        <v>25</v>
      </c>
      <c r="J8" s="34"/>
      <c r="K8" s="34" t="s">
        <v>25</v>
      </c>
      <c r="L8" s="34"/>
      <c r="M8" s="34"/>
      <c r="N8" s="34" t="s">
        <v>26</v>
      </c>
      <c r="O8" s="34" t="s">
        <v>22</v>
      </c>
      <c r="P8" s="34">
        <v>1</v>
      </c>
      <c r="Q8" s="34" t="s">
        <v>26</v>
      </c>
      <c r="R8" s="34" t="s">
        <v>26</v>
      </c>
      <c r="S8" s="34"/>
      <c r="T8" s="34" t="s">
        <v>26</v>
      </c>
      <c r="U8" s="34"/>
      <c r="V8" s="34" t="s">
        <v>26</v>
      </c>
      <c r="W8" s="34"/>
      <c r="X8" s="34"/>
      <c r="Y8" s="34" t="s">
        <v>25</v>
      </c>
      <c r="Z8" s="34" t="s">
        <v>21</v>
      </c>
      <c r="AA8" s="34" t="s">
        <v>21</v>
      </c>
      <c r="AB8" s="34" t="s">
        <v>25</v>
      </c>
      <c r="AC8" s="34" t="s">
        <v>25</v>
      </c>
      <c r="AD8" s="34" t="s">
        <v>25</v>
      </c>
      <c r="AE8" s="34" t="s">
        <v>25</v>
      </c>
      <c r="AF8" s="34"/>
      <c r="AG8" s="34" t="s">
        <v>25</v>
      </c>
      <c r="AH8" s="34" t="s">
        <v>25</v>
      </c>
      <c r="AI8" s="34" t="s">
        <v>21</v>
      </c>
      <c r="AJ8" s="34" t="s">
        <v>21</v>
      </c>
      <c r="AK8" s="74" t="s">
        <v>25</v>
      </c>
      <c r="AL8" s="74" t="s">
        <v>21</v>
      </c>
      <c r="AM8" s="74" t="s">
        <v>21</v>
      </c>
      <c r="AN8" s="74" t="s">
        <v>25</v>
      </c>
      <c r="AO8" s="74">
        <v>0</v>
      </c>
      <c r="AP8" s="74" t="s">
        <v>25</v>
      </c>
      <c r="AQ8" s="52" t="s">
        <v>1377</v>
      </c>
      <c r="AR8" s="52" t="s">
        <v>25</v>
      </c>
      <c r="AS8" s="52" t="s">
        <v>25</v>
      </c>
      <c r="AT8" s="52" t="s">
        <v>21</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37005</v>
      </c>
      <c r="B9" s="6" t="s">
        <v>773</v>
      </c>
      <c r="C9" s="31" t="s">
        <v>25</v>
      </c>
      <c r="D9" s="31" t="s">
        <v>25</v>
      </c>
      <c r="E9" s="34">
        <v>2</v>
      </c>
      <c r="F9" s="34" t="s">
        <v>25</v>
      </c>
      <c r="G9" s="34"/>
      <c r="H9" s="34"/>
      <c r="I9" s="34" t="s">
        <v>25</v>
      </c>
      <c r="J9" s="34"/>
      <c r="K9" s="34" t="s">
        <v>25</v>
      </c>
      <c r="L9" s="34"/>
      <c r="M9" s="34"/>
      <c r="N9" s="34" t="s">
        <v>26</v>
      </c>
      <c r="O9" s="34" t="s">
        <v>26</v>
      </c>
      <c r="P9" s="34">
        <v>2</v>
      </c>
      <c r="Q9" s="34"/>
      <c r="R9" s="34" t="s">
        <v>26</v>
      </c>
      <c r="S9" s="34"/>
      <c r="T9" s="34" t="s">
        <v>26</v>
      </c>
      <c r="U9" s="34"/>
      <c r="V9" s="34"/>
      <c r="W9" s="34"/>
      <c r="X9" s="34"/>
      <c r="Y9" s="34" t="s">
        <v>25</v>
      </c>
      <c r="Z9" s="34" t="s">
        <v>25</v>
      </c>
      <c r="AA9" s="34" t="s">
        <v>25</v>
      </c>
      <c r="AB9" s="34" t="s">
        <v>21</v>
      </c>
      <c r="AC9" s="34" t="s">
        <v>23</v>
      </c>
      <c r="AD9" s="34" t="s">
        <v>21</v>
      </c>
      <c r="AE9" s="34" t="s">
        <v>23</v>
      </c>
      <c r="AF9" s="34"/>
      <c r="AG9" s="34" t="s">
        <v>23</v>
      </c>
      <c r="AH9" s="34" t="s">
        <v>23</v>
      </c>
      <c r="AI9" s="34" t="s">
        <v>21</v>
      </c>
      <c r="AJ9" s="34" t="s">
        <v>23</v>
      </c>
      <c r="AK9" s="74" t="s">
        <v>25</v>
      </c>
      <c r="AL9" s="74" t="s">
        <v>25</v>
      </c>
      <c r="AM9" s="74" t="s">
        <v>25</v>
      </c>
      <c r="AN9" s="74" t="s">
        <v>25</v>
      </c>
      <c r="AO9" s="74" t="s">
        <v>25</v>
      </c>
      <c r="AP9" s="74" t="s">
        <v>25</v>
      </c>
      <c r="AQ9" s="52" t="s">
        <v>1377</v>
      </c>
      <c r="AR9" s="52" t="s">
        <v>23</v>
      </c>
      <c r="AS9" s="52" t="s">
        <v>21</v>
      </c>
      <c r="AT9" s="52" t="s">
        <v>23</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37006</v>
      </c>
      <c r="B10" s="6" t="s">
        <v>774</v>
      </c>
      <c r="C10" s="31" t="s">
        <v>25</v>
      </c>
      <c r="D10" s="34" t="s">
        <v>21</v>
      </c>
      <c r="E10" s="34">
        <v>1</v>
      </c>
      <c r="F10" s="34"/>
      <c r="G10" s="34" t="s">
        <v>25</v>
      </c>
      <c r="H10" s="34"/>
      <c r="I10" s="34" t="s">
        <v>25</v>
      </c>
      <c r="J10" s="34"/>
      <c r="K10" s="34"/>
      <c r="L10" s="34"/>
      <c r="M10" s="34"/>
      <c r="N10" s="34" t="s">
        <v>26</v>
      </c>
      <c r="O10" s="34" t="s">
        <v>22</v>
      </c>
      <c r="P10" s="34">
        <v>1</v>
      </c>
      <c r="Q10" s="34" t="s">
        <v>26</v>
      </c>
      <c r="R10" s="34" t="s">
        <v>26</v>
      </c>
      <c r="S10" s="34"/>
      <c r="T10" s="34" t="s">
        <v>26</v>
      </c>
      <c r="U10" s="34"/>
      <c r="V10" s="34"/>
      <c r="W10" s="34"/>
      <c r="X10" s="34"/>
      <c r="Y10" s="34" t="s">
        <v>25</v>
      </c>
      <c r="Z10" s="34" t="s">
        <v>21</v>
      </c>
      <c r="AA10" s="34" t="s">
        <v>21</v>
      </c>
      <c r="AB10" s="34" t="s">
        <v>23</v>
      </c>
      <c r="AC10" s="34" t="s">
        <v>21</v>
      </c>
      <c r="AD10" s="34" t="s">
        <v>23</v>
      </c>
      <c r="AE10" s="34" t="s">
        <v>21</v>
      </c>
      <c r="AF10" s="34"/>
      <c r="AG10" s="34" t="s">
        <v>23</v>
      </c>
      <c r="AH10" s="34">
        <v>0</v>
      </c>
      <c r="AI10" s="34" t="s">
        <v>23</v>
      </c>
      <c r="AJ10" s="34" t="s">
        <v>21</v>
      </c>
      <c r="AK10" s="74" t="s">
        <v>25</v>
      </c>
      <c r="AL10" s="74" t="s">
        <v>21</v>
      </c>
      <c r="AM10" s="74" t="s">
        <v>21</v>
      </c>
      <c r="AN10" s="74" t="s">
        <v>21</v>
      </c>
      <c r="AO10" s="74">
        <v>0</v>
      </c>
      <c r="AP10" s="74">
        <v>0</v>
      </c>
      <c r="AQ10" s="52">
        <v>0</v>
      </c>
      <c r="AR10" s="52"/>
      <c r="AS10" s="52">
        <v>0</v>
      </c>
      <c r="AT10" s="52"/>
      <c r="AU10" s="52">
        <v>0</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37011</v>
      </c>
      <c r="B11" s="6" t="s">
        <v>775</v>
      </c>
      <c r="C11" s="31"/>
      <c r="D11" s="34"/>
      <c r="E11" s="34">
        <v>0</v>
      </c>
      <c r="F11" s="34"/>
      <c r="G11" s="34"/>
      <c r="H11" s="34"/>
      <c r="I11" s="34"/>
      <c r="J11" s="34"/>
      <c r="K11" s="34"/>
      <c r="L11" s="34"/>
      <c r="M11" s="34"/>
      <c r="N11" s="34" t="s">
        <v>26</v>
      </c>
      <c r="O11" s="34" t="s">
        <v>26</v>
      </c>
      <c r="P11" s="34">
        <v>2</v>
      </c>
      <c r="Q11" s="34" t="s">
        <v>26</v>
      </c>
      <c r="R11" s="34" t="s">
        <v>26</v>
      </c>
      <c r="S11" s="34"/>
      <c r="T11" s="34" t="s">
        <v>26</v>
      </c>
      <c r="U11" s="34"/>
      <c r="V11" s="34"/>
      <c r="W11" s="34"/>
      <c r="X11" s="34" t="s">
        <v>26</v>
      </c>
      <c r="Y11" s="34" t="s">
        <v>23</v>
      </c>
      <c r="Z11" s="34" t="s">
        <v>23</v>
      </c>
      <c r="AA11" s="34" t="e">
        <v>#N/A</v>
      </c>
      <c r="AB11" s="34" t="s">
        <v>23</v>
      </c>
      <c r="AC11" s="34" t="s">
        <v>23</v>
      </c>
      <c r="AD11" s="34" t="s">
        <v>23</v>
      </c>
      <c r="AE11" s="34" t="s">
        <v>23</v>
      </c>
      <c r="AF11" s="34"/>
      <c r="AG11" s="34" t="s">
        <v>23</v>
      </c>
      <c r="AH11" s="34" t="s">
        <v>23</v>
      </c>
      <c r="AI11" s="34" t="s">
        <v>23</v>
      </c>
      <c r="AJ11" s="34" t="s">
        <v>23</v>
      </c>
      <c r="AK11" s="74" t="s">
        <v>23</v>
      </c>
      <c r="AL11" s="74" t="s">
        <v>23</v>
      </c>
      <c r="AM11" s="74" t="s">
        <v>23</v>
      </c>
      <c r="AN11" s="74" t="s">
        <v>23</v>
      </c>
      <c r="AO11" s="74" t="s">
        <v>23</v>
      </c>
      <c r="AP11" s="74"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37012</v>
      </c>
      <c r="B12" s="6" t="s">
        <v>776</v>
      </c>
      <c r="C12" s="31" t="s">
        <v>25</v>
      </c>
      <c r="D12" s="31" t="s">
        <v>25</v>
      </c>
      <c r="E12" s="34">
        <v>2</v>
      </c>
      <c r="F12" s="34"/>
      <c r="G12" s="34"/>
      <c r="H12" s="34"/>
      <c r="I12" s="34"/>
      <c r="J12" s="34"/>
      <c r="K12" s="34"/>
      <c r="L12" s="34"/>
      <c r="M12" s="34"/>
      <c r="N12" s="34" t="s">
        <v>26</v>
      </c>
      <c r="O12" s="34" t="s">
        <v>26</v>
      </c>
      <c r="P12" s="34">
        <v>2</v>
      </c>
      <c r="Q12" s="34"/>
      <c r="R12" s="34"/>
      <c r="S12" s="34"/>
      <c r="T12" s="34"/>
      <c r="U12" s="34"/>
      <c r="V12" s="34"/>
      <c r="W12" s="34"/>
      <c r="X12" s="34"/>
      <c r="Y12" s="34" t="s">
        <v>25</v>
      </c>
      <c r="Z12" s="34" t="s">
        <v>25</v>
      </c>
      <c r="AA12" s="34" t="s">
        <v>25</v>
      </c>
      <c r="AB12" s="34" t="s">
        <v>23</v>
      </c>
      <c r="AC12" s="34" t="s">
        <v>21</v>
      </c>
      <c r="AD12" s="34" t="s">
        <v>23</v>
      </c>
      <c r="AE12" s="34" t="s">
        <v>25</v>
      </c>
      <c r="AF12" s="34"/>
      <c r="AG12" s="34" t="s">
        <v>23</v>
      </c>
      <c r="AH12" s="34">
        <v>0</v>
      </c>
      <c r="AI12" s="34" t="s">
        <v>23</v>
      </c>
      <c r="AJ12" s="34" t="s">
        <v>21</v>
      </c>
      <c r="AK12" s="74" t="s">
        <v>25</v>
      </c>
      <c r="AL12" s="74" t="s">
        <v>25</v>
      </c>
      <c r="AM12" s="74" t="s">
        <v>21</v>
      </c>
      <c r="AN12" s="74" t="s">
        <v>25</v>
      </c>
      <c r="AO12" s="74">
        <v>0</v>
      </c>
      <c r="AP12" s="74" t="s">
        <v>21</v>
      </c>
      <c r="AQ12" s="52" t="s">
        <v>1377</v>
      </c>
      <c r="AR12" s="52"/>
      <c r="AS12" s="52" t="s">
        <v>1786</v>
      </c>
      <c r="AT12" s="52"/>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37013</v>
      </c>
      <c r="B13" s="6" t="s">
        <v>777</v>
      </c>
      <c r="C13" s="31" t="s">
        <v>25</v>
      </c>
      <c r="D13" s="31" t="s">
        <v>25</v>
      </c>
      <c r="E13" s="34">
        <v>2</v>
      </c>
      <c r="F13" s="34" t="s">
        <v>25</v>
      </c>
      <c r="G13" s="34" t="s">
        <v>25</v>
      </c>
      <c r="H13" s="34"/>
      <c r="I13" s="34"/>
      <c r="J13" s="34"/>
      <c r="K13" s="34"/>
      <c r="L13" s="34"/>
      <c r="M13" s="34" t="s">
        <v>25</v>
      </c>
      <c r="N13" s="34" t="s">
        <v>22</v>
      </c>
      <c r="O13" s="34" t="s">
        <v>26</v>
      </c>
      <c r="P13" s="34">
        <v>1</v>
      </c>
      <c r="Q13" s="34" t="s">
        <v>26</v>
      </c>
      <c r="R13" s="34" t="s">
        <v>26</v>
      </c>
      <c r="S13" s="34" t="s">
        <v>26</v>
      </c>
      <c r="T13" s="34" t="s">
        <v>26</v>
      </c>
      <c r="U13" s="34"/>
      <c r="V13" s="34"/>
      <c r="W13" s="34"/>
      <c r="X13" s="34"/>
      <c r="Y13" s="34" t="s">
        <v>21</v>
      </c>
      <c r="Z13" s="34" t="s">
        <v>25</v>
      </c>
      <c r="AA13" s="34" t="s">
        <v>25</v>
      </c>
      <c r="AB13" s="34" t="s">
        <v>25</v>
      </c>
      <c r="AC13" s="34" t="s">
        <v>25</v>
      </c>
      <c r="AD13" s="34" t="s">
        <v>21</v>
      </c>
      <c r="AE13" s="34" t="s">
        <v>21</v>
      </c>
      <c r="AF13" s="34"/>
      <c r="AG13" s="34" t="s">
        <v>23</v>
      </c>
      <c r="AH13" s="34">
        <v>0</v>
      </c>
      <c r="AI13" s="34" t="s">
        <v>21</v>
      </c>
      <c r="AJ13" s="34" t="s">
        <v>21</v>
      </c>
      <c r="AK13" s="74" t="s">
        <v>21</v>
      </c>
      <c r="AL13" s="74" t="s">
        <v>25</v>
      </c>
      <c r="AM13" s="74" t="s">
        <v>25</v>
      </c>
      <c r="AN13" s="74" t="s">
        <v>25</v>
      </c>
      <c r="AO13" s="74" t="s">
        <v>21</v>
      </c>
      <c r="AP13" s="74" t="s">
        <v>25</v>
      </c>
      <c r="AQ13" s="52" t="s">
        <v>1377</v>
      </c>
      <c r="AR13" s="52" t="s">
        <v>1786</v>
      </c>
      <c r="AS13" s="52" t="s">
        <v>1786</v>
      </c>
      <c r="AT13" s="52" t="s">
        <v>21</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37014</v>
      </c>
      <c r="B14" s="6" t="s">
        <v>778</v>
      </c>
      <c r="C14" s="31" t="s">
        <v>25</v>
      </c>
      <c r="D14" s="31" t="s">
        <v>25</v>
      </c>
      <c r="E14" s="34">
        <v>2</v>
      </c>
      <c r="F14" s="34"/>
      <c r="G14" s="34" t="s">
        <v>25</v>
      </c>
      <c r="H14" s="34"/>
      <c r="I14" s="34"/>
      <c r="J14" s="34"/>
      <c r="K14" s="34"/>
      <c r="L14" s="34"/>
      <c r="M14" s="34"/>
      <c r="N14" s="34" t="s">
        <v>26</v>
      </c>
      <c r="O14" s="34" t="s">
        <v>26</v>
      </c>
      <c r="P14" s="34">
        <v>2</v>
      </c>
      <c r="Q14" s="34"/>
      <c r="R14" s="34" t="s">
        <v>26</v>
      </c>
      <c r="S14" s="34"/>
      <c r="T14" s="34" t="s">
        <v>26</v>
      </c>
      <c r="U14" s="34"/>
      <c r="V14" s="34"/>
      <c r="W14" s="34"/>
      <c r="X14" s="34"/>
      <c r="Y14" s="34" t="s">
        <v>25</v>
      </c>
      <c r="Z14" s="34" t="s">
        <v>25</v>
      </c>
      <c r="AA14" s="34" t="s">
        <v>25</v>
      </c>
      <c r="AB14" s="34" t="s">
        <v>21</v>
      </c>
      <c r="AC14" s="34" t="s">
        <v>25</v>
      </c>
      <c r="AD14" s="34" t="s">
        <v>21</v>
      </c>
      <c r="AE14" s="34" t="s">
        <v>25</v>
      </c>
      <c r="AF14" s="34"/>
      <c r="AG14" s="34" t="s">
        <v>23</v>
      </c>
      <c r="AH14" s="34" t="s">
        <v>21</v>
      </c>
      <c r="AI14" s="34" t="s">
        <v>21</v>
      </c>
      <c r="AJ14" s="34" t="s">
        <v>21</v>
      </c>
      <c r="AK14" s="74" t="s">
        <v>25</v>
      </c>
      <c r="AL14" s="74" t="s">
        <v>25</v>
      </c>
      <c r="AM14" s="74" t="s">
        <v>25</v>
      </c>
      <c r="AN14" s="74" t="s">
        <v>25</v>
      </c>
      <c r="AO14" s="74" t="s">
        <v>25</v>
      </c>
      <c r="AP14" s="74" t="s">
        <v>25</v>
      </c>
      <c r="AQ14" s="52" t="s">
        <v>1377</v>
      </c>
      <c r="AR14" s="52" t="s">
        <v>25</v>
      </c>
      <c r="AS14" s="52" t="s">
        <v>21</v>
      </c>
      <c r="AT14" s="52" t="s">
        <v>21</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37021</v>
      </c>
      <c r="B15" s="6" t="s">
        <v>779</v>
      </c>
      <c r="C15" s="31" t="s">
        <v>25</v>
      </c>
      <c r="D15" s="34" t="s">
        <v>21</v>
      </c>
      <c r="E15" s="34">
        <v>1</v>
      </c>
      <c r="F15" s="31" t="s">
        <v>25</v>
      </c>
      <c r="G15" s="34" t="s">
        <v>25</v>
      </c>
      <c r="H15" s="31" t="s">
        <v>25</v>
      </c>
      <c r="I15" s="34" t="s">
        <v>25</v>
      </c>
      <c r="J15" s="34"/>
      <c r="K15" s="34" t="s">
        <v>25</v>
      </c>
      <c r="L15" s="34"/>
      <c r="M15" s="34" t="s">
        <v>25</v>
      </c>
      <c r="N15" s="34" t="s">
        <v>26</v>
      </c>
      <c r="O15" s="34" t="s">
        <v>22</v>
      </c>
      <c r="P15" s="34">
        <v>1</v>
      </c>
      <c r="Q15" s="34" t="s">
        <v>26</v>
      </c>
      <c r="R15" s="34" t="s">
        <v>26</v>
      </c>
      <c r="S15" s="34" t="s">
        <v>26</v>
      </c>
      <c r="T15" s="34" t="s">
        <v>26</v>
      </c>
      <c r="U15" s="34"/>
      <c r="V15" s="34"/>
      <c r="W15" s="34"/>
      <c r="X15" s="34" t="s">
        <v>26</v>
      </c>
      <c r="Y15" s="34" t="s">
        <v>25</v>
      </c>
      <c r="Z15" s="34" t="s">
        <v>21</v>
      </c>
      <c r="AA15" s="34" t="s">
        <v>21</v>
      </c>
      <c r="AB15" s="34" t="s">
        <v>25</v>
      </c>
      <c r="AC15" s="34" t="s">
        <v>25</v>
      </c>
      <c r="AD15" s="34" t="s">
        <v>25</v>
      </c>
      <c r="AE15" s="34" t="s">
        <v>25</v>
      </c>
      <c r="AF15" s="34"/>
      <c r="AG15" s="34" t="s">
        <v>21</v>
      </c>
      <c r="AH15" s="34" t="s">
        <v>25</v>
      </c>
      <c r="AI15" s="34" t="s">
        <v>21</v>
      </c>
      <c r="AJ15" s="34" t="s">
        <v>25</v>
      </c>
      <c r="AK15" s="74" t="s">
        <v>25</v>
      </c>
      <c r="AL15" s="74" t="s">
        <v>21</v>
      </c>
      <c r="AM15" s="74" t="s">
        <v>25</v>
      </c>
      <c r="AN15" s="74" t="s">
        <v>25</v>
      </c>
      <c r="AO15" s="74" t="s">
        <v>25</v>
      </c>
      <c r="AP15" s="74" t="s">
        <v>25</v>
      </c>
      <c r="AQ15" s="52" t="s">
        <v>1377</v>
      </c>
      <c r="AR15" s="52" t="s">
        <v>1786</v>
      </c>
      <c r="AS15" s="52" t="s">
        <v>1786</v>
      </c>
      <c r="AT15" s="52" t="s">
        <v>25</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37025</v>
      </c>
      <c r="B16" s="6" t="s">
        <v>780</v>
      </c>
      <c r="C16" s="31"/>
      <c r="D16" s="34"/>
      <c r="E16" s="34">
        <v>0</v>
      </c>
      <c r="F16" s="34"/>
      <c r="G16" s="34"/>
      <c r="H16" s="34"/>
      <c r="I16" s="34"/>
      <c r="J16" s="34"/>
      <c r="K16" s="34"/>
      <c r="L16" s="34"/>
      <c r="M16" s="34"/>
      <c r="N16" s="34"/>
      <c r="O16" s="34"/>
      <c r="P16" s="34">
        <v>0</v>
      </c>
      <c r="Q16" s="34"/>
      <c r="R16" s="34"/>
      <c r="S16" s="34"/>
      <c r="T16" s="34"/>
      <c r="U16" s="34"/>
      <c r="V16" s="34"/>
      <c r="W16" s="34"/>
      <c r="X16" s="34"/>
      <c r="Y16" s="34" t="s">
        <v>23</v>
      </c>
      <c r="Z16" s="34" t="s">
        <v>23</v>
      </c>
      <c r="AA16" s="34" t="e">
        <v>#N/A</v>
      </c>
      <c r="AB16" s="34" t="s">
        <v>23</v>
      </c>
      <c r="AC16" s="34" t="s">
        <v>23</v>
      </c>
      <c r="AD16" s="34" t="s">
        <v>23</v>
      </c>
      <c r="AE16" s="34" t="s">
        <v>23</v>
      </c>
      <c r="AF16" s="34"/>
      <c r="AG16" s="34" t="s">
        <v>23</v>
      </c>
      <c r="AH16" s="34" t="s">
        <v>23</v>
      </c>
      <c r="AI16" s="34" t="s">
        <v>23</v>
      </c>
      <c r="AJ16" s="34" t="s">
        <v>23</v>
      </c>
      <c r="AK16" s="74" t="s">
        <v>23</v>
      </c>
      <c r="AL16" s="74" t="s">
        <v>23</v>
      </c>
      <c r="AM16" s="74" t="s">
        <v>23</v>
      </c>
      <c r="AN16" s="74" t="s">
        <v>23</v>
      </c>
      <c r="AO16" s="74" t="s">
        <v>23</v>
      </c>
      <c r="AP16" s="74"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37029</v>
      </c>
      <c r="B17" s="6" t="s">
        <v>781</v>
      </c>
      <c r="C17" s="34" t="s">
        <v>21</v>
      </c>
      <c r="D17" s="34" t="s">
        <v>21</v>
      </c>
      <c r="E17" s="34">
        <v>0</v>
      </c>
      <c r="F17" s="34"/>
      <c r="G17" s="34" t="s">
        <v>25</v>
      </c>
      <c r="H17" s="34"/>
      <c r="I17" s="34" t="s">
        <v>25</v>
      </c>
      <c r="J17" s="34"/>
      <c r="K17" s="34"/>
      <c r="L17" s="34"/>
      <c r="M17" s="34"/>
      <c r="N17" s="34" t="s">
        <v>22</v>
      </c>
      <c r="O17" s="34" t="s">
        <v>22</v>
      </c>
      <c r="P17" s="34">
        <v>0</v>
      </c>
      <c r="Q17" s="34" t="s">
        <v>26</v>
      </c>
      <c r="R17" s="34"/>
      <c r="S17" s="34"/>
      <c r="T17" s="34" t="s">
        <v>26</v>
      </c>
      <c r="U17" s="34"/>
      <c r="V17" s="34"/>
      <c r="W17" s="34"/>
      <c r="X17" s="34"/>
      <c r="Y17" s="34" t="s">
        <v>21</v>
      </c>
      <c r="Z17" s="34" t="s">
        <v>21</v>
      </c>
      <c r="AA17" s="34" t="s">
        <v>21</v>
      </c>
      <c r="AB17" s="34" t="s">
        <v>21</v>
      </c>
      <c r="AC17" s="34" t="s">
        <v>25</v>
      </c>
      <c r="AD17" s="34" t="s">
        <v>21</v>
      </c>
      <c r="AE17" s="34" t="s">
        <v>25</v>
      </c>
      <c r="AF17" s="34"/>
      <c r="AG17" s="34" t="s">
        <v>23</v>
      </c>
      <c r="AH17" s="34">
        <v>0</v>
      </c>
      <c r="AI17" s="34" t="s">
        <v>21</v>
      </c>
      <c r="AJ17" s="34" t="s">
        <v>21</v>
      </c>
      <c r="AK17" s="74" t="s">
        <v>21</v>
      </c>
      <c r="AL17" s="74" t="s">
        <v>21</v>
      </c>
      <c r="AM17" s="74" t="s">
        <v>25</v>
      </c>
      <c r="AN17" s="74" t="s">
        <v>25</v>
      </c>
      <c r="AO17" s="74">
        <v>0</v>
      </c>
      <c r="AP17" s="74" t="s">
        <v>25</v>
      </c>
      <c r="AQ17" s="52" t="s">
        <v>21</v>
      </c>
      <c r="AR17" s="52" t="s">
        <v>23</v>
      </c>
      <c r="AS17" s="52" t="s">
        <v>25</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37031</v>
      </c>
      <c r="B18" s="6" t="s">
        <v>782</v>
      </c>
      <c r="C18" s="31"/>
      <c r="D18" s="34"/>
      <c r="E18" s="34">
        <v>0</v>
      </c>
      <c r="F18" s="34"/>
      <c r="G18" s="34"/>
      <c r="H18" s="34"/>
      <c r="I18" s="34"/>
      <c r="J18" s="34"/>
      <c r="K18" s="34"/>
      <c r="L18" s="34"/>
      <c r="M18" s="34"/>
      <c r="N18" s="34"/>
      <c r="O18" s="34"/>
      <c r="P18" s="34">
        <v>0</v>
      </c>
      <c r="Q18" s="34"/>
      <c r="R18" s="34"/>
      <c r="S18" s="34"/>
      <c r="T18" s="34"/>
      <c r="U18" s="34"/>
      <c r="V18" s="34"/>
      <c r="W18" s="34"/>
      <c r="X18" s="34"/>
      <c r="Y18" s="34" t="s">
        <v>23</v>
      </c>
      <c r="Z18" s="34" t="s">
        <v>23</v>
      </c>
      <c r="AA18" s="34" t="e">
        <v>#N/A</v>
      </c>
      <c r="AB18" s="34" t="s">
        <v>23</v>
      </c>
      <c r="AC18" s="34" t="s">
        <v>23</v>
      </c>
      <c r="AD18" s="34" t="s">
        <v>23</v>
      </c>
      <c r="AE18" s="34" t="s">
        <v>23</v>
      </c>
      <c r="AF18" s="34"/>
      <c r="AG18" s="34" t="s">
        <v>23</v>
      </c>
      <c r="AH18" s="34" t="s">
        <v>23</v>
      </c>
      <c r="AI18" s="34" t="s">
        <v>23</v>
      </c>
      <c r="AJ18" s="34" t="s">
        <v>23</v>
      </c>
      <c r="AK18" s="74" t="s">
        <v>25</v>
      </c>
      <c r="AL18" s="74" t="s">
        <v>21</v>
      </c>
      <c r="AM18" s="74" t="s">
        <v>25</v>
      </c>
      <c r="AN18" s="74" t="s">
        <v>21</v>
      </c>
      <c r="AO18" s="74">
        <v>0</v>
      </c>
      <c r="AP18" s="74">
        <v>0</v>
      </c>
      <c r="AQ18" s="52">
        <v>0</v>
      </c>
      <c r="AR18" s="52" t="s">
        <v>23</v>
      </c>
      <c r="AS18" s="52">
        <v>0</v>
      </c>
      <c r="AT18" s="52" t="s">
        <v>23</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37035</v>
      </c>
      <c r="B19" s="6" t="s">
        <v>783</v>
      </c>
      <c r="C19" s="34" t="s">
        <v>21</v>
      </c>
      <c r="D19" s="34" t="s">
        <v>25</v>
      </c>
      <c r="E19" s="34">
        <v>1</v>
      </c>
      <c r="F19" s="34" t="s">
        <v>25</v>
      </c>
      <c r="G19" s="34" t="s">
        <v>25</v>
      </c>
      <c r="H19" s="34"/>
      <c r="I19" s="34" t="s">
        <v>25</v>
      </c>
      <c r="J19" s="34"/>
      <c r="K19" s="34" t="s">
        <v>25</v>
      </c>
      <c r="L19" s="34"/>
      <c r="M19" s="34" t="s">
        <v>25</v>
      </c>
      <c r="N19" s="34"/>
      <c r="O19" s="34"/>
      <c r="P19" s="34">
        <v>0</v>
      </c>
      <c r="Q19" s="34"/>
      <c r="R19" s="34"/>
      <c r="S19" s="34"/>
      <c r="T19" s="34"/>
      <c r="U19" s="34"/>
      <c r="V19" s="34"/>
      <c r="W19" s="34"/>
      <c r="X19" s="34"/>
      <c r="Y19" s="34" t="s">
        <v>23</v>
      </c>
      <c r="Z19" s="34" t="s">
        <v>23</v>
      </c>
      <c r="AA19" s="34" t="e">
        <v>#N/A</v>
      </c>
      <c r="AB19" s="34" t="s">
        <v>23</v>
      </c>
      <c r="AC19" s="34" t="s">
        <v>23</v>
      </c>
      <c r="AD19" s="34" t="s">
        <v>23</v>
      </c>
      <c r="AE19" s="34" t="s">
        <v>23</v>
      </c>
      <c r="AF19" s="34"/>
      <c r="AG19" s="34" t="s">
        <v>23</v>
      </c>
      <c r="AH19" s="34" t="s">
        <v>23</v>
      </c>
      <c r="AI19" s="34" t="s">
        <v>23</v>
      </c>
      <c r="AJ19" s="34" t="s">
        <v>23</v>
      </c>
      <c r="AK19" s="74" t="s">
        <v>21</v>
      </c>
      <c r="AL19" s="74" t="s">
        <v>25</v>
      </c>
      <c r="AM19" s="74" t="s">
        <v>25</v>
      </c>
      <c r="AN19" s="74" t="s">
        <v>25</v>
      </c>
      <c r="AO19" s="74" t="s">
        <v>25</v>
      </c>
      <c r="AP19" s="74" t="s">
        <v>25</v>
      </c>
      <c r="AQ19" s="52" t="s">
        <v>1377</v>
      </c>
      <c r="AR19" s="52" t="s">
        <v>23</v>
      </c>
      <c r="AS19" s="52" t="s">
        <v>25</v>
      </c>
      <c r="AT19" s="52" t="s">
        <v>23</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37038</v>
      </c>
      <c r="B20" s="6" t="s">
        <v>784</v>
      </c>
      <c r="C20" s="31"/>
      <c r="D20" s="34"/>
      <c r="E20" s="34">
        <v>0</v>
      </c>
      <c r="F20" s="34"/>
      <c r="G20" s="34"/>
      <c r="H20" s="34"/>
      <c r="I20" s="34"/>
      <c r="J20" s="34"/>
      <c r="K20" s="34"/>
      <c r="L20" s="34"/>
      <c r="M20" s="34"/>
      <c r="N20" s="34"/>
      <c r="O20" s="34"/>
      <c r="P20" s="34">
        <v>0</v>
      </c>
      <c r="Q20" s="34"/>
      <c r="R20" s="34"/>
      <c r="S20" s="34"/>
      <c r="T20" s="34"/>
      <c r="U20" s="34"/>
      <c r="V20" s="34"/>
      <c r="W20" s="34"/>
      <c r="X20" s="34"/>
      <c r="Y20" s="34" t="s">
        <v>23</v>
      </c>
      <c r="Z20" s="34" t="s">
        <v>23</v>
      </c>
      <c r="AA20" s="34" t="e">
        <v>#N/A</v>
      </c>
      <c r="AB20" s="34" t="s">
        <v>23</v>
      </c>
      <c r="AC20" s="34" t="s">
        <v>23</v>
      </c>
      <c r="AD20" s="34" t="s">
        <v>23</v>
      </c>
      <c r="AE20" s="34" t="s">
        <v>23</v>
      </c>
      <c r="AF20" s="34"/>
      <c r="AG20" s="34" t="s">
        <v>23</v>
      </c>
      <c r="AH20" s="34" t="s">
        <v>23</v>
      </c>
      <c r="AI20" s="34" t="s">
        <v>23</v>
      </c>
      <c r="AJ20" s="34" t="s">
        <v>23</v>
      </c>
      <c r="AK20" s="74" t="s">
        <v>21</v>
      </c>
      <c r="AL20" s="74" t="s">
        <v>21</v>
      </c>
      <c r="AM20" s="74" t="s">
        <v>21</v>
      </c>
      <c r="AN20" s="74" t="s">
        <v>21</v>
      </c>
      <c r="AO20" s="74">
        <v>0</v>
      </c>
      <c r="AP20" s="74">
        <v>0</v>
      </c>
      <c r="AQ20" s="52">
        <v>0</v>
      </c>
      <c r="AR20" s="52" t="s">
        <v>23</v>
      </c>
      <c r="AS20" s="52">
        <v>0</v>
      </c>
      <c r="AT20" s="52" t="s">
        <v>23</v>
      </c>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37042</v>
      </c>
      <c r="B21" s="6" t="s">
        <v>785</v>
      </c>
      <c r="C21" s="31" t="s">
        <v>25</v>
      </c>
      <c r="D21" s="34" t="s">
        <v>21</v>
      </c>
      <c r="E21" s="34">
        <v>1</v>
      </c>
      <c r="F21" s="34" t="s">
        <v>25</v>
      </c>
      <c r="G21" s="34" t="s">
        <v>25</v>
      </c>
      <c r="H21" s="34"/>
      <c r="I21" s="34" t="s">
        <v>25</v>
      </c>
      <c r="J21" s="34"/>
      <c r="K21" s="34"/>
      <c r="L21" s="34"/>
      <c r="M21" s="34"/>
      <c r="N21" s="34" t="s">
        <v>26</v>
      </c>
      <c r="O21" s="34" t="s">
        <v>22</v>
      </c>
      <c r="P21" s="34">
        <v>1</v>
      </c>
      <c r="Q21" s="34" t="s">
        <v>26</v>
      </c>
      <c r="R21" s="34"/>
      <c r="S21" s="34" t="s">
        <v>26</v>
      </c>
      <c r="T21" s="34" t="s">
        <v>26</v>
      </c>
      <c r="U21" s="34"/>
      <c r="V21" s="34"/>
      <c r="W21" s="34"/>
      <c r="X21" s="34"/>
      <c r="Y21" s="34" t="s">
        <v>23</v>
      </c>
      <c r="Z21" s="34" t="s">
        <v>23</v>
      </c>
      <c r="AA21" s="34" t="e">
        <v>#N/A</v>
      </c>
      <c r="AB21" s="34" t="s">
        <v>23</v>
      </c>
      <c r="AC21" s="34" t="s">
        <v>25</v>
      </c>
      <c r="AD21" s="34" t="s">
        <v>23</v>
      </c>
      <c r="AE21" s="34" t="s">
        <v>25</v>
      </c>
      <c r="AF21" s="34"/>
      <c r="AG21" s="34" t="s">
        <v>23</v>
      </c>
      <c r="AH21" s="34" t="s">
        <v>21</v>
      </c>
      <c r="AI21" s="34" t="s">
        <v>23</v>
      </c>
      <c r="AJ21" s="34" t="s">
        <v>25</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37065</v>
      </c>
      <c r="B22" s="6" t="s">
        <v>786</v>
      </c>
      <c r="C22" s="31"/>
      <c r="D22" s="34"/>
      <c r="E22" s="34">
        <v>0</v>
      </c>
      <c r="F22" s="34"/>
      <c r="G22" s="34"/>
      <c r="H22" s="34"/>
      <c r="I22" s="34"/>
      <c r="J22" s="34"/>
      <c r="K22" s="34"/>
      <c r="L22" s="34"/>
      <c r="M22" s="34"/>
      <c r="N22" s="34"/>
      <c r="O22" s="34"/>
      <c r="P22" s="34">
        <v>0</v>
      </c>
      <c r="Q22" s="34"/>
      <c r="R22" s="34"/>
      <c r="S22" s="34"/>
      <c r="T22" s="34"/>
      <c r="U22" s="34"/>
      <c r="V22" s="34"/>
      <c r="W22" s="34"/>
      <c r="X22" s="34"/>
      <c r="Y22" s="34" t="s">
        <v>23</v>
      </c>
      <c r="Z22" s="34" t="s">
        <v>23</v>
      </c>
      <c r="AA22" s="34" t="e">
        <v>#N/A</v>
      </c>
      <c r="AB22" s="34" t="s">
        <v>23</v>
      </c>
      <c r="AC22" s="34" t="s">
        <v>23</v>
      </c>
      <c r="AD22" s="34" t="s">
        <v>23</v>
      </c>
      <c r="AE22" s="34" t="s">
        <v>23</v>
      </c>
      <c r="AF22" s="34"/>
      <c r="AG22" s="34" t="s">
        <v>23</v>
      </c>
      <c r="AH22" s="34" t="s">
        <v>23</v>
      </c>
      <c r="AI22" s="34" t="s">
        <v>23</v>
      </c>
      <c r="AJ22" s="34" t="s">
        <v>23</v>
      </c>
      <c r="AK22" s="74" t="s">
        <v>21</v>
      </c>
      <c r="AL22" s="74" t="s">
        <v>21</v>
      </c>
      <c r="AM22" s="74" t="s">
        <v>21</v>
      </c>
      <c r="AN22" s="74" t="s">
        <v>21</v>
      </c>
      <c r="AO22" s="74">
        <v>0</v>
      </c>
      <c r="AP22" s="74">
        <v>0</v>
      </c>
      <c r="AQ22" s="52">
        <v>0</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37070</v>
      </c>
      <c r="B23" s="6" t="s">
        <v>787</v>
      </c>
      <c r="C23" s="31"/>
      <c r="D23" s="34"/>
      <c r="E23" s="34">
        <v>0</v>
      </c>
      <c r="F23" s="34"/>
      <c r="G23" s="34"/>
      <c r="H23" s="34"/>
      <c r="I23" s="34"/>
      <c r="J23" s="34"/>
      <c r="K23" s="34"/>
      <c r="L23" s="34"/>
      <c r="M23" s="34"/>
      <c r="N23" s="34"/>
      <c r="O23" s="34"/>
      <c r="P23" s="34">
        <v>0</v>
      </c>
      <c r="Q23" s="34"/>
      <c r="R23" s="34"/>
      <c r="S23" s="34"/>
      <c r="T23" s="34"/>
      <c r="U23" s="34"/>
      <c r="V23" s="34"/>
      <c r="W23" s="34"/>
      <c r="X23" s="34"/>
      <c r="Y23" s="34" t="s">
        <v>23</v>
      </c>
      <c r="Z23" s="34" t="s">
        <v>23</v>
      </c>
      <c r="AA23" s="34" t="e">
        <v>#N/A</v>
      </c>
      <c r="AB23" s="34" t="s">
        <v>23</v>
      </c>
      <c r="AC23" s="34" t="s">
        <v>23</v>
      </c>
      <c r="AD23" s="34" t="s">
        <v>23</v>
      </c>
      <c r="AE23" s="34" t="s">
        <v>23</v>
      </c>
      <c r="AF23" s="34"/>
      <c r="AG23" s="34" t="s">
        <v>23</v>
      </c>
      <c r="AH23" s="34" t="s">
        <v>23</v>
      </c>
      <c r="AI23" s="34" t="s">
        <v>23</v>
      </c>
      <c r="AJ23" s="34"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37077</v>
      </c>
      <c r="B24" s="6" t="s">
        <v>788</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37082</v>
      </c>
      <c r="B25" s="6" t="s">
        <v>789</v>
      </c>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4" t="s">
        <v>21</v>
      </c>
      <c r="AL25" s="74" t="s">
        <v>21</v>
      </c>
      <c r="AM25" s="74" t="s">
        <v>21</v>
      </c>
      <c r="AN25" s="74" t="s">
        <v>21</v>
      </c>
      <c r="AO25" s="74">
        <v>0</v>
      </c>
      <c r="AP25" s="74">
        <v>0</v>
      </c>
      <c r="AQ25" s="52">
        <v>0</v>
      </c>
      <c r="AR25" s="52" t="s">
        <v>23</v>
      </c>
      <c r="AS25" s="52">
        <v>0</v>
      </c>
      <c r="AT25" s="52" t="s">
        <v>23</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37086</v>
      </c>
      <c r="B26" s="6" t="s">
        <v>790</v>
      </c>
      <c r="C26" s="34"/>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37087</v>
      </c>
      <c r="B27" s="6" t="s">
        <v>791</v>
      </c>
      <c r="C27" s="34"/>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37089</v>
      </c>
      <c r="B28" s="6" t="s">
        <v>792</v>
      </c>
      <c r="C28" s="34"/>
      <c r="D28" s="34"/>
      <c r="E28" s="34">
        <v>0</v>
      </c>
      <c r="F28" s="34"/>
      <c r="G28" s="34"/>
      <c r="H28" s="34"/>
      <c r="I28" s="34"/>
      <c r="J28" s="34"/>
      <c r="K28" s="34"/>
      <c r="L28" s="34"/>
      <c r="M28" s="34"/>
      <c r="N28" s="34"/>
      <c r="O28" s="34"/>
      <c r="P28" s="34">
        <v>0</v>
      </c>
      <c r="Q28" s="34"/>
      <c r="R28" s="34"/>
      <c r="S28" s="34"/>
      <c r="T28" s="34"/>
      <c r="U28" s="34"/>
      <c r="V28" s="34"/>
      <c r="W28" s="34"/>
      <c r="X28" s="34"/>
      <c r="Y28" s="34" t="s">
        <v>21</v>
      </c>
      <c r="Z28" s="34" t="s">
        <v>25</v>
      </c>
      <c r="AA28" s="34" t="s">
        <v>25</v>
      </c>
      <c r="AB28" s="34" t="s">
        <v>23</v>
      </c>
      <c r="AC28" s="34" t="s">
        <v>25</v>
      </c>
      <c r="AD28" s="34" t="s">
        <v>23</v>
      </c>
      <c r="AE28" s="34" t="s">
        <v>21</v>
      </c>
      <c r="AF28" s="34"/>
      <c r="AG28" s="34" t="s">
        <v>23</v>
      </c>
      <c r="AH28" s="34">
        <v>0</v>
      </c>
      <c r="AI28" s="34" t="s">
        <v>21</v>
      </c>
      <c r="AJ28" s="34" t="s">
        <v>25</v>
      </c>
      <c r="AK28" s="74" t="s">
        <v>21</v>
      </c>
      <c r="AL28" s="74" t="s">
        <v>25</v>
      </c>
      <c r="AM28" s="74" t="s">
        <v>25</v>
      </c>
      <c r="AN28" s="74" t="s">
        <v>25</v>
      </c>
      <c r="AO28" s="74" t="s">
        <v>25</v>
      </c>
      <c r="AP28" s="74" t="s">
        <v>25</v>
      </c>
      <c r="AQ28" s="52" t="s">
        <v>1377</v>
      </c>
      <c r="AR28" s="52" t="s">
        <v>23</v>
      </c>
      <c r="AS28" s="52" t="s">
        <v>25</v>
      </c>
      <c r="AT28" s="52" t="s">
        <v>23</v>
      </c>
      <c r="AU28" s="52" t="s">
        <v>25</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37091</v>
      </c>
      <c r="B29" s="6" t="s">
        <v>793</v>
      </c>
      <c r="C29" s="34"/>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37092</v>
      </c>
      <c r="B30" s="6" t="s">
        <v>794</v>
      </c>
      <c r="C30" s="34"/>
      <c r="D30" s="34"/>
      <c r="E30" s="34">
        <v>0</v>
      </c>
      <c r="F30" s="34"/>
      <c r="G30" s="34"/>
      <c r="H30" s="34"/>
      <c r="I30" s="34"/>
      <c r="J30" s="34"/>
      <c r="K30" s="34"/>
      <c r="L30" s="34"/>
      <c r="M30" s="34"/>
      <c r="N30" s="34"/>
      <c r="O30" s="34"/>
      <c r="P30" s="34">
        <v>0</v>
      </c>
      <c r="Q30" s="34"/>
      <c r="R30" s="34"/>
      <c r="S30" s="34"/>
      <c r="T30" s="34"/>
      <c r="U30" s="34"/>
      <c r="V30" s="34"/>
      <c r="W30" s="34"/>
      <c r="X30" s="34"/>
      <c r="Y30" s="34" t="s">
        <v>23</v>
      </c>
      <c r="Z30" s="34" t="s">
        <v>23</v>
      </c>
      <c r="AA30" s="34" t="e">
        <v>#N/A</v>
      </c>
      <c r="AB30" s="34" t="s">
        <v>23</v>
      </c>
      <c r="AC30" s="34" t="s">
        <v>23</v>
      </c>
      <c r="AD30" s="34" t="s">
        <v>23</v>
      </c>
      <c r="AE30" s="34" t="s">
        <v>23</v>
      </c>
      <c r="AF30" s="34"/>
      <c r="AG30" s="34" t="s">
        <v>23</v>
      </c>
      <c r="AH30" s="34" t="s">
        <v>23</v>
      </c>
      <c r="AI30" s="34" t="s">
        <v>23</v>
      </c>
      <c r="AJ30" s="34" t="s">
        <v>23</v>
      </c>
      <c r="AK30" s="74" t="s">
        <v>21</v>
      </c>
      <c r="AL30" s="74" t="s">
        <v>21</v>
      </c>
      <c r="AM30" s="74" t="s">
        <v>21</v>
      </c>
      <c r="AN30" s="74" t="s">
        <v>25</v>
      </c>
      <c r="AO30" s="74">
        <v>0</v>
      </c>
      <c r="AP30" s="74" t="s">
        <v>25</v>
      </c>
      <c r="AQ30" s="52" t="s">
        <v>2169</v>
      </c>
      <c r="AR30" s="52" t="s">
        <v>23</v>
      </c>
      <c r="AS30" s="52" t="s">
        <v>1786</v>
      </c>
      <c r="AT30" s="52" t="s">
        <v>23</v>
      </c>
      <c r="AU30" s="52" t="s">
        <v>21</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37999</v>
      </c>
      <c r="B31" s="6" t="s">
        <v>795</v>
      </c>
      <c r="C31" s="34" t="s">
        <v>21</v>
      </c>
      <c r="D31" s="34" t="s">
        <v>25</v>
      </c>
      <c r="E31" s="34">
        <v>1</v>
      </c>
      <c r="F31" s="34" t="s">
        <v>25</v>
      </c>
      <c r="G31" s="34" t="s">
        <v>25</v>
      </c>
      <c r="H31" s="34"/>
      <c r="I31" s="34"/>
      <c r="J31" s="34"/>
      <c r="K31" s="34" t="s">
        <v>25</v>
      </c>
      <c r="L31" s="34"/>
      <c r="M31" s="34"/>
      <c r="N31" s="34" t="s">
        <v>22</v>
      </c>
      <c r="O31" s="34" t="s">
        <v>26</v>
      </c>
      <c r="P31" s="34">
        <v>1</v>
      </c>
      <c r="Q31" s="34" t="s">
        <v>26</v>
      </c>
      <c r="R31" s="34" t="s">
        <v>26</v>
      </c>
      <c r="S31" s="34" t="s">
        <v>26</v>
      </c>
      <c r="T31" s="34"/>
      <c r="U31" s="34"/>
      <c r="V31" s="34"/>
      <c r="W31" s="34"/>
      <c r="X31" s="34"/>
      <c r="Y31" s="34" t="s">
        <v>23</v>
      </c>
      <c r="Z31" s="34" t="s">
        <v>23</v>
      </c>
      <c r="AA31" s="34" t="e">
        <v>#N/A</v>
      </c>
      <c r="AB31" s="34" t="s">
        <v>23</v>
      </c>
      <c r="AC31" s="34" t="s">
        <v>25</v>
      </c>
      <c r="AD31" s="34" t="s">
        <v>23</v>
      </c>
      <c r="AE31" s="34" t="s">
        <v>25</v>
      </c>
      <c r="AF31" s="34"/>
      <c r="AG31" s="34" t="s">
        <v>23</v>
      </c>
      <c r="AH31" s="34" t="s">
        <v>21</v>
      </c>
      <c r="AI31" s="34" t="s">
        <v>23</v>
      </c>
      <c r="AJ31" s="34" t="s">
        <v>21</v>
      </c>
      <c r="AK31" s="74" t="s">
        <v>23</v>
      </c>
      <c r="AL31" s="74" t="s">
        <v>23</v>
      </c>
      <c r="AM31" s="74" t="s">
        <v>23</v>
      </c>
      <c r="AN31" s="74" t="s">
        <v>23</v>
      </c>
      <c r="AO31" s="74" t="s">
        <v>23</v>
      </c>
      <c r="AP31" s="7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37998</v>
      </c>
      <c r="B32" s="6" t="s">
        <v>796</v>
      </c>
      <c r="C32" s="34" t="s">
        <v>21</v>
      </c>
      <c r="D32" s="34" t="s">
        <v>21</v>
      </c>
      <c r="E32" s="34">
        <v>0</v>
      </c>
      <c r="F32" s="34" t="s">
        <v>25</v>
      </c>
      <c r="G32" s="34" t="s">
        <v>25</v>
      </c>
      <c r="H32" s="34" t="s">
        <v>25</v>
      </c>
      <c r="I32" s="34"/>
      <c r="J32" s="34"/>
      <c r="K32" s="34" t="s">
        <v>25</v>
      </c>
      <c r="L32" s="34"/>
      <c r="M32" s="34"/>
      <c r="N32" s="34" t="s">
        <v>22</v>
      </c>
      <c r="O32" s="34" t="s">
        <v>26</v>
      </c>
      <c r="P32" s="34">
        <v>1</v>
      </c>
      <c r="Q32" s="34" t="s">
        <v>26</v>
      </c>
      <c r="R32" s="34" t="s">
        <v>26</v>
      </c>
      <c r="S32" s="34"/>
      <c r="T32" s="34"/>
      <c r="U32" s="34"/>
      <c r="V32" s="34"/>
      <c r="W32" s="34"/>
      <c r="X32" s="34"/>
      <c r="Y32" s="34" t="s">
        <v>23</v>
      </c>
      <c r="Z32" s="34" t="s">
        <v>23</v>
      </c>
      <c r="AA32" s="34" t="e">
        <v>#N/A</v>
      </c>
      <c r="AB32" s="34" t="s">
        <v>23</v>
      </c>
      <c r="AC32" s="34" t="s">
        <v>23</v>
      </c>
      <c r="AD32" s="34" t="s">
        <v>23</v>
      </c>
      <c r="AE32" s="34" t="s">
        <v>23</v>
      </c>
      <c r="AF32" s="34"/>
      <c r="AG32" s="34" t="s">
        <v>23</v>
      </c>
      <c r="AH32" s="34" t="s">
        <v>23</v>
      </c>
      <c r="AI32" s="34" t="s">
        <v>23</v>
      </c>
      <c r="AJ32" s="34"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37997</v>
      </c>
      <c r="B33" s="6" t="s">
        <v>797</v>
      </c>
      <c r="C33" s="34" t="s">
        <v>21</v>
      </c>
      <c r="D33" s="34" t="s">
        <v>21</v>
      </c>
      <c r="E33" s="34">
        <v>0</v>
      </c>
      <c r="F33" s="34" t="s">
        <v>25</v>
      </c>
      <c r="G33" s="34" t="s">
        <v>25</v>
      </c>
      <c r="H33" s="34"/>
      <c r="I33" s="34" t="s">
        <v>25</v>
      </c>
      <c r="J33" s="34"/>
      <c r="K33" s="34" t="s">
        <v>25</v>
      </c>
      <c r="L33" s="34"/>
      <c r="M33" s="34"/>
      <c r="N33" s="34" t="s">
        <v>22</v>
      </c>
      <c r="O33" s="34" t="s">
        <v>26</v>
      </c>
      <c r="P33" s="34">
        <v>1</v>
      </c>
      <c r="Q33" s="34"/>
      <c r="R33" s="34" t="s">
        <v>26</v>
      </c>
      <c r="S33" s="34" t="s">
        <v>26</v>
      </c>
      <c r="T33" s="34" t="s">
        <v>26</v>
      </c>
      <c r="U33" s="34"/>
      <c r="V33" s="34"/>
      <c r="W33" s="34"/>
      <c r="X33" s="34"/>
      <c r="Y33" s="34" t="s">
        <v>23</v>
      </c>
      <c r="Z33" s="34" t="s">
        <v>23</v>
      </c>
      <c r="AA33" s="34" t="e">
        <v>#N/A</v>
      </c>
      <c r="AB33" s="34" t="s">
        <v>23</v>
      </c>
      <c r="AC33" s="34" t="s">
        <v>23</v>
      </c>
      <c r="AD33" s="34" t="s">
        <v>23</v>
      </c>
      <c r="AE33" s="34" t="s">
        <v>23</v>
      </c>
      <c r="AF33" s="34"/>
      <c r="AG33" s="34" t="s">
        <v>23</v>
      </c>
      <c r="AH33" s="34" t="s">
        <v>23</v>
      </c>
      <c r="AI33" s="34" t="s">
        <v>23</v>
      </c>
      <c r="AJ33" s="34" t="s">
        <v>23</v>
      </c>
      <c r="AK33" s="74" t="s">
        <v>21</v>
      </c>
      <c r="AL33" s="74" t="s">
        <v>25</v>
      </c>
      <c r="AM33" s="74" t="s">
        <v>25</v>
      </c>
      <c r="AN33" s="74" t="s">
        <v>25</v>
      </c>
      <c r="AO33" s="74" t="s">
        <v>25</v>
      </c>
      <c r="AP33" s="74" t="s">
        <v>25</v>
      </c>
      <c r="AQ33" s="52" t="s">
        <v>1377</v>
      </c>
      <c r="AR33" s="52" t="s">
        <v>23</v>
      </c>
      <c r="AS33" s="52" t="s">
        <v>25</v>
      </c>
      <c r="AT33" s="52" t="s">
        <v>23</v>
      </c>
      <c r="AU33" s="52" t="s">
        <v>21</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37996</v>
      </c>
      <c r="B34" s="6" t="s">
        <v>798</v>
      </c>
      <c r="C34" s="34"/>
      <c r="D34" s="34"/>
      <c r="E34" s="34">
        <v>0</v>
      </c>
      <c r="F34" s="34"/>
      <c r="G34" s="34"/>
      <c r="H34" s="34"/>
      <c r="I34" s="34"/>
      <c r="J34" s="34"/>
      <c r="K34" s="34"/>
      <c r="L34" s="34"/>
      <c r="M34" s="34"/>
      <c r="N34" s="34" t="s">
        <v>22</v>
      </c>
      <c r="O34" s="34" t="s">
        <v>26</v>
      </c>
      <c r="P34" s="34">
        <v>1</v>
      </c>
      <c r="Q34" s="34"/>
      <c r="R34" s="34" t="s">
        <v>26</v>
      </c>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37995</v>
      </c>
      <c r="B35" s="6" t="s">
        <v>799</v>
      </c>
      <c r="C35" s="34" t="s">
        <v>21</v>
      </c>
      <c r="D35" s="34" t="s">
        <v>25</v>
      </c>
      <c r="E35" s="34">
        <v>1</v>
      </c>
      <c r="F35" s="34" t="s">
        <v>25</v>
      </c>
      <c r="G35" s="34"/>
      <c r="H35" s="34"/>
      <c r="I35" s="34" t="s">
        <v>25</v>
      </c>
      <c r="J35" s="34"/>
      <c r="K35" s="34" t="s">
        <v>25</v>
      </c>
      <c r="L35" s="34"/>
      <c r="M35" s="34" t="s">
        <v>25</v>
      </c>
      <c r="N35" s="34" t="s">
        <v>22</v>
      </c>
      <c r="O35" s="34" t="s">
        <v>26</v>
      </c>
      <c r="P35" s="34">
        <v>1</v>
      </c>
      <c r="Q35" s="34"/>
      <c r="R35" s="34" t="s">
        <v>26</v>
      </c>
      <c r="S35" s="34"/>
      <c r="T35" s="34" t="s">
        <v>26</v>
      </c>
      <c r="U35" s="34"/>
      <c r="V35" s="34"/>
      <c r="W35" s="34" t="s">
        <v>26</v>
      </c>
      <c r="X35" s="34" t="s">
        <v>26</v>
      </c>
      <c r="Y35" s="34" t="s">
        <v>23</v>
      </c>
      <c r="Z35" s="34" t="s">
        <v>23</v>
      </c>
      <c r="AA35" s="34" t="e">
        <v>#N/A</v>
      </c>
      <c r="AB35" s="34" t="s">
        <v>23</v>
      </c>
      <c r="AC35" s="34" t="s">
        <v>23</v>
      </c>
      <c r="AD35" s="34" t="s">
        <v>23</v>
      </c>
      <c r="AE35" s="34" t="s">
        <v>23</v>
      </c>
      <c r="AF35" s="34"/>
      <c r="AG35" s="34" t="s">
        <v>23</v>
      </c>
      <c r="AH35" s="34" t="s">
        <v>23</v>
      </c>
      <c r="AI35" s="34" t="s">
        <v>23</v>
      </c>
      <c r="AJ35" s="34" t="s">
        <v>23</v>
      </c>
      <c r="AK35" s="74" t="s">
        <v>21</v>
      </c>
      <c r="AL35" s="74" t="s">
        <v>25</v>
      </c>
      <c r="AM35" s="74" t="s">
        <v>25</v>
      </c>
      <c r="AN35" s="74" t="s">
        <v>25</v>
      </c>
      <c r="AO35" s="74" t="s">
        <v>25</v>
      </c>
      <c r="AP35" s="74" t="s">
        <v>25</v>
      </c>
      <c r="AQ35" s="52" t="s">
        <v>1377</v>
      </c>
      <c r="AR35" s="52" t="s">
        <v>23</v>
      </c>
      <c r="AS35" s="52" t="s">
        <v>25</v>
      </c>
      <c r="AT35" s="52" t="s">
        <v>23</v>
      </c>
      <c r="AU35" s="52" t="s">
        <v>21</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37994</v>
      </c>
      <c r="B36" s="6" t="s">
        <v>800</v>
      </c>
      <c r="C36" s="34" t="s">
        <v>21</v>
      </c>
      <c r="D36" s="34" t="s">
        <v>25</v>
      </c>
      <c r="E36" s="34">
        <v>1</v>
      </c>
      <c r="F36" s="34" t="s">
        <v>25</v>
      </c>
      <c r="G36" s="34" t="s">
        <v>25</v>
      </c>
      <c r="H36" s="34"/>
      <c r="I36" s="34" t="s">
        <v>25</v>
      </c>
      <c r="J36" s="34"/>
      <c r="K36" s="34" t="s">
        <v>25</v>
      </c>
      <c r="L36" s="34"/>
      <c r="M36" s="34" t="s">
        <v>25</v>
      </c>
      <c r="N36" s="34" t="s">
        <v>22</v>
      </c>
      <c r="O36" s="34" t="s">
        <v>26</v>
      </c>
      <c r="P36" s="34">
        <v>1</v>
      </c>
      <c r="Q36" s="34" t="s">
        <v>26</v>
      </c>
      <c r="R36" s="34" t="s">
        <v>26</v>
      </c>
      <c r="S36" s="34" t="s">
        <v>26</v>
      </c>
      <c r="T36" s="34" t="s">
        <v>26</v>
      </c>
      <c r="U36" s="34" t="s">
        <v>26</v>
      </c>
      <c r="V36" s="34"/>
      <c r="W36" s="34" t="s">
        <v>26</v>
      </c>
      <c r="X36" s="34" t="s">
        <v>26</v>
      </c>
      <c r="Y36" s="34" t="s">
        <v>23</v>
      </c>
      <c r="Z36" s="34" t="s">
        <v>23</v>
      </c>
      <c r="AA36" s="34" t="e">
        <v>#N/A</v>
      </c>
      <c r="AB36" s="34" t="s">
        <v>23</v>
      </c>
      <c r="AC36" s="34" t="s">
        <v>25</v>
      </c>
      <c r="AD36" s="34" t="s">
        <v>23</v>
      </c>
      <c r="AE36" s="34" t="s">
        <v>21</v>
      </c>
      <c r="AF36" s="34"/>
      <c r="AG36" s="34" t="s">
        <v>23</v>
      </c>
      <c r="AH36" s="34">
        <v>0</v>
      </c>
      <c r="AI36" s="34" t="s">
        <v>23</v>
      </c>
      <c r="AJ36" s="34" t="s">
        <v>21</v>
      </c>
      <c r="AK36" s="74" t="s">
        <v>21</v>
      </c>
      <c r="AL36" s="74" t="s">
        <v>21</v>
      </c>
      <c r="AM36" s="74" t="s">
        <v>25</v>
      </c>
      <c r="AN36" s="74" t="s">
        <v>25</v>
      </c>
      <c r="AO36" s="74" t="s">
        <v>25</v>
      </c>
      <c r="AP36" s="74" t="s">
        <v>25</v>
      </c>
      <c r="AQ36" s="52" t="s">
        <v>1377</v>
      </c>
      <c r="AR36" s="52" t="s">
        <v>23</v>
      </c>
      <c r="AS36" s="52" t="s">
        <v>25</v>
      </c>
      <c r="AT36" s="52" t="s">
        <v>23</v>
      </c>
      <c r="AU36" s="52" t="s">
        <v>25</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37993</v>
      </c>
      <c r="B37" s="6" t="s">
        <v>801</v>
      </c>
      <c r="C37" s="34" t="s">
        <v>22</v>
      </c>
      <c r="D37" s="34" t="s">
        <v>21</v>
      </c>
      <c r="E37" s="34">
        <v>0</v>
      </c>
      <c r="F37" s="34" t="s">
        <v>25</v>
      </c>
      <c r="G37" s="34"/>
      <c r="H37" s="34" t="s">
        <v>25</v>
      </c>
      <c r="I37" s="34"/>
      <c r="J37" s="34"/>
      <c r="K37" s="34"/>
      <c r="L37" s="34"/>
      <c r="M37" s="34"/>
      <c r="N37" s="34" t="s">
        <v>22</v>
      </c>
      <c r="O37" s="34" t="s">
        <v>26</v>
      </c>
      <c r="P37" s="34">
        <v>1</v>
      </c>
      <c r="Q37" s="34" t="s">
        <v>26</v>
      </c>
      <c r="R37" s="34" t="s">
        <v>26</v>
      </c>
      <c r="S37" s="34"/>
      <c r="T37" s="34" t="s">
        <v>26</v>
      </c>
      <c r="U37" s="34"/>
      <c r="V37" s="34"/>
      <c r="W37" s="34" t="s">
        <v>26</v>
      </c>
      <c r="X37" s="34"/>
      <c r="Y37" s="34" t="s">
        <v>23</v>
      </c>
      <c r="Z37" s="34" t="s">
        <v>23</v>
      </c>
      <c r="AA37" s="34" t="e">
        <v>#N/A</v>
      </c>
      <c r="AB37" s="34" t="s">
        <v>23</v>
      </c>
      <c r="AC37" s="34" t="s">
        <v>23</v>
      </c>
      <c r="AD37" s="34" t="s">
        <v>23</v>
      </c>
      <c r="AE37" s="34" t="s">
        <v>23</v>
      </c>
      <c r="AF37" s="34"/>
      <c r="AG37" s="34" t="s">
        <v>23</v>
      </c>
      <c r="AH37" s="34" t="s">
        <v>23</v>
      </c>
      <c r="AI37" s="34" t="s">
        <v>23</v>
      </c>
      <c r="AJ37" s="34" t="s">
        <v>23</v>
      </c>
      <c r="AK37" s="74" t="s">
        <v>21</v>
      </c>
      <c r="AL37" s="74" t="s">
        <v>21</v>
      </c>
      <c r="AM37" s="74" t="s">
        <v>25</v>
      </c>
      <c r="AN37" s="74" t="s">
        <v>25</v>
      </c>
      <c r="AO37" s="74" t="s">
        <v>25</v>
      </c>
      <c r="AP37" s="74" t="s">
        <v>25</v>
      </c>
      <c r="AQ37" s="52" t="s">
        <v>1377</v>
      </c>
      <c r="AR37" s="52" t="s">
        <v>23</v>
      </c>
      <c r="AS37" s="52" t="s">
        <v>1786</v>
      </c>
      <c r="AT37" s="52" t="s">
        <v>23</v>
      </c>
      <c r="AU37" s="52" t="s">
        <v>25</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37992</v>
      </c>
      <c r="B38" s="6" t="s">
        <v>802</v>
      </c>
      <c r="C38" s="34" t="s">
        <v>22</v>
      </c>
      <c r="D38" s="34" t="s">
        <v>21</v>
      </c>
      <c r="E38" s="34">
        <v>0</v>
      </c>
      <c r="F38" s="34" t="s">
        <v>25</v>
      </c>
      <c r="G38" s="34"/>
      <c r="H38" s="34" t="s">
        <v>25</v>
      </c>
      <c r="I38" s="34"/>
      <c r="J38" s="34" t="s">
        <v>25</v>
      </c>
      <c r="K38" s="34"/>
      <c r="L38" s="34"/>
      <c r="M38" s="34"/>
      <c r="N38" s="34" t="s">
        <v>22</v>
      </c>
      <c r="O38" s="34" t="s">
        <v>26</v>
      </c>
      <c r="P38" s="34">
        <v>1</v>
      </c>
      <c r="Q38" s="34" t="s">
        <v>26</v>
      </c>
      <c r="R38" s="34" t="s">
        <v>26</v>
      </c>
      <c r="S38" s="34" t="s">
        <v>26</v>
      </c>
      <c r="T38" s="34" t="s">
        <v>26</v>
      </c>
      <c r="U38" s="34" t="s">
        <v>26</v>
      </c>
      <c r="V38" s="34" t="s">
        <v>26</v>
      </c>
      <c r="W38" s="34" t="s">
        <v>26</v>
      </c>
      <c r="X38" s="34" t="s">
        <v>26</v>
      </c>
      <c r="Y38" s="34" t="s">
        <v>23</v>
      </c>
      <c r="Z38" s="34" t="s">
        <v>23</v>
      </c>
      <c r="AA38" s="34" t="e">
        <v>#N/A</v>
      </c>
      <c r="AB38" s="34" t="s">
        <v>23</v>
      </c>
      <c r="AC38" s="34" t="s">
        <v>23</v>
      </c>
      <c r="AD38" s="34" t="s">
        <v>23</v>
      </c>
      <c r="AE38" s="34" t="s">
        <v>23</v>
      </c>
      <c r="AF38" s="34"/>
      <c r="AG38" s="34" t="s">
        <v>23</v>
      </c>
      <c r="AH38" s="34" t="s">
        <v>23</v>
      </c>
      <c r="AI38" s="34" t="s">
        <v>23</v>
      </c>
      <c r="AJ38" s="34" t="s">
        <v>23</v>
      </c>
      <c r="AK38" s="74" t="s">
        <v>21</v>
      </c>
      <c r="AL38" s="74" t="s">
        <v>21</v>
      </c>
      <c r="AM38" s="74" t="s">
        <v>25</v>
      </c>
      <c r="AN38" s="74" t="s">
        <v>25</v>
      </c>
      <c r="AO38" s="74" t="s">
        <v>25</v>
      </c>
      <c r="AP38" s="74" t="s">
        <v>25</v>
      </c>
      <c r="AQ38" s="52" t="s">
        <v>1377</v>
      </c>
      <c r="AR38" s="52" t="s">
        <v>23</v>
      </c>
      <c r="AS38" s="52" t="s">
        <v>25</v>
      </c>
      <c r="AT38" s="52" t="s">
        <v>23</v>
      </c>
      <c r="AU38" s="52" t="s">
        <v>21</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37991</v>
      </c>
      <c r="B39" s="6" t="s">
        <v>803</v>
      </c>
      <c r="C39" s="34" t="s">
        <v>21</v>
      </c>
      <c r="D39" s="34" t="s">
        <v>21</v>
      </c>
      <c r="E39" s="34">
        <v>0</v>
      </c>
      <c r="F39" s="34"/>
      <c r="G39" s="34" t="s">
        <v>25</v>
      </c>
      <c r="H39" s="34"/>
      <c r="I39" s="34"/>
      <c r="J39" s="34"/>
      <c r="K39" s="34" t="s">
        <v>25</v>
      </c>
      <c r="L39" s="34"/>
      <c r="M39" s="34"/>
      <c r="N39" s="34" t="s">
        <v>22</v>
      </c>
      <c r="O39" s="34" t="s">
        <v>26</v>
      </c>
      <c r="P39" s="34">
        <v>1</v>
      </c>
      <c r="Q39" s="34" t="s">
        <v>26</v>
      </c>
      <c r="R39" s="34" t="s">
        <v>26</v>
      </c>
      <c r="S39" s="34"/>
      <c r="T39" s="34" t="s">
        <v>26</v>
      </c>
      <c r="U39" s="34"/>
      <c r="V39" s="34"/>
      <c r="W39" s="34"/>
      <c r="X39" s="34"/>
      <c r="Y39" s="34" t="s">
        <v>23</v>
      </c>
      <c r="Z39" s="34" t="s">
        <v>23</v>
      </c>
      <c r="AA39" s="34" t="e">
        <v>#N/A</v>
      </c>
      <c r="AB39" s="34" t="s">
        <v>23</v>
      </c>
      <c r="AC39" s="34" t="s">
        <v>25</v>
      </c>
      <c r="AD39" s="34" t="s">
        <v>23</v>
      </c>
      <c r="AE39" s="34" t="s">
        <v>25</v>
      </c>
      <c r="AF39" s="34"/>
      <c r="AG39" s="34" t="s">
        <v>23</v>
      </c>
      <c r="AH39" s="34">
        <v>0</v>
      </c>
      <c r="AI39" s="34" t="s">
        <v>23</v>
      </c>
      <c r="AJ39" s="34" t="s">
        <v>21</v>
      </c>
      <c r="AK39" s="74" t="s">
        <v>21</v>
      </c>
      <c r="AL39" s="74" t="s">
        <v>25</v>
      </c>
      <c r="AM39" s="74" t="s">
        <v>25</v>
      </c>
      <c r="AN39" s="74" t="s">
        <v>25</v>
      </c>
      <c r="AO39" s="74" t="s">
        <v>25</v>
      </c>
      <c r="AP39" s="74" t="s">
        <v>25</v>
      </c>
      <c r="AQ39" s="52" t="s">
        <v>1377</v>
      </c>
      <c r="AR39" s="52" t="s">
        <v>23</v>
      </c>
      <c r="AS39" s="52" t="s">
        <v>25</v>
      </c>
      <c r="AT39" s="52" t="s">
        <v>23</v>
      </c>
      <c r="AU39" s="52" t="s">
        <v>25</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46" t="s">
        <v>242</v>
      </c>
      <c r="B40" s="147"/>
      <c r="C40" s="146">
        <v>14</v>
      </c>
      <c r="D40" s="147">
        <v>0</v>
      </c>
      <c r="N40" s="146">
        <v>19</v>
      </c>
      <c r="O40" s="147">
        <v>0</v>
      </c>
      <c r="Y40" s="146">
        <v>0</v>
      </c>
      <c r="Z40" s="147">
        <v>0</v>
      </c>
      <c r="AK40" s="40" t="s">
        <v>23</v>
      </c>
      <c r="AL40" s="40" t="s">
        <v>23</v>
      </c>
      <c r="AM40" s="40" t="s">
        <v>23</v>
      </c>
      <c r="AN40" s="50" t="s">
        <v>23</v>
      </c>
      <c r="AO40" s="40" t="s">
        <v>23</v>
      </c>
      <c r="AP40" s="51" t="s">
        <v>23</v>
      </c>
      <c r="AQ40" s="52" t="s">
        <v>23</v>
      </c>
      <c r="AR40" s="52" t="s">
        <v>23</v>
      </c>
      <c r="AS40" s="52"/>
      <c r="AT40" s="52"/>
      <c r="AU40" s="52"/>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40:B40"/>
    <mergeCell ref="C40:D40"/>
    <mergeCell ref="N40:O40"/>
    <mergeCell ref="Y40:Z40"/>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9 BG5:XFD39">
    <cfRule type="cellIs" dxfId="44" priority="5" operator="equal">
      <formula>0</formula>
    </cfRule>
  </conditionalFormatting>
  <conditionalFormatting sqref="AV5:BF5">
    <cfRule type="cellIs" dxfId="43" priority="2" operator="equal">
      <formula>0</formula>
    </cfRule>
  </conditionalFormatting>
  <conditionalFormatting sqref="AV6:BF300">
    <cfRule type="cellIs" dxfId="42"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dimension ref="A1:BF300"/>
  <sheetViews>
    <sheetView workbookViewId="0"/>
  </sheetViews>
  <sheetFormatPr defaultColWidth="9" defaultRowHeight="28.5" customHeight="1" outlineLevelCol="1"/>
  <cols>
    <col min="1" max="1" width="6.625" style="1"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46" t="s">
        <v>5</v>
      </c>
      <c r="Z2" s="147"/>
      <c r="AA2" s="34"/>
      <c r="AB2" s="146" t="s">
        <v>6</v>
      </c>
      <c r="AC2" s="147"/>
      <c r="AD2" s="146" t="s">
        <v>7</v>
      </c>
      <c r="AE2" s="147"/>
      <c r="AF2" s="15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11</v>
      </c>
      <c r="D4" s="34">
        <v>2</v>
      </c>
      <c r="E4" s="34"/>
      <c r="F4" s="34">
        <v>7</v>
      </c>
      <c r="G4" s="34">
        <v>10</v>
      </c>
      <c r="H4" s="34">
        <v>6</v>
      </c>
      <c r="I4" s="34">
        <v>9</v>
      </c>
      <c r="J4" s="34">
        <v>3</v>
      </c>
      <c r="K4" s="34">
        <v>7</v>
      </c>
      <c r="L4" s="34">
        <v>0</v>
      </c>
      <c r="M4" s="34">
        <v>1</v>
      </c>
      <c r="N4" s="34">
        <v>15</v>
      </c>
      <c r="O4" s="34">
        <v>0</v>
      </c>
      <c r="P4" s="34"/>
      <c r="Q4" s="34">
        <v>11</v>
      </c>
      <c r="R4" s="34">
        <v>14</v>
      </c>
      <c r="S4" s="34">
        <v>6</v>
      </c>
      <c r="T4" s="34">
        <v>11</v>
      </c>
      <c r="U4" s="34">
        <v>0</v>
      </c>
      <c r="V4" s="34">
        <v>0</v>
      </c>
      <c r="W4" s="34">
        <v>1</v>
      </c>
      <c r="X4" s="34">
        <v>1</v>
      </c>
      <c r="Y4" s="34">
        <v>16</v>
      </c>
      <c r="Z4" s="34">
        <v>1</v>
      </c>
      <c r="AA4" s="34"/>
      <c r="AB4" s="34">
        <v>12</v>
      </c>
      <c r="AC4" s="34">
        <v>5</v>
      </c>
      <c r="AD4" s="34">
        <v>5</v>
      </c>
      <c r="AE4" s="34">
        <v>5</v>
      </c>
      <c r="AF4" s="34">
        <v>0</v>
      </c>
      <c r="AG4" s="34">
        <v>1</v>
      </c>
      <c r="AH4" s="34">
        <v>4</v>
      </c>
      <c r="AI4" s="34">
        <v>0</v>
      </c>
      <c r="AJ4" s="34">
        <v>0</v>
      </c>
      <c r="AK4" s="54">
        <f t="shared" ref="AK4:AT4" si="0">COUNTIF(AK5:AK224,"○")</f>
        <v>12</v>
      </c>
      <c r="AL4" s="54">
        <f t="shared" si="0"/>
        <v>0</v>
      </c>
      <c r="AM4" s="54">
        <f t="shared" si="0"/>
        <v>8</v>
      </c>
      <c r="AN4" s="54">
        <f t="shared" si="0"/>
        <v>9</v>
      </c>
      <c r="AO4" s="54">
        <f t="shared" si="0"/>
        <v>7</v>
      </c>
      <c r="AP4" s="54">
        <f t="shared" si="0"/>
        <v>9</v>
      </c>
      <c r="AQ4" s="52">
        <f>COUNTIF(AQ5:AQ224,"〇")</f>
        <v>9</v>
      </c>
      <c r="AR4" s="52">
        <f t="shared" si="0"/>
        <v>7</v>
      </c>
      <c r="AS4" s="52">
        <f>COUNTIF(AS5:AS224,"○")</f>
        <v>3</v>
      </c>
      <c r="AT4" s="52">
        <f t="shared" si="0"/>
        <v>0</v>
      </c>
      <c r="AU4" s="54">
        <f>COUNTIF(AU5:AU224,"○")</f>
        <v>3</v>
      </c>
      <c r="AV4" s="8">
        <f t="shared" ref="AV4:BA4" si="1">COUNTIF(AV5:AV221,"○")</f>
        <v>0</v>
      </c>
      <c r="AW4" s="8">
        <f t="shared" si="1"/>
        <v>0</v>
      </c>
      <c r="AX4" s="8">
        <f t="shared" si="1"/>
        <v>0</v>
      </c>
      <c r="AY4" s="8">
        <f t="shared" si="1"/>
        <v>0</v>
      </c>
      <c r="AZ4" s="8">
        <f t="shared" si="1"/>
        <v>0</v>
      </c>
      <c r="BA4" s="8">
        <f t="shared" si="1"/>
        <v>0</v>
      </c>
      <c r="BB4" s="8">
        <f>COUNTIF(BB5:BB221,"○")</f>
        <v>0</v>
      </c>
      <c r="BC4" s="8">
        <f t="shared" ref="BC4" si="2">COUNTIF(BC5:BC221,"○")</f>
        <v>0</v>
      </c>
      <c r="BD4" s="8">
        <f>COUNTIF(BD5:BD221,"○")</f>
        <v>0</v>
      </c>
      <c r="BE4" s="8">
        <f t="shared" ref="BE4" si="3">COUNTIF(BE5:BE221,"○")</f>
        <v>0</v>
      </c>
      <c r="BF4" s="8">
        <f>COUNTIF(BF5:BF221,"○")</f>
        <v>0</v>
      </c>
    </row>
    <row r="5" spans="1:58" ht="28.5" customHeight="1">
      <c r="A5" s="5">
        <v>38001</v>
      </c>
      <c r="B5" s="6" t="s">
        <v>804</v>
      </c>
      <c r="C5" s="31"/>
      <c r="D5" s="34"/>
      <c r="E5" s="34">
        <v>0</v>
      </c>
      <c r="F5" s="34"/>
      <c r="G5" s="34"/>
      <c r="H5" s="34"/>
      <c r="I5" s="34"/>
      <c r="J5" s="34"/>
      <c r="K5" s="34"/>
      <c r="L5" s="34"/>
      <c r="M5" s="34"/>
      <c r="N5" s="34" t="s">
        <v>26</v>
      </c>
      <c r="O5" s="34" t="s">
        <v>22</v>
      </c>
      <c r="P5" s="34">
        <v>1</v>
      </c>
      <c r="Q5" s="34"/>
      <c r="R5" s="34" t="s">
        <v>26</v>
      </c>
      <c r="S5" s="34"/>
      <c r="T5" s="34" t="s">
        <v>26</v>
      </c>
      <c r="U5" s="34"/>
      <c r="V5" s="34"/>
      <c r="W5" s="34"/>
      <c r="X5" s="34"/>
      <c r="Y5" s="34" t="s">
        <v>25</v>
      </c>
      <c r="Z5" s="34" t="s">
        <v>21</v>
      </c>
      <c r="AA5" s="34" t="s">
        <v>21</v>
      </c>
      <c r="AB5" s="34" t="s">
        <v>23</v>
      </c>
      <c r="AC5" s="34" t="s">
        <v>23</v>
      </c>
      <c r="AD5" s="34" t="s">
        <v>23</v>
      </c>
      <c r="AE5" s="34" t="s">
        <v>23</v>
      </c>
      <c r="AF5" s="34"/>
      <c r="AG5" s="34" t="s">
        <v>23</v>
      </c>
      <c r="AH5" s="34" t="s">
        <v>23</v>
      </c>
      <c r="AI5" s="34" t="s">
        <v>21</v>
      </c>
      <c r="AJ5" s="34" t="s">
        <v>23</v>
      </c>
      <c r="AK5" s="74" t="str">
        <f>IFERROR(VLOOKUP($A5,マスタ!$E:$F,2,FALSE),"")</f>
        <v>○</v>
      </c>
      <c r="AL5" s="74" t="str">
        <f>IFERROR(VLOOKUP($A5,マスタ!$E:$G,3,FALSE),"")</f>
        <v>×</v>
      </c>
      <c r="AM5" s="74" t="str">
        <f>IFERROR(VLOOKUP($A5,マスタ!$E:$H,4,FALSE),"")</f>
        <v>×</v>
      </c>
      <c r="AN5" s="74" t="str">
        <f>IFERROR(VLOOKUP($A5,マスタ!$E:$K,7,FALSE),"")</f>
        <v>○</v>
      </c>
      <c r="AO5" s="74">
        <f>IFERROR(VLOOKUP($A5,マスタ!$E:$I,5,FALSE),"")</f>
        <v>0</v>
      </c>
      <c r="AP5" s="74" t="str">
        <f>IFERROR(VLOOKUP($A5,マスタ!$E:$Q,13,FALSE),"")</f>
        <v>○</v>
      </c>
      <c r="AQ5" s="52" t="str">
        <f>IFERROR(VLOOKUP($A5,マスタ!$E:$T,16,FALSE),"")</f>
        <v>〇</v>
      </c>
      <c r="AR5" s="52"/>
      <c r="AS5" s="52" t="str">
        <f>IFERROR(VLOOKUP($A5,マスタ!$E:$U,17,FALSE),"")</f>
        <v>×</v>
      </c>
      <c r="AT5" s="52"/>
      <c r="AU5" s="52" t="str">
        <f>IFERROR(VLOOKUP($A5,マスタ!$E:$W,19,FALSE),"")</f>
        <v>×</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38003</v>
      </c>
      <c r="B6" s="6" t="s">
        <v>805</v>
      </c>
      <c r="C6" s="34" t="s">
        <v>26</v>
      </c>
      <c r="D6" s="34" t="s">
        <v>22</v>
      </c>
      <c r="E6" s="34">
        <v>1</v>
      </c>
      <c r="F6" s="34" t="s">
        <v>26</v>
      </c>
      <c r="G6" s="34" t="s">
        <v>26</v>
      </c>
      <c r="H6" s="34" t="s">
        <v>26</v>
      </c>
      <c r="I6" s="34" t="s">
        <v>26</v>
      </c>
      <c r="J6" s="34" t="s">
        <v>26</v>
      </c>
      <c r="K6" s="34" t="s">
        <v>26</v>
      </c>
      <c r="L6" s="34"/>
      <c r="M6" s="34" t="s">
        <v>26</v>
      </c>
      <c r="N6" s="34" t="s">
        <v>26</v>
      </c>
      <c r="O6" s="34" t="s">
        <v>22</v>
      </c>
      <c r="P6" s="34">
        <v>1</v>
      </c>
      <c r="Q6" s="34" t="s">
        <v>26</v>
      </c>
      <c r="R6" s="34" t="s">
        <v>26</v>
      </c>
      <c r="S6" s="34" t="s">
        <v>26</v>
      </c>
      <c r="T6" s="34" t="s">
        <v>26</v>
      </c>
      <c r="U6" s="34" t="s">
        <v>348</v>
      </c>
      <c r="V6" s="34"/>
      <c r="W6" s="34" t="s">
        <v>348</v>
      </c>
      <c r="X6" s="34"/>
      <c r="Y6" s="34" t="s">
        <v>25</v>
      </c>
      <c r="Z6" s="34" t="s">
        <v>21</v>
      </c>
      <c r="AA6" s="34" t="s">
        <v>21</v>
      </c>
      <c r="AB6" s="34" t="s">
        <v>25</v>
      </c>
      <c r="AC6" s="34" t="s">
        <v>25</v>
      </c>
      <c r="AD6" s="34" t="s">
        <v>25</v>
      </c>
      <c r="AE6" s="34" t="s">
        <v>25</v>
      </c>
      <c r="AF6" s="34"/>
      <c r="AG6" s="34" t="s">
        <v>21</v>
      </c>
      <c r="AH6" s="34" t="s">
        <v>25</v>
      </c>
      <c r="AI6" s="34" t="s">
        <v>21</v>
      </c>
      <c r="AJ6" s="34" t="s">
        <v>21</v>
      </c>
      <c r="AK6" s="74" t="str">
        <f>IFERROR(VLOOKUP($A6,マスタ!$E:$F,2,FALSE),"")</f>
        <v>○</v>
      </c>
      <c r="AL6" s="74" t="str">
        <f>IFERROR(VLOOKUP($A6,マスタ!$E:$G,3,FALSE),"")</f>
        <v>×</v>
      </c>
      <c r="AM6" s="74" t="str">
        <f>IFERROR(VLOOKUP($A6,マスタ!$E:$H,4,FALSE),"")</f>
        <v>○</v>
      </c>
      <c r="AN6" s="74" t="str">
        <f>IFERROR(VLOOKUP($A6,マスタ!$E:$K,7,FALSE),"")</f>
        <v>○</v>
      </c>
      <c r="AO6" s="74" t="str">
        <f>IFERROR(VLOOKUP($A6,マスタ!$E:$I,5,FALSE),"")</f>
        <v>○</v>
      </c>
      <c r="AP6" s="74" t="str">
        <f>IFERROR(VLOOKUP($A6,マスタ!$E:$Q,13,FALSE),"")</f>
        <v>○</v>
      </c>
      <c r="AQ6" s="52" t="str">
        <f>IFERROR(VLOOKUP($A6,マスタ!$E:$T,16,FALSE),"")</f>
        <v>〇</v>
      </c>
      <c r="AR6" s="52" t="s">
        <v>25</v>
      </c>
      <c r="AS6" s="52" t="str">
        <f>IFERROR(VLOOKUP($A6,マスタ!$E:$U,17,FALSE),"")</f>
        <v>○</v>
      </c>
      <c r="AT6" s="52" t="s">
        <v>21</v>
      </c>
      <c r="AU6" s="52" t="str">
        <f>IFERROR(VLOOKUP($A6,マスタ!$E:$W,19,FALSE),"")</f>
        <v>○</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38004</v>
      </c>
      <c r="B7" s="6" t="s">
        <v>806</v>
      </c>
      <c r="C7" s="31"/>
      <c r="D7" s="34"/>
      <c r="E7" s="34">
        <v>0</v>
      </c>
      <c r="F7" s="34"/>
      <c r="G7" s="34"/>
      <c r="H7" s="34"/>
      <c r="I7" s="34"/>
      <c r="J7" s="34"/>
      <c r="K7" s="34"/>
      <c r="L7" s="34"/>
      <c r="M7" s="34"/>
      <c r="N7" s="34" t="s">
        <v>22</v>
      </c>
      <c r="O7" s="34" t="s">
        <v>22</v>
      </c>
      <c r="P7" s="34">
        <v>0</v>
      </c>
      <c r="Q7" s="34"/>
      <c r="R7" s="34"/>
      <c r="S7" s="34"/>
      <c r="T7" s="34"/>
      <c r="U7" s="34"/>
      <c r="V7" s="34"/>
      <c r="W7" s="34"/>
      <c r="X7" s="34"/>
      <c r="Y7" s="34" t="s">
        <v>25</v>
      </c>
      <c r="Z7" s="34" t="s">
        <v>21</v>
      </c>
      <c r="AA7" s="34" t="s">
        <v>21</v>
      </c>
      <c r="AB7" s="34" t="s">
        <v>23</v>
      </c>
      <c r="AC7" s="34" t="s">
        <v>23</v>
      </c>
      <c r="AD7" s="34" t="s">
        <v>23</v>
      </c>
      <c r="AE7" s="34" t="s">
        <v>23</v>
      </c>
      <c r="AF7" s="34"/>
      <c r="AG7" s="34" t="s">
        <v>23</v>
      </c>
      <c r="AH7" s="34" t="s">
        <v>23</v>
      </c>
      <c r="AI7" s="34" t="s">
        <v>23</v>
      </c>
      <c r="AJ7" s="34" t="s">
        <v>23</v>
      </c>
      <c r="AK7" s="74" t="str">
        <f>IFERROR(VLOOKUP($A7,マスタ!$E:$F,2,FALSE),"")</f>
        <v>○</v>
      </c>
      <c r="AL7" s="74" t="str">
        <f>IFERROR(VLOOKUP($A7,マスタ!$E:$G,3,FALSE),"")</f>
        <v>×</v>
      </c>
      <c r="AM7" s="74" t="str">
        <f>IFERROR(VLOOKUP($A7,マスタ!$E:$H,4,FALSE),"")</f>
        <v>×</v>
      </c>
      <c r="AN7" s="74" t="str">
        <f>IFERROR(VLOOKUP($A7,マスタ!$E:$K,7,FALSE),"")</f>
        <v>×</v>
      </c>
      <c r="AO7" s="74">
        <f>IFERROR(VLOOKUP($A7,マスタ!$E:$I,5,FALSE),"")</f>
        <v>0</v>
      </c>
      <c r="AP7" s="74">
        <f>IFERROR(VLOOKUP($A7,マスタ!$E:$Q,13,FALSE),"")</f>
        <v>0</v>
      </c>
      <c r="AQ7" s="52">
        <f>IFERROR(VLOOKUP($A7,マスタ!$E:$T,16,FALSE),"")</f>
        <v>0</v>
      </c>
      <c r="AR7" s="52"/>
      <c r="AS7" s="52">
        <f>IFERROR(VLOOKUP($A7,マスタ!$E:$U,17,FALSE),"")</f>
        <v>0</v>
      </c>
      <c r="AT7" s="52"/>
      <c r="AU7" s="52">
        <f>IFERROR(VLOOKUP($A7,マスタ!$E:$W,19,FALSE),"")</f>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38005</v>
      </c>
      <c r="B8" s="6" t="s">
        <v>807</v>
      </c>
      <c r="C8" s="34" t="s">
        <v>26</v>
      </c>
      <c r="D8" s="34" t="s">
        <v>22</v>
      </c>
      <c r="E8" s="34">
        <v>1</v>
      </c>
      <c r="F8" s="34" t="s">
        <v>26</v>
      </c>
      <c r="G8" s="34" t="s">
        <v>26</v>
      </c>
      <c r="H8" s="34" t="s">
        <v>26</v>
      </c>
      <c r="I8" s="34"/>
      <c r="J8" s="34"/>
      <c r="K8" s="34"/>
      <c r="L8" s="34"/>
      <c r="M8" s="34"/>
      <c r="N8" s="34" t="s">
        <v>26</v>
      </c>
      <c r="O8" s="34" t="s">
        <v>22</v>
      </c>
      <c r="P8" s="34">
        <v>1</v>
      </c>
      <c r="Q8" s="34" t="s">
        <v>26</v>
      </c>
      <c r="R8" s="34" t="s">
        <v>26</v>
      </c>
      <c r="S8" s="34" t="s">
        <v>26</v>
      </c>
      <c r="T8" s="34" t="s">
        <v>26</v>
      </c>
      <c r="U8" s="34" t="s">
        <v>348</v>
      </c>
      <c r="V8" s="34"/>
      <c r="W8" s="34" t="s">
        <v>26</v>
      </c>
      <c r="X8" s="34" t="s">
        <v>26</v>
      </c>
      <c r="Y8" s="34" t="s">
        <v>25</v>
      </c>
      <c r="Z8" s="34" t="s">
        <v>21</v>
      </c>
      <c r="AA8" s="34" t="s">
        <v>21</v>
      </c>
      <c r="AB8" s="34" t="s">
        <v>25</v>
      </c>
      <c r="AC8" s="34" t="s">
        <v>25</v>
      </c>
      <c r="AD8" s="34" t="s">
        <v>25</v>
      </c>
      <c r="AE8" s="34" t="s">
        <v>25</v>
      </c>
      <c r="AF8" s="34"/>
      <c r="AG8" s="34" t="s">
        <v>21</v>
      </c>
      <c r="AH8" s="34" t="s">
        <v>25</v>
      </c>
      <c r="AI8" s="34" t="s">
        <v>21</v>
      </c>
      <c r="AJ8" s="34" t="s">
        <v>21</v>
      </c>
      <c r="AK8" s="74" t="str">
        <f>IFERROR(VLOOKUP($A8,マスタ!$E:$F,2,FALSE),"")</f>
        <v>○</v>
      </c>
      <c r="AL8" s="74" t="str">
        <f>IFERROR(VLOOKUP($A8,マスタ!$E:$G,3,FALSE),"")</f>
        <v>×</v>
      </c>
      <c r="AM8" s="74" t="str">
        <f>IFERROR(VLOOKUP($A8,マスタ!$E:$H,4,FALSE),"")</f>
        <v>○</v>
      </c>
      <c r="AN8" s="74" t="str">
        <f>IFERROR(VLOOKUP($A8,マスタ!$E:$K,7,FALSE),"")</f>
        <v>○</v>
      </c>
      <c r="AO8" s="74" t="str">
        <f>IFERROR(VLOOKUP($A8,マスタ!$E:$I,5,FALSE),"")</f>
        <v>○</v>
      </c>
      <c r="AP8" s="74" t="str">
        <f>IFERROR(VLOOKUP($A8,マスタ!$E:$Q,13,FALSE),"")</f>
        <v>○</v>
      </c>
      <c r="AQ8" s="52" t="str">
        <f>IFERROR(VLOOKUP($A8,マスタ!$E:$T,16,FALSE),"")</f>
        <v>〇</v>
      </c>
      <c r="AR8" s="52" t="s">
        <v>25</v>
      </c>
      <c r="AS8" s="52" t="str">
        <f>IFERROR(VLOOKUP($A8,マスタ!$E:$U,17,FALSE),"")</f>
        <v>○</v>
      </c>
      <c r="AT8" s="52" t="s">
        <v>21</v>
      </c>
      <c r="AU8" s="52" t="str">
        <f>IFERROR(VLOOKUP($A8,マスタ!$E:$W,19,FALSE),"")</f>
        <v>○</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38006</v>
      </c>
      <c r="B9" s="6" t="s">
        <v>808</v>
      </c>
      <c r="C9" s="34" t="s">
        <v>26</v>
      </c>
      <c r="D9" s="34" t="s">
        <v>22</v>
      </c>
      <c r="E9" s="34">
        <v>1</v>
      </c>
      <c r="F9" s="34"/>
      <c r="G9" s="34"/>
      <c r="H9" s="34"/>
      <c r="I9" s="34"/>
      <c r="J9" s="34"/>
      <c r="K9" s="34"/>
      <c r="L9" s="34"/>
      <c r="M9" s="34"/>
      <c r="N9" s="34" t="s">
        <v>26</v>
      </c>
      <c r="O9" s="34" t="s">
        <v>22</v>
      </c>
      <c r="P9" s="34">
        <v>1</v>
      </c>
      <c r="Q9" s="34" t="s">
        <v>348</v>
      </c>
      <c r="R9" s="34"/>
      <c r="S9" s="34" t="s">
        <v>348</v>
      </c>
      <c r="T9" s="34"/>
      <c r="U9" s="34"/>
      <c r="V9" s="34"/>
      <c r="W9" s="34"/>
      <c r="X9" s="34"/>
      <c r="Y9" s="34" t="s">
        <v>25</v>
      </c>
      <c r="Z9" s="34" t="s">
        <v>21</v>
      </c>
      <c r="AA9" s="34" t="s">
        <v>21</v>
      </c>
      <c r="AB9" s="34" t="s">
        <v>23</v>
      </c>
      <c r="AC9" s="34" t="s">
        <v>23</v>
      </c>
      <c r="AD9" s="34" t="s">
        <v>23</v>
      </c>
      <c r="AE9" s="34" t="s">
        <v>23</v>
      </c>
      <c r="AF9" s="34"/>
      <c r="AG9" s="34" t="s">
        <v>23</v>
      </c>
      <c r="AH9" s="34" t="s">
        <v>23</v>
      </c>
      <c r="AI9" s="34" t="s">
        <v>21</v>
      </c>
      <c r="AJ9" s="34" t="s">
        <v>23</v>
      </c>
      <c r="AK9" s="74" t="str">
        <f>IFERROR(VLOOKUP($A9,マスタ!$E:$F,2,FALSE),"")</f>
        <v>○</v>
      </c>
      <c r="AL9" s="74" t="str">
        <f>IFERROR(VLOOKUP($A9,マスタ!$E:$G,3,FALSE),"")</f>
        <v>×</v>
      </c>
      <c r="AM9" s="74" t="str">
        <f>IFERROR(VLOOKUP($A9,マスタ!$E:$H,4,FALSE),"")</f>
        <v>×</v>
      </c>
      <c r="AN9" s="74" t="str">
        <f>IFERROR(VLOOKUP($A9,マスタ!$E:$K,7,FALSE),"")</f>
        <v>×</v>
      </c>
      <c r="AO9" s="74">
        <f>IFERROR(VLOOKUP($A9,マスタ!$E:$I,5,FALSE),"")</f>
        <v>0</v>
      </c>
      <c r="AP9" s="74">
        <f>IFERROR(VLOOKUP($A9,マスタ!$E:$Q,13,FALSE),"")</f>
        <v>0</v>
      </c>
      <c r="AQ9" s="52">
        <f>IFERROR(VLOOKUP($A9,マスタ!$E:$T,16,FALSE),"")</f>
        <v>0</v>
      </c>
      <c r="AR9" s="52"/>
      <c r="AS9" s="52">
        <f>IFERROR(VLOOKUP($A9,マスタ!$E:$U,17,FALSE),"")</f>
        <v>0</v>
      </c>
      <c r="AT9" s="52"/>
      <c r="AU9" s="52">
        <f>IFERROR(VLOOKUP($A9,マスタ!$E:$W,19,FALSE),"")</f>
        <v>0</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38007</v>
      </c>
      <c r="B10" s="6" t="s">
        <v>809</v>
      </c>
      <c r="C10" s="34" t="s">
        <v>22</v>
      </c>
      <c r="D10" s="34" t="s">
        <v>22</v>
      </c>
      <c r="E10" s="34">
        <v>0</v>
      </c>
      <c r="F10" s="34"/>
      <c r="G10" s="34"/>
      <c r="H10" s="34"/>
      <c r="I10" s="34"/>
      <c r="J10" s="34"/>
      <c r="K10" s="34"/>
      <c r="L10" s="34"/>
      <c r="M10" s="34"/>
      <c r="N10" s="34" t="s">
        <v>22</v>
      </c>
      <c r="O10" s="34" t="s">
        <v>22</v>
      </c>
      <c r="P10" s="34">
        <v>0</v>
      </c>
      <c r="Q10" s="34" t="s">
        <v>348</v>
      </c>
      <c r="R10" s="34" t="s">
        <v>26</v>
      </c>
      <c r="S10" s="34" t="s">
        <v>348</v>
      </c>
      <c r="T10" s="34" t="s">
        <v>26</v>
      </c>
      <c r="U10" s="34"/>
      <c r="V10" s="34"/>
      <c r="W10" s="34"/>
      <c r="X10" s="34"/>
      <c r="Y10" s="34" t="s">
        <v>25</v>
      </c>
      <c r="Z10" s="34" t="s">
        <v>21</v>
      </c>
      <c r="AA10" s="34" t="s">
        <v>21</v>
      </c>
      <c r="AB10" s="34" t="s">
        <v>23</v>
      </c>
      <c r="AC10" s="34" t="s">
        <v>23</v>
      </c>
      <c r="AD10" s="34" t="s">
        <v>23</v>
      </c>
      <c r="AE10" s="34" t="s">
        <v>23</v>
      </c>
      <c r="AF10" s="34"/>
      <c r="AG10" s="34" t="s">
        <v>23</v>
      </c>
      <c r="AH10" s="34" t="s">
        <v>23</v>
      </c>
      <c r="AI10" s="34" t="s">
        <v>21</v>
      </c>
      <c r="AJ10" s="34" t="s">
        <v>23</v>
      </c>
      <c r="AK10" s="74" t="str">
        <f>IFERROR(VLOOKUP($A10,マスタ!$E:$F,2,FALSE),"")</f>
        <v/>
      </c>
      <c r="AL10" s="74" t="str">
        <f>IFERROR(VLOOKUP($A10,マスタ!$E:$G,3,FALSE),"")</f>
        <v/>
      </c>
      <c r="AM10" s="74" t="str">
        <f>IFERROR(VLOOKUP($A10,マスタ!$E:$H,4,FALSE),"")</f>
        <v/>
      </c>
      <c r="AN10" s="74" t="str">
        <f>IFERROR(VLOOKUP($A10,マスタ!$E:$K,7,FALSE),"")</f>
        <v/>
      </c>
      <c r="AO10" s="74" t="str">
        <f>IFERROR(VLOOKUP($A10,マスタ!$E:$I,5,FALSE),"")</f>
        <v/>
      </c>
      <c r="AP10" s="74" t="str">
        <f>IFERROR(VLOOKUP($A10,マスタ!$E:$Q,13,FALSE),"")</f>
        <v/>
      </c>
      <c r="AQ10" s="52" t="str">
        <f>IFERROR(VLOOKUP($A10,マスタ!$E:$T,16,FALSE),"")</f>
        <v/>
      </c>
      <c r="AR10" s="52" t="s">
        <v>21</v>
      </c>
      <c r="AS10" s="52" t="str">
        <f>IFERROR(VLOOKUP($A10,マスタ!$E:$U,17,FALSE),"")</f>
        <v/>
      </c>
      <c r="AT10" s="52" t="s">
        <v>21</v>
      </c>
      <c r="AU10" s="52" t="str">
        <f>IFERROR(VLOOKUP($A10,マスタ!$E:$W,19,FALSE),"")</f>
        <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38011</v>
      </c>
      <c r="B11" s="6" t="s">
        <v>810</v>
      </c>
      <c r="C11" s="31"/>
      <c r="D11" s="34"/>
      <c r="E11" s="34">
        <v>0</v>
      </c>
      <c r="F11" s="34"/>
      <c r="G11" s="34"/>
      <c r="H11" s="34"/>
      <c r="I11" s="34"/>
      <c r="J11" s="34"/>
      <c r="K11" s="34"/>
      <c r="L11" s="34"/>
      <c r="M11" s="34"/>
      <c r="N11" s="34" t="s">
        <v>26</v>
      </c>
      <c r="O11" s="34" t="s">
        <v>22</v>
      </c>
      <c r="P11" s="34">
        <v>1</v>
      </c>
      <c r="Q11" s="34" t="s">
        <v>26</v>
      </c>
      <c r="R11" s="34" t="s">
        <v>26</v>
      </c>
      <c r="S11" s="34" t="s">
        <v>348</v>
      </c>
      <c r="T11" s="34" t="s">
        <v>26</v>
      </c>
      <c r="U11" s="34"/>
      <c r="V11" s="34"/>
      <c r="W11" s="34"/>
      <c r="X11" s="34"/>
      <c r="Y11" s="34" t="s">
        <v>25</v>
      </c>
      <c r="Z11" s="34" t="s">
        <v>21</v>
      </c>
      <c r="AA11" s="34" t="s">
        <v>21</v>
      </c>
      <c r="AB11" s="34" t="s">
        <v>25</v>
      </c>
      <c r="AC11" s="34" t="s">
        <v>23</v>
      </c>
      <c r="AD11" s="34" t="s">
        <v>21</v>
      </c>
      <c r="AE11" s="34" t="s">
        <v>23</v>
      </c>
      <c r="AF11" s="34"/>
      <c r="AG11" s="34" t="s">
        <v>23</v>
      </c>
      <c r="AH11" s="34" t="s">
        <v>23</v>
      </c>
      <c r="AI11" s="34" t="s">
        <v>21</v>
      </c>
      <c r="AJ11" s="34" t="s">
        <v>23</v>
      </c>
      <c r="AK11" s="74" t="str">
        <f>IFERROR(VLOOKUP($A11,マスタ!$E:$F,2,FALSE),"")</f>
        <v>○</v>
      </c>
      <c r="AL11" s="74" t="str">
        <f>IFERROR(VLOOKUP($A11,マスタ!$E:$G,3,FALSE),"")</f>
        <v>×</v>
      </c>
      <c r="AM11" s="74" t="str">
        <f>IFERROR(VLOOKUP($A11,マスタ!$E:$H,4,FALSE),"")</f>
        <v>○</v>
      </c>
      <c r="AN11" s="74" t="str">
        <f>IFERROR(VLOOKUP($A11,マスタ!$E:$K,7,FALSE),"")</f>
        <v>○</v>
      </c>
      <c r="AO11" s="74" t="str">
        <f>IFERROR(VLOOKUP($A11,マスタ!$E:$I,5,FALSE),"")</f>
        <v>×</v>
      </c>
      <c r="AP11" s="74" t="str">
        <f>IFERROR(VLOOKUP($A11,マスタ!$E:$Q,13,FALSE),"")</f>
        <v>○</v>
      </c>
      <c r="AQ11" s="52" t="str">
        <f>IFERROR(VLOOKUP($A11,マスタ!$E:$T,16,FALSE),"")</f>
        <v>〇</v>
      </c>
      <c r="AR11" s="52" t="s">
        <v>1786</v>
      </c>
      <c r="AS11" s="52" t="str">
        <f>IFERROR(VLOOKUP($A11,マスタ!$E:$U,17,FALSE),"")</f>
        <v>×</v>
      </c>
      <c r="AT11" s="52" t="s">
        <v>21</v>
      </c>
      <c r="AU11" s="52" t="str">
        <f>IFERROR(VLOOKUP($A11,マスタ!$E:$W,19,FALSE),"")</f>
        <v>×</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38012</v>
      </c>
      <c r="B12" s="6" t="s">
        <v>811</v>
      </c>
      <c r="C12" s="34" t="s">
        <v>26</v>
      </c>
      <c r="D12" s="34" t="s">
        <v>22</v>
      </c>
      <c r="E12" s="34">
        <v>1</v>
      </c>
      <c r="F12" s="34"/>
      <c r="G12" s="34" t="s">
        <v>26</v>
      </c>
      <c r="H12" s="34"/>
      <c r="I12" s="34" t="s">
        <v>26</v>
      </c>
      <c r="J12" s="34"/>
      <c r="K12" s="34" t="s">
        <v>26</v>
      </c>
      <c r="L12" s="34"/>
      <c r="M12" s="34"/>
      <c r="N12" s="34" t="s">
        <v>26</v>
      </c>
      <c r="O12" s="34" t="s">
        <v>22</v>
      </c>
      <c r="P12" s="34">
        <v>1</v>
      </c>
      <c r="Q12" s="34" t="s">
        <v>26</v>
      </c>
      <c r="R12" s="34" t="s">
        <v>26</v>
      </c>
      <c r="S12" s="34" t="s">
        <v>26</v>
      </c>
      <c r="T12" s="34" t="s">
        <v>26</v>
      </c>
      <c r="U12" s="34" t="s">
        <v>348</v>
      </c>
      <c r="V12" s="34"/>
      <c r="W12" s="34" t="s">
        <v>348</v>
      </c>
      <c r="X12" s="34"/>
      <c r="Y12" s="34" t="s">
        <v>25</v>
      </c>
      <c r="Z12" s="34" t="s">
        <v>21</v>
      </c>
      <c r="AA12" s="34" t="s">
        <v>21</v>
      </c>
      <c r="AB12" s="34" t="s">
        <v>25</v>
      </c>
      <c r="AC12" s="34" t="s">
        <v>25</v>
      </c>
      <c r="AD12" s="34" t="s">
        <v>25</v>
      </c>
      <c r="AE12" s="34" t="s">
        <v>25</v>
      </c>
      <c r="AF12" s="34"/>
      <c r="AG12" s="34" t="s">
        <v>21</v>
      </c>
      <c r="AH12" s="34" t="s">
        <v>21</v>
      </c>
      <c r="AI12" s="34" t="s">
        <v>21</v>
      </c>
      <c r="AJ12" s="34" t="s">
        <v>21</v>
      </c>
      <c r="AK12" s="74" t="str">
        <f>IFERROR(VLOOKUP($A12,マスタ!$E:$F,2,FALSE),"")</f>
        <v>○</v>
      </c>
      <c r="AL12" s="74" t="str">
        <f>IFERROR(VLOOKUP($A12,マスタ!$E:$G,3,FALSE),"")</f>
        <v>×</v>
      </c>
      <c r="AM12" s="74" t="str">
        <f>IFERROR(VLOOKUP($A12,マスタ!$E:$H,4,FALSE),"")</f>
        <v>○</v>
      </c>
      <c r="AN12" s="74" t="str">
        <f>IFERROR(VLOOKUP($A12,マスタ!$E:$K,7,FALSE),"")</f>
        <v>○</v>
      </c>
      <c r="AO12" s="74" t="str">
        <f>IFERROR(VLOOKUP($A12,マスタ!$E:$I,5,FALSE),"")</f>
        <v>○</v>
      </c>
      <c r="AP12" s="74" t="str">
        <f>IFERROR(VLOOKUP($A12,マスタ!$E:$Q,13,FALSE),"")</f>
        <v>○</v>
      </c>
      <c r="AQ12" s="52" t="str">
        <f>IFERROR(VLOOKUP($A12,マスタ!$E:$T,16,FALSE),"")</f>
        <v>〇</v>
      </c>
      <c r="AR12" s="52" t="s">
        <v>25</v>
      </c>
      <c r="AS12" s="52" t="str">
        <f>IFERROR(VLOOKUP($A12,マスタ!$E:$U,17,FALSE),"")</f>
        <v>×</v>
      </c>
      <c r="AT12" s="52" t="s">
        <v>21</v>
      </c>
      <c r="AU12" s="52" t="str">
        <f>IFERROR(VLOOKUP($A12,マスタ!$E:$W,19,FALSE),"")</f>
        <v>○</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38014</v>
      </c>
      <c r="B13" s="6" t="s">
        <v>812</v>
      </c>
      <c r="C13" s="34" t="s">
        <v>26</v>
      </c>
      <c r="D13" s="34" t="s">
        <v>22</v>
      </c>
      <c r="E13" s="34">
        <v>1</v>
      </c>
      <c r="F13" s="34"/>
      <c r="G13" s="34" t="s">
        <v>26</v>
      </c>
      <c r="H13" s="34"/>
      <c r="I13" s="34" t="s">
        <v>26</v>
      </c>
      <c r="J13" s="34"/>
      <c r="K13" s="34"/>
      <c r="L13" s="34"/>
      <c r="M13" s="34"/>
      <c r="N13" s="34" t="s">
        <v>26</v>
      </c>
      <c r="O13" s="34" t="s">
        <v>22</v>
      </c>
      <c r="P13" s="34">
        <v>1</v>
      </c>
      <c r="Q13" s="34" t="s">
        <v>26</v>
      </c>
      <c r="R13" s="34" t="s">
        <v>26</v>
      </c>
      <c r="S13" s="34" t="s">
        <v>348</v>
      </c>
      <c r="T13" s="34"/>
      <c r="U13" s="34"/>
      <c r="V13" s="34"/>
      <c r="W13" s="34"/>
      <c r="X13" s="34"/>
      <c r="Y13" s="34" t="s">
        <v>25</v>
      </c>
      <c r="Z13" s="34" t="s">
        <v>21</v>
      </c>
      <c r="AA13" s="34" t="s">
        <v>21</v>
      </c>
      <c r="AB13" s="34" t="s">
        <v>25</v>
      </c>
      <c r="AC13" s="34" t="s">
        <v>23</v>
      </c>
      <c r="AD13" s="34" t="s">
        <v>21</v>
      </c>
      <c r="AE13" s="34" t="s">
        <v>23</v>
      </c>
      <c r="AF13" s="34"/>
      <c r="AG13" s="34" t="s">
        <v>23</v>
      </c>
      <c r="AH13" s="34" t="s">
        <v>23</v>
      </c>
      <c r="AI13" s="34" t="s">
        <v>21</v>
      </c>
      <c r="AJ13" s="34" t="s">
        <v>23</v>
      </c>
      <c r="AK13" s="74" t="str">
        <f>IFERROR(VLOOKUP($A13,マスタ!$E:$F,2,FALSE),"")</f>
        <v/>
      </c>
      <c r="AL13" s="74" t="str">
        <f>IFERROR(VLOOKUP($A13,マスタ!$E:$G,3,FALSE),"")</f>
        <v/>
      </c>
      <c r="AM13" s="74" t="str">
        <f>IFERROR(VLOOKUP($A13,マスタ!$E:$H,4,FALSE),"")</f>
        <v/>
      </c>
      <c r="AN13" s="74" t="str">
        <f>IFERROR(VLOOKUP($A13,マスタ!$E:$K,7,FALSE),"")</f>
        <v/>
      </c>
      <c r="AO13" s="74" t="str">
        <f>IFERROR(VLOOKUP($A13,マスタ!$E:$I,5,FALSE),"")</f>
        <v/>
      </c>
      <c r="AP13" s="74" t="str">
        <f>IFERROR(VLOOKUP($A13,マスタ!$E:$Q,13,FALSE),"")</f>
        <v/>
      </c>
      <c r="AQ13" s="52" t="str">
        <f>IFERROR(VLOOKUP($A13,マスタ!$E:$T,16,FALSE),"")</f>
        <v/>
      </c>
      <c r="AR13" s="52" t="s">
        <v>25</v>
      </c>
      <c r="AS13" s="52" t="str">
        <f>IFERROR(VLOOKUP($A13,マスタ!$E:$U,17,FALSE),"")</f>
        <v/>
      </c>
      <c r="AT13" s="52" t="s">
        <v>21</v>
      </c>
      <c r="AU13" s="52" t="str">
        <f>IFERROR(VLOOKUP($A13,マスタ!$E:$W,19,FALSE),"")</f>
        <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38016</v>
      </c>
      <c r="B14" s="6" t="s">
        <v>813</v>
      </c>
      <c r="C14" s="34" t="s">
        <v>26</v>
      </c>
      <c r="D14" s="34" t="s">
        <v>22</v>
      </c>
      <c r="E14" s="34">
        <v>1</v>
      </c>
      <c r="F14" s="34" t="s">
        <v>26</v>
      </c>
      <c r="G14" s="34" t="s">
        <v>26</v>
      </c>
      <c r="H14" s="34" t="s">
        <v>26</v>
      </c>
      <c r="I14" s="34" t="s">
        <v>26</v>
      </c>
      <c r="J14" s="34"/>
      <c r="K14" s="34" t="s">
        <v>26</v>
      </c>
      <c r="L14" s="34"/>
      <c r="M14" s="34"/>
      <c r="N14" s="34" t="s">
        <v>26</v>
      </c>
      <c r="O14" s="34" t="s">
        <v>22</v>
      </c>
      <c r="P14" s="34">
        <v>1</v>
      </c>
      <c r="Q14" s="34" t="s">
        <v>26</v>
      </c>
      <c r="R14" s="34" t="s">
        <v>26</v>
      </c>
      <c r="S14" s="34" t="s">
        <v>348</v>
      </c>
      <c r="T14" s="34"/>
      <c r="U14" s="34"/>
      <c r="V14" s="34"/>
      <c r="W14" s="34"/>
      <c r="X14" s="34"/>
      <c r="Y14" s="34" t="s">
        <v>25</v>
      </c>
      <c r="Z14" s="34" t="s">
        <v>21</v>
      </c>
      <c r="AA14" s="34" t="s">
        <v>21</v>
      </c>
      <c r="AB14" s="34" t="s">
        <v>25</v>
      </c>
      <c r="AC14" s="34" t="s">
        <v>23</v>
      </c>
      <c r="AD14" s="34" t="s">
        <v>21</v>
      </c>
      <c r="AE14" s="34" t="s">
        <v>23</v>
      </c>
      <c r="AF14" s="34"/>
      <c r="AG14" s="34" t="s">
        <v>23</v>
      </c>
      <c r="AH14" s="34" t="s">
        <v>23</v>
      </c>
      <c r="AI14" s="34" t="s">
        <v>21</v>
      </c>
      <c r="AJ14" s="34" t="s">
        <v>23</v>
      </c>
      <c r="AK14" s="74" t="str">
        <f>IFERROR(VLOOKUP($A14,マスタ!$E:$F,2,FALSE),"")</f>
        <v>○</v>
      </c>
      <c r="AL14" s="74" t="str">
        <f>IFERROR(VLOOKUP($A14,マスタ!$E:$G,3,FALSE),"")</f>
        <v>×</v>
      </c>
      <c r="AM14" s="74" t="str">
        <f>IFERROR(VLOOKUP($A14,マスタ!$E:$H,4,FALSE),"")</f>
        <v>○</v>
      </c>
      <c r="AN14" s="74" t="str">
        <f>IFERROR(VLOOKUP($A14,マスタ!$E:$K,7,FALSE),"")</f>
        <v>○</v>
      </c>
      <c r="AO14" s="74" t="str">
        <f>IFERROR(VLOOKUP($A14,マスタ!$E:$I,5,FALSE),"")</f>
        <v>○</v>
      </c>
      <c r="AP14" s="74" t="str">
        <f>IFERROR(VLOOKUP($A14,マスタ!$E:$Q,13,FALSE),"")</f>
        <v>○</v>
      </c>
      <c r="AQ14" s="52" t="str">
        <f>IFERROR(VLOOKUP($A14,マスタ!$E:$T,16,FALSE),"")</f>
        <v>〇</v>
      </c>
      <c r="AR14" s="52" t="s">
        <v>25</v>
      </c>
      <c r="AS14" s="52" t="str">
        <f>IFERROR(VLOOKUP($A14,マスタ!$E:$U,17,FALSE),"")</f>
        <v>×</v>
      </c>
      <c r="AT14" s="52" t="s">
        <v>21</v>
      </c>
      <c r="AU14" s="52" t="str">
        <f>IFERROR(VLOOKUP($A14,マスタ!$E:$W,19,FALSE),"")</f>
        <v>×</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38023</v>
      </c>
      <c r="B15" s="6" t="s">
        <v>814</v>
      </c>
      <c r="C15" s="34" t="s">
        <v>26</v>
      </c>
      <c r="D15" s="34" t="s">
        <v>22</v>
      </c>
      <c r="E15" s="34">
        <v>1</v>
      </c>
      <c r="F15" s="34"/>
      <c r="G15" s="34" t="s">
        <v>26</v>
      </c>
      <c r="H15" s="34"/>
      <c r="I15" s="34" t="s">
        <v>26</v>
      </c>
      <c r="J15" s="34"/>
      <c r="K15" s="34" t="s">
        <v>26</v>
      </c>
      <c r="L15" s="34"/>
      <c r="M15" s="34"/>
      <c r="N15" s="34" t="s">
        <v>26</v>
      </c>
      <c r="O15" s="34" t="s">
        <v>22</v>
      </c>
      <c r="P15" s="34">
        <v>1</v>
      </c>
      <c r="Q15" s="34"/>
      <c r="R15" s="34" t="s">
        <v>26</v>
      </c>
      <c r="S15" s="34" t="s">
        <v>348</v>
      </c>
      <c r="T15" s="34" t="s">
        <v>26</v>
      </c>
      <c r="U15" s="34"/>
      <c r="V15" s="34"/>
      <c r="W15" s="34"/>
      <c r="X15" s="34"/>
      <c r="Y15" s="34" t="s">
        <v>25</v>
      </c>
      <c r="Z15" s="34" t="s">
        <v>21</v>
      </c>
      <c r="AA15" s="34" t="s">
        <v>21</v>
      </c>
      <c r="AB15" s="34" t="s">
        <v>25</v>
      </c>
      <c r="AC15" s="34" t="s">
        <v>23</v>
      </c>
      <c r="AD15" s="34" t="s">
        <v>21</v>
      </c>
      <c r="AE15" s="34" t="s">
        <v>23</v>
      </c>
      <c r="AF15" s="34"/>
      <c r="AG15" s="34" t="s">
        <v>23</v>
      </c>
      <c r="AH15" s="34" t="s">
        <v>23</v>
      </c>
      <c r="AI15" s="34" t="s">
        <v>21</v>
      </c>
      <c r="AJ15" s="34" t="s">
        <v>23</v>
      </c>
      <c r="AK15" s="74" t="str">
        <f>IFERROR(VLOOKUP($A15,マスタ!$E:$F,2,FALSE),"")</f>
        <v/>
      </c>
      <c r="AL15" s="74" t="str">
        <f>IFERROR(VLOOKUP($A15,マスタ!$E:$G,3,FALSE),"")</f>
        <v/>
      </c>
      <c r="AM15" s="74" t="str">
        <f>IFERROR(VLOOKUP($A15,マスタ!$E:$H,4,FALSE),"")</f>
        <v/>
      </c>
      <c r="AN15" s="74" t="str">
        <f>IFERROR(VLOOKUP($A15,マスタ!$E:$K,7,FALSE),"")</f>
        <v/>
      </c>
      <c r="AO15" s="74" t="str">
        <f>IFERROR(VLOOKUP($A15,マスタ!$E:$I,5,FALSE),"")</f>
        <v/>
      </c>
      <c r="AP15" s="74" t="str">
        <f>IFERROR(VLOOKUP($A15,マスタ!$E:$Q,13,FALSE),"")</f>
        <v/>
      </c>
      <c r="AQ15" s="52" t="str">
        <f>IFERROR(VLOOKUP($A15,マスタ!$E:$T,16,FALSE),"")</f>
        <v/>
      </c>
      <c r="AR15" s="52" t="s">
        <v>1786</v>
      </c>
      <c r="AS15" s="52" t="str">
        <f>IFERROR(VLOOKUP($A15,マスタ!$E:$U,17,FALSE),"")</f>
        <v/>
      </c>
      <c r="AT15" s="52" t="s">
        <v>21</v>
      </c>
      <c r="AU15" s="52" t="str">
        <f>IFERROR(VLOOKUP($A15,マスタ!$E:$W,19,FALSE),"")</f>
        <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38026</v>
      </c>
      <c r="B16" s="6" t="s">
        <v>815</v>
      </c>
      <c r="C16" s="31"/>
      <c r="D16" s="34"/>
      <c r="E16" s="34">
        <v>0</v>
      </c>
      <c r="F16" s="34"/>
      <c r="G16" s="34"/>
      <c r="H16" s="34"/>
      <c r="I16" s="34"/>
      <c r="J16" s="34"/>
      <c r="K16" s="34"/>
      <c r="L16" s="34"/>
      <c r="M16" s="34"/>
      <c r="N16" s="34" t="s">
        <v>26</v>
      </c>
      <c r="O16" s="34" t="s">
        <v>22</v>
      </c>
      <c r="P16" s="34">
        <v>1</v>
      </c>
      <c r="Q16" s="34" t="s">
        <v>348</v>
      </c>
      <c r="R16" s="34" t="s">
        <v>26</v>
      </c>
      <c r="S16" s="34" t="s">
        <v>348</v>
      </c>
      <c r="T16" s="34" t="s">
        <v>26</v>
      </c>
      <c r="U16" s="34"/>
      <c r="V16" s="34"/>
      <c r="W16" s="34"/>
      <c r="X16" s="34"/>
      <c r="Y16" s="34" t="s">
        <v>25</v>
      </c>
      <c r="Z16" s="34" t="s">
        <v>21</v>
      </c>
      <c r="AA16" s="34" t="s">
        <v>21</v>
      </c>
      <c r="AB16" s="34" t="s">
        <v>25</v>
      </c>
      <c r="AC16" s="34" t="s">
        <v>23</v>
      </c>
      <c r="AD16" s="34" t="s">
        <v>21</v>
      </c>
      <c r="AE16" s="34" t="s">
        <v>23</v>
      </c>
      <c r="AF16" s="34"/>
      <c r="AG16" s="34" t="s">
        <v>23</v>
      </c>
      <c r="AH16" s="34" t="s">
        <v>23</v>
      </c>
      <c r="AI16" s="34" t="s">
        <v>21</v>
      </c>
      <c r="AJ16" s="34" t="s">
        <v>23</v>
      </c>
      <c r="AK16" s="74" t="str">
        <f>IFERROR(VLOOKUP($A16,マスタ!$E:$F,2,FALSE),"")</f>
        <v/>
      </c>
      <c r="AL16" s="74" t="str">
        <f>IFERROR(VLOOKUP($A16,マスタ!$E:$G,3,FALSE),"")</f>
        <v/>
      </c>
      <c r="AM16" s="74" t="str">
        <f>IFERROR(VLOOKUP($A16,マスタ!$E:$H,4,FALSE),"")</f>
        <v/>
      </c>
      <c r="AN16" s="74" t="str">
        <f>IFERROR(VLOOKUP($A16,マスタ!$E:$K,7,FALSE),"")</f>
        <v/>
      </c>
      <c r="AO16" s="74" t="str">
        <f>IFERROR(VLOOKUP($A16,マスタ!$E:$I,5,FALSE),"")</f>
        <v/>
      </c>
      <c r="AP16" s="74" t="str">
        <f>IFERROR(VLOOKUP($A16,マスタ!$E:$Q,13,FALSE),"")</f>
        <v/>
      </c>
      <c r="AQ16" s="52" t="str">
        <f>IFERROR(VLOOKUP($A16,マスタ!$E:$T,16,FALSE),"")</f>
        <v/>
      </c>
      <c r="AR16" s="52" t="s">
        <v>1786</v>
      </c>
      <c r="AS16" s="52" t="str">
        <f>IFERROR(VLOOKUP($A16,マスタ!$E:$U,17,FALSE),"")</f>
        <v/>
      </c>
      <c r="AT16" s="52" t="s">
        <v>21</v>
      </c>
      <c r="AU16" s="52" t="str">
        <f>IFERROR(VLOOKUP($A16,マスタ!$E:$W,19,FALSE),"")</f>
        <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38030</v>
      </c>
      <c r="B17" s="6" t="s">
        <v>816</v>
      </c>
      <c r="C17" s="34" t="s">
        <v>26</v>
      </c>
      <c r="D17" s="34" t="s">
        <v>26</v>
      </c>
      <c r="E17" s="34">
        <v>2</v>
      </c>
      <c r="F17" s="34" t="s">
        <v>26</v>
      </c>
      <c r="G17" s="34" t="s">
        <v>26</v>
      </c>
      <c r="H17" s="34" t="s">
        <v>26</v>
      </c>
      <c r="I17" s="34" t="s">
        <v>26</v>
      </c>
      <c r="J17" s="34" t="s">
        <v>26</v>
      </c>
      <c r="K17" s="34" t="s">
        <v>26</v>
      </c>
      <c r="L17" s="34"/>
      <c r="M17" s="34"/>
      <c r="N17" s="34" t="s">
        <v>26</v>
      </c>
      <c r="O17" s="34" t="s">
        <v>22</v>
      </c>
      <c r="P17" s="34">
        <v>1</v>
      </c>
      <c r="Q17" s="34" t="s">
        <v>26</v>
      </c>
      <c r="R17" s="34" t="s">
        <v>26</v>
      </c>
      <c r="S17" s="34" t="s">
        <v>26</v>
      </c>
      <c r="T17" s="34" t="s">
        <v>26</v>
      </c>
      <c r="U17" s="34" t="s">
        <v>348</v>
      </c>
      <c r="V17" s="34"/>
      <c r="W17" s="34" t="s">
        <v>348</v>
      </c>
      <c r="X17" s="34"/>
      <c r="Y17" s="34" t="s">
        <v>25</v>
      </c>
      <c r="Z17" s="34" t="s">
        <v>21</v>
      </c>
      <c r="AA17" s="34" t="s">
        <v>21</v>
      </c>
      <c r="AB17" s="34" t="s">
        <v>25</v>
      </c>
      <c r="AC17" s="34" t="s">
        <v>25</v>
      </c>
      <c r="AD17" s="34" t="s">
        <v>21</v>
      </c>
      <c r="AE17" s="34" t="s">
        <v>25</v>
      </c>
      <c r="AF17" s="34"/>
      <c r="AG17" s="34" t="s">
        <v>23</v>
      </c>
      <c r="AH17" s="34" t="s">
        <v>25</v>
      </c>
      <c r="AI17" s="34" t="s">
        <v>21</v>
      </c>
      <c r="AJ17" s="34" t="s">
        <v>21</v>
      </c>
      <c r="AK17" s="74" t="str">
        <f>IFERROR(VLOOKUP($A17,マスタ!$E:$F,2,FALSE),"")</f>
        <v>○</v>
      </c>
      <c r="AL17" s="74" t="str">
        <f>IFERROR(VLOOKUP($A17,マスタ!$E:$G,3,FALSE),"")</f>
        <v>×</v>
      </c>
      <c r="AM17" s="74" t="str">
        <f>IFERROR(VLOOKUP($A17,マスタ!$E:$H,4,FALSE),"")</f>
        <v>○</v>
      </c>
      <c r="AN17" s="74" t="str">
        <f>IFERROR(VLOOKUP($A17,マスタ!$E:$K,7,FALSE),"")</f>
        <v>○</v>
      </c>
      <c r="AO17" s="74" t="str">
        <f>IFERROR(VLOOKUP($A17,マスタ!$E:$I,5,FALSE),"")</f>
        <v>○</v>
      </c>
      <c r="AP17" s="74" t="str">
        <f>IFERROR(VLOOKUP($A17,マスタ!$E:$Q,13,FALSE),"")</f>
        <v>○</v>
      </c>
      <c r="AQ17" s="52" t="str">
        <f>IFERROR(VLOOKUP($A17,マスタ!$E:$T,16,FALSE),"")</f>
        <v>〇</v>
      </c>
      <c r="AR17" s="52" t="s">
        <v>1786</v>
      </c>
      <c r="AS17" s="52" t="str">
        <f>IFERROR(VLOOKUP($A17,マスタ!$E:$U,17,FALSE),"")</f>
        <v>×</v>
      </c>
      <c r="AT17" s="52" t="s">
        <v>21</v>
      </c>
      <c r="AU17" s="52" t="str">
        <f>IFERROR(VLOOKUP($A17,マスタ!$E:$W,19,FALSE),"")</f>
        <v>×</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38033</v>
      </c>
      <c r="B18" s="6" t="s">
        <v>817</v>
      </c>
      <c r="C18" s="31"/>
      <c r="D18" s="34"/>
      <c r="E18" s="34">
        <v>0</v>
      </c>
      <c r="F18" s="34"/>
      <c r="G18" s="34"/>
      <c r="H18" s="34"/>
      <c r="I18" s="34"/>
      <c r="J18" s="34"/>
      <c r="K18" s="34"/>
      <c r="L18" s="34"/>
      <c r="M18" s="34"/>
      <c r="N18" s="34" t="s">
        <v>26</v>
      </c>
      <c r="O18" s="34" t="s">
        <v>22</v>
      </c>
      <c r="P18" s="34">
        <v>1</v>
      </c>
      <c r="Q18" s="34" t="s">
        <v>26</v>
      </c>
      <c r="R18" s="34" t="s">
        <v>26</v>
      </c>
      <c r="S18" s="34" t="s">
        <v>348</v>
      </c>
      <c r="T18" s="34"/>
      <c r="U18" s="34"/>
      <c r="V18" s="34"/>
      <c r="W18" s="34"/>
      <c r="X18" s="34"/>
      <c r="Y18" s="34" t="s">
        <v>25</v>
      </c>
      <c r="Z18" s="34" t="s">
        <v>21</v>
      </c>
      <c r="AA18" s="34" t="s">
        <v>21</v>
      </c>
      <c r="AB18" s="34" t="s">
        <v>25</v>
      </c>
      <c r="AC18" s="34" t="s">
        <v>23</v>
      </c>
      <c r="AD18" s="34" t="s">
        <v>21</v>
      </c>
      <c r="AE18" s="34" t="s">
        <v>23</v>
      </c>
      <c r="AF18" s="34"/>
      <c r="AG18" s="34" t="s">
        <v>23</v>
      </c>
      <c r="AH18" s="34" t="s">
        <v>23</v>
      </c>
      <c r="AI18" s="34" t="s">
        <v>21</v>
      </c>
      <c r="AJ18" s="34" t="s">
        <v>23</v>
      </c>
      <c r="AK18" s="74" t="str">
        <f>IFERROR(VLOOKUP($A18,マスタ!$E:$F,2,FALSE),"")</f>
        <v/>
      </c>
      <c r="AL18" s="74" t="str">
        <f>IFERROR(VLOOKUP($A18,マスタ!$E:$G,3,FALSE),"")</f>
        <v/>
      </c>
      <c r="AM18" s="74" t="str">
        <f>IFERROR(VLOOKUP($A18,マスタ!$E:$H,4,FALSE),"")</f>
        <v/>
      </c>
      <c r="AN18" s="74" t="str">
        <f>IFERROR(VLOOKUP($A18,マスタ!$E:$K,7,FALSE),"")</f>
        <v/>
      </c>
      <c r="AO18" s="74" t="str">
        <f>IFERROR(VLOOKUP($A18,マスタ!$E:$I,5,FALSE),"")</f>
        <v/>
      </c>
      <c r="AP18" s="74" t="str">
        <f>IFERROR(VLOOKUP($A18,マスタ!$E:$Q,13,FALSE),"")</f>
        <v/>
      </c>
      <c r="AQ18" s="52" t="str">
        <f>IFERROR(VLOOKUP($A18,マスタ!$E:$T,16,FALSE),"")</f>
        <v/>
      </c>
      <c r="AR18" s="52" t="s">
        <v>1786</v>
      </c>
      <c r="AS18" s="52" t="str">
        <f>IFERROR(VLOOKUP($A18,マスタ!$E:$U,17,FALSE),"")</f>
        <v/>
      </c>
      <c r="AT18" s="52" t="s">
        <v>21</v>
      </c>
      <c r="AU18" s="52" t="str">
        <f>IFERROR(VLOOKUP($A18,マスタ!$E:$W,19,FALSE),"")</f>
        <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38038</v>
      </c>
      <c r="B19" s="6" t="s">
        <v>818</v>
      </c>
      <c r="C19" s="31"/>
      <c r="D19" s="34"/>
      <c r="E19" s="34">
        <v>0</v>
      </c>
      <c r="F19" s="34"/>
      <c r="G19" s="34"/>
      <c r="H19" s="34"/>
      <c r="I19" s="34"/>
      <c r="J19" s="34"/>
      <c r="K19" s="34"/>
      <c r="L19" s="34"/>
      <c r="M19" s="34"/>
      <c r="N19" s="34" t="s">
        <v>22</v>
      </c>
      <c r="O19" s="34" t="s">
        <v>22</v>
      </c>
      <c r="P19" s="34">
        <v>0</v>
      </c>
      <c r="Q19" s="34"/>
      <c r="R19" s="34"/>
      <c r="S19" s="34"/>
      <c r="T19" s="34"/>
      <c r="U19" s="34"/>
      <c r="V19" s="34"/>
      <c r="W19" s="34"/>
      <c r="X19" s="34"/>
      <c r="Y19" s="34" t="s">
        <v>21</v>
      </c>
      <c r="Z19" s="34" t="s">
        <v>21</v>
      </c>
      <c r="AA19" s="34" t="s">
        <v>21</v>
      </c>
      <c r="AB19" s="34" t="s">
        <v>23</v>
      </c>
      <c r="AC19" s="34" t="s">
        <v>23</v>
      </c>
      <c r="AD19" s="34" t="s">
        <v>23</v>
      </c>
      <c r="AE19" s="34" t="s">
        <v>23</v>
      </c>
      <c r="AF19" s="34"/>
      <c r="AG19" s="34" t="s">
        <v>23</v>
      </c>
      <c r="AH19" s="34" t="s">
        <v>23</v>
      </c>
      <c r="AI19" s="34" t="s">
        <v>23</v>
      </c>
      <c r="AJ19" s="34" t="s">
        <v>23</v>
      </c>
      <c r="AK19" s="74" t="str">
        <f>IFERROR(VLOOKUP($A19,マスタ!$E:$F,2,FALSE),"")</f>
        <v>×</v>
      </c>
      <c r="AL19" s="74" t="str">
        <f>IFERROR(VLOOKUP($A19,マスタ!$E:$G,3,FALSE),"")</f>
        <v>×</v>
      </c>
      <c r="AM19" s="74" t="str">
        <f>IFERROR(VLOOKUP($A19,マスタ!$E:$H,4,FALSE),"")</f>
        <v>×</v>
      </c>
      <c r="AN19" s="74" t="str">
        <f>IFERROR(VLOOKUP($A19,マスタ!$E:$K,7,FALSE),"")</f>
        <v>×</v>
      </c>
      <c r="AO19" s="74">
        <f>IFERROR(VLOOKUP($A19,マスタ!$E:$I,5,FALSE),"")</f>
        <v>0</v>
      </c>
      <c r="AP19" s="74">
        <f>IFERROR(VLOOKUP($A19,マスタ!$E:$Q,13,FALSE),"")</f>
        <v>0</v>
      </c>
      <c r="AQ19" s="52">
        <f>IFERROR(VLOOKUP($A19,マスタ!$E:$T,16,FALSE),"")</f>
        <v>0</v>
      </c>
      <c r="AR19" s="52"/>
      <c r="AS19" s="52">
        <f>IFERROR(VLOOKUP($A19,マスタ!$E:$U,17,FALSE),"")</f>
        <v>0</v>
      </c>
      <c r="AT19" s="52"/>
      <c r="AU19" s="52">
        <f>IFERROR(VLOOKUP($A19,マスタ!$E:$W,19,FALSE),"")</f>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38039</v>
      </c>
      <c r="B20" s="6" t="s">
        <v>819</v>
      </c>
      <c r="C20" s="34" t="s">
        <v>22</v>
      </c>
      <c r="D20" s="34" t="s">
        <v>22</v>
      </c>
      <c r="E20" s="34">
        <v>0</v>
      </c>
      <c r="F20" s="34"/>
      <c r="G20" s="34"/>
      <c r="H20" s="34"/>
      <c r="I20" s="34"/>
      <c r="J20" s="34"/>
      <c r="K20" s="34"/>
      <c r="L20" s="34"/>
      <c r="M20" s="34"/>
      <c r="N20" s="34" t="s">
        <v>26</v>
      </c>
      <c r="O20" s="34" t="s">
        <v>22</v>
      </c>
      <c r="P20" s="34">
        <v>1</v>
      </c>
      <c r="Q20" s="34" t="s">
        <v>348</v>
      </c>
      <c r="R20" s="34"/>
      <c r="S20" s="34" t="s">
        <v>348</v>
      </c>
      <c r="T20" s="34"/>
      <c r="U20" s="34"/>
      <c r="V20" s="34"/>
      <c r="W20" s="34"/>
      <c r="X20" s="34"/>
      <c r="Y20" s="34" t="s">
        <v>25</v>
      </c>
      <c r="Z20" s="34" t="s">
        <v>21</v>
      </c>
      <c r="AA20" s="34" t="s">
        <v>21</v>
      </c>
      <c r="AB20" s="34" t="s">
        <v>23</v>
      </c>
      <c r="AC20" s="34" t="s">
        <v>23</v>
      </c>
      <c r="AD20" s="34" t="s">
        <v>23</v>
      </c>
      <c r="AE20" s="34" t="s">
        <v>23</v>
      </c>
      <c r="AF20" s="34"/>
      <c r="AG20" s="34" t="s">
        <v>23</v>
      </c>
      <c r="AH20" s="34" t="s">
        <v>23</v>
      </c>
      <c r="AI20" s="34" t="s">
        <v>23</v>
      </c>
      <c r="AJ20" s="34" t="s">
        <v>23</v>
      </c>
      <c r="AK20" s="74" t="str">
        <f>IFERROR(VLOOKUP($A20,マスタ!$E:$F,2,FALSE),"")</f>
        <v>○</v>
      </c>
      <c r="AL20" s="74" t="str">
        <f>IFERROR(VLOOKUP($A20,マスタ!$E:$G,3,FALSE),"")</f>
        <v>×</v>
      </c>
      <c r="AM20" s="74" t="str">
        <f>IFERROR(VLOOKUP($A20,マスタ!$E:$H,4,FALSE),"")</f>
        <v>×</v>
      </c>
      <c r="AN20" s="74" t="str">
        <f>IFERROR(VLOOKUP($A20,マスタ!$E:$K,7,FALSE),"")</f>
        <v>×</v>
      </c>
      <c r="AO20" s="74">
        <f>IFERROR(VLOOKUP($A20,マスタ!$E:$I,5,FALSE),"")</f>
        <v>0</v>
      </c>
      <c r="AP20" s="74">
        <f>IFERROR(VLOOKUP($A20,マスタ!$E:$Q,13,FALSE),"")</f>
        <v>0</v>
      </c>
      <c r="AQ20" s="52">
        <f>IFERROR(VLOOKUP($A20,マスタ!$E:$T,16,FALSE),"")</f>
        <v>0</v>
      </c>
      <c r="AR20" s="52"/>
      <c r="AS20" s="52">
        <f>IFERROR(VLOOKUP($A20,マスタ!$E:$U,17,FALSE),"")</f>
        <v>0</v>
      </c>
      <c r="AT20" s="52"/>
      <c r="AU20" s="52">
        <f>IFERROR(VLOOKUP($A20,マスタ!$E:$W,19,FALSE),"")</f>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38041</v>
      </c>
      <c r="B21" s="6" t="s">
        <v>820</v>
      </c>
      <c r="C21" s="34" t="s">
        <v>26</v>
      </c>
      <c r="D21" s="34" t="s">
        <v>26</v>
      </c>
      <c r="E21" s="34" t="s">
        <v>26</v>
      </c>
      <c r="F21" s="34" t="s">
        <v>26</v>
      </c>
      <c r="G21" s="34" t="s">
        <v>26</v>
      </c>
      <c r="H21" s="34" t="s">
        <v>26</v>
      </c>
      <c r="I21" s="34" t="s">
        <v>26</v>
      </c>
      <c r="J21" s="34" t="s">
        <v>26</v>
      </c>
      <c r="K21" s="34" t="s">
        <v>26</v>
      </c>
      <c r="L21" s="34"/>
      <c r="M21" s="34"/>
      <c r="N21" s="34" t="s">
        <v>26</v>
      </c>
      <c r="O21" s="34" t="s">
        <v>22</v>
      </c>
      <c r="P21" s="34">
        <v>1</v>
      </c>
      <c r="Q21" s="34" t="s">
        <v>26</v>
      </c>
      <c r="R21" s="34" t="s">
        <v>26</v>
      </c>
      <c r="S21" s="34" t="s">
        <v>26</v>
      </c>
      <c r="T21" s="34" t="s">
        <v>26</v>
      </c>
      <c r="U21" s="34" t="s">
        <v>348</v>
      </c>
      <c r="V21" s="34"/>
      <c r="W21" s="34" t="s">
        <v>348</v>
      </c>
      <c r="X21" s="34"/>
      <c r="Y21" s="34" t="s">
        <v>25</v>
      </c>
      <c r="Z21" s="34" t="s">
        <v>25</v>
      </c>
      <c r="AA21" s="34" t="s">
        <v>25</v>
      </c>
      <c r="AB21" s="34" t="s">
        <v>25</v>
      </c>
      <c r="AC21" s="34" t="s">
        <v>25</v>
      </c>
      <c r="AD21" s="34" t="s">
        <v>25</v>
      </c>
      <c r="AE21" s="34" t="s">
        <v>25</v>
      </c>
      <c r="AF21" s="34"/>
      <c r="AG21" s="34" t="s">
        <v>25</v>
      </c>
      <c r="AH21" s="34" t="s">
        <v>25</v>
      </c>
      <c r="AI21" s="34" t="s">
        <v>21</v>
      </c>
      <c r="AJ21" s="34" t="s">
        <v>21</v>
      </c>
      <c r="AK21" s="74" t="str">
        <f>IFERROR(VLOOKUP($A21,マスタ!$E:$F,2,FALSE),"")</f>
        <v>○</v>
      </c>
      <c r="AL21" s="74" t="str">
        <f>IFERROR(VLOOKUP($A21,マスタ!$E:$G,3,FALSE),"")</f>
        <v>×</v>
      </c>
      <c r="AM21" s="74" t="str">
        <f>IFERROR(VLOOKUP($A21,マスタ!$E:$H,4,FALSE),"")</f>
        <v>○</v>
      </c>
      <c r="AN21" s="74" t="str">
        <f>IFERROR(VLOOKUP($A21,マスタ!$E:$K,7,FALSE),"")</f>
        <v>○</v>
      </c>
      <c r="AO21" s="74" t="str">
        <f>IFERROR(VLOOKUP($A21,マスタ!$E:$I,5,FALSE),"")</f>
        <v>○</v>
      </c>
      <c r="AP21" s="74" t="str">
        <f>IFERROR(VLOOKUP($A21,マスタ!$E:$Q,13,FALSE),"")</f>
        <v>○</v>
      </c>
      <c r="AQ21" s="52" t="str">
        <f>IFERROR(VLOOKUP($A21,マスタ!$E:$T,16,FALSE),"")</f>
        <v>〇</v>
      </c>
      <c r="AR21" s="52" t="s">
        <v>25</v>
      </c>
      <c r="AS21" s="52" t="str">
        <f>IFERROR(VLOOKUP($A21,マスタ!$E:$U,17,FALSE),"")</f>
        <v>○</v>
      </c>
      <c r="AT21" s="52" t="s">
        <v>21</v>
      </c>
      <c r="AU21" s="52" t="str">
        <f>IFERROR(VLOOKUP($A21,マスタ!$E:$W,19,FALSE),"")</f>
        <v>×</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38042</v>
      </c>
      <c r="B22" s="6" t="s">
        <v>821</v>
      </c>
      <c r="C22" s="34" t="s">
        <v>26</v>
      </c>
      <c r="D22" s="34" t="s">
        <v>22</v>
      </c>
      <c r="E22" s="34">
        <v>1</v>
      </c>
      <c r="F22" s="34" t="s">
        <v>26</v>
      </c>
      <c r="G22" s="34" t="s">
        <v>26</v>
      </c>
      <c r="H22" s="34" t="s">
        <v>26</v>
      </c>
      <c r="I22" s="34" t="s">
        <v>26</v>
      </c>
      <c r="J22" s="34"/>
      <c r="K22" s="34" t="s">
        <v>26</v>
      </c>
      <c r="L22" s="34"/>
      <c r="M22" s="34"/>
      <c r="N22" s="34" t="s">
        <v>26</v>
      </c>
      <c r="O22" s="34" t="s">
        <v>22</v>
      </c>
      <c r="P22" s="34">
        <v>1</v>
      </c>
      <c r="Q22" s="34" t="s">
        <v>26</v>
      </c>
      <c r="R22" s="34"/>
      <c r="S22" s="34" t="s">
        <v>26</v>
      </c>
      <c r="T22" s="34"/>
      <c r="U22" s="34" t="s">
        <v>348</v>
      </c>
      <c r="V22" s="34"/>
      <c r="W22" s="34" t="s">
        <v>348</v>
      </c>
      <c r="X22" s="34"/>
      <c r="Y22" s="34" t="s">
        <v>23</v>
      </c>
      <c r="Z22" s="34" t="s">
        <v>23</v>
      </c>
      <c r="AA22" s="34" t="e">
        <v>#N/A</v>
      </c>
      <c r="AB22" s="34" t="s">
        <v>23</v>
      </c>
      <c r="AC22" s="34" t="s">
        <v>23</v>
      </c>
      <c r="AD22" s="34" t="s">
        <v>23</v>
      </c>
      <c r="AE22" s="34" t="s">
        <v>23</v>
      </c>
      <c r="AF22" s="34"/>
      <c r="AG22" s="34" t="s">
        <v>23</v>
      </c>
      <c r="AH22" s="34" t="s">
        <v>23</v>
      </c>
      <c r="AI22" s="34" t="s">
        <v>23</v>
      </c>
      <c r="AJ22" s="34" t="s">
        <v>23</v>
      </c>
      <c r="AK22" s="74" t="str">
        <f>IFERROR(VLOOKUP($A22,マスタ!$E:$F,2,FALSE),"")</f>
        <v/>
      </c>
      <c r="AL22" s="74" t="str">
        <f>IFERROR(VLOOKUP($A22,マスタ!$E:$G,3,FALSE),"")</f>
        <v/>
      </c>
      <c r="AM22" s="74" t="str">
        <f>IFERROR(VLOOKUP($A22,マスタ!$E:$H,4,FALSE),"")</f>
        <v/>
      </c>
      <c r="AN22" s="74" t="str">
        <f>IFERROR(VLOOKUP($A22,マスタ!$E:$K,7,FALSE),"")</f>
        <v/>
      </c>
      <c r="AO22" s="74" t="str">
        <f>IFERROR(VLOOKUP($A22,マスタ!$E:$I,5,FALSE),"")</f>
        <v/>
      </c>
      <c r="AP22" s="74" t="str">
        <f>IFERROR(VLOOKUP($A22,マスタ!$E:$Q,13,FALSE),"")</f>
        <v/>
      </c>
      <c r="AQ22" s="52" t="str">
        <f>IFERROR(VLOOKUP($A22,マスタ!$E:$T,16,FALSE),"")</f>
        <v/>
      </c>
      <c r="AR22" s="52" t="s">
        <v>23</v>
      </c>
      <c r="AS22" s="52" t="str">
        <f>IFERROR(VLOOKUP($A22,マスタ!$E:$U,17,FALSE),"")</f>
        <v/>
      </c>
      <c r="AT22" s="52" t="s">
        <v>23</v>
      </c>
      <c r="AU22" s="52" t="str">
        <f>IFERROR(VLOOKUP($A22,マスタ!$E:$W,19,FALSE),"")</f>
        <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38047</v>
      </c>
      <c r="B23" s="6" t="s">
        <v>822</v>
      </c>
      <c r="C23" s="31"/>
      <c r="D23" s="34"/>
      <c r="E23" s="34">
        <v>0</v>
      </c>
      <c r="F23" s="34"/>
      <c r="G23" s="34"/>
      <c r="H23" s="34"/>
      <c r="I23" s="34"/>
      <c r="J23" s="34"/>
      <c r="K23" s="34"/>
      <c r="L23" s="34"/>
      <c r="M23" s="34"/>
      <c r="N23" s="34"/>
      <c r="O23" s="34"/>
      <c r="P23" s="34">
        <v>0</v>
      </c>
      <c r="Q23" s="34"/>
      <c r="R23" s="34"/>
      <c r="S23" s="34"/>
      <c r="T23" s="34"/>
      <c r="U23" s="34"/>
      <c r="V23" s="34"/>
      <c r="W23" s="34"/>
      <c r="X23" s="34"/>
      <c r="Y23" s="34" t="s">
        <v>23</v>
      </c>
      <c r="Z23" s="34" t="s">
        <v>23</v>
      </c>
      <c r="AA23" s="34" t="e">
        <v>#N/A</v>
      </c>
      <c r="AB23" s="34" t="s">
        <v>23</v>
      </c>
      <c r="AC23" s="34" t="s">
        <v>23</v>
      </c>
      <c r="AD23" s="34" t="s">
        <v>23</v>
      </c>
      <c r="AE23" s="34" t="s">
        <v>23</v>
      </c>
      <c r="AF23" s="34"/>
      <c r="AG23" s="34" t="s">
        <v>23</v>
      </c>
      <c r="AH23" s="34" t="s">
        <v>23</v>
      </c>
      <c r="AI23" s="34" t="s">
        <v>23</v>
      </c>
      <c r="AJ23" s="34" t="s">
        <v>23</v>
      </c>
      <c r="AK23" s="74" t="str">
        <f>IFERROR(VLOOKUP($A23,マスタ!$E:$F,2,FALSE),"")</f>
        <v/>
      </c>
      <c r="AL23" s="74" t="str">
        <f>IFERROR(VLOOKUP($A23,マスタ!$E:$G,3,FALSE),"")</f>
        <v/>
      </c>
      <c r="AM23" s="74" t="str">
        <f>IFERROR(VLOOKUP($A23,マスタ!$E:$H,4,FALSE),"")</f>
        <v/>
      </c>
      <c r="AN23" s="74" t="str">
        <f>IFERROR(VLOOKUP($A23,マスタ!$E:$K,7,FALSE),"")</f>
        <v/>
      </c>
      <c r="AO23" s="74" t="str">
        <f>IFERROR(VLOOKUP($A23,マスタ!$E:$I,5,FALSE),"")</f>
        <v/>
      </c>
      <c r="AP23" s="74" t="str">
        <f>IFERROR(VLOOKUP($A23,マスタ!$E:$Q,13,FALSE),"")</f>
        <v/>
      </c>
      <c r="AQ23" s="52" t="str">
        <f>IFERROR(VLOOKUP($A23,マスタ!$E:$T,16,FALSE),"")</f>
        <v/>
      </c>
      <c r="AR23" s="52" t="s">
        <v>23</v>
      </c>
      <c r="AS23" s="52" t="str">
        <f>IFERROR(VLOOKUP($A23,マスタ!$E:$U,17,FALSE),"")</f>
        <v/>
      </c>
      <c r="AT23" s="52" t="s">
        <v>23</v>
      </c>
      <c r="AU23" s="52" t="str">
        <f>IFERROR(VLOOKUP($A23,マスタ!$E:$W,19,FALSE),"")</f>
        <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38062</v>
      </c>
      <c r="B24" s="6" t="s">
        <v>823</v>
      </c>
      <c r="C24" s="31"/>
      <c r="D24" s="34"/>
      <c r="E24" s="34">
        <v>0</v>
      </c>
      <c r="F24" s="34"/>
      <c r="G24" s="34"/>
      <c r="H24" s="34"/>
      <c r="I24" s="34"/>
      <c r="J24" s="34"/>
      <c r="K24" s="34"/>
      <c r="L24" s="34"/>
      <c r="M24" s="34"/>
      <c r="N24" s="34"/>
      <c r="O24" s="34"/>
      <c r="P24" s="34">
        <v>0</v>
      </c>
      <c r="Q24" s="34"/>
      <c r="R24" s="34"/>
      <c r="S24" s="34"/>
      <c r="T24" s="34"/>
      <c r="U24" s="34"/>
      <c r="V24" s="34"/>
      <c r="W24" s="34"/>
      <c r="X24" s="34"/>
      <c r="Y24" s="34" t="s">
        <v>23</v>
      </c>
      <c r="Z24" s="34" t="s">
        <v>23</v>
      </c>
      <c r="AA24" s="34" t="e">
        <v>#N/A</v>
      </c>
      <c r="AB24" s="34" t="s">
        <v>23</v>
      </c>
      <c r="AC24" s="34" t="s">
        <v>23</v>
      </c>
      <c r="AD24" s="34" t="s">
        <v>23</v>
      </c>
      <c r="AE24" s="34" t="s">
        <v>23</v>
      </c>
      <c r="AF24" s="34"/>
      <c r="AG24" s="34" t="s">
        <v>23</v>
      </c>
      <c r="AH24" s="34" t="s">
        <v>23</v>
      </c>
      <c r="AI24" s="34" t="s">
        <v>23</v>
      </c>
      <c r="AJ24" s="34" t="s">
        <v>23</v>
      </c>
      <c r="AK24" s="74" t="str">
        <f>IFERROR(VLOOKUP($A24,マスタ!$E:$F,2,FALSE),"")</f>
        <v/>
      </c>
      <c r="AL24" s="74" t="str">
        <f>IFERROR(VLOOKUP($A24,マスタ!$E:$G,3,FALSE),"")</f>
        <v/>
      </c>
      <c r="AM24" s="74" t="str">
        <f>IFERROR(VLOOKUP($A24,マスタ!$E:$H,4,FALSE),"")</f>
        <v/>
      </c>
      <c r="AN24" s="74" t="str">
        <f>IFERROR(VLOOKUP($A24,マスタ!$E:$K,7,FALSE),"")</f>
        <v/>
      </c>
      <c r="AO24" s="74" t="str">
        <f>IFERROR(VLOOKUP($A24,マスタ!$E:$I,5,FALSE),"")</f>
        <v/>
      </c>
      <c r="AP24" s="74" t="str">
        <f>IFERROR(VLOOKUP($A24,マスタ!$E:$Q,13,FALSE),"")</f>
        <v/>
      </c>
      <c r="AQ24" s="52" t="str">
        <f>IFERROR(VLOOKUP($A24,マスタ!$E:$T,16,FALSE),"")</f>
        <v/>
      </c>
      <c r="AR24" s="52" t="s">
        <v>23</v>
      </c>
      <c r="AS24" s="52" t="str">
        <f>IFERROR(VLOOKUP($A24,マスタ!$E:$U,17,FALSE),"")</f>
        <v/>
      </c>
      <c r="AT24" s="52" t="s">
        <v>23</v>
      </c>
      <c r="AU24" s="52" t="str">
        <f>IFERROR(VLOOKUP($A24,マスタ!$E:$W,19,FALSE),"")</f>
        <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38069</v>
      </c>
      <c r="B25" s="6" t="s">
        <v>824</v>
      </c>
      <c r="C25" s="31"/>
      <c r="D25" s="34"/>
      <c r="E25" s="34">
        <v>0</v>
      </c>
      <c r="F25" s="34"/>
      <c r="G25" s="34"/>
      <c r="H25" s="34"/>
      <c r="I25" s="34"/>
      <c r="J25" s="34"/>
      <c r="K25" s="34"/>
      <c r="L25" s="34"/>
      <c r="M25" s="34"/>
      <c r="N25" s="34"/>
      <c r="O25" s="34"/>
      <c r="P25" s="34">
        <v>0</v>
      </c>
      <c r="Q25" s="34"/>
      <c r="R25" s="34"/>
      <c r="S25" s="34"/>
      <c r="T25" s="34"/>
      <c r="U25" s="34"/>
      <c r="V25" s="34"/>
      <c r="W25" s="34"/>
      <c r="X25" s="34"/>
      <c r="Y25" s="34" t="s">
        <v>23</v>
      </c>
      <c r="Z25" s="34" t="s">
        <v>23</v>
      </c>
      <c r="AA25" s="34" t="e">
        <v>#N/A</v>
      </c>
      <c r="AB25" s="34" t="s">
        <v>23</v>
      </c>
      <c r="AC25" s="34" t="s">
        <v>23</v>
      </c>
      <c r="AD25" s="34" t="s">
        <v>23</v>
      </c>
      <c r="AE25" s="34" t="s">
        <v>23</v>
      </c>
      <c r="AF25" s="34"/>
      <c r="AG25" s="34" t="s">
        <v>23</v>
      </c>
      <c r="AH25" s="34" t="s">
        <v>23</v>
      </c>
      <c r="AI25" s="34" t="s">
        <v>23</v>
      </c>
      <c r="AJ25" s="34" t="s">
        <v>23</v>
      </c>
      <c r="AK25" s="74" t="str">
        <f>IFERROR(VLOOKUP($A25,マスタ!$E:$F,2,FALSE),"")</f>
        <v/>
      </c>
      <c r="AL25" s="74" t="str">
        <f>IFERROR(VLOOKUP($A25,マスタ!$E:$G,3,FALSE),"")</f>
        <v/>
      </c>
      <c r="AM25" s="74" t="str">
        <f>IFERROR(VLOOKUP($A25,マスタ!$E:$H,4,FALSE),"")</f>
        <v/>
      </c>
      <c r="AN25" s="74" t="str">
        <f>IFERROR(VLOOKUP($A25,マスタ!$E:$K,7,FALSE),"")</f>
        <v/>
      </c>
      <c r="AO25" s="74" t="str">
        <f>IFERROR(VLOOKUP($A25,マスタ!$E:$I,5,FALSE),"")</f>
        <v/>
      </c>
      <c r="AP25" s="74" t="str">
        <f>IFERROR(VLOOKUP($A25,マスタ!$E:$Q,13,FALSE),"")</f>
        <v/>
      </c>
      <c r="AQ25" s="52" t="str">
        <f>IFERROR(VLOOKUP($A25,マスタ!$E:$T,16,FALSE),"")</f>
        <v/>
      </c>
      <c r="AR25" s="52" t="s">
        <v>23</v>
      </c>
      <c r="AS25" s="52" t="str">
        <f>IFERROR(VLOOKUP($A25,マスタ!$E:$U,17,FALSE),"")</f>
        <v/>
      </c>
      <c r="AT25" s="52" t="s">
        <v>23</v>
      </c>
      <c r="AU25" s="52" t="str">
        <f>IFERROR(VLOOKUP($A25,マスタ!$E:$W,19,FALSE),"")</f>
        <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38071</v>
      </c>
      <c r="B26" s="6" t="s">
        <v>825</v>
      </c>
      <c r="C26" s="31"/>
      <c r="D26" s="34"/>
      <c r="E26" s="34">
        <v>0</v>
      </c>
      <c r="F26" s="34"/>
      <c r="G26" s="34"/>
      <c r="H26" s="34"/>
      <c r="I26" s="34"/>
      <c r="J26" s="34"/>
      <c r="K26" s="34"/>
      <c r="L26" s="34"/>
      <c r="M26" s="34"/>
      <c r="N26" s="34"/>
      <c r="O26" s="34"/>
      <c r="P26" s="34">
        <v>0</v>
      </c>
      <c r="Q26" s="34"/>
      <c r="R26" s="34"/>
      <c r="S26" s="34"/>
      <c r="T26" s="34"/>
      <c r="U26" s="34"/>
      <c r="V26" s="34"/>
      <c r="W26" s="34"/>
      <c r="X26" s="34"/>
      <c r="Y26" s="34" t="s">
        <v>23</v>
      </c>
      <c r="Z26" s="34" t="s">
        <v>23</v>
      </c>
      <c r="AA26" s="34" t="e">
        <v>#N/A</v>
      </c>
      <c r="AB26" s="34" t="s">
        <v>23</v>
      </c>
      <c r="AC26" s="34" t="s">
        <v>23</v>
      </c>
      <c r="AD26" s="34" t="s">
        <v>23</v>
      </c>
      <c r="AE26" s="34" t="s">
        <v>23</v>
      </c>
      <c r="AF26" s="34"/>
      <c r="AG26" s="34" t="s">
        <v>23</v>
      </c>
      <c r="AH26" s="34" t="s">
        <v>23</v>
      </c>
      <c r="AI26" s="34" t="s">
        <v>23</v>
      </c>
      <c r="AJ26" s="34" t="s">
        <v>23</v>
      </c>
      <c r="AK26" s="74" t="str">
        <f>IFERROR(VLOOKUP($A26,マスタ!$E:$F,2,FALSE),"")</f>
        <v/>
      </c>
      <c r="AL26" s="74" t="str">
        <f>IFERROR(VLOOKUP($A26,マスタ!$E:$G,3,FALSE),"")</f>
        <v/>
      </c>
      <c r="AM26" s="74" t="str">
        <f>IFERROR(VLOOKUP($A26,マスタ!$E:$H,4,FALSE),"")</f>
        <v/>
      </c>
      <c r="AN26" s="74" t="str">
        <f>IFERROR(VLOOKUP($A26,マスタ!$E:$K,7,FALSE),"")</f>
        <v/>
      </c>
      <c r="AO26" s="74" t="str">
        <f>IFERROR(VLOOKUP($A26,マスタ!$E:$I,5,FALSE),"")</f>
        <v/>
      </c>
      <c r="AP26" s="74" t="str">
        <f>IFERROR(VLOOKUP($A26,マスタ!$E:$Q,13,FALSE),"")</f>
        <v/>
      </c>
      <c r="AQ26" s="52" t="str">
        <f>IFERROR(VLOOKUP($A26,マスタ!$E:$T,16,FALSE),"")</f>
        <v/>
      </c>
      <c r="AR26" s="52" t="s">
        <v>23</v>
      </c>
      <c r="AS26" s="52" t="str">
        <f>IFERROR(VLOOKUP($A26,マスタ!$E:$U,17,FALSE),"")</f>
        <v/>
      </c>
      <c r="AT26" s="52" t="s">
        <v>23</v>
      </c>
      <c r="AU26" s="52" t="str">
        <f>IFERROR(VLOOKUP($A26,マスタ!$E:$W,19,FALSE),"")</f>
        <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38073</v>
      </c>
      <c r="B27" s="6" t="s">
        <v>826</v>
      </c>
      <c r="C27" s="31"/>
      <c r="D27" s="34"/>
      <c r="E27" s="34">
        <v>0</v>
      </c>
      <c r="F27" s="34"/>
      <c r="G27" s="34"/>
      <c r="H27" s="34"/>
      <c r="I27" s="34"/>
      <c r="J27" s="34"/>
      <c r="K27" s="34"/>
      <c r="L27" s="34"/>
      <c r="M27" s="34"/>
      <c r="N27" s="34"/>
      <c r="O27" s="34"/>
      <c r="P27" s="34">
        <v>0</v>
      </c>
      <c r="Q27" s="34"/>
      <c r="R27" s="34"/>
      <c r="S27" s="34"/>
      <c r="T27" s="34"/>
      <c r="U27" s="34"/>
      <c r="V27" s="34"/>
      <c r="W27" s="34"/>
      <c r="X27" s="34"/>
      <c r="Y27" s="34" t="s">
        <v>23</v>
      </c>
      <c r="Z27" s="34" t="s">
        <v>23</v>
      </c>
      <c r="AA27" s="34" t="e">
        <v>#N/A</v>
      </c>
      <c r="AB27" s="34" t="s">
        <v>23</v>
      </c>
      <c r="AC27" s="34" t="s">
        <v>23</v>
      </c>
      <c r="AD27" s="34" t="s">
        <v>23</v>
      </c>
      <c r="AE27" s="34" t="s">
        <v>23</v>
      </c>
      <c r="AF27" s="34"/>
      <c r="AG27" s="34" t="s">
        <v>23</v>
      </c>
      <c r="AH27" s="34" t="s">
        <v>23</v>
      </c>
      <c r="AI27" s="34" t="s">
        <v>23</v>
      </c>
      <c r="AJ27" s="34" t="s">
        <v>23</v>
      </c>
      <c r="AK27" s="74" t="str">
        <f>IFERROR(VLOOKUP($A27,マスタ!$E:$F,2,FALSE),"")</f>
        <v/>
      </c>
      <c r="AL27" s="74" t="str">
        <f>IFERROR(VLOOKUP($A27,マスタ!$E:$G,3,FALSE),"")</f>
        <v/>
      </c>
      <c r="AM27" s="74" t="str">
        <f>IFERROR(VLOOKUP($A27,マスタ!$E:$H,4,FALSE),"")</f>
        <v/>
      </c>
      <c r="AN27" s="74" t="str">
        <f>IFERROR(VLOOKUP($A27,マスタ!$E:$K,7,FALSE),"")</f>
        <v/>
      </c>
      <c r="AO27" s="74" t="str">
        <f>IFERROR(VLOOKUP($A27,マスタ!$E:$I,5,FALSE),"")</f>
        <v/>
      </c>
      <c r="AP27" s="74" t="str">
        <f>IFERROR(VLOOKUP($A27,マスタ!$E:$Q,13,FALSE),"")</f>
        <v/>
      </c>
      <c r="AQ27" s="52" t="str">
        <f>IFERROR(VLOOKUP($A27,マスタ!$E:$T,16,FALSE),"")</f>
        <v/>
      </c>
      <c r="AR27" s="52" t="s">
        <v>23</v>
      </c>
      <c r="AS27" s="52" t="str">
        <f>IFERROR(VLOOKUP($A27,マスタ!$E:$U,17,FALSE),"")</f>
        <v/>
      </c>
      <c r="AT27" s="52" t="s">
        <v>23</v>
      </c>
      <c r="AU27" s="52" t="str">
        <f>IFERROR(VLOOKUP($A27,マスタ!$E:$W,19,FALSE),"")</f>
        <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38074</v>
      </c>
      <c r="B28" s="6" t="s">
        <v>827</v>
      </c>
      <c r="C28" s="34"/>
      <c r="D28" s="34"/>
      <c r="E28" s="34">
        <v>0</v>
      </c>
      <c r="F28" s="34"/>
      <c r="G28" s="34"/>
      <c r="H28" s="34"/>
      <c r="I28" s="34"/>
      <c r="J28" s="34"/>
      <c r="K28" s="34"/>
      <c r="L28" s="34"/>
      <c r="M28" s="34"/>
      <c r="N28" s="34"/>
      <c r="O28" s="34"/>
      <c r="P28" s="34">
        <v>0</v>
      </c>
      <c r="Q28" s="34"/>
      <c r="R28" s="34"/>
      <c r="S28" s="34"/>
      <c r="T28" s="34"/>
      <c r="U28" s="34"/>
      <c r="V28" s="34"/>
      <c r="W28" s="34"/>
      <c r="X28" s="34"/>
      <c r="Y28" s="34" t="s">
        <v>23</v>
      </c>
      <c r="Z28" s="34" t="s">
        <v>23</v>
      </c>
      <c r="AA28" s="34" t="e">
        <v>#N/A</v>
      </c>
      <c r="AB28" s="34" t="s">
        <v>23</v>
      </c>
      <c r="AC28" s="34" t="s">
        <v>23</v>
      </c>
      <c r="AD28" s="34" t="s">
        <v>23</v>
      </c>
      <c r="AE28" s="34" t="s">
        <v>23</v>
      </c>
      <c r="AF28" s="34"/>
      <c r="AG28" s="34" t="s">
        <v>23</v>
      </c>
      <c r="AH28" s="34" t="s">
        <v>23</v>
      </c>
      <c r="AI28" s="34" t="s">
        <v>23</v>
      </c>
      <c r="AJ28" s="34" t="s">
        <v>23</v>
      </c>
      <c r="AK28" s="74" t="str">
        <f>IFERROR(VLOOKUP($A28,マスタ!$E:$F,2,FALSE),"")</f>
        <v/>
      </c>
      <c r="AL28" s="74" t="str">
        <f>IFERROR(VLOOKUP($A28,マスタ!$E:$G,3,FALSE),"")</f>
        <v/>
      </c>
      <c r="AM28" s="74" t="str">
        <f>IFERROR(VLOOKUP($A28,マスタ!$E:$H,4,FALSE),"")</f>
        <v/>
      </c>
      <c r="AN28" s="74" t="str">
        <f>IFERROR(VLOOKUP($A28,マスタ!$E:$K,7,FALSE),"")</f>
        <v/>
      </c>
      <c r="AO28" s="74" t="str">
        <f>IFERROR(VLOOKUP($A28,マスタ!$E:$I,5,FALSE),"")</f>
        <v/>
      </c>
      <c r="AP28" s="74" t="str">
        <f>IFERROR(VLOOKUP($A28,マスタ!$E:$Q,13,FALSE),"")</f>
        <v/>
      </c>
      <c r="AQ28" s="52" t="str">
        <f>IFERROR(VLOOKUP($A28,マスタ!$E:$T,16,FALSE),"")</f>
        <v/>
      </c>
      <c r="AR28" s="52" t="s">
        <v>23</v>
      </c>
      <c r="AS28" s="52" t="str">
        <f>IFERROR(VLOOKUP($A28,マスタ!$E:$U,17,FALSE),"")</f>
        <v/>
      </c>
      <c r="AT28" s="52" t="s">
        <v>23</v>
      </c>
      <c r="AU28" s="52" t="str">
        <f>IFERROR(VLOOKUP($A28,マスタ!$E:$W,19,FALSE),"")</f>
        <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38077</v>
      </c>
      <c r="B29" s="6" t="s">
        <v>828</v>
      </c>
      <c r="C29" s="34"/>
      <c r="D29" s="34"/>
      <c r="E29" s="34">
        <v>0</v>
      </c>
      <c r="F29" s="34"/>
      <c r="G29" s="34"/>
      <c r="H29" s="34"/>
      <c r="I29" s="34"/>
      <c r="J29" s="34"/>
      <c r="K29" s="34"/>
      <c r="L29" s="34"/>
      <c r="M29" s="34"/>
      <c r="N29" s="34"/>
      <c r="O29" s="34"/>
      <c r="P29" s="34">
        <v>0</v>
      </c>
      <c r="Q29" s="34"/>
      <c r="R29" s="34"/>
      <c r="S29" s="34"/>
      <c r="T29" s="34"/>
      <c r="U29" s="34"/>
      <c r="V29" s="34"/>
      <c r="W29" s="34"/>
      <c r="X29" s="34"/>
      <c r="Y29" s="34" t="s">
        <v>23</v>
      </c>
      <c r="Z29" s="34" t="s">
        <v>23</v>
      </c>
      <c r="AA29" s="34" t="e">
        <v>#N/A</v>
      </c>
      <c r="AB29" s="34" t="s">
        <v>23</v>
      </c>
      <c r="AC29" s="34" t="s">
        <v>23</v>
      </c>
      <c r="AD29" s="34" t="s">
        <v>23</v>
      </c>
      <c r="AE29" s="34" t="s">
        <v>23</v>
      </c>
      <c r="AF29" s="34"/>
      <c r="AG29" s="34" t="s">
        <v>23</v>
      </c>
      <c r="AH29" s="34" t="s">
        <v>23</v>
      </c>
      <c r="AI29" s="34" t="s">
        <v>23</v>
      </c>
      <c r="AJ29" s="34" t="s">
        <v>23</v>
      </c>
      <c r="AK29" s="74" t="str">
        <f>IFERROR(VLOOKUP($A29,マスタ!$E:$F,2,FALSE),"")</f>
        <v/>
      </c>
      <c r="AL29" s="74" t="str">
        <f>IFERROR(VLOOKUP($A29,マスタ!$E:$G,3,FALSE),"")</f>
        <v/>
      </c>
      <c r="AM29" s="74" t="str">
        <f>IFERROR(VLOOKUP($A29,マスタ!$E:$H,4,FALSE),"")</f>
        <v/>
      </c>
      <c r="AN29" s="74" t="str">
        <f>IFERROR(VLOOKUP($A29,マスタ!$E:$K,7,FALSE),"")</f>
        <v/>
      </c>
      <c r="AO29" s="74" t="str">
        <f>IFERROR(VLOOKUP($A29,マスタ!$E:$I,5,FALSE),"")</f>
        <v/>
      </c>
      <c r="AP29" s="74" t="str">
        <f>IFERROR(VLOOKUP($A29,マスタ!$E:$Q,13,FALSE),"")</f>
        <v/>
      </c>
      <c r="AQ29" s="52" t="str">
        <f>IFERROR(VLOOKUP($A29,マスタ!$E:$T,16,FALSE),"")</f>
        <v/>
      </c>
      <c r="AR29" s="52" t="s">
        <v>23</v>
      </c>
      <c r="AS29" s="52" t="str">
        <f>IFERROR(VLOOKUP($A29,マスタ!$E:$U,17,FALSE),"")</f>
        <v/>
      </c>
      <c r="AT29" s="52" t="s">
        <v>23</v>
      </c>
      <c r="AU29" s="52" t="str">
        <f>IFERROR(VLOOKUP($A29,マスタ!$E:$W,19,FALSE),"")</f>
        <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38078</v>
      </c>
      <c r="B30" s="6" t="s">
        <v>829</v>
      </c>
      <c r="C30" s="34"/>
      <c r="D30" s="34"/>
      <c r="E30" s="34">
        <v>0</v>
      </c>
      <c r="F30" s="34"/>
      <c r="G30" s="34"/>
      <c r="H30" s="34"/>
      <c r="I30" s="34"/>
      <c r="J30" s="34"/>
      <c r="K30" s="34"/>
      <c r="L30" s="34"/>
      <c r="M30" s="34"/>
      <c r="N30" s="34"/>
      <c r="O30" s="34"/>
      <c r="P30" s="34">
        <v>0</v>
      </c>
      <c r="Q30" s="34"/>
      <c r="R30" s="34"/>
      <c r="S30" s="34"/>
      <c r="T30" s="34"/>
      <c r="U30" s="34"/>
      <c r="V30" s="34"/>
      <c r="W30" s="34"/>
      <c r="X30" s="34"/>
      <c r="Y30" s="34" t="s">
        <v>23</v>
      </c>
      <c r="Z30" s="34" t="s">
        <v>23</v>
      </c>
      <c r="AA30" s="34" t="e">
        <v>#N/A</v>
      </c>
      <c r="AB30" s="34" t="s">
        <v>23</v>
      </c>
      <c r="AC30" s="34" t="s">
        <v>23</v>
      </c>
      <c r="AD30" s="34" t="s">
        <v>23</v>
      </c>
      <c r="AE30" s="34" t="s">
        <v>23</v>
      </c>
      <c r="AF30" s="34"/>
      <c r="AG30" s="34" t="s">
        <v>23</v>
      </c>
      <c r="AH30" s="34" t="s">
        <v>23</v>
      </c>
      <c r="AI30" s="34" t="s">
        <v>23</v>
      </c>
      <c r="AJ30" s="34" t="s">
        <v>23</v>
      </c>
      <c r="AK30" s="74" t="str">
        <f>IFERROR(VLOOKUP($A30,マスタ!$E:$F,2,FALSE),"")</f>
        <v/>
      </c>
      <c r="AL30" s="74" t="str">
        <f>IFERROR(VLOOKUP($A30,マスタ!$E:$G,3,FALSE),"")</f>
        <v/>
      </c>
      <c r="AM30" s="74" t="str">
        <f>IFERROR(VLOOKUP($A30,マスタ!$E:$H,4,FALSE),"")</f>
        <v/>
      </c>
      <c r="AN30" s="74" t="str">
        <f>IFERROR(VLOOKUP($A30,マスタ!$E:$K,7,FALSE),"")</f>
        <v/>
      </c>
      <c r="AO30" s="74" t="str">
        <f>IFERROR(VLOOKUP($A30,マスタ!$E:$I,5,FALSE),"")</f>
        <v/>
      </c>
      <c r="AP30" s="74" t="str">
        <f>IFERROR(VLOOKUP($A30,マスタ!$E:$Q,13,FALSE),"")</f>
        <v/>
      </c>
      <c r="AQ30" s="52" t="str">
        <f>IFERROR(VLOOKUP($A30,マスタ!$E:$T,16,FALSE),"")</f>
        <v/>
      </c>
      <c r="AR30" s="52" t="s">
        <v>23</v>
      </c>
      <c r="AS30" s="52" t="str">
        <f>IFERROR(VLOOKUP($A30,マスタ!$E:$U,17,FALSE),"")</f>
        <v/>
      </c>
      <c r="AT30" s="52" t="s">
        <v>23</v>
      </c>
      <c r="AU30" s="52" t="str">
        <f>IFERROR(VLOOKUP($A30,マスタ!$E:$W,19,FALSE),"")</f>
        <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38082</v>
      </c>
      <c r="B31" s="6" t="s">
        <v>830</v>
      </c>
      <c r="C31" s="34" t="s">
        <v>26</v>
      </c>
      <c r="D31" s="34" t="s">
        <v>22</v>
      </c>
      <c r="E31" s="34">
        <v>1</v>
      </c>
      <c r="F31" s="34" t="s">
        <v>26</v>
      </c>
      <c r="G31" s="34" t="s">
        <v>26</v>
      </c>
      <c r="H31" s="34"/>
      <c r="I31" s="34" t="s">
        <v>26</v>
      </c>
      <c r="J31" s="34"/>
      <c r="K31" s="34"/>
      <c r="L31" s="34"/>
      <c r="M31" s="34"/>
      <c r="N31" s="34" t="s">
        <v>22</v>
      </c>
      <c r="O31" s="34" t="s">
        <v>22</v>
      </c>
      <c r="P31" s="34">
        <v>0</v>
      </c>
      <c r="Q31" s="34" t="s">
        <v>26</v>
      </c>
      <c r="R31" s="34" t="s">
        <v>26</v>
      </c>
      <c r="S31" s="34" t="s">
        <v>348</v>
      </c>
      <c r="T31" s="34" t="s">
        <v>26</v>
      </c>
      <c r="U31" s="34"/>
      <c r="V31" s="34"/>
      <c r="W31" s="34"/>
      <c r="X31" s="34"/>
      <c r="Y31" s="34" t="s">
        <v>21</v>
      </c>
      <c r="Z31" s="34" t="s">
        <v>21</v>
      </c>
      <c r="AA31" s="34" t="s">
        <v>21</v>
      </c>
      <c r="AB31" s="34" t="s">
        <v>25</v>
      </c>
      <c r="AC31" s="34" t="s">
        <v>23</v>
      </c>
      <c r="AD31" s="34" t="s">
        <v>25</v>
      </c>
      <c r="AE31" s="34" t="s">
        <v>23</v>
      </c>
      <c r="AF31" s="34"/>
      <c r="AG31" s="34" t="s">
        <v>21</v>
      </c>
      <c r="AH31" s="34" t="s">
        <v>23</v>
      </c>
      <c r="AI31" s="34" t="s">
        <v>21</v>
      </c>
      <c r="AJ31" s="34" t="s">
        <v>23</v>
      </c>
      <c r="AK31" s="74" t="str">
        <f>IFERROR(VLOOKUP($A31,マスタ!$E:$F,2,FALSE),"")</f>
        <v>○</v>
      </c>
      <c r="AL31" s="74" t="str">
        <f>IFERROR(VLOOKUP($A31,マスタ!$E:$G,3,FALSE),"")</f>
        <v>×</v>
      </c>
      <c r="AM31" s="74" t="str">
        <f>IFERROR(VLOOKUP($A31,マスタ!$E:$H,4,FALSE),"")</f>
        <v>○</v>
      </c>
      <c r="AN31" s="74" t="str">
        <f>IFERROR(VLOOKUP($A31,マスタ!$E:$K,7,FALSE),"")</f>
        <v>○</v>
      </c>
      <c r="AO31" s="74" t="str">
        <f>IFERROR(VLOOKUP($A31,マスタ!$E:$I,5,FALSE),"")</f>
        <v>○</v>
      </c>
      <c r="AP31" s="74" t="str">
        <f>IFERROR(VLOOKUP($A31,マスタ!$E:$Q,13,FALSE),"")</f>
        <v>○</v>
      </c>
      <c r="AQ31" s="52" t="str">
        <f>IFERROR(VLOOKUP($A31,マスタ!$E:$T,16,FALSE),"")</f>
        <v>〇</v>
      </c>
      <c r="AR31" s="52" t="s">
        <v>25</v>
      </c>
      <c r="AS31" s="52" t="str">
        <f>IFERROR(VLOOKUP($A31,マスタ!$E:$U,17,FALSE),"")</f>
        <v>×</v>
      </c>
      <c r="AT31" s="52" t="s">
        <v>21</v>
      </c>
      <c r="AU31" s="52" t="str">
        <f>IFERROR(VLOOKUP($A31,マスタ!$E:$W,19,FALSE),"")</f>
        <v>×</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38083</v>
      </c>
      <c r="B32" s="6" t="s">
        <v>831</v>
      </c>
      <c r="C32" s="34"/>
      <c r="D32" s="34"/>
      <c r="E32" s="34">
        <v>0</v>
      </c>
      <c r="F32" s="34"/>
      <c r="G32" s="34"/>
      <c r="H32" s="34"/>
      <c r="I32" s="34"/>
      <c r="J32" s="34"/>
      <c r="K32" s="34"/>
      <c r="L32" s="34"/>
      <c r="M32" s="34"/>
      <c r="N32" s="34"/>
      <c r="O32" s="34"/>
      <c r="P32" s="34">
        <v>0</v>
      </c>
      <c r="Q32" s="34"/>
      <c r="R32" s="34"/>
      <c r="S32" s="34"/>
      <c r="T32" s="34"/>
      <c r="U32" s="34"/>
      <c r="V32" s="34"/>
      <c r="W32" s="34"/>
      <c r="X32" s="34"/>
      <c r="Y32" s="34" t="s">
        <v>23</v>
      </c>
      <c r="Z32" s="34" t="s">
        <v>23</v>
      </c>
      <c r="AA32" s="34" t="e">
        <v>#N/A</v>
      </c>
      <c r="AB32" s="34" t="s">
        <v>23</v>
      </c>
      <c r="AC32" s="34" t="s">
        <v>23</v>
      </c>
      <c r="AD32" s="34" t="s">
        <v>23</v>
      </c>
      <c r="AE32" s="34" t="s">
        <v>23</v>
      </c>
      <c r="AF32" s="34"/>
      <c r="AG32" s="34" t="s">
        <v>23</v>
      </c>
      <c r="AH32" s="34" t="s">
        <v>23</v>
      </c>
      <c r="AI32" s="34" t="s">
        <v>23</v>
      </c>
      <c r="AJ32" s="34" t="s">
        <v>23</v>
      </c>
      <c r="AK32" s="74" t="str">
        <f>IFERROR(VLOOKUP($A32,マスタ!$E:$F,2,FALSE),"")</f>
        <v/>
      </c>
      <c r="AL32" s="74" t="str">
        <f>IFERROR(VLOOKUP($A32,マスタ!$E:$G,3,FALSE),"")</f>
        <v/>
      </c>
      <c r="AM32" s="74" t="str">
        <f>IFERROR(VLOOKUP($A32,マスタ!$E:$H,4,FALSE),"")</f>
        <v/>
      </c>
      <c r="AN32" s="74" t="str">
        <f>IFERROR(VLOOKUP($A32,マスタ!$E:$K,7,FALSE),"")</f>
        <v/>
      </c>
      <c r="AO32" s="74" t="str">
        <f>IFERROR(VLOOKUP($A32,マスタ!$E:$I,5,FALSE),"")</f>
        <v/>
      </c>
      <c r="AP32" s="74" t="str">
        <f>IFERROR(VLOOKUP($A32,マスタ!$E:$Q,13,FALSE),"")</f>
        <v/>
      </c>
      <c r="AQ32" s="52" t="str">
        <f>IFERROR(VLOOKUP($A32,マスタ!$E:$T,16,FALSE),"")</f>
        <v/>
      </c>
      <c r="AR32" s="52" t="s">
        <v>23</v>
      </c>
      <c r="AS32" s="52" t="str">
        <f>IFERROR(VLOOKUP($A32,マスタ!$E:$U,17,FALSE),"")</f>
        <v/>
      </c>
      <c r="AT32" s="52" t="s">
        <v>23</v>
      </c>
      <c r="AU32" s="52" t="str">
        <f>IFERROR(VLOOKUP($A32,マスタ!$E:$W,19,FALSE),"")</f>
        <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38084</v>
      </c>
      <c r="B33" s="6" t="s">
        <v>832</v>
      </c>
      <c r="C33" s="34"/>
      <c r="D33" s="34"/>
      <c r="E33" s="34">
        <v>0</v>
      </c>
      <c r="F33" s="34"/>
      <c r="G33" s="34"/>
      <c r="H33" s="34"/>
      <c r="I33" s="34"/>
      <c r="J33" s="34"/>
      <c r="K33" s="34"/>
      <c r="L33" s="34"/>
      <c r="M33" s="34"/>
      <c r="N33" s="34"/>
      <c r="O33" s="34"/>
      <c r="P33" s="34">
        <v>0</v>
      </c>
      <c r="Q33" s="34"/>
      <c r="R33" s="34"/>
      <c r="S33" s="34"/>
      <c r="T33" s="34"/>
      <c r="U33" s="34"/>
      <c r="V33" s="34"/>
      <c r="W33" s="34"/>
      <c r="X33" s="34"/>
      <c r="Y33" s="34" t="s">
        <v>23</v>
      </c>
      <c r="Z33" s="34" t="s">
        <v>23</v>
      </c>
      <c r="AA33" s="34" t="e">
        <v>#N/A</v>
      </c>
      <c r="AB33" s="34" t="s">
        <v>23</v>
      </c>
      <c r="AC33" s="34" t="s">
        <v>23</v>
      </c>
      <c r="AD33" s="34" t="s">
        <v>23</v>
      </c>
      <c r="AE33" s="34" t="s">
        <v>23</v>
      </c>
      <c r="AF33" s="34"/>
      <c r="AG33" s="34" t="s">
        <v>23</v>
      </c>
      <c r="AH33" s="34" t="s">
        <v>23</v>
      </c>
      <c r="AI33" s="34" t="s">
        <v>23</v>
      </c>
      <c r="AJ33" s="34" t="s">
        <v>23</v>
      </c>
      <c r="AK33" s="74" t="str">
        <f>IFERROR(VLOOKUP($A33,マスタ!$E:$F,2,FALSE),"")</f>
        <v/>
      </c>
      <c r="AL33" s="74" t="str">
        <f>IFERROR(VLOOKUP($A33,マスタ!$E:$G,3,FALSE),"")</f>
        <v/>
      </c>
      <c r="AM33" s="74" t="str">
        <f>IFERROR(VLOOKUP($A33,マスタ!$E:$H,4,FALSE),"")</f>
        <v/>
      </c>
      <c r="AN33" s="74" t="str">
        <f>IFERROR(VLOOKUP($A33,マスタ!$E:$K,7,FALSE),"")</f>
        <v/>
      </c>
      <c r="AO33" s="74" t="str">
        <f>IFERROR(VLOOKUP($A33,マスタ!$E:$I,5,FALSE),"")</f>
        <v/>
      </c>
      <c r="AP33" s="74" t="str">
        <f>IFERROR(VLOOKUP($A33,マスタ!$E:$Q,13,FALSE),"")</f>
        <v/>
      </c>
      <c r="AQ33" s="52" t="str">
        <f>IFERROR(VLOOKUP($A33,マスタ!$E:$T,16,FALSE),"")</f>
        <v/>
      </c>
      <c r="AR33" s="52" t="s">
        <v>23</v>
      </c>
      <c r="AS33" s="52" t="str">
        <f>IFERROR(VLOOKUP($A33,マスタ!$E:$U,17,FALSE),"")</f>
        <v/>
      </c>
      <c r="AT33" s="52" t="s">
        <v>23</v>
      </c>
      <c r="AU33" s="52" t="str">
        <f>IFERROR(VLOOKUP($A33,マスタ!$E:$W,19,FALSE),"")</f>
        <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4"/>
      <c r="D34" s="34"/>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74" t="str">
        <f>IFERROR(VLOOKUP($A34,マスタ!$E:$F,2,FALSE),"")</f>
        <v/>
      </c>
      <c r="AL34" s="74" t="str">
        <f>IFERROR(VLOOKUP($A34,マスタ!$E:$G,3,FALSE),"")</f>
        <v/>
      </c>
      <c r="AM34" s="74" t="str">
        <f>IFERROR(VLOOKUP($A34,マスタ!$E:$H,4,FALSE),"")</f>
        <v/>
      </c>
      <c r="AN34" s="74" t="str">
        <f>IFERROR(VLOOKUP($A34,マスタ!$E:$K,7,FALSE),"")</f>
        <v/>
      </c>
      <c r="AO34" s="74" t="str">
        <f>IFERROR(VLOOKUP($A34,マスタ!$E:$I,5,FALSE),"")</f>
        <v/>
      </c>
      <c r="AP34" s="74" t="str">
        <f>IFERROR(VLOOKUP($A34,マスタ!$E:$Q,13,FALSE),"")</f>
        <v/>
      </c>
      <c r="AQ34" s="52" t="str">
        <f>IFERROR(VLOOKUP($A34,マスタ!$E:$T,16,FALSE),"")</f>
        <v/>
      </c>
      <c r="AR34" s="52" t="s">
        <v>23</v>
      </c>
      <c r="AS34" s="52" t="str">
        <f>IFERROR(VLOOKUP($A34,マスタ!$E:$U,17,FALSE),"")</f>
        <v/>
      </c>
      <c r="AT34" s="52" t="s">
        <v>23</v>
      </c>
      <c r="AU34" s="52" t="str">
        <f>IFERROR(VLOOKUP($A34,マスタ!$E:$W,19,FALSE),"")</f>
        <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34"/>
      <c r="D35" s="34"/>
      <c r="E35" s="34">
        <v>0</v>
      </c>
      <c r="F35" s="34"/>
      <c r="G35" s="34"/>
      <c r="H35" s="34"/>
      <c r="I35" s="34"/>
      <c r="J35" s="34"/>
      <c r="K35" s="34"/>
      <c r="L35" s="34"/>
      <c r="M35" s="34"/>
      <c r="N35" s="34"/>
      <c r="O35" s="34"/>
      <c r="P35" s="34">
        <v>0</v>
      </c>
      <c r="Q35" s="34"/>
      <c r="R35" s="34"/>
      <c r="S35" s="34"/>
      <c r="T35" s="34"/>
      <c r="U35" s="34"/>
      <c r="V35" s="34"/>
      <c r="W35" s="34"/>
      <c r="X35" s="34"/>
      <c r="Y35" s="34" t="s">
        <v>23</v>
      </c>
      <c r="Z35" s="34" t="s">
        <v>23</v>
      </c>
      <c r="AA35" s="34" t="e">
        <v>#N/A</v>
      </c>
      <c r="AB35" s="34" t="s">
        <v>23</v>
      </c>
      <c r="AC35" s="34" t="s">
        <v>23</v>
      </c>
      <c r="AD35" s="34" t="s">
        <v>23</v>
      </c>
      <c r="AE35" s="34" t="s">
        <v>23</v>
      </c>
      <c r="AF35" s="34"/>
      <c r="AG35" s="34" t="s">
        <v>23</v>
      </c>
      <c r="AH35" s="34" t="s">
        <v>23</v>
      </c>
      <c r="AI35" s="34" t="s">
        <v>23</v>
      </c>
      <c r="AJ35" s="34" t="s">
        <v>23</v>
      </c>
      <c r="AK35" s="74" t="str">
        <f>IFERROR(VLOOKUP($A35,マスタ!$E:$F,2,FALSE),"")</f>
        <v/>
      </c>
      <c r="AL35" s="74" t="str">
        <f>IFERROR(VLOOKUP($A35,マスタ!$E:$G,3,FALSE),"")</f>
        <v/>
      </c>
      <c r="AM35" s="74" t="str">
        <f>IFERROR(VLOOKUP($A35,マスタ!$E:$H,4,FALSE),"")</f>
        <v/>
      </c>
      <c r="AN35" s="74" t="str">
        <f>IFERROR(VLOOKUP($A35,マスタ!$E:$K,7,FALSE),"")</f>
        <v/>
      </c>
      <c r="AO35" s="74" t="str">
        <f>IFERROR(VLOOKUP($A35,マスタ!$E:$I,5,FALSE),"")</f>
        <v/>
      </c>
      <c r="AP35" s="74" t="str">
        <f>IFERROR(VLOOKUP($A35,マスタ!$E:$Q,13,FALSE),"")</f>
        <v/>
      </c>
      <c r="AQ35" s="52" t="str">
        <f>IFERROR(VLOOKUP($A35,マスタ!$E:$T,16,FALSE),"")</f>
        <v/>
      </c>
      <c r="AR35" s="52" t="s">
        <v>23</v>
      </c>
      <c r="AS35" s="52" t="str">
        <f>IFERROR(VLOOKUP($A35,マスタ!$E:$U,17,FALSE),"")</f>
        <v/>
      </c>
      <c r="AT35" s="52" t="s">
        <v>23</v>
      </c>
      <c r="AU35" s="52" t="str">
        <f>IFERROR(VLOOKUP($A35,マスタ!$E:$W,19,FALSE),"")</f>
        <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c r="B36" s="6"/>
      <c r="C36" s="34"/>
      <c r="D36" s="34"/>
      <c r="E36" s="34">
        <v>0</v>
      </c>
      <c r="F36" s="34"/>
      <c r="G36" s="34"/>
      <c r="H36" s="34"/>
      <c r="I36" s="34"/>
      <c r="J36" s="34"/>
      <c r="K36" s="34"/>
      <c r="L36" s="34"/>
      <c r="M36" s="34"/>
      <c r="N36" s="34"/>
      <c r="O36" s="34"/>
      <c r="P36" s="34">
        <v>0</v>
      </c>
      <c r="Q36" s="34"/>
      <c r="R36" s="34"/>
      <c r="S36" s="34"/>
      <c r="T36" s="34"/>
      <c r="U36" s="34"/>
      <c r="V36" s="34"/>
      <c r="W36" s="34"/>
      <c r="X36" s="34"/>
      <c r="Y36" s="34" t="s">
        <v>23</v>
      </c>
      <c r="Z36" s="34" t="s">
        <v>23</v>
      </c>
      <c r="AA36" s="34" t="e">
        <v>#N/A</v>
      </c>
      <c r="AB36" s="34" t="s">
        <v>23</v>
      </c>
      <c r="AC36" s="34" t="s">
        <v>23</v>
      </c>
      <c r="AD36" s="34" t="s">
        <v>23</v>
      </c>
      <c r="AE36" s="34" t="s">
        <v>23</v>
      </c>
      <c r="AF36" s="34"/>
      <c r="AG36" s="34" t="s">
        <v>23</v>
      </c>
      <c r="AH36" s="34" t="s">
        <v>23</v>
      </c>
      <c r="AI36" s="34" t="s">
        <v>23</v>
      </c>
      <c r="AJ36" s="34" t="s">
        <v>23</v>
      </c>
      <c r="AK36" s="74" t="str">
        <f>IFERROR(VLOOKUP($A36,マスタ!$E:$F,2,FALSE),"")</f>
        <v/>
      </c>
      <c r="AL36" s="74" t="str">
        <f>IFERROR(VLOOKUP($A36,マスタ!$E:$G,3,FALSE),"")</f>
        <v/>
      </c>
      <c r="AM36" s="74" t="str">
        <f>IFERROR(VLOOKUP($A36,マスタ!$E:$H,4,FALSE),"")</f>
        <v/>
      </c>
      <c r="AN36" s="74" t="str">
        <f>IFERROR(VLOOKUP($A36,マスタ!$E:$K,7,FALSE),"")</f>
        <v/>
      </c>
      <c r="AO36" s="74" t="str">
        <f>IFERROR(VLOOKUP($A36,マスタ!$E:$I,5,FALSE),"")</f>
        <v/>
      </c>
      <c r="AP36" s="74" t="str">
        <f>IFERROR(VLOOKUP($A36,マスタ!$E:$Q,13,FALSE),"")</f>
        <v/>
      </c>
      <c r="AQ36" s="52" t="str">
        <f>IFERROR(VLOOKUP($A36,マスタ!$E:$T,16,FALSE),"")</f>
        <v/>
      </c>
      <c r="AR36" s="52" t="s">
        <v>23</v>
      </c>
      <c r="AS36" s="52" t="str">
        <f>IFERROR(VLOOKUP($A36,マスタ!$E:$U,17,FALSE),"")</f>
        <v/>
      </c>
      <c r="AT36" s="52" t="s">
        <v>23</v>
      </c>
      <c r="AU36" s="52" t="str">
        <f>IFERROR(VLOOKUP($A36,マスタ!$E:$W,19,FALSE),"")</f>
        <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46" t="s">
        <v>242</v>
      </c>
      <c r="B37" s="147"/>
      <c r="C37" s="146">
        <v>10</v>
      </c>
      <c r="D37" s="147">
        <v>0</v>
      </c>
      <c r="N37" s="146">
        <v>15</v>
      </c>
      <c r="O37" s="147">
        <v>0</v>
      </c>
      <c r="Y37" s="146">
        <v>0</v>
      </c>
      <c r="Z37" s="147">
        <v>0</v>
      </c>
      <c r="AK37" s="40" t="s">
        <v>23</v>
      </c>
      <c r="AL37" s="40" t="s">
        <v>23</v>
      </c>
      <c r="AM37" s="40" t="s">
        <v>23</v>
      </c>
      <c r="AN37" s="50" t="str">
        <f>IFERROR(VLOOKUP($A37,Sheet1!$A$5:$B$300,2,FALSE),"")</f>
        <v/>
      </c>
      <c r="AO37" s="40" t="s">
        <v>23</v>
      </c>
      <c r="AP37" s="51" t="str">
        <f>IFERROR(VLOOKUP($A37,#REF!,13,FALSE),"")</f>
        <v/>
      </c>
      <c r="AQ37" s="52" t="s">
        <v>23</v>
      </c>
      <c r="AR37" s="52" t="s">
        <v>23</v>
      </c>
      <c r="AS37" s="52" t="str">
        <f>IFERROR(VLOOKUP($A37,#REF!,17,FALSE),"")</f>
        <v/>
      </c>
      <c r="AT37" s="52" t="s">
        <v>23</v>
      </c>
      <c r="AU37" s="52" t="str">
        <f>IFERROR(VLOOKUP($A37,#REF!,19,FALSE),"")</f>
        <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7:B37"/>
    <mergeCell ref="C37:D37"/>
    <mergeCell ref="N37:O37"/>
    <mergeCell ref="Y37:Z37"/>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6 BG5:XFD36">
    <cfRule type="cellIs" dxfId="41" priority="5" operator="equal">
      <formula>0</formula>
    </cfRule>
  </conditionalFormatting>
  <conditionalFormatting sqref="AV5:BF5">
    <cfRule type="cellIs" dxfId="40" priority="2" operator="equal">
      <formula>0</formula>
    </cfRule>
  </conditionalFormatting>
  <conditionalFormatting sqref="AV6:BF300">
    <cfRule type="cellIs" dxfId="39"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F300"/>
  <sheetViews>
    <sheetView workbookViewId="0"/>
  </sheetViews>
  <sheetFormatPr defaultColWidth="9" defaultRowHeight="28.5" customHeight="1" outlineLevelCol="1"/>
  <cols>
    <col min="1" max="1" width="6.625" style="47"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ustomWidth="1" collapsed="1"/>
    <col min="38" max="42" width="9" style="2" customWidth="1"/>
    <col min="43" max="46" width="9" style="59" customWidth="1"/>
    <col min="47" max="47" width="9" style="2"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83" t="s">
        <v>1</v>
      </c>
      <c r="O1" s="183"/>
      <c r="P1" s="183"/>
      <c r="Q1" s="183"/>
      <c r="R1" s="183"/>
      <c r="S1" s="183"/>
      <c r="T1" s="183"/>
      <c r="U1" s="183"/>
      <c r="V1" s="183"/>
      <c r="W1" s="183"/>
      <c r="X1" s="183"/>
      <c r="Y1" s="184" t="s">
        <v>2</v>
      </c>
      <c r="Z1" s="184"/>
      <c r="AA1" s="184"/>
      <c r="AB1" s="184"/>
      <c r="AC1" s="184"/>
      <c r="AD1" s="184"/>
      <c r="AE1" s="184"/>
      <c r="AF1" s="184"/>
      <c r="AG1" s="184"/>
      <c r="AH1" s="184"/>
      <c r="AI1" s="184"/>
      <c r="AJ1" s="184"/>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83" t="s">
        <v>4</v>
      </c>
      <c r="B2" s="183"/>
      <c r="C2" s="183" t="s">
        <v>5</v>
      </c>
      <c r="D2" s="183"/>
      <c r="E2" s="34"/>
      <c r="F2" s="183" t="s">
        <v>6</v>
      </c>
      <c r="G2" s="183"/>
      <c r="H2" s="183" t="s">
        <v>7</v>
      </c>
      <c r="I2" s="183"/>
      <c r="J2" s="183" t="s">
        <v>8</v>
      </c>
      <c r="K2" s="183"/>
      <c r="L2" s="150" t="s">
        <v>9</v>
      </c>
      <c r="M2" s="151"/>
      <c r="N2" s="183" t="s">
        <v>5</v>
      </c>
      <c r="O2" s="183"/>
      <c r="P2" s="34"/>
      <c r="Q2" s="183" t="s">
        <v>6</v>
      </c>
      <c r="R2" s="183"/>
      <c r="S2" s="183" t="s">
        <v>7</v>
      </c>
      <c r="T2" s="183"/>
      <c r="U2" s="183" t="s">
        <v>8</v>
      </c>
      <c r="V2" s="183"/>
      <c r="W2" s="150" t="s">
        <v>9</v>
      </c>
      <c r="X2" s="151"/>
      <c r="Y2" s="184" t="s">
        <v>5</v>
      </c>
      <c r="Z2" s="184"/>
      <c r="AA2" s="35"/>
      <c r="AB2" s="184" t="s">
        <v>6</v>
      </c>
      <c r="AC2" s="184"/>
      <c r="AD2" s="184" t="s">
        <v>7</v>
      </c>
      <c r="AE2" s="184"/>
      <c r="AF2" s="165" t="s">
        <v>10</v>
      </c>
      <c r="AG2" s="184" t="s">
        <v>8</v>
      </c>
      <c r="AH2" s="184"/>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9"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85" t="s">
        <v>19</v>
      </c>
      <c r="B4" s="186"/>
      <c r="C4" s="34">
        <v>14</v>
      </c>
      <c r="D4" s="34">
        <v>6</v>
      </c>
      <c r="E4" s="34"/>
      <c r="F4" s="34">
        <v>0</v>
      </c>
      <c r="G4" s="34">
        <v>20</v>
      </c>
      <c r="H4" s="34">
        <v>0</v>
      </c>
      <c r="I4" s="34">
        <v>9</v>
      </c>
      <c r="J4" s="34">
        <v>0</v>
      </c>
      <c r="K4" s="34">
        <v>5</v>
      </c>
      <c r="L4" s="34">
        <v>0</v>
      </c>
      <c r="M4" s="34">
        <v>1</v>
      </c>
      <c r="N4" s="34">
        <v>13</v>
      </c>
      <c r="O4" s="34">
        <v>5</v>
      </c>
      <c r="P4" s="34"/>
      <c r="Q4" s="34">
        <v>0</v>
      </c>
      <c r="R4" s="34">
        <v>10</v>
      </c>
      <c r="S4" s="34">
        <v>0</v>
      </c>
      <c r="T4" s="34">
        <v>5</v>
      </c>
      <c r="U4" s="34">
        <v>0</v>
      </c>
      <c r="V4" s="34">
        <v>1</v>
      </c>
      <c r="W4" s="34">
        <v>0</v>
      </c>
      <c r="X4" s="34">
        <v>0</v>
      </c>
      <c r="Y4" s="35">
        <v>0</v>
      </c>
      <c r="Z4" s="35">
        <v>0</v>
      </c>
      <c r="AA4" s="35"/>
      <c r="AB4" s="35">
        <v>0</v>
      </c>
      <c r="AC4" s="35">
        <v>13</v>
      </c>
      <c r="AD4" s="35">
        <v>0</v>
      </c>
      <c r="AE4" s="35">
        <v>8</v>
      </c>
      <c r="AF4" s="35">
        <v>0</v>
      </c>
      <c r="AG4" s="35">
        <v>0</v>
      </c>
      <c r="AH4" s="35">
        <v>0</v>
      </c>
      <c r="AI4" s="35">
        <v>0</v>
      </c>
      <c r="AJ4" s="35">
        <v>0</v>
      </c>
      <c r="AK4" s="54">
        <v>10</v>
      </c>
      <c r="AL4" s="54">
        <v>5</v>
      </c>
      <c r="AM4" s="54">
        <v>0</v>
      </c>
      <c r="AN4" s="54">
        <v>14</v>
      </c>
      <c r="AO4" s="54">
        <v>0</v>
      </c>
      <c r="AP4" s="54">
        <v>7</v>
      </c>
      <c r="AQ4" s="52">
        <v>11</v>
      </c>
      <c r="AR4" s="52">
        <v>4</v>
      </c>
      <c r="AS4" s="52">
        <v>1</v>
      </c>
      <c r="AT4" s="52">
        <v>0</v>
      </c>
      <c r="AU4" s="54">
        <v>10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48">
        <v>39001</v>
      </c>
      <c r="B5" s="6" t="s">
        <v>1823</v>
      </c>
      <c r="C5" s="34" t="s">
        <v>26</v>
      </c>
      <c r="D5" s="34" t="s">
        <v>22</v>
      </c>
      <c r="E5" s="34">
        <v>1</v>
      </c>
      <c r="F5" s="34"/>
      <c r="G5" s="34" t="s">
        <v>26</v>
      </c>
      <c r="H5" s="34"/>
      <c r="I5" s="34" t="s">
        <v>26</v>
      </c>
      <c r="J5" s="34"/>
      <c r="K5" s="34"/>
      <c r="L5" s="34"/>
      <c r="M5" s="34"/>
      <c r="N5" s="34" t="s">
        <v>26</v>
      </c>
      <c r="O5" s="34" t="s">
        <v>22</v>
      </c>
      <c r="P5" s="34">
        <v>1</v>
      </c>
      <c r="Q5" s="34"/>
      <c r="R5" s="34" t="s">
        <v>26</v>
      </c>
      <c r="S5" s="34"/>
      <c r="T5" s="34" t="s">
        <v>26</v>
      </c>
      <c r="U5" s="34"/>
      <c r="V5" s="34"/>
      <c r="W5" s="34"/>
      <c r="X5" s="34"/>
      <c r="Y5" s="35" t="s">
        <v>23</v>
      </c>
      <c r="Z5" s="35" t="s">
        <v>23</v>
      </c>
      <c r="AA5" s="35" t="e">
        <v>#N/A</v>
      </c>
      <c r="AB5" s="35" t="s">
        <v>23</v>
      </c>
      <c r="AC5" s="35" t="s">
        <v>25</v>
      </c>
      <c r="AD5" s="35" t="s">
        <v>23</v>
      </c>
      <c r="AE5" s="35" t="s">
        <v>25</v>
      </c>
      <c r="AF5" s="35"/>
      <c r="AG5" s="35" t="s">
        <v>23</v>
      </c>
      <c r="AH5" s="35" t="s">
        <v>21</v>
      </c>
      <c r="AI5" s="35" t="s">
        <v>23</v>
      </c>
      <c r="AJ5" s="35" t="s">
        <v>21</v>
      </c>
      <c r="AK5" s="74" t="s">
        <v>25</v>
      </c>
      <c r="AL5" s="74" t="s">
        <v>21</v>
      </c>
      <c r="AM5" s="74" t="s">
        <v>21</v>
      </c>
      <c r="AN5" s="74" t="s">
        <v>25</v>
      </c>
      <c r="AO5" s="74" t="s">
        <v>21</v>
      </c>
      <c r="AP5" s="74" t="s">
        <v>25</v>
      </c>
      <c r="AQ5" s="52" t="s">
        <v>25</v>
      </c>
      <c r="AR5" s="52"/>
      <c r="AS5" s="52" t="s">
        <v>21</v>
      </c>
      <c r="AT5" s="52"/>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48">
        <v>39002</v>
      </c>
      <c r="B6" s="6" t="s">
        <v>1822</v>
      </c>
      <c r="C6" s="31" t="s">
        <v>22</v>
      </c>
      <c r="D6" s="34" t="s">
        <v>22</v>
      </c>
      <c r="E6" s="34">
        <v>0</v>
      </c>
      <c r="F6" s="34"/>
      <c r="G6" s="34" t="s">
        <v>26</v>
      </c>
      <c r="H6" s="34"/>
      <c r="I6" s="34" t="s">
        <v>26</v>
      </c>
      <c r="J6" s="34"/>
      <c r="K6" s="34"/>
      <c r="L6" s="34"/>
      <c r="M6" s="34"/>
      <c r="N6" s="34" t="s">
        <v>26</v>
      </c>
      <c r="O6" s="34" t="s">
        <v>22</v>
      </c>
      <c r="P6" s="34">
        <v>1</v>
      </c>
      <c r="Q6" s="34"/>
      <c r="R6" s="34" t="s">
        <v>26</v>
      </c>
      <c r="S6" s="34"/>
      <c r="T6" s="34" t="s">
        <v>26</v>
      </c>
      <c r="U6" s="34"/>
      <c r="V6" s="34"/>
      <c r="W6" s="34"/>
      <c r="X6" s="34"/>
      <c r="Y6" s="35" t="s">
        <v>23</v>
      </c>
      <c r="Z6" s="35" t="s">
        <v>23</v>
      </c>
      <c r="AA6" s="35" t="e">
        <v>#N/A</v>
      </c>
      <c r="AB6" s="35" t="s">
        <v>23</v>
      </c>
      <c r="AC6" s="35" t="s">
        <v>25</v>
      </c>
      <c r="AD6" s="35" t="s">
        <v>23</v>
      </c>
      <c r="AE6" s="35" t="s">
        <v>25</v>
      </c>
      <c r="AF6" s="35"/>
      <c r="AG6" s="35" t="s">
        <v>23</v>
      </c>
      <c r="AH6" s="35" t="s">
        <v>21</v>
      </c>
      <c r="AI6" s="35" t="s">
        <v>23</v>
      </c>
      <c r="AJ6" s="35" t="s">
        <v>21</v>
      </c>
      <c r="AK6" s="74" t="s">
        <v>21</v>
      </c>
      <c r="AL6" s="74" t="s">
        <v>21</v>
      </c>
      <c r="AM6" s="74" t="s">
        <v>21</v>
      </c>
      <c r="AN6" s="74" t="s">
        <v>25</v>
      </c>
      <c r="AO6" s="74" t="s">
        <v>21</v>
      </c>
      <c r="AP6" s="74" t="s">
        <v>25</v>
      </c>
      <c r="AQ6" s="52" t="s">
        <v>25</v>
      </c>
      <c r="AR6" s="52" t="s">
        <v>21</v>
      </c>
      <c r="AS6" s="52" t="s">
        <v>21</v>
      </c>
      <c r="AT6" s="52" t="s">
        <v>23</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48">
        <v>39003</v>
      </c>
      <c r="B7" s="6" t="s">
        <v>1821</v>
      </c>
      <c r="C7" s="31" t="s">
        <v>26</v>
      </c>
      <c r="D7" s="34" t="s">
        <v>22</v>
      </c>
      <c r="E7" s="34">
        <v>1</v>
      </c>
      <c r="F7" s="34"/>
      <c r="G7" s="34"/>
      <c r="H7" s="34"/>
      <c r="I7" s="34"/>
      <c r="J7" s="34"/>
      <c r="K7" s="34"/>
      <c r="L7" s="34"/>
      <c r="M7" s="34"/>
      <c r="N7" s="34" t="s">
        <v>26</v>
      </c>
      <c r="O7" s="34" t="s">
        <v>22</v>
      </c>
      <c r="P7" s="34">
        <v>1</v>
      </c>
      <c r="Q7" s="34"/>
      <c r="R7" s="34"/>
      <c r="S7" s="34"/>
      <c r="T7" s="34"/>
      <c r="U7" s="34"/>
      <c r="V7" s="34"/>
      <c r="W7" s="34"/>
      <c r="X7" s="34"/>
      <c r="Y7" s="35" t="s">
        <v>23</v>
      </c>
      <c r="Z7" s="35" t="s">
        <v>23</v>
      </c>
      <c r="AA7" s="35" t="e">
        <v>#N/A</v>
      </c>
      <c r="AB7" s="35" t="s">
        <v>23</v>
      </c>
      <c r="AC7" s="35" t="s">
        <v>25</v>
      </c>
      <c r="AD7" s="35" t="s">
        <v>23</v>
      </c>
      <c r="AE7" s="35" t="s">
        <v>25</v>
      </c>
      <c r="AF7" s="35"/>
      <c r="AG7" s="35" t="s">
        <v>23</v>
      </c>
      <c r="AH7" s="35">
        <v>0</v>
      </c>
      <c r="AI7" s="35" t="s">
        <v>23</v>
      </c>
      <c r="AJ7" s="35" t="s">
        <v>21</v>
      </c>
      <c r="AK7" s="74" t="s">
        <v>25</v>
      </c>
      <c r="AL7" s="74" t="s">
        <v>21</v>
      </c>
      <c r="AM7" s="74" t="s">
        <v>21</v>
      </c>
      <c r="AN7" s="74" t="s">
        <v>25</v>
      </c>
      <c r="AO7" s="74" t="s">
        <v>21</v>
      </c>
      <c r="AP7" s="74" t="s">
        <v>21</v>
      </c>
      <c r="AQ7" s="52">
        <v>0</v>
      </c>
      <c r="AR7" s="52"/>
      <c r="AS7" s="52">
        <v>0</v>
      </c>
      <c r="AT7" s="52" t="s">
        <v>23</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48">
        <v>39004</v>
      </c>
      <c r="B8" s="6" t="s">
        <v>1820</v>
      </c>
      <c r="C8" s="31" t="s">
        <v>26</v>
      </c>
      <c r="D8" s="34" t="s">
        <v>22</v>
      </c>
      <c r="E8" s="34">
        <v>1</v>
      </c>
      <c r="F8" s="34"/>
      <c r="G8" s="34" t="s">
        <v>26</v>
      </c>
      <c r="H8" s="34"/>
      <c r="I8" s="34"/>
      <c r="J8" s="34"/>
      <c r="K8" s="34" t="s">
        <v>26</v>
      </c>
      <c r="L8" s="34"/>
      <c r="M8" s="34"/>
      <c r="N8" s="34" t="s">
        <v>26</v>
      </c>
      <c r="O8" s="34" t="s">
        <v>22</v>
      </c>
      <c r="P8" s="34">
        <v>1</v>
      </c>
      <c r="Q8" s="34"/>
      <c r="R8" s="34" t="s">
        <v>26</v>
      </c>
      <c r="S8" s="34"/>
      <c r="T8" s="34"/>
      <c r="U8" s="34"/>
      <c r="V8" s="34"/>
      <c r="W8" s="34"/>
      <c r="X8" s="34"/>
      <c r="Y8" s="35" t="s">
        <v>23</v>
      </c>
      <c r="Z8" s="35" t="s">
        <v>23</v>
      </c>
      <c r="AA8" s="35" t="e">
        <v>#N/A</v>
      </c>
      <c r="AB8" s="35" t="s">
        <v>23</v>
      </c>
      <c r="AC8" s="35" t="s">
        <v>25</v>
      </c>
      <c r="AD8" s="35" t="s">
        <v>23</v>
      </c>
      <c r="AE8" s="35" t="s">
        <v>21</v>
      </c>
      <c r="AF8" s="35"/>
      <c r="AG8" s="35" t="s">
        <v>23</v>
      </c>
      <c r="AH8" s="35">
        <v>0</v>
      </c>
      <c r="AI8" s="35" t="s">
        <v>23</v>
      </c>
      <c r="AJ8" s="35" t="s">
        <v>21</v>
      </c>
      <c r="AK8" s="74" t="s">
        <v>25</v>
      </c>
      <c r="AL8" s="74" t="s">
        <v>21</v>
      </c>
      <c r="AM8" s="74" t="s">
        <v>21</v>
      </c>
      <c r="AN8" s="74" t="s">
        <v>25</v>
      </c>
      <c r="AO8" s="74" t="s">
        <v>21</v>
      </c>
      <c r="AP8" s="74" t="s">
        <v>21</v>
      </c>
      <c r="AQ8" s="52" t="s">
        <v>25</v>
      </c>
      <c r="AR8" s="52"/>
      <c r="AS8" s="52">
        <v>0</v>
      </c>
      <c r="AT8" s="52" t="s">
        <v>23</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48">
        <v>39005</v>
      </c>
      <c r="B9" s="6" t="s">
        <v>1819</v>
      </c>
      <c r="C9" s="31" t="s">
        <v>26</v>
      </c>
      <c r="D9" s="34" t="s">
        <v>26</v>
      </c>
      <c r="E9" s="34">
        <v>2</v>
      </c>
      <c r="F9" s="34"/>
      <c r="G9" s="34" t="s">
        <v>26</v>
      </c>
      <c r="H9" s="34"/>
      <c r="I9" s="34" t="s">
        <v>26</v>
      </c>
      <c r="J9" s="34"/>
      <c r="K9" s="34"/>
      <c r="L9" s="34"/>
      <c r="M9" s="34"/>
      <c r="N9" s="34" t="s">
        <v>26</v>
      </c>
      <c r="O9" s="34" t="s">
        <v>26</v>
      </c>
      <c r="P9" s="34">
        <v>2</v>
      </c>
      <c r="Q9" s="34"/>
      <c r="R9" s="34"/>
      <c r="S9" s="34"/>
      <c r="T9" s="34"/>
      <c r="U9" s="34"/>
      <c r="V9" s="34"/>
      <c r="W9" s="34"/>
      <c r="X9" s="34"/>
      <c r="Y9" s="35" t="s">
        <v>23</v>
      </c>
      <c r="Z9" s="35" t="s">
        <v>23</v>
      </c>
      <c r="AA9" s="35" t="e">
        <v>#N/A</v>
      </c>
      <c r="AB9" s="35" t="s">
        <v>23</v>
      </c>
      <c r="AC9" s="35" t="s">
        <v>25</v>
      </c>
      <c r="AD9" s="35" t="s">
        <v>23</v>
      </c>
      <c r="AE9" s="35" t="s">
        <v>21</v>
      </c>
      <c r="AF9" s="35"/>
      <c r="AG9" s="35" t="s">
        <v>23</v>
      </c>
      <c r="AH9" s="35">
        <v>0</v>
      </c>
      <c r="AI9" s="35" t="s">
        <v>23</v>
      </c>
      <c r="AJ9" s="35" t="s">
        <v>21</v>
      </c>
      <c r="AK9" s="74" t="s">
        <v>25</v>
      </c>
      <c r="AL9" s="74" t="s">
        <v>25</v>
      </c>
      <c r="AM9" s="74" t="s">
        <v>21</v>
      </c>
      <c r="AN9" s="74" t="s">
        <v>25</v>
      </c>
      <c r="AO9" s="74" t="s">
        <v>21</v>
      </c>
      <c r="AP9" s="74" t="s">
        <v>21</v>
      </c>
      <c r="AQ9" s="52" t="s">
        <v>25</v>
      </c>
      <c r="AR9" s="52" t="s">
        <v>21</v>
      </c>
      <c r="AS9" s="52">
        <v>0</v>
      </c>
      <c r="AT9" s="52" t="s">
        <v>23</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48">
        <v>39007</v>
      </c>
      <c r="B10" s="6" t="s">
        <v>1818</v>
      </c>
      <c r="C10" s="31" t="s">
        <v>26</v>
      </c>
      <c r="D10" s="34" t="s">
        <v>26</v>
      </c>
      <c r="E10" s="34">
        <v>2</v>
      </c>
      <c r="F10" s="34"/>
      <c r="G10" s="34" t="s">
        <v>26</v>
      </c>
      <c r="H10" s="34"/>
      <c r="I10" s="34"/>
      <c r="J10" s="34"/>
      <c r="K10" s="34" t="s">
        <v>26</v>
      </c>
      <c r="L10" s="34"/>
      <c r="M10" s="34"/>
      <c r="N10" s="34" t="s">
        <v>26</v>
      </c>
      <c r="O10" s="34" t="s">
        <v>26</v>
      </c>
      <c r="P10" s="34">
        <v>2</v>
      </c>
      <c r="Q10" s="34"/>
      <c r="R10" s="34" t="s">
        <v>26</v>
      </c>
      <c r="S10" s="34"/>
      <c r="T10" s="34" t="s">
        <v>26</v>
      </c>
      <c r="U10" s="34"/>
      <c r="V10" s="34"/>
      <c r="W10" s="34"/>
      <c r="X10" s="34"/>
      <c r="Y10" s="35" t="s">
        <v>23</v>
      </c>
      <c r="Z10" s="35" t="s">
        <v>23</v>
      </c>
      <c r="AA10" s="35" t="e">
        <v>#N/A</v>
      </c>
      <c r="AB10" s="35" t="s">
        <v>23</v>
      </c>
      <c r="AC10" s="35" t="s">
        <v>25</v>
      </c>
      <c r="AD10" s="35" t="s">
        <v>23</v>
      </c>
      <c r="AE10" s="35" t="s">
        <v>25</v>
      </c>
      <c r="AF10" s="35"/>
      <c r="AG10" s="35" t="s">
        <v>23</v>
      </c>
      <c r="AH10" s="35">
        <v>0</v>
      </c>
      <c r="AI10" s="35" t="s">
        <v>23</v>
      </c>
      <c r="AJ10" s="35" t="s">
        <v>21</v>
      </c>
      <c r="AK10" s="74" t="s">
        <v>25</v>
      </c>
      <c r="AL10" s="74" t="s">
        <v>25</v>
      </c>
      <c r="AM10" s="74" t="s">
        <v>21</v>
      </c>
      <c r="AN10" s="74" t="s">
        <v>25</v>
      </c>
      <c r="AO10" s="74" t="s">
        <v>21</v>
      </c>
      <c r="AP10" s="74" t="s">
        <v>21</v>
      </c>
      <c r="AQ10" s="52" t="s">
        <v>25</v>
      </c>
      <c r="AR10" s="52"/>
      <c r="AS10" s="52">
        <v>0</v>
      </c>
      <c r="AT10" s="52" t="s">
        <v>23</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48">
        <v>39008</v>
      </c>
      <c r="B11" s="6" t="s">
        <v>1817</v>
      </c>
      <c r="C11" s="31" t="s">
        <v>26</v>
      </c>
      <c r="D11" s="34" t="s">
        <v>26</v>
      </c>
      <c r="E11" s="34">
        <v>2</v>
      </c>
      <c r="F11" s="34"/>
      <c r="G11" s="34" t="s">
        <v>26</v>
      </c>
      <c r="H11" s="34"/>
      <c r="I11" s="34" t="s">
        <v>26</v>
      </c>
      <c r="J11" s="34"/>
      <c r="K11" s="34"/>
      <c r="L11" s="34"/>
      <c r="M11" s="34"/>
      <c r="N11" s="34" t="s">
        <v>26</v>
      </c>
      <c r="O11" s="34" t="s">
        <v>26</v>
      </c>
      <c r="P11" s="34">
        <v>2</v>
      </c>
      <c r="Q11" s="34"/>
      <c r="R11" s="34" t="s">
        <v>26</v>
      </c>
      <c r="S11" s="34"/>
      <c r="T11" s="34" t="s">
        <v>26</v>
      </c>
      <c r="U11" s="34"/>
      <c r="V11" s="34"/>
      <c r="W11" s="34"/>
      <c r="X11" s="34"/>
      <c r="Y11" s="35" t="s">
        <v>23</v>
      </c>
      <c r="Z11" s="35" t="s">
        <v>23</v>
      </c>
      <c r="AA11" s="35" t="e">
        <v>#N/A</v>
      </c>
      <c r="AB11" s="35" t="s">
        <v>23</v>
      </c>
      <c r="AC11" s="35" t="s">
        <v>25</v>
      </c>
      <c r="AD11" s="35" t="s">
        <v>23</v>
      </c>
      <c r="AE11" s="35" t="s">
        <v>25</v>
      </c>
      <c r="AF11" s="35"/>
      <c r="AG11" s="35" t="s">
        <v>23</v>
      </c>
      <c r="AH11" s="35">
        <v>0</v>
      </c>
      <c r="AI11" s="35" t="s">
        <v>23</v>
      </c>
      <c r="AJ11" s="35" t="s">
        <v>21</v>
      </c>
      <c r="AK11" s="74" t="s">
        <v>25</v>
      </c>
      <c r="AL11" s="74" t="s">
        <v>25</v>
      </c>
      <c r="AM11" s="74" t="s">
        <v>21</v>
      </c>
      <c r="AN11" s="74" t="s">
        <v>25</v>
      </c>
      <c r="AO11" s="74" t="s">
        <v>21</v>
      </c>
      <c r="AP11" s="74" t="s">
        <v>25</v>
      </c>
      <c r="AQ11" s="52" t="s">
        <v>25</v>
      </c>
      <c r="AR11" s="52" t="s">
        <v>25</v>
      </c>
      <c r="AS11" s="52" t="s">
        <v>25</v>
      </c>
      <c r="AT11" s="52" t="s">
        <v>23</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48">
        <v>39013</v>
      </c>
      <c r="B12" s="6" t="s">
        <v>1816</v>
      </c>
      <c r="C12" s="31" t="s">
        <v>22</v>
      </c>
      <c r="D12" s="34" t="s">
        <v>26</v>
      </c>
      <c r="E12" s="34">
        <v>1</v>
      </c>
      <c r="F12" s="34"/>
      <c r="G12" s="34" t="s">
        <v>26</v>
      </c>
      <c r="H12" s="34"/>
      <c r="I12" s="34" t="s">
        <v>26</v>
      </c>
      <c r="J12" s="34"/>
      <c r="K12" s="34" t="s">
        <v>26</v>
      </c>
      <c r="L12" s="34"/>
      <c r="M12" s="34"/>
      <c r="N12" s="34" t="s">
        <v>22</v>
      </c>
      <c r="O12" s="34" t="s">
        <v>26</v>
      </c>
      <c r="P12" s="34">
        <v>1</v>
      </c>
      <c r="Q12" s="34"/>
      <c r="R12" s="34" t="s">
        <v>26</v>
      </c>
      <c r="S12" s="34"/>
      <c r="T12" s="34" t="s">
        <v>26</v>
      </c>
      <c r="U12" s="34"/>
      <c r="V12" s="34" t="s">
        <v>26</v>
      </c>
      <c r="W12" s="34"/>
      <c r="X12" s="34"/>
      <c r="Y12" s="35" t="s">
        <v>23</v>
      </c>
      <c r="Z12" s="35" t="s">
        <v>23</v>
      </c>
      <c r="AA12" s="35" t="e">
        <v>#N/A</v>
      </c>
      <c r="AB12" s="35" t="s">
        <v>23</v>
      </c>
      <c r="AC12" s="35" t="s">
        <v>23</v>
      </c>
      <c r="AD12" s="35" t="s">
        <v>23</v>
      </c>
      <c r="AE12" s="35" t="s">
        <v>23</v>
      </c>
      <c r="AF12" s="35"/>
      <c r="AG12" s="35" t="s">
        <v>23</v>
      </c>
      <c r="AH12" s="35" t="s">
        <v>23</v>
      </c>
      <c r="AI12" s="35" t="s">
        <v>23</v>
      </c>
      <c r="AJ12" s="35" t="s">
        <v>23</v>
      </c>
      <c r="AK12" s="74" t="s">
        <v>21</v>
      </c>
      <c r="AL12" s="74" t="s">
        <v>25</v>
      </c>
      <c r="AM12" s="74" t="s">
        <v>21</v>
      </c>
      <c r="AN12" s="74" t="s">
        <v>25</v>
      </c>
      <c r="AO12" s="74" t="s">
        <v>21</v>
      </c>
      <c r="AP12" s="74" t="s">
        <v>25</v>
      </c>
      <c r="AQ12" s="52" t="s">
        <v>25</v>
      </c>
      <c r="AR12" s="52"/>
      <c r="AS12" s="52">
        <v>0</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48">
        <v>39016</v>
      </c>
      <c r="B13" s="6" t="s">
        <v>1815</v>
      </c>
      <c r="C13" s="31" t="s">
        <v>26</v>
      </c>
      <c r="D13" s="34" t="s">
        <v>26</v>
      </c>
      <c r="E13" s="34">
        <v>2</v>
      </c>
      <c r="F13" s="34"/>
      <c r="G13" s="34" t="s">
        <v>26</v>
      </c>
      <c r="H13" s="34"/>
      <c r="I13" s="34"/>
      <c r="J13" s="34"/>
      <c r="K13" s="34" t="s">
        <v>26</v>
      </c>
      <c r="L13" s="34"/>
      <c r="M13" s="34"/>
      <c r="N13" s="34" t="s">
        <v>26</v>
      </c>
      <c r="O13" s="34" t="s">
        <v>26</v>
      </c>
      <c r="P13" s="34">
        <v>2</v>
      </c>
      <c r="Q13" s="34"/>
      <c r="R13" s="34" t="s">
        <v>26</v>
      </c>
      <c r="S13" s="34"/>
      <c r="T13" s="34"/>
      <c r="U13" s="34"/>
      <c r="V13" s="34"/>
      <c r="W13" s="34"/>
      <c r="X13" s="34"/>
      <c r="Y13" s="35" t="s">
        <v>23</v>
      </c>
      <c r="Z13" s="35" t="s">
        <v>23</v>
      </c>
      <c r="AA13" s="35" t="e">
        <v>#N/A</v>
      </c>
      <c r="AB13" s="35" t="s">
        <v>23</v>
      </c>
      <c r="AC13" s="35" t="s">
        <v>25</v>
      </c>
      <c r="AD13" s="35" t="s">
        <v>23</v>
      </c>
      <c r="AE13" s="35" t="s">
        <v>25</v>
      </c>
      <c r="AF13" s="35"/>
      <c r="AG13" s="35" t="s">
        <v>23</v>
      </c>
      <c r="AH13" s="35">
        <v>0</v>
      </c>
      <c r="AI13" s="35" t="s">
        <v>23</v>
      </c>
      <c r="AJ13" s="35" t="s">
        <v>21</v>
      </c>
      <c r="AK13" s="74" t="s">
        <v>25</v>
      </c>
      <c r="AL13" s="74" t="s">
        <v>25</v>
      </c>
      <c r="AM13" s="74" t="s">
        <v>21</v>
      </c>
      <c r="AN13" s="74" t="s">
        <v>25</v>
      </c>
      <c r="AO13" s="74" t="s">
        <v>21</v>
      </c>
      <c r="AP13" s="74" t="s">
        <v>21</v>
      </c>
      <c r="AQ13" s="52" t="s">
        <v>25</v>
      </c>
      <c r="AR13" s="52"/>
      <c r="AS13" s="52">
        <v>0</v>
      </c>
      <c r="AT13" s="52" t="s">
        <v>23</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48">
        <v>39019</v>
      </c>
      <c r="B14" s="6" t="s">
        <v>1814</v>
      </c>
      <c r="C14" s="31" t="s">
        <v>22</v>
      </c>
      <c r="D14" s="34" t="s">
        <v>22</v>
      </c>
      <c r="E14" s="34">
        <v>0</v>
      </c>
      <c r="F14" s="34"/>
      <c r="G14" s="34" t="s">
        <v>26</v>
      </c>
      <c r="H14" s="34"/>
      <c r="I14" s="34" t="s">
        <v>26</v>
      </c>
      <c r="J14" s="34"/>
      <c r="K14" s="34"/>
      <c r="L14" s="34"/>
      <c r="M14" s="34"/>
      <c r="N14" s="34"/>
      <c r="O14" s="34"/>
      <c r="P14" s="34">
        <v>0</v>
      </c>
      <c r="Q14" s="34"/>
      <c r="R14" s="34"/>
      <c r="S14" s="34"/>
      <c r="T14" s="34"/>
      <c r="U14" s="34"/>
      <c r="V14" s="34"/>
      <c r="W14" s="34"/>
      <c r="X14" s="34"/>
      <c r="Y14" s="35" t="s">
        <v>23</v>
      </c>
      <c r="Z14" s="35" t="s">
        <v>23</v>
      </c>
      <c r="AA14" s="35" t="e">
        <v>#N/A</v>
      </c>
      <c r="AB14" s="35" t="s">
        <v>23</v>
      </c>
      <c r="AC14" s="35" t="s">
        <v>25</v>
      </c>
      <c r="AD14" s="35" t="s">
        <v>23</v>
      </c>
      <c r="AE14" s="35" t="s">
        <v>25</v>
      </c>
      <c r="AF14" s="35"/>
      <c r="AG14" s="35" t="s">
        <v>23</v>
      </c>
      <c r="AH14" s="35">
        <v>0</v>
      </c>
      <c r="AI14" s="35" t="s">
        <v>23</v>
      </c>
      <c r="AJ14" s="35" t="s">
        <v>21</v>
      </c>
      <c r="AK14" s="74" t="s">
        <v>25</v>
      </c>
      <c r="AL14" s="74" t="s">
        <v>21</v>
      </c>
      <c r="AM14" s="74" t="s">
        <v>21</v>
      </c>
      <c r="AN14" s="74" t="s">
        <v>21</v>
      </c>
      <c r="AO14" s="74" t="s">
        <v>21</v>
      </c>
      <c r="AP14" s="74" t="s">
        <v>21</v>
      </c>
      <c r="AQ14" s="52">
        <v>0</v>
      </c>
      <c r="AR14" s="52"/>
      <c r="AS14" s="52">
        <v>0</v>
      </c>
      <c r="AT14" s="52" t="s">
        <v>23</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48">
        <v>39020</v>
      </c>
      <c r="B15" s="6" t="s">
        <v>1813</v>
      </c>
      <c r="C15" s="31" t="s">
        <v>26</v>
      </c>
      <c r="D15" s="34" t="s">
        <v>22</v>
      </c>
      <c r="E15" s="34">
        <v>1</v>
      </c>
      <c r="F15" s="34"/>
      <c r="G15" s="34"/>
      <c r="H15" s="34"/>
      <c r="I15" s="34"/>
      <c r="J15" s="34"/>
      <c r="K15" s="34"/>
      <c r="L15" s="34"/>
      <c r="M15" s="34"/>
      <c r="N15" s="34" t="s">
        <v>26</v>
      </c>
      <c r="O15" s="34" t="s">
        <v>22</v>
      </c>
      <c r="P15" s="34">
        <v>1</v>
      </c>
      <c r="Q15" s="34"/>
      <c r="R15" s="34"/>
      <c r="S15" s="34"/>
      <c r="T15" s="34"/>
      <c r="U15" s="34"/>
      <c r="V15" s="34"/>
      <c r="W15" s="34"/>
      <c r="X15" s="34"/>
      <c r="Y15" s="35" t="s">
        <v>23</v>
      </c>
      <c r="Z15" s="35" t="s">
        <v>23</v>
      </c>
      <c r="AA15" s="35" t="e">
        <v>#N/A</v>
      </c>
      <c r="AB15" s="35" t="s">
        <v>23</v>
      </c>
      <c r="AC15" s="35" t="s">
        <v>25</v>
      </c>
      <c r="AD15" s="35" t="s">
        <v>23</v>
      </c>
      <c r="AE15" s="35" t="s">
        <v>25</v>
      </c>
      <c r="AF15" s="35"/>
      <c r="AG15" s="35" t="s">
        <v>23</v>
      </c>
      <c r="AH15" s="35" t="s">
        <v>21</v>
      </c>
      <c r="AI15" s="35" t="s">
        <v>23</v>
      </c>
      <c r="AJ15" s="35" t="s">
        <v>21</v>
      </c>
      <c r="AK15" s="74" t="s">
        <v>25</v>
      </c>
      <c r="AL15" s="74" t="s">
        <v>21</v>
      </c>
      <c r="AM15" s="74" t="s">
        <v>21</v>
      </c>
      <c r="AN15" s="74" t="s">
        <v>25</v>
      </c>
      <c r="AO15" s="74" t="s">
        <v>21</v>
      </c>
      <c r="AP15" s="74" t="s">
        <v>25</v>
      </c>
      <c r="AQ15" s="52" t="s">
        <v>25</v>
      </c>
      <c r="AR15" s="52" t="s">
        <v>21</v>
      </c>
      <c r="AS15" s="52" t="s">
        <v>21</v>
      </c>
      <c r="AT15" s="52" t="s">
        <v>23</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48">
        <v>39022</v>
      </c>
      <c r="B16" s="6" t="s">
        <v>1812</v>
      </c>
      <c r="C16" s="31" t="s">
        <v>26</v>
      </c>
      <c r="D16" s="34" t="s">
        <v>22</v>
      </c>
      <c r="E16" s="34">
        <v>1</v>
      </c>
      <c r="F16" s="34"/>
      <c r="G16" s="34"/>
      <c r="H16" s="34"/>
      <c r="I16" s="34"/>
      <c r="J16" s="34"/>
      <c r="K16" s="34"/>
      <c r="L16" s="34"/>
      <c r="M16" s="34"/>
      <c r="N16" s="34" t="s">
        <v>26</v>
      </c>
      <c r="O16" s="34" t="s">
        <v>22</v>
      </c>
      <c r="P16" s="34">
        <v>1</v>
      </c>
      <c r="Q16" s="34"/>
      <c r="R16" s="34"/>
      <c r="S16" s="34"/>
      <c r="T16" s="34"/>
      <c r="U16" s="34"/>
      <c r="V16" s="34"/>
      <c r="W16" s="34"/>
      <c r="X16" s="34"/>
      <c r="Y16" s="35" t="s">
        <v>23</v>
      </c>
      <c r="Z16" s="35" t="s">
        <v>23</v>
      </c>
      <c r="AA16" s="35" t="e">
        <v>#N/A</v>
      </c>
      <c r="AB16" s="35" t="s">
        <v>23</v>
      </c>
      <c r="AC16" s="35" t="s">
        <v>21</v>
      </c>
      <c r="AD16" s="35" t="s">
        <v>23</v>
      </c>
      <c r="AE16" s="35" t="s">
        <v>21</v>
      </c>
      <c r="AF16" s="35"/>
      <c r="AG16" s="35" t="s">
        <v>23</v>
      </c>
      <c r="AH16" s="35">
        <v>0</v>
      </c>
      <c r="AI16" s="35" t="s">
        <v>23</v>
      </c>
      <c r="AJ16" s="35" t="s">
        <v>21</v>
      </c>
      <c r="AK16" s="74" t="s">
        <v>21</v>
      </c>
      <c r="AL16" s="74" t="s">
        <v>21</v>
      </c>
      <c r="AM16" s="74" t="s">
        <v>21</v>
      </c>
      <c r="AN16" s="74" t="s">
        <v>21</v>
      </c>
      <c r="AO16" s="74" t="s">
        <v>21</v>
      </c>
      <c r="AP16" s="74" t="s">
        <v>21</v>
      </c>
      <c r="AQ16" s="52">
        <v>0</v>
      </c>
      <c r="AR16" s="52"/>
      <c r="AS16" s="52">
        <v>0</v>
      </c>
      <c r="AT16" s="52" t="s">
        <v>23</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48">
        <v>39023</v>
      </c>
      <c r="B17" s="6" t="s">
        <v>1811</v>
      </c>
      <c r="C17" s="31" t="s">
        <v>26</v>
      </c>
      <c r="D17" s="34" t="s">
        <v>22</v>
      </c>
      <c r="E17" s="34">
        <v>1</v>
      </c>
      <c r="F17" s="34"/>
      <c r="G17" s="34" t="s">
        <v>26</v>
      </c>
      <c r="H17" s="34"/>
      <c r="I17" s="34" t="s">
        <v>26</v>
      </c>
      <c r="J17" s="34"/>
      <c r="K17" s="34"/>
      <c r="L17" s="34"/>
      <c r="M17" s="34"/>
      <c r="N17" s="34"/>
      <c r="O17" s="34"/>
      <c r="P17" s="34">
        <v>0</v>
      </c>
      <c r="Q17" s="34"/>
      <c r="R17" s="34"/>
      <c r="S17" s="34"/>
      <c r="T17" s="34"/>
      <c r="U17" s="34"/>
      <c r="V17" s="34"/>
      <c r="W17" s="34"/>
      <c r="X17" s="34"/>
      <c r="Y17" s="35" t="s">
        <v>23</v>
      </c>
      <c r="Z17" s="35" t="s">
        <v>23</v>
      </c>
      <c r="AA17" s="35" t="e">
        <v>#N/A</v>
      </c>
      <c r="AB17" s="35" t="s">
        <v>23</v>
      </c>
      <c r="AC17" s="35" t="s">
        <v>21</v>
      </c>
      <c r="AD17" s="35" t="s">
        <v>23</v>
      </c>
      <c r="AE17" s="35" t="s">
        <v>21</v>
      </c>
      <c r="AF17" s="35"/>
      <c r="AG17" s="35" t="s">
        <v>23</v>
      </c>
      <c r="AH17" s="35">
        <v>0</v>
      </c>
      <c r="AI17" s="35" t="s">
        <v>23</v>
      </c>
      <c r="AJ17" s="35" t="s">
        <v>21</v>
      </c>
      <c r="AK17" s="74" t="s">
        <v>25</v>
      </c>
      <c r="AL17" s="74" t="s">
        <v>21</v>
      </c>
      <c r="AM17" s="74" t="s">
        <v>21</v>
      </c>
      <c r="AN17" s="74" t="s">
        <v>25</v>
      </c>
      <c r="AO17" s="74" t="s">
        <v>21</v>
      </c>
      <c r="AP17" s="74" t="s">
        <v>25</v>
      </c>
      <c r="AQ17" s="52" t="s">
        <v>25</v>
      </c>
      <c r="AR17" s="52"/>
      <c r="AS17" s="52">
        <v>0</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48">
        <v>39025</v>
      </c>
      <c r="B18" s="6" t="s">
        <v>1810</v>
      </c>
      <c r="C18" s="31" t="s">
        <v>22</v>
      </c>
      <c r="D18" s="34" t="s">
        <v>22</v>
      </c>
      <c r="E18" s="34">
        <v>0</v>
      </c>
      <c r="F18" s="34"/>
      <c r="G18" s="34" t="s">
        <v>26</v>
      </c>
      <c r="H18" s="34"/>
      <c r="I18" s="34"/>
      <c r="J18" s="34"/>
      <c r="K18" s="34"/>
      <c r="L18" s="34"/>
      <c r="M18" s="34"/>
      <c r="N18" s="34"/>
      <c r="O18" s="34"/>
      <c r="P18" s="34">
        <v>0</v>
      </c>
      <c r="Q18" s="34"/>
      <c r="R18" s="34"/>
      <c r="S18" s="34"/>
      <c r="T18" s="34"/>
      <c r="U18" s="34"/>
      <c r="V18" s="34"/>
      <c r="W18" s="34"/>
      <c r="X18" s="34"/>
      <c r="Y18" s="35" t="s">
        <v>23</v>
      </c>
      <c r="Z18" s="35" t="s">
        <v>23</v>
      </c>
      <c r="AA18" s="35" t="e">
        <v>#N/A</v>
      </c>
      <c r="AB18" s="35" t="s">
        <v>23</v>
      </c>
      <c r="AC18" s="35" t="s">
        <v>23</v>
      </c>
      <c r="AD18" s="35" t="s">
        <v>23</v>
      </c>
      <c r="AE18" s="35" t="s">
        <v>23</v>
      </c>
      <c r="AF18" s="35"/>
      <c r="AG18" s="35" t="s">
        <v>23</v>
      </c>
      <c r="AH18" s="35" t="s">
        <v>23</v>
      </c>
      <c r="AI18" s="35" t="s">
        <v>23</v>
      </c>
      <c r="AJ18" s="35" t="s">
        <v>23</v>
      </c>
      <c r="AK18" s="74">
        <v>0</v>
      </c>
      <c r="AL18" s="74">
        <v>0</v>
      </c>
      <c r="AM18" s="74">
        <v>0</v>
      </c>
      <c r="AN18" s="74">
        <v>0</v>
      </c>
      <c r="AO18" s="74">
        <v>0</v>
      </c>
      <c r="AP18" s="74">
        <v>0</v>
      </c>
      <c r="AQ18" s="52">
        <v>0</v>
      </c>
      <c r="AR18" s="52"/>
      <c r="AS18" s="52">
        <v>0</v>
      </c>
      <c r="AT18" s="52" t="s">
        <v>23</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48">
        <v>39030</v>
      </c>
      <c r="B19" s="6" t="s">
        <v>1809</v>
      </c>
      <c r="C19" s="31" t="s">
        <v>22</v>
      </c>
      <c r="D19" s="34" t="s">
        <v>22</v>
      </c>
      <c r="E19" s="34">
        <v>0</v>
      </c>
      <c r="F19" s="34"/>
      <c r="G19" s="34" t="s">
        <v>26</v>
      </c>
      <c r="H19" s="34"/>
      <c r="I19" s="34"/>
      <c r="J19" s="34"/>
      <c r="K19" s="34"/>
      <c r="L19" s="34"/>
      <c r="M19" s="34" t="s">
        <v>26</v>
      </c>
      <c r="N19" s="34"/>
      <c r="O19" s="34"/>
      <c r="P19" s="34">
        <v>0</v>
      </c>
      <c r="Q19" s="34"/>
      <c r="R19" s="34"/>
      <c r="S19" s="34"/>
      <c r="T19" s="34"/>
      <c r="U19" s="34"/>
      <c r="V19" s="34"/>
      <c r="W19" s="34"/>
      <c r="X19" s="34"/>
      <c r="Y19" s="35" t="s">
        <v>23</v>
      </c>
      <c r="Z19" s="35" t="s">
        <v>23</v>
      </c>
      <c r="AA19" s="35" t="e">
        <v>#N/A</v>
      </c>
      <c r="AB19" s="35" t="s">
        <v>23</v>
      </c>
      <c r="AC19" s="35" t="s">
        <v>23</v>
      </c>
      <c r="AD19" s="35" t="s">
        <v>23</v>
      </c>
      <c r="AE19" s="35" t="s">
        <v>23</v>
      </c>
      <c r="AF19" s="35"/>
      <c r="AG19" s="35" t="s">
        <v>23</v>
      </c>
      <c r="AH19" s="35" t="s">
        <v>23</v>
      </c>
      <c r="AI19" s="35" t="s">
        <v>23</v>
      </c>
      <c r="AJ19" s="35" t="s">
        <v>23</v>
      </c>
      <c r="AK19" s="74">
        <v>0</v>
      </c>
      <c r="AL19" s="74">
        <v>0</v>
      </c>
      <c r="AM19" s="74">
        <v>0</v>
      </c>
      <c r="AN19" s="74">
        <v>0</v>
      </c>
      <c r="AO19" s="74">
        <v>0</v>
      </c>
      <c r="AP19" s="74">
        <v>0</v>
      </c>
      <c r="AQ19" s="52">
        <v>0</v>
      </c>
      <c r="AR19" s="52"/>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48">
        <v>39038</v>
      </c>
      <c r="B20" s="6" t="s">
        <v>1808</v>
      </c>
      <c r="C20" s="31" t="s">
        <v>26</v>
      </c>
      <c r="D20" s="34" t="s">
        <v>26</v>
      </c>
      <c r="E20" s="34">
        <v>2</v>
      </c>
      <c r="F20" s="34"/>
      <c r="G20" s="34" t="s">
        <v>26</v>
      </c>
      <c r="H20" s="34"/>
      <c r="I20" s="34" t="s">
        <v>26</v>
      </c>
      <c r="J20" s="34"/>
      <c r="K20" s="34"/>
      <c r="L20" s="34"/>
      <c r="M20" s="34"/>
      <c r="N20" s="34"/>
      <c r="O20" s="34"/>
      <c r="P20" s="34">
        <v>0</v>
      </c>
      <c r="Q20" s="34"/>
      <c r="R20" s="34"/>
      <c r="S20" s="34"/>
      <c r="T20" s="34"/>
      <c r="U20" s="34"/>
      <c r="V20" s="34"/>
      <c r="W20" s="34"/>
      <c r="X20" s="34"/>
      <c r="Y20" s="35" t="s">
        <v>23</v>
      </c>
      <c r="Z20" s="35" t="s">
        <v>23</v>
      </c>
      <c r="AA20" s="35" t="e">
        <v>#N/A</v>
      </c>
      <c r="AB20" s="35" t="s">
        <v>23</v>
      </c>
      <c r="AC20" s="35" t="s">
        <v>25</v>
      </c>
      <c r="AD20" s="35" t="s">
        <v>23</v>
      </c>
      <c r="AE20" s="35" t="s">
        <v>21</v>
      </c>
      <c r="AF20" s="35"/>
      <c r="AG20" s="35" t="s">
        <v>23</v>
      </c>
      <c r="AH20" s="35">
        <v>0</v>
      </c>
      <c r="AI20" s="35" t="s">
        <v>23</v>
      </c>
      <c r="AJ20" s="35" t="s">
        <v>21</v>
      </c>
      <c r="AK20" s="74">
        <v>0</v>
      </c>
      <c r="AL20" s="74">
        <v>0</v>
      </c>
      <c r="AM20" s="74">
        <v>0</v>
      </c>
      <c r="AN20" s="74">
        <v>0</v>
      </c>
      <c r="AO20" s="74">
        <v>0</v>
      </c>
      <c r="AP20" s="74">
        <v>0</v>
      </c>
      <c r="AQ20" s="52">
        <v>0</v>
      </c>
      <c r="AR20" s="52"/>
      <c r="AS20" s="52">
        <v>0</v>
      </c>
      <c r="AT20" s="52" t="s">
        <v>23</v>
      </c>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48">
        <v>39042</v>
      </c>
      <c r="B21" s="6" t="s">
        <v>1807</v>
      </c>
      <c r="C21" s="31" t="s">
        <v>22</v>
      </c>
      <c r="D21" s="34" t="s">
        <v>22</v>
      </c>
      <c r="E21" s="34">
        <v>0</v>
      </c>
      <c r="F21" s="34"/>
      <c r="G21" s="34" t="s">
        <v>26</v>
      </c>
      <c r="H21" s="34"/>
      <c r="I21" s="34"/>
      <c r="J21" s="34"/>
      <c r="K21" s="34"/>
      <c r="L21" s="34"/>
      <c r="M21" s="34"/>
      <c r="N21" s="34" t="s">
        <v>22</v>
      </c>
      <c r="O21" s="34" t="s">
        <v>22</v>
      </c>
      <c r="P21" s="34">
        <v>0</v>
      </c>
      <c r="Q21" s="34"/>
      <c r="R21" s="34" t="s">
        <v>26</v>
      </c>
      <c r="S21" s="34"/>
      <c r="T21" s="34"/>
      <c r="U21" s="34"/>
      <c r="V21" s="34"/>
      <c r="W21" s="34"/>
      <c r="X21" s="34"/>
      <c r="Y21" s="35" t="s">
        <v>23</v>
      </c>
      <c r="Z21" s="35" t="s">
        <v>23</v>
      </c>
      <c r="AA21" s="35" t="e">
        <v>#N/A</v>
      </c>
      <c r="AB21" s="35" t="s">
        <v>23</v>
      </c>
      <c r="AC21" s="35" t="s">
        <v>21</v>
      </c>
      <c r="AD21" s="35" t="s">
        <v>23</v>
      </c>
      <c r="AE21" s="35" t="s">
        <v>21</v>
      </c>
      <c r="AF21" s="35"/>
      <c r="AG21" s="35" t="s">
        <v>23</v>
      </c>
      <c r="AH21" s="35">
        <v>0</v>
      </c>
      <c r="AI21" s="35" t="s">
        <v>23</v>
      </c>
      <c r="AJ21" s="35" t="s">
        <v>21</v>
      </c>
      <c r="AK21" s="74" t="s">
        <v>21</v>
      </c>
      <c r="AL21" s="74" t="s">
        <v>21</v>
      </c>
      <c r="AM21" s="74" t="s">
        <v>21</v>
      </c>
      <c r="AN21" s="74" t="s">
        <v>25</v>
      </c>
      <c r="AO21" s="74" t="s">
        <v>21</v>
      </c>
      <c r="AP21" s="74" t="s">
        <v>25</v>
      </c>
      <c r="AQ21" s="52" t="s">
        <v>25</v>
      </c>
      <c r="AR21" s="52"/>
      <c r="AS21" s="52" t="s">
        <v>21</v>
      </c>
      <c r="AT21" s="52" t="s">
        <v>23</v>
      </c>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48">
        <v>39045</v>
      </c>
      <c r="B22" s="6" t="s">
        <v>1806</v>
      </c>
      <c r="C22" s="31" t="s">
        <v>22</v>
      </c>
      <c r="D22" s="34" t="s">
        <v>22</v>
      </c>
      <c r="E22" s="34">
        <v>0</v>
      </c>
      <c r="F22" s="34"/>
      <c r="G22" s="34" t="s">
        <v>26</v>
      </c>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4">
        <v>0</v>
      </c>
      <c r="AL22" s="74">
        <v>0</v>
      </c>
      <c r="AM22" s="74">
        <v>0</v>
      </c>
      <c r="AN22" s="74">
        <v>0</v>
      </c>
      <c r="AO22" s="74">
        <v>0</v>
      </c>
      <c r="AP22" s="74">
        <v>0</v>
      </c>
      <c r="AQ22" s="52">
        <v>0</v>
      </c>
      <c r="AR22" s="52"/>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48">
        <v>39053</v>
      </c>
      <c r="B23" s="6" t="s">
        <v>1805</v>
      </c>
      <c r="C23" s="31" t="s">
        <v>22</v>
      </c>
      <c r="D23" s="31" t="s">
        <v>22</v>
      </c>
      <c r="E23" s="34">
        <v>0</v>
      </c>
      <c r="F23" s="34"/>
      <c r="G23" s="34"/>
      <c r="H23" s="34"/>
      <c r="I23" s="34"/>
      <c r="J23" s="34"/>
      <c r="K23" s="34"/>
      <c r="L23" s="34"/>
      <c r="M23" s="34"/>
      <c r="N23" s="34" t="s">
        <v>22</v>
      </c>
      <c r="O23" s="34" t="s">
        <v>22</v>
      </c>
      <c r="P23" s="34">
        <v>0</v>
      </c>
      <c r="Q23" s="34"/>
      <c r="R23" s="34"/>
      <c r="S23" s="34"/>
      <c r="T23" s="34"/>
      <c r="U23" s="34"/>
      <c r="V23" s="34"/>
      <c r="W23" s="34"/>
      <c r="X23" s="34"/>
      <c r="Y23" s="35" t="s">
        <v>23</v>
      </c>
      <c r="Z23" s="35" t="s">
        <v>23</v>
      </c>
      <c r="AA23" s="35" t="e">
        <v>#N/A</v>
      </c>
      <c r="AB23" s="35" t="s">
        <v>23</v>
      </c>
      <c r="AC23" s="35" t="s">
        <v>25</v>
      </c>
      <c r="AD23" s="35" t="s">
        <v>23</v>
      </c>
      <c r="AE23" s="35" t="s">
        <v>21</v>
      </c>
      <c r="AF23" s="35"/>
      <c r="AG23" s="35" t="s">
        <v>23</v>
      </c>
      <c r="AH23" s="35">
        <v>0</v>
      </c>
      <c r="AI23" s="35" t="s">
        <v>23</v>
      </c>
      <c r="AJ23" s="35" t="s">
        <v>21</v>
      </c>
      <c r="AK23" s="74">
        <v>0</v>
      </c>
      <c r="AL23" s="74">
        <v>0</v>
      </c>
      <c r="AM23" s="74">
        <v>0</v>
      </c>
      <c r="AN23" s="74">
        <v>0</v>
      </c>
      <c r="AO23" s="74">
        <v>0</v>
      </c>
      <c r="AP23" s="74">
        <v>0</v>
      </c>
      <c r="AQ23" s="52">
        <v>0</v>
      </c>
      <c r="AR23" s="52"/>
      <c r="AS23" s="52">
        <v>0</v>
      </c>
      <c r="AT23" s="52" t="s">
        <v>23</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48">
        <v>39054</v>
      </c>
      <c r="B24" s="6" t="s">
        <v>1804</v>
      </c>
      <c r="C24" s="31" t="s">
        <v>22</v>
      </c>
      <c r="D24" s="34" t="s">
        <v>22</v>
      </c>
      <c r="E24" s="34">
        <v>0</v>
      </c>
      <c r="F24" s="34"/>
      <c r="G24" s="34"/>
      <c r="H24" s="34"/>
      <c r="I24" s="34"/>
      <c r="J24" s="34"/>
      <c r="K24" s="34"/>
      <c r="L24" s="34"/>
      <c r="M24" s="34"/>
      <c r="N24" s="34"/>
      <c r="O24" s="34"/>
      <c r="P24" s="34">
        <v>0</v>
      </c>
      <c r="Q24" s="34"/>
      <c r="R24" s="34"/>
      <c r="S24" s="34"/>
      <c r="T24" s="34"/>
      <c r="U24" s="34"/>
      <c r="V24" s="34"/>
      <c r="W24" s="34"/>
      <c r="X24" s="34"/>
      <c r="Y24" s="35" t="s">
        <v>23</v>
      </c>
      <c r="Z24" s="35" t="s">
        <v>23</v>
      </c>
      <c r="AA24" s="35" t="e">
        <v>#N/A</v>
      </c>
      <c r="AB24" s="35" t="s">
        <v>23</v>
      </c>
      <c r="AC24" s="35" t="s">
        <v>23</v>
      </c>
      <c r="AD24" s="35" t="s">
        <v>23</v>
      </c>
      <c r="AE24" s="35" t="s">
        <v>23</v>
      </c>
      <c r="AF24" s="35"/>
      <c r="AG24" s="35" t="s">
        <v>23</v>
      </c>
      <c r="AH24" s="35" t="s">
        <v>23</v>
      </c>
      <c r="AI24" s="35" t="s">
        <v>23</v>
      </c>
      <c r="AJ24" s="35" t="s">
        <v>23</v>
      </c>
      <c r="AK24" s="74" t="s">
        <v>23</v>
      </c>
      <c r="AL24" s="74" t="s">
        <v>23</v>
      </c>
      <c r="AM24" s="74" t="s">
        <v>23</v>
      </c>
      <c r="AN24" s="74" t="s">
        <v>23</v>
      </c>
      <c r="AO24" s="74" t="s">
        <v>23</v>
      </c>
      <c r="AP24" s="74" t="s">
        <v>23</v>
      </c>
      <c r="AQ24" s="52" t="s">
        <v>23</v>
      </c>
      <c r="AR24" s="52"/>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48">
        <v>39057</v>
      </c>
      <c r="B25" s="6" t="s">
        <v>1803</v>
      </c>
      <c r="C25" s="31" t="s">
        <v>22</v>
      </c>
      <c r="D25" s="34" t="s">
        <v>22</v>
      </c>
      <c r="E25" s="34">
        <v>0</v>
      </c>
      <c r="F25" s="34"/>
      <c r="G25" s="34" t="s">
        <v>26</v>
      </c>
      <c r="H25" s="34"/>
      <c r="I25" s="34"/>
      <c r="J25" s="34"/>
      <c r="K25" s="34"/>
      <c r="L25" s="34"/>
      <c r="M25" s="34"/>
      <c r="N25" s="34" t="s">
        <v>22</v>
      </c>
      <c r="O25" s="34" t="s">
        <v>22</v>
      </c>
      <c r="P25" s="34">
        <v>0</v>
      </c>
      <c r="Q25" s="34"/>
      <c r="R25" s="34" t="s">
        <v>26</v>
      </c>
      <c r="S25" s="34"/>
      <c r="T25" s="34"/>
      <c r="U25" s="34"/>
      <c r="V25" s="34"/>
      <c r="W25" s="34"/>
      <c r="X25" s="34"/>
      <c r="Y25" s="35" t="s">
        <v>23</v>
      </c>
      <c r="Z25" s="35" t="s">
        <v>23</v>
      </c>
      <c r="AA25" s="35" t="e">
        <v>#N/A</v>
      </c>
      <c r="AB25" s="35" t="s">
        <v>23</v>
      </c>
      <c r="AC25" s="35" t="s">
        <v>23</v>
      </c>
      <c r="AD25" s="35" t="s">
        <v>23</v>
      </c>
      <c r="AE25" s="35" t="s">
        <v>23</v>
      </c>
      <c r="AF25" s="35"/>
      <c r="AG25" s="35" t="s">
        <v>23</v>
      </c>
      <c r="AH25" s="35" t="s">
        <v>23</v>
      </c>
      <c r="AI25" s="35" t="s">
        <v>23</v>
      </c>
      <c r="AJ25" s="35" t="s">
        <v>23</v>
      </c>
      <c r="AK25" s="74" t="s">
        <v>21</v>
      </c>
      <c r="AL25" s="74" t="s">
        <v>21</v>
      </c>
      <c r="AM25" s="74" t="s">
        <v>21</v>
      </c>
      <c r="AN25" s="74" t="s">
        <v>25</v>
      </c>
      <c r="AO25" s="74" t="s">
        <v>21</v>
      </c>
      <c r="AP25" s="74" t="s">
        <v>21</v>
      </c>
      <c r="AQ25" s="52">
        <v>0</v>
      </c>
      <c r="AR25" s="52"/>
      <c r="AS25" s="52">
        <v>0</v>
      </c>
      <c r="AT25" s="52" t="s">
        <v>23</v>
      </c>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48">
        <v>39062</v>
      </c>
      <c r="B26" s="6" t="s">
        <v>1802</v>
      </c>
      <c r="C26" s="31" t="s">
        <v>26</v>
      </c>
      <c r="D26" s="34" t="s">
        <v>22</v>
      </c>
      <c r="E26" s="34">
        <v>1</v>
      </c>
      <c r="F26" s="34"/>
      <c r="G26" s="34"/>
      <c r="H26" s="34"/>
      <c r="I26" s="34"/>
      <c r="J26" s="34"/>
      <c r="K26" s="34"/>
      <c r="L26" s="34"/>
      <c r="M26" s="34"/>
      <c r="N26" s="34"/>
      <c r="O26" s="34"/>
      <c r="P26" s="34">
        <v>0</v>
      </c>
      <c r="Q26" s="34"/>
      <c r="R26" s="34"/>
      <c r="S26" s="34"/>
      <c r="T26" s="34"/>
      <c r="U26" s="34"/>
      <c r="V26" s="34"/>
      <c r="W26" s="34"/>
      <c r="X26" s="34"/>
      <c r="Y26" s="35" t="s">
        <v>23</v>
      </c>
      <c r="Z26" s="35" t="s">
        <v>23</v>
      </c>
      <c r="AA26" s="35" t="e">
        <v>#N/A</v>
      </c>
      <c r="AB26" s="35" t="s">
        <v>23</v>
      </c>
      <c r="AC26" s="35" t="s">
        <v>25</v>
      </c>
      <c r="AD26" s="35" t="s">
        <v>23</v>
      </c>
      <c r="AE26" s="35" t="s">
        <v>21</v>
      </c>
      <c r="AF26" s="35"/>
      <c r="AG26" s="35" t="s">
        <v>23</v>
      </c>
      <c r="AH26" s="35">
        <v>0</v>
      </c>
      <c r="AI26" s="35" t="s">
        <v>23</v>
      </c>
      <c r="AJ26" s="35" t="s">
        <v>21</v>
      </c>
      <c r="AK26" s="74" t="s">
        <v>23</v>
      </c>
      <c r="AL26" s="74" t="s">
        <v>23</v>
      </c>
      <c r="AM26" s="74" t="s">
        <v>23</v>
      </c>
      <c r="AN26" s="74" t="s">
        <v>23</v>
      </c>
      <c r="AO26" s="74" t="s">
        <v>23</v>
      </c>
      <c r="AP26" s="74" t="s">
        <v>23</v>
      </c>
      <c r="AQ26" s="52" t="s">
        <v>23</v>
      </c>
      <c r="AR26" s="52"/>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48">
        <v>39064</v>
      </c>
      <c r="B27" s="6" t="s">
        <v>1801</v>
      </c>
      <c r="C27" s="31" t="s">
        <v>22</v>
      </c>
      <c r="D27" s="34" t="s">
        <v>22</v>
      </c>
      <c r="E27" s="34">
        <v>0</v>
      </c>
      <c r="F27" s="34"/>
      <c r="G27" s="34"/>
      <c r="H27" s="34"/>
      <c r="I27" s="34"/>
      <c r="J27" s="34"/>
      <c r="K27" s="34"/>
      <c r="L27" s="34"/>
      <c r="M27" s="34"/>
      <c r="N27" s="34" t="s">
        <v>26</v>
      </c>
      <c r="O27" s="34" t="s">
        <v>22</v>
      </c>
      <c r="P27" s="34">
        <v>1</v>
      </c>
      <c r="Q27" s="34"/>
      <c r="R27" s="34"/>
      <c r="S27" s="34"/>
      <c r="T27" s="34"/>
      <c r="U27" s="34"/>
      <c r="V27" s="34"/>
      <c r="W27" s="34"/>
      <c r="X27" s="34"/>
      <c r="Y27" s="35" t="s">
        <v>23</v>
      </c>
      <c r="Z27" s="35" t="s">
        <v>23</v>
      </c>
      <c r="AA27" s="35" t="e">
        <v>#N/A</v>
      </c>
      <c r="AB27" s="35" t="s">
        <v>23</v>
      </c>
      <c r="AC27" s="35" t="s">
        <v>23</v>
      </c>
      <c r="AD27" s="35" t="s">
        <v>23</v>
      </c>
      <c r="AE27" s="35" t="s">
        <v>23</v>
      </c>
      <c r="AF27" s="35"/>
      <c r="AG27" s="35" t="s">
        <v>23</v>
      </c>
      <c r="AH27" s="35" t="s">
        <v>23</v>
      </c>
      <c r="AI27" s="35" t="s">
        <v>23</v>
      </c>
      <c r="AJ27" s="35" t="s">
        <v>23</v>
      </c>
      <c r="AK27" s="74" t="s">
        <v>21</v>
      </c>
      <c r="AL27" s="74" t="s">
        <v>21</v>
      </c>
      <c r="AM27" s="74" t="s">
        <v>21</v>
      </c>
      <c r="AN27" s="74" t="s">
        <v>21</v>
      </c>
      <c r="AO27" s="74" t="s">
        <v>21</v>
      </c>
      <c r="AP27" s="74" t="s">
        <v>21</v>
      </c>
      <c r="AQ27" s="52">
        <v>0</v>
      </c>
      <c r="AR27" s="52" t="s">
        <v>25</v>
      </c>
      <c r="AS27" s="52">
        <v>0</v>
      </c>
      <c r="AT27" s="52" t="s">
        <v>23</v>
      </c>
      <c r="AU27" s="52" t="s">
        <v>21</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48">
        <v>39065</v>
      </c>
      <c r="B28" s="6" t="s">
        <v>1800</v>
      </c>
      <c r="C28" s="31" t="s">
        <v>22</v>
      </c>
      <c r="D28" s="34" t="s">
        <v>22</v>
      </c>
      <c r="E28" s="34">
        <v>0</v>
      </c>
      <c r="F28" s="34"/>
      <c r="G28" s="34"/>
      <c r="H28" s="34"/>
      <c r="I28" s="34"/>
      <c r="J28" s="34"/>
      <c r="K28" s="34"/>
      <c r="L28" s="34"/>
      <c r="M28" s="34"/>
      <c r="N28" s="34" t="s">
        <v>22</v>
      </c>
      <c r="O28" s="34" t="s">
        <v>22</v>
      </c>
      <c r="P28" s="34">
        <v>0</v>
      </c>
      <c r="Q28" s="34"/>
      <c r="R28" s="34"/>
      <c r="S28" s="34"/>
      <c r="T28" s="34"/>
      <c r="U28" s="34"/>
      <c r="V28" s="34"/>
      <c r="W28" s="34"/>
      <c r="X28" s="34"/>
      <c r="Y28" s="35" t="s">
        <v>23</v>
      </c>
      <c r="Z28" s="35" t="s">
        <v>23</v>
      </c>
      <c r="AA28" s="35" t="e">
        <v>#N/A</v>
      </c>
      <c r="AB28" s="35" t="s">
        <v>23</v>
      </c>
      <c r="AC28" s="35" t="s">
        <v>23</v>
      </c>
      <c r="AD28" s="35" t="s">
        <v>23</v>
      </c>
      <c r="AE28" s="35" t="s">
        <v>23</v>
      </c>
      <c r="AF28" s="35"/>
      <c r="AG28" s="35" t="s">
        <v>23</v>
      </c>
      <c r="AH28" s="35" t="s">
        <v>23</v>
      </c>
      <c r="AI28" s="35" t="s">
        <v>23</v>
      </c>
      <c r="AJ28" s="35" t="s">
        <v>23</v>
      </c>
      <c r="AK28" s="74" t="s">
        <v>21</v>
      </c>
      <c r="AL28" s="74" t="s">
        <v>21</v>
      </c>
      <c r="AM28" s="74" t="s">
        <v>21</v>
      </c>
      <c r="AN28" s="74" t="s">
        <v>21</v>
      </c>
      <c r="AO28" s="74" t="s">
        <v>21</v>
      </c>
      <c r="AP28" s="74" t="s">
        <v>21</v>
      </c>
      <c r="AQ28" s="52">
        <v>0</v>
      </c>
      <c r="AR28" s="52"/>
      <c r="AS28" s="52">
        <v>0</v>
      </c>
      <c r="AT28" s="52" t="s">
        <v>23</v>
      </c>
      <c r="AU28" s="52" t="s">
        <v>21</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48">
        <v>39066</v>
      </c>
      <c r="B29" s="6" t="s">
        <v>1799</v>
      </c>
      <c r="C29" s="31" t="s">
        <v>26</v>
      </c>
      <c r="D29" s="34" t="s">
        <v>22</v>
      </c>
      <c r="E29" s="34">
        <v>1</v>
      </c>
      <c r="F29" s="34"/>
      <c r="G29" s="34" t="s">
        <v>26</v>
      </c>
      <c r="H29" s="34"/>
      <c r="I29" s="34"/>
      <c r="J29" s="34"/>
      <c r="K29" s="34"/>
      <c r="L29" s="34"/>
      <c r="M29" s="34"/>
      <c r="N29" s="34" t="s">
        <v>26</v>
      </c>
      <c r="O29" s="34" t="s">
        <v>22</v>
      </c>
      <c r="P29" s="34">
        <v>1</v>
      </c>
      <c r="Q29" s="34"/>
      <c r="R29" s="34" t="s">
        <v>26</v>
      </c>
      <c r="S29" s="34"/>
      <c r="T29" s="34"/>
      <c r="U29" s="34"/>
      <c r="V29" s="34"/>
      <c r="W29" s="34"/>
      <c r="X29" s="34"/>
      <c r="Y29" s="35" t="s">
        <v>23</v>
      </c>
      <c r="Z29" s="35" t="s">
        <v>23</v>
      </c>
      <c r="AA29" s="35" t="e">
        <v>#N/A</v>
      </c>
      <c r="AB29" s="35" t="s">
        <v>23</v>
      </c>
      <c r="AC29" s="35" t="s">
        <v>23</v>
      </c>
      <c r="AD29" s="35" t="s">
        <v>23</v>
      </c>
      <c r="AE29" s="35" t="s">
        <v>23</v>
      </c>
      <c r="AF29" s="35"/>
      <c r="AG29" s="35" t="s">
        <v>23</v>
      </c>
      <c r="AH29" s="35" t="s">
        <v>23</v>
      </c>
      <c r="AI29" s="35" t="s">
        <v>23</v>
      </c>
      <c r="AJ29" s="35" t="s">
        <v>23</v>
      </c>
      <c r="AK29" s="74" t="s">
        <v>23</v>
      </c>
      <c r="AL29" s="74" t="s">
        <v>23</v>
      </c>
      <c r="AM29" s="74" t="s">
        <v>23</v>
      </c>
      <c r="AN29" s="74" t="s">
        <v>23</v>
      </c>
      <c r="AO29" s="74" t="s">
        <v>23</v>
      </c>
      <c r="AP29" s="74" t="s">
        <v>23</v>
      </c>
      <c r="AQ29" s="52" t="s">
        <v>23</v>
      </c>
      <c r="AR29" s="52"/>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48">
        <v>39074</v>
      </c>
      <c r="B30" s="6" t="s">
        <v>1798</v>
      </c>
      <c r="C30" s="34" t="s">
        <v>22</v>
      </c>
      <c r="D30" s="34" t="s">
        <v>22</v>
      </c>
      <c r="E30" s="34">
        <v>0</v>
      </c>
      <c r="F30" s="34"/>
      <c r="G30" s="34"/>
      <c r="H30" s="34"/>
      <c r="I30" s="34"/>
      <c r="J30" s="34"/>
      <c r="K30" s="34"/>
      <c r="L30" s="34"/>
      <c r="M30" s="34"/>
      <c r="N30" s="34" t="s">
        <v>22</v>
      </c>
      <c r="O30" s="34" t="s">
        <v>22</v>
      </c>
      <c r="P30" s="34">
        <v>0</v>
      </c>
      <c r="Q30" s="34"/>
      <c r="R30" s="34"/>
      <c r="S30" s="34"/>
      <c r="T30" s="34"/>
      <c r="U30" s="34"/>
      <c r="V30" s="34"/>
      <c r="W30" s="34"/>
      <c r="X30" s="34"/>
      <c r="Y30" s="35" t="s">
        <v>23</v>
      </c>
      <c r="Z30" s="35" t="s">
        <v>23</v>
      </c>
      <c r="AA30" s="35" t="e">
        <v>#N/A</v>
      </c>
      <c r="AB30" s="35" t="s">
        <v>23</v>
      </c>
      <c r="AC30" s="35" t="s">
        <v>21</v>
      </c>
      <c r="AD30" s="35" t="s">
        <v>23</v>
      </c>
      <c r="AE30" s="35" t="s">
        <v>21</v>
      </c>
      <c r="AF30" s="35"/>
      <c r="AG30" s="35" t="s">
        <v>23</v>
      </c>
      <c r="AH30" s="35">
        <v>0</v>
      </c>
      <c r="AI30" s="35" t="s">
        <v>23</v>
      </c>
      <c r="AJ30" s="35" t="s">
        <v>21</v>
      </c>
      <c r="AK30" s="74">
        <v>0</v>
      </c>
      <c r="AL30" s="74">
        <v>0</v>
      </c>
      <c r="AM30" s="74">
        <v>0</v>
      </c>
      <c r="AN30" s="74">
        <v>0</v>
      </c>
      <c r="AO30" s="74">
        <v>0</v>
      </c>
      <c r="AP30" s="74">
        <v>0</v>
      </c>
      <c r="AQ30" s="52">
        <v>0</v>
      </c>
      <c r="AR30" s="52"/>
      <c r="AS30" s="52">
        <v>0</v>
      </c>
      <c r="AT30" s="52" t="s">
        <v>23</v>
      </c>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48">
        <v>39075</v>
      </c>
      <c r="B31" s="6" t="s">
        <v>1797</v>
      </c>
      <c r="C31" s="34" t="s">
        <v>22</v>
      </c>
      <c r="D31" s="34" t="s">
        <v>22</v>
      </c>
      <c r="E31" s="34">
        <v>0</v>
      </c>
      <c r="F31" s="34"/>
      <c r="G31" s="34" t="s">
        <v>26</v>
      </c>
      <c r="H31" s="34"/>
      <c r="I31" s="34"/>
      <c r="J31" s="34"/>
      <c r="K31" s="34"/>
      <c r="L31" s="34"/>
      <c r="M31" s="34"/>
      <c r="N31" s="34" t="s">
        <v>22</v>
      </c>
      <c r="O31" s="34" t="s">
        <v>22</v>
      </c>
      <c r="P31" s="34">
        <v>0</v>
      </c>
      <c r="Q31" s="34"/>
      <c r="R31" s="34"/>
      <c r="S31" s="34"/>
      <c r="T31" s="34"/>
      <c r="U31" s="34"/>
      <c r="V31" s="34"/>
      <c r="W31" s="34"/>
      <c r="X31" s="34"/>
      <c r="Y31" s="35" t="s">
        <v>23</v>
      </c>
      <c r="Z31" s="35" t="s">
        <v>23</v>
      </c>
      <c r="AA31" s="35" t="e">
        <v>#N/A</v>
      </c>
      <c r="AB31" s="35" t="s">
        <v>23</v>
      </c>
      <c r="AC31" s="35" t="s">
        <v>21</v>
      </c>
      <c r="AD31" s="35" t="s">
        <v>23</v>
      </c>
      <c r="AE31" s="35" t="s">
        <v>21</v>
      </c>
      <c r="AF31" s="35"/>
      <c r="AG31" s="35" t="s">
        <v>23</v>
      </c>
      <c r="AH31" s="35">
        <v>0</v>
      </c>
      <c r="AI31" s="35" t="s">
        <v>23</v>
      </c>
      <c r="AJ31" s="35" t="s">
        <v>21</v>
      </c>
      <c r="AK31" s="74" t="s">
        <v>21</v>
      </c>
      <c r="AL31" s="74" t="s">
        <v>21</v>
      </c>
      <c r="AM31" s="74" t="s">
        <v>21</v>
      </c>
      <c r="AN31" s="74" t="s">
        <v>25</v>
      </c>
      <c r="AO31" s="74" t="s">
        <v>21</v>
      </c>
      <c r="AP31" s="74" t="s">
        <v>21</v>
      </c>
      <c r="AQ31" s="52">
        <v>0</v>
      </c>
      <c r="AR31" s="52" t="s">
        <v>25</v>
      </c>
      <c r="AS31" s="52">
        <v>0</v>
      </c>
      <c r="AT31" s="52" t="s">
        <v>23</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48">
        <v>39078</v>
      </c>
      <c r="B32" s="6" t="s">
        <v>1796</v>
      </c>
      <c r="C32" s="34" t="s">
        <v>22</v>
      </c>
      <c r="D32" s="34" t="s">
        <v>22</v>
      </c>
      <c r="E32" s="34">
        <v>0</v>
      </c>
      <c r="F32" s="34"/>
      <c r="G32" s="34"/>
      <c r="H32" s="34"/>
      <c r="I32" s="34"/>
      <c r="J32" s="34"/>
      <c r="K32" s="34"/>
      <c r="L32" s="34"/>
      <c r="M32" s="34"/>
      <c r="N32" s="34"/>
      <c r="O32" s="34"/>
      <c r="P32" s="34">
        <v>0</v>
      </c>
      <c r="Q32" s="34"/>
      <c r="R32" s="34"/>
      <c r="S32" s="34"/>
      <c r="T32" s="34"/>
      <c r="U32" s="34"/>
      <c r="V32" s="34"/>
      <c r="W32" s="34"/>
      <c r="X32" s="34"/>
      <c r="Y32" s="35" t="s">
        <v>23</v>
      </c>
      <c r="Z32" s="35" t="s">
        <v>23</v>
      </c>
      <c r="AA32" s="35" t="e">
        <v>#N/A</v>
      </c>
      <c r="AB32" s="35" t="s">
        <v>23</v>
      </c>
      <c r="AC32" s="35" t="s">
        <v>23</v>
      </c>
      <c r="AD32" s="35" t="s">
        <v>23</v>
      </c>
      <c r="AE32" s="35" t="s">
        <v>23</v>
      </c>
      <c r="AF32" s="35"/>
      <c r="AG32" s="35" t="s">
        <v>23</v>
      </c>
      <c r="AH32" s="35" t="s">
        <v>23</v>
      </c>
      <c r="AI32" s="35" t="s">
        <v>23</v>
      </c>
      <c r="AJ32" s="35" t="s">
        <v>23</v>
      </c>
      <c r="AK32" s="74">
        <v>0</v>
      </c>
      <c r="AL32" s="74">
        <v>0</v>
      </c>
      <c r="AM32" s="74">
        <v>0</v>
      </c>
      <c r="AN32" s="74">
        <v>0</v>
      </c>
      <c r="AO32" s="74">
        <v>0</v>
      </c>
      <c r="AP32" s="74">
        <v>0</v>
      </c>
      <c r="AQ32" s="52">
        <v>0</v>
      </c>
      <c r="AR32" s="52"/>
      <c r="AS32" s="52">
        <v>0</v>
      </c>
      <c r="AT32" s="52" t="s">
        <v>23</v>
      </c>
      <c r="AU32" s="52">
        <v>0</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48">
        <v>39084</v>
      </c>
      <c r="B33" s="6" t="s">
        <v>1795</v>
      </c>
      <c r="C33" s="34" t="s">
        <v>26</v>
      </c>
      <c r="D33" s="34" t="s">
        <v>22</v>
      </c>
      <c r="E33" s="34">
        <v>1</v>
      </c>
      <c r="F33" s="34"/>
      <c r="G33" s="34" t="s">
        <v>26</v>
      </c>
      <c r="H33" s="34"/>
      <c r="I33" s="34"/>
      <c r="J33" s="34"/>
      <c r="K33" s="34"/>
      <c r="L33" s="34"/>
      <c r="M33" s="34"/>
      <c r="N33" s="34" t="s">
        <v>26</v>
      </c>
      <c r="O33" s="34" t="s">
        <v>22</v>
      </c>
      <c r="P33" s="34">
        <v>1</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4">
        <v>0</v>
      </c>
      <c r="AL33" s="74">
        <v>0</v>
      </c>
      <c r="AM33" s="74">
        <v>0</v>
      </c>
      <c r="AN33" s="74">
        <v>0</v>
      </c>
      <c r="AO33" s="74">
        <v>0</v>
      </c>
      <c r="AP33" s="74">
        <v>0</v>
      </c>
      <c r="AQ33" s="52">
        <v>0</v>
      </c>
      <c r="AR33" s="52"/>
      <c r="AS33" s="52">
        <v>0</v>
      </c>
      <c r="AT33" s="52" t="s">
        <v>23</v>
      </c>
      <c r="AU33" s="52">
        <v>0</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48">
        <v>39098</v>
      </c>
      <c r="B34" s="6" t="s">
        <v>1794</v>
      </c>
      <c r="C34" s="34" t="s">
        <v>22</v>
      </c>
      <c r="D34" s="34" t="s">
        <v>22</v>
      </c>
      <c r="E34" s="34">
        <v>0</v>
      </c>
      <c r="F34" s="34"/>
      <c r="G34" s="34" t="s">
        <v>26</v>
      </c>
      <c r="H34" s="34"/>
      <c r="I34" s="34" t="s">
        <v>26</v>
      </c>
      <c r="J34" s="34"/>
      <c r="K34" s="34" t="s">
        <v>26</v>
      </c>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74" t="s">
        <v>23</v>
      </c>
      <c r="AL34" s="74" t="s">
        <v>23</v>
      </c>
      <c r="AM34" s="74" t="s">
        <v>23</v>
      </c>
      <c r="AN34" s="74" t="s">
        <v>23</v>
      </c>
      <c r="AO34" s="74" t="s">
        <v>23</v>
      </c>
      <c r="AP34" s="74" t="s">
        <v>23</v>
      </c>
      <c r="AQ34" s="52" t="s">
        <v>23</v>
      </c>
      <c r="AR34" s="52"/>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48">
        <v>39100</v>
      </c>
      <c r="B35" s="6" t="s">
        <v>1793</v>
      </c>
      <c r="C35" s="31"/>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t="s">
        <v>23</v>
      </c>
      <c r="AD35" s="35" t="s">
        <v>23</v>
      </c>
      <c r="AE35" s="35" t="s">
        <v>23</v>
      </c>
      <c r="AF35" s="35"/>
      <c r="AG35" s="35" t="s">
        <v>23</v>
      </c>
      <c r="AH35" s="35" t="s">
        <v>23</v>
      </c>
      <c r="AI35" s="35" t="s">
        <v>23</v>
      </c>
      <c r="AJ35" s="35" t="s">
        <v>23</v>
      </c>
      <c r="AK35" s="74" t="s">
        <v>23</v>
      </c>
      <c r="AL35" s="74" t="s">
        <v>23</v>
      </c>
      <c r="AM35" s="74" t="s">
        <v>23</v>
      </c>
      <c r="AN35" s="74" t="s">
        <v>23</v>
      </c>
      <c r="AO35" s="74" t="s">
        <v>23</v>
      </c>
      <c r="AP35" s="74" t="s">
        <v>23</v>
      </c>
      <c r="AQ35" s="52" t="s">
        <v>23</v>
      </c>
      <c r="AR35" s="52" t="s">
        <v>25</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48">
        <v>39102</v>
      </c>
      <c r="B36" s="6" t="s">
        <v>1792</v>
      </c>
      <c r="C36" s="34"/>
      <c r="D36" s="34"/>
      <c r="E36" s="34">
        <v>0</v>
      </c>
      <c r="F36" s="34"/>
      <c r="G36" s="34"/>
      <c r="H36" s="34"/>
      <c r="I36" s="34"/>
      <c r="J36" s="34"/>
      <c r="K36" s="34"/>
      <c r="L36" s="34"/>
      <c r="M36" s="34"/>
      <c r="N36" s="34"/>
      <c r="O36" s="34"/>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74" t="s">
        <v>23</v>
      </c>
      <c r="AL36" s="74" t="s">
        <v>23</v>
      </c>
      <c r="AM36" s="74" t="s">
        <v>23</v>
      </c>
      <c r="AN36" s="74" t="s">
        <v>23</v>
      </c>
      <c r="AO36" s="74" t="s">
        <v>23</v>
      </c>
      <c r="AP36" s="74" t="s">
        <v>23</v>
      </c>
      <c r="AQ36" s="52" t="s">
        <v>23</v>
      </c>
      <c r="AR36" s="52"/>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48">
        <v>39107</v>
      </c>
      <c r="B37" s="6" t="s">
        <v>1791</v>
      </c>
      <c r="C37" s="34"/>
      <c r="D37" s="34"/>
      <c r="E37" s="34">
        <v>0</v>
      </c>
      <c r="F37" s="34"/>
      <c r="G37" s="34"/>
      <c r="H37" s="34"/>
      <c r="I37" s="34"/>
      <c r="J37" s="34"/>
      <c r="K37" s="34"/>
      <c r="L37" s="34"/>
      <c r="M37" s="34"/>
      <c r="N37" s="34"/>
      <c r="O37" s="34"/>
      <c r="P37" s="34">
        <v>0</v>
      </c>
      <c r="Q37" s="34"/>
      <c r="R37" s="34"/>
      <c r="S37" s="34"/>
      <c r="T37" s="34"/>
      <c r="U37" s="34"/>
      <c r="V37" s="34"/>
      <c r="W37" s="34"/>
      <c r="X37" s="34"/>
      <c r="Y37" s="35" t="s">
        <v>23</v>
      </c>
      <c r="Z37" s="35" t="s">
        <v>23</v>
      </c>
      <c r="AA37" s="35" t="e">
        <v>#N/A</v>
      </c>
      <c r="AB37" s="35" t="s">
        <v>23</v>
      </c>
      <c r="AC37" s="35" t="s">
        <v>23</v>
      </c>
      <c r="AD37" s="35" t="s">
        <v>23</v>
      </c>
      <c r="AE37" s="35" t="s">
        <v>23</v>
      </c>
      <c r="AF37" s="35"/>
      <c r="AG37" s="35" t="s">
        <v>23</v>
      </c>
      <c r="AH37" s="35" t="s">
        <v>23</v>
      </c>
      <c r="AI37" s="35" t="s">
        <v>23</v>
      </c>
      <c r="AJ37" s="35" t="s">
        <v>23</v>
      </c>
      <c r="AK37" s="74" t="s">
        <v>23</v>
      </c>
      <c r="AL37" s="74" t="s">
        <v>23</v>
      </c>
      <c r="AM37" s="74" t="s">
        <v>23</v>
      </c>
      <c r="AN37" s="74" t="s">
        <v>23</v>
      </c>
      <c r="AO37" s="74" t="s">
        <v>23</v>
      </c>
      <c r="AP37" s="74" t="s">
        <v>23</v>
      </c>
      <c r="AQ37" s="52" t="s">
        <v>23</v>
      </c>
      <c r="AR37" s="52"/>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48">
        <v>39109</v>
      </c>
      <c r="B38" s="6" t="s">
        <v>1790</v>
      </c>
      <c r="C38" s="34"/>
      <c r="D38" s="34"/>
      <c r="E38" s="34">
        <v>0</v>
      </c>
      <c r="F38" s="34"/>
      <c r="G38" s="34"/>
      <c r="H38" s="34"/>
      <c r="I38" s="34"/>
      <c r="J38" s="34"/>
      <c r="K38" s="34"/>
      <c r="L38" s="34"/>
      <c r="M38" s="34"/>
      <c r="N38" s="34"/>
      <c r="O38" s="34"/>
      <c r="P38" s="34">
        <v>0</v>
      </c>
      <c r="Q38" s="34"/>
      <c r="R38" s="34"/>
      <c r="S38" s="34"/>
      <c r="T38" s="34"/>
      <c r="U38" s="34"/>
      <c r="V38" s="34"/>
      <c r="W38" s="34"/>
      <c r="X38" s="34"/>
      <c r="Y38" s="35" t="s">
        <v>23</v>
      </c>
      <c r="Z38" s="35" t="s">
        <v>23</v>
      </c>
      <c r="AA38" s="35" t="e">
        <v>#N/A</v>
      </c>
      <c r="AB38" s="35" t="s">
        <v>23</v>
      </c>
      <c r="AC38" s="35" t="s">
        <v>23</v>
      </c>
      <c r="AD38" s="35" t="s">
        <v>23</v>
      </c>
      <c r="AE38" s="35" t="s">
        <v>23</v>
      </c>
      <c r="AF38" s="35"/>
      <c r="AG38" s="35" t="s">
        <v>23</v>
      </c>
      <c r="AH38" s="35" t="s">
        <v>23</v>
      </c>
      <c r="AI38" s="35" t="s">
        <v>23</v>
      </c>
      <c r="AJ38" s="35" t="s">
        <v>23</v>
      </c>
      <c r="AK38" s="74" t="s">
        <v>23</v>
      </c>
      <c r="AL38" s="74" t="s">
        <v>23</v>
      </c>
      <c r="AM38" s="74" t="s">
        <v>23</v>
      </c>
      <c r="AN38" s="74" t="s">
        <v>23</v>
      </c>
      <c r="AO38" s="74" t="s">
        <v>23</v>
      </c>
      <c r="AP38" s="74" t="s">
        <v>23</v>
      </c>
      <c r="AQ38" s="52" t="s">
        <v>23</v>
      </c>
      <c r="AR38" s="52"/>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48">
        <v>39110</v>
      </c>
      <c r="B39" s="6" t="s">
        <v>1789</v>
      </c>
      <c r="C39" s="34"/>
      <c r="D39" s="34"/>
      <c r="E39" s="34">
        <v>0</v>
      </c>
      <c r="F39" s="34"/>
      <c r="G39" s="34"/>
      <c r="H39" s="34"/>
      <c r="I39" s="34"/>
      <c r="J39" s="34"/>
      <c r="K39" s="34"/>
      <c r="L39" s="34"/>
      <c r="M39" s="34"/>
      <c r="N39" s="34"/>
      <c r="O39" s="34"/>
      <c r="P39" s="34">
        <v>0</v>
      </c>
      <c r="Q39" s="34"/>
      <c r="R39" s="34"/>
      <c r="S39" s="34"/>
      <c r="T39" s="34"/>
      <c r="U39" s="34"/>
      <c r="V39" s="34"/>
      <c r="W39" s="34"/>
      <c r="X39" s="34"/>
      <c r="Y39" s="35" t="s">
        <v>23</v>
      </c>
      <c r="Z39" s="35" t="s">
        <v>23</v>
      </c>
      <c r="AA39" s="35" t="e">
        <v>#N/A</v>
      </c>
      <c r="AB39" s="35" t="s">
        <v>23</v>
      </c>
      <c r="AC39" s="35" t="s">
        <v>23</v>
      </c>
      <c r="AD39" s="35" t="s">
        <v>23</v>
      </c>
      <c r="AE39" s="35" t="s">
        <v>23</v>
      </c>
      <c r="AF39" s="35"/>
      <c r="AG39" s="35" t="s">
        <v>23</v>
      </c>
      <c r="AH39" s="35" t="s">
        <v>23</v>
      </c>
      <c r="AI39" s="35" t="s">
        <v>23</v>
      </c>
      <c r="AJ39" s="35" t="s">
        <v>23</v>
      </c>
      <c r="AK39" s="74" t="s">
        <v>23</v>
      </c>
      <c r="AL39" s="74" t="s">
        <v>23</v>
      </c>
      <c r="AM39" s="74" t="s">
        <v>23</v>
      </c>
      <c r="AN39" s="74" t="s">
        <v>23</v>
      </c>
      <c r="AO39" s="74" t="s">
        <v>23</v>
      </c>
      <c r="AP39" s="74" t="s">
        <v>23</v>
      </c>
      <c r="AQ39" s="52" t="s">
        <v>23</v>
      </c>
      <c r="AR39" s="52"/>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48">
        <v>39111</v>
      </c>
      <c r="B40" s="6" t="s">
        <v>4693</v>
      </c>
      <c r="C40" s="96"/>
      <c r="D40" s="96"/>
      <c r="E40" s="96">
        <v>0</v>
      </c>
      <c r="F40" s="96"/>
      <c r="G40" s="96"/>
      <c r="H40" s="96"/>
      <c r="I40" s="96"/>
      <c r="J40" s="96"/>
      <c r="K40" s="96"/>
      <c r="L40" s="96"/>
      <c r="M40" s="96"/>
      <c r="N40" s="96"/>
      <c r="O40" s="96"/>
      <c r="P40" s="96">
        <v>0</v>
      </c>
      <c r="Q40" s="96"/>
      <c r="R40" s="96"/>
      <c r="S40" s="96"/>
      <c r="T40" s="96"/>
      <c r="U40" s="96"/>
      <c r="V40" s="96"/>
      <c r="W40" s="96"/>
      <c r="X40" s="96"/>
      <c r="Y40" s="97" t="s">
        <v>23</v>
      </c>
      <c r="Z40" s="97" t="s">
        <v>23</v>
      </c>
      <c r="AA40" s="97"/>
      <c r="AB40" s="97" t="s">
        <v>23</v>
      </c>
      <c r="AC40" s="97" t="s">
        <v>23</v>
      </c>
      <c r="AD40" s="97" t="s">
        <v>23</v>
      </c>
      <c r="AE40" s="97" t="s">
        <v>23</v>
      </c>
      <c r="AF40" s="97"/>
      <c r="AG40" s="97" t="s">
        <v>23</v>
      </c>
      <c r="AH40" s="97" t="s">
        <v>23</v>
      </c>
      <c r="AI40" s="97" t="s">
        <v>23</v>
      </c>
      <c r="AJ40" s="97" t="s">
        <v>23</v>
      </c>
      <c r="AK40" s="98" t="s">
        <v>23</v>
      </c>
      <c r="AL40" s="98" t="s">
        <v>23</v>
      </c>
      <c r="AM40" s="98" t="s">
        <v>23</v>
      </c>
      <c r="AN40" s="98" t="s">
        <v>23</v>
      </c>
      <c r="AO40" s="98" t="s">
        <v>23</v>
      </c>
      <c r="AP40" s="98" t="s">
        <v>23</v>
      </c>
      <c r="AQ40" s="52" t="s">
        <v>23</v>
      </c>
      <c r="AR40" s="52"/>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46" t="s">
        <v>242</v>
      </c>
      <c r="B41" s="147"/>
      <c r="C41" s="183">
        <v>15</v>
      </c>
      <c r="D41" s="183">
        <v>0</v>
      </c>
      <c r="N41" s="183">
        <v>14</v>
      </c>
      <c r="O41" s="183">
        <v>0</v>
      </c>
      <c r="Y41" s="184">
        <v>0</v>
      </c>
      <c r="Z41" s="184">
        <v>0</v>
      </c>
      <c r="AK41" s="40" t="s">
        <v>23</v>
      </c>
      <c r="AL41" s="40" t="s">
        <v>23</v>
      </c>
      <c r="AM41" s="40"/>
      <c r="AN41" s="50" t="s">
        <v>23</v>
      </c>
      <c r="AO41" s="40"/>
      <c r="AP41" s="98" t="s">
        <v>23</v>
      </c>
      <c r="AQ41" s="52" t="s">
        <v>23</v>
      </c>
      <c r="AR41" s="52"/>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R2:AS2"/>
    <mergeCell ref="AT2:AU2"/>
    <mergeCell ref="S2:T2"/>
    <mergeCell ref="U2:V2"/>
    <mergeCell ref="W2:X2"/>
    <mergeCell ref="Y2:Z2"/>
    <mergeCell ref="AD2:AE2"/>
    <mergeCell ref="AF2:AF3"/>
    <mergeCell ref="AG2:AH2"/>
    <mergeCell ref="AI2:AJ2"/>
    <mergeCell ref="AB2:AC2"/>
    <mergeCell ref="AK1:AU1"/>
    <mergeCell ref="AK2:AL2"/>
    <mergeCell ref="AM2:AN2"/>
    <mergeCell ref="AO2:AP2"/>
    <mergeCell ref="AQ2:AQ3"/>
    <mergeCell ref="A41:B41"/>
    <mergeCell ref="C41:D41"/>
    <mergeCell ref="N41:O41"/>
    <mergeCell ref="Y41:Z41"/>
    <mergeCell ref="Q2:R2"/>
    <mergeCell ref="A2:B2"/>
    <mergeCell ref="C2:D2"/>
    <mergeCell ref="F2:G2"/>
    <mergeCell ref="H2:I2"/>
    <mergeCell ref="J2:K2"/>
    <mergeCell ref="L2:M2"/>
    <mergeCell ref="N2:O2"/>
    <mergeCell ref="A4:B4"/>
    <mergeCell ref="AV1:BF1"/>
    <mergeCell ref="AV2:AW2"/>
    <mergeCell ref="AX2:AY2"/>
    <mergeCell ref="AZ2:BA2"/>
    <mergeCell ref="BB2:BB3"/>
    <mergeCell ref="BC2:BD2"/>
    <mergeCell ref="BE2:BF2"/>
  </mergeCells>
  <phoneticPr fontId="2"/>
  <conditionalFormatting sqref="A5:AU40 BG5:XFD40">
    <cfRule type="cellIs" dxfId="38" priority="5" operator="equal">
      <formula>0</formula>
    </cfRule>
  </conditionalFormatting>
  <conditionalFormatting sqref="AV5:BF5">
    <cfRule type="cellIs" dxfId="37" priority="2" operator="equal">
      <formula>0</formula>
    </cfRule>
  </conditionalFormatting>
  <conditionalFormatting sqref="AV6:BF300">
    <cfRule type="cellIs" dxfId="36"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rowBreaks count="1" manualBreakCount="1">
    <brk id="41" max="2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8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3</v>
      </c>
      <c r="D4" s="40">
        <v>0</v>
      </c>
      <c r="E4" s="40"/>
      <c r="F4" s="40">
        <v>2</v>
      </c>
      <c r="G4" s="40">
        <v>2</v>
      </c>
      <c r="H4" s="40">
        <v>2</v>
      </c>
      <c r="I4" s="40">
        <v>2</v>
      </c>
      <c r="J4" s="40">
        <v>1</v>
      </c>
      <c r="K4" s="40">
        <v>2</v>
      </c>
      <c r="L4" s="40">
        <v>0</v>
      </c>
      <c r="M4" s="40">
        <v>0</v>
      </c>
      <c r="N4" s="40">
        <v>4</v>
      </c>
      <c r="O4" s="40">
        <v>1</v>
      </c>
      <c r="P4" s="40"/>
      <c r="Q4" s="40">
        <v>2</v>
      </c>
      <c r="R4" s="40">
        <v>2</v>
      </c>
      <c r="S4" s="40">
        <v>1</v>
      </c>
      <c r="T4" s="40">
        <v>2</v>
      </c>
      <c r="U4" s="40">
        <v>0</v>
      </c>
      <c r="V4" s="40">
        <v>0</v>
      </c>
      <c r="W4" s="40">
        <v>0</v>
      </c>
      <c r="X4" s="40">
        <v>0</v>
      </c>
      <c r="Y4" s="40">
        <v>2</v>
      </c>
      <c r="Z4" s="40">
        <v>0</v>
      </c>
      <c r="AA4" s="40"/>
      <c r="AB4" s="40">
        <v>1</v>
      </c>
      <c r="AC4" s="40">
        <v>2</v>
      </c>
      <c r="AD4" s="40">
        <v>1</v>
      </c>
      <c r="AE4" s="40">
        <v>2</v>
      </c>
      <c r="AF4" s="7">
        <v>0</v>
      </c>
      <c r="AG4" s="40">
        <v>0</v>
      </c>
      <c r="AH4" s="40">
        <v>0</v>
      </c>
      <c r="AI4" s="40"/>
      <c r="AJ4" s="40"/>
      <c r="AK4" s="54">
        <v>4</v>
      </c>
      <c r="AL4" s="54">
        <v>1</v>
      </c>
      <c r="AM4" s="54">
        <v>5</v>
      </c>
      <c r="AN4" s="54">
        <v>5</v>
      </c>
      <c r="AO4" s="54">
        <v>3</v>
      </c>
      <c r="AP4" s="54">
        <v>5</v>
      </c>
      <c r="AQ4" s="52">
        <v>3</v>
      </c>
      <c r="AR4" s="52">
        <v>0</v>
      </c>
      <c r="AS4" s="52">
        <v>0</v>
      </c>
      <c r="AT4" s="52">
        <v>0</v>
      </c>
      <c r="AU4" s="54">
        <v>1</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40001</v>
      </c>
      <c r="B5" s="20" t="s">
        <v>1696</v>
      </c>
      <c r="C5" s="40" t="s">
        <v>26</v>
      </c>
      <c r="D5" s="40" t="s">
        <v>22</v>
      </c>
      <c r="E5" s="40">
        <v>1</v>
      </c>
      <c r="F5" s="40" t="s">
        <v>26</v>
      </c>
      <c r="G5" s="40" t="s">
        <v>26</v>
      </c>
      <c r="H5" s="40" t="s">
        <v>26</v>
      </c>
      <c r="I5" s="40" t="s">
        <v>26</v>
      </c>
      <c r="J5" s="40"/>
      <c r="K5" s="40"/>
      <c r="L5" s="40"/>
      <c r="M5" s="40"/>
      <c r="N5" s="40" t="s">
        <v>26</v>
      </c>
      <c r="O5" s="40" t="s">
        <v>26</v>
      </c>
      <c r="P5" s="40">
        <v>2</v>
      </c>
      <c r="Q5" s="40" t="s">
        <v>26</v>
      </c>
      <c r="R5" s="40" t="s">
        <v>26</v>
      </c>
      <c r="S5" s="40" t="s">
        <v>26</v>
      </c>
      <c r="T5" s="40" t="s">
        <v>26</v>
      </c>
      <c r="U5" s="40" t="s">
        <v>348</v>
      </c>
      <c r="V5" s="40"/>
      <c r="W5" s="40" t="s">
        <v>348</v>
      </c>
      <c r="X5" s="40"/>
      <c r="Y5" s="40" t="s">
        <v>25</v>
      </c>
      <c r="Z5" s="40" t="s">
        <v>21</v>
      </c>
      <c r="AA5" s="40" t="s">
        <v>21</v>
      </c>
      <c r="AB5" s="40" t="s">
        <v>25</v>
      </c>
      <c r="AC5" s="40" t="s">
        <v>25</v>
      </c>
      <c r="AD5" s="40" t="s">
        <v>25</v>
      </c>
      <c r="AE5" s="40" t="s">
        <v>25</v>
      </c>
      <c r="AF5" s="7"/>
      <c r="AG5" s="40" t="s">
        <v>21</v>
      </c>
      <c r="AH5" s="40" t="s">
        <v>21</v>
      </c>
      <c r="AI5" s="40" t="s">
        <v>21</v>
      </c>
      <c r="AJ5" s="40" t="s">
        <v>21</v>
      </c>
      <c r="AK5" s="74" t="s">
        <v>25</v>
      </c>
      <c r="AL5" s="74" t="s">
        <v>21</v>
      </c>
      <c r="AM5" s="74" t="s">
        <v>25</v>
      </c>
      <c r="AN5" s="74" t="s">
        <v>25</v>
      </c>
      <c r="AO5" s="74" t="s">
        <v>25</v>
      </c>
      <c r="AP5" s="74" t="s">
        <v>25</v>
      </c>
      <c r="AQ5" s="52" t="s">
        <v>1377</v>
      </c>
      <c r="AR5" s="52" t="s">
        <v>21</v>
      </c>
      <c r="AS5" s="52" t="s">
        <v>21</v>
      </c>
      <c r="AT5" s="52" t="s">
        <v>21</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40010</v>
      </c>
      <c r="B6" s="20" t="s">
        <v>1697</v>
      </c>
      <c r="C6" s="40" t="s">
        <v>26</v>
      </c>
      <c r="D6" s="40" t="s">
        <v>22</v>
      </c>
      <c r="E6" s="40">
        <v>1</v>
      </c>
      <c r="F6" s="40"/>
      <c r="G6" s="40"/>
      <c r="H6" s="40"/>
      <c r="I6" s="40"/>
      <c r="J6" s="40" t="s">
        <v>26</v>
      </c>
      <c r="K6" s="40" t="s">
        <v>26</v>
      </c>
      <c r="L6" s="40"/>
      <c r="M6" s="40"/>
      <c r="N6" s="40" t="s">
        <v>26</v>
      </c>
      <c r="O6" s="40" t="s">
        <v>22</v>
      </c>
      <c r="P6" s="40">
        <v>1</v>
      </c>
      <c r="Q6" s="40"/>
      <c r="R6" s="40"/>
      <c r="S6" s="40"/>
      <c r="T6" s="40"/>
      <c r="U6" s="40"/>
      <c r="V6" s="40"/>
      <c r="W6" s="40"/>
      <c r="X6" s="40"/>
      <c r="Y6" s="40" t="s">
        <v>25</v>
      </c>
      <c r="Z6" s="40" t="s">
        <v>21</v>
      </c>
      <c r="AA6" s="40" t="s">
        <v>21</v>
      </c>
      <c r="AB6" s="40" t="s">
        <v>23</v>
      </c>
      <c r="AC6" s="40" t="s">
        <v>23</v>
      </c>
      <c r="AD6" s="40" t="s">
        <v>23</v>
      </c>
      <c r="AE6" s="40" t="s">
        <v>23</v>
      </c>
      <c r="AF6" s="7"/>
      <c r="AG6" s="40" t="s">
        <v>23</v>
      </c>
      <c r="AH6" s="40" t="s">
        <v>23</v>
      </c>
      <c r="AI6" s="40" t="s">
        <v>23</v>
      </c>
      <c r="AJ6" s="40" t="s">
        <v>23</v>
      </c>
      <c r="AK6" s="74" t="s">
        <v>23</v>
      </c>
      <c r="AL6" s="74" t="s">
        <v>23</v>
      </c>
      <c r="AM6" s="74" t="s">
        <v>23</v>
      </c>
      <c r="AN6" s="74" t="s">
        <v>23</v>
      </c>
      <c r="AO6" s="74" t="s">
        <v>23</v>
      </c>
      <c r="AP6" s="74" t="s">
        <v>23</v>
      </c>
      <c r="AQ6" s="52" t="s">
        <v>23</v>
      </c>
      <c r="AR6" s="52" t="s">
        <v>23</v>
      </c>
      <c r="AS6" s="52" t="s">
        <v>23</v>
      </c>
      <c r="AT6" s="52" t="s">
        <v>23</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40011</v>
      </c>
      <c r="B7" s="20" t="s">
        <v>1698</v>
      </c>
      <c r="C7" s="33"/>
      <c r="D7" s="40"/>
      <c r="E7" s="40">
        <v>0</v>
      </c>
      <c r="F7" s="40"/>
      <c r="G7" s="40"/>
      <c r="H7" s="40"/>
      <c r="I7" s="40"/>
      <c r="J7" s="40"/>
      <c r="K7" s="40"/>
      <c r="L7" s="40"/>
      <c r="M7" s="40"/>
      <c r="N7" s="40"/>
      <c r="O7" s="40"/>
      <c r="P7" s="40">
        <v>0</v>
      </c>
      <c r="Q7" s="40"/>
      <c r="R7" s="40"/>
      <c r="S7" s="40"/>
      <c r="T7" s="40"/>
      <c r="U7" s="40"/>
      <c r="V7" s="40"/>
      <c r="W7" s="40"/>
      <c r="X7" s="40"/>
      <c r="Y7" s="40" t="s">
        <v>23</v>
      </c>
      <c r="Z7" s="40" t="s">
        <v>23</v>
      </c>
      <c r="AA7" s="40" t="e">
        <v>#N/A</v>
      </c>
      <c r="AB7" s="40" t="s">
        <v>23</v>
      </c>
      <c r="AC7" s="40" t="s">
        <v>23</v>
      </c>
      <c r="AD7" s="40" t="s">
        <v>23</v>
      </c>
      <c r="AE7" s="40" t="s">
        <v>23</v>
      </c>
      <c r="AF7" s="7"/>
      <c r="AG7" s="40" t="s">
        <v>23</v>
      </c>
      <c r="AH7" s="40" t="s">
        <v>23</v>
      </c>
      <c r="AI7" s="40" t="s">
        <v>23</v>
      </c>
      <c r="AJ7" s="40" t="s">
        <v>23</v>
      </c>
      <c r="AK7" s="74" t="s">
        <v>25</v>
      </c>
      <c r="AL7" s="74" t="s">
        <v>21</v>
      </c>
      <c r="AM7" s="74" t="s">
        <v>25</v>
      </c>
      <c r="AN7" s="74" t="s">
        <v>25</v>
      </c>
      <c r="AO7" s="74">
        <v>0</v>
      </c>
      <c r="AP7" s="74" t="s">
        <v>25</v>
      </c>
      <c r="AQ7" s="52" t="s">
        <v>1377</v>
      </c>
      <c r="AR7" s="52" t="s">
        <v>23</v>
      </c>
      <c r="AS7" s="52" t="s">
        <v>21</v>
      </c>
      <c r="AT7" s="52" t="s">
        <v>23</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40012</v>
      </c>
      <c r="B8" s="20" t="s">
        <v>1699</v>
      </c>
      <c r="C8" s="40" t="s">
        <v>22</v>
      </c>
      <c r="D8" s="40" t="s">
        <v>22</v>
      </c>
      <c r="E8" s="40">
        <v>0</v>
      </c>
      <c r="F8" s="40"/>
      <c r="G8" s="40" t="s">
        <v>26</v>
      </c>
      <c r="H8" s="40"/>
      <c r="I8" s="40"/>
      <c r="J8" s="40"/>
      <c r="K8" s="40"/>
      <c r="L8" s="40"/>
      <c r="M8" s="40"/>
      <c r="N8" s="40" t="s">
        <v>26</v>
      </c>
      <c r="O8" s="40" t="s">
        <v>21</v>
      </c>
      <c r="P8" s="40">
        <v>1</v>
      </c>
      <c r="Q8" s="40" t="s">
        <v>26</v>
      </c>
      <c r="R8" s="40" t="s">
        <v>26</v>
      </c>
      <c r="S8" s="40"/>
      <c r="T8" s="40"/>
      <c r="U8" s="40" t="s">
        <v>348</v>
      </c>
      <c r="V8" s="40"/>
      <c r="W8" s="40" t="s">
        <v>348</v>
      </c>
      <c r="X8" s="40"/>
      <c r="Y8" s="40" t="s">
        <v>21</v>
      </c>
      <c r="Z8" s="40" t="s">
        <v>21</v>
      </c>
      <c r="AA8" s="40" t="s">
        <v>21</v>
      </c>
      <c r="AB8" s="40" t="s">
        <v>23</v>
      </c>
      <c r="AC8" s="40" t="s">
        <v>25</v>
      </c>
      <c r="AD8" s="40" t="s">
        <v>23</v>
      </c>
      <c r="AE8" s="40" t="s">
        <v>25</v>
      </c>
      <c r="AF8" s="7"/>
      <c r="AG8" s="40" t="s">
        <v>23</v>
      </c>
      <c r="AH8" s="40"/>
      <c r="AI8" s="40" t="s">
        <v>23</v>
      </c>
      <c r="AJ8" s="40" t="s">
        <v>21</v>
      </c>
      <c r="AK8" s="74" t="s">
        <v>21</v>
      </c>
      <c r="AL8" s="74" t="s">
        <v>21</v>
      </c>
      <c r="AM8" s="74" t="s">
        <v>25</v>
      </c>
      <c r="AN8" s="74" t="s">
        <v>25</v>
      </c>
      <c r="AO8" s="74" t="s">
        <v>25</v>
      </c>
      <c r="AP8" s="74" t="s">
        <v>25</v>
      </c>
      <c r="AQ8" s="52" t="s">
        <v>21</v>
      </c>
      <c r="AR8" s="52" t="s">
        <v>1786</v>
      </c>
      <c r="AS8" s="52" t="s">
        <v>21</v>
      </c>
      <c r="AT8" s="52"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40018</v>
      </c>
      <c r="B9" s="20" t="s">
        <v>1700</v>
      </c>
      <c r="C9" s="33"/>
      <c r="D9" s="40"/>
      <c r="E9" s="40">
        <v>0</v>
      </c>
      <c r="F9" s="40"/>
      <c r="G9" s="40"/>
      <c r="H9" s="40"/>
      <c r="I9" s="40"/>
      <c r="J9" s="40"/>
      <c r="K9" s="40"/>
      <c r="L9" s="40"/>
      <c r="M9" s="40"/>
      <c r="N9" s="40"/>
      <c r="O9" s="40"/>
      <c r="P9" s="40">
        <v>0</v>
      </c>
      <c r="Q9" s="40"/>
      <c r="R9" s="40"/>
      <c r="S9" s="40"/>
      <c r="T9" s="40"/>
      <c r="U9" s="40"/>
      <c r="V9" s="40"/>
      <c r="W9" s="40"/>
      <c r="X9" s="40"/>
      <c r="Y9" s="40" t="s">
        <v>23</v>
      </c>
      <c r="Z9" s="40" t="s">
        <v>23</v>
      </c>
      <c r="AA9" s="40" t="e">
        <v>#N/A</v>
      </c>
      <c r="AB9" s="40" t="s">
        <v>23</v>
      </c>
      <c r="AC9" s="40" t="s">
        <v>23</v>
      </c>
      <c r="AD9" s="40" t="s">
        <v>23</v>
      </c>
      <c r="AE9" s="40" t="s">
        <v>23</v>
      </c>
      <c r="AF9" s="7"/>
      <c r="AG9" s="40" t="s">
        <v>23</v>
      </c>
      <c r="AH9" s="40" t="s">
        <v>23</v>
      </c>
      <c r="AI9" s="40" t="s">
        <v>23</v>
      </c>
      <c r="AJ9" s="40" t="s">
        <v>23</v>
      </c>
      <c r="AK9" s="74" t="s">
        <v>23</v>
      </c>
      <c r="AL9" s="74" t="s">
        <v>23</v>
      </c>
      <c r="AM9" s="74" t="s">
        <v>23</v>
      </c>
      <c r="AN9" s="74" t="s">
        <v>23</v>
      </c>
      <c r="AO9" s="74" t="s">
        <v>23</v>
      </c>
      <c r="AP9" s="74"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40022</v>
      </c>
      <c r="B10" s="20" t="s">
        <v>1701</v>
      </c>
      <c r="C10" s="40" t="s">
        <v>22</v>
      </c>
      <c r="D10" s="40" t="s">
        <v>22</v>
      </c>
      <c r="E10" s="40">
        <v>0</v>
      </c>
      <c r="F10" s="40"/>
      <c r="G10" s="40"/>
      <c r="H10" s="40"/>
      <c r="I10" s="40"/>
      <c r="J10" s="40"/>
      <c r="K10" s="40"/>
      <c r="L10" s="40"/>
      <c r="M10" s="40"/>
      <c r="N10" s="40" t="s">
        <v>22</v>
      </c>
      <c r="O10" s="40" t="s">
        <v>22</v>
      </c>
      <c r="P10" s="40">
        <v>0</v>
      </c>
      <c r="Q10" s="40"/>
      <c r="R10" s="40"/>
      <c r="S10" s="40"/>
      <c r="T10" s="40"/>
      <c r="U10" s="40"/>
      <c r="V10" s="40"/>
      <c r="W10" s="40"/>
      <c r="X10" s="40"/>
      <c r="Y10" s="40" t="s">
        <v>23</v>
      </c>
      <c r="Z10" s="40" t="s">
        <v>23</v>
      </c>
      <c r="AA10" s="40" t="e">
        <v>#N/A</v>
      </c>
      <c r="AB10" s="40" t="s">
        <v>23</v>
      </c>
      <c r="AC10" s="40" t="s">
        <v>23</v>
      </c>
      <c r="AD10" s="40" t="s">
        <v>23</v>
      </c>
      <c r="AE10" s="40" t="s">
        <v>23</v>
      </c>
      <c r="AF10" s="7"/>
      <c r="AG10" s="40" t="s">
        <v>23</v>
      </c>
      <c r="AH10" s="40" t="s">
        <v>23</v>
      </c>
      <c r="AI10" s="40" t="s">
        <v>23</v>
      </c>
      <c r="AJ10" s="40" t="s">
        <v>23</v>
      </c>
      <c r="AK10" s="74" t="s">
        <v>23</v>
      </c>
      <c r="AL10" s="74" t="s">
        <v>23</v>
      </c>
      <c r="AM10" s="74" t="s">
        <v>23</v>
      </c>
      <c r="AN10" s="74" t="s">
        <v>23</v>
      </c>
      <c r="AO10" s="74" t="s">
        <v>23</v>
      </c>
      <c r="AP10" s="74"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40024</v>
      </c>
      <c r="B11" s="20" t="s">
        <v>1702</v>
      </c>
      <c r="C11" s="40" t="s">
        <v>22</v>
      </c>
      <c r="D11" s="40" t="s">
        <v>22</v>
      </c>
      <c r="E11" s="40">
        <v>0</v>
      </c>
      <c r="F11" s="40"/>
      <c r="G11" s="40"/>
      <c r="H11" s="40"/>
      <c r="I11" s="40"/>
      <c r="J11" s="40"/>
      <c r="K11" s="40"/>
      <c r="L11" s="40"/>
      <c r="M11" s="40"/>
      <c r="N11" s="40"/>
      <c r="O11" s="40"/>
      <c r="P11" s="40">
        <v>0</v>
      </c>
      <c r="Q11" s="40"/>
      <c r="R11" s="40"/>
      <c r="S11" s="40"/>
      <c r="T11" s="40"/>
      <c r="U11" s="40"/>
      <c r="V11" s="40"/>
      <c r="W11" s="40"/>
      <c r="X11" s="40"/>
      <c r="Y11" s="40" t="s">
        <v>23</v>
      </c>
      <c r="Z11" s="40" t="s">
        <v>23</v>
      </c>
      <c r="AA11" s="40" t="e">
        <v>#N/A</v>
      </c>
      <c r="AB11" s="40" t="s">
        <v>23</v>
      </c>
      <c r="AC11" s="40" t="s">
        <v>23</v>
      </c>
      <c r="AD11" s="40" t="s">
        <v>23</v>
      </c>
      <c r="AE11" s="40" t="s">
        <v>23</v>
      </c>
      <c r="AF11" s="7"/>
      <c r="AG11" s="40" t="s">
        <v>23</v>
      </c>
      <c r="AH11" s="40" t="s">
        <v>23</v>
      </c>
      <c r="AI11" s="40" t="s">
        <v>23</v>
      </c>
      <c r="AJ11" s="40" t="s">
        <v>23</v>
      </c>
      <c r="AK11" s="74" t="s">
        <v>23</v>
      </c>
      <c r="AL11" s="74" t="s">
        <v>23</v>
      </c>
      <c r="AM11" s="74" t="s">
        <v>23</v>
      </c>
      <c r="AN11" s="74" t="s">
        <v>23</v>
      </c>
      <c r="AO11" s="74" t="s">
        <v>23</v>
      </c>
      <c r="AP11" s="74"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40031</v>
      </c>
      <c r="B12" s="20" t="s">
        <v>1703</v>
      </c>
      <c r="C12" s="40" t="s">
        <v>22</v>
      </c>
      <c r="D12" s="40" t="s">
        <v>22</v>
      </c>
      <c r="E12" s="40">
        <v>0</v>
      </c>
      <c r="F12" s="40" t="s">
        <v>26</v>
      </c>
      <c r="G12" s="40"/>
      <c r="H12" s="40" t="s">
        <v>26</v>
      </c>
      <c r="I12" s="40"/>
      <c r="J12" s="40"/>
      <c r="K12" s="40"/>
      <c r="L12" s="40"/>
      <c r="M12" s="40"/>
      <c r="N12" s="40" t="s">
        <v>22</v>
      </c>
      <c r="O12" s="40" t="s">
        <v>22</v>
      </c>
      <c r="P12" s="40">
        <v>0</v>
      </c>
      <c r="Q12" s="40"/>
      <c r="R12" s="40"/>
      <c r="S12" s="40"/>
      <c r="T12" s="40"/>
      <c r="U12" s="40"/>
      <c r="V12" s="40"/>
      <c r="W12" s="40"/>
      <c r="X12" s="40"/>
      <c r="Y12" s="40" t="s">
        <v>23</v>
      </c>
      <c r="Z12" s="40" t="s">
        <v>23</v>
      </c>
      <c r="AA12" s="40" t="e">
        <v>#N/A</v>
      </c>
      <c r="AB12" s="40" t="s">
        <v>23</v>
      </c>
      <c r="AC12" s="40" t="s">
        <v>21</v>
      </c>
      <c r="AD12" s="40" t="s">
        <v>23</v>
      </c>
      <c r="AE12" s="40" t="s">
        <v>21</v>
      </c>
      <c r="AF12" s="7"/>
      <c r="AG12" s="40" t="s">
        <v>23</v>
      </c>
      <c r="AH12" s="40"/>
      <c r="AI12" s="40" t="s">
        <v>23</v>
      </c>
      <c r="AJ12" s="40" t="s">
        <v>21</v>
      </c>
      <c r="AK12" s="74" t="s">
        <v>23</v>
      </c>
      <c r="AL12" s="74" t="s">
        <v>23</v>
      </c>
      <c r="AM12" s="74" t="s">
        <v>23</v>
      </c>
      <c r="AN12" s="74" t="s">
        <v>23</v>
      </c>
      <c r="AO12" s="74" t="s">
        <v>23</v>
      </c>
      <c r="AP12" s="74"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40047</v>
      </c>
      <c r="B13" s="20" t="s">
        <v>1704</v>
      </c>
      <c r="C13" s="33" t="s">
        <v>22</v>
      </c>
      <c r="D13" s="40" t="s">
        <v>22</v>
      </c>
      <c r="E13" s="40">
        <v>0</v>
      </c>
      <c r="F13" s="40"/>
      <c r="G13" s="40"/>
      <c r="H13" s="40"/>
      <c r="I13" s="40"/>
      <c r="J13" s="40"/>
      <c r="K13" s="40"/>
      <c r="L13" s="40"/>
      <c r="M13" s="40"/>
      <c r="N13" s="40" t="s">
        <v>22</v>
      </c>
      <c r="O13" s="40" t="s">
        <v>21</v>
      </c>
      <c r="P13" s="40">
        <v>0</v>
      </c>
      <c r="Q13" s="40" t="s">
        <v>348</v>
      </c>
      <c r="R13" s="40"/>
      <c r="S13" s="40"/>
      <c r="T13" s="40"/>
      <c r="U13" s="40"/>
      <c r="V13" s="40"/>
      <c r="W13" s="40"/>
      <c r="X13" s="40"/>
      <c r="Y13" s="40" t="s">
        <v>23</v>
      </c>
      <c r="Z13" s="40" t="s">
        <v>23</v>
      </c>
      <c r="AA13" s="40" t="e">
        <v>#N/A</v>
      </c>
      <c r="AB13" s="40" t="s">
        <v>23</v>
      </c>
      <c r="AC13" s="40" t="s">
        <v>21</v>
      </c>
      <c r="AD13" s="40" t="s">
        <v>23</v>
      </c>
      <c r="AE13" s="40" t="s">
        <v>21</v>
      </c>
      <c r="AF13" s="7"/>
      <c r="AG13" s="40" t="s">
        <v>23</v>
      </c>
      <c r="AH13" s="40"/>
      <c r="AI13" s="40" t="s">
        <v>23</v>
      </c>
      <c r="AJ13" s="40" t="s">
        <v>21</v>
      </c>
      <c r="AK13" s="74" t="s">
        <v>21</v>
      </c>
      <c r="AL13" s="74" t="s">
        <v>21</v>
      </c>
      <c r="AM13" s="74" t="s">
        <v>25</v>
      </c>
      <c r="AN13" s="74" t="s">
        <v>21</v>
      </c>
      <c r="AO13" s="74" t="s">
        <v>25</v>
      </c>
      <c r="AP13" s="74">
        <v>0</v>
      </c>
      <c r="AQ13" s="52">
        <v>0</v>
      </c>
      <c r="AR13" s="52"/>
      <c r="AS13" s="52">
        <v>0</v>
      </c>
      <c r="AT13" s="52"/>
      <c r="AU13" s="52">
        <v>0</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40049</v>
      </c>
      <c r="B14" s="20" t="s">
        <v>1705</v>
      </c>
      <c r="C14" s="33"/>
      <c r="D14" s="40"/>
      <c r="E14" s="40">
        <v>0</v>
      </c>
      <c r="F14" s="40"/>
      <c r="G14" s="40"/>
      <c r="H14" s="40"/>
      <c r="I14" s="40"/>
      <c r="J14" s="40"/>
      <c r="K14" s="40"/>
      <c r="L14" s="40"/>
      <c r="M14" s="40"/>
      <c r="N14" s="40" t="s">
        <v>22</v>
      </c>
      <c r="O14" s="40" t="s">
        <v>22</v>
      </c>
      <c r="P14" s="40">
        <v>0</v>
      </c>
      <c r="Q14" s="40"/>
      <c r="R14" s="40"/>
      <c r="S14" s="40"/>
      <c r="T14" s="40"/>
      <c r="U14" s="40"/>
      <c r="V14" s="40"/>
      <c r="W14" s="40"/>
      <c r="X14" s="40"/>
      <c r="Y14" s="40" t="s">
        <v>23</v>
      </c>
      <c r="Z14" s="40" t="s">
        <v>23</v>
      </c>
      <c r="AA14" s="40" t="e">
        <v>#N/A</v>
      </c>
      <c r="AB14" s="40" t="s">
        <v>23</v>
      </c>
      <c r="AC14" s="40" t="s">
        <v>23</v>
      </c>
      <c r="AD14" s="40" t="s">
        <v>23</v>
      </c>
      <c r="AE14" s="40" t="s">
        <v>23</v>
      </c>
      <c r="AF14" s="7"/>
      <c r="AG14" s="40" t="s">
        <v>23</v>
      </c>
      <c r="AH14" s="40" t="s">
        <v>23</v>
      </c>
      <c r="AI14" s="40" t="s">
        <v>23</v>
      </c>
      <c r="AJ14" s="40" t="s">
        <v>23</v>
      </c>
      <c r="AK14" s="74" t="s">
        <v>23</v>
      </c>
      <c r="AL14" s="74" t="s">
        <v>23</v>
      </c>
      <c r="AM14" s="74" t="s">
        <v>23</v>
      </c>
      <c r="AN14" s="74" t="s">
        <v>23</v>
      </c>
      <c r="AO14" s="74" t="s">
        <v>23</v>
      </c>
      <c r="AP14" s="74"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40051</v>
      </c>
      <c r="B15" s="20" t="s">
        <v>1706</v>
      </c>
      <c r="C15" s="33"/>
      <c r="D15" s="40"/>
      <c r="E15" s="40">
        <v>0</v>
      </c>
      <c r="F15" s="40"/>
      <c r="G15" s="40"/>
      <c r="H15" s="40"/>
      <c r="I15" s="40"/>
      <c r="J15" s="40"/>
      <c r="K15" s="40"/>
      <c r="L15" s="40"/>
      <c r="M15" s="40"/>
      <c r="N15" s="40"/>
      <c r="O15" s="40"/>
      <c r="P15" s="40">
        <v>0</v>
      </c>
      <c r="Q15" s="40"/>
      <c r="R15" s="40"/>
      <c r="S15" s="40"/>
      <c r="T15" s="40"/>
      <c r="U15" s="40"/>
      <c r="V15" s="40"/>
      <c r="W15" s="40"/>
      <c r="X15" s="40"/>
      <c r="Y15" s="40" t="s">
        <v>23</v>
      </c>
      <c r="Z15" s="40" t="s">
        <v>23</v>
      </c>
      <c r="AA15" s="40" t="e">
        <v>#N/A</v>
      </c>
      <c r="AB15" s="40" t="s">
        <v>23</v>
      </c>
      <c r="AC15" s="40" t="s">
        <v>23</v>
      </c>
      <c r="AD15" s="40" t="s">
        <v>23</v>
      </c>
      <c r="AE15" s="40" t="s">
        <v>23</v>
      </c>
      <c r="AF15" s="7"/>
      <c r="AG15" s="40" t="s">
        <v>23</v>
      </c>
      <c r="AH15" s="40" t="s">
        <v>23</v>
      </c>
      <c r="AI15" s="40" t="s">
        <v>23</v>
      </c>
      <c r="AJ15" s="40" t="s">
        <v>23</v>
      </c>
      <c r="AK15" s="74" t="s">
        <v>23</v>
      </c>
      <c r="AL15" s="74" t="s">
        <v>23</v>
      </c>
      <c r="AM15" s="74" t="s">
        <v>23</v>
      </c>
      <c r="AN15" s="74" t="s">
        <v>23</v>
      </c>
      <c r="AO15" s="74" t="s">
        <v>23</v>
      </c>
      <c r="AP15" s="74"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40052</v>
      </c>
      <c r="B16" s="20" t="s">
        <v>1707</v>
      </c>
      <c r="C16" s="33" t="s">
        <v>22</v>
      </c>
      <c r="D16" s="40" t="s">
        <v>22</v>
      </c>
      <c r="E16" s="40">
        <v>0</v>
      </c>
      <c r="F16" s="40"/>
      <c r="G16" s="40"/>
      <c r="H16" s="40"/>
      <c r="I16" s="40"/>
      <c r="J16" s="40"/>
      <c r="K16" s="40"/>
      <c r="L16" s="40"/>
      <c r="M16" s="40"/>
      <c r="N16" s="40" t="s">
        <v>21</v>
      </c>
      <c r="O16" s="40" t="s">
        <v>21</v>
      </c>
      <c r="P16" s="40">
        <v>0</v>
      </c>
      <c r="Q16" s="40" t="s">
        <v>348</v>
      </c>
      <c r="R16" s="40"/>
      <c r="S16" s="40"/>
      <c r="T16" s="40"/>
      <c r="U16" s="40"/>
      <c r="V16" s="40"/>
      <c r="W16" s="40"/>
      <c r="X16" s="40"/>
      <c r="Y16" s="40" t="s">
        <v>23</v>
      </c>
      <c r="Z16" s="40" t="s">
        <v>23</v>
      </c>
      <c r="AA16" s="40" t="e">
        <v>#N/A</v>
      </c>
      <c r="AB16" s="40" t="s">
        <v>23</v>
      </c>
      <c r="AC16" s="40" t="s">
        <v>21</v>
      </c>
      <c r="AD16" s="40" t="s">
        <v>23</v>
      </c>
      <c r="AE16" s="40" t="s">
        <v>21</v>
      </c>
      <c r="AF16" s="7"/>
      <c r="AG16" s="40" t="s">
        <v>23</v>
      </c>
      <c r="AH16" s="40"/>
      <c r="AI16" s="40" t="s">
        <v>23</v>
      </c>
      <c r="AJ16" s="40" t="s">
        <v>21</v>
      </c>
      <c r="AK16" s="74" t="s">
        <v>23</v>
      </c>
      <c r="AL16" s="74" t="s">
        <v>23</v>
      </c>
      <c r="AM16" s="74" t="s">
        <v>23</v>
      </c>
      <c r="AN16" s="74" t="s">
        <v>23</v>
      </c>
      <c r="AO16" s="74" t="s">
        <v>23</v>
      </c>
      <c r="AP16" s="74"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40053</v>
      </c>
      <c r="B17" s="20" t="s">
        <v>1708</v>
      </c>
      <c r="C17" s="40" t="s">
        <v>26</v>
      </c>
      <c r="D17" s="40" t="s">
        <v>22</v>
      </c>
      <c r="E17" s="40">
        <v>1</v>
      </c>
      <c r="F17" s="40"/>
      <c r="G17" s="40"/>
      <c r="H17" s="40"/>
      <c r="I17" s="40" t="s">
        <v>26</v>
      </c>
      <c r="J17" s="40"/>
      <c r="K17" s="40" t="s">
        <v>26</v>
      </c>
      <c r="L17" s="40"/>
      <c r="M17" s="40"/>
      <c r="N17" s="40" t="s">
        <v>26</v>
      </c>
      <c r="O17" s="40" t="s">
        <v>22</v>
      </c>
      <c r="P17" s="40">
        <v>1</v>
      </c>
      <c r="Q17" s="40" t="s">
        <v>348</v>
      </c>
      <c r="R17" s="40"/>
      <c r="S17" s="40"/>
      <c r="T17" s="40" t="s">
        <v>26</v>
      </c>
      <c r="U17" s="40" t="s">
        <v>348</v>
      </c>
      <c r="V17" s="40"/>
      <c r="W17" s="40" t="s">
        <v>348</v>
      </c>
      <c r="X17" s="40"/>
      <c r="Y17" s="40" t="s">
        <v>23</v>
      </c>
      <c r="Z17" s="40" t="s">
        <v>23</v>
      </c>
      <c r="AA17" s="40" t="e">
        <v>#N/A</v>
      </c>
      <c r="AB17" s="40" t="s">
        <v>23</v>
      </c>
      <c r="AC17" s="40" t="s">
        <v>23</v>
      </c>
      <c r="AD17" s="40" t="s">
        <v>23</v>
      </c>
      <c r="AE17" s="40" t="s">
        <v>23</v>
      </c>
      <c r="AF17" s="7"/>
      <c r="AG17" s="40" t="s">
        <v>23</v>
      </c>
      <c r="AH17" s="40" t="s">
        <v>23</v>
      </c>
      <c r="AI17" s="40" t="s">
        <v>23</v>
      </c>
      <c r="AJ17" s="40" t="s">
        <v>23</v>
      </c>
      <c r="AK17" s="74" t="s">
        <v>25</v>
      </c>
      <c r="AL17" s="74" t="s">
        <v>21</v>
      </c>
      <c r="AM17" s="74" t="s">
        <v>21</v>
      </c>
      <c r="AN17" s="74" t="s">
        <v>21</v>
      </c>
      <c r="AO17" s="74">
        <v>0</v>
      </c>
      <c r="AP17" s="74">
        <v>0</v>
      </c>
      <c r="AQ17" s="52">
        <v>0</v>
      </c>
      <c r="AR17" s="52" t="s">
        <v>23</v>
      </c>
      <c r="AS17" s="52">
        <v>0</v>
      </c>
      <c r="AT17" s="52" t="s">
        <v>23</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40057</v>
      </c>
      <c r="B18" s="20" t="s">
        <v>1709</v>
      </c>
      <c r="C18" s="33"/>
      <c r="D18" s="40"/>
      <c r="E18" s="40">
        <v>0</v>
      </c>
      <c r="F18" s="40"/>
      <c r="G18" s="40"/>
      <c r="H18" s="40"/>
      <c r="I18" s="40"/>
      <c r="J18" s="40"/>
      <c r="K18" s="40"/>
      <c r="L18" s="40"/>
      <c r="M18" s="40"/>
      <c r="N18" s="40"/>
      <c r="O18" s="40"/>
      <c r="P18" s="40">
        <v>0</v>
      </c>
      <c r="Q18" s="40"/>
      <c r="R18" s="40"/>
      <c r="S18" s="40"/>
      <c r="T18" s="40"/>
      <c r="U18" s="40"/>
      <c r="V18" s="40"/>
      <c r="W18" s="40"/>
      <c r="X18" s="40"/>
      <c r="Y18" s="40" t="s">
        <v>23</v>
      </c>
      <c r="Z18" s="40" t="s">
        <v>23</v>
      </c>
      <c r="AA18" s="40" t="e">
        <v>#N/A</v>
      </c>
      <c r="AB18" s="40" t="s">
        <v>23</v>
      </c>
      <c r="AC18" s="40" t="s">
        <v>23</v>
      </c>
      <c r="AD18" s="40" t="s">
        <v>23</v>
      </c>
      <c r="AE18" s="40" t="s">
        <v>23</v>
      </c>
      <c r="AF18" s="7"/>
      <c r="AG18" s="40" t="s">
        <v>23</v>
      </c>
      <c r="AH18" s="40" t="s">
        <v>23</v>
      </c>
      <c r="AI18" s="40" t="s">
        <v>23</v>
      </c>
      <c r="AJ18" s="40" t="s">
        <v>23</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40061</v>
      </c>
      <c r="B19" s="20" t="s">
        <v>1710</v>
      </c>
      <c r="C19" s="40" t="s">
        <v>22</v>
      </c>
      <c r="D19" s="40" t="s">
        <v>22</v>
      </c>
      <c r="E19" s="40">
        <v>0</v>
      </c>
      <c r="F19" s="40"/>
      <c r="G19" s="40"/>
      <c r="H19" s="40"/>
      <c r="I19" s="40"/>
      <c r="J19" s="40"/>
      <c r="K19" s="40"/>
      <c r="L19" s="40"/>
      <c r="M19" s="40"/>
      <c r="N19" s="40"/>
      <c r="O19" s="40"/>
      <c r="P19" s="40">
        <v>0</v>
      </c>
      <c r="Q19" s="40"/>
      <c r="R19" s="40"/>
      <c r="S19" s="40"/>
      <c r="T19" s="40"/>
      <c r="U19" s="40"/>
      <c r="V19" s="40"/>
      <c r="W19" s="40"/>
      <c r="X19" s="40"/>
      <c r="Y19" s="40" t="s">
        <v>23</v>
      </c>
      <c r="Z19" s="40" t="s">
        <v>23</v>
      </c>
      <c r="AA19" s="40" t="e">
        <v>#N/A</v>
      </c>
      <c r="AB19" s="40" t="s">
        <v>23</v>
      </c>
      <c r="AC19" s="40" t="s">
        <v>23</v>
      </c>
      <c r="AD19" s="40" t="s">
        <v>23</v>
      </c>
      <c r="AE19" s="40" t="s">
        <v>23</v>
      </c>
      <c r="AF19" s="7"/>
      <c r="AG19" s="40" t="s">
        <v>23</v>
      </c>
      <c r="AH19" s="40" t="s">
        <v>23</v>
      </c>
      <c r="AI19" s="40" t="s">
        <v>23</v>
      </c>
      <c r="AJ19" s="40" t="s">
        <v>23</v>
      </c>
      <c r="AK19" s="74" t="s">
        <v>23</v>
      </c>
      <c r="AL19" s="74" t="s">
        <v>23</v>
      </c>
      <c r="AM19" s="74" t="s">
        <v>23</v>
      </c>
      <c r="AN19" s="74" t="s">
        <v>23</v>
      </c>
      <c r="AO19" s="74" t="s">
        <v>23</v>
      </c>
      <c r="AP19" s="74"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40064</v>
      </c>
      <c r="B20" s="20" t="s">
        <v>1711</v>
      </c>
      <c r="C20" s="33"/>
      <c r="D20" s="40"/>
      <c r="E20" s="40">
        <v>0</v>
      </c>
      <c r="F20" s="40"/>
      <c r="G20" s="40"/>
      <c r="H20" s="40"/>
      <c r="I20" s="40"/>
      <c r="J20" s="40"/>
      <c r="K20" s="40"/>
      <c r="L20" s="40"/>
      <c r="M20" s="40"/>
      <c r="N20" s="40"/>
      <c r="O20" s="40"/>
      <c r="P20" s="40">
        <v>0</v>
      </c>
      <c r="Q20" s="40"/>
      <c r="R20" s="40"/>
      <c r="S20" s="40"/>
      <c r="T20" s="40"/>
      <c r="U20" s="40"/>
      <c r="V20" s="40"/>
      <c r="W20" s="40"/>
      <c r="X20" s="40"/>
      <c r="Y20" s="40" t="s">
        <v>23</v>
      </c>
      <c r="Z20" s="40" t="s">
        <v>23</v>
      </c>
      <c r="AA20" s="40" t="e">
        <v>#N/A</v>
      </c>
      <c r="AB20" s="40" t="s">
        <v>23</v>
      </c>
      <c r="AC20" s="40" t="s">
        <v>23</v>
      </c>
      <c r="AD20" s="40" t="s">
        <v>23</v>
      </c>
      <c r="AE20" s="40" t="s">
        <v>23</v>
      </c>
      <c r="AF20" s="7"/>
      <c r="AG20" s="40" t="s">
        <v>23</v>
      </c>
      <c r="AH20" s="40" t="s">
        <v>23</v>
      </c>
      <c r="AI20" s="40" t="s">
        <v>23</v>
      </c>
      <c r="AJ20" s="40" t="s">
        <v>23</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40067</v>
      </c>
      <c r="B21" s="20" t="s">
        <v>1712</v>
      </c>
      <c r="C21" s="33"/>
      <c r="D21" s="40"/>
      <c r="E21" s="40">
        <v>0</v>
      </c>
      <c r="F21" s="40"/>
      <c r="G21" s="40"/>
      <c r="H21" s="40"/>
      <c r="I21" s="40"/>
      <c r="J21" s="40"/>
      <c r="K21" s="40"/>
      <c r="L21" s="40"/>
      <c r="M21" s="40"/>
      <c r="N21" s="40"/>
      <c r="O21" s="40"/>
      <c r="P21" s="40">
        <v>0</v>
      </c>
      <c r="Q21" s="40"/>
      <c r="R21" s="40"/>
      <c r="S21" s="40"/>
      <c r="T21" s="40"/>
      <c r="U21" s="40"/>
      <c r="V21" s="40"/>
      <c r="W21" s="40"/>
      <c r="X21" s="40"/>
      <c r="Y21" s="40" t="s">
        <v>21</v>
      </c>
      <c r="Z21" s="40" t="s">
        <v>21</v>
      </c>
      <c r="AA21" s="40" t="s">
        <v>21</v>
      </c>
      <c r="AB21" s="40" t="s">
        <v>23</v>
      </c>
      <c r="AC21" s="40" t="s">
        <v>21</v>
      </c>
      <c r="AD21" s="40" t="s">
        <v>23</v>
      </c>
      <c r="AE21" s="40" t="s">
        <v>21</v>
      </c>
      <c r="AF21" s="7"/>
      <c r="AG21" s="40" t="s">
        <v>23</v>
      </c>
      <c r="AH21" s="40"/>
      <c r="AI21" s="40" t="s">
        <v>21</v>
      </c>
      <c r="AJ21" s="40" t="s">
        <v>21</v>
      </c>
      <c r="AK21" s="74" t="s">
        <v>21</v>
      </c>
      <c r="AL21" s="74" t="s">
        <v>21</v>
      </c>
      <c r="AM21" s="74" t="s">
        <v>21</v>
      </c>
      <c r="AN21" s="74" t="s">
        <v>25</v>
      </c>
      <c r="AO21" s="74">
        <v>0</v>
      </c>
      <c r="AP21" s="74" t="s">
        <v>25</v>
      </c>
      <c r="AQ21" s="52" t="s">
        <v>1377</v>
      </c>
      <c r="AR21" s="52" t="s">
        <v>23</v>
      </c>
      <c r="AS21" s="52" t="s">
        <v>21</v>
      </c>
      <c r="AT21" s="52" t="s">
        <v>23</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40070</v>
      </c>
      <c r="B22" s="20" t="s">
        <v>1713</v>
      </c>
      <c r="C22" s="33"/>
      <c r="D22" s="40"/>
      <c r="E22" s="40">
        <v>0</v>
      </c>
      <c r="F22" s="40"/>
      <c r="G22" s="40"/>
      <c r="H22" s="40"/>
      <c r="I22" s="40"/>
      <c r="J22" s="40"/>
      <c r="K22" s="40"/>
      <c r="L22" s="40"/>
      <c r="M22" s="40"/>
      <c r="N22" s="40"/>
      <c r="O22" s="40"/>
      <c r="P22" s="40">
        <v>0</v>
      </c>
      <c r="Q22" s="40"/>
      <c r="R22" s="40"/>
      <c r="S22" s="40"/>
      <c r="T22" s="40"/>
      <c r="U22" s="40"/>
      <c r="V22" s="40"/>
      <c r="W22" s="40"/>
      <c r="X22" s="40"/>
      <c r="Y22" s="40" t="s">
        <v>23</v>
      </c>
      <c r="Z22" s="40" t="s">
        <v>23</v>
      </c>
      <c r="AA22" s="40" t="e">
        <v>#N/A</v>
      </c>
      <c r="AB22" s="40" t="s">
        <v>23</v>
      </c>
      <c r="AC22" s="40" t="s">
        <v>23</v>
      </c>
      <c r="AD22" s="40" t="s">
        <v>23</v>
      </c>
      <c r="AE22" s="40" t="s">
        <v>23</v>
      </c>
      <c r="AF22" s="7"/>
      <c r="AG22" s="40" t="s">
        <v>23</v>
      </c>
      <c r="AH22" s="40" t="s">
        <v>23</v>
      </c>
      <c r="AI22" s="40" t="s">
        <v>23</v>
      </c>
      <c r="AJ22" s="40" t="s">
        <v>23</v>
      </c>
      <c r="AK22" s="74" t="s">
        <v>25</v>
      </c>
      <c r="AL22" s="74" t="s">
        <v>25</v>
      </c>
      <c r="AM22" s="74" t="s">
        <v>25</v>
      </c>
      <c r="AN22" s="74" t="s">
        <v>25</v>
      </c>
      <c r="AO22" s="74">
        <v>0</v>
      </c>
      <c r="AP22" s="74" t="s">
        <v>25</v>
      </c>
      <c r="AQ22" s="52" t="s">
        <v>2169</v>
      </c>
      <c r="AR22" s="52" t="s">
        <v>23</v>
      </c>
      <c r="AS22" s="52" t="s">
        <v>1786</v>
      </c>
      <c r="AT22" s="52" t="s">
        <v>23</v>
      </c>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c r="B23" s="20"/>
      <c r="C23" s="33"/>
      <c r="D23" s="40"/>
      <c r="E23" s="40">
        <v>0</v>
      </c>
      <c r="F23" s="40"/>
      <c r="G23" s="40"/>
      <c r="H23" s="40"/>
      <c r="I23" s="40"/>
      <c r="J23" s="40"/>
      <c r="K23" s="40"/>
      <c r="L23" s="40"/>
      <c r="M23" s="40"/>
      <c r="N23" s="40"/>
      <c r="O23" s="40"/>
      <c r="P23" s="40">
        <v>0</v>
      </c>
      <c r="Q23" s="40"/>
      <c r="R23" s="40"/>
      <c r="S23" s="40"/>
      <c r="T23" s="40"/>
      <c r="U23" s="40"/>
      <c r="V23" s="40"/>
      <c r="W23" s="40"/>
      <c r="X23" s="40"/>
      <c r="Y23" s="40" t="s">
        <v>23</v>
      </c>
      <c r="Z23" s="40" t="s">
        <v>23</v>
      </c>
      <c r="AA23" s="40" t="e">
        <v>#N/A</v>
      </c>
      <c r="AB23" s="40" t="s">
        <v>23</v>
      </c>
      <c r="AC23" s="40" t="s">
        <v>23</v>
      </c>
      <c r="AD23" s="40" t="s">
        <v>23</v>
      </c>
      <c r="AE23" s="40" t="s">
        <v>23</v>
      </c>
      <c r="AF23" s="7"/>
      <c r="AG23" s="40" t="s">
        <v>23</v>
      </c>
      <c r="AH23" s="40" t="s">
        <v>23</v>
      </c>
      <c r="AI23" s="40" t="s">
        <v>23</v>
      </c>
      <c r="AJ23" s="40"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c r="B24" s="20"/>
      <c r="C24" s="33"/>
      <c r="D24" s="40"/>
      <c r="E24" s="40">
        <v>0</v>
      </c>
      <c r="F24" s="40"/>
      <c r="G24" s="40"/>
      <c r="H24" s="40"/>
      <c r="I24" s="40"/>
      <c r="J24" s="40"/>
      <c r="K24" s="40"/>
      <c r="L24" s="40"/>
      <c r="M24" s="40"/>
      <c r="N24" s="40"/>
      <c r="O24" s="40"/>
      <c r="P24" s="40">
        <v>0</v>
      </c>
      <c r="Q24" s="40"/>
      <c r="R24" s="40"/>
      <c r="S24" s="40"/>
      <c r="T24" s="40"/>
      <c r="U24" s="40"/>
      <c r="V24" s="40"/>
      <c r="W24" s="40"/>
      <c r="X24" s="40"/>
      <c r="Y24" s="40" t="s">
        <v>23</v>
      </c>
      <c r="Z24" s="40" t="s">
        <v>23</v>
      </c>
      <c r="AA24" s="40" t="e">
        <v>#N/A</v>
      </c>
      <c r="AB24" s="40" t="s">
        <v>23</v>
      </c>
      <c r="AC24" s="40" t="s">
        <v>23</v>
      </c>
      <c r="AD24" s="40" t="s">
        <v>23</v>
      </c>
      <c r="AE24" s="40" t="s">
        <v>23</v>
      </c>
      <c r="AF24" s="7"/>
      <c r="AG24" s="40" t="s">
        <v>23</v>
      </c>
      <c r="AH24" s="40" t="s">
        <v>23</v>
      </c>
      <c r="AI24" s="40" t="s">
        <v>23</v>
      </c>
      <c r="AJ24" s="40"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c r="B25" s="20"/>
      <c r="C25" s="33"/>
      <c r="D25" s="40"/>
      <c r="E25" s="40">
        <v>0</v>
      </c>
      <c r="F25" s="40"/>
      <c r="G25" s="40"/>
      <c r="H25" s="40"/>
      <c r="I25" s="40"/>
      <c r="J25" s="40"/>
      <c r="K25" s="40"/>
      <c r="L25" s="40"/>
      <c r="M25" s="40"/>
      <c r="N25" s="40"/>
      <c r="O25" s="40"/>
      <c r="P25" s="40">
        <v>0</v>
      </c>
      <c r="Q25" s="40"/>
      <c r="R25" s="40"/>
      <c r="S25" s="40"/>
      <c r="T25" s="40"/>
      <c r="U25" s="40"/>
      <c r="V25" s="40"/>
      <c r="W25" s="40"/>
      <c r="X25" s="40"/>
      <c r="Y25" s="40" t="s">
        <v>23</v>
      </c>
      <c r="Z25" s="40" t="s">
        <v>23</v>
      </c>
      <c r="AA25" s="40" t="e">
        <v>#N/A</v>
      </c>
      <c r="AB25" s="40" t="s">
        <v>23</v>
      </c>
      <c r="AC25" s="40" t="s">
        <v>23</v>
      </c>
      <c r="AD25" s="40" t="s">
        <v>23</v>
      </c>
      <c r="AE25" s="40" t="s">
        <v>23</v>
      </c>
      <c r="AF25" s="7"/>
      <c r="AG25" s="40" t="s">
        <v>23</v>
      </c>
      <c r="AH25" s="40" t="s">
        <v>23</v>
      </c>
      <c r="AI25" s="40" t="s">
        <v>23</v>
      </c>
      <c r="AJ25" s="40" t="s">
        <v>23</v>
      </c>
      <c r="AK25" s="74" t="s">
        <v>23</v>
      </c>
      <c r="AL25" s="74" t="s">
        <v>23</v>
      </c>
      <c r="AM25" s="74" t="s">
        <v>23</v>
      </c>
      <c r="AN25" s="74" t="s">
        <v>23</v>
      </c>
      <c r="AO25" s="74" t="s">
        <v>23</v>
      </c>
      <c r="AP25" s="74"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40" t="s">
        <v>242</v>
      </c>
      <c r="B26" s="141"/>
      <c r="C26" s="140">
        <v>3</v>
      </c>
      <c r="D26" s="141">
        <v>0</v>
      </c>
      <c r="E26" s="27"/>
      <c r="N26" s="140">
        <v>4</v>
      </c>
      <c r="O26" s="141">
        <v>0</v>
      </c>
      <c r="P26" s="27"/>
      <c r="AK26" s="40" t="s">
        <v>23</v>
      </c>
      <c r="AL26" s="40" t="s">
        <v>23</v>
      </c>
      <c r="AM26" s="40" t="s">
        <v>23</v>
      </c>
      <c r="AN26" s="50" t="s">
        <v>23</v>
      </c>
      <c r="AO26" s="40" t="s">
        <v>23</v>
      </c>
      <c r="AP26" s="51"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8">
    <mergeCell ref="A26:B26"/>
    <mergeCell ref="C26:D26"/>
    <mergeCell ref="N26:O26"/>
    <mergeCell ref="AM2:AN2"/>
    <mergeCell ref="AO2:AP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25 BG5:XFD25">
    <cfRule type="cellIs" dxfId="35" priority="5" operator="equal">
      <formula>0</formula>
    </cfRule>
  </conditionalFormatting>
  <conditionalFormatting sqref="AV5:BF5">
    <cfRule type="cellIs" dxfId="34" priority="2" operator="equal">
      <formula>0</formula>
    </cfRule>
  </conditionalFormatting>
  <conditionalFormatting sqref="AV6:BF300">
    <cfRule type="cellIs" dxfId="33" priority="1" operator="equal">
      <formula>0</formula>
    </cfRule>
  </conditionalFormatting>
  <pageMargins left="0.70866141732283472" right="0.70866141732283472" top="0.74803149606299213" bottom="0.74803149606299213" header="0.31496062992125984" footer="0.31496062992125984"/>
  <pageSetup paperSize="8" scale="5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ollapsed="1"/>
    <col min="38" max="42" width="9" style="2"/>
    <col min="43" max="44" width="9" style="59"/>
    <col min="45" max="45" width="9" style="2"/>
    <col min="46" max="46" width="9" style="59"/>
    <col min="47" max="47" width="9" style="3"/>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0" t="s">
        <v>8</v>
      </c>
      <c r="AS2" s="141"/>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40"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11</v>
      </c>
      <c r="D4" s="34">
        <v>3</v>
      </c>
      <c r="E4" s="34"/>
      <c r="F4" s="34">
        <v>6</v>
      </c>
      <c r="G4" s="34">
        <v>8</v>
      </c>
      <c r="H4" s="34">
        <v>4</v>
      </c>
      <c r="I4" s="34">
        <v>5</v>
      </c>
      <c r="J4" s="34">
        <v>2</v>
      </c>
      <c r="K4" s="34">
        <v>3</v>
      </c>
      <c r="L4" s="34">
        <v>0</v>
      </c>
      <c r="M4" s="34">
        <v>0</v>
      </c>
      <c r="N4" s="34">
        <v>11</v>
      </c>
      <c r="O4" s="34">
        <v>6</v>
      </c>
      <c r="P4" s="34"/>
      <c r="Q4" s="34">
        <v>4</v>
      </c>
      <c r="R4" s="34">
        <v>10</v>
      </c>
      <c r="S4" s="34">
        <v>2</v>
      </c>
      <c r="T4" s="34">
        <v>3</v>
      </c>
      <c r="U4" s="34">
        <v>0</v>
      </c>
      <c r="V4" s="34">
        <v>1</v>
      </c>
      <c r="W4" s="34">
        <v>0</v>
      </c>
      <c r="X4" s="34">
        <v>1</v>
      </c>
      <c r="Y4" s="35">
        <v>10</v>
      </c>
      <c r="Z4" s="35">
        <v>3</v>
      </c>
      <c r="AA4" s="35">
        <v>2</v>
      </c>
      <c r="AB4" s="35">
        <v>3</v>
      </c>
      <c r="AC4" s="35">
        <v>12</v>
      </c>
      <c r="AD4" s="35">
        <v>3</v>
      </c>
      <c r="AE4" s="35">
        <v>4</v>
      </c>
      <c r="AF4" s="35"/>
      <c r="AG4" s="35">
        <v>3</v>
      </c>
      <c r="AH4" s="35">
        <v>1</v>
      </c>
      <c r="AI4" s="35"/>
      <c r="AJ4" s="35">
        <v>1</v>
      </c>
      <c r="AK4" s="54">
        <v>12</v>
      </c>
      <c r="AL4" s="54">
        <v>4</v>
      </c>
      <c r="AM4" s="54">
        <v>9</v>
      </c>
      <c r="AN4" s="54">
        <v>10</v>
      </c>
      <c r="AO4" s="54">
        <v>2</v>
      </c>
      <c r="AP4" s="54">
        <v>8</v>
      </c>
      <c r="AQ4" s="52">
        <v>4</v>
      </c>
      <c r="AR4" s="52">
        <v>1</v>
      </c>
      <c r="AS4" s="52">
        <v>0</v>
      </c>
      <c r="AT4" s="52">
        <v>1</v>
      </c>
      <c r="AU4" s="52">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4001</v>
      </c>
      <c r="B5" s="6" t="s">
        <v>1014</v>
      </c>
      <c r="C5" s="31" t="s">
        <v>25</v>
      </c>
      <c r="D5" s="34" t="s">
        <v>21</v>
      </c>
      <c r="E5" s="34">
        <v>1</v>
      </c>
      <c r="F5" s="34" t="s">
        <v>25</v>
      </c>
      <c r="G5" s="34" t="s">
        <v>25</v>
      </c>
      <c r="H5" s="34" t="s">
        <v>25</v>
      </c>
      <c r="I5" s="34" t="s">
        <v>25</v>
      </c>
      <c r="J5" s="34"/>
      <c r="K5" s="34" t="s">
        <v>25</v>
      </c>
      <c r="L5" s="34"/>
      <c r="M5" s="34"/>
      <c r="N5" s="34" t="s">
        <v>26</v>
      </c>
      <c r="O5" s="34" t="s">
        <v>22</v>
      </c>
      <c r="P5" s="34">
        <v>1</v>
      </c>
      <c r="Q5" s="34" t="s">
        <v>25</v>
      </c>
      <c r="R5" s="34" t="s">
        <v>26</v>
      </c>
      <c r="S5" s="34" t="s">
        <v>25</v>
      </c>
      <c r="T5" s="34" t="s">
        <v>26</v>
      </c>
      <c r="U5" s="34"/>
      <c r="V5" s="34"/>
      <c r="W5" s="34"/>
      <c r="X5" s="34"/>
      <c r="Y5" s="35" t="s">
        <v>25</v>
      </c>
      <c r="Z5" s="35" t="s">
        <v>21</v>
      </c>
      <c r="AA5" s="35" t="s">
        <v>21</v>
      </c>
      <c r="AB5" s="35" t="s">
        <v>25</v>
      </c>
      <c r="AC5" s="35" t="s">
        <v>25</v>
      </c>
      <c r="AD5" s="35" t="s">
        <v>25</v>
      </c>
      <c r="AE5" s="35" t="s">
        <v>25</v>
      </c>
      <c r="AF5" s="35"/>
      <c r="AG5" s="35" t="s">
        <v>21</v>
      </c>
      <c r="AH5" s="35"/>
      <c r="AI5" s="35"/>
      <c r="AJ5" s="35" t="s">
        <v>21</v>
      </c>
      <c r="AK5" s="70" t="s">
        <v>25</v>
      </c>
      <c r="AL5" s="70" t="s">
        <v>21</v>
      </c>
      <c r="AM5" s="70" t="s">
        <v>25</v>
      </c>
      <c r="AN5" s="70" t="s">
        <v>25</v>
      </c>
      <c r="AO5" s="70" t="s">
        <v>25</v>
      </c>
      <c r="AP5" s="70" t="s">
        <v>25</v>
      </c>
      <c r="AQ5" s="52" t="s">
        <v>25</v>
      </c>
      <c r="AR5" s="52" t="s">
        <v>25</v>
      </c>
      <c r="AS5" s="52" t="s">
        <v>21</v>
      </c>
      <c r="AT5" s="52" t="s">
        <v>25</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4003</v>
      </c>
      <c r="B6" s="6" t="s">
        <v>1015</v>
      </c>
      <c r="C6" s="31" t="s">
        <v>25</v>
      </c>
      <c r="D6" s="34" t="s">
        <v>21</v>
      </c>
      <c r="E6" s="34">
        <v>1</v>
      </c>
      <c r="F6" s="34" t="s">
        <v>25</v>
      </c>
      <c r="G6" s="34" t="s">
        <v>25</v>
      </c>
      <c r="H6" s="34" t="s">
        <v>25</v>
      </c>
      <c r="I6" s="34" t="s">
        <v>25</v>
      </c>
      <c r="J6" s="34"/>
      <c r="K6" s="34" t="s">
        <v>25</v>
      </c>
      <c r="L6" s="34"/>
      <c r="M6" s="34"/>
      <c r="N6" s="34" t="s">
        <v>25</v>
      </c>
      <c r="O6" s="34" t="s">
        <v>22</v>
      </c>
      <c r="P6" s="34">
        <v>1</v>
      </c>
      <c r="Q6" s="34"/>
      <c r="R6" s="34" t="s">
        <v>26</v>
      </c>
      <c r="S6" s="34" t="s">
        <v>25</v>
      </c>
      <c r="T6" s="34"/>
      <c r="U6" s="34"/>
      <c r="V6" s="34"/>
      <c r="W6" s="34"/>
      <c r="X6" s="34"/>
      <c r="Y6" s="35" t="s">
        <v>25</v>
      </c>
      <c r="Z6" s="35" t="s">
        <v>21</v>
      </c>
      <c r="AA6" s="35" t="s">
        <v>21</v>
      </c>
      <c r="AB6" s="35" t="s">
        <v>21</v>
      </c>
      <c r="AC6" s="35" t="s">
        <v>25</v>
      </c>
      <c r="AD6" s="35" t="s">
        <v>21</v>
      </c>
      <c r="AE6" s="35" t="s">
        <v>21</v>
      </c>
      <c r="AF6" s="35"/>
      <c r="AG6" s="35" t="s">
        <v>23</v>
      </c>
      <c r="AH6" s="35"/>
      <c r="AI6" s="35"/>
      <c r="AJ6" s="35" t="s">
        <v>21</v>
      </c>
      <c r="AK6" s="70" t="s">
        <v>25</v>
      </c>
      <c r="AL6" s="70" t="s">
        <v>21</v>
      </c>
      <c r="AM6" s="70" t="s">
        <v>21</v>
      </c>
      <c r="AN6" s="70" t="s">
        <v>25</v>
      </c>
      <c r="AO6" s="70">
        <v>0</v>
      </c>
      <c r="AP6" s="70" t="s">
        <v>25</v>
      </c>
      <c r="AQ6" s="52" t="s">
        <v>25</v>
      </c>
      <c r="AR6" s="52" t="s">
        <v>1786</v>
      </c>
      <c r="AS6" s="52" t="s">
        <v>1786</v>
      </c>
      <c r="AT6" s="52" t="s">
        <v>21</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4008</v>
      </c>
      <c r="B7" s="6" t="s">
        <v>1016</v>
      </c>
      <c r="C7" s="31" t="s">
        <v>25</v>
      </c>
      <c r="D7" s="31" t="s">
        <v>25</v>
      </c>
      <c r="E7" s="34">
        <v>2</v>
      </c>
      <c r="F7" s="34"/>
      <c r="G7" s="34" t="s">
        <v>25</v>
      </c>
      <c r="H7" s="34"/>
      <c r="I7" s="34" t="s">
        <v>25</v>
      </c>
      <c r="J7" s="34"/>
      <c r="K7" s="34"/>
      <c r="L7" s="34"/>
      <c r="M7" s="34"/>
      <c r="N7" s="34" t="s">
        <v>25</v>
      </c>
      <c r="O7" s="34" t="s">
        <v>25</v>
      </c>
      <c r="P7" s="34">
        <v>2</v>
      </c>
      <c r="Q7" s="34"/>
      <c r="R7" s="34" t="s">
        <v>26</v>
      </c>
      <c r="S7" s="34"/>
      <c r="T7" s="34"/>
      <c r="U7" s="34"/>
      <c r="V7" s="34"/>
      <c r="W7" s="34"/>
      <c r="X7" s="34"/>
      <c r="Y7" s="35" t="s">
        <v>23</v>
      </c>
      <c r="Z7" s="35" t="s">
        <v>23</v>
      </c>
      <c r="AA7" s="35" t="e">
        <v>#N/A</v>
      </c>
      <c r="AB7" s="35" t="s">
        <v>23</v>
      </c>
      <c r="AC7" s="35" t="s">
        <v>25</v>
      </c>
      <c r="AD7" s="35" t="s">
        <v>23</v>
      </c>
      <c r="AE7" s="35" t="s">
        <v>25</v>
      </c>
      <c r="AF7" s="35"/>
      <c r="AG7" s="35" t="s">
        <v>23</v>
      </c>
      <c r="AH7" s="35" t="s">
        <v>21</v>
      </c>
      <c r="AI7" s="35" t="s">
        <v>23</v>
      </c>
      <c r="AJ7" s="35" t="s">
        <v>21</v>
      </c>
      <c r="AK7" s="70" t="s">
        <v>25</v>
      </c>
      <c r="AL7" s="70" t="s">
        <v>25</v>
      </c>
      <c r="AM7" s="70" t="s">
        <v>25</v>
      </c>
      <c r="AN7" s="70" t="s">
        <v>25</v>
      </c>
      <c r="AO7" s="70" t="s">
        <v>25</v>
      </c>
      <c r="AP7" s="70" t="s">
        <v>25</v>
      </c>
      <c r="AQ7" s="52" t="s">
        <v>1377</v>
      </c>
      <c r="AR7" s="52" t="s">
        <v>21</v>
      </c>
      <c r="AS7" s="52" t="s">
        <v>21</v>
      </c>
      <c r="AT7" s="52" t="s">
        <v>21</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4009</v>
      </c>
      <c r="B8" s="6" t="s">
        <v>1017</v>
      </c>
      <c r="C8" s="31" t="s">
        <v>25</v>
      </c>
      <c r="D8" s="34" t="s">
        <v>21</v>
      </c>
      <c r="E8" s="34">
        <v>1</v>
      </c>
      <c r="F8" s="34" t="s">
        <v>25</v>
      </c>
      <c r="G8" s="34" t="s">
        <v>25</v>
      </c>
      <c r="H8" s="34" t="s">
        <v>25</v>
      </c>
      <c r="I8" s="34" t="s">
        <v>25</v>
      </c>
      <c r="J8" s="34" t="s">
        <v>25</v>
      </c>
      <c r="K8" s="34" t="s">
        <v>25</v>
      </c>
      <c r="L8" s="34"/>
      <c r="M8" s="34"/>
      <c r="N8" s="34" t="s">
        <v>25</v>
      </c>
      <c r="O8" s="34" t="s">
        <v>26</v>
      </c>
      <c r="P8" s="34">
        <v>2</v>
      </c>
      <c r="Q8" s="34" t="s">
        <v>25</v>
      </c>
      <c r="R8" s="34" t="s">
        <v>26</v>
      </c>
      <c r="S8" s="34"/>
      <c r="T8" s="34" t="s">
        <v>26</v>
      </c>
      <c r="U8" s="34"/>
      <c r="V8" s="34"/>
      <c r="W8" s="34"/>
      <c r="X8" s="34"/>
      <c r="Y8" s="35" t="s">
        <v>25</v>
      </c>
      <c r="Z8" s="35" t="s">
        <v>21</v>
      </c>
      <c r="AA8" s="35" t="s">
        <v>21</v>
      </c>
      <c r="AB8" s="35" t="s">
        <v>23</v>
      </c>
      <c r="AC8" s="35" t="s">
        <v>25</v>
      </c>
      <c r="AD8" s="35" t="s">
        <v>25</v>
      </c>
      <c r="AE8" s="35" t="s">
        <v>21</v>
      </c>
      <c r="AF8" s="35"/>
      <c r="AG8" s="35" t="s">
        <v>25</v>
      </c>
      <c r="AH8" s="35"/>
      <c r="AI8" s="35"/>
      <c r="AJ8" s="35" t="s">
        <v>21</v>
      </c>
      <c r="AK8" s="70" t="s">
        <v>25</v>
      </c>
      <c r="AL8" s="70" t="s">
        <v>21</v>
      </c>
      <c r="AM8" s="70" t="s">
        <v>25</v>
      </c>
      <c r="AN8" s="70" t="s">
        <v>21</v>
      </c>
      <c r="AO8" s="70" t="s">
        <v>21</v>
      </c>
      <c r="AP8" s="70">
        <v>0</v>
      </c>
      <c r="AQ8" s="52">
        <v>0</v>
      </c>
      <c r="AR8" s="52" t="s">
        <v>21</v>
      </c>
      <c r="AS8" s="52">
        <v>0</v>
      </c>
      <c r="AT8" s="52" t="s">
        <v>21</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4011</v>
      </c>
      <c r="B9" s="6" t="s">
        <v>1018</v>
      </c>
      <c r="C9" s="31" t="s">
        <v>25</v>
      </c>
      <c r="D9" s="34" t="s">
        <v>21</v>
      </c>
      <c r="E9" s="34">
        <v>1</v>
      </c>
      <c r="F9" s="34" t="s">
        <v>25</v>
      </c>
      <c r="G9" s="34" t="s">
        <v>25</v>
      </c>
      <c r="H9" s="34" t="s">
        <v>25</v>
      </c>
      <c r="I9" s="34" t="s">
        <v>25</v>
      </c>
      <c r="J9" s="34" t="s">
        <v>25</v>
      </c>
      <c r="K9" s="34"/>
      <c r="L9" s="34"/>
      <c r="M9" s="34"/>
      <c r="N9" s="34" t="s">
        <v>25</v>
      </c>
      <c r="O9" s="34" t="s">
        <v>22</v>
      </c>
      <c r="P9" s="34">
        <v>1</v>
      </c>
      <c r="Q9" s="34" t="s">
        <v>25</v>
      </c>
      <c r="R9" s="34" t="s">
        <v>26</v>
      </c>
      <c r="S9" s="34"/>
      <c r="T9" s="34" t="s">
        <v>26</v>
      </c>
      <c r="U9" s="34"/>
      <c r="V9" s="34"/>
      <c r="W9" s="34"/>
      <c r="X9" s="34"/>
      <c r="Y9" s="35" t="s">
        <v>25</v>
      </c>
      <c r="Z9" s="35" t="s">
        <v>21</v>
      </c>
      <c r="AA9" s="35" t="s">
        <v>21</v>
      </c>
      <c r="AB9" s="35" t="s">
        <v>23</v>
      </c>
      <c r="AC9" s="35" t="s">
        <v>25</v>
      </c>
      <c r="AD9" s="35" t="s">
        <v>25</v>
      </c>
      <c r="AE9" s="35" t="s">
        <v>25</v>
      </c>
      <c r="AF9" s="35"/>
      <c r="AG9" s="35" t="s">
        <v>23</v>
      </c>
      <c r="AH9" s="35"/>
      <c r="AI9" s="35"/>
      <c r="AJ9" s="35" t="s">
        <v>21</v>
      </c>
      <c r="AK9" s="70" t="s">
        <v>25</v>
      </c>
      <c r="AL9" s="70" t="s">
        <v>21</v>
      </c>
      <c r="AM9" s="70" t="s">
        <v>25</v>
      </c>
      <c r="AN9" s="70" t="s">
        <v>25</v>
      </c>
      <c r="AO9" s="70" t="s">
        <v>21</v>
      </c>
      <c r="AP9" s="70" t="s">
        <v>25</v>
      </c>
      <c r="AQ9" s="52" t="s">
        <v>1377</v>
      </c>
      <c r="AR9" s="52" t="s">
        <v>1786</v>
      </c>
      <c r="AS9" s="52" t="s">
        <v>1786</v>
      </c>
      <c r="AT9" s="52" t="s">
        <v>21</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4013</v>
      </c>
      <c r="B10" s="6" t="s">
        <v>1019</v>
      </c>
      <c r="C10" s="31" t="s">
        <v>25</v>
      </c>
      <c r="D10" s="34" t="s">
        <v>21</v>
      </c>
      <c r="E10" s="34">
        <v>1</v>
      </c>
      <c r="F10" s="34" t="s">
        <v>25</v>
      </c>
      <c r="G10" s="34" t="s">
        <v>25</v>
      </c>
      <c r="H10" s="34"/>
      <c r="I10" s="34"/>
      <c r="J10" s="34"/>
      <c r="K10" s="34"/>
      <c r="L10" s="34"/>
      <c r="M10" s="34"/>
      <c r="N10" s="34" t="s">
        <v>25</v>
      </c>
      <c r="O10" s="34" t="s">
        <v>25</v>
      </c>
      <c r="P10" s="34">
        <v>2</v>
      </c>
      <c r="Q10" s="34" t="s">
        <v>25</v>
      </c>
      <c r="R10" s="34" t="s">
        <v>26</v>
      </c>
      <c r="S10" s="34"/>
      <c r="T10" s="34"/>
      <c r="U10" s="34"/>
      <c r="V10" s="34"/>
      <c r="W10" s="34"/>
      <c r="X10" s="34" t="s">
        <v>26</v>
      </c>
      <c r="Y10" s="35" t="s">
        <v>25</v>
      </c>
      <c r="Z10" s="35" t="s">
        <v>21</v>
      </c>
      <c r="AA10" s="35" t="s">
        <v>21</v>
      </c>
      <c r="AB10" s="35" t="s">
        <v>23</v>
      </c>
      <c r="AC10" s="35" t="s">
        <v>25</v>
      </c>
      <c r="AD10" s="35" t="s">
        <v>21</v>
      </c>
      <c r="AE10" s="35" t="s">
        <v>25</v>
      </c>
      <c r="AF10" s="35"/>
      <c r="AG10" s="35" t="s">
        <v>25</v>
      </c>
      <c r="AH10" s="35" t="s">
        <v>25</v>
      </c>
      <c r="AI10" s="35"/>
      <c r="AJ10" s="35" t="s">
        <v>25</v>
      </c>
      <c r="AK10" s="70" t="s">
        <v>25</v>
      </c>
      <c r="AL10" s="70" t="s">
        <v>25</v>
      </c>
      <c r="AM10" s="70" t="s">
        <v>25</v>
      </c>
      <c r="AN10" s="70" t="s">
        <v>25</v>
      </c>
      <c r="AO10" s="70" t="s">
        <v>21</v>
      </c>
      <c r="AP10" s="70" t="s">
        <v>25</v>
      </c>
      <c r="AQ10" s="52" t="s">
        <v>25</v>
      </c>
      <c r="AR10" s="52" t="s">
        <v>1786</v>
      </c>
      <c r="AS10" s="52" t="s">
        <v>21</v>
      </c>
      <c r="AT10" s="52" t="s">
        <v>21</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4021</v>
      </c>
      <c r="B11" s="6" t="s">
        <v>1020</v>
      </c>
      <c r="C11" s="31" t="s">
        <v>25</v>
      </c>
      <c r="D11" s="34" t="s">
        <v>21</v>
      </c>
      <c r="E11" s="34">
        <v>1</v>
      </c>
      <c r="F11" s="31" t="s">
        <v>25</v>
      </c>
      <c r="G11" s="34" t="s">
        <v>25</v>
      </c>
      <c r="H11" s="34"/>
      <c r="I11" s="34"/>
      <c r="J11" s="34"/>
      <c r="K11" s="34"/>
      <c r="L11" s="34"/>
      <c r="M11" s="34"/>
      <c r="N11" s="34" t="s">
        <v>25</v>
      </c>
      <c r="O11" s="34" t="s">
        <v>22</v>
      </c>
      <c r="P11" s="34">
        <v>1</v>
      </c>
      <c r="Q11" s="34"/>
      <c r="R11" s="34" t="s">
        <v>26</v>
      </c>
      <c r="S11" s="34"/>
      <c r="T11" s="34"/>
      <c r="U11" s="34"/>
      <c r="V11" s="34"/>
      <c r="W11" s="34"/>
      <c r="X11" s="34"/>
      <c r="Y11" s="35" t="s">
        <v>25</v>
      </c>
      <c r="Z11" s="35" t="s">
        <v>21</v>
      </c>
      <c r="AA11" s="35" t="s">
        <v>21</v>
      </c>
      <c r="AB11" s="35" t="s">
        <v>21</v>
      </c>
      <c r="AC11" s="35" t="s">
        <v>26</v>
      </c>
      <c r="AD11" s="35" t="s">
        <v>22</v>
      </c>
      <c r="AE11" s="35" t="s">
        <v>22</v>
      </c>
      <c r="AF11" s="35"/>
      <c r="AG11" s="35" t="s">
        <v>21</v>
      </c>
      <c r="AH11" s="35" t="s">
        <v>22</v>
      </c>
      <c r="AI11" s="35"/>
      <c r="AJ11" s="35" t="s">
        <v>22</v>
      </c>
      <c r="AK11" s="70" t="s">
        <v>25</v>
      </c>
      <c r="AL11" s="70" t="s">
        <v>21</v>
      </c>
      <c r="AM11" s="70" t="s">
        <v>21</v>
      </c>
      <c r="AN11" s="70" t="s">
        <v>25</v>
      </c>
      <c r="AO11" s="70">
        <v>0</v>
      </c>
      <c r="AP11" s="70" t="s">
        <v>25</v>
      </c>
      <c r="AQ11" s="52" t="s">
        <v>1377</v>
      </c>
      <c r="AR11" s="52" t="s">
        <v>21</v>
      </c>
      <c r="AS11" s="52" t="s">
        <v>1786</v>
      </c>
      <c r="AT11" s="52" t="s">
        <v>21</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4022</v>
      </c>
      <c r="B12" s="6" t="s">
        <v>1021</v>
      </c>
      <c r="C12" s="31" t="s">
        <v>25</v>
      </c>
      <c r="D12" s="34" t="s">
        <v>25</v>
      </c>
      <c r="E12" s="34">
        <v>2</v>
      </c>
      <c r="F12" s="34"/>
      <c r="G12" s="34"/>
      <c r="H12" s="34"/>
      <c r="I12" s="34"/>
      <c r="J12" s="34"/>
      <c r="K12" s="34"/>
      <c r="L12" s="34"/>
      <c r="M12" s="34"/>
      <c r="N12" s="34" t="s">
        <v>25</v>
      </c>
      <c r="O12" s="34" t="s">
        <v>26</v>
      </c>
      <c r="P12" s="34">
        <v>2</v>
      </c>
      <c r="Q12" s="34"/>
      <c r="R12" s="34" t="s">
        <v>26</v>
      </c>
      <c r="S12" s="34"/>
      <c r="T12" s="34"/>
      <c r="U12" s="34"/>
      <c r="V12" s="34"/>
      <c r="W12" s="34"/>
      <c r="X12" s="34"/>
      <c r="Y12" s="35" t="s">
        <v>25</v>
      </c>
      <c r="Z12" s="35" t="s">
        <v>25</v>
      </c>
      <c r="AA12" s="35" t="s">
        <v>25</v>
      </c>
      <c r="AB12" s="35" t="s">
        <v>21</v>
      </c>
      <c r="AC12" s="35" t="s">
        <v>26</v>
      </c>
      <c r="AD12" s="35" t="s">
        <v>22</v>
      </c>
      <c r="AE12" s="35" t="s">
        <v>22</v>
      </c>
      <c r="AF12" s="35"/>
      <c r="AG12" s="35" t="s">
        <v>21</v>
      </c>
      <c r="AH12" s="35" t="s">
        <v>22</v>
      </c>
      <c r="AI12" s="35"/>
      <c r="AJ12" s="35" t="s">
        <v>22</v>
      </c>
      <c r="AK12" s="70" t="s">
        <v>25</v>
      </c>
      <c r="AL12" s="70" t="s">
        <v>21</v>
      </c>
      <c r="AM12" s="70" t="s">
        <v>25</v>
      </c>
      <c r="AN12" s="70" t="s">
        <v>21</v>
      </c>
      <c r="AO12" s="70" t="s">
        <v>21</v>
      </c>
      <c r="AP12" s="70">
        <v>0</v>
      </c>
      <c r="AQ12" s="52">
        <v>0</v>
      </c>
      <c r="AR12" s="52" t="s">
        <v>1786</v>
      </c>
      <c r="AS12" s="52">
        <v>0</v>
      </c>
      <c r="AT12" s="52" t="s">
        <v>21</v>
      </c>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4027</v>
      </c>
      <c r="B13" s="6" t="s">
        <v>1022</v>
      </c>
      <c r="C13" s="31" t="s">
        <v>25</v>
      </c>
      <c r="D13" s="34" t="s">
        <v>21</v>
      </c>
      <c r="E13" s="34">
        <v>1</v>
      </c>
      <c r="F13" s="34"/>
      <c r="G13" s="34"/>
      <c r="H13" s="34"/>
      <c r="I13" s="34"/>
      <c r="J13" s="34"/>
      <c r="K13" s="34"/>
      <c r="L13" s="34"/>
      <c r="M13" s="34"/>
      <c r="N13" s="34" t="s">
        <v>25</v>
      </c>
      <c r="O13" s="34" t="s">
        <v>25</v>
      </c>
      <c r="P13" s="34">
        <v>2</v>
      </c>
      <c r="Q13" s="34"/>
      <c r="R13" s="34" t="s">
        <v>26</v>
      </c>
      <c r="S13" s="34"/>
      <c r="T13" s="34"/>
      <c r="U13" s="34"/>
      <c r="V13" s="34"/>
      <c r="W13" s="34"/>
      <c r="X13" s="34"/>
      <c r="Y13" s="35" t="s">
        <v>25</v>
      </c>
      <c r="Z13" s="35" t="s">
        <v>21</v>
      </c>
      <c r="AA13" s="35" t="s">
        <v>21</v>
      </c>
      <c r="AB13" s="35" t="s">
        <v>25</v>
      </c>
      <c r="AC13" s="35" t="s">
        <v>26</v>
      </c>
      <c r="AD13" s="35" t="s">
        <v>21</v>
      </c>
      <c r="AE13" s="35" t="s">
        <v>22</v>
      </c>
      <c r="AF13" s="35"/>
      <c r="AG13" s="35" t="s">
        <v>22</v>
      </c>
      <c r="AH13" s="35" t="s">
        <v>22</v>
      </c>
      <c r="AI13" s="35"/>
      <c r="AJ13" s="35" t="s">
        <v>22</v>
      </c>
      <c r="AK13" s="70" t="s">
        <v>25</v>
      </c>
      <c r="AL13" s="70" t="s">
        <v>25</v>
      </c>
      <c r="AM13" s="70" t="s">
        <v>25</v>
      </c>
      <c r="AN13" s="70" t="s">
        <v>25</v>
      </c>
      <c r="AO13" s="70" t="s">
        <v>21</v>
      </c>
      <c r="AP13" s="70" t="s">
        <v>21</v>
      </c>
      <c r="AQ13" s="52" t="s">
        <v>25</v>
      </c>
      <c r="AR13" s="52" t="s">
        <v>21</v>
      </c>
      <c r="AS13" s="52" t="s">
        <v>21</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4029</v>
      </c>
      <c r="B14" s="6" t="s">
        <v>1023</v>
      </c>
      <c r="C14" s="34" t="s">
        <v>21</v>
      </c>
      <c r="D14" s="34" t="s">
        <v>21</v>
      </c>
      <c r="E14" s="34">
        <v>0</v>
      </c>
      <c r="F14" s="34"/>
      <c r="G14" s="34"/>
      <c r="H14" s="34"/>
      <c r="I14" s="34"/>
      <c r="J14" s="34"/>
      <c r="K14" s="34"/>
      <c r="L14" s="34"/>
      <c r="M14" s="34"/>
      <c r="N14" s="34" t="s">
        <v>22</v>
      </c>
      <c r="O14" s="34" t="s">
        <v>22</v>
      </c>
      <c r="P14" s="34">
        <v>0</v>
      </c>
      <c r="Q14" s="34"/>
      <c r="R14" s="34"/>
      <c r="S14" s="34"/>
      <c r="T14" s="34"/>
      <c r="U14" s="34"/>
      <c r="V14" s="34"/>
      <c r="W14" s="34"/>
      <c r="X14" s="34"/>
      <c r="Y14" s="35" t="s">
        <v>21</v>
      </c>
      <c r="Z14" s="35" t="s">
        <v>21</v>
      </c>
      <c r="AA14" s="35" t="s">
        <v>21</v>
      </c>
      <c r="AB14" s="35" t="s">
        <v>21</v>
      </c>
      <c r="AC14" s="35" t="s">
        <v>22</v>
      </c>
      <c r="AD14" s="35" t="s">
        <v>22</v>
      </c>
      <c r="AE14" s="35" t="s">
        <v>22</v>
      </c>
      <c r="AF14" s="35"/>
      <c r="AG14" s="35" t="s">
        <v>22</v>
      </c>
      <c r="AH14" s="35" t="s">
        <v>22</v>
      </c>
      <c r="AI14" s="35"/>
      <c r="AJ14" s="35" t="s">
        <v>22</v>
      </c>
      <c r="AK14" s="70" t="s">
        <v>21</v>
      </c>
      <c r="AL14" s="70" t="s">
        <v>21</v>
      </c>
      <c r="AM14" s="70">
        <v>0</v>
      </c>
      <c r="AN14" s="70">
        <v>0</v>
      </c>
      <c r="AO14" s="70">
        <v>0</v>
      </c>
      <c r="AP14" s="70">
        <v>0</v>
      </c>
      <c r="AQ14" s="52">
        <v>0</v>
      </c>
      <c r="AR14" s="52"/>
      <c r="AS14" s="52">
        <v>0</v>
      </c>
      <c r="AT14" s="52"/>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4030</v>
      </c>
      <c r="B15" s="6" t="s">
        <v>1024</v>
      </c>
      <c r="C15" s="31" t="s">
        <v>25</v>
      </c>
      <c r="D15" s="34" t="s">
        <v>21</v>
      </c>
      <c r="E15" s="34">
        <v>1</v>
      </c>
      <c r="F15" s="34"/>
      <c r="G15" s="34"/>
      <c r="H15" s="34"/>
      <c r="I15" s="34"/>
      <c r="J15" s="34"/>
      <c r="K15" s="34"/>
      <c r="L15" s="34"/>
      <c r="M15" s="34"/>
      <c r="N15" s="34" t="s">
        <v>25</v>
      </c>
      <c r="O15" s="34" t="s">
        <v>26</v>
      </c>
      <c r="P15" s="34">
        <v>2</v>
      </c>
      <c r="Q15" s="34"/>
      <c r="R15" s="34"/>
      <c r="S15" s="34"/>
      <c r="T15" s="34"/>
      <c r="U15" s="34"/>
      <c r="V15" s="34"/>
      <c r="W15" s="34"/>
      <c r="X15" s="34"/>
      <c r="Y15" s="35" t="s">
        <v>26</v>
      </c>
      <c r="Z15" s="35" t="s">
        <v>26</v>
      </c>
      <c r="AA15" s="35" t="e">
        <v>#N/A</v>
      </c>
      <c r="AB15" s="35" t="s">
        <v>22</v>
      </c>
      <c r="AC15" s="35" t="s">
        <v>26</v>
      </c>
      <c r="AD15" s="35" t="s">
        <v>22</v>
      </c>
      <c r="AE15" s="35" t="s">
        <v>22</v>
      </c>
      <c r="AF15" s="35"/>
      <c r="AG15" s="35" t="s">
        <v>22</v>
      </c>
      <c r="AH15" s="35" t="s">
        <v>22</v>
      </c>
      <c r="AI15" s="35" t="s">
        <v>23</v>
      </c>
      <c r="AJ15" s="35" t="s">
        <v>22</v>
      </c>
      <c r="AK15" s="70" t="s">
        <v>25</v>
      </c>
      <c r="AL15" s="70" t="s">
        <v>25</v>
      </c>
      <c r="AM15" s="70" t="s">
        <v>25</v>
      </c>
      <c r="AN15" s="70" t="s">
        <v>25</v>
      </c>
      <c r="AO15" s="70" t="s">
        <v>21</v>
      </c>
      <c r="AP15" s="70">
        <v>0</v>
      </c>
      <c r="AQ15" s="52" t="s">
        <v>25</v>
      </c>
      <c r="AR15" s="52" t="s">
        <v>21</v>
      </c>
      <c r="AS15" s="52" t="s">
        <v>21</v>
      </c>
      <c r="AT15" s="52" t="s">
        <v>21</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4034</v>
      </c>
      <c r="B16" s="6" t="s">
        <v>1025</v>
      </c>
      <c r="C16" s="34" t="s">
        <v>21</v>
      </c>
      <c r="D16" s="34" t="s">
        <v>21</v>
      </c>
      <c r="E16" s="34">
        <v>0</v>
      </c>
      <c r="F16" s="34"/>
      <c r="G16" s="34"/>
      <c r="H16" s="34"/>
      <c r="I16" s="34"/>
      <c r="J16" s="34"/>
      <c r="K16" s="34"/>
      <c r="L16" s="34"/>
      <c r="M16" s="34"/>
      <c r="N16" s="34" t="s">
        <v>22</v>
      </c>
      <c r="O16" s="34" t="s">
        <v>22</v>
      </c>
      <c r="P16" s="34">
        <v>0</v>
      </c>
      <c r="Q16" s="34"/>
      <c r="R16" s="34"/>
      <c r="S16" s="34"/>
      <c r="T16" s="34"/>
      <c r="U16" s="34"/>
      <c r="V16" s="34"/>
      <c r="W16" s="34"/>
      <c r="X16" s="34"/>
      <c r="Y16" s="35" t="s">
        <v>21</v>
      </c>
      <c r="Z16" s="35" t="s">
        <v>21</v>
      </c>
      <c r="AA16" s="35" t="s">
        <v>21</v>
      </c>
      <c r="AB16" s="35" t="s">
        <v>21</v>
      </c>
      <c r="AC16" s="35" t="s">
        <v>26</v>
      </c>
      <c r="AD16" s="35" t="s">
        <v>22</v>
      </c>
      <c r="AE16" s="35" t="s">
        <v>22</v>
      </c>
      <c r="AF16" s="35"/>
      <c r="AG16" s="35" t="s">
        <v>21</v>
      </c>
      <c r="AH16" s="35" t="s">
        <v>22</v>
      </c>
      <c r="AI16" s="35"/>
      <c r="AJ16" s="35" t="s">
        <v>22</v>
      </c>
      <c r="AK16" s="70" t="s">
        <v>25</v>
      </c>
      <c r="AL16" s="70" t="s">
        <v>21</v>
      </c>
      <c r="AM16" s="70" t="s">
        <v>25</v>
      </c>
      <c r="AN16" s="70" t="s">
        <v>25</v>
      </c>
      <c r="AO16" s="70" t="s">
        <v>21</v>
      </c>
      <c r="AP16" s="70" t="s">
        <v>25</v>
      </c>
      <c r="AQ16" s="52" t="s">
        <v>21</v>
      </c>
      <c r="AR16" s="52" t="s">
        <v>21</v>
      </c>
      <c r="AS16" s="52" t="s">
        <v>21</v>
      </c>
      <c r="AT16" s="52" t="s">
        <v>21</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4057</v>
      </c>
      <c r="B17" s="6" t="s">
        <v>1026</v>
      </c>
      <c r="C17" s="31" t="s">
        <v>25</v>
      </c>
      <c r="D17" s="31" t="s">
        <v>25</v>
      </c>
      <c r="E17" s="34">
        <v>2</v>
      </c>
      <c r="F17" s="34"/>
      <c r="G17" s="34" t="s">
        <v>25</v>
      </c>
      <c r="H17" s="34"/>
      <c r="I17" s="34"/>
      <c r="J17" s="34"/>
      <c r="K17" s="34"/>
      <c r="L17" s="34"/>
      <c r="M17" s="34"/>
      <c r="N17" s="34" t="s">
        <v>25</v>
      </c>
      <c r="O17" s="34" t="s">
        <v>22</v>
      </c>
      <c r="P17" s="34">
        <v>1</v>
      </c>
      <c r="Q17" s="34"/>
      <c r="R17" s="34" t="s">
        <v>26</v>
      </c>
      <c r="S17" s="34"/>
      <c r="T17" s="34"/>
      <c r="U17" s="34"/>
      <c r="V17" s="34" t="s">
        <v>26</v>
      </c>
      <c r="W17" s="34"/>
      <c r="X17" s="34"/>
      <c r="Y17" s="35" t="s">
        <v>25</v>
      </c>
      <c r="Z17" s="35" t="s">
        <v>25</v>
      </c>
      <c r="AA17" s="35" t="s">
        <v>25</v>
      </c>
      <c r="AB17" s="35" t="s">
        <v>26</v>
      </c>
      <c r="AC17" s="35" t="s">
        <v>26</v>
      </c>
      <c r="AD17" s="35" t="s">
        <v>22</v>
      </c>
      <c r="AE17" s="35" t="s">
        <v>22</v>
      </c>
      <c r="AF17" s="35"/>
      <c r="AG17" s="35" t="s">
        <v>25</v>
      </c>
      <c r="AH17" s="35" t="s">
        <v>22</v>
      </c>
      <c r="AI17" s="35"/>
      <c r="AJ17" s="35" t="s">
        <v>22</v>
      </c>
      <c r="AK17" s="70" t="s">
        <v>25</v>
      </c>
      <c r="AL17" s="70" t="s">
        <v>21</v>
      </c>
      <c r="AM17" s="70" t="s">
        <v>21</v>
      </c>
      <c r="AN17" s="70" t="s">
        <v>25</v>
      </c>
      <c r="AO17" s="70">
        <v>0</v>
      </c>
      <c r="AP17" s="70" t="s">
        <v>25</v>
      </c>
      <c r="AQ17" s="52" t="s">
        <v>1377</v>
      </c>
      <c r="AR17" s="52" t="s">
        <v>21</v>
      </c>
      <c r="AS17" s="52" t="s">
        <v>25</v>
      </c>
      <c r="AT17" s="52" t="s">
        <v>21</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4060</v>
      </c>
      <c r="B18" s="6" t="s">
        <v>1027</v>
      </c>
      <c r="C18" s="34" t="s">
        <v>21</v>
      </c>
      <c r="D18" s="34" t="s">
        <v>21</v>
      </c>
      <c r="E18" s="34">
        <v>0</v>
      </c>
      <c r="F18" s="34"/>
      <c r="G18" s="34"/>
      <c r="H18" s="34"/>
      <c r="I18" s="34"/>
      <c r="J18" s="34"/>
      <c r="K18" s="34"/>
      <c r="L18" s="34"/>
      <c r="M18" s="34"/>
      <c r="N18" s="34" t="s">
        <v>22</v>
      </c>
      <c r="O18" s="34" t="s">
        <v>22</v>
      </c>
      <c r="P18" s="34">
        <v>0</v>
      </c>
      <c r="Q18" s="34"/>
      <c r="R18" s="34"/>
      <c r="S18" s="34"/>
      <c r="T18" s="34"/>
      <c r="U18" s="34"/>
      <c r="V18" s="34"/>
      <c r="W18" s="34"/>
      <c r="X18" s="34"/>
      <c r="Y18" s="35" t="s">
        <v>22</v>
      </c>
      <c r="Z18" s="35" t="s">
        <v>22</v>
      </c>
      <c r="AA18" s="35" t="e">
        <v>#N/A</v>
      </c>
      <c r="AB18" s="35" t="s">
        <v>22</v>
      </c>
      <c r="AC18" s="35" t="s">
        <v>22</v>
      </c>
      <c r="AD18" s="35" t="s">
        <v>22</v>
      </c>
      <c r="AE18" s="35" t="s">
        <v>22</v>
      </c>
      <c r="AF18" s="35"/>
      <c r="AG18" s="35" t="s">
        <v>22</v>
      </c>
      <c r="AH18" s="35" t="s">
        <v>22</v>
      </c>
      <c r="AI18" s="35" t="s">
        <v>23</v>
      </c>
      <c r="AJ18" s="35" t="s">
        <v>22</v>
      </c>
      <c r="AK18" s="70" t="s">
        <v>21</v>
      </c>
      <c r="AL18" s="70" t="s">
        <v>21</v>
      </c>
      <c r="AM18" s="70">
        <v>0</v>
      </c>
      <c r="AN18" s="70">
        <v>0</v>
      </c>
      <c r="AO18" s="70">
        <v>0</v>
      </c>
      <c r="AP18" s="70">
        <v>0</v>
      </c>
      <c r="AQ18" s="52">
        <v>0</v>
      </c>
      <c r="AR18" s="52"/>
      <c r="AS18" s="52">
        <v>0</v>
      </c>
      <c r="AT18" s="52"/>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4076</v>
      </c>
      <c r="B19" s="6" t="s">
        <v>1028</v>
      </c>
      <c r="C19" s="31"/>
      <c r="D19" s="34"/>
      <c r="E19" s="34">
        <v>0</v>
      </c>
      <c r="F19" s="34"/>
      <c r="G19" s="34"/>
      <c r="H19" s="34"/>
      <c r="I19" s="34"/>
      <c r="J19" s="34"/>
      <c r="K19" s="34"/>
      <c r="L19" s="34"/>
      <c r="M19" s="34"/>
      <c r="N19" s="34"/>
      <c r="O19" s="34"/>
      <c r="P19" s="34">
        <v>0</v>
      </c>
      <c r="Q19" s="34"/>
      <c r="R19" s="34"/>
      <c r="S19" s="34"/>
      <c r="T19" s="34"/>
      <c r="U19" s="34"/>
      <c r="V19" s="34"/>
      <c r="W19" s="34"/>
      <c r="X19" s="34"/>
      <c r="Y19" s="35" t="s">
        <v>23</v>
      </c>
      <c r="Z19" s="35" t="s">
        <v>23</v>
      </c>
      <c r="AA19" s="35" t="e">
        <v>#N/A</v>
      </c>
      <c r="AB19" s="35" t="s">
        <v>23</v>
      </c>
      <c r="AC19" s="35" t="s">
        <v>23</v>
      </c>
      <c r="AD19" s="35" t="s">
        <v>23</v>
      </c>
      <c r="AE19" s="35" t="s">
        <v>23</v>
      </c>
      <c r="AF19" s="35"/>
      <c r="AG19" s="35" t="s">
        <v>23</v>
      </c>
      <c r="AH19" s="35" t="s">
        <v>23</v>
      </c>
      <c r="AI19" s="35" t="s">
        <v>23</v>
      </c>
      <c r="AJ19" s="35" t="s">
        <v>23</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4086</v>
      </c>
      <c r="B20" s="6" t="s">
        <v>1029</v>
      </c>
      <c r="C20" s="31"/>
      <c r="D20" s="34"/>
      <c r="E20" s="34">
        <v>0</v>
      </c>
      <c r="F20" s="34"/>
      <c r="G20" s="34"/>
      <c r="H20" s="34"/>
      <c r="I20" s="34"/>
      <c r="J20" s="34"/>
      <c r="K20" s="34"/>
      <c r="L20" s="34"/>
      <c r="M20" s="34"/>
      <c r="N20" s="34"/>
      <c r="O20" s="34"/>
      <c r="P20" s="34">
        <v>0</v>
      </c>
      <c r="Q20" s="34"/>
      <c r="R20" s="34"/>
      <c r="S20" s="34"/>
      <c r="T20" s="34"/>
      <c r="U20" s="34"/>
      <c r="V20" s="34"/>
      <c r="W20" s="34"/>
      <c r="X20" s="34"/>
      <c r="Y20" s="35" t="s">
        <v>23</v>
      </c>
      <c r="Z20" s="35" t="s">
        <v>23</v>
      </c>
      <c r="AA20" s="35" t="e">
        <v>#N/A</v>
      </c>
      <c r="AB20" s="35" t="s">
        <v>23</v>
      </c>
      <c r="AC20" s="35" t="s">
        <v>23</v>
      </c>
      <c r="AD20" s="35" t="s">
        <v>23</v>
      </c>
      <c r="AE20" s="35" t="s">
        <v>23</v>
      </c>
      <c r="AF20" s="35"/>
      <c r="AG20" s="35" t="s">
        <v>23</v>
      </c>
      <c r="AH20" s="35" t="s">
        <v>23</v>
      </c>
      <c r="AI20" s="35" t="s">
        <v>23</v>
      </c>
      <c r="AJ20" s="35" t="s">
        <v>23</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c r="B21" s="6"/>
      <c r="C21" s="31"/>
      <c r="D21" s="34"/>
      <c r="E21" s="34">
        <v>0</v>
      </c>
      <c r="F21" s="34"/>
      <c r="G21" s="34"/>
      <c r="H21" s="34"/>
      <c r="I21" s="34"/>
      <c r="J21" s="34"/>
      <c r="K21" s="34"/>
      <c r="L21" s="34"/>
      <c r="M21" s="34"/>
      <c r="N21" s="34"/>
      <c r="O21" s="34"/>
      <c r="P21" s="34">
        <v>0</v>
      </c>
      <c r="Q21" s="34"/>
      <c r="R21" s="34"/>
      <c r="S21" s="34"/>
      <c r="T21" s="34"/>
      <c r="U21" s="34"/>
      <c r="V21" s="34"/>
      <c r="W21" s="34"/>
      <c r="X21" s="34"/>
      <c r="Y21" s="35" t="s">
        <v>23</v>
      </c>
      <c r="Z21" s="35" t="s">
        <v>23</v>
      </c>
      <c r="AA21" s="35" t="e">
        <v>#N/A</v>
      </c>
      <c r="AB21" s="35" t="s">
        <v>23</v>
      </c>
      <c r="AC21" s="35" t="s">
        <v>23</v>
      </c>
      <c r="AD21" s="35" t="s">
        <v>23</v>
      </c>
      <c r="AE21" s="35" t="s">
        <v>23</v>
      </c>
      <c r="AF21" s="35"/>
      <c r="AG21" s="35" t="s">
        <v>23</v>
      </c>
      <c r="AH21" s="35" t="s">
        <v>23</v>
      </c>
      <c r="AI21" s="35" t="s">
        <v>23</v>
      </c>
      <c r="AJ21" s="35" t="s">
        <v>23</v>
      </c>
      <c r="AK21" s="54" t="s">
        <v>23</v>
      </c>
      <c r="AL21" s="54" t="s">
        <v>23</v>
      </c>
      <c r="AM21" s="54" t="s">
        <v>23</v>
      </c>
      <c r="AN21" s="54" t="s">
        <v>23</v>
      </c>
      <c r="AO21" s="54" t="s">
        <v>23</v>
      </c>
      <c r="AP21" s="5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c r="B22" s="6"/>
      <c r="C22" s="31"/>
      <c r="D22" s="34"/>
      <c r="E22" s="34">
        <v>0</v>
      </c>
      <c r="F22" s="34"/>
      <c r="G22" s="34"/>
      <c r="H22" s="34"/>
      <c r="I22" s="34"/>
      <c r="J22" s="34"/>
      <c r="K22" s="34"/>
      <c r="L22" s="34"/>
      <c r="M22" s="34"/>
      <c r="N22" s="34"/>
      <c r="O22" s="34"/>
      <c r="P22" s="34">
        <v>0</v>
      </c>
      <c r="Q22" s="34"/>
      <c r="R22" s="34"/>
      <c r="S22" s="34"/>
      <c r="T22" s="34"/>
      <c r="U22" s="34"/>
      <c r="V22" s="34"/>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54" t="s">
        <v>23</v>
      </c>
      <c r="AL22" s="54" t="s">
        <v>23</v>
      </c>
      <c r="AM22" s="54" t="s">
        <v>23</v>
      </c>
      <c r="AN22" s="54" t="s">
        <v>23</v>
      </c>
      <c r="AO22" s="54" t="s">
        <v>23</v>
      </c>
      <c r="AP22" s="54"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c r="B23" s="6"/>
      <c r="C23" s="31"/>
      <c r="D23" s="34"/>
      <c r="E23" s="34">
        <v>0</v>
      </c>
      <c r="F23" s="34"/>
      <c r="G23" s="34"/>
      <c r="H23" s="34"/>
      <c r="I23" s="34"/>
      <c r="J23" s="34"/>
      <c r="K23" s="34"/>
      <c r="L23" s="34"/>
      <c r="M23" s="34"/>
      <c r="N23" s="34"/>
      <c r="O23" s="34"/>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54" t="s">
        <v>23</v>
      </c>
      <c r="AL23" s="54" t="s">
        <v>23</v>
      </c>
      <c r="AM23" s="54" t="s">
        <v>23</v>
      </c>
      <c r="AN23" s="54" t="s">
        <v>23</v>
      </c>
      <c r="AO23" s="54" t="s">
        <v>23</v>
      </c>
      <c r="AP23" s="5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46" t="s">
        <v>242</v>
      </c>
      <c r="B24" s="147"/>
      <c r="C24" s="146">
        <v>11</v>
      </c>
      <c r="D24" s="147">
        <v>0</v>
      </c>
      <c r="E24" s="12"/>
      <c r="N24" s="146">
        <v>11</v>
      </c>
      <c r="O24" s="147">
        <v>0</v>
      </c>
      <c r="P24" s="12"/>
      <c r="Y24" s="156">
        <v>0</v>
      </c>
      <c r="Z24" s="158">
        <v>0</v>
      </c>
      <c r="AA24" s="15"/>
      <c r="AB24" s="163" t="s">
        <v>316</v>
      </c>
      <c r="AC24" s="163"/>
      <c r="AD24" s="163"/>
      <c r="AE24" s="163"/>
      <c r="AF24" s="163"/>
      <c r="AG24" s="163"/>
      <c r="AH24" s="163"/>
      <c r="AI24" s="163"/>
      <c r="AJ24" s="164"/>
      <c r="AK24" s="40" t="s">
        <v>23</v>
      </c>
      <c r="AL24" s="40" t="s">
        <v>23</v>
      </c>
      <c r="AM24" s="40" t="s">
        <v>23</v>
      </c>
      <c r="AN24" s="50" t="s">
        <v>23</v>
      </c>
      <c r="AO24" s="40" t="s">
        <v>23</v>
      </c>
      <c r="AP24" s="109"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40">
    <mergeCell ref="C1:M1"/>
    <mergeCell ref="N1:X1"/>
    <mergeCell ref="Y1:AJ1"/>
    <mergeCell ref="AK1:AU1"/>
    <mergeCell ref="L2:M2"/>
    <mergeCell ref="AI2:AJ2"/>
    <mergeCell ref="AK2:AL2"/>
    <mergeCell ref="N2:O2"/>
    <mergeCell ref="Q2:R2"/>
    <mergeCell ref="S2:T2"/>
    <mergeCell ref="U2:V2"/>
    <mergeCell ref="AR2:AS2"/>
    <mergeCell ref="AT2:AU2"/>
    <mergeCell ref="AF2:AF3"/>
    <mergeCell ref="AG2:AH2"/>
    <mergeCell ref="C2:D2"/>
    <mergeCell ref="A24:B24"/>
    <mergeCell ref="C24:D24"/>
    <mergeCell ref="N24:O24"/>
    <mergeCell ref="Y24:Z24"/>
    <mergeCell ref="AB24:AJ24"/>
    <mergeCell ref="A4:B4"/>
    <mergeCell ref="AB2:AC2"/>
    <mergeCell ref="AM2:AN2"/>
    <mergeCell ref="AO2:AP2"/>
    <mergeCell ref="AQ2:AQ3"/>
    <mergeCell ref="W2:X2"/>
    <mergeCell ref="Y2:Z2"/>
    <mergeCell ref="AD2:AE2"/>
    <mergeCell ref="A2:B2"/>
    <mergeCell ref="F2:G2"/>
    <mergeCell ref="H2:I2"/>
    <mergeCell ref="J2:K2"/>
    <mergeCell ref="AV1:BF1"/>
    <mergeCell ref="AV2:AW2"/>
    <mergeCell ref="AX2:AY2"/>
    <mergeCell ref="AZ2:BA2"/>
    <mergeCell ref="BB2:BB3"/>
    <mergeCell ref="BC2:BD2"/>
    <mergeCell ref="BE2:BF2"/>
  </mergeCells>
  <phoneticPr fontId="2"/>
  <conditionalFormatting sqref="A5:AU22 BG5:XFD22">
    <cfRule type="cellIs" dxfId="148" priority="5" operator="equal">
      <formula>0</formula>
    </cfRule>
  </conditionalFormatting>
  <conditionalFormatting sqref="AV5:BF5">
    <cfRule type="cellIs" dxfId="147" priority="2" operator="equal">
      <formula>0</formula>
    </cfRule>
  </conditionalFormatting>
  <conditionalFormatting sqref="AV6:BF300">
    <cfRule type="cellIs" dxfId="146"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29" hidden="1" customWidth="1" outlineLevel="1"/>
    <col min="27" max="27" width="8.25" style="29" hidden="1" customWidth="1" outlineLevel="1"/>
    <col min="28" max="34" width="9.25" style="29" hidden="1" customWidth="1" outlineLevel="1"/>
    <col min="35" max="36" width="8.25" style="29"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74" t="s">
        <v>2</v>
      </c>
      <c r="Z1" s="175"/>
      <c r="AA1" s="175"/>
      <c r="AB1" s="175"/>
      <c r="AC1" s="175"/>
      <c r="AD1" s="175"/>
      <c r="AE1" s="175"/>
      <c r="AF1" s="175"/>
      <c r="AG1" s="175"/>
      <c r="AH1" s="175"/>
      <c r="AI1" s="175"/>
      <c r="AJ1" s="176"/>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74" t="s">
        <v>5</v>
      </c>
      <c r="Z2" s="176"/>
      <c r="AA2" s="41"/>
      <c r="AB2" s="174" t="s">
        <v>6</v>
      </c>
      <c r="AC2" s="176"/>
      <c r="AD2" s="174" t="s">
        <v>7</v>
      </c>
      <c r="AE2" s="176"/>
      <c r="AF2" s="189" t="s">
        <v>10</v>
      </c>
      <c r="AG2" s="174" t="s">
        <v>8</v>
      </c>
      <c r="AH2" s="176"/>
      <c r="AI2" s="177" t="s">
        <v>9</v>
      </c>
      <c r="AJ2" s="178"/>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1" t="s">
        <v>14</v>
      </c>
      <c r="Z3" s="41" t="s">
        <v>15</v>
      </c>
      <c r="AA3" s="41"/>
      <c r="AB3" s="41" t="s">
        <v>17</v>
      </c>
      <c r="AC3" s="41" t="s">
        <v>18</v>
      </c>
      <c r="AD3" s="41" t="s">
        <v>17</v>
      </c>
      <c r="AE3" s="41" t="s">
        <v>18</v>
      </c>
      <c r="AF3" s="190"/>
      <c r="AG3" s="41" t="s">
        <v>17</v>
      </c>
      <c r="AH3" s="41" t="s">
        <v>18</v>
      </c>
      <c r="AI3" s="41" t="s">
        <v>17</v>
      </c>
      <c r="AJ3" s="41"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11</v>
      </c>
      <c r="D4" s="40">
        <v>1</v>
      </c>
      <c r="E4" s="40"/>
      <c r="F4" s="40">
        <v>2</v>
      </c>
      <c r="G4" s="40">
        <v>11</v>
      </c>
      <c r="H4" s="40">
        <v>4</v>
      </c>
      <c r="I4" s="40">
        <v>6</v>
      </c>
      <c r="J4" s="40">
        <v>0</v>
      </c>
      <c r="K4" s="40">
        <v>9</v>
      </c>
      <c r="L4" s="40">
        <v>0</v>
      </c>
      <c r="M4" s="40">
        <v>0</v>
      </c>
      <c r="N4" s="40">
        <v>11</v>
      </c>
      <c r="O4" s="40">
        <v>1</v>
      </c>
      <c r="P4" s="40"/>
      <c r="Q4" s="40">
        <v>7</v>
      </c>
      <c r="R4" s="40">
        <v>9</v>
      </c>
      <c r="S4" s="40">
        <v>6</v>
      </c>
      <c r="T4" s="40">
        <v>4</v>
      </c>
      <c r="U4" s="40">
        <v>0</v>
      </c>
      <c r="V4" s="40">
        <v>0</v>
      </c>
      <c r="W4" s="40">
        <v>0</v>
      </c>
      <c r="X4" s="40">
        <v>0</v>
      </c>
      <c r="Y4" s="41">
        <v>10</v>
      </c>
      <c r="Z4" s="41">
        <v>1</v>
      </c>
      <c r="AA4" s="41"/>
      <c r="AB4" s="41">
        <v>10</v>
      </c>
      <c r="AC4" s="41">
        <v>10</v>
      </c>
      <c r="AD4" s="41">
        <v>2</v>
      </c>
      <c r="AE4" s="41">
        <v>7</v>
      </c>
      <c r="AF4" s="28">
        <v>0</v>
      </c>
      <c r="AG4" s="41">
        <v>0</v>
      </c>
      <c r="AH4" s="41">
        <v>0</v>
      </c>
      <c r="AI4" s="41"/>
      <c r="AJ4" s="41"/>
      <c r="AK4" s="54">
        <v>9</v>
      </c>
      <c r="AL4" s="54">
        <v>2</v>
      </c>
      <c r="AM4" s="54">
        <v>6</v>
      </c>
      <c r="AN4" s="54">
        <v>9</v>
      </c>
      <c r="AO4" s="54">
        <v>5</v>
      </c>
      <c r="AP4" s="54">
        <v>6</v>
      </c>
      <c r="AQ4" s="52">
        <v>8</v>
      </c>
      <c r="AR4" s="52">
        <v>1</v>
      </c>
      <c r="AS4" s="52">
        <v>3</v>
      </c>
      <c r="AT4" s="52">
        <v>1</v>
      </c>
      <c r="AU4" s="54">
        <v>5</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41001</v>
      </c>
      <c r="B5" s="20" t="s">
        <v>1202</v>
      </c>
      <c r="C5" s="40" t="s">
        <v>26</v>
      </c>
      <c r="D5" s="40" t="s">
        <v>26</v>
      </c>
      <c r="E5" s="40">
        <v>2</v>
      </c>
      <c r="F5" s="40"/>
      <c r="G5" s="40" t="s">
        <v>26</v>
      </c>
      <c r="H5" s="40"/>
      <c r="I5" s="40" t="s">
        <v>26</v>
      </c>
      <c r="J5" s="40"/>
      <c r="K5" s="40"/>
      <c r="L5" s="40"/>
      <c r="M5" s="40"/>
      <c r="N5" s="40" t="s">
        <v>26</v>
      </c>
      <c r="O5" s="40" t="s">
        <v>26</v>
      </c>
      <c r="P5" s="40">
        <v>2</v>
      </c>
      <c r="Q5" s="40" t="s">
        <v>25</v>
      </c>
      <c r="R5" s="40" t="s">
        <v>26</v>
      </c>
      <c r="S5" s="40" t="s">
        <v>26</v>
      </c>
      <c r="T5" s="40" t="s">
        <v>26</v>
      </c>
      <c r="U5" s="40" t="s">
        <v>348</v>
      </c>
      <c r="V5" s="40"/>
      <c r="W5" s="40" t="s">
        <v>348</v>
      </c>
      <c r="X5" s="40"/>
      <c r="Y5" s="41" t="s">
        <v>25</v>
      </c>
      <c r="Z5" s="41" t="s">
        <v>25</v>
      </c>
      <c r="AA5" s="41" t="s">
        <v>25</v>
      </c>
      <c r="AB5" s="41" t="s">
        <v>25</v>
      </c>
      <c r="AC5" s="41" t="s">
        <v>25</v>
      </c>
      <c r="AD5" s="41" t="s">
        <v>25</v>
      </c>
      <c r="AE5" s="41" t="s">
        <v>25</v>
      </c>
      <c r="AF5" s="28"/>
      <c r="AG5" s="41" t="s">
        <v>21</v>
      </c>
      <c r="AH5" s="41" t="s">
        <v>21</v>
      </c>
      <c r="AI5" s="41" t="s">
        <v>21</v>
      </c>
      <c r="AJ5" s="41" t="s">
        <v>21</v>
      </c>
      <c r="AK5" s="74" t="s">
        <v>25</v>
      </c>
      <c r="AL5" s="74" t="s">
        <v>25</v>
      </c>
      <c r="AM5" s="74" t="s">
        <v>25</v>
      </c>
      <c r="AN5" s="74" t="s">
        <v>25</v>
      </c>
      <c r="AO5" s="74" t="s">
        <v>25</v>
      </c>
      <c r="AP5" s="74" t="s">
        <v>25</v>
      </c>
      <c r="AQ5" s="52" t="s">
        <v>1377</v>
      </c>
      <c r="AR5" s="52" t="s">
        <v>21</v>
      </c>
      <c r="AS5" s="52" t="s">
        <v>21</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41002</v>
      </c>
      <c r="B6" s="20" t="s">
        <v>1203</v>
      </c>
      <c r="C6" s="40" t="s">
        <v>26</v>
      </c>
      <c r="D6" s="40" t="s">
        <v>22</v>
      </c>
      <c r="E6" s="40">
        <v>1</v>
      </c>
      <c r="F6" s="40"/>
      <c r="G6" s="40" t="s">
        <v>26</v>
      </c>
      <c r="H6" s="40"/>
      <c r="I6" s="40" t="s">
        <v>26</v>
      </c>
      <c r="J6" s="40"/>
      <c r="K6" s="40" t="s">
        <v>26</v>
      </c>
      <c r="L6" s="40"/>
      <c r="M6" s="40"/>
      <c r="N6" s="40" t="s">
        <v>26</v>
      </c>
      <c r="O6" s="40" t="s">
        <v>22</v>
      </c>
      <c r="P6" s="40">
        <v>1</v>
      </c>
      <c r="Q6" s="40" t="s">
        <v>25</v>
      </c>
      <c r="R6" s="40" t="s">
        <v>26</v>
      </c>
      <c r="S6" s="40" t="s">
        <v>26</v>
      </c>
      <c r="T6" s="40" t="s">
        <v>26</v>
      </c>
      <c r="U6" s="40" t="s">
        <v>348</v>
      </c>
      <c r="V6" s="40"/>
      <c r="W6" s="40" t="s">
        <v>348</v>
      </c>
      <c r="X6" s="40"/>
      <c r="Y6" s="41" t="s">
        <v>25</v>
      </c>
      <c r="Z6" s="41" t="s">
        <v>21</v>
      </c>
      <c r="AA6" s="41" t="s">
        <v>21</v>
      </c>
      <c r="AB6" s="41" t="s">
        <v>25</v>
      </c>
      <c r="AC6" s="41" t="s">
        <v>25</v>
      </c>
      <c r="AD6" s="41" t="s">
        <v>25</v>
      </c>
      <c r="AE6" s="41" t="s">
        <v>25</v>
      </c>
      <c r="AF6" s="28"/>
      <c r="AG6" s="41" t="s">
        <v>21</v>
      </c>
      <c r="AH6" s="41" t="s">
        <v>21</v>
      </c>
      <c r="AI6" s="41" t="s">
        <v>21</v>
      </c>
      <c r="AJ6" s="41" t="s">
        <v>21</v>
      </c>
      <c r="AK6" s="74" t="s">
        <v>25</v>
      </c>
      <c r="AL6" s="74" t="s">
        <v>21</v>
      </c>
      <c r="AM6" s="74" t="s">
        <v>21</v>
      </c>
      <c r="AN6" s="74" t="s">
        <v>25</v>
      </c>
      <c r="AO6" s="74">
        <v>0</v>
      </c>
      <c r="AP6" s="74" t="s">
        <v>25</v>
      </c>
      <c r="AQ6" s="52" t="s">
        <v>1377</v>
      </c>
      <c r="AR6" s="52" t="s">
        <v>25</v>
      </c>
      <c r="AS6" s="52" t="s">
        <v>21</v>
      </c>
      <c r="AT6" s="52" t="s">
        <v>21</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41006</v>
      </c>
      <c r="B7" s="20" t="s">
        <v>1204</v>
      </c>
      <c r="C7" s="33" t="s">
        <v>25</v>
      </c>
      <c r="D7" s="40" t="s">
        <v>21</v>
      </c>
      <c r="E7" s="40">
        <v>1</v>
      </c>
      <c r="F7" s="40"/>
      <c r="G7" s="40" t="s">
        <v>26</v>
      </c>
      <c r="H7" s="40" t="s">
        <v>26</v>
      </c>
      <c r="I7" s="40"/>
      <c r="J7" s="40"/>
      <c r="K7" s="40" t="s">
        <v>26</v>
      </c>
      <c r="L7" s="40"/>
      <c r="M7" s="40"/>
      <c r="N7" s="40" t="s">
        <v>26</v>
      </c>
      <c r="O7" s="40" t="s">
        <v>22</v>
      </c>
      <c r="P7" s="40">
        <v>1</v>
      </c>
      <c r="Q7" s="40" t="s">
        <v>26</v>
      </c>
      <c r="R7" s="40" t="s">
        <v>26</v>
      </c>
      <c r="S7" s="40" t="s">
        <v>26</v>
      </c>
      <c r="T7" s="40"/>
      <c r="U7" s="40" t="s">
        <v>348</v>
      </c>
      <c r="V7" s="40"/>
      <c r="W7" s="40" t="s">
        <v>348</v>
      </c>
      <c r="X7" s="40"/>
      <c r="Y7" s="41" t="s">
        <v>25</v>
      </c>
      <c r="Z7" s="41" t="s">
        <v>21</v>
      </c>
      <c r="AA7" s="41" t="s">
        <v>21</v>
      </c>
      <c r="AB7" s="41" t="s">
        <v>25</v>
      </c>
      <c r="AC7" s="41" t="s">
        <v>25</v>
      </c>
      <c r="AD7" s="41" t="s">
        <v>21</v>
      </c>
      <c r="AE7" s="41" t="s">
        <v>21</v>
      </c>
      <c r="AF7" s="28"/>
      <c r="AG7" s="41" t="s">
        <v>23</v>
      </c>
      <c r="AH7" s="41">
        <v>0</v>
      </c>
      <c r="AI7" s="41" t="s">
        <v>21</v>
      </c>
      <c r="AJ7" s="41" t="s">
        <v>21</v>
      </c>
      <c r="AK7" s="74" t="s">
        <v>25</v>
      </c>
      <c r="AL7" s="74" t="s">
        <v>21</v>
      </c>
      <c r="AM7" s="74" t="s">
        <v>21</v>
      </c>
      <c r="AN7" s="74" t="s">
        <v>25</v>
      </c>
      <c r="AO7" s="74">
        <v>0</v>
      </c>
      <c r="AP7" s="74" t="s">
        <v>21</v>
      </c>
      <c r="AQ7" s="52" t="s">
        <v>1377</v>
      </c>
      <c r="AR7" s="52"/>
      <c r="AS7" s="52" t="s">
        <v>1786</v>
      </c>
      <c r="AT7" s="52"/>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41007</v>
      </c>
      <c r="B8" s="20" t="s">
        <v>1205</v>
      </c>
      <c r="C8" s="33" t="s">
        <v>25</v>
      </c>
      <c r="D8" s="40" t="s">
        <v>21</v>
      </c>
      <c r="E8" s="40">
        <v>1</v>
      </c>
      <c r="F8" s="40"/>
      <c r="G8" s="40" t="s">
        <v>26</v>
      </c>
      <c r="H8" s="40" t="s">
        <v>26</v>
      </c>
      <c r="I8" s="40" t="s">
        <v>26</v>
      </c>
      <c r="J8" s="40"/>
      <c r="K8" s="40"/>
      <c r="L8" s="40"/>
      <c r="M8" s="40"/>
      <c r="N8" s="40" t="s">
        <v>26</v>
      </c>
      <c r="O8" s="40" t="s">
        <v>22</v>
      </c>
      <c r="P8" s="40">
        <v>1</v>
      </c>
      <c r="Q8" s="40" t="s">
        <v>26</v>
      </c>
      <c r="R8" s="40" t="s">
        <v>26</v>
      </c>
      <c r="S8" s="40" t="s">
        <v>26</v>
      </c>
      <c r="T8" s="40" t="s">
        <v>26</v>
      </c>
      <c r="U8" s="40" t="s">
        <v>348</v>
      </c>
      <c r="V8" s="40"/>
      <c r="W8" s="40" t="s">
        <v>348</v>
      </c>
      <c r="X8" s="40"/>
      <c r="Y8" s="41" t="s">
        <v>25</v>
      </c>
      <c r="Z8" s="41" t="s">
        <v>21</v>
      </c>
      <c r="AA8" s="41" t="s">
        <v>21</v>
      </c>
      <c r="AB8" s="41" t="s">
        <v>25</v>
      </c>
      <c r="AC8" s="41" t="s">
        <v>25</v>
      </c>
      <c r="AD8" s="41" t="s">
        <v>21</v>
      </c>
      <c r="AE8" s="41" t="s">
        <v>25</v>
      </c>
      <c r="AF8" s="28"/>
      <c r="AG8" s="41" t="s">
        <v>23</v>
      </c>
      <c r="AH8" s="41" t="s">
        <v>21</v>
      </c>
      <c r="AI8" s="41" t="s">
        <v>21</v>
      </c>
      <c r="AJ8" s="41" t="s">
        <v>21</v>
      </c>
      <c r="AK8" s="74" t="s">
        <v>25</v>
      </c>
      <c r="AL8" s="74" t="s">
        <v>21</v>
      </c>
      <c r="AM8" s="74" t="s">
        <v>21</v>
      </c>
      <c r="AN8" s="74" t="s">
        <v>25</v>
      </c>
      <c r="AO8" s="74">
        <v>0</v>
      </c>
      <c r="AP8" s="74" t="s">
        <v>25</v>
      </c>
      <c r="AQ8" s="52" t="s">
        <v>21</v>
      </c>
      <c r="AR8" s="52"/>
      <c r="AS8" s="52" t="s">
        <v>21</v>
      </c>
      <c r="AT8" s="52"/>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41010</v>
      </c>
      <c r="B9" s="20" t="s">
        <v>1206</v>
      </c>
      <c r="C9" s="33" t="s">
        <v>25</v>
      </c>
      <c r="D9" s="40" t="s">
        <v>21</v>
      </c>
      <c r="E9" s="40">
        <v>1</v>
      </c>
      <c r="F9" s="40"/>
      <c r="G9" s="40" t="s">
        <v>26</v>
      </c>
      <c r="H9" s="40" t="s">
        <v>26</v>
      </c>
      <c r="I9" s="40" t="s">
        <v>26</v>
      </c>
      <c r="J9" s="40"/>
      <c r="K9" s="40" t="s">
        <v>26</v>
      </c>
      <c r="L9" s="40"/>
      <c r="M9" s="40"/>
      <c r="N9" s="40" t="s">
        <v>26</v>
      </c>
      <c r="O9" s="40" t="s">
        <v>22</v>
      </c>
      <c r="P9" s="40">
        <v>1</v>
      </c>
      <c r="Q9" s="40" t="s">
        <v>26</v>
      </c>
      <c r="R9" s="40" t="s">
        <v>26</v>
      </c>
      <c r="S9" s="40" t="s">
        <v>26</v>
      </c>
      <c r="T9" s="40" t="s">
        <v>26</v>
      </c>
      <c r="U9" s="40" t="s">
        <v>348</v>
      </c>
      <c r="V9" s="40"/>
      <c r="W9" s="40" t="s">
        <v>348</v>
      </c>
      <c r="X9" s="40"/>
      <c r="Y9" s="41" t="s">
        <v>25</v>
      </c>
      <c r="Z9" s="41" t="s">
        <v>21</v>
      </c>
      <c r="AA9" s="41" t="s">
        <v>21</v>
      </c>
      <c r="AB9" s="41" t="s">
        <v>25</v>
      </c>
      <c r="AC9" s="41" t="s">
        <v>25</v>
      </c>
      <c r="AD9" s="41" t="s">
        <v>21</v>
      </c>
      <c r="AE9" s="41" t="s">
        <v>25</v>
      </c>
      <c r="AF9" s="28"/>
      <c r="AG9" s="41" t="s">
        <v>23</v>
      </c>
      <c r="AH9" s="41" t="s">
        <v>21</v>
      </c>
      <c r="AI9" s="41" t="s">
        <v>21</v>
      </c>
      <c r="AJ9" s="41" t="s">
        <v>21</v>
      </c>
      <c r="AK9" s="74" t="s">
        <v>25</v>
      </c>
      <c r="AL9" s="74" t="s">
        <v>21</v>
      </c>
      <c r="AM9" s="74" t="s">
        <v>25</v>
      </c>
      <c r="AN9" s="74" t="s">
        <v>25</v>
      </c>
      <c r="AO9" s="74" t="s">
        <v>25</v>
      </c>
      <c r="AP9" s="74" t="s">
        <v>25</v>
      </c>
      <c r="AQ9" s="52" t="s">
        <v>1377</v>
      </c>
      <c r="AR9" s="52" t="s">
        <v>21</v>
      </c>
      <c r="AS9" s="52" t="s">
        <v>21</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41014</v>
      </c>
      <c r="B10" s="20" t="s">
        <v>1207</v>
      </c>
      <c r="C10" s="33" t="s">
        <v>25</v>
      </c>
      <c r="D10" s="40" t="s">
        <v>21</v>
      </c>
      <c r="E10" s="40">
        <v>1</v>
      </c>
      <c r="F10" s="40"/>
      <c r="G10" s="40" t="s">
        <v>26</v>
      </c>
      <c r="H10" s="40"/>
      <c r="I10" s="40"/>
      <c r="J10" s="40"/>
      <c r="K10" s="40" t="s">
        <v>26</v>
      </c>
      <c r="L10" s="40"/>
      <c r="M10" s="40"/>
      <c r="N10" s="40" t="s">
        <v>26</v>
      </c>
      <c r="O10" s="40" t="s">
        <v>22</v>
      </c>
      <c r="P10" s="40">
        <v>1</v>
      </c>
      <c r="Q10" s="40" t="s">
        <v>26</v>
      </c>
      <c r="R10" s="40" t="s">
        <v>26</v>
      </c>
      <c r="S10" s="40" t="s">
        <v>26</v>
      </c>
      <c r="T10" s="40"/>
      <c r="U10" s="40" t="s">
        <v>348</v>
      </c>
      <c r="V10" s="40"/>
      <c r="W10" s="40" t="s">
        <v>348</v>
      </c>
      <c r="X10" s="40"/>
      <c r="Y10" s="41" t="s">
        <v>25</v>
      </c>
      <c r="Z10" s="41" t="s">
        <v>21</v>
      </c>
      <c r="AA10" s="41" t="s">
        <v>21</v>
      </c>
      <c r="AB10" s="41" t="s">
        <v>25</v>
      </c>
      <c r="AC10" s="41" t="s">
        <v>25</v>
      </c>
      <c r="AD10" s="41" t="s">
        <v>21</v>
      </c>
      <c r="AE10" s="41" t="s">
        <v>25</v>
      </c>
      <c r="AF10" s="28"/>
      <c r="AG10" s="41" t="s">
        <v>23</v>
      </c>
      <c r="AH10" s="41">
        <v>0</v>
      </c>
      <c r="AI10" s="41" t="s">
        <v>21</v>
      </c>
      <c r="AJ10" s="41" t="s">
        <v>21</v>
      </c>
      <c r="AK10" s="74" t="s">
        <v>23</v>
      </c>
      <c r="AL10" s="74" t="s">
        <v>23</v>
      </c>
      <c r="AM10" s="74" t="s">
        <v>23</v>
      </c>
      <c r="AN10" s="74" t="s">
        <v>23</v>
      </c>
      <c r="AO10" s="74" t="s">
        <v>23</v>
      </c>
      <c r="AP10" s="74"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41023</v>
      </c>
      <c r="B11" s="20" t="s">
        <v>1208</v>
      </c>
      <c r="C11" s="33" t="s">
        <v>25</v>
      </c>
      <c r="D11" s="40" t="s">
        <v>21</v>
      </c>
      <c r="E11" s="40">
        <v>1</v>
      </c>
      <c r="F11" s="40"/>
      <c r="G11" s="40" t="s">
        <v>26</v>
      </c>
      <c r="H11" s="40"/>
      <c r="I11" s="40"/>
      <c r="J11" s="40"/>
      <c r="K11" s="40" t="s">
        <v>26</v>
      </c>
      <c r="L11" s="40"/>
      <c r="M11" s="40"/>
      <c r="N11" s="40" t="s">
        <v>25</v>
      </c>
      <c r="O11" s="40" t="s">
        <v>22</v>
      </c>
      <c r="P11" s="40">
        <v>1</v>
      </c>
      <c r="Q11" s="40"/>
      <c r="R11" s="40"/>
      <c r="S11" s="40"/>
      <c r="T11" s="40"/>
      <c r="U11" s="40"/>
      <c r="V11" s="40"/>
      <c r="W11" s="40"/>
      <c r="X11" s="40"/>
      <c r="Y11" s="41" t="s">
        <v>25</v>
      </c>
      <c r="Z11" s="41" t="s">
        <v>21</v>
      </c>
      <c r="AA11" s="41" t="s">
        <v>21</v>
      </c>
      <c r="AB11" s="41" t="s">
        <v>25</v>
      </c>
      <c r="AC11" s="41" t="s">
        <v>25</v>
      </c>
      <c r="AD11" s="41" t="s">
        <v>21</v>
      </c>
      <c r="AE11" s="41" t="s">
        <v>21</v>
      </c>
      <c r="AF11" s="28"/>
      <c r="AG11" s="41" t="s">
        <v>23</v>
      </c>
      <c r="AH11" s="41">
        <v>0</v>
      </c>
      <c r="AI11" s="41" t="s">
        <v>21</v>
      </c>
      <c r="AJ11" s="41" t="s">
        <v>21</v>
      </c>
      <c r="AK11" s="74" t="s">
        <v>25</v>
      </c>
      <c r="AL11" s="74" t="s">
        <v>25</v>
      </c>
      <c r="AM11" s="74" t="s">
        <v>25</v>
      </c>
      <c r="AN11" s="74" t="s">
        <v>25</v>
      </c>
      <c r="AO11" s="74" t="s">
        <v>25</v>
      </c>
      <c r="AP11" s="74" t="s">
        <v>25</v>
      </c>
      <c r="AQ11" s="52" t="s">
        <v>1377</v>
      </c>
      <c r="AR11" s="52" t="s">
        <v>1786</v>
      </c>
      <c r="AS11" s="52" t="s">
        <v>25</v>
      </c>
      <c r="AT11" s="52" t="s">
        <v>21</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41028</v>
      </c>
      <c r="B12" s="20" t="s">
        <v>1209</v>
      </c>
      <c r="C12" s="33" t="s">
        <v>25</v>
      </c>
      <c r="D12" s="40" t="s">
        <v>21</v>
      </c>
      <c r="E12" s="40">
        <v>1</v>
      </c>
      <c r="F12" s="40"/>
      <c r="G12" s="40" t="s">
        <v>26</v>
      </c>
      <c r="H12" s="40"/>
      <c r="I12" s="40"/>
      <c r="J12" s="40"/>
      <c r="K12" s="40" t="s">
        <v>26</v>
      </c>
      <c r="L12" s="40"/>
      <c r="M12" s="40"/>
      <c r="N12" s="40" t="s">
        <v>26</v>
      </c>
      <c r="O12" s="40" t="s">
        <v>22</v>
      </c>
      <c r="P12" s="40">
        <v>1</v>
      </c>
      <c r="Q12" s="40"/>
      <c r="R12" s="40"/>
      <c r="S12" s="40"/>
      <c r="T12" s="40"/>
      <c r="U12" s="40"/>
      <c r="V12" s="40"/>
      <c r="W12" s="40"/>
      <c r="X12" s="40"/>
      <c r="Y12" s="41" t="s">
        <v>23</v>
      </c>
      <c r="Z12" s="41" t="s">
        <v>23</v>
      </c>
      <c r="AA12" s="41" t="e">
        <v>#N/A</v>
      </c>
      <c r="AB12" s="41" t="s">
        <v>23</v>
      </c>
      <c r="AC12" s="41" t="s">
        <v>23</v>
      </c>
      <c r="AD12" s="41" t="s">
        <v>23</v>
      </c>
      <c r="AE12" s="41" t="s">
        <v>23</v>
      </c>
      <c r="AF12" s="28"/>
      <c r="AG12" s="41" t="s">
        <v>23</v>
      </c>
      <c r="AH12" s="41" t="s">
        <v>23</v>
      </c>
      <c r="AI12" s="41" t="s">
        <v>23</v>
      </c>
      <c r="AJ12" s="41" t="s">
        <v>23</v>
      </c>
      <c r="AK12" s="74" t="s">
        <v>23</v>
      </c>
      <c r="AL12" s="74" t="s">
        <v>23</v>
      </c>
      <c r="AM12" s="74" t="s">
        <v>23</v>
      </c>
      <c r="AN12" s="74" t="s">
        <v>23</v>
      </c>
      <c r="AO12" s="74" t="s">
        <v>23</v>
      </c>
      <c r="AP12" s="74"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41033</v>
      </c>
      <c r="B13" s="20" t="s">
        <v>1210</v>
      </c>
      <c r="C13" s="33" t="s">
        <v>25</v>
      </c>
      <c r="D13" s="40" t="s">
        <v>21</v>
      </c>
      <c r="E13" s="40">
        <v>1</v>
      </c>
      <c r="F13" s="40" t="s">
        <v>26</v>
      </c>
      <c r="G13" s="40" t="s">
        <v>26</v>
      </c>
      <c r="H13" s="40" t="s">
        <v>26</v>
      </c>
      <c r="I13" s="40" t="s">
        <v>26</v>
      </c>
      <c r="J13" s="40"/>
      <c r="K13" s="40" t="s">
        <v>26</v>
      </c>
      <c r="L13" s="40"/>
      <c r="M13" s="40"/>
      <c r="N13" s="40" t="s">
        <v>25</v>
      </c>
      <c r="O13" s="40" t="s">
        <v>22</v>
      </c>
      <c r="P13" s="40">
        <v>1</v>
      </c>
      <c r="Q13" s="40"/>
      <c r="R13" s="40" t="s">
        <v>26</v>
      </c>
      <c r="S13" s="40"/>
      <c r="T13" s="40"/>
      <c r="U13" s="40"/>
      <c r="V13" s="40"/>
      <c r="W13" s="40"/>
      <c r="X13" s="40"/>
      <c r="Y13" s="41" t="s">
        <v>25</v>
      </c>
      <c r="Z13" s="41" t="s">
        <v>21</v>
      </c>
      <c r="AA13" s="41" t="s">
        <v>21</v>
      </c>
      <c r="AB13" s="41" t="s">
        <v>25</v>
      </c>
      <c r="AC13" s="41" t="s">
        <v>25</v>
      </c>
      <c r="AD13" s="41" t="s">
        <v>21</v>
      </c>
      <c r="AE13" s="41" t="s">
        <v>25</v>
      </c>
      <c r="AF13" s="28"/>
      <c r="AG13" s="41" t="s">
        <v>23</v>
      </c>
      <c r="AH13" s="41" t="s">
        <v>21</v>
      </c>
      <c r="AI13" s="41" t="s">
        <v>21</v>
      </c>
      <c r="AJ13" s="41" t="s">
        <v>21</v>
      </c>
      <c r="AK13" s="74" t="s">
        <v>25</v>
      </c>
      <c r="AL13" s="74" t="s">
        <v>21</v>
      </c>
      <c r="AM13" s="74" t="s">
        <v>25</v>
      </c>
      <c r="AN13" s="74" t="s">
        <v>25</v>
      </c>
      <c r="AO13" s="74">
        <v>0</v>
      </c>
      <c r="AP13" s="74" t="s">
        <v>21</v>
      </c>
      <c r="AQ13" s="52" t="s">
        <v>1377</v>
      </c>
      <c r="AR13" s="52" t="s">
        <v>23</v>
      </c>
      <c r="AS13" s="52" t="s">
        <v>1786</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41047</v>
      </c>
      <c r="B14" s="20" t="s">
        <v>1211</v>
      </c>
      <c r="C14" s="33" t="s">
        <v>25</v>
      </c>
      <c r="D14" s="40" t="s">
        <v>21</v>
      </c>
      <c r="E14" s="40">
        <v>1</v>
      </c>
      <c r="F14" s="40" t="s">
        <v>26</v>
      </c>
      <c r="G14" s="40" t="s">
        <v>26</v>
      </c>
      <c r="H14" s="40"/>
      <c r="I14" s="40"/>
      <c r="J14" s="40"/>
      <c r="K14" s="40" t="s">
        <v>26</v>
      </c>
      <c r="L14" s="40"/>
      <c r="M14" s="40"/>
      <c r="N14" s="40" t="s">
        <v>26</v>
      </c>
      <c r="O14" s="40" t="s">
        <v>22</v>
      </c>
      <c r="P14" s="40">
        <v>1</v>
      </c>
      <c r="Q14" s="40" t="s">
        <v>26</v>
      </c>
      <c r="R14" s="40" t="s">
        <v>26</v>
      </c>
      <c r="S14" s="40"/>
      <c r="T14" s="40"/>
      <c r="U14" s="40"/>
      <c r="V14" s="40"/>
      <c r="W14" s="40"/>
      <c r="X14" s="40"/>
      <c r="Y14" s="41" t="s">
        <v>25</v>
      </c>
      <c r="Z14" s="41" t="s">
        <v>21</v>
      </c>
      <c r="AA14" s="41" t="s">
        <v>21</v>
      </c>
      <c r="AB14" s="41" t="s">
        <v>25</v>
      </c>
      <c r="AC14" s="41" t="s">
        <v>25</v>
      </c>
      <c r="AD14" s="41" t="s">
        <v>21</v>
      </c>
      <c r="AE14" s="41" t="s">
        <v>21</v>
      </c>
      <c r="AF14" s="28"/>
      <c r="AG14" s="41" t="s">
        <v>23</v>
      </c>
      <c r="AH14" s="41">
        <v>0</v>
      </c>
      <c r="AI14" s="41" t="s">
        <v>21</v>
      </c>
      <c r="AJ14" s="41" t="s">
        <v>21</v>
      </c>
      <c r="AK14" s="74" t="s">
        <v>25</v>
      </c>
      <c r="AL14" s="74" t="s">
        <v>21</v>
      </c>
      <c r="AM14" s="74" t="s">
        <v>25</v>
      </c>
      <c r="AN14" s="74" t="s">
        <v>25</v>
      </c>
      <c r="AO14" s="74" t="s">
        <v>25</v>
      </c>
      <c r="AP14" s="74" t="s">
        <v>25</v>
      </c>
      <c r="AQ14" s="52" t="s">
        <v>1377</v>
      </c>
      <c r="AR14" s="52" t="s">
        <v>23</v>
      </c>
      <c r="AS14" s="52" t="s">
        <v>25</v>
      </c>
      <c r="AT14" s="52" t="s">
        <v>23</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41048</v>
      </c>
      <c r="B15" s="20" t="s">
        <v>4689</v>
      </c>
      <c r="C15" s="74"/>
      <c r="D15" s="74"/>
      <c r="E15" s="74">
        <v>0</v>
      </c>
      <c r="F15" s="74"/>
      <c r="G15" s="74"/>
      <c r="H15" s="74"/>
      <c r="I15" s="74"/>
      <c r="J15" s="74"/>
      <c r="K15" s="74"/>
      <c r="L15" s="74"/>
      <c r="M15" s="74"/>
      <c r="N15" s="74"/>
      <c r="O15" s="74"/>
      <c r="P15" s="74">
        <v>0</v>
      </c>
      <c r="Q15" s="74"/>
      <c r="R15" s="74"/>
      <c r="S15" s="74"/>
      <c r="T15" s="74"/>
      <c r="U15" s="74"/>
      <c r="V15" s="74"/>
      <c r="W15" s="74"/>
      <c r="X15" s="74"/>
      <c r="Y15" s="41" t="s">
        <v>23</v>
      </c>
      <c r="Z15" s="41" t="s">
        <v>23</v>
      </c>
      <c r="AA15" s="41" t="e">
        <v>#N/A</v>
      </c>
      <c r="AB15" s="41" t="s">
        <v>23</v>
      </c>
      <c r="AC15" s="41" t="s">
        <v>23</v>
      </c>
      <c r="AD15" s="41" t="s">
        <v>23</v>
      </c>
      <c r="AE15" s="41" t="s">
        <v>23</v>
      </c>
      <c r="AF15" s="28"/>
      <c r="AG15" s="41" t="s">
        <v>23</v>
      </c>
      <c r="AH15" s="41" t="s">
        <v>23</v>
      </c>
      <c r="AI15" s="41" t="s">
        <v>23</v>
      </c>
      <c r="AJ15" s="41" t="s">
        <v>23</v>
      </c>
      <c r="AK15" s="74" t="s">
        <v>25</v>
      </c>
      <c r="AL15" s="74" t="s">
        <v>21</v>
      </c>
      <c r="AM15" s="74" t="s">
        <v>21</v>
      </c>
      <c r="AN15" s="74" t="s">
        <v>25</v>
      </c>
      <c r="AO15" s="74">
        <v>0</v>
      </c>
      <c r="AP15" s="74" t="s">
        <v>21</v>
      </c>
      <c r="AQ15" s="52" t="s">
        <v>1377</v>
      </c>
      <c r="AR15" s="52" t="s">
        <v>23</v>
      </c>
      <c r="AS15" s="52" t="s">
        <v>25</v>
      </c>
      <c r="AT15" s="52" t="s">
        <v>23</v>
      </c>
      <c r="AU15" s="52" t="s">
        <v>21</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41049</v>
      </c>
      <c r="B16" s="20" t="s">
        <v>1212</v>
      </c>
      <c r="C16" s="33" t="s">
        <v>25</v>
      </c>
      <c r="D16" s="40" t="s">
        <v>21</v>
      </c>
      <c r="E16" s="40">
        <v>1</v>
      </c>
      <c r="F16" s="40"/>
      <c r="G16" s="40" t="s">
        <v>26</v>
      </c>
      <c r="H16" s="40"/>
      <c r="I16" s="40" t="s">
        <v>26</v>
      </c>
      <c r="J16" s="40"/>
      <c r="K16" s="40" t="s">
        <v>26</v>
      </c>
      <c r="L16" s="40"/>
      <c r="M16" s="40"/>
      <c r="N16" s="40" t="s">
        <v>26</v>
      </c>
      <c r="O16" s="40" t="s">
        <v>22</v>
      </c>
      <c r="P16" s="40">
        <v>1</v>
      </c>
      <c r="Q16" s="40" t="s">
        <v>348</v>
      </c>
      <c r="R16" s="40" t="s">
        <v>26</v>
      </c>
      <c r="S16" s="40" t="s">
        <v>348</v>
      </c>
      <c r="T16" s="40"/>
      <c r="U16" s="40" t="s">
        <v>348</v>
      </c>
      <c r="V16" s="40"/>
      <c r="W16" s="40" t="s">
        <v>348</v>
      </c>
      <c r="X16" s="40"/>
      <c r="Y16" s="41" t="s">
        <v>25</v>
      </c>
      <c r="Z16" s="41" t="s">
        <v>21</v>
      </c>
      <c r="AA16" s="41" t="s">
        <v>21</v>
      </c>
      <c r="AB16" s="41" t="s">
        <v>25</v>
      </c>
      <c r="AC16" s="41" t="s">
        <v>25</v>
      </c>
      <c r="AD16" s="41" t="s">
        <v>21</v>
      </c>
      <c r="AE16" s="41" t="s">
        <v>25</v>
      </c>
      <c r="AF16" s="28"/>
      <c r="AG16" s="41" t="s">
        <v>23</v>
      </c>
      <c r="AH16" s="41" t="s">
        <v>21</v>
      </c>
      <c r="AI16" s="41" t="s">
        <v>21</v>
      </c>
      <c r="AJ16" s="41" t="s">
        <v>21</v>
      </c>
      <c r="AK16" s="74" t="s">
        <v>23</v>
      </c>
      <c r="AL16" s="74" t="s">
        <v>23</v>
      </c>
      <c r="AM16" s="74" t="s">
        <v>23</v>
      </c>
      <c r="AN16" s="74" t="s">
        <v>23</v>
      </c>
      <c r="AO16" s="74" t="s">
        <v>23</v>
      </c>
      <c r="AP16" s="74"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41051</v>
      </c>
      <c r="B17" s="20" t="s">
        <v>1213</v>
      </c>
      <c r="C17" s="33"/>
      <c r="D17" s="40"/>
      <c r="E17" s="40">
        <v>0</v>
      </c>
      <c r="F17" s="40"/>
      <c r="G17" s="40"/>
      <c r="H17" s="40"/>
      <c r="I17" s="40"/>
      <c r="J17" s="40"/>
      <c r="K17" s="40"/>
      <c r="L17" s="40"/>
      <c r="M17" s="40"/>
      <c r="N17" s="40"/>
      <c r="O17" s="40"/>
      <c r="P17" s="40">
        <v>0</v>
      </c>
      <c r="Q17" s="40"/>
      <c r="R17" s="40"/>
      <c r="S17" s="40"/>
      <c r="T17" s="40"/>
      <c r="U17" s="40"/>
      <c r="V17" s="40"/>
      <c r="W17" s="40"/>
      <c r="X17" s="40"/>
      <c r="Y17" s="41" t="s">
        <v>23</v>
      </c>
      <c r="Z17" s="41" t="s">
        <v>23</v>
      </c>
      <c r="AA17" s="41" t="e">
        <v>#N/A</v>
      </c>
      <c r="AB17" s="41" t="s">
        <v>23</v>
      </c>
      <c r="AC17" s="41" t="s">
        <v>23</v>
      </c>
      <c r="AD17" s="41" t="s">
        <v>23</v>
      </c>
      <c r="AE17" s="41" t="s">
        <v>23</v>
      </c>
      <c r="AF17" s="28"/>
      <c r="AG17" s="41" t="s">
        <v>23</v>
      </c>
      <c r="AH17" s="41" t="s">
        <v>23</v>
      </c>
      <c r="AI17" s="41" t="s">
        <v>23</v>
      </c>
      <c r="AJ17" s="41" t="s">
        <v>23</v>
      </c>
      <c r="AK17" s="74" t="s">
        <v>23</v>
      </c>
      <c r="AL17" s="74" t="s">
        <v>23</v>
      </c>
      <c r="AM17" s="74" t="s">
        <v>23</v>
      </c>
      <c r="AN17" s="74" t="s">
        <v>23</v>
      </c>
      <c r="AO17" s="74" t="s">
        <v>23</v>
      </c>
      <c r="AP17" s="74" t="s">
        <v>23</v>
      </c>
      <c r="AQ17" s="52" t="s">
        <v>23</v>
      </c>
      <c r="AR17" s="52" t="s">
        <v>23</v>
      </c>
      <c r="AS17" s="52" t="s">
        <v>23</v>
      </c>
      <c r="AT17" s="52" t="s">
        <v>23</v>
      </c>
      <c r="AU17" s="52" t="s">
        <v>23</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41053</v>
      </c>
      <c r="B18" s="20" t="s">
        <v>1214</v>
      </c>
      <c r="C18" s="33"/>
      <c r="D18" s="40"/>
      <c r="E18" s="40">
        <v>0</v>
      </c>
      <c r="F18" s="40"/>
      <c r="G18" s="40"/>
      <c r="H18" s="40"/>
      <c r="I18" s="40"/>
      <c r="J18" s="40"/>
      <c r="K18" s="40"/>
      <c r="L18" s="40"/>
      <c r="M18" s="40"/>
      <c r="N18" s="40"/>
      <c r="O18" s="40"/>
      <c r="P18" s="40">
        <v>0</v>
      </c>
      <c r="Q18" s="40"/>
      <c r="R18" s="40"/>
      <c r="S18" s="40"/>
      <c r="T18" s="40"/>
      <c r="U18" s="40"/>
      <c r="V18" s="40"/>
      <c r="W18" s="40"/>
      <c r="X18" s="40"/>
      <c r="Y18" s="41" t="s">
        <v>23</v>
      </c>
      <c r="Z18" s="41" t="s">
        <v>23</v>
      </c>
      <c r="AA18" s="41" t="e">
        <v>#N/A</v>
      </c>
      <c r="AB18" s="41" t="s">
        <v>23</v>
      </c>
      <c r="AC18" s="41" t="s">
        <v>23</v>
      </c>
      <c r="AD18" s="41" t="s">
        <v>23</v>
      </c>
      <c r="AE18" s="41" t="s">
        <v>23</v>
      </c>
      <c r="AF18" s="28"/>
      <c r="AG18" s="41" t="s">
        <v>23</v>
      </c>
      <c r="AH18" s="41" t="s">
        <v>23</v>
      </c>
      <c r="AI18" s="41" t="s">
        <v>23</v>
      </c>
      <c r="AJ18" s="41" t="s">
        <v>23</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41056</v>
      </c>
      <c r="B19" s="20" t="s">
        <v>1215</v>
      </c>
      <c r="C19" s="33"/>
      <c r="D19" s="40"/>
      <c r="E19" s="40">
        <v>0</v>
      </c>
      <c r="F19" s="40"/>
      <c r="G19" s="40"/>
      <c r="H19" s="40"/>
      <c r="I19" s="40"/>
      <c r="J19" s="40"/>
      <c r="K19" s="40"/>
      <c r="L19" s="40"/>
      <c r="M19" s="40"/>
      <c r="N19" s="40"/>
      <c r="O19" s="40"/>
      <c r="P19" s="40">
        <v>0</v>
      </c>
      <c r="Q19" s="40"/>
      <c r="R19" s="40"/>
      <c r="S19" s="40"/>
      <c r="T19" s="40"/>
      <c r="U19" s="40"/>
      <c r="V19" s="40"/>
      <c r="W19" s="40"/>
      <c r="X19" s="40"/>
      <c r="Y19" s="41" t="s">
        <v>23</v>
      </c>
      <c r="Z19" s="41" t="s">
        <v>23</v>
      </c>
      <c r="AA19" s="41" t="e">
        <v>#N/A</v>
      </c>
      <c r="AB19" s="41" t="s">
        <v>23</v>
      </c>
      <c r="AC19" s="41" t="s">
        <v>23</v>
      </c>
      <c r="AD19" s="41" t="s">
        <v>23</v>
      </c>
      <c r="AE19" s="41" t="s">
        <v>23</v>
      </c>
      <c r="AF19" s="28"/>
      <c r="AG19" s="41" t="s">
        <v>23</v>
      </c>
      <c r="AH19" s="41" t="s">
        <v>23</v>
      </c>
      <c r="AI19" s="41" t="s">
        <v>23</v>
      </c>
      <c r="AJ19" s="41" t="s">
        <v>23</v>
      </c>
      <c r="AK19" s="74" t="s">
        <v>23</v>
      </c>
      <c r="AL19" s="74" t="s">
        <v>23</v>
      </c>
      <c r="AM19" s="74" t="s">
        <v>23</v>
      </c>
      <c r="AN19" s="74" t="s">
        <v>23</v>
      </c>
      <c r="AO19" s="74" t="s">
        <v>23</v>
      </c>
      <c r="AP19" s="74"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41061</v>
      </c>
      <c r="B20" s="20" t="s">
        <v>1216</v>
      </c>
      <c r="C20" s="33"/>
      <c r="D20" s="40"/>
      <c r="E20" s="40">
        <v>0</v>
      </c>
      <c r="F20" s="40"/>
      <c r="G20" s="40"/>
      <c r="H20" s="40"/>
      <c r="I20" s="40"/>
      <c r="J20" s="40"/>
      <c r="K20" s="40"/>
      <c r="L20" s="40"/>
      <c r="M20" s="40"/>
      <c r="N20" s="40"/>
      <c r="O20" s="40"/>
      <c r="P20" s="40">
        <v>0</v>
      </c>
      <c r="Q20" s="40"/>
      <c r="R20" s="40"/>
      <c r="S20" s="40"/>
      <c r="T20" s="40"/>
      <c r="U20" s="40"/>
      <c r="V20" s="40"/>
      <c r="W20" s="40"/>
      <c r="X20" s="40"/>
      <c r="Y20" s="41" t="s">
        <v>23</v>
      </c>
      <c r="Z20" s="41" t="s">
        <v>23</v>
      </c>
      <c r="AA20" s="41" t="e">
        <v>#N/A</v>
      </c>
      <c r="AB20" s="41" t="s">
        <v>23</v>
      </c>
      <c r="AC20" s="41" t="s">
        <v>23</v>
      </c>
      <c r="AD20" s="41" t="s">
        <v>23</v>
      </c>
      <c r="AE20" s="41" t="s">
        <v>23</v>
      </c>
      <c r="AF20" s="28"/>
      <c r="AG20" s="41" t="s">
        <v>23</v>
      </c>
      <c r="AH20" s="41" t="s">
        <v>23</v>
      </c>
      <c r="AI20" s="41" t="s">
        <v>23</v>
      </c>
      <c r="AJ20" s="41" t="s">
        <v>23</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41063</v>
      </c>
      <c r="B21" s="20" t="s">
        <v>1217</v>
      </c>
      <c r="C21" s="33"/>
      <c r="D21" s="40"/>
      <c r="E21" s="40">
        <v>0</v>
      </c>
      <c r="F21" s="40"/>
      <c r="G21" s="40"/>
      <c r="H21" s="40"/>
      <c r="I21" s="40"/>
      <c r="J21" s="40"/>
      <c r="K21" s="40"/>
      <c r="L21" s="40"/>
      <c r="M21" s="40"/>
      <c r="N21" s="40"/>
      <c r="O21" s="40"/>
      <c r="P21" s="40">
        <v>0</v>
      </c>
      <c r="Q21" s="40"/>
      <c r="R21" s="40"/>
      <c r="S21" s="40"/>
      <c r="T21" s="40"/>
      <c r="U21" s="40"/>
      <c r="V21" s="40"/>
      <c r="W21" s="40"/>
      <c r="X21" s="40"/>
      <c r="Y21" s="41" t="s">
        <v>23</v>
      </c>
      <c r="Z21" s="41" t="s">
        <v>23</v>
      </c>
      <c r="AA21" s="41" t="e">
        <v>#N/A</v>
      </c>
      <c r="AB21" s="41" t="s">
        <v>23</v>
      </c>
      <c r="AC21" s="41" t="s">
        <v>23</v>
      </c>
      <c r="AD21" s="41" t="s">
        <v>23</v>
      </c>
      <c r="AE21" s="41" t="s">
        <v>23</v>
      </c>
      <c r="AF21" s="28"/>
      <c r="AG21" s="41" t="s">
        <v>23</v>
      </c>
      <c r="AH21" s="41" t="s">
        <v>23</v>
      </c>
      <c r="AI21" s="41" t="s">
        <v>23</v>
      </c>
      <c r="AJ21" s="41" t="s">
        <v>23</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41067</v>
      </c>
      <c r="B22" s="20" t="s">
        <v>4690</v>
      </c>
      <c r="C22" s="74"/>
      <c r="D22" s="74"/>
      <c r="E22" s="74">
        <v>0</v>
      </c>
      <c r="F22" s="74"/>
      <c r="G22" s="74"/>
      <c r="H22" s="74"/>
      <c r="I22" s="74"/>
      <c r="J22" s="74"/>
      <c r="K22" s="74"/>
      <c r="L22" s="74"/>
      <c r="M22" s="74"/>
      <c r="N22" s="74"/>
      <c r="O22" s="74"/>
      <c r="P22" s="74">
        <v>0</v>
      </c>
      <c r="Q22" s="74"/>
      <c r="R22" s="74"/>
      <c r="S22" s="74"/>
      <c r="T22" s="74"/>
      <c r="U22" s="74"/>
      <c r="V22" s="74"/>
      <c r="W22" s="74"/>
      <c r="X22" s="74"/>
      <c r="Y22" s="41" t="s">
        <v>23</v>
      </c>
      <c r="Z22" s="41" t="s">
        <v>23</v>
      </c>
      <c r="AA22" s="41" t="e">
        <v>#N/A</v>
      </c>
      <c r="AB22" s="41" t="s">
        <v>23</v>
      </c>
      <c r="AC22" s="41" t="s">
        <v>23</v>
      </c>
      <c r="AD22" s="41" t="s">
        <v>23</v>
      </c>
      <c r="AE22" s="41" t="s">
        <v>23</v>
      </c>
      <c r="AF22" s="28"/>
      <c r="AG22" s="41" t="s">
        <v>23</v>
      </c>
      <c r="AH22" s="41" t="s">
        <v>23</v>
      </c>
      <c r="AI22" s="41" t="s">
        <v>23</v>
      </c>
      <c r="AJ22" s="41" t="s">
        <v>23</v>
      </c>
      <c r="AK22" s="74" t="s">
        <v>21</v>
      </c>
      <c r="AL22" s="74" t="s">
        <v>21</v>
      </c>
      <c r="AM22" s="74" t="s">
        <v>25</v>
      </c>
      <c r="AN22" s="74" t="s">
        <v>21</v>
      </c>
      <c r="AO22" s="74" t="s">
        <v>25</v>
      </c>
      <c r="AP22" s="74">
        <v>0</v>
      </c>
      <c r="AQ22" s="52">
        <v>0</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41068</v>
      </c>
      <c r="B23" s="20" t="s">
        <v>1218</v>
      </c>
      <c r="C23" s="33"/>
      <c r="D23" s="40"/>
      <c r="E23" s="40">
        <v>0</v>
      </c>
      <c r="F23" s="40"/>
      <c r="G23" s="40"/>
      <c r="H23" s="40"/>
      <c r="I23" s="40"/>
      <c r="J23" s="40"/>
      <c r="K23" s="40"/>
      <c r="L23" s="40"/>
      <c r="M23" s="40"/>
      <c r="N23" s="40"/>
      <c r="O23" s="40"/>
      <c r="P23" s="40">
        <v>0</v>
      </c>
      <c r="Q23" s="40"/>
      <c r="R23" s="40"/>
      <c r="S23" s="40"/>
      <c r="T23" s="40"/>
      <c r="U23" s="40"/>
      <c r="V23" s="40"/>
      <c r="W23" s="40"/>
      <c r="X23" s="40"/>
      <c r="Y23" s="41" t="s">
        <v>23</v>
      </c>
      <c r="Z23" s="41" t="s">
        <v>23</v>
      </c>
      <c r="AA23" s="41" t="e">
        <v>#N/A</v>
      </c>
      <c r="AB23" s="41" t="s">
        <v>23</v>
      </c>
      <c r="AC23" s="41" t="s">
        <v>23</v>
      </c>
      <c r="AD23" s="41" t="s">
        <v>23</v>
      </c>
      <c r="AE23" s="41" t="s">
        <v>23</v>
      </c>
      <c r="AF23" s="28"/>
      <c r="AG23" s="41" t="s">
        <v>23</v>
      </c>
      <c r="AH23" s="41" t="s">
        <v>23</v>
      </c>
      <c r="AI23" s="41" t="s">
        <v>23</v>
      </c>
      <c r="AJ23" s="41"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41071</v>
      </c>
      <c r="B24" s="20" t="s">
        <v>1219</v>
      </c>
      <c r="C24" s="33"/>
      <c r="D24" s="40"/>
      <c r="E24" s="40">
        <v>0</v>
      </c>
      <c r="F24" s="40"/>
      <c r="G24" s="40"/>
      <c r="H24" s="40"/>
      <c r="I24" s="40"/>
      <c r="J24" s="40"/>
      <c r="K24" s="40"/>
      <c r="L24" s="40"/>
      <c r="M24" s="40"/>
      <c r="N24" s="40"/>
      <c r="O24" s="40"/>
      <c r="P24" s="40">
        <v>0</v>
      </c>
      <c r="Q24" s="40"/>
      <c r="R24" s="40"/>
      <c r="S24" s="40"/>
      <c r="T24" s="40"/>
      <c r="U24" s="40"/>
      <c r="V24" s="40"/>
      <c r="W24" s="40"/>
      <c r="X24" s="40"/>
      <c r="Y24" s="41" t="s">
        <v>23</v>
      </c>
      <c r="Z24" s="41" t="s">
        <v>23</v>
      </c>
      <c r="AA24" s="41" t="e">
        <v>#N/A</v>
      </c>
      <c r="AB24" s="41" t="s">
        <v>23</v>
      </c>
      <c r="AC24" s="41" t="s">
        <v>23</v>
      </c>
      <c r="AD24" s="41" t="s">
        <v>23</v>
      </c>
      <c r="AE24" s="41" t="s">
        <v>23</v>
      </c>
      <c r="AF24" s="28"/>
      <c r="AG24" s="41" t="s">
        <v>23</v>
      </c>
      <c r="AH24" s="41" t="s">
        <v>23</v>
      </c>
      <c r="AI24" s="41" t="s">
        <v>23</v>
      </c>
      <c r="AJ24" s="41"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41082</v>
      </c>
      <c r="B25" s="20" t="s">
        <v>1220</v>
      </c>
      <c r="C25" s="40"/>
      <c r="D25" s="40"/>
      <c r="E25" s="40">
        <v>0</v>
      </c>
      <c r="F25" s="40"/>
      <c r="G25" s="40"/>
      <c r="H25" s="40"/>
      <c r="I25" s="40"/>
      <c r="J25" s="40"/>
      <c r="K25" s="40"/>
      <c r="L25" s="40"/>
      <c r="M25" s="40"/>
      <c r="N25" s="40"/>
      <c r="O25" s="40"/>
      <c r="P25" s="40">
        <v>0</v>
      </c>
      <c r="Q25" s="40"/>
      <c r="R25" s="40"/>
      <c r="S25" s="40"/>
      <c r="T25" s="40"/>
      <c r="U25" s="40"/>
      <c r="V25" s="40"/>
      <c r="W25" s="40"/>
      <c r="X25" s="40"/>
      <c r="Y25" s="41" t="s">
        <v>23</v>
      </c>
      <c r="Z25" s="41" t="s">
        <v>23</v>
      </c>
      <c r="AA25" s="41" t="e">
        <v>#N/A</v>
      </c>
      <c r="AB25" s="41" t="s">
        <v>23</v>
      </c>
      <c r="AC25" s="41" t="s">
        <v>23</v>
      </c>
      <c r="AD25" s="41" t="s">
        <v>23</v>
      </c>
      <c r="AE25" s="41" t="s">
        <v>23</v>
      </c>
      <c r="AF25" s="28"/>
      <c r="AG25" s="41" t="s">
        <v>23</v>
      </c>
      <c r="AH25" s="41" t="s">
        <v>23</v>
      </c>
      <c r="AI25" s="41" t="s">
        <v>23</v>
      </c>
      <c r="AJ25" s="41" t="s">
        <v>23</v>
      </c>
      <c r="AK25" s="74" t="s">
        <v>23</v>
      </c>
      <c r="AL25" s="74" t="s">
        <v>23</v>
      </c>
      <c r="AM25" s="74" t="s">
        <v>23</v>
      </c>
      <c r="AN25" s="74" t="s">
        <v>23</v>
      </c>
      <c r="AO25" s="74" t="s">
        <v>23</v>
      </c>
      <c r="AP25" s="74"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41083</v>
      </c>
      <c r="B26" s="20" t="s">
        <v>1221</v>
      </c>
      <c r="C26" s="40"/>
      <c r="D26" s="40"/>
      <c r="E26" s="40">
        <v>0</v>
      </c>
      <c r="F26" s="40"/>
      <c r="G26" s="40"/>
      <c r="H26" s="40"/>
      <c r="I26" s="40"/>
      <c r="J26" s="40"/>
      <c r="K26" s="40"/>
      <c r="L26" s="40"/>
      <c r="M26" s="40"/>
      <c r="N26" s="40"/>
      <c r="O26" s="40"/>
      <c r="P26" s="40">
        <v>0</v>
      </c>
      <c r="Q26" s="40"/>
      <c r="R26" s="40"/>
      <c r="S26" s="40"/>
      <c r="T26" s="40"/>
      <c r="U26" s="40"/>
      <c r="V26" s="40"/>
      <c r="W26" s="40"/>
      <c r="X26" s="40"/>
      <c r="Y26" s="41" t="s">
        <v>23</v>
      </c>
      <c r="Z26" s="41" t="s">
        <v>23</v>
      </c>
      <c r="AA26" s="41" t="e">
        <v>#N/A</v>
      </c>
      <c r="AB26" s="41" t="s">
        <v>23</v>
      </c>
      <c r="AC26" s="41" t="s">
        <v>23</v>
      </c>
      <c r="AD26" s="41" t="s">
        <v>23</v>
      </c>
      <c r="AE26" s="41" t="s">
        <v>23</v>
      </c>
      <c r="AF26" s="28"/>
      <c r="AG26" s="41" t="s">
        <v>23</v>
      </c>
      <c r="AH26" s="41" t="s">
        <v>23</v>
      </c>
      <c r="AI26" s="41" t="s">
        <v>23</v>
      </c>
      <c r="AJ26" s="41" t="s">
        <v>23</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c r="B27" s="20"/>
      <c r="C27" s="40"/>
      <c r="D27" s="40"/>
      <c r="E27" s="40">
        <v>0</v>
      </c>
      <c r="F27" s="40"/>
      <c r="G27" s="40"/>
      <c r="H27" s="40"/>
      <c r="I27" s="40"/>
      <c r="J27" s="40"/>
      <c r="K27" s="40"/>
      <c r="L27" s="40"/>
      <c r="M27" s="40"/>
      <c r="N27" s="40"/>
      <c r="O27" s="40"/>
      <c r="P27" s="40">
        <v>0</v>
      </c>
      <c r="Q27" s="40"/>
      <c r="R27" s="40"/>
      <c r="S27" s="40"/>
      <c r="T27" s="40"/>
      <c r="U27" s="40"/>
      <c r="V27" s="40"/>
      <c r="W27" s="40"/>
      <c r="X27" s="40"/>
      <c r="Y27" s="41" t="s">
        <v>23</v>
      </c>
      <c r="Z27" s="41" t="s">
        <v>23</v>
      </c>
      <c r="AA27" s="41" t="e">
        <v>#N/A</v>
      </c>
      <c r="AB27" s="41" t="s">
        <v>23</v>
      </c>
      <c r="AC27" s="41" t="s">
        <v>23</v>
      </c>
      <c r="AD27" s="41" t="s">
        <v>23</v>
      </c>
      <c r="AE27" s="41" t="s">
        <v>23</v>
      </c>
      <c r="AF27" s="28"/>
      <c r="AG27" s="41" t="s">
        <v>23</v>
      </c>
      <c r="AH27" s="41" t="s">
        <v>23</v>
      </c>
      <c r="AI27" s="41" t="s">
        <v>23</v>
      </c>
      <c r="AJ27" s="41"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c r="B28" s="20"/>
      <c r="C28" s="33"/>
      <c r="D28" s="40"/>
      <c r="E28" s="40">
        <v>0</v>
      </c>
      <c r="F28" s="40"/>
      <c r="G28" s="40"/>
      <c r="H28" s="40"/>
      <c r="I28" s="40"/>
      <c r="J28" s="40"/>
      <c r="K28" s="40"/>
      <c r="L28" s="40"/>
      <c r="M28" s="40"/>
      <c r="N28" s="40"/>
      <c r="O28" s="40"/>
      <c r="P28" s="40">
        <v>0</v>
      </c>
      <c r="Q28" s="40"/>
      <c r="R28" s="40"/>
      <c r="S28" s="40"/>
      <c r="T28" s="40"/>
      <c r="U28" s="40"/>
      <c r="V28" s="40"/>
      <c r="W28" s="40"/>
      <c r="X28" s="40"/>
      <c r="Y28" s="41" t="s">
        <v>23</v>
      </c>
      <c r="Z28" s="41" t="s">
        <v>23</v>
      </c>
      <c r="AA28" s="41" t="e">
        <v>#N/A</v>
      </c>
      <c r="AB28" s="41" t="s">
        <v>23</v>
      </c>
      <c r="AC28" s="41" t="s">
        <v>23</v>
      </c>
      <c r="AD28" s="41" t="s">
        <v>23</v>
      </c>
      <c r="AE28" s="41" t="s">
        <v>23</v>
      </c>
      <c r="AF28" s="28"/>
      <c r="AG28" s="41" t="s">
        <v>23</v>
      </c>
      <c r="AH28" s="41" t="s">
        <v>23</v>
      </c>
      <c r="AI28" s="41" t="s">
        <v>23</v>
      </c>
      <c r="AJ28" s="41"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c r="B29" s="20"/>
      <c r="C29" s="33"/>
      <c r="D29" s="40"/>
      <c r="E29" s="40">
        <v>0</v>
      </c>
      <c r="F29" s="40"/>
      <c r="G29" s="40"/>
      <c r="H29" s="40"/>
      <c r="I29" s="40"/>
      <c r="J29" s="40"/>
      <c r="K29" s="40"/>
      <c r="L29" s="40"/>
      <c r="M29" s="40"/>
      <c r="N29" s="40"/>
      <c r="O29" s="40"/>
      <c r="P29" s="40">
        <v>0</v>
      </c>
      <c r="Q29" s="40"/>
      <c r="R29" s="40"/>
      <c r="S29" s="40"/>
      <c r="T29" s="40"/>
      <c r="U29" s="40"/>
      <c r="V29" s="40"/>
      <c r="W29" s="40"/>
      <c r="X29" s="40"/>
      <c r="Y29" s="41" t="s">
        <v>23</v>
      </c>
      <c r="Z29" s="41" t="s">
        <v>23</v>
      </c>
      <c r="AA29" s="41" t="e">
        <v>#N/A</v>
      </c>
      <c r="AB29" s="41" t="s">
        <v>23</v>
      </c>
      <c r="AC29" s="41" t="s">
        <v>23</v>
      </c>
      <c r="AD29" s="41" t="s">
        <v>23</v>
      </c>
      <c r="AE29" s="41" t="s">
        <v>23</v>
      </c>
      <c r="AF29" s="28"/>
      <c r="AG29" s="41" t="s">
        <v>23</v>
      </c>
      <c r="AH29" s="41" t="s">
        <v>23</v>
      </c>
      <c r="AI29" s="41" t="s">
        <v>23</v>
      </c>
      <c r="AJ29" s="41"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40" t="s">
        <v>242</v>
      </c>
      <c r="B30" s="141"/>
      <c r="C30" s="140">
        <v>11</v>
      </c>
      <c r="D30" s="141">
        <v>0</v>
      </c>
      <c r="N30" s="140">
        <v>11</v>
      </c>
      <c r="O30" s="141">
        <v>0</v>
      </c>
      <c r="Y30" s="174">
        <v>0</v>
      </c>
      <c r="Z30" s="176">
        <v>0</v>
      </c>
      <c r="AK30" s="40" t="s">
        <v>23</v>
      </c>
      <c r="AL30" s="40" t="s">
        <v>23</v>
      </c>
      <c r="AM30" s="40" t="s">
        <v>23</v>
      </c>
      <c r="AN30" s="50" t="s">
        <v>23</v>
      </c>
      <c r="AO30" s="40" t="s">
        <v>23</v>
      </c>
      <c r="AP30" s="109"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30:B30"/>
    <mergeCell ref="C30:D30"/>
    <mergeCell ref="N30:O30"/>
    <mergeCell ref="Y30:Z30"/>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29 BG5:XFD29">
    <cfRule type="cellIs" dxfId="32" priority="6" operator="equal">
      <formula>0</formula>
    </cfRule>
  </conditionalFormatting>
  <conditionalFormatting sqref="AP30">
    <cfRule type="cellIs" dxfId="31" priority="5" operator="equal">
      <formula>0</formula>
    </cfRule>
  </conditionalFormatting>
  <conditionalFormatting sqref="AV5:BF5">
    <cfRule type="cellIs" dxfId="30" priority="2" operator="equal">
      <formula>0</formula>
    </cfRule>
  </conditionalFormatting>
  <conditionalFormatting sqref="AV6:BF300">
    <cfRule type="cellIs" dxfId="29" priority="1" operator="equal">
      <formula>0</formula>
    </cfRule>
  </conditionalFormatting>
  <pageMargins left="0.70866141732283472" right="0.70866141732283472" top="0.74803149606299213" bottom="0.74803149606299213" header="0.31496062992125984" footer="0.31496062992125984"/>
  <pageSetup paperSize="8" scale="3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dimension ref="A1:BF300"/>
  <sheetViews>
    <sheetView workbookViewId="0"/>
  </sheetViews>
  <sheetFormatPr defaultColWidth="9" defaultRowHeight="28.5" customHeight="1" outlineLevelCol="1"/>
  <cols>
    <col min="1" max="1" width="6.625" style="17"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8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42</v>
      </c>
      <c r="D4" s="40">
        <v>22</v>
      </c>
      <c r="E4" s="40"/>
      <c r="F4" s="40">
        <v>46</v>
      </c>
      <c r="G4" s="40">
        <v>46</v>
      </c>
      <c r="H4" s="40">
        <v>44</v>
      </c>
      <c r="I4" s="40">
        <v>48</v>
      </c>
      <c r="J4" s="40">
        <v>23</v>
      </c>
      <c r="K4" s="40">
        <v>7</v>
      </c>
      <c r="L4" s="40">
        <v>2</v>
      </c>
      <c r="M4" s="40"/>
      <c r="N4" s="40">
        <v>42</v>
      </c>
      <c r="O4" s="40">
        <v>21</v>
      </c>
      <c r="P4" s="40"/>
      <c r="Q4" s="40">
        <v>49</v>
      </c>
      <c r="R4" s="40">
        <v>42</v>
      </c>
      <c r="S4" s="40">
        <v>49</v>
      </c>
      <c r="T4" s="40">
        <v>45</v>
      </c>
      <c r="U4" s="40">
        <v>28</v>
      </c>
      <c r="V4" s="40">
        <v>21</v>
      </c>
      <c r="W4" s="40">
        <v>3</v>
      </c>
      <c r="X4" s="40">
        <v>1</v>
      </c>
      <c r="Y4" s="40">
        <v>42</v>
      </c>
      <c r="Z4" s="40">
        <v>2</v>
      </c>
      <c r="AA4" s="40"/>
      <c r="AB4" s="40">
        <v>48</v>
      </c>
      <c r="AC4" s="40">
        <v>49</v>
      </c>
      <c r="AD4" s="40">
        <v>46</v>
      </c>
      <c r="AE4" s="40">
        <v>48</v>
      </c>
      <c r="AF4" s="7"/>
      <c r="AG4" s="40"/>
      <c r="AH4" s="40">
        <v>23</v>
      </c>
      <c r="AI4" s="40"/>
      <c r="AJ4" s="40">
        <v>3</v>
      </c>
      <c r="AK4" s="54">
        <v>41</v>
      </c>
      <c r="AL4" s="54">
        <v>18</v>
      </c>
      <c r="AM4" s="54">
        <v>48</v>
      </c>
      <c r="AN4" s="54">
        <v>46</v>
      </c>
      <c r="AO4" s="54">
        <v>47</v>
      </c>
      <c r="AP4" s="54">
        <v>43</v>
      </c>
      <c r="AQ4" s="52">
        <v>36</v>
      </c>
      <c r="AR4" s="52">
        <v>34</v>
      </c>
      <c r="AS4" s="52">
        <v>34</v>
      </c>
      <c r="AT4" s="52">
        <v>26</v>
      </c>
      <c r="AU4" s="54">
        <v>19</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42001</v>
      </c>
      <c r="B5" s="20" t="s">
        <v>833</v>
      </c>
      <c r="C5" s="40" t="s">
        <v>26</v>
      </c>
      <c r="D5" s="40" t="s">
        <v>22</v>
      </c>
      <c r="E5" s="40">
        <v>1</v>
      </c>
      <c r="F5" s="40" t="s">
        <v>26</v>
      </c>
      <c r="G5" s="40" t="s">
        <v>26</v>
      </c>
      <c r="H5" s="40" t="s">
        <v>26</v>
      </c>
      <c r="I5" s="40" t="s">
        <v>26</v>
      </c>
      <c r="J5" s="40"/>
      <c r="K5" s="40"/>
      <c r="L5" s="40"/>
      <c r="M5" s="40"/>
      <c r="N5" s="40" t="s">
        <v>26</v>
      </c>
      <c r="O5" s="40" t="s">
        <v>22</v>
      </c>
      <c r="P5" s="40">
        <v>1</v>
      </c>
      <c r="Q5" s="40" t="s">
        <v>26</v>
      </c>
      <c r="R5" s="40" t="s">
        <v>26</v>
      </c>
      <c r="S5" s="40" t="s">
        <v>26</v>
      </c>
      <c r="T5" s="40" t="s">
        <v>26</v>
      </c>
      <c r="U5" s="40"/>
      <c r="V5" s="40" t="s">
        <v>26</v>
      </c>
      <c r="W5" s="40"/>
      <c r="X5" s="40"/>
      <c r="Y5" s="40" t="s">
        <v>25</v>
      </c>
      <c r="Z5" s="40" t="s">
        <v>21</v>
      </c>
      <c r="AA5" s="40" t="s">
        <v>21</v>
      </c>
      <c r="AB5" s="40" t="s">
        <v>25</v>
      </c>
      <c r="AC5" s="40" t="s">
        <v>25</v>
      </c>
      <c r="AD5" s="40" t="s">
        <v>25</v>
      </c>
      <c r="AE5" s="40" t="s">
        <v>25</v>
      </c>
      <c r="AF5" s="7"/>
      <c r="AG5" s="40" t="s">
        <v>21</v>
      </c>
      <c r="AH5" s="40" t="s">
        <v>25</v>
      </c>
      <c r="AI5" s="40" t="s">
        <v>21</v>
      </c>
      <c r="AJ5" s="40" t="s">
        <v>21</v>
      </c>
      <c r="AK5" s="74" t="s">
        <v>25</v>
      </c>
      <c r="AL5" s="74" t="s">
        <v>21</v>
      </c>
      <c r="AM5" s="74" t="s">
        <v>25</v>
      </c>
      <c r="AN5" s="74" t="s">
        <v>25</v>
      </c>
      <c r="AO5" s="74" t="s">
        <v>25</v>
      </c>
      <c r="AP5" s="74" t="s">
        <v>25</v>
      </c>
      <c r="AQ5" s="52" t="s">
        <v>25</v>
      </c>
      <c r="AR5" s="52" t="s">
        <v>25</v>
      </c>
      <c r="AS5" s="52" t="s">
        <v>25</v>
      </c>
      <c r="AT5" s="52" t="s">
        <v>25</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42002</v>
      </c>
      <c r="B6" s="20" t="s">
        <v>834</v>
      </c>
      <c r="C6" s="33"/>
      <c r="D6" s="40"/>
      <c r="E6" s="40"/>
      <c r="F6" s="40"/>
      <c r="G6" s="40"/>
      <c r="H6" s="40"/>
      <c r="I6" s="40"/>
      <c r="J6" s="40"/>
      <c r="K6" s="40"/>
      <c r="L6" s="40"/>
      <c r="M6" s="40"/>
      <c r="N6" s="40"/>
      <c r="O6" s="40"/>
      <c r="P6" s="40"/>
      <c r="Q6" s="40"/>
      <c r="R6" s="40"/>
      <c r="S6" s="40"/>
      <c r="T6" s="40"/>
      <c r="U6" s="40"/>
      <c r="V6" s="40"/>
      <c r="W6" s="40"/>
      <c r="X6" s="40"/>
      <c r="Y6" s="40" t="s">
        <v>23</v>
      </c>
      <c r="Z6" s="40" t="s">
        <v>23</v>
      </c>
      <c r="AA6" s="40" t="e">
        <v>#N/A</v>
      </c>
      <c r="AB6" s="40" t="s">
        <v>23</v>
      </c>
      <c r="AC6" s="40" t="s">
        <v>23</v>
      </c>
      <c r="AD6" s="40" t="s">
        <v>23</v>
      </c>
      <c r="AE6" s="40" t="s">
        <v>23</v>
      </c>
      <c r="AF6" s="7"/>
      <c r="AG6" s="40" t="s">
        <v>23</v>
      </c>
      <c r="AH6" s="40" t="s">
        <v>23</v>
      </c>
      <c r="AI6" s="40" t="s">
        <v>23</v>
      </c>
      <c r="AJ6" s="40" t="s">
        <v>23</v>
      </c>
      <c r="AK6" s="74" t="s">
        <v>21</v>
      </c>
      <c r="AL6" s="74" t="s">
        <v>21</v>
      </c>
      <c r="AM6" s="74" t="s">
        <v>21</v>
      </c>
      <c r="AN6" s="74">
        <v>0</v>
      </c>
      <c r="AO6" s="74" t="s">
        <v>21</v>
      </c>
      <c r="AP6" s="74">
        <v>0</v>
      </c>
      <c r="AQ6" s="52">
        <v>0</v>
      </c>
      <c r="AR6" s="52"/>
      <c r="AS6" s="52">
        <v>0</v>
      </c>
      <c r="AT6" s="52"/>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42003</v>
      </c>
      <c r="B7" s="20" t="s">
        <v>835</v>
      </c>
      <c r="C7" s="40" t="s">
        <v>26</v>
      </c>
      <c r="D7" s="40" t="s">
        <v>21</v>
      </c>
      <c r="E7" s="40">
        <v>1</v>
      </c>
      <c r="F7" s="40" t="s">
        <v>26</v>
      </c>
      <c r="G7" s="40" t="s">
        <v>26</v>
      </c>
      <c r="H7" s="40" t="s">
        <v>26</v>
      </c>
      <c r="I7" s="40" t="s">
        <v>26</v>
      </c>
      <c r="J7" s="40" t="s">
        <v>26</v>
      </c>
      <c r="K7" s="40"/>
      <c r="L7" s="40"/>
      <c r="M7" s="40"/>
      <c r="N7" s="40" t="s">
        <v>26</v>
      </c>
      <c r="O7" s="40" t="s">
        <v>22</v>
      </c>
      <c r="P7" s="40">
        <v>1</v>
      </c>
      <c r="Q7" s="40" t="s">
        <v>26</v>
      </c>
      <c r="R7" s="40" t="s">
        <v>26</v>
      </c>
      <c r="S7" s="40" t="s">
        <v>26</v>
      </c>
      <c r="T7" s="40" t="s">
        <v>26</v>
      </c>
      <c r="U7" s="40" t="s">
        <v>26</v>
      </c>
      <c r="V7" s="40"/>
      <c r="W7" s="40"/>
      <c r="X7" s="40"/>
      <c r="Y7" s="40" t="s">
        <v>25</v>
      </c>
      <c r="Z7" s="40" t="s">
        <v>21</v>
      </c>
      <c r="AA7" s="40" t="s">
        <v>21</v>
      </c>
      <c r="AB7" s="40" t="s">
        <v>25</v>
      </c>
      <c r="AC7" s="40" t="s">
        <v>25</v>
      </c>
      <c r="AD7" s="40" t="s">
        <v>25</v>
      </c>
      <c r="AE7" s="40" t="s">
        <v>25</v>
      </c>
      <c r="AF7" s="7"/>
      <c r="AG7" s="40" t="s">
        <v>21</v>
      </c>
      <c r="AH7" s="40" t="s">
        <v>21</v>
      </c>
      <c r="AI7" s="40" t="s">
        <v>21</v>
      </c>
      <c r="AJ7" s="40" t="s">
        <v>25</v>
      </c>
      <c r="AK7" s="74" t="s">
        <v>25</v>
      </c>
      <c r="AL7" s="74" t="s">
        <v>21</v>
      </c>
      <c r="AM7" s="74" t="s">
        <v>25</v>
      </c>
      <c r="AN7" s="74" t="s">
        <v>25</v>
      </c>
      <c r="AO7" s="74" t="s">
        <v>25</v>
      </c>
      <c r="AP7" s="74" t="s">
        <v>25</v>
      </c>
      <c r="AQ7" s="52" t="s">
        <v>25</v>
      </c>
      <c r="AR7" s="52" t="s">
        <v>21</v>
      </c>
      <c r="AS7" s="52" t="s">
        <v>25</v>
      </c>
      <c r="AT7" s="52" t="s">
        <v>21</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42017</v>
      </c>
      <c r="B8" s="20" t="s">
        <v>836</v>
      </c>
      <c r="C8" s="40" t="s">
        <v>26</v>
      </c>
      <c r="D8" s="40" t="s">
        <v>21</v>
      </c>
      <c r="E8" s="40">
        <v>1</v>
      </c>
      <c r="F8" s="40" t="s">
        <v>26</v>
      </c>
      <c r="G8" s="40" t="s">
        <v>26</v>
      </c>
      <c r="H8" s="40" t="s">
        <v>26</v>
      </c>
      <c r="I8" s="40" t="s">
        <v>26</v>
      </c>
      <c r="J8" s="40"/>
      <c r="K8" s="40"/>
      <c r="L8" s="40" t="s">
        <v>26</v>
      </c>
      <c r="M8" s="40"/>
      <c r="N8" s="40" t="s">
        <v>26</v>
      </c>
      <c r="O8" s="40" t="s">
        <v>22</v>
      </c>
      <c r="P8" s="40">
        <v>1</v>
      </c>
      <c r="Q8" s="40" t="s">
        <v>26</v>
      </c>
      <c r="R8" s="40" t="s">
        <v>26</v>
      </c>
      <c r="S8" s="40" t="s">
        <v>26</v>
      </c>
      <c r="T8" s="40" t="s">
        <v>26</v>
      </c>
      <c r="U8" s="40"/>
      <c r="V8" s="40"/>
      <c r="W8" s="40"/>
      <c r="X8" s="40"/>
      <c r="Y8" s="40" t="s">
        <v>25</v>
      </c>
      <c r="Z8" s="40" t="s">
        <v>21</v>
      </c>
      <c r="AA8" s="40" t="s">
        <v>21</v>
      </c>
      <c r="AB8" s="40" t="s">
        <v>25</v>
      </c>
      <c r="AC8" s="40" t="s">
        <v>25</v>
      </c>
      <c r="AD8" s="40" t="s">
        <v>25</v>
      </c>
      <c r="AE8" s="40" t="s">
        <v>25</v>
      </c>
      <c r="AF8" s="7"/>
      <c r="AG8" s="40" t="s">
        <v>21</v>
      </c>
      <c r="AH8" s="40" t="s">
        <v>25</v>
      </c>
      <c r="AI8" s="40" t="s">
        <v>21</v>
      </c>
      <c r="AJ8" s="40" t="s">
        <v>21</v>
      </c>
      <c r="AK8" s="74" t="s">
        <v>25</v>
      </c>
      <c r="AL8" s="74" t="s">
        <v>21</v>
      </c>
      <c r="AM8" s="74" t="s">
        <v>25</v>
      </c>
      <c r="AN8" s="74" t="s">
        <v>25</v>
      </c>
      <c r="AO8" s="74" t="s">
        <v>25</v>
      </c>
      <c r="AP8" s="74" t="s">
        <v>25</v>
      </c>
      <c r="AQ8" s="52" t="s">
        <v>25</v>
      </c>
      <c r="AR8" s="52" t="s">
        <v>25</v>
      </c>
      <c r="AS8" s="52" t="s">
        <v>25</v>
      </c>
      <c r="AT8" s="52"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42018</v>
      </c>
      <c r="B9" s="20" t="s">
        <v>837</v>
      </c>
      <c r="C9" s="40" t="s">
        <v>26</v>
      </c>
      <c r="D9" s="40" t="s">
        <v>26</v>
      </c>
      <c r="E9" s="40" t="s">
        <v>26</v>
      </c>
      <c r="F9" s="40" t="s">
        <v>26</v>
      </c>
      <c r="G9" s="40" t="s">
        <v>26</v>
      </c>
      <c r="H9" s="40" t="s">
        <v>26</v>
      </c>
      <c r="I9" s="40" t="s">
        <v>26</v>
      </c>
      <c r="J9" s="40"/>
      <c r="K9" s="40" t="s">
        <v>26</v>
      </c>
      <c r="L9" s="40"/>
      <c r="M9" s="40"/>
      <c r="N9" s="40" t="s">
        <v>26</v>
      </c>
      <c r="O9" s="40" t="s">
        <v>26</v>
      </c>
      <c r="P9" s="40">
        <v>2</v>
      </c>
      <c r="Q9" s="40" t="s">
        <v>26</v>
      </c>
      <c r="R9" s="40" t="s">
        <v>26</v>
      </c>
      <c r="S9" s="40" t="s">
        <v>26</v>
      </c>
      <c r="T9" s="40" t="s">
        <v>26</v>
      </c>
      <c r="U9" s="40" t="s">
        <v>26</v>
      </c>
      <c r="V9" s="40" t="s">
        <v>26</v>
      </c>
      <c r="W9" s="40"/>
      <c r="X9" s="40"/>
      <c r="Y9" s="40" t="s">
        <v>25</v>
      </c>
      <c r="Z9" s="40" t="s">
        <v>25</v>
      </c>
      <c r="AA9" s="40" t="s">
        <v>25</v>
      </c>
      <c r="AB9" s="40" t="s">
        <v>25</v>
      </c>
      <c r="AC9" s="40" t="s">
        <v>25</v>
      </c>
      <c r="AD9" s="40" t="s">
        <v>25</v>
      </c>
      <c r="AE9" s="40" t="s">
        <v>25</v>
      </c>
      <c r="AF9" s="7"/>
      <c r="AG9" s="40" t="s">
        <v>21</v>
      </c>
      <c r="AH9" s="40" t="s">
        <v>25</v>
      </c>
      <c r="AI9" s="40" t="s">
        <v>21</v>
      </c>
      <c r="AJ9" s="40" t="s">
        <v>21</v>
      </c>
      <c r="AK9" s="74" t="s">
        <v>25</v>
      </c>
      <c r="AL9" s="74" t="s">
        <v>25</v>
      </c>
      <c r="AM9" s="74" t="s">
        <v>25</v>
      </c>
      <c r="AN9" s="74" t="s">
        <v>25</v>
      </c>
      <c r="AO9" s="74" t="s">
        <v>25</v>
      </c>
      <c r="AP9" s="74" t="s">
        <v>25</v>
      </c>
      <c r="AQ9" s="52" t="s">
        <v>25</v>
      </c>
      <c r="AR9" s="52" t="s">
        <v>25</v>
      </c>
      <c r="AS9" s="52" t="s">
        <v>25</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42019</v>
      </c>
      <c r="B10" s="20" t="s">
        <v>838</v>
      </c>
      <c r="C10" s="40" t="s">
        <v>26</v>
      </c>
      <c r="D10" s="40" t="s">
        <v>26</v>
      </c>
      <c r="E10" s="40" t="s">
        <v>26</v>
      </c>
      <c r="F10" s="40" t="s">
        <v>26</v>
      </c>
      <c r="G10" s="40" t="s">
        <v>26</v>
      </c>
      <c r="H10" s="40" t="s">
        <v>26</v>
      </c>
      <c r="I10" s="40" t="s">
        <v>26</v>
      </c>
      <c r="J10" s="40" t="s">
        <v>26</v>
      </c>
      <c r="K10" s="40" t="s">
        <v>26</v>
      </c>
      <c r="L10" s="40"/>
      <c r="M10" s="40"/>
      <c r="N10" s="40" t="s">
        <v>26</v>
      </c>
      <c r="O10" s="40" t="s">
        <v>26</v>
      </c>
      <c r="P10" s="40">
        <v>2</v>
      </c>
      <c r="Q10" s="40" t="s">
        <v>26</v>
      </c>
      <c r="R10" s="40" t="s">
        <v>26</v>
      </c>
      <c r="S10" s="40" t="s">
        <v>26</v>
      </c>
      <c r="T10" s="40" t="s">
        <v>26</v>
      </c>
      <c r="U10" s="40" t="s">
        <v>26</v>
      </c>
      <c r="V10" s="40"/>
      <c r="W10" s="40"/>
      <c r="X10" s="40"/>
      <c r="Y10" s="40" t="s">
        <v>25</v>
      </c>
      <c r="Z10" s="40" t="s">
        <v>25</v>
      </c>
      <c r="AA10" s="40" t="s">
        <v>25</v>
      </c>
      <c r="AB10" s="40" t="s">
        <v>25</v>
      </c>
      <c r="AC10" s="40" t="s">
        <v>25</v>
      </c>
      <c r="AD10" s="40" t="s">
        <v>25</v>
      </c>
      <c r="AE10" s="40" t="s">
        <v>25</v>
      </c>
      <c r="AF10" s="7"/>
      <c r="AG10" s="40" t="s">
        <v>21</v>
      </c>
      <c r="AH10" s="40"/>
      <c r="AI10" s="40" t="s">
        <v>21</v>
      </c>
      <c r="AJ10" s="40" t="s">
        <v>21</v>
      </c>
      <c r="AK10" s="74" t="s">
        <v>25</v>
      </c>
      <c r="AL10" s="74" t="s">
        <v>25</v>
      </c>
      <c r="AM10" s="74" t="s">
        <v>25</v>
      </c>
      <c r="AN10" s="74" t="s">
        <v>25</v>
      </c>
      <c r="AO10" s="74" t="s">
        <v>25</v>
      </c>
      <c r="AP10" s="74" t="s">
        <v>25</v>
      </c>
      <c r="AQ10" s="52" t="s">
        <v>25</v>
      </c>
      <c r="AR10" s="52" t="s">
        <v>25</v>
      </c>
      <c r="AS10" s="52" t="s">
        <v>25</v>
      </c>
      <c r="AT10" s="52" t="s">
        <v>25</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42020</v>
      </c>
      <c r="B11" s="20" t="s">
        <v>839</v>
      </c>
      <c r="C11" s="40" t="s">
        <v>26</v>
      </c>
      <c r="D11" s="40" t="s">
        <v>22</v>
      </c>
      <c r="E11" s="40">
        <v>1</v>
      </c>
      <c r="F11" s="40" t="s">
        <v>26</v>
      </c>
      <c r="G11" s="40" t="s">
        <v>26</v>
      </c>
      <c r="H11" s="40" t="s">
        <v>26</v>
      </c>
      <c r="I11" s="40" t="s">
        <v>26</v>
      </c>
      <c r="J11" s="40" t="s">
        <v>26</v>
      </c>
      <c r="K11" s="40"/>
      <c r="L11" s="40"/>
      <c r="M11" s="40"/>
      <c r="N11" s="40" t="s">
        <v>26</v>
      </c>
      <c r="O11" s="40" t="s">
        <v>22</v>
      </c>
      <c r="P11" s="40">
        <v>1</v>
      </c>
      <c r="Q11" s="40" t="s">
        <v>26</v>
      </c>
      <c r="R11" s="40" t="s">
        <v>26</v>
      </c>
      <c r="S11" s="40" t="s">
        <v>26</v>
      </c>
      <c r="T11" s="40" t="s">
        <v>26</v>
      </c>
      <c r="U11" s="40" t="s">
        <v>26</v>
      </c>
      <c r="V11" s="40" t="s">
        <v>26</v>
      </c>
      <c r="W11" s="40"/>
      <c r="X11" s="40" t="s">
        <v>26</v>
      </c>
      <c r="Y11" s="40" t="s">
        <v>25</v>
      </c>
      <c r="Z11" s="40" t="s">
        <v>21</v>
      </c>
      <c r="AA11" s="40" t="s">
        <v>21</v>
      </c>
      <c r="AB11" s="40" t="s">
        <v>25</v>
      </c>
      <c r="AC11" s="40" t="s">
        <v>25</v>
      </c>
      <c r="AD11" s="40" t="s">
        <v>25</v>
      </c>
      <c r="AE11" s="40" t="s">
        <v>25</v>
      </c>
      <c r="AF11" s="7"/>
      <c r="AG11" s="40" t="s">
        <v>21</v>
      </c>
      <c r="AH11" s="40" t="s">
        <v>25</v>
      </c>
      <c r="AI11" s="40" t="s">
        <v>21</v>
      </c>
      <c r="AJ11" s="40" t="s">
        <v>25</v>
      </c>
      <c r="AK11" s="74" t="s">
        <v>25</v>
      </c>
      <c r="AL11" s="74" t="s">
        <v>21</v>
      </c>
      <c r="AM11" s="74" t="s">
        <v>25</v>
      </c>
      <c r="AN11" s="74" t="s">
        <v>25</v>
      </c>
      <c r="AO11" s="74" t="s">
        <v>25</v>
      </c>
      <c r="AP11" s="74" t="s">
        <v>25</v>
      </c>
      <c r="AQ11" s="52" t="s">
        <v>25</v>
      </c>
      <c r="AR11" s="52" t="s">
        <v>25</v>
      </c>
      <c r="AS11" s="52" t="s">
        <v>25</v>
      </c>
      <c r="AT11" s="52" t="s">
        <v>25</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42024</v>
      </c>
      <c r="B12" s="20" t="s">
        <v>840</v>
      </c>
      <c r="C12" s="40" t="s">
        <v>26</v>
      </c>
      <c r="D12" s="40" t="s">
        <v>22</v>
      </c>
      <c r="E12" s="40">
        <v>1</v>
      </c>
      <c r="F12" s="40" t="s">
        <v>26</v>
      </c>
      <c r="G12" s="40" t="s">
        <v>26</v>
      </c>
      <c r="H12" s="40" t="s">
        <v>26</v>
      </c>
      <c r="I12" s="40" t="s">
        <v>26</v>
      </c>
      <c r="J12" s="40" t="s">
        <v>26</v>
      </c>
      <c r="K12" s="40"/>
      <c r="L12" s="40"/>
      <c r="M12" s="40"/>
      <c r="N12" s="40" t="s">
        <v>26</v>
      </c>
      <c r="O12" s="40" t="s">
        <v>22</v>
      </c>
      <c r="P12" s="40">
        <v>1</v>
      </c>
      <c r="Q12" s="40" t="s">
        <v>26</v>
      </c>
      <c r="R12" s="40" t="s">
        <v>26</v>
      </c>
      <c r="S12" s="40" t="s">
        <v>26</v>
      </c>
      <c r="T12" s="40" t="s">
        <v>26</v>
      </c>
      <c r="U12" s="40" t="s">
        <v>26</v>
      </c>
      <c r="V12" s="40" t="s">
        <v>26</v>
      </c>
      <c r="W12" s="40"/>
      <c r="X12" s="40"/>
      <c r="Y12" s="40" t="s">
        <v>25</v>
      </c>
      <c r="Z12" s="40" t="s">
        <v>21</v>
      </c>
      <c r="AA12" s="40" t="s">
        <v>21</v>
      </c>
      <c r="AB12" s="40" t="s">
        <v>25</v>
      </c>
      <c r="AC12" s="40" t="s">
        <v>25</v>
      </c>
      <c r="AD12" s="40" t="s">
        <v>25</v>
      </c>
      <c r="AE12" s="40" t="s">
        <v>25</v>
      </c>
      <c r="AF12" s="7"/>
      <c r="AG12" s="40" t="s">
        <v>21</v>
      </c>
      <c r="AH12" s="40" t="s">
        <v>25</v>
      </c>
      <c r="AI12" s="40" t="s">
        <v>21</v>
      </c>
      <c r="AJ12" s="40" t="s">
        <v>21</v>
      </c>
      <c r="AK12" s="74" t="s">
        <v>25</v>
      </c>
      <c r="AL12" s="74" t="s">
        <v>21</v>
      </c>
      <c r="AM12" s="74" t="s">
        <v>25</v>
      </c>
      <c r="AN12" s="74" t="s">
        <v>25</v>
      </c>
      <c r="AO12" s="74" t="s">
        <v>25</v>
      </c>
      <c r="AP12" s="74" t="s">
        <v>25</v>
      </c>
      <c r="AQ12" s="52" t="s">
        <v>25</v>
      </c>
      <c r="AR12" s="52" t="s">
        <v>25</v>
      </c>
      <c r="AS12" s="52">
        <v>0</v>
      </c>
      <c r="AT12" s="52" t="s">
        <v>25</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42025</v>
      </c>
      <c r="B13" s="20" t="s">
        <v>841</v>
      </c>
      <c r="C13" s="40" t="s">
        <v>26</v>
      </c>
      <c r="D13" s="40" t="s">
        <v>26</v>
      </c>
      <c r="E13" s="40">
        <v>2</v>
      </c>
      <c r="F13" s="40" t="s">
        <v>26</v>
      </c>
      <c r="G13" s="40" t="s">
        <v>26</v>
      </c>
      <c r="H13" s="40" t="s">
        <v>26</v>
      </c>
      <c r="I13" s="40" t="s">
        <v>26</v>
      </c>
      <c r="J13" s="40"/>
      <c r="K13" s="40"/>
      <c r="L13" s="40"/>
      <c r="M13" s="40"/>
      <c r="N13" s="40" t="s">
        <v>26</v>
      </c>
      <c r="O13" s="40" t="s">
        <v>26</v>
      </c>
      <c r="P13" s="40">
        <v>2</v>
      </c>
      <c r="Q13" s="40" t="s">
        <v>26</v>
      </c>
      <c r="R13" s="40" t="s">
        <v>26</v>
      </c>
      <c r="S13" s="40" t="s">
        <v>26</v>
      </c>
      <c r="T13" s="40" t="s">
        <v>26</v>
      </c>
      <c r="U13" s="40"/>
      <c r="V13" s="40" t="s">
        <v>26</v>
      </c>
      <c r="W13" s="40"/>
      <c r="X13" s="40"/>
      <c r="Y13" s="40" t="s">
        <v>25</v>
      </c>
      <c r="Z13" s="40" t="s">
        <v>25</v>
      </c>
      <c r="AA13" s="40" t="s">
        <v>25</v>
      </c>
      <c r="AB13" s="40" t="s">
        <v>25</v>
      </c>
      <c r="AC13" s="40" t="s">
        <v>25</v>
      </c>
      <c r="AD13" s="40" t="s">
        <v>25</v>
      </c>
      <c r="AE13" s="40" t="s">
        <v>25</v>
      </c>
      <c r="AF13" s="7"/>
      <c r="AG13" s="40" t="s">
        <v>21</v>
      </c>
      <c r="AH13" s="40" t="s">
        <v>25</v>
      </c>
      <c r="AI13" s="40" t="s">
        <v>21</v>
      </c>
      <c r="AJ13" s="40" t="s">
        <v>21</v>
      </c>
      <c r="AK13" s="74" t="s">
        <v>25</v>
      </c>
      <c r="AL13" s="74" t="s">
        <v>25</v>
      </c>
      <c r="AM13" s="74" t="s">
        <v>25</v>
      </c>
      <c r="AN13" s="74" t="s">
        <v>25</v>
      </c>
      <c r="AO13" s="74" t="s">
        <v>25</v>
      </c>
      <c r="AP13" s="74" t="s">
        <v>25</v>
      </c>
      <c r="AQ13" s="52" t="s">
        <v>25</v>
      </c>
      <c r="AR13" s="52" t="s">
        <v>21</v>
      </c>
      <c r="AS13" s="52" t="s">
        <v>25</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42026</v>
      </c>
      <c r="B14" s="20" t="s">
        <v>842</v>
      </c>
      <c r="C14" s="40" t="s">
        <v>26</v>
      </c>
      <c r="D14" s="40" t="s">
        <v>26</v>
      </c>
      <c r="E14" s="40" t="s">
        <v>26</v>
      </c>
      <c r="F14" s="40" t="s">
        <v>26</v>
      </c>
      <c r="G14" s="40" t="s">
        <v>26</v>
      </c>
      <c r="H14" s="40" t="s">
        <v>26</v>
      </c>
      <c r="I14" s="40" t="s">
        <v>26</v>
      </c>
      <c r="J14" s="40" t="s">
        <v>26</v>
      </c>
      <c r="K14" s="40"/>
      <c r="L14" s="40"/>
      <c r="M14" s="40"/>
      <c r="N14" s="40" t="s">
        <v>26</v>
      </c>
      <c r="O14" s="40" t="s">
        <v>26</v>
      </c>
      <c r="P14" s="40">
        <v>2</v>
      </c>
      <c r="Q14" s="40" t="s">
        <v>26</v>
      </c>
      <c r="R14" s="40" t="s">
        <v>26</v>
      </c>
      <c r="S14" s="40" t="s">
        <v>26</v>
      </c>
      <c r="T14" s="40" t="s">
        <v>26</v>
      </c>
      <c r="U14" s="40" t="s">
        <v>26</v>
      </c>
      <c r="V14" s="40" t="s">
        <v>26</v>
      </c>
      <c r="W14" s="40"/>
      <c r="X14" s="40"/>
      <c r="Y14" s="40" t="s">
        <v>25</v>
      </c>
      <c r="Z14" s="40" t="s">
        <v>25</v>
      </c>
      <c r="AA14" s="40" t="s">
        <v>25</v>
      </c>
      <c r="AB14" s="40" t="s">
        <v>25</v>
      </c>
      <c r="AC14" s="40" t="s">
        <v>25</v>
      </c>
      <c r="AD14" s="40" t="s">
        <v>25</v>
      </c>
      <c r="AE14" s="40" t="s">
        <v>25</v>
      </c>
      <c r="AF14" s="7"/>
      <c r="AG14" s="40" t="s">
        <v>21</v>
      </c>
      <c r="AH14" s="40" t="s">
        <v>25</v>
      </c>
      <c r="AI14" s="40" t="s">
        <v>21</v>
      </c>
      <c r="AJ14" s="40" t="s">
        <v>21</v>
      </c>
      <c r="AK14" s="74" t="s">
        <v>25</v>
      </c>
      <c r="AL14" s="74" t="s">
        <v>21</v>
      </c>
      <c r="AM14" s="74" t="s">
        <v>25</v>
      </c>
      <c r="AN14" s="74" t="s">
        <v>25</v>
      </c>
      <c r="AO14" s="74" t="s">
        <v>25</v>
      </c>
      <c r="AP14" s="74" t="s">
        <v>25</v>
      </c>
      <c r="AQ14" s="52" t="s">
        <v>25</v>
      </c>
      <c r="AR14" s="52" t="s">
        <v>25</v>
      </c>
      <c r="AS14" s="52" t="s">
        <v>25</v>
      </c>
      <c r="AT14" s="52" t="s">
        <v>25</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42027</v>
      </c>
      <c r="B15" s="20" t="s">
        <v>843</v>
      </c>
      <c r="C15" s="40" t="s">
        <v>26</v>
      </c>
      <c r="D15" s="40" t="s">
        <v>22</v>
      </c>
      <c r="E15" s="40">
        <v>1</v>
      </c>
      <c r="F15" s="40" t="s">
        <v>26</v>
      </c>
      <c r="G15" s="40" t="s">
        <v>26</v>
      </c>
      <c r="H15" s="40" t="s">
        <v>26</v>
      </c>
      <c r="I15" s="40" t="s">
        <v>26</v>
      </c>
      <c r="J15" s="40" t="s">
        <v>26</v>
      </c>
      <c r="K15" s="40"/>
      <c r="L15" s="40"/>
      <c r="M15" s="40"/>
      <c r="N15" s="40" t="s">
        <v>26</v>
      </c>
      <c r="O15" s="40" t="s">
        <v>22</v>
      </c>
      <c r="P15" s="40">
        <v>1</v>
      </c>
      <c r="Q15" s="40" t="s">
        <v>26</v>
      </c>
      <c r="R15" s="40" t="s">
        <v>26</v>
      </c>
      <c r="S15" s="40" t="s">
        <v>26</v>
      </c>
      <c r="T15" s="40" t="s">
        <v>26</v>
      </c>
      <c r="U15" s="40" t="s">
        <v>26</v>
      </c>
      <c r="V15" s="40" t="s">
        <v>26</v>
      </c>
      <c r="W15" s="40"/>
      <c r="X15" s="40"/>
      <c r="Y15" s="40" t="s">
        <v>25</v>
      </c>
      <c r="Z15" s="40" t="s">
        <v>21</v>
      </c>
      <c r="AA15" s="40" t="s">
        <v>21</v>
      </c>
      <c r="AB15" s="40" t="s">
        <v>25</v>
      </c>
      <c r="AC15" s="40" t="s">
        <v>25</v>
      </c>
      <c r="AD15" s="40" t="s">
        <v>25</v>
      </c>
      <c r="AE15" s="40" t="s">
        <v>25</v>
      </c>
      <c r="AF15" s="7"/>
      <c r="AG15" s="40" t="s">
        <v>21</v>
      </c>
      <c r="AH15" s="40"/>
      <c r="AI15" s="40" t="s">
        <v>21</v>
      </c>
      <c r="AJ15" s="40" t="s">
        <v>21</v>
      </c>
      <c r="AK15" s="74" t="s">
        <v>25</v>
      </c>
      <c r="AL15" s="74" t="s">
        <v>21</v>
      </c>
      <c r="AM15" s="74" t="s">
        <v>25</v>
      </c>
      <c r="AN15" s="74" t="s">
        <v>25</v>
      </c>
      <c r="AO15" s="74" t="s">
        <v>25</v>
      </c>
      <c r="AP15" s="74" t="s">
        <v>25</v>
      </c>
      <c r="AQ15" s="52" t="s">
        <v>25</v>
      </c>
      <c r="AR15" s="52" t="s">
        <v>25</v>
      </c>
      <c r="AS15" s="52" t="s">
        <v>25</v>
      </c>
      <c r="AT15" s="52" t="s">
        <v>25</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42028</v>
      </c>
      <c r="B16" s="20" t="s">
        <v>844</v>
      </c>
      <c r="C16" s="40" t="s">
        <v>26</v>
      </c>
      <c r="D16" s="40" t="s">
        <v>26</v>
      </c>
      <c r="E16" s="40" t="s">
        <v>26</v>
      </c>
      <c r="F16" s="40" t="s">
        <v>26</v>
      </c>
      <c r="G16" s="40" t="s">
        <v>26</v>
      </c>
      <c r="H16" s="40" t="s">
        <v>26</v>
      </c>
      <c r="I16" s="40" t="s">
        <v>26</v>
      </c>
      <c r="J16" s="40" t="s">
        <v>26</v>
      </c>
      <c r="K16" s="40"/>
      <c r="L16" s="40"/>
      <c r="M16" s="40"/>
      <c r="N16" s="40" t="s">
        <v>26</v>
      </c>
      <c r="O16" s="40" t="s">
        <v>26</v>
      </c>
      <c r="P16" s="40">
        <v>2</v>
      </c>
      <c r="Q16" s="40" t="s">
        <v>26</v>
      </c>
      <c r="R16" s="40" t="s">
        <v>26</v>
      </c>
      <c r="S16" s="40" t="s">
        <v>26</v>
      </c>
      <c r="T16" s="40" t="s">
        <v>26</v>
      </c>
      <c r="U16" s="40" t="s">
        <v>26</v>
      </c>
      <c r="V16" s="40" t="s">
        <v>26</v>
      </c>
      <c r="W16" s="40"/>
      <c r="X16" s="40"/>
      <c r="Y16" s="40" t="s">
        <v>25</v>
      </c>
      <c r="Z16" s="40" t="s">
        <v>25</v>
      </c>
      <c r="AA16" s="40" t="s">
        <v>25</v>
      </c>
      <c r="AB16" s="40" t="s">
        <v>25</v>
      </c>
      <c r="AC16" s="40" t="s">
        <v>25</v>
      </c>
      <c r="AD16" s="40" t="s">
        <v>25</v>
      </c>
      <c r="AE16" s="40" t="s">
        <v>25</v>
      </c>
      <c r="AF16" s="7"/>
      <c r="AG16" s="40" t="s">
        <v>21</v>
      </c>
      <c r="AH16" s="40" t="s">
        <v>25</v>
      </c>
      <c r="AI16" s="40" t="s">
        <v>21</v>
      </c>
      <c r="AJ16" s="40" t="s">
        <v>21</v>
      </c>
      <c r="AK16" s="74" t="s">
        <v>25</v>
      </c>
      <c r="AL16" s="74" t="s">
        <v>25</v>
      </c>
      <c r="AM16" s="74" t="s">
        <v>25</v>
      </c>
      <c r="AN16" s="74" t="s">
        <v>25</v>
      </c>
      <c r="AO16" s="74" t="s">
        <v>25</v>
      </c>
      <c r="AP16" s="74" t="s">
        <v>25</v>
      </c>
      <c r="AQ16" s="52" t="s">
        <v>25</v>
      </c>
      <c r="AR16" s="52" t="s">
        <v>25</v>
      </c>
      <c r="AS16" s="52" t="s">
        <v>25</v>
      </c>
      <c r="AT16" s="52" t="s">
        <v>25</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42029</v>
      </c>
      <c r="B17" s="20" t="s">
        <v>845</v>
      </c>
      <c r="C17" s="40" t="s">
        <v>26</v>
      </c>
      <c r="D17" s="40" t="s">
        <v>21</v>
      </c>
      <c r="E17" s="40">
        <v>1</v>
      </c>
      <c r="F17" s="40" t="s">
        <v>26</v>
      </c>
      <c r="G17" s="40" t="s">
        <v>26</v>
      </c>
      <c r="H17" s="40" t="s">
        <v>26</v>
      </c>
      <c r="I17" s="40" t="s">
        <v>26</v>
      </c>
      <c r="J17" s="40" t="s">
        <v>26</v>
      </c>
      <c r="K17" s="40"/>
      <c r="L17" s="40"/>
      <c r="M17" s="40"/>
      <c r="N17" s="40" t="s">
        <v>26</v>
      </c>
      <c r="O17" s="40" t="s">
        <v>22</v>
      </c>
      <c r="P17" s="40">
        <v>1</v>
      </c>
      <c r="Q17" s="40" t="s">
        <v>26</v>
      </c>
      <c r="R17" s="40" t="s">
        <v>26</v>
      </c>
      <c r="S17" s="40" t="s">
        <v>26</v>
      </c>
      <c r="T17" s="40" t="s">
        <v>26</v>
      </c>
      <c r="U17" s="40"/>
      <c r="V17" s="40"/>
      <c r="W17" s="40"/>
      <c r="X17" s="40"/>
      <c r="Y17" s="40" t="s">
        <v>25</v>
      </c>
      <c r="Z17" s="40" t="s">
        <v>21</v>
      </c>
      <c r="AA17" s="40" t="s">
        <v>21</v>
      </c>
      <c r="AB17" s="40" t="s">
        <v>25</v>
      </c>
      <c r="AC17" s="40" t="s">
        <v>25</v>
      </c>
      <c r="AD17" s="40" t="s">
        <v>25</v>
      </c>
      <c r="AE17" s="40" t="s">
        <v>25</v>
      </c>
      <c r="AF17" s="7"/>
      <c r="AG17" s="40" t="s">
        <v>21</v>
      </c>
      <c r="AH17" s="40"/>
      <c r="AI17" s="40" t="s">
        <v>21</v>
      </c>
      <c r="AJ17" s="40" t="s">
        <v>21</v>
      </c>
      <c r="AK17" s="74" t="s">
        <v>25</v>
      </c>
      <c r="AL17" s="74" t="s">
        <v>21</v>
      </c>
      <c r="AM17" s="74" t="s">
        <v>25</v>
      </c>
      <c r="AN17" s="74" t="s">
        <v>25</v>
      </c>
      <c r="AO17" s="74" t="s">
        <v>25</v>
      </c>
      <c r="AP17" s="74" t="s">
        <v>25</v>
      </c>
      <c r="AQ17" s="52" t="s">
        <v>25</v>
      </c>
      <c r="AR17" s="52" t="s">
        <v>21</v>
      </c>
      <c r="AS17" s="52" t="s">
        <v>25</v>
      </c>
      <c r="AT17" s="52" t="s">
        <v>21</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42030</v>
      </c>
      <c r="B18" s="20" t="s">
        <v>846</v>
      </c>
      <c r="C18" s="40" t="s">
        <v>26</v>
      </c>
      <c r="D18" s="40" t="s">
        <v>26</v>
      </c>
      <c r="E18" s="40" t="s">
        <v>26</v>
      </c>
      <c r="F18" s="40" t="s">
        <v>26</v>
      </c>
      <c r="G18" s="40" t="s">
        <v>26</v>
      </c>
      <c r="H18" s="40" t="s">
        <v>26</v>
      </c>
      <c r="I18" s="40" t="s">
        <v>26</v>
      </c>
      <c r="J18" s="40" t="s">
        <v>26</v>
      </c>
      <c r="K18" s="40"/>
      <c r="L18" s="40"/>
      <c r="M18" s="40"/>
      <c r="N18" s="40" t="s">
        <v>26</v>
      </c>
      <c r="O18" s="40" t="s">
        <v>26</v>
      </c>
      <c r="P18" s="40">
        <v>2</v>
      </c>
      <c r="Q18" s="40" t="s">
        <v>26</v>
      </c>
      <c r="R18" s="40" t="s">
        <v>26</v>
      </c>
      <c r="S18" s="40" t="s">
        <v>26</v>
      </c>
      <c r="T18" s="40" t="s">
        <v>26</v>
      </c>
      <c r="U18" s="40" t="s">
        <v>26</v>
      </c>
      <c r="V18" s="40" t="s">
        <v>26</v>
      </c>
      <c r="W18" s="40"/>
      <c r="X18" s="40"/>
      <c r="Y18" s="40" t="s">
        <v>25</v>
      </c>
      <c r="Z18" s="40" t="s">
        <v>25</v>
      </c>
      <c r="AA18" s="40" t="s">
        <v>25</v>
      </c>
      <c r="AB18" s="40" t="s">
        <v>25</v>
      </c>
      <c r="AC18" s="40" t="s">
        <v>25</v>
      </c>
      <c r="AD18" s="40" t="s">
        <v>25</v>
      </c>
      <c r="AE18" s="40" t="s">
        <v>25</v>
      </c>
      <c r="AF18" s="7"/>
      <c r="AG18" s="40" t="s">
        <v>21</v>
      </c>
      <c r="AH18" s="40" t="s">
        <v>25</v>
      </c>
      <c r="AI18" s="40" t="s">
        <v>21</v>
      </c>
      <c r="AJ18" s="40" t="s">
        <v>21</v>
      </c>
      <c r="AK18" s="74" t="s">
        <v>25</v>
      </c>
      <c r="AL18" s="74">
        <v>0</v>
      </c>
      <c r="AM18" s="74" t="s">
        <v>25</v>
      </c>
      <c r="AN18" s="74" t="s">
        <v>25</v>
      </c>
      <c r="AO18" s="74" t="s">
        <v>25</v>
      </c>
      <c r="AP18" s="74" t="s">
        <v>25</v>
      </c>
      <c r="AQ18" s="52" t="s">
        <v>25</v>
      </c>
      <c r="AR18" s="52" t="s">
        <v>25</v>
      </c>
      <c r="AS18" s="52" t="s">
        <v>25</v>
      </c>
      <c r="AT18" s="52" t="s">
        <v>25</v>
      </c>
      <c r="AU18" s="52" t="s">
        <v>25</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42041</v>
      </c>
      <c r="B19" s="20" t="s">
        <v>847</v>
      </c>
      <c r="C19" s="33"/>
      <c r="D19" s="40"/>
      <c r="E19" s="40"/>
      <c r="F19" s="40"/>
      <c r="G19" s="40"/>
      <c r="H19" s="40"/>
      <c r="I19" s="40"/>
      <c r="J19" s="40"/>
      <c r="K19" s="40"/>
      <c r="L19" s="40"/>
      <c r="M19" s="40"/>
      <c r="N19" s="40"/>
      <c r="O19" s="40"/>
      <c r="P19" s="40"/>
      <c r="Q19" s="40"/>
      <c r="R19" s="40"/>
      <c r="S19" s="40"/>
      <c r="T19" s="40"/>
      <c r="U19" s="40"/>
      <c r="V19" s="40"/>
      <c r="W19" s="40"/>
      <c r="X19" s="40"/>
      <c r="Y19" s="40" t="s">
        <v>23</v>
      </c>
      <c r="Z19" s="40" t="s">
        <v>23</v>
      </c>
      <c r="AA19" s="40" t="e">
        <v>#N/A</v>
      </c>
      <c r="AB19" s="40" t="s">
        <v>23</v>
      </c>
      <c r="AC19" s="40" t="s">
        <v>23</v>
      </c>
      <c r="AD19" s="40" t="s">
        <v>23</v>
      </c>
      <c r="AE19" s="40" t="s">
        <v>23</v>
      </c>
      <c r="AF19" s="7"/>
      <c r="AG19" s="40" t="s">
        <v>23</v>
      </c>
      <c r="AH19" s="40" t="s">
        <v>23</v>
      </c>
      <c r="AI19" s="40" t="s">
        <v>23</v>
      </c>
      <c r="AJ19" s="40" t="s">
        <v>23</v>
      </c>
      <c r="AK19" s="74" t="s">
        <v>21</v>
      </c>
      <c r="AL19" s="74" t="s">
        <v>21</v>
      </c>
      <c r="AM19" s="74" t="s">
        <v>21</v>
      </c>
      <c r="AN19" s="74">
        <v>0</v>
      </c>
      <c r="AO19" s="74" t="s">
        <v>21</v>
      </c>
      <c r="AP19" s="74">
        <v>0</v>
      </c>
      <c r="AQ19" s="52">
        <v>0</v>
      </c>
      <c r="AR19" s="52"/>
      <c r="AS19" s="52">
        <v>0</v>
      </c>
      <c r="AT19" s="52"/>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42042</v>
      </c>
      <c r="B20" s="20" t="s">
        <v>848</v>
      </c>
      <c r="C20" s="40" t="s">
        <v>26</v>
      </c>
      <c r="D20" s="40" t="s">
        <v>26</v>
      </c>
      <c r="E20" s="40" t="s">
        <v>26</v>
      </c>
      <c r="F20" s="40" t="s">
        <v>26</v>
      </c>
      <c r="G20" s="40" t="s">
        <v>26</v>
      </c>
      <c r="H20" s="40" t="s">
        <v>26</v>
      </c>
      <c r="I20" s="40" t="s">
        <v>26</v>
      </c>
      <c r="J20" s="40" t="s">
        <v>26</v>
      </c>
      <c r="K20" s="40" t="s">
        <v>26</v>
      </c>
      <c r="L20" s="40"/>
      <c r="M20" s="40"/>
      <c r="N20" s="40" t="s">
        <v>26</v>
      </c>
      <c r="O20" s="40" t="s">
        <v>26</v>
      </c>
      <c r="P20" s="40">
        <v>2</v>
      </c>
      <c r="Q20" s="40" t="s">
        <v>26</v>
      </c>
      <c r="R20" s="40" t="s">
        <v>26</v>
      </c>
      <c r="S20" s="40" t="s">
        <v>26</v>
      </c>
      <c r="T20" s="40" t="s">
        <v>26</v>
      </c>
      <c r="U20" s="40" t="s">
        <v>26</v>
      </c>
      <c r="V20" s="40" t="s">
        <v>26</v>
      </c>
      <c r="W20" s="40"/>
      <c r="X20" s="40"/>
      <c r="Y20" s="40" t="s">
        <v>25</v>
      </c>
      <c r="Z20" s="40" t="s">
        <v>25</v>
      </c>
      <c r="AA20" s="40" t="s">
        <v>25</v>
      </c>
      <c r="AB20" s="40" t="s">
        <v>25</v>
      </c>
      <c r="AC20" s="40" t="s">
        <v>25</v>
      </c>
      <c r="AD20" s="40" t="s">
        <v>25</v>
      </c>
      <c r="AE20" s="40" t="s">
        <v>25</v>
      </c>
      <c r="AF20" s="7"/>
      <c r="AG20" s="40" t="s">
        <v>21</v>
      </c>
      <c r="AH20" s="40" t="s">
        <v>25</v>
      </c>
      <c r="AI20" s="40" t="s">
        <v>21</v>
      </c>
      <c r="AJ20" s="40" t="s">
        <v>21</v>
      </c>
      <c r="AK20" s="74" t="s">
        <v>25</v>
      </c>
      <c r="AL20" s="74" t="s">
        <v>25</v>
      </c>
      <c r="AM20" s="74" t="s">
        <v>25</v>
      </c>
      <c r="AN20" s="74" t="s">
        <v>25</v>
      </c>
      <c r="AO20" s="74" t="s">
        <v>25</v>
      </c>
      <c r="AP20" s="74" t="s">
        <v>25</v>
      </c>
      <c r="AQ20" s="52" t="s">
        <v>25</v>
      </c>
      <c r="AR20" s="52" t="s">
        <v>25</v>
      </c>
      <c r="AS20" s="52" t="s">
        <v>25</v>
      </c>
      <c r="AT20" s="52" t="s">
        <v>21</v>
      </c>
      <c r="AU20" s="52" t="s">
        <v>21</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42043</v>
      </c>
      <c r="B21" s="20" t="s">
        <v>849</v>
      </c>
      <c r="C21" s="40" t="s">
        <v>26</v>
      </c>
      <c r="D21" s="40" t="s">
        <v>21</v>
      </c>
      <c r="E21" s="40">
        <v>1</v>
      </c>
      <c r="F21" s="40" t="s">
        <v>26</v>
      </c>
      <c r="G21" s="40" t="s">
        <v>26</v>
      </c>
      <c r="H21" s="40" t="s">
        <v>26</v>
      </c>
      <c r="I21" s="40" t="s">
        <v>26</v>
      </c>
      <c r="J21" s="40" t="s">
        <v>26</v>
      </c>
      <c r="K21" s="40"/>
      <c r="L21" s="40"/>
      <c r="M21" s="40"/>
      <c r="N21" s="40" t="s">
        <v>26</v>
      </c>
      <c r="O21" s="40" t="s">
        <v>22</v>
      </c>
      <c r="P21" s="40">
        <v>1</v>
      </c>
      <c r="Q21" s="40" t="s">
        <v>26</v>
      </c>
      <c r="R21" s="40"/>
      <c r="S21" s="40" t="s">
        <v>26</v>
      </c>
      <c r="T21" s="40" t="s">
        <v>26</v>
      </c>
      <c r="U21" s="40" t="s">
        <v>26</v>
      </c>
      <c r="V21" s="40" t="s">
        <v>26</v>
      </c>
      <c r="W21" s="40"/>
      <c r="X21" s="40"/>
      <c r="Y21" s="40" t="s">
        <v>25</v>
      </c>
      <c r="Z21" s="40" t="s">
        <v>21</v>
      </c>
      <c r="AA21" s="40" t="s">
        <v>21</v>
      </c>
      <c r="AB21" s="40" t="s">
        <v>25</v>
      </c>
      <c r="AC21" s="40" t="s">
        <v>25</v>
      </c>
      <c r="AD21" s="40" t="s">
        <v>25</v>
      </c>
      <c r="AE21" s="40" t="s">
        <v>25</v>
      </c>
      <c r="AF21" s="7"/>
      <c r="AG21" s="40" t="s">
        <v>21</v>
      </c>
      <c r="AH21" s="40" t="s">
        <v>25</v>
      </c>
      <c r="AI21" s="40" t="s">
        <v>21</v>
      </c>
      <c r="AJ21" s="40" t="s">
        <v>21</v>
      </c>
      <c r="AK21" s="74" t="s">
        <v>25</v>
      </c>
      <c r="AL21" s="74" t="s">
        <v>21</v>
      </c>
      <c r="AM21" s="74" t="s">
        <v>25</v>
      </c>
      <c r="AN21" s="74" t="s">
        <v>25</v>
      </c>
      <c r="AO21" s="74" t="s">
        <v>25</v>
      </c>
      <c r="AP21" s="74" t="s">
        <v>25</v>
      </c>
      <c r="AQ21" s="52" t="s">
        <v>25</v>
      </c>
      <c r="AR21" s="52" t="s">
        <v>25</v>
      </c>
      <c r="AS21" s="52" t="s">
        <v>25</v>
      </c>
      <c r="AT21" s="52" t="s">
        <v>25</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42049</v>
      </c>
      <c r="B22" s="20" t="s">
        <v>850</v>
      </c>
      <c r="C22" s="40" t="s">
        <v>26</v>
      </c>
      <c r="D22" s="40" t="s">
        <v>21</v>
      </c>
      <c r="E22" s="40">
        <v>1</v>
      </c>
      <c r="F22" s="40" t="s">
        <v>26</v>
      </c>
      <c r="G22" s="40" t="s">
        <v>26</v>
      </c>
      <c r="H22" s="40" t="s">
        <v>26</v>
      </c>
      <c r="I22" s="40" t="s">
        <v>26</v>
      </c>
      <c r="J22" s="40"/>
      <c r="K22" s="40"/>
      <c r="L22" s="40"/>
      <c r="M22" s="40"/>
      <c r="N22" s="40" t="s">
        <v>26</v>
      </c>
      <c r="O22" s="40" t="s">
        <v>22</v>
      </c>
      <c r="P22" s="40">
        <v>1</v>
      </c>
      <c r="Q22" s="40" t="s">
        <v>26</v>
      </c>
      <c r="R22" s="40" t="s">
        <v>26</v>
      </c>
      <c r="S22" s="40" t="s">
        <v>26</v>
      </c>
      <c r="T22" s="40" t="s">
        <v>26</v>
      </c>
      <c r="U22" s="40" t="s">
        <v>26</v>
      </c>
      <c r="V22" s="40"/>
      <c r="W22" s="40"/>
      <c r="X22" s="40"/>
      <c r="Y22" s="40" t="s">
        <v>25</v>
      </c>
      <c r="Z22" s="40" t="s">
        <v>21</v>
      </c>
      <c r="AA22" s="40" t="s">
        <v>21</v>
      </c>
      <c r="AB22" s="40" t="s">
        <v>25</v>
      </c>
      <c r="AC22" s="40" t="s">
        <v>25</v>
      </c>
      <c r="AD22" s="40" t="s">
        <v>25</v>
      </c>
      <c r="AE22" s="40" t="s">
        <v>25</v>
      </c>
      <c r="AF22" s="7"/>
      <c r="AG22" s="40" t="s">
        <v>21</v>
      </c>
      <c r="AH22" s="40" t="s">
        <v>25</v>
      </c>
      <c r="AI22" s="40" t="s">
        <v>21</v>
      </c>
      <c r="AJ22" s="40" t="s">
        <v>21</v>
      </c>
      <c r="AK22" s="74" t="s">
        <v>25</v>
      </c>
      <c r="AL22" s="74" t="s">
        <v>21</v>
      </c>
      <c r="AM22" s="74" t="s">
        <v>25</v>
      </c>
      <c r="AN22" s="74" t="s">
        <v>25</v>
      </c>
      <c r="AO22" s="74" t="s">
        <v>25</v>
      </c>
      <c r="AP22" s="74" t="s">
        <v>25</v>
      </c>
      <c r="AQ22" s="52" t="s">
        <v>25</v>
      </c>
      <c r="AR22" s="52" t="s">
        <v>25</v>
      </c>
      <c r="AS22" s="52">
        <v>0</v>
      </c>
      <c r="AT22" s="52" t="s">
        <v>25</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42050</v>
      </c>
      <c r="B23" s="20" t="s">
        <v>851</v>
      </c>
      <c r="C23" s="40" t="s">
        <v>26</v>
      </c>
      <c r="D23" s="40" t="s">
        <v>26</v>
      </c>
      <c r="E23" s="40" t="s">
        <v>26</v>
      </c>
      <c r="F23" s="40" t="s">
        <v>26</v>
      </c>
      <c r="G23" s="40" t="s">
        <v>26</v>
      </c>
      <c r="H23" s="40" t="s">
        <v>26</v>
      </c>
      <c r="I23" s="40" t="s">
        <v>26</v>
      </c>
      <c r="J23" s="40"/>
      <c r="K23" s="40"/>
      <c r="L23" s="40"/>
      <c r="M23" s="40"/>
      <c r="N23" s="40" t="s">
        <v>26</v>
      </c>
      <c r="O23" s="40" t="s">
        <v>26</v>
      </c>
      <c r="P23" s="40">
        <v>2</v>
      </c>
      <c r="Q23" s="40" t="s">
        <v>26</v>
      </c>
      <c r="R23" s="40" t="s">
        <v>26</v>
      </c>
      <c r="S23" s="40" t="s">
        <v>26</v>
      </c>
      <c r="T23" s="40" t="s">
        <v>26</v>
      </c>
      <c r="U23" s="40"/>
      <c r="V23" s="40"/>
      <c r="W23" s="40"/>
      <c r="X23" s="40"/>
      <c r="Y23" s="40" t="s">
        <v>25</v>
      </c>
      <c r="Z23" s="40" t="s">
        <v>25</v>
      </c>
      <c r="AA23" s="40" t="s">
        <v>25</v>
      </c>
      <c r="AB23" s="40" t="s">
        <v>25</v>
      </c>
      <c r="AC23" s="40" t="s">
        <v>25</v>
      </c>
      <c r="AD23" s="40" t="s">
        <v>25</v>
      </c>
      <c r="AE23" s="40" t="s">
        <v>25</v>
      </c>
      <c r="AF23" s="7"/>
      <c r="AG23" s="40" t="s">
        <v>21</v>
      </c>
      <c r="AH23" s="40" t="s">
        <v>21</v>
      </c>
      <c r="AI23" s="40" t="s">
        <v>21</v>
      </c>
      <c r="AJ23" s="40" t="s">
        <v>21</v>
      </c>
      <c r="AK23" s="74" t="s">
        <v>25</v>
      </c>
      <c r="AL23" s="74" t="s">
        <v>25</v>
      </c>
      <c r="AM23" s="74" t="s">
        <v>25</v>
      </c>
      <c r="AN23" s="74" t="s">
        <v>25</v>
      </c>
      <c r="AO23" s="74" t="s">
        <v>25</v>
      </c>
      <c r="AP23" s="74" t="s">
        <v>25</v>
      </c>
      <c r="AQ23" s="52" t="s">
        <v>21</v>
      </c>
      <c r="AR23" s="52" t="s">
        <v>21</v>
      </c>
      <c r="AS23" s="52">
        <v>0</v>
      </c>
      <c r="AT23" s="52" t="s">
        <v>21</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42051</v>
      </c>
      <c r="B24" s="20" t="s">
        <v>852</v>
      </c>
      <c r="C24" s="33"/>
      <c r="D24" s="40"/>
      <c r="E24" s="40"/>
      <c r="F24" s="40"/>
      <c r="G24" s="40"/>
      <c r="H24" s="40"/>
      <c r="I24" s="40"/>
      <c r="J24" s="40"/>
      <c r="K24" s="40"/>
      <c r="L24" s="40"/>
      <c r="M24" s="40"/>
      <c r="N24" s="40"/>
      <c r="O24" s="40"/>
      <c r="P24" s="40"/>
      <c r="Q24" s="40"/>
      <c r="R24" s="40"/>
      <c r="S24" s="40"/>
      <c r="T24" s="40"/>
      <c r="U24" s="40"/>
      <c r="V24" s="40"/>
      <c r="W24" s="40"/>
      <c r="X24" s="40"/>
      <c r="Y24" s="40" t="s">
        <v>23</v>
      </c>
      <c r="Z24" s="40" t="s">
        <v>23</v>
      </c>
      <c r="AA24" s="40" t="e">
        <v>#N/A</v>
      </c>
      <c r="AB24" s="40" t="s">
        <v>23</v>
      </c>
      <c r="AC24" s="40" t="s">
        <v>23</v>
      </c>
      <c r="AD24" s="40" t="s">
        <v>23</v>
      </c>
      <c r="AE24" s="40" t="s">
        <v>23</v>
      </c>
      <c r="AF24" s="7"/>
      <c r="AG24" s="40" t="s">
        <v>23</v>
      </c>
      <c r="AH24" s="40" t="s">
        <v>23</v>
      </c>
      <c r="AI24" s="40" t="s">
        <v>23</v>
      </c>
      <c r="AJ24" s="40" t="s">
        <v>23</v>
      </c>
      <c r="AK24" s="74" t="s">
        <v>21</v>
      </c>
      <c r="AL24" s="74" t="s">
        <v>21</v>
      </c>
      <c r="AM24" s="74" t="s">
        <v>21</v>
      </c>
      <c r="AN24" s="74">
        <v>0</v>
      </c>
      <c r="AO24" s="74" t="s">
        <v>21</v>
      </c>
      <c r="AP24" s="74">
        <v>0</v>
      </c>
      <c r="AQ24" s="52">
        <v>0</v>
      </c>
      <c r="AR24" s="52"/>
      <c r="AS24" s="52">
        <v>0</v>
      </c>
      <c r="AT24" s="52"/>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42052</v>
      </c>
      <c r="B25" s="20" t="s">
        <v>853</v>
      </c>
      <c r="C25" s="33"/>
      <c r="D25" s="40"/>
      <c r="E25" s="40"/>
      <c r="F25" s="40"/>
      <c r="G25" s="40"/>
      <c r="H25" s="40"/>
      <c r="I25" s="40"/>
      <c r="J25" s="40"/>
      <c r="K25" s="40"/>
      <c r="L25" s="40"/>
      <c r="M25" s="40"/>
      <c r="N25" s="40"/>
      <c r="O25" s="40"/>
      <c r="P25" s="40"/>
      <c r="Q25" s="40"/>
      <c r="R25" s="40"/>
      <c r="S25" s="40"/>
      <c r="T25" s="40"/>
      <c r="U25" s="40"/>
      <c r="V25" s="40"/>
      <c r="W25" s="40"/>
      <c r="X25" s="40"/>
      <c r="Y25" s="40" t="s">
        <v>23</v>
      </c>
      <c r="Z25" s="40" t="s">
        <v>23</v>
      </c>
      <c r="AA25" s="40" t="e">
        <v>#N/A</v>
      </c>
      <c r="AB25" s="40" t="s">
        <v>23</v>
      </c>
      <c r="AC25" s="40" t="s">
        <v>23</v>
      </c>
      <c r="AD25" s="40" t="s">
        <v>23</v>
      </c>
      <c r="AE25" s="40" t="s">
        <v>23</v>
      </c>
      <c r="AF25" s="7"/>
      <c r="AG25" s="40" t="s">
        <v>23</v>
      </c>
      <c r="AH25" s="40" t="s">
        <v>23</v>
      </c>
      <c r="AI25" s="40" t="s">
        <v>23</v>
      </c>
      <c r="AJ25" s="40" t="s">
        <v>23</v>
      </c>
      <c r="AK25" s="74" t="s">
        <v>21</v>
      </c>
      <c r="AL25" s="74" t="s">
        <v>21</v>
      </c>
      <c r="AM25" s="74" t="s">
        <v>21</v>
      </c>
      <c r="AN25" s="74">
        <v>0</v>
      </c>
      <c r="AO25" s="74" t="s">
        <v>21</v>
      </c>
      <c r="AP25" s="74">
        <v>0</v>
      </c>
      <c r="AQ25" s="52">
        <v>0</v>
      </c>
      <c r="AR25" s="52"/>
      <c r="AS25" s="52">
        <v>0</v>
      </c>
      <c r="AT25" s="52"/>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42059</v>
      </c>
      <c r="B26" s="20" t="s">
        <v>854</v>
      </c>
      <c r="C26" s="40" t="s">
        <v>26</v>
      </c>
      <c r="D26" s="40" t="s">
        <v>26</v>
      </c>
      <c r="E26" s="40" t="s">
        <v>26</v>
      </c>
      <c r="F26" s="40" t="s">
        <v>26</v>
      </c>
      <c r="G26" s="40" t="s">
        <v>26</v>
      </c>
      <c r="H26" s="40" t="s">
        <v>26</v>
      </c>
      <c r="I26" s="40" t="s">
        <v>26</v>
      </c>
      <c r="J26" s="40" t="s">
        <v>26</v>
      </c>
      <c r="K26" s="40"/>
      <c r="L26" s="40"/>
      <c r="M26" s="40"/>
      <c r="N26" s="40" t="s">
        <v>26</v>
      </c>
      <c r="O26" s="40" t="s">
        <v>26</v>
      </c>
      <c r="P26" s="40">
        <v>2</v>
      </c>
      <c r="Q26" s="40" t="s">
        <v>26</v>
      </c>
      <c r="R26" s="40"/>
      <c r="S26" s="40" t="s">
        <v>26</v>
      </c>
      <c r="T26" s="40" t="s">
        <v>26</v>
      </c>
      <c r="U26" s="40" t="s">
        <v>26</v>
      </c>
      <c r="V26" s="40" t="s">
        <v>26</v>
      </c>
      <c r="W26" s="40" t="s">
        <v>26</v>
      </c>
      <c r="X26" s="40"/>
      <c r="Y26" s="40" t="s">
        <v>25</v>
      </c>
      <c r="Z26" s="40" t="s">
        <v>25</v>
      </c>
      <c r="AA26" s="40" t="s">
        <v>25</v>
      </c>
      <c r="AB26" s="40" t="s">
        <v>25</v>
      </c>
      <c r="AC26" s="40" t="s">
        <v>25</v>
      </c>
      <c r="AD26" s="40" t="s">
        <v>25</v>
      </c>
      <c r="AE26" s="40" t="s">
        <v>25</v>
      </c>
      <c r="AF26" s="7"/>
      <c r="AG26" s="40" t="s">
        <v>21</v>
      </c>
      <c r="AH26" s="40" t="s">
        <v>25</v>
      </c>
      <c r="AI26" s="40" t="s">
        <v>21</v>
      </c>
      <c r="AJ26" s="40" t="s">
        <v>21</v>
      </c>
      <c r="AK26" s="74" t="s">
        <v>25</v>
      </c>
      <c r="AL26" s="74" t="s">
        <v>25</v>
      </c>
      <c r="AM26" s="74" t="s">
        <v>25</v>
      </c>
      <c r="AN26" s="74" t="s">
        <v>25</v>
      </c>
      <c r="AO26" s="74" t="s">
        <v>25</v>
      </c>
      <c r="AP26" s="74" t="s">
        <v>25</v>
      </c>
      <c r="AQ26" s="52" t="s">
        <v>25</v>
      </c>
      <c r="AR26" s="52" t="s">
        <v>25</v>
      </c>
      <c r="AS26" s="52" t="s">
        <v>25</v>
      </c>
      <c r="AT26" s="52" t="s">
        <v>25</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42062</v>
      </c>
      <c r="B27" s="20" t="s">
        <v>855</v>
      </c>
      <c r="C27" s="40" t="s">
        <v>26</v>
      </c>
      <c r="D27" s="40" t="s">
        <v>21</v>
      </c>
      <c r="E27" s="40">
        <v>1</v>
      </c>
      <c r="F27" s="40" t="s">
        <v>26</v>
      </c>
      <c r="G27" s="40" t="s">
        <v>26</v>
      </c>
      <c r="H27" s="40" t="s">
        <v>26</v>
      </c>
      <c r="I27" s="40" t="s">
        <v>26</v>
      </c>
      <c r="J27" s="40" t="s">
        <v>26</v>
      </c>
      <c r="K27" s="40"/>
      <c r="L27" s="40" t="s">
        <v>26</v>
      </c>
      <c r="M27" s="40"/>
      <c r="N27" s="40" t="s">
        <v>26</v>
      </c>
      <c r="O27" s="40" t="s">
        <v>22</v>
      </c>
      <c r="P27" s="40">
        <v>1</v>
      </c>
      <c r="Q27" s="40" t="s">
        <v>26</v>
      </c>
      <c r="R27" s="40" t="s">
        <v>26</v>
      </c>
      <c r="S27" s="40" t="s">
        <v>26</v>
      </c>
      <c r="T27" s="40" t="s">
        <v>26</v>
      </c>
      <c r="U27" s="40"/>
      <c r="V27" s="40"/>
      <c r="W27" s="40" t="s">
        <v>26</v>
      </c>
      <c r="X27" s="40"/>
      <c r="Y27" s="40" t="s">
        <v>25</v>
      </c>
      <c r="Z27" s="40" t="s">
        <v>21</v>
      </c>
      <c r="AA27" s="40" t="s">
        <v>21</v>
      </c>
      <c r="AB27" s="40" t="s">
        <v>25</v>
      </c>
      <c r="AC27" s="40" t="s">
        <v>25</v>
      </c>
      <c r="AD27" s="40" t="s">
        <v>25</v>
      </c>
      <c r="AE27" s="40" t="s">
        <v>25</v>
      </c>
      <c r="AF27" s="7"/>
      <c r="AG27" s="40" t="s">
        <v>21</v>
      </c>
      <c r="AH27" s="40" t="s">
        <v>25</v>
      </c>
      <c r="AI27" s="40" t="s">
        <v>21</v>
      </c>
      <c r="AJ27" s="40" t="s">
        <v>21</v>
      </c>
      <c r="AK27" s="74" t="s">
        <v>25</v>
      </c>
      <c r="AL27" s="74" t="s">
        <v>21</v>
      </c>
      <c r="AM27" s="74" t="s">
        <v>25</v>
      </c>
      <c r="AN27" s="74" t="s">
        <v>25</v>
      </c>
      <c r="AO27" s="74" t="s">
        <v>25</v>
      </c>
      <c r="AP27" s="74" t="s">
        <v>25</v>
      </c>
      <c r="AQ27" s="52" t="s">
        <v>25</v>
      </c>
      <c r="AR27" s="52" t="s">
        <v>25</v>
      </c>
      <c r="AS27" s="52" t="s">
        <v>25</v>
      </c>
      <c r="AT27" s="52" t="s">
        <v>25</v>
      </c>
      <c r="AU27" s="52" t="s">
        <v>25</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42067</v>
      </c>
      <c r="B28" s="20" t="s">
        <v>856</v>
      </c>
      <c r="C28" s="33"/>
      <c r="D28" s="40"/>
      <c r="E28" s="40"/>
      <c r="F28" s="40"/>
      <c r="G28" s="40"/>
      <c r="H28" s="40"/>
      <c r="I28" s="40"/>
      <c r="J28" s="40"/>
      <c r="K28" s="40"/>
      <c r="L28" s="40"/>
      <c r="M28" s="40"/>
      <c r="N28" s="40"/>
      <c r="O28" s="40"/>
      <c r="P28" s="40"/>
      <c r="Q28" s="40"/>
      <c r="R28" s="40"/>
      <c r="S28" s="40"/>
      <c r="T28" s="40"/>
      <c r="U28" s="40"/>
      <c r="V28" s="40"/>
      <c r="W28" s="40"/>
      <c r="X28" s="40"/>
      <c r="Y28" s="40" t="s">
        <v>23</v>
      </c>
      <c r="Z28" s="40" t="s">
        <v>23</v>
      </c>
      <c r="AA28" s="40" t="e">
        <v>#N/A</v>
      </c>
      <c r="AB28" s="40" t="s">
        <v>23</v>
      </c>
      <c r="AC28" s="40" t="s">
        <v>23</v>
      </c>
      <c r="AD28" s="40" t="s">
        <v>23</v>
      </c>
      <c r="AE28" s="40" t="s">
        <v>23</v>
      </c>
      <c r="AF28" s="7"/>
      <c r="AG28" s="40" t="s">
        <v>23</v>
      </c>
      <c r="AH28" s="40" t="s">
        <v>23</v>
      </c>
      <c r="AI28" s="40" t="s">
        <v>23</v>
      </c>
      <c r="AJ28" s="40" t="s">
        <v>23</v>
      </c>
      <c r="AK28" s="74" t="s">
        <v>21</v>
      </c>
      <c r="AL28" s="74" t="s">
        <v>21</v>
      </c>
      <c r="AM28" s="74" t="s">
        <v>21</v>
      </c>
      <c r="AN28" s="74">
        <v>0</v>
      </c>
      <c r="AO28" s="74" t="s">
        <v>21</v>
      </c>
      <c r="AP28" s="74">
        <v>0</v>
      </c>
      <c r="AQ28" s="52">
        <v>0</v>
      </c>
      <c r="AR28" s="52"/>
      <c r="AS28" s="52">
        <v>0</v>
      </c>
      <c r="AT28" s="52"/>
      <c r="AU28" s="52">
        <v>0</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42069</v>
      </c>
      <c r="B29" s="20" t="s">
        <v>857</v>
      </c>
      <c r="C29" s="40" t="s">
        <v>26</v>
      </c>
      <c r="D29" s="40" t="s">
        <v>26</v>
      </c>
      <c r="E29" s="40" t="s">
        <v>26</v>
      </c>
      <c r="F29" s="40" t="s">
        <v>26</v>
      </c>
      <c r="G29" s="40" t="s">
        <v>26</v>
      </c>
      <c r="H29" s="40" t="s">
        <v>26</v>
      </c>
      <c r="I29" s="40" t="s">
        <v>26</v>
      </c>
      <c r="J29" s="40" t="s">
        <v>26</v>
      </c>
      <c r="K29" s="40" t="s">
        <v>26</v>
      </c>
      <c r="L29" s="40"/>
      <c r="M29" s="40"/>
      <c r="N29" s="40" t="s">
        <v>26</v>
      </c>
      <c r="O29" s="40" t="s">
        <v>26</v>
      </c>
      <c r="P29" s="40">
        <v>2</v>
      </c>
      <c r="Q29" s="40" t="s">
        <v>26</v>
      </c>
      <c r="R29" s="40"/>
      <c r="S29" s="40" t="s">
        <v>26</v>
      </c>
      <c r="T29" s="40"/>
      <c r="U29" s="40"/>
      <c r="V29" s="40" t="s">
        <v>26</v>
      </c>
      <c r="W29" s="40"/>
      <c r="X29" s="40"/>
      <c r="Y29" s="40" t="s">
        <v>25</v>
      </c>
      <c r="Z29" s="40" t="s">
        <v>25</v>
      </c>
      <c r="AA29" s="40" t="s">
        <v>25</v>
      </c>
      <c r="AB29" s="40" t="s">
        <v>25</v>
      </c>
      <c r="AC29" s="40" t="s">
        <v>25</v>
      </c>
      <c r="AD29" s="40" t="s">
        <v>25</v>
      </c>
      <c r="AE29" s="40" t="s">
        <v>21</v>
      </c>
      <c r="AF29" s="7"/>
      <c r="AG29" s="40" t="s">
        <v>21</v>
      </c>
      <c r="AH29" s="40"/>
      <c r="AI29" s="40" t="s">
        <v>21</v>
      </c>
      <c r="AJ29" s="40" t="s">
        <v>21</v>
      </c>
      <c r="AK29" s="74" t="s">
        <v>21</v>
      </c>
      <c r="AL29" s="74" t="s">
        <v>25</v>
      </c>
      <c r="AM29" s="74" t="s">
        <v>25</v>
      </c>
      <c r="AN29" s="74" t="s">
        <v>21</v>
      </c>
      <c r="AO29" s="74" t="s">
        <v>25</v>
      </c>
      <c r="AP29" s="74">
        <v>0</v>
      </c>
      <c r="AQ29" s="52" t="s">
        <v>25</v>
      </c>
      <c r="AR29" s="52" t="s">
        <v>25</v>
      </c>
      <c r="AS29" s="52">
        <v>0</v>
      </c>
      <c r="AT29" s="52" t="s">
        <v>21</v>
      </c>
      <c r="AU29" s="52">
        <v>0</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42072</v>
      </c>
      <c r="B30" s="20" t="s">
        <v>858</v>
      </c>
      <c r="C30" s="40" t="s">
        <v>26</v>
      </c>
      <c r="D30" s="40" t="s">
        <v>21</v>
      </c>
      <c r="E30" s="40">
        <v>1</v>
      </c>
      <c r="F30" s="40" t="s">
        <v>26</v>
      </c>
      <c r="G30" s="40" t="s">
        <v>26</v>
      </c>
      <c r="H30" s="40" t="s">
        <v>26</v>
      </c>
      <c r="I30" s="40" t="s">
        <v>26</v>
      </c>
      <c r="J30" s="40"/>
      <c r="K30" s="40"/>
      <c r="L30" s="40"/>
      <c r="M30" s="40"/>
      <c r="N30" s="40" t="s">
        <v>26</v>
      </c>
      <c r="O30" s="40" t="s">
        <v>22</v>
      </c>
      <c r="P30" s="40">
        <v>1</v>
      </c>
      <c r="Q30" s="40" t="s">
        <v>26</v>
      </c>
      <c r="R30" s="40" t="s">
        <v>26</v>
      </c>
      <c r="S30" s="40" t="s">
        <v>26</v>
      </c>
      <c r="T30" s="40" t="s">
        <v>26</v>
      </c>
      <c r="U30" s="40" t="s">
        <v>26</v>
      </c>
      <c r="V30" s="40"/>
      <c r="W30" s="40"/>
      <c r="X30" s="40"/>
      <c r="Y30" s="40" t="s">
        <v>25</v>
      </c>
      <c r="Z30" s="40" t="s">
        <v>21</v>
      </c>
      <c r="AA30" s="40" t="s">
        <v>21</v>
      </c>
      <c r="AB30" s="40" t="s">
        <v>25</v>
      </c>
      <c r="AC30" s="40" t="s">
        <v>25</v>
      </c>
      <c r="AD30" s="40" t="s">
        <v>25</v>
      </c>
      <c r="AE30" s="40" t="s">
        <v>25</v>
      </c>
      <c r="AF30" s="7"/>
      <c r="AG30" s="40" t="s">
        <v>21</v>
      </c>
      <c r="AH30" s="40" t="s">
        <v>25</v>
      </c>
      <c r="AI30" s="40" t="s">
        <v>21</v>
      </c>
      <c r="AJ30" s="40" t="s">
        <v>21</v>
      </c>
      <c r="AK30" s="74" t="s">
        <v>25</v>
      </c>
      <c r="AL30" s="74" t="s">
        <v>21</v>
      </c>
      <c r="AM30" s="74" t="s">
        <v>25</v>
      </c>
      <c r="AN30" s="74" t="s">
        <v>25</v>
      </c>
      <c r="AO30" s="74" t="s">
        <v>25</v>
      </c>
      <c r="AP30" s="74" t="s">
        <v>25</v>
      </c>
      <c r="AQ30" s="52" t="s">
        <v>25</v>
      </c>
      <c r="AR30" s="52" t="s">
        <v>25</v>
      </c>
      <c r="AS30" s="52" t="s">
        <v>25</v>
      </c>
      <c r="AT30" s="52" t="s">
        <v>25</v>
      </c>
      <c r="AU30" s="52" t="s">
        <v>25</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42079</v>
      </c>
      <c r="B31" s="20" t="s">
        <v>859</v>
      </c>
      <c r="C31" s="33"/>
      <c r="D31" s="40"/>
      <c r="E31" s="40"/>
      <c r="F31" s="40"/>
      <c r="G31" s="40"/>
      <c r="H31" s="40"/>
      <c r="I31" s="40"/>
      <c r="J31" s="40"/>
      <c r="K31" s="40"/>
      <c r="L31" s="40"/>
      <c r="M31" s="40"/>
      <c r="N31" s="40"/>
      <c r="O31" s="40"/>
      <c r="P31" s="40"/>
      <c r="Q31" s="40"/>
      <c r="R31" s="40"/>
      <c r="S31" s="40"/>
      <c r="T31" s="40"/>
      <c r="U31" s="40"/>
      <c r="V31" s="40"/>
      <c r="W31" s="40"/>
      <c r="X31" s="40"/>
      <c r="Y31" s="40" t="s">
        <v>23</v>
      </c>
      <c r="Z31" s="40" t="s">
        <v>23</v>
      </c>
      <c r="AA31" s="40" t="e">
        <v>#N/A</v>
      </c>
      <c r="AB31" s="40" t="s">
        <v>23</v>
      </c>
      <c r="AC31" s="40" t="s">
        <v>23</v>
      </c>
      <c r="AD31" s="40" t="s">
        <v>23</v>
      </c>
      <c r="AE31" s="40" t="s">
        <v>23</v>
      </c>
      <c r="AF31" s="7"/>
      <c r="AG31" s="40" t="s">
        <v>23</v>
      </c>
      <c r="AH31" s="40" t="s">
        <v>23</v>
      </c>
      <c r="AI31" s="40" t="s">
        <v>23</v>
      </c>
      <c r="AJ31" s="40" t="s">
        <v>23</v>
      </c>
      <c r="AK31" s="74" t="s">
        <v>21</v>
      </c>
      <c r="AL31" s="74" t="s">
        <v>21</v>
      </c>
      <c r="AM31" s="74" t="s">
        <v>21</v>
      </c>
      <c r="AN31" s="74">
        <v>0</v>
      </c>
      <c r="AO31" s="74" t="s">
        <v>21</v>
      </c>
      <c r="AP31" s="74">
        <v>0</v>
      </c>
      <c r="AQ31" s="52">
        <v>0</v>
      </c>
      <c r="AR31" s="52"/>
      <c r="AS31" s="52">
        <v>0</v>
      </c>
      <c r="AT31" s="52"/>
      <c r="AU31" s="52">
        <v>0</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42085</v>
      </c>
      <c r="B32" s="20" t="s">
        <v>860</v>
      </c>
      <c r="C32" s="40" t="s">
        <v>26</v>
      </c>
      <c r="D32" s="40" t="s">
        <v>21</v>
      </c>
      <c r="E32" s="40">
        <v>1</v>
      </c>
      <c r="F32" s="40" t="s">
        <v>26</v>
      </c>
      <c r="G32" s="40" t="s">
        <v>26</v>
      </c>
      <c r="H32" s="40" t="s">
        <v>26</v>
      </c>
      <c r="I32" s="40" t="s">
        <v>26</v>
      </c>
      <c r="J32" s="40" t="s">
        <v>26</v>
      </c>
      <c r="K32" s="40"/>
      <c r="L32" s="40"/>
      <c r="M32" s="40"/>
      <c r="N32" s="40" t="s">
        <v>26</v>
      </c>
      <c r="O32" s="40" t="s">
        <v>22</v>
      </c>
      <c r="P32" s="40">
        <v>1</v>
      </c>
      <c r="Q32" s="40" t="s">
        <v>26</v>
      </c>
      <c r="R32" s="40" t="s">
        <v>26</v>
      </c>
      <c r="S32" s="40" t="s">
        <v>26</v>
      </c>
      <c r="T32" s="40" t="s">
        <v>26</v>
      </c>
      <c r="U32" s="40" t="s">
        <v>26</v>
      </c>
      <c r="V32" s="40" t="s">
        <v>26</v>
      </c>
      <c r="W32" s="40"/>
      <c r="X32" s="40"/>
      <c r="Y32" s="40" t="s">
        <v>25</v>
      </c>
      <c r="Z32" s="40" t="s">
        <v>21</v>
      </c>
      <c r="AA32" s="40" t="s">
        <v>21</v>
      </c>
      <c r="AB32" s="40" t="s">
        <v>25</v>
      </c>
      <c r="AC32" s="40" t="s">
        <v>25</v>
      </c>
      <c r="AD32" s="40" t="s">
        <v>25</v>
      </c>
      <c r="AE32" s="40" t="s">
        <v>25</v>
      </c>
      <c r="AF32" s="7"/>
      <c r="AG32" s="40" t="s">
        <v>21</v>
      </c>
      <c r="AH32" s="40" t="s">
        <v>25</v>
      </c>
      <c r="AI32" s="40" t="s">
        <v>21</v>
      </c>
      <c r="AJ32" s="40" t="s">
        <v>21</v>
      </c>
      <c r="AK32" s="74" t="s">
        <v>25</v>
      </c>
      <c r="AL32" s="74" t="s">
        <v>21</v>
      </c>
      <c r="AM32" s="74" t="s">
        <v>25</v>
      </c>
      <c r="AN32" s="74" t="s">
        <v>25</v>
      </c>
      <c r="AO32" s="74" t="s">
        <v>25</v>
      </c>
      <c r="AP32" s="74" t="s">
        <v>25</v>
      </c>
      <c r="AQ32" s="52" t="s">
        <v>25</v>
      </c>
      <c r="AR32" s="52" t="s">
        <v>25</v>
      </c>
      <c r="AS32" s="52" t="s">
        <v>25</v>
      </c>
      <c r="AT32" s="52" t="s">
        <v>21</v>
      </c>
      <c r="AU32" s="52" t="s">
        <v>25</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42086</v>
      </c>
      <c r="B33" s="20" t="s">
        <v>861</v>
      </c>
      <c r="C33" s="40" t="s">
        <v>26</v>
      </c>
      <c r="D33" s="40" t="s">
        <v>21</v>
      </c>
      <c r="E33" s="40">
        <v>1</v>
      </c>
      <c r="F33" s="40" t="s">
        <v>26</v>
      </c>
      <c r="G33" s="40" t="s">
        <v>26</v>
      </c>
      <c r="H33" s="40" t="s">
        <v>26</v>
      </c>
      <c r="I33" s="40" t="s">
        <v>26</v>
      </c>
      <c r="J33" s="40"/>
      <c r="K33" s="40"/>
      <c r="L33" s="40"/>
      <c r="M33" s="40"/>
      <c r="N33" s="40" t="s">
        <v>26</v>
      </c>
      <c r="O33" s="40" t="s">
        <v>22</v>
      </c>
      <c r="P33" s="40">
        <v>1</v>
      </c>
      <c r="Q33" s="40" t="s">
        <v>26</v>
      </c>
      <c r="R33" s="40" t="s">
        <v>26</v>
      </c>
      <c r="S33" s="40" t="s">
        <v>26</v>
      </c>
      <c r="T33" s="40" t="s">
        <v>26</v>
      </c>
      <c r="U33" s="40" t="s">
        <v>26</v>
      </c>
      <c r="V33" s="40" t="s">
        <v>26</v>
      </c>
      <c r="W33" s="40"/>
      <c r="X33" s="40"/>
      <c r="Y33" s="40" t="s">
        <v>25</v>
      </c>
      <c r="Z33" s="40" t="s">
        <v>21</v>
      </c>
      <c r="AA33" s="40" t="s">
        <v>21</v>
      </c>
      <c r="AB33" s="40" t="s">
        <v>25</v>
      </c>
      <c r="AC33" s="40" t="s">
        <v>25</v>
      </c>
      <c r="AD33" s="40" t="s">
        <v>25</v>
      </c>
      <c r="AE33" s="40" t="s">
        <v>25</v>
      </c>
      <c r="AF33" s="7"/>
      <c r="AG33" s="40" t="s">
        <v>21</v>
      </c>
      <c r="AH33" s="40" t="s">
        <v>25</v>
      </c>
      <c r="AI33" s="40" t="s">
        <v>21</v>
      </c>
      <c r="AJ33" s="40" t="s">
        <v>21</v>
      </c>
      <c r="AK33" s="74" t="s">
        <v>25</v>
      </c>
      <c r="AL33" s="74" t="s">
        <v>21</v>
      </c>
      <c r="AM33" s="74" t="s">
        <v>25</v>
      </c>
      <c r="AN33" s="74" t="s">
        <v>25</v>
      </c>
      <c r="AO33" s="74" t="s">
        <v>25</v>
      </c>
      <c r="AP33" s="74" t="s">
        <v>25</v>
      </c>
      <c r="AQ33" s="52" t="s">
        <v>21</v>
      </c>
      <c r="AR33" s="52" t="s">
        <v>21</v>
      </c>
      <c r="AS33" s="52" t="s">
        <v>25</v>
      </c>
      <c r="AT33" s="52" t="s">
        <v>21</v>
      </c>
      <c r="AU33" s="52" t="s">
        <v>21</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v>42088</v>
      </c>
      <c r="B34" s="20" t="s">
        <v>862</v>
      </c>
      <c r="C34" s="40" t="s">
        <v>26</v>
      </c>
      <c r="D34" s="40" t="s">
        <v>21</v>
      </c>
      <c r="E34" s="40">
        <v>1</v>
      </c>
      <c r="F34" s="40" t="s">
        <v>26</v>
      </c>
      <c r="G34" s="40" t="s">
        <v>26</v>
      </c>
      <c r="H34" s="40" t="s">
        <v>26</v>
      </c>
      <c r="I34" s="40" t="s">
        <v>26</v>
      </c>
      <c r="J34" s="40"/>
      <c r="K34" s="40"/>
      <c r="L34" s="40"/>
      <c r="M34" s="40"/>
      <c r="N34" s="40" t="s">
        <v>26</v>
      </c>
      <c r="O34" s="40" t="s">
        <v>22</v>
      </c>
      <c r="P34" s="40">
        <v>1</v>
      </c>
      <c r="Q34" s="40" t="s">
        <v>26</v>
      </c>
      <c r="R34" s="40" t="s">
        <v>26</v>
      </c>
      <c r="S34" s="40" t="s">
        <v>26</v>
      </c>
      <c r="T34" s="40" t="s">
        <v>26</v>
      </c>
      <c r="U34" s="40"/>
      <c r="V34" s="40"/>
      <c r="W34" s="40"/>
      <c r="X34" s="40"/>
      <c r="Y34" s="40" t="s">
        <v>25</v>
      </c>
      <c r="Z34" s="40" t="s">
        <v>21</v>
      </c>
      <c r="AA34" s="40" t="s">
        <v>21</v>
      </c>
      <c r="AB34" s="40" t="s">
        <v>25</v>
      </c>
      <c r="AC34" s="40" t="s">
        <v>25</v>
      </c>
      <c r="AD34" s="40" t="s">
        <v>25</v>
      </c>
      <c r="AE34" s="40" t="s">
        <v>25</v>
      </c>
      <c r="AF34" s="7"/>
      <c r="AG34" s="40" t="s">
        <v>21</v>
      </c>
      <c r="AH34" s="40" t="s">
        <v>25</v>
      </c>
      <c r="AI34" s="40" t="s">
        <v>21</v>
      </c>
      <c r="AJ34" s="40" t="s">
        <v>21</v>
      </c>
      <c r="AK34" s="74" t="s">
        <v>25</v>
      </c>
      <c r="AL34" s="74" t="s">
        <v>21</v>
      </c>
      <c r="AM34" s="74" t="s">
        <v>25</v>
      </c>
      <c r="AN34" s="74" t="s">
        <v>25</v>
      </c>
      <c r="AO34" s="74" t="s">
        <v>25</v>
      </c>
      <c r="AP34" s="74">
        <v>0</v>
      </c>
      <c r="AQ34" s="52" t="s">
        <v>25</v>
      </c>
      <c r="AR34" s="52" t="s">
        <v>25</v>
      </c>
      <c r="AS34" s="52" t="s">
        <v>25</v>
      </c>
      <c r="AT34" s="52" t="s">
        <v>25</v>
      </c>
      <c r="AU34" s="52" t="s">
        <v>25</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v>42091</v>
      </c>
      <c r="B35" s="20" t="s">
        <v>863</v>
      </c>
      <c r="C35" s="33" t="s">
        <v>21</v>
      </c>
      <c r="D35" s="40" t="s">
        <v>26</v>
      </c>
      <c r="E35" s="40" t="s">
        <v>26</v>
      </c>
      <c r="F35" s="40" t="s">
        <v>26</v>
      </c>
      <c r="G35" s="40" t="s">
        <v>26</v>
      </c>
      <c r="H35" s="40" t="s">
        <v>26</v>
      </c>
      <c r="I35" s="40" t="s">
        <v>26</v>
      </c>
      <c r="J35" s="40"/>
      <c r="K35" s="40"/>
      <c r="L35" s="40"/>
      <c r="M35" s="40"/>
      <c r="N35" s="40" t="s">
        <v>22</v>
      </c>
      <c r="O35" s="40" t="s">
        <v>26</v>
      </c>
      <c r="P35" s="40">
        <v>1</v>
      </c>
      <c r="Q35" s="40" t="s">
        <v>26</v>
      </c>
      <c r="R35" s="40" t="s">
        <v>26</v>
      </c>
      <c r="S35" s="40" t="s">
        <v>26</v>
      </c>
      <c r="T35" s="40" t="s">
        <v>26</v>
      </c>
      <c r="U35" s="40"/>
      <c r="V35" s="40"/>
      <c r="W35" s="40"/>
      <c r="X35" s="40"/>
      <c r="Y35" s="40" t="s">
        <v>21</v>
      </c>
      <c r="Z35" s="40" t="s">
        <v>25</v>
      </c>
      <c r="AA35" s="40" t="s">
        <v>25</v>
      </c>
      <c r="AB35" s="40" t="s">
        <v>25</v>
      </c>
      <c r="AC35" s="40" t="s">
        <v>25</v>
      </c>
      <c r="AD35" s="40" t="s">
        <v>25</v>
      </c>
      <c r="AE35" s="40" t="s">
        <v>25</v>
      </c>
      <c r="AF35" s="7"/>
      <c r="AG35" s="40" t="s">
        <v>21</v>
      </c>
      <c r="AH35" s="40" t="s">
        <v>25</v>
      </c>
      <c r="AI35" s="40" t="s">
        <v>21</v>
      </c>
      <c r="AJ35" s="40" t="s">
        <v>21</v>
      </c>
      <c r="AK35" s="74" t="s">
        <v>21</v>
      </c>
      <c r="AL35" s="74" t="s">
        <v>25</v>
      </c>
      <c r="AM35" s="74" t="s">
        <v>25</v>
      </c>
      <c r="AN35" s="74" t="s">
        <v>25</v>
      </c>
      <c r="AO35" s="74" t="s">
        <v>25</v>
      </c>
      <c r="AP35" s="74" t="s">
        <v>25</v>
      </c>
      <c r="AQ35" s="52" t="s">
        <v>21</v>
      </c>
      <c r="AR35" s="52" t="s">
        <v>25</v>
      </c>
      <c r="AS35" s="52">
        <v>0</v>
      </c>
      <c r="AT35" s="52" t="s">
        <v>21</v>
      </c>
      <c r="AU35" s="52">
        <v>0</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v>42094</v>
      </c>
      <c r="B36" s="20" t="s">
        <v>864</v>
      </c>
      <c r="C36" s="33"/>
      <c r="D36" s="40"/>
      <c r="E36" s="40"/>
      <c r="F36" s="40"/>
      <c r="G36" s="40"/>
      <c r="H36" s="40"/>
      <c r="I36" s="40"/>
      <c r="J36" s="40"/>
      <c r="K36" s="40"/>
      <c r="L36" s="40"/>
      <c r="M36" s="40"/>
      <c r="N36" s="40"/>
      <c r="O36" s="40"/>
      <c r="P36" s="40"/>
      <c r="Q36" s="40"/>
      <c r="R36" s="40"/>
      <c r="S36" s="40"/>
      <c r="T36" s="40"/>
      <c r="U36" s="40"/>
      <c r="V36" s="40"/>
      <c r="W36" s="40"/>
      <c r="X36" s="40"/>
      <c r="Y36" s="40" t="s">
        <v>23</v>
      </c>
      <c r="Z36" s="40" t="s">
        <v>23</v>
      </c>
      <c r="AA36" s="40" t="e">
        <v>#N/A</v>
      </c>
      <c r="AB36" s="40" t="s">
        <v>23</v>
      </c>
      <c r="AC36" s="40" t="s">
        <v>23</v>
      </c>
      <c r="AD36" s="40" t="s">
        <v>23</v>
      </c>
      <c r="AE36" s="40" t="s">
        <v>23</v>
      </c>
      <c r="AF36" s="7"/>
      <c r="AG36" s="40" t="s">
        <v>23</v>
      </c>
      <c r="AH36" s="40" t="s">
        <v>23</v>
      </c>
      <c r="AI36" s="40" t="s">
        <v>23</v>
      </c>
      <c r="AJ36" s="40" t="s">
        <v>23</v>
      </c>
      <c r="AK36" s="74" t="s">
        <v>21</v>
      </c>
      <c r="AL36" s="74" t="s">
        <v>21</v>
      </c>
      <c r="AM36" s="74" t="s">
        <v>21</v>
      </c>
      <c r="AN36" s="74">
        <v>0</v>
      </c>
      <c r="AO36" s="74" t="s">
        <v>21</v>
      </c>
      <c r="AP36" s="74">
        <v>0</v>
      </c>
      <c r="AQ36" s="52">
        <v>0</v>
      </c>
      <c r="AR36" s="52"/>
      <c r="AS36" s="52">
        <v>0</v>
      </c>
      <c r="AT36" s="52"/>
      <c r="AU36" s="52">
        <v>0</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9">
        <v>42096</v>
      </c>
      <c r="B37" s="20" t="s">
        <v>865</v>
      </c>
      <c r="C37" s="40" t="s">
        <v>26</v>
      </c>
      <c r="D37" s="40" t="s">
        <v>26</v>
      </c>
      <c r="E37" s="40" t="s">
        <v>26</v>
      </c>
      <c r="F37" s="40" t="s">
        <v>26</v>
      </c>
      <c r="G37" s="40" t="s">
        <v>26</v>
      </c>
      <c r="H37" s="40"/>
      <c r="I37" s="40" t="s">
        <v>26</v>
      </c>
      <c r="J37" s="40"/>
      <c r="K37" s="40"/>
      <c r="L37" s="40"/>
      <c r="M37" s="40"/>
      <c r="N37" s="40" t="s">
        <v>26</v>
      </c>
      <c r="O37" s="40" t="s">
        <v>26</v>
      </c>
      <c r="P37" s="40">
        <v>2</v>
      </c>
      <c r="Q37" s="40" t="s">
        <v>26</v>
      </c>
      <c r="R37" s="40" t="s">
        <v>26</v>
      </c>
      <c r="S37" s="40" t="s">
        <v>26</v>
      </c>
      <c r="T37" s="40" t="s">
        <v>26</v>
      </c>
      <c r="U37" s="40"/>
      <c r="V37" s="40"/>
      <c r="W37" s="40"/>
      <c r="X37" s="40"/>
      <c r="Y37" s="40" t="s">
        <v>25</v>
      </c>
      <c r="Z37" s="40" t="s">
        <v>25</v>
      </c>
      <c r="AA37" s="40" t="s">
        <v>25</v>
      </c>
      <c r="AB37" s="40" t="s">
        <v>25</v>
      </c>
      <c r="AC37" s="40" t="s">
        <v>25</v>
      </c>
      <c r="AD37" s="40" t="s">
        <v>25</v>
      </c>
      <c r="AE37" s="40" t="s">
        <v>25</v>
      </c>
      <c r="AF37" s="7"/>
      <c r="AG37" s="40" t="s">
        <v>21</v>
      </c>
      <c r="AH37" s="40" t="s">
        <v>21</v>
      </c>
      <c r="AI37" s="40" t="s">
        <v>21</v>
      </c>
      <c r="AJ37" s="40" t="s">
        <v>21</v>
      </c>
      <c r="AK37" s="74" t="s">
        <v>25</v>
      </c>
      <c r="AL37" s="74" t="s">
        <v>25</v>
      </c>
      <c r="AM37" s="74" t="s">
        <v>25</v>
      </c>
      <c r="AN37" s="74" t="s">
        <v>25</v>
      </c>
      <c r="AO37" s="74" t="s">
        <v>25</v>
      </c>
      <c r="AP37" s="74" t="s">
        <v>25</v>
      </c>
      <c r="AQ37" s="52" t="s">
        <v>21</v>
      </c>
      <c r="AR37" s="52" t="s">
        <v>21</v>
      </c>
      <c r="AS37" s="52" t="s">
        <v>21</v>
      </c>
      <c r="AT37" s="52" t="s">
        <v>25</v>
      </c>
      <c r="AU37" s="52" t="s">
        <v>21</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19">
        <v>42097</v>
      </c>
      <c r="B38" s="20" t="s">
        <v>866</v>
      </c>
      <c r="C38" s="33"/>
      <c r="D38" s="40"/>
      <c r="E38" s="40"/>
      <c r="F38" s="40"/>
      <c r="G38" s="40"/>
      <c r="H38" s="40"/>
      <c r="I38" s="40"/>
      <c r="J38" s="40"/>
      <c r="K38" s="40"/>
      <c r="L38" s="40"/>
      <c r="M38" s="40"/>
      <c r="N38" s="40"/>
      <c r="O38" s="40"/>
      <c r="P38" s="40"/>
      <c r="Q38" s="40"/>
      <c r="R38" s="40"/>
      <c r="S38" s="40"/>
      <c r="T38" s="40"/>
      <c r="U38" s="40"/>
      <c r="V38" s="40"/>
      <c r="W38" s="40"/>
      <c r="X38" s="40"/>
      <c r="Y38" s="40" t="s">
        <v>23</v>
      </c>
      <c r="Z38" s="40" t="s">
        <v>23</v>
      </c>
      <c r="AA38" s="40" t="e">
        <v>#N/A</v>
      </c>
      <c r="AB38" s="40" t="s">
        <v>23</v>
      </c>
      <c r="AC38" s="40" t="s">
        <v>23</v>
      </c>
      <c r="AD38" s="40" t="s">
        <v>23</v>
      </c>
      <c r="AE38" s="40" t="s">
        <v>23</v>
      </c>
      <c r="AF38" s="7"/>
      <c r="AG38" s="40" t="s">
        <v>23</v>
      </c>
      <c r="AH38" s="40" t="s">
        <v>23</v>
      </c>
      <c r="AI38" s="40" t="s">
        <v>23</v>
      </c>
      <c r="AJ38" s="40" t="s">
        <v>23</v>
      </c>
      <c r="AK38" s="74" t="s">
        <v>21</v>
      </c>
      <c r="AL38" s="74" t="s">
        <v>21</v>
      </c>
      <c r="AM38" s="74" t="s">
        <v>21</v>
      </c>
      <c r="AN38" s="74">
        <v>0</v>
      </c>
      <c r="AO38" s="74" t="s">
        <v>21</v>
      </c>
      <c r="AP38" s="74">
        <v>0</v>
      </c>
      <c r="AQ38" s="52">
        <v>0</v>
      </c>
      <c r="AR38" s="52"/>
      <c r="AS38" s="52">
        <v>0</v>
      </c>
      <c r="AT38" s="52"/>
      <c r="AU38" s="52">
        <v>0</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9">
        <v>42098</v>
      </c>
      <c r="B39" s="20" t="s">
        <v>867</v>
      </c>
      <c r="C39" s="40" t="s">
        <v>26</v>
      </c>
      <c r="D39" s="40" t="s">
        <v>21</v>
      </c>
      <c r="E39" s="40">
        <v>1</v>
      </c>
      <c r="F39" s="40" t="s">
        <v>26</v>
      </c>
      <c r="G39" s="40" t="s">
        <v>26</v>
      </c>
      <c r="H39" s="40" t="s">
        <v>26</v>
      </c>
      <c r="I39" s="40" t="s">
        <v>26</v>
      </c>
      <c r="J39" s="40"/>
      <c r="K39" s="40"/>
      <c r="L39" s="40"/>
      <c r="M39" s="40"/>
      <c r="N39" s="40" t="s">
        <v>26</v>
      </c>
      <c r="O39" s="40" t="s">
        <v>22</v>
      </c>
      <c r="P39" s="40">
        <v>1</v>
      </c>
      <c r="Q39" s="40" t="s">
        <v>26</v>
      </c>
      <c r="R39" s="40" t="s">
        <v>26</v>
      </c>
      <c r="S39" s="40" t="s">
        <v>26</v>
      </c>
      <c r="T39" s="40" t="s">
        <v>26</v>
      </c>
      <c r="U39" s="40"/>
      <c r="V39" s="40"/>
      <c r="W39" s="40"/>
      <c r="X39" s="40"/>
      <c r="Y39" s="40" t="s">
        <v>25</v>
      </c>
      <c r="Z39" s="40" t="s">
        <v>21</v>
      </c>
      <c r="AA39" s="40" t="s">
        <v>21</v>
      </c>
      <c r="AB39" s="40" t="s">
        <v>25</v>
      </c>
      <c r="AC39" s="40" t="s">
        <v>25</v>
      </c>
      <c r="AD39" s="40" t="s">
        <v>25</v>
      </c>
      <c r="AE39" s="40" t="s">
        <v>25</v>
      </c>
      <c r="AF39" s="7"/>
      <c r="AG39" s="40" t="s">
        <v>21</v>
      </c>
      <c r="AH39" s="40" t="s">
        <v>21</v>
      </c>
      <c r="AI39" s="40" t="s">
        <v>21</v>
      </c>
      <c r="AJ39" s="40" t="s">
        <v>21</v>
      </c>
      <c r="AK39" s="74" t="s">
        <v>25</v>
      </c>
      <c r="AL39" s="74" t="s">
        <v>21</v>
      </c>
      <c r="AM39" s="74" t="s">
        <v>25</v>
      </c>
      <c r="AN39" s="74" t="s">
        <v>25</v>
      </c>
      <c r="AO39" s="74" t="s">
        <v>25</v>
      </c>
      <c r="AP39" s="74" t="s">
        <v>25</v>
      </c>
      <c r="AQ39" s="52" t="s">
        <v>21</v>
      </c>
      <c r="AR39" s="52" t="s">
        <v>25</v>
      </c>
      <c r="AS39" s="52" t="s">
        <v>25</v>
      </c>
      <c r="AT39" s="52" t="s">
        <v>25</v>
      </c>
      <c r="AU39" s="52" t="s">
        <v>25</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9">
        <v>42101</v>
      </c>
      <c r="B40" s="20" t="s">
        <v>868</v>
      </c>
      <c r="C40" s="33"/>
      <c r="D40" s="40"/>
      <c r="E40" s="40"/>
      <c r="F40" s="40"/>
      <c r="G40" s="40"/>
      <c r="H40" s="40"/>
      <c r="I40" s="40"/>
      <c r="J40" s="40"/>
      <c r="K40" s="40"/>
      <c r="L40" s="40"/>
      <c r="M40" s="40"/>
      <c r="N40" s="40"/>
      <c r="O40" s="40"/>
      <c r="P40" s="40"/>
      <c r="Q40" s="40"/>
      <c r="R40" s="40"/>
      <c r="S40" s="40"/>
      <c r="T40" s="40"/>
      <c r="U40" s="40"/>
      <c r="V40" s="40"/>
      <c r="W40" s="40"/>
      <c r="X40" s="40"/>
      <c r="Y40" s="40" t="s">
        <v>23</v>
      </c>
      <c r="Z40" s="40" t="s">
        <v>23</v>
      </c>
      <c r="AA40" s="40" t="e">
        <v>#N/A</v>
      </c>
      <c r="AB40" s="40" t="s">
        <v>23</v>
      </c>
      <c r="AC40" s="40" t="s">
        <v>23</v>
      </c>
      <c r="AD40" s="40" t="s">
        <v>23</v>
      </c>
      <c r="AE40" s="40" t="s">
        <v>23</v>
      </c>
      <c r="AF40" s="7"/>
      <c r="AG40" s="40" t="s">
        <v>23</v>
      </c>
      <c r="AH40" s="40" t="s">
        <v>23</v>
      </c>
      <c r="AI40" s="40" t="s">
        <v>23</v>
      </c>
      <c r="AJ40" s="40" t="s">
        <v>23</v>
      </c>
      <c r="AK40" s="74" t="s">
        <v>21</v>
      </c>
      <c r="AL40" s="74" t="s">
        <v>21</v>
      </c>
      <c r="AM40" s="74" t="s">
        <v>21</v>
      </c>
      <c r="AN40" s="74">
        <v>0</v>
      </c>
      <c r="AO40" s="74" t="s">
        <v>21</v>
      </c>
      <c r="AP40" s="74">
        <v>0</v>
      </c>
      <c r="AQ40" s="52">
        <v>0</v>
      </c>
      <c r="AR40" s="52"/>
      <c r="AS40" s="52">
        <v>0</v>
      </c>
      <c r="AT40" s="52"/>
      <c r="AU40" s="52">
        <v>0</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9">
        <v>42105</v>
      </c>
      <c r="B41" s="20" t="s">
        <v>869</v>
      </c>
      <c r="C41" s="33"/>
      <c r="D41" s="40"/>
      <c r="E41" s="40"/>
      <c r="F41" s="40"/>
      <c r="G41" s="40"/>
      <c r="H41" s="40"/>
      <c r="I41" s="40"/>
      <c r="J41" s="40"/>
      <c r="K41" s="40"/>
      <c r="L41" s="40"/>
      <c r="M41" s="40"/>
      <c r="N41" s="40"/>
      <c r="O41" s="40"/>
      <c r="P41" s="40"/>
      <c r="Q41" s="40"/>
      <c r="R41" s="40"/>
      <c r="S41" s="40"/>
      <c r="T41" s="40"/>
      <c r="U41" s="40"/>
      <c r="V41" s="40"/>
      <c r="W41" s="40"/>
      <c r="X41" s="40"/>
      <c r="Y41" s="40" t="s">
        <v>23</v>
      </c>
      <c r="Z41" s="40" t="s">
        <v>23</v>
      </c>
      <c r="AA41" s="40" t="e">
        <v>#N/A</v>
      </c>
      <c r="AB41" s="40" t="s">
        <v>23</v>
      </c>
      <c r="AC41" s="40" t="s">
        <v>23</v>
      </c>
      <c r="AD41" s="40" t="s">
        <v>23</v>
      </c>
      <c r="AE41" s="40" t="s">
        <v>23</v>
      </c>
      <c r="AF41" s="7"/>
      <c r="AG41" s="40" t="s">
        <v>23</v>
      </c>
      <c r="AH41" s="40" t="s">
        <v>23</v>
      </c>
      <c r="AI41" s="40" t="s">
        <v>23</v>
      </c>
      <c r="AJ41" s="40" t="s">
        <v>23</v>
      </c>
      <c r="AK41" s="74" t="s">
        <v>21</v>
      </c>
      <c r="AL41" s="74" t="s">
        <v>21</v>
      </c>
      <c r="AM41" s="74" t="s">
        <v>21</v>
      </c>
      <c r="AN41" s="74">
        <v>0</v>
      </c>
      <c r="AO41" s="74" t="s">
        <v>21</v>
      </c>
      <c r="AP41" s="74">
        <v>0</v>
      </c>
      <c r="AQ41" s="52">
        <v>0</v>
      </c>
      <c r="AR41" s="52"/>
      <c r="AS41" s="52">
        <v>0</v>
      </c>
      <c r="AT41" s="52"/>
      <c r="AU41" s="52">
        <v>0</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19">
        <v>42106</v>
      </c>
      <c r="B42" s="20" t="s">
        <v>870</v>
      </c>
      <c r="C42" s="33"/>
      <c r="D42" s="40"/>
      <c r="E42" s="40"/>
      <c r="F42" s="40"/>
      <c r="G42" s="40"/>
      <c r="H42" s="40"/>
      <c r="I42" s="40"/>
      <c r="J42" s="40"/>
      <c r="K42" s="40"/>
      <c r="L42" s="40"/>
      <c r="M42" s="40"/>
      <c r="N42" s="40"/>
      <c r="O42" s="40"/>
      <c r="P42" s="40"/>
      <c r="Q42" s="40"/>
      <c r="R42" s="40"/>
      <c r="S42" s="40"/>
      <c r="T42" s="40"/>
      <c r="U42" s="40"/>
      <c r="V42" s="40"/>
      <c r="W42" s="40"/>
      <c r="X42" s="40"/>
      <c r="Y42" s="40" t="s">
        <v>23</v>
      </c>
      <c r="Z42" s="40" t="s">
        <v>23</v>
      </c>
      <c r="AA42" s="40" t="e">
        <v>#N/A</v>
      </c>
      <c r="AB42" s="40" t="s">
        <v>23</v>
      </c>
      <c r="AC42" s="40" t="s">
        <v>23</v>
      </c>
      <c r="AD42" s="40" t="s">
        <v>23</v>
      </c>
      <c r="AE42" s="40" t="s">
        <v>23</v>
      </c>
      <c r="AF42" s="7"/>
      <c r="AG42" s="40" t="s">
        <v>23</v>
      </c>
      <c r="AH42" s="40" t="s">
        <v>23</v>
      </c>
      <c r="AI42" s="40" t="s">
        <v>23</v>
      </c>
      <c r="AJ42" s="40" t="s">
        <v>23</v>
      </c>
      <c r="AK42" s="74" t="s">
        <v>21</v>
      </c>
      <c r="AL42" s="74" t="s">
        <v>21</v>
      </c>
      <c r="AM42" s="74" t="s">
        <v>21</v>
      </c>
      <c r="AN42" s="74">
        <v>0</v>
      </c>
      <c r="AO42" s="74" t="s">
        <v>21</v>
      </c>
      <c r="AP42" s="74">
        <v>0</v>
      </c>
      <c r="AQ42" s="52">
        <v>0</v>
      </c>
      <c r="AR42" s="52"/>
      <c r="AS42" s="52">
        <v>0</v>
      </c>
      <c r="AT42" s="52"/>
      <c r="AU42" s="52">
        <v>0</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9">
        <v>42107</v>
      </c>
      <c r="B43" s="20" t="s">
        <v>871</v>
      </c>
      <c r="C43" s="40" t="s">
        <v>26</v>
      </c>
      <c r="D43" s="40" t="s">
        <v>21</v>
      </c>
      <c r="E43" s="40">
        <v>1</v>
      </c>
      <c r="F43" s="40" t="s">
        <v>26</v>
      </c>
      <c r="G43" s="40"/>
      <c r="H43" s="40" t="s">
        <v>26</v>
      </c>
      <c r="I43" s="40"/>
      <c r="J43" s="40" t="s">
        <v>26</v>
      </c>
      <c r="K43" s="40" t="s">
        <v>26</v>
      </c>
      <c r="L43" s="40"/>
      <c r="M43" s="40"/>
      <c r="N43" s="40" t="s">
        <v>26</v>
      </c>
      <c r="O43" s="40" t="s">
        <v>22</v>
      </c>
      <c r="P43" s="40">
        <v>1</v>
      </c>
      <c r="Q43" s="40" t="s">
        <v>26</v>
      </c>
      <c r="R43" s="40" t="s">
        <v>26</v>
      </c>
      <c r="S43" s="40" t="s">
        <v>26</v>
      </c>
      <c r="T43" s="40"/>
      <c r="U43" s="40" t="s">
        <v>26</v>
      </c>
      <c r="V43" s="40" t="s">
        <v>26</v>
      </c>
      <c r="W43" s="40"/>
      <c r="X43" s="40"/>
      <c r="Y43" s="40" t="s">
        <v>25</v>
      </c>
      <c r="Z43" s="40" t="s">
        <v>21</v>
      </c>
      <c r="AA43" s="40" t="s">
        <v>21</v>
      </c>
      <c r="AB43" s="40" t="s">
        <v>25</v>
      </c>
      <c r="AC43" s="40" t="s">
        <v>25</v>
      </c>
      <c r="AD43" s="40" t="s">
        <v>25</v>
      </c>
      <c r="AE43" s="40" t="s">
        <v>25</v>
      </c>
      <c r="AF43" s="7"/>
      <c r="AG43" s="40" t="s">
        <v>21</v>
      </c>
      <c r="AH43" s="40" t="s">
        <v>21</v>
      </c>
      <c r="AI43" s="40" t="s">
        <v>21</v>
      </c>
      <c r="AJ43" s="40" t="s">
        <v>21</v>
      </c>
      <c r="AK43" s="74" t="s">
        <v>25</v>
      </c>
      <c r="AL43" s="74" t="s">
        <v>21</v>
      </c>
      <c r="AM43" s="74" t="s">
        <v>25</v>
      </c>
      <c r="AN43" s="74" t="s">
        <v>25</v>
      </c>
      <c r="AO43" s="74" t="s">
        <v>25</v>
      </c>
      <c r="AP43" s="74" t="s">
        <v>25</v>
      </c>
      <c r="AQ43" s="52" t="s">
        <v>25</v>
      </c>
      <c r="AR43" s="52" t="s">
        <v>25</v>
      </c>
      <c r="AS43" s="52" t="s">
        <v>25</v>
      </c>
      <c r="AT43" s="52" t="s">
        <v>21</v>
      </c>
      <c r="AU43" s="52" t="s">
        <v>25</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19">
        <v>42110</v>
      </c>
      <c r="B44" s="20" t="s">
        <v>872</v>
      </c>
      <c r="C44" s="40" t="s">
        <v>26</v>
      </c>
      <c r="D44" s="40" t="s">
        <v>26</v>
      </c>
      <c r="E44" s="40" t="s">
        <v>26</v>
      </c>
      <c r="F44" s="40" t="s">
        <v>26</v>
      </c>
      <c r="G44" s="40" t="s">
        <v>26</v>
      </c>
      <c r="H44" s="40" t="s">
        <v>26</v>
      </c>
      <c r="I44" s="40" t="s">
        <v>26</v>
      </c>
      <c r="J44" s="40"/>
      <c r="K44" s="40"/>
      <c r="L44" s="40"/>
      <c r="M44" s="40"/>
      <c r="N44" s="40" t="s">
        <v>26</v>
      </c>
      <c r="O44" s="40" t="s">
        <v>22</v>
      </c>
      <c r="P44" s="40">
        <v>1</v>
      </c>
      <c r="Q44" s="40" t="s">
        <v>26</v>
      </c>
      <c r="R44" s="40" t="s">
        <v>26</v>
      </c>
      <c r="S44" s="40" t="s">
        <v>26</v>
      </c>
      <c r="T44" s="40" t="s">
        <v>26</v>
      </c>
      <c r="U44" s="40"/>
      <c r="V44" s="40"/>
      <c r="W44" s="40"/>
      <c r="X44" s="40"/>
      <c r="Y44" s="40" t="s">
        <v>25</v>
      </c>
      <c r="Z44" s="40" t="s">
        <v>21</v>
      </c>
      <c r="AA44" s="40" t="s">
        <v>21</v>
      </c>
      <c r="AB44" s="40" t="s">
        <v>25</v>
      </c>
      <c r="AC44" s="40" t="s">
        <v>25</v>
      </c>
      <c r="AD44" s="40" t="s">
        <v>25</v>
      </c>
      <c r="AE44" s="40" t="s">
        <v>25</v>
      </c>
      <c r="AF44" s="7"/>
      <c r="AG44" s="40" t="s">
        <v>21</v>
      </c>
      <c r="AH44" s="40"/>
      <c r="AI44" s="40" t="s">
        <v>21</v>
      </c>
      <c r="AJ44" s="40" t="s">
        <v>21</v>
      </c>
      <c r="AK44" s="74" t="s">
        <v>25</v>
      </c>
      <c r="AL44" s="74" t="s">
        <v>21</v>
      </c>
      <c r="AM44" s="74" t="s">
        <v>25</v>
      </c>
      <c r="AN44" s="74" t="s">
        <v>25</v>
      </c>
      <c r="AO44" s="74" t="s">
        <v>25</v>
      </c>
      <c r="AP44" s="74" t="s">
        <v>25</v>
      </c>
      <c r="AQ44" s="52" t="s">
        <v>21</v>
      </c>
      <c r="AR44" s="52" t="s">
        <v>21</v>
      </c>
      <c r="AS44" s="52" t="s">
        <v>21</v>
      </c>
      <c r="AT44" s="52" t="s">
        <v>25</v>
      </c>
      <c r="AU44" s="52" t="s">
        <v>21</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19">
        <v>42111</v>
      </c>
      <c r="B45" s="20" t="s">
        <v>873</v>
      </c>
      <c r="C45" s="40" t="s">
        <v>26</v>
      </c>
      <c r="D45" s="40" t="s">
        <v>26</v>
      </c>
      <c r="E45" s="40" t="s">
        <v>26</v>
      </c>
      <c r="F45" s="40" t="s">
        <v>26</v>
      </c>
      <c r="G45" s="40" t="s">
        <v>26</v>
      </c>
      <c r="H45" s="40" t="s">
        <v>26</v>
      </c>
      <c r="I45" s="40" t="s">
        <v>26</v>
      </c>
      <c r="J45" s="40" t="s">
        <v>26</v>
      </c>
      <c r="K45" s="40" t="s">
        <v>26</v>
      </c>
      <c r="L45" s="40"/>
      <c r="M45" s="40"/>
      <c r="N45" s="40" t="s">
        <v>26</v>
      </c>
      <c r="O45" s="40" t="s">
        <v>22</v>
      </c>
      <c r="P45" s="40">
        <v>1</v>
      </c>
      <c r="Q45" s="40" t="s">
        <v>26</v>
      </c>
      <c r="R45" s="40" t="s">
        <v>26</v>
      </c>
      <c r="S45" s="40" t="s">
        <v>26</v>
      </c>
      <c r="T45" s="40" t="s">
        <v>26</v>
      </c>
      <c r="U45" s="40" t="s">
        <v>26</v>
      </c>
      <c r="V45" s="40"/>
      <c r="W45" s="40"/>
      <c r="X45" s="40"/>
      <c r="Y45" s="40" t="s">
        <v>25</v>
      </c>
      <c r="Z45" s="40" t="s">
        <v>25</v>
      </c>
      <c r="AA45" s="40" t="s">
        <v>25</v>
      </c>
      <c r="AB45" s="40" t="s">
        <v>25</v>
      </c>
      <c r="AC45" s="40" t="s">
        <v>25</v>
      </c>
      <c r="AD45" s="40" t="s">
        <v>25</v>
      </c>
      <c r="AE45" s="40" t="s">
        <v>25</v>
      </c>
      <c r="AF45" s="7"/>
      <c r="AG45" s="40" t="s">
        <v>21</v>
      </c>
      <c r="AH45" s="40" t="s">
        <v>25</v>
      </c>
      <c r="AI45" s="40" t="s">
        <v>21</v>
      </c>
      <c r="AJ45" s="40" t="s">
        <v>21</v>
      </c>
      <c r="AK45" s="74" t="s">
        <v>25</v>
      </c>
      <c r="AL45" s="74" t="s">
        <v>21</v>
      </c>
      <c r="AM45" s="74" t="s">
        <v>25</v>
      </c>
      <c r="AN45" s="74" t="s">
        <v>25</v>
      </c>
      <c r="AO45" s="74" t="s">
        <v>25</v>
      </c>
      <c r="AP45" s="74" t="s">
        <v>25</v>
      </c>
      <c r="AQ45" s="52" t="s">
        <v>25</v>
      </c>
      <c r="AR45" s="52" t="s">
        <v>25</v>
      </c>
      <c r="AS45" s="52" t="s">
        <v>25</v>
      </c>
      <c r="AT45" s="52" t="s">
        <v>25</v>
      </c>
      <c r="AU45" s="52" t="s">
        <v>25</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19">
        <v>42112</v>
      </c>
      <c r="B46" s="20" t="s">
        <v>874</v>
      </c>
      <c r="C46" s="40" t="s">
        <v>26</v>
      </c>
      <c r="D46" s="40" t="s">
        <v>21</v>
      </c>
      <c r="E46" s="40">
        <v>1</v>
      </c>
      <c r="F46" s="40"/>
      <c r="G46" s="40" t="s">
        <v>26</v>
      </c>
      <c r="H46" s="40"/>
      <c r="I46" s="40" t="s">
        <v>26</v>
      </c>
      <c r="J46" s="40"/>
      <c r="K46" s="40"/>
      <c r="L46" s="40"/>
      <c r="M46" s="40"/>
      <c r="N46" s="40" t="s">
        <v>26</v>
      </c>
      <c r="O46" s="40" t="s">
        <v>22</v>
      </c>
      <c r="P46" s="40">
        <v>1</v>
      </c>
      <c r="Q46" s="40" t="s">
        <v>26</v>
      </c>
      <c r="R46" s="40"/>
      <c r="S46" s="40" t="s">
        <v>26</v>
      </c>
      <c r="T46" s="40" t="s">
        <v>26</v>
      </c>
      <c r="U46" s="40" t="s">
        <v>26</v>
      </c>
      <c r="V46" s="40"/>
      <c r="W46" s="40"/>
      <c r="X46" s="40"/>
      <c r="Y46" s="40" t="s">
        <v>25</v>
      </c>
      <c r="Z46" s="40" t="s">
        <v>21</v>
      </c>
      <c r="AA46" s="40" t="s">
        <v>21</v>
      </c>
      <c r="AB46" s="40" t="s">
        <v>25</v>
      </c>
      <c r="AC46" s="40" t="s">
        <v>25</v>
      </c>
      <c r="AD46" s="40" t="s">
        <v>25</v>
      </c>
      <c r="AE46" s="40" t="s">
        <v>25</v>
      </c>
      <c r="AF46" s="7"/>
      <c r="AG46" s="40" t="s">
        <v>21</v>
      </c>
      <c r="AH46" s="40" t="s">
        <v>21</v>
      </c>
      <c r="AI46" s="40" t="s">
        <v>21</v>
      </c>
      <c r="AJ46" s="40" t="s">
        <v>21</v>
      </c>
      <c r="AK46" s="74" t="s">
        <v>25</v>
      </c>
      <c r="AL46" s="74" t="s">
        <v>21</v>
      </c>
      <c r="AM46" s="74" t="s">
        <v>25</v>
      </c>
      <c r="AN46" s="74" t="s">
        <v>21</v>
      </c>
      <c r="AO46" s="74" t="s">
        <v>25</v>
      </c>
      <c r="AP46" s="74">
        <v>0</v>
      </c>
      <c r="AQ46" s="52" t="s">
        <v>25</v>
      </c>
      <c r="AR46" s="52" t="s">
        <v>25</v>
      </c>
      <c r="AS46" s="52">
        <v>0</v>
      </c>
      <c r="AT46" s="52" t="s">
        <v>21</v>
      </c>
      <c r="AU46" s="52">
        <v>0</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19">
        <v>42117</v>
      </c>
      <c r="B47" s="20" t="s">
        <v>875</v>
      </c>
      <c r="C47" s="33"/>
      <c r="D47" s="40"/>
      <c r="E47" s="40"/>
      <c r="F47" s="40"/>
      <c r="G47" s="40"/>
      <c r="H47" s="40"/>
      <c r="I47" s="40"/>
      <c r="J47" s="40"/>
      <c r="K47" s="40"/>
      <c r="L47" s="40"/>
      <c r="M47" s="40"/>
      <c r="N47" s="40"/>
      <c r="O47" s="40"/>
      <c r="P47" s="40"/>
      <c r="Q47" s="40"/>
      <c r="R47" s="40"/>
      <c r="S47" s="40"/>
      <c r="T47" s="40"/>
      <c r="U47" s="40"/>
      <c r="V47" s="40"/>
      <c r="W47" s="40"/>
      <c r="X47" s="40"/>
      <c r="Y47" s="40" t="s">
        <v>23</v>
      </c>
      <c r="Z47" s="40" t="s">
        <v>23</v>
      </c>
      <c r="AA47" s="40" t="e">
        <v>#N/A</v>
      </c>
      <c r="AB47" s="40" t="s">
        <v>23</v>
      </c>
      <c r="AC47" s="40" t="s">
        <v>23</v>
      </c>
      <c r="AD47" s="40" t="s">
        <v>23</v>
      </c>
      <c r="AE47" s="40" t="s">
        <v>23</v>
      </c>
      <c r="AF47" s="7"/>
      <c r="AG47" s="40" t="s">
        <v>23</v>
      </c>
      <c r="AH47" s="40" t="s">
        <v>23</v>
      </c>
      <c r="AI47" s="40" t="s">
        <v>23</v>
      </c>
      <c r="AJ47" s="40" t="s">
        <v>23</v>
      </c>
      <c r="AK47" s="74" t="s">
        <v>21</v>
      </c>
      <c r="AL47" s="74" t="s">
        <v>21</v>
      </c>
      <c r="AM47" s="74" t="s">
        <v>21</v>
      </c>
      <c r="AN47" s="74">
        <v>0</v>
      </c>
      <c r="AO47" s="74" t="s">
        <v>21</v>
      </c>
      <c r="AP47" s="74">
        <v>0</v>
      </c>
      <c r="AQ47" s="52">
        <v>0</v>
      </c>
      <c r="AR47" s="52"/>
      <c r="AS47" s="52">
        <v>0</v>
      </c>
      <c r="AT47" s="52"/>
      <c r="AU47" s="52">
        <v>0</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19">
        <v>42119</v>
      </c>
      <c r="B48" s="20" t="s">
        <v>876</v>
      </c>
      <c r="C48" s="33"/>
      <c r="D48" s="40"/>
      <c r="E48" s="40"/>
      <c r="F48" s="40"/>
      <c r="G48" s="40"/>
      <c r="H48" s="40"/>
      <c r="I48" s="40"/>
      <c r="J48" s="40"/>
      <c r="K48" s="40"/>
      <c r="L48" s="40"/>
      <c r="M48" s="40"/>
      <c r="N48" s="40"/>
      <c r="O48" s="40"/>
      <c r="P48" s="40"/>
      <c r="Q48" s="40"/>
      <c r="R48" s="40"/>
      <c r="S48" s="40"/>
      <c r="T48" s="40"/>
      <c r="U48" s="40"/>
      <c r="V48" s="40"/>
      <c r="W48" s="40"/>
      <c r="X48" s="40"/>
      <c r="Y48" s="40" t="s">
        <v>23</v>
      </c>
      <c r="Z48" s="40" t="s">
        <v>23</v>
      </c>
      <c r="AA48" s="40" t="e">
        <v>#N/A</v>
      </c>
      <c r="AB48" s="40" t="s">
        <v>23</v>
      </c>
      <c r="AC48" s="40" t="s">
        <v>23</v>
      </c>
      <c r="AD48" s="40" t="s">
        <v>23</v>
      </c>
      <c r="AE48" s="40" t="s">
        <v>23</v>
      </c>
      <c r="AF48" s="7"/>
      <c r="AG48" s="40" t="s">
        <v>23</v>
      </c>
      <c r="AH48" s="40" t="s">
        <v>23</v>
      </c>
      <c r="AI48" s="40" t="s">
        <v>23</v>
      </c>
      <c r="AJ48" s="40" t="s">
        <v>23</v>
      </c>
      <c r="AK48" s="74" t="s">
        <v>21</v>
      </c>
      <c r="AL48" s="74" t="s">
        <v>21</v>
      </c>
      <c r="AM48" s="74" t="s">
        <v>21</v>
      </c>
      <c r="AN48" s="74">
        <v>0</v>
      </c>
      <c r="AO48" s="74" t="s">
        <v>21</v>
      </c>
      <c r="AP48" s="74">
        <v>0</v>
      </c>
      <c r="AQ48" s="52">
        <v>0</v>
      </c>
      <c r="AR48" s="52"/>
      <c r="AS48" s="52">
        <v>0</v>
      </c>
      <c r="AT48" s="52"/>
      <c r="AU48" s="52">
        <v>0</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19">
        <v>42122</v>
      </c>
      <c r="B49" s="20" t="s">
        <v>877</v>
      </c>
      <c r="C49" s="33"/>
      <c r="D49" s="40"/>
      <c r="E49" s="40"/>
      <c r="F49" s="40"/>
      <c r="G49" s="40"/>
      <c r="H49" s="40"/>
      <c r="I49" s="40"/>
      <c r="J49" s="40"/>
      <c r="K49" s="40"/>
      <c r="L49" s="40"/>
      <c r="M49" s="40"/>
      <c r="N49" s="40"/>
      <c r="O49" s="40"/>
      <c r="P49" s="40"/>
      <c r="Q49" s="40"/>
      <c r="R49" s="40"/>
      <c r="S49" s="40"/>
      <c r="T49" s="40"/>
      <c r="U49" s="40"/>
      <c r="V49" s="40"/>
      <c r="W49" s="40"/>
      <c r="X49" s="40"/>
      <c r="Y49" s="40" t="s">
        <v>23</v>
      </c>
      <c r="Z49" s="40" t="s">
        <v>23</v>
      </c>
      <c r="AA49" s="40" t="e">
        <v>#N/A</v>
      </c>
      <c r="AB49" s="40" t="s">
        <v>23</v>
      </c>
      <c r="AC49" s="40" t="s">
        <v>23</v>
      </c>
      <c r="AD49" s="40" t="s">
        <v>23</v>
      </c>
      <c r="AE49" s="40" t="s">
        <v>23</v>
      </c>
      <c r="AF49" s="7"/>
      <c r="AG49" s="40" t="s">
        <v>23</v>
      </c>
      <c r="AH49" s="40" t="s">
        <v>23</v>
      </c>
      <c r="AI49" s="40" t="s">
        <v>23</v>
      </c>
      <c r="AJ49" s="40" t="s">
        <v>23</v>
      </c>
      <c r="AK49" s="74" t="s">
        <v>21</v>
      </c>
      <c r="AL49" s="74" t="s">
        <v>21</v>
      </c>
      <c r="AM49" s="74" t="s">
        <v>21</v>
      </c>
      <c r="AN49" s="74">
        <v>0</v>
      </c>
      <c r="AO49" s="74" t="s">
        <v>21</v>
      </c>
      <c r="AP49" s="74">
        <v>0</v>
      </c>
      <c r="AQ49" s="52">
        <v>0</v>
      </c>
      <c r="AR49" s="52"/>
      <c r="AS49" s="52">
        <v>0</v>
      </c>
      <c r="AT49" s="52"/>
      <c r="AU49" s="52">
        <v>0</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19">
        <v>42123</v>
      </c>
      <c r="B50" s="20" t="s">
        <v>878</v>
      </c>
      <c r="C50" s="40" t="s">
        <v>26</v>
      </c>
      <c r="D50" s="40" t="s">
        <v>21</v>
      </c>
      <c r="E50" s="40">
        <v>1</v>
      </c>
      <c r="F50" s="40" t="s">
        <v>26</v>
      </c>
      <c r="G50" s="40" t="s">
        <v>26</v>
      </c>
      <c r="H50" s="40" t="s">
        <v>26</v>
      </c>
      <c r="I50" s="40" t="s">
        <v>26</v>
      </c>
      <c r="J50" s="40"/>
      <c r="K50" s="40"/>
      <c r="L50" s="40"/>
      <c r="M50" s="40"/>
      <c r="N50" s="40" t="s">
        <v>26</v>
      </c>
      <c r="O50" s="40" t="s">
        <v>22</v>
      </c>
      <c r="P50" s="40">
        <v>1</v>
      </c>
      <c r="Q50" s="40" t="s">
        <v>26</v>
      </c>
      <c r="R50" s="40" t="s">
        <v>26</v>
      </c>
      <c r="S50" s="40" t="s">
        <v>26</v>
      </c>
      <c r="T50" s="40" t="s">
        <v>26</v>
      </c>
      <c r="U50" s="40"/>
      <c r="V50" s="40" t="s">
        <v>26</v>
      </c>
      <c r="W50" s="40"/>
      <c r="X50" s="40"/>
      <c r="Y50" s="40" t="s">
        <v>25</v>
      </c>
      <c r="Z50" s="40" t="s">
        <v>21</v>
      </c>
      <c r="AA50" s="40" t="s">
        <v>21</v>
      </c>
      <c r="AB50" s="40" t="s">
        <v>25</v>
      </c>
      <c r="AC50" s="40" t="s">
        <v>25</v>
      </c>
      <c r="AD50" s="40" t="s">
        <v>25</v>
      </c>
      <c r="AE50" s="40" t="s">
        <v>25</v>
      </c>
      <c r="AF50" s="7"/>
      <c r="AG50" s="40" t="s">
        <v>21</v>
      </c>
      <c r="AH50" s="40" t="s">
        <v>21</v>
      </c>
      <c r="AI50" s="40" t="s">
        <v>21</v>
      </c>
      <c r="AJ50" s="40" t="s">
        <v>21</v>
      </c>
      <c r="AK50" s="74" t="s">
        <v>25</v>
      </c>
      <c r="AL50" s="74" t="s">
        <v>21</v>
      </c>
      <c r="AM50" s="74" t="s">
        <v>25</v>
      </c>
      <c r="AN50" s="74" t="s">
        <v>25</v>
      </c>
      <c r="AO50" s="74" t="s">
        <v>25</v>
      </c>
      <c r="AP50" s="74" t="s">
        <v>25</v>
      </c>
      <c r="AQ50" s="52" t="s">
        <v>21</v>
      </c>
      <c r="AR50" s="52" t="s">
        <v>21</v>
      </c>
      <c r="AS50" s="52" t="s">
        <v>25</v>
      </c>
      <c r="AT50" s="52" t="s">
        <v>21</v>
      </c>
      <c r="AU50" s="52" t="s">
        <v>25</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19">
        <v>42125</v>
      </c>
      <c r="B51" s="20" t="s">
        <v>879</v>
      </c>
      <c r="C51" s="33"/>
      <c r="D51" s="40"/>
      <c r="E51" s="40"/>
      <c r="F51" s="40"/>
      <c r="G51" s="40"/>
      <c r="H51" s="40"/>
      <c r="I51" s="40"/>
      <c r="J51" s="40"/>
      <c r="K51" s="40"/>
      <c r="L51" s="40"/>
      <c r="M51" s="40"/>
      <c r="N51" s="40"/>
      <c r="O51" s="40"/>
      <c r="P51" s="40"/>
      <c r="Q51" s="40"/>
      <c r="R51" s="40"/>
      <c r="S51" s="40"/>
      <c r="T51" s="40"/>
      <c r="U51" s="40"/>
      <c r="V51" s="40"/>
      <c r="W51" s="40"/>
      <c r="X51" s="40"/>
      <c r="Y51" s="40" t="s">
        <v>23</v>
      </c>
      <c r="Z51" s="40" t="s">
        <v>23</v>
      </c>
      <c r="AA51" s="40" t="e">
        <v>#N/A</v>
      </c>
      <c r="AB51" s="40" t="s">
        <v>23</v>
      </c>
      <c r="AC51" s="40" t="s">
        <v>23</v>
      </c>
      <c r="AD51" s="40" t="s">
        <v>23</v>
      </c>
      <c r="AE51" s="40" t="s">
        <v>23</v>
      </c>
      <c r="AF51" s="7"/>
      <c r="AG51" s="40" t="s">
        <v>23</v>
      </c>
      <c r="AH51" s="40" t="s">
        <v>23</v>
      </c>
      <c r="AI51" s="40" t="s">
        <v>23</v>
      </c>
      <c r="AJ51" s="40" t="s">
        <v>23</v>
      </c>
      <c r="AK51" s="74" t="s">
        <v>21</v>
      </c>
      <c r="AL51" s="74" t="s">
        <v>21</v>
      </c>
      <c r="AM51" s="74" t="s">
        <v>21</v>
      </c>
      <c r="AN51" s="74">
        <v>0</v>
      </c>
      <c r="AO51" s="74" t="s">
        <v>21</v>
      </c>
      <c r="AP51" s="74">
        <v>0</v>
      </c>
      <c r="AQ51" s="52">
        <v>0</v>
      </c>
      <c r="AR51" s="52"/>
      <c r="AS51" s="52">
        <v>0</v>
      </c>
      <c r="AT51" s="52"/>
      <c r="AU51" s="52">
        <v>0</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19">
        <v>42128</v>
      </c>
      <c r="B52" s="20" t="s">
        <v>880</v>
      </c>
      <c r="C52" s="40" t="s">
        <v>26</v>
      </c>
      <c r="D52" s="40" t="s">
        <v>21</v>
      </c>
      <c r="E52" s="40">
        <v>1</v>
      </c>
      <c r="F52" s="40" t="s">
        <v>26</v>
      </c>
      <c r="G52" s="40"/>
      <c r="H52" s="40" t="s">
        <v>26</v>
      </c>
      <c r="I52" s="40" t="s">
        <v>26</v>
      </c>
      <c r="J52" s="40" t="s">
        <v>26</v>
      </c>
      <c r="K52" s="40" t="s">
        <v>26</v>
      </c>
      <c r="L52" s="40"/>
      <c r="M52" s="40"/>
      <c r="N52" s="40" t="s">
        <v>26</v>
      </c>
      <c r="O52" s="40" t="s">
        <v>22</v>
      </c>
      <c r="P52" s="40">
        <v>1</v>
      </c>
      <c r="Q52" s="40" t="s">
        <v>26</v>
      </c>
      <c r="R52" s="40"/>
      <c r="S52" s="40" t="s">
        <v>26</v>
      </c>
      <c r="T52" s="40"/>
      <c r="U52" s="40"/>
      <c r="V52" s="40" t="s">
        <v>26</v>
      </c>
      <c r="W52" s="40"/>
      <c r="X52" s="40"/>
      <c r="Y52" s="40" t="s">
        <v>25</v>
      </c>
      <c r="Z52" s="40" t="s">
        <v>21</v>
      </c>
      <c r="AA52" s="40" t="s">
        <v>21</v>
      </c>
      <c r="AB52" s="40" t="s">
        <v>25</v>
      </c>
      <c r="AC52" s="40" t="s">
        <v>25</v>
      </c>
      <c r="AD52" s="40" t="s">
        <v>23</v>
      </c>
      <c r="AE52" s="40" t="s">
        <v>25</v>
      </c>
      <c r="AF52" s="7"/>
      <c r="AG52" s="40" t="s">
        <v>23</v>
      </c>
      <c r="AH52" s="40" t="s">
        <v>21</v>
      </c>
      <c r="AI52" s="40" t="s">
        <v>21</v>
      </c>
      <c r="AJ52" s="40" t="s">
        <v>21</v>
      </c>
      <c r="AK52" s="74" t="s">
        <v>25</v>
      </c>
      <c r="AL52" s="74" t="s">
        <v>21</v>
      </c>
      <c r="AM52" s="74" t="s">
        <v>25</v>
      </c>
      <c r="AN52" s="74" t="s">
        <v>21</v>
      </c>
      <c r="AO52" s="74" t="s">
        <v>21</v>
      </c>
      <c r="AP52" s="74">
        <v>0</v>
      </c>
      <c r="AQ52" s="52">
        <v>0</v>
      </c>
      <c r="AR52" s="52"/>
      <c r="AS52" s="52">
        <v>0</v>
      </c>
      <c r="AT52" s="52" t="s">
        <v>25</v>
      </c>
      <c r="AU52" s="52" t="s">
        <v>25</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19">
        <v>42129</v>
      </c>
      <c r="B53" s="20" t="s">
        <v>881</v>
      </c>
      <c r="C53" s="40" t="s">
        <v>26</v>
      </c>
      <c r="D53" s="40" t="s">
        <v>26</v>
      </c>
      <c r="E53" s="40" t="s">
        <v>26</v>
      </c>
      <c r="F53" s="40" t="s">
        <v>26</v>
      </c>
      <c r="G53" s="40" t="s">
        <v>26</v>
      </c>
      <c r="H53" s="40" t="s">
        <v>26</v>
      </c>
      <c r="I53" s="40" t="s">
        <v>26</v>
      </c>
      <c r="J53" s="40"/>
      <c r="K53" s="40"/>
      <c r="L53" s="40"/>
      <c r="M53" s="40"/>
      <c r="N53" s="40" t="s">
        <v>26</v>
      </c>
      <c r="O53" s="40" t="s">
        <v>26</v>
      </c>
      <c r="P53" s="40">
        <v>2</v>
      </c>
      <c r="Q53" s="40" t="s">
        <v>26</v>
      </c>
      <c r="R53" s="40" t="s">
        <v>26</v>
      </c>
      <c r="S53" s="40" t="s">
        <v>26</v>
      </c>
      <c r="T53" s="40" t="s">
        <v>26</v>
      </c>
      <c r="U53" s="40" t="s">
        <v>26</v>
      </c>
      <c r="V53" s="40"/>
      <c r="W53" s="40" t="s">
        <v>26</v>
      </c>
      <c r="X53" s="40"/>
      <c r="Y53" s="40" t="s">
        <v>25</v>
      </c>
      <c r="Z53" s="40" t="s">
        <v>25</v>
      </c>
      <c r="AA53" s="40" t="s">
        <v>25</v>
      </c>
      <c r="AB53" s="40" t="s">
        <v>25</v>
      </c>
      <c r="AC53" s="40" t="s">
        <v>25</v>
      </c>
      <c r="AD53" s="40" t="s">
        <v>25</v>
      </c>
      <c r="AE53" s="40" t="s">
        <v>25</v>
      </c>
      <c r="AF53" s="7"/>
      <c r="AG53" s="40" t="s">
        <v>21</v>
      </c>
      <c r="AH53" s="40" t="s">
        <v>21</v>
      </c>
      <c r="AI53" s="40" t="s">
        <v>21</v>
      </c>
      <c r="AJ53" s="40" t="s">
        <v>21</v>
      </c>
      <c r="AK53" s="74" t="s">
        <v>25</v>
      </c>
      <c r="AL53" s="74" t="s">
        <v>25</v>
      </c>
      <c r="AM53" s="74" t="s">
        <v>25</v>
      </c>
      <c r="AN53" s="74" t="s">
        <v>25</v>
      </c>
      <c r="AO53" s="74" t="s">
        <v>25</v>
      </c>
      <c r="AP53" s="74" t="s">
        <v>25</v>
      </c>
      <c r="AQ53" s="52" t="s">
        <v>21</v>
      </c>
      <c r="AR53" s="52" t="s">
        <v>25</v>
      </c>
      <c r="AS53" s="52" t="s">
        <v>25</v>
      </c>
      <c r="AT53" s="52" t="s">
        <v>25</v>
      </c>
      <c r="AU53" s="52" t="s">
        <v>21</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19">
        <v>42130</v>
      </c>
      <c r="B54" s="20" t="s">
        <v>882</v>
      </c>
      <c r="C54" s="40" t="s">
        <v>26</v>
      </c>
      <c r="D54" s="40" t="s">
        <v>21</v>
      </c>
      <c r="E54" s="40">
        <v>1</v>
      </c>
      <c r="F54" s="40" t="s">
        <v>26</v>
      </c>
      <c r="G54" s="40" t="s">
        <v>26</v>
      </c>
      <c r="H54" s="40" t="s">
        <v>26</v>
      </c>
      <c r="I54" s="40" t="s">
        <v>26</v>
      </c>
      <c r="J54" s="40" t="s">
        <v>26</v>
      </c>
      <c r="K54" s="40"/>
      <c r="L54" s="40"/>
      <c r="M54" s="40"/>
      <c r="N54" s="40" t="s">
        <v>26</v>
      </c>
      <c r="O54" s="40" t="s">
        <v>22</v>
      </c>
      <c r="P54" s="40">
        <v>1</v>
      </c>
      <c r="Q54" s="40" t="s">
        <v>26</v>
      </c>
      <c r="R54" s="40" t="s">
        <v>26</v>
      </c>
      <c r="S54" s="40" t="s">
        <v>26</v>
      </c>
      <c r="T54" s="40" t="s">
        <v>26</v>
      </c>
      <c r="U54" s="40" t="s">
        <v>26</v>
      </c>
      <c r="V54" s="40"/>
      <c r="W54" s="40"/>
      <c r="X54" s="40"/>
      <c r="Y54" s="40" t="s">
        <v>25</v>
      </c>
      <c r="Z54" s="40" t="s">
        <v>21</v>
      </c>
      <c r="AA54" s="40" t="s">
        <v>21</v>
      </c>
      <c r="AB54" s="40" t="s">
        <v>25</v>
      </c>
      <c r="AC54" s="40" t="s">
        <v>25</v>
      </c>
      <c r="AD54" s="40" t="s">
        <v>25</v>
      </c>
      <c r="AE54" s="40" t="s">
        <v>25</v>
      </c>
      <c r="AF54" s="7"/>
      <c r="AG54" s="40" t="s">
        <v>21</v>
      </c>
      <c r="AH54" s="40"/>
      <c r="AI54" s="40" t="s">
        <v>21</v>
      </c>
      <c r="AJ54" s="40" t="s">
        <v>21</v>
      </c>
      <c r="AK54" s="74" t="s">
        <v>25</v>
      </c>
      <c r="AL54" s="74" t="s">
        <v>21</v>
      </c>
      <c r="AM54" s="74" t="s">
        <v>25</v>
      </c>
      <c r="AN54" s="74" t="s">
        <v>25</v>
      </c>
      <c r="AO54" s="74" t="s">
        <v>25</v>
      </c>
      <c r="AP54" s="74" t="s">
        <v>25</v>
      </c>
      <c r="AQ54" s="52" t="s">
        <v>25</v>
      </c>
      <c r="AR54" s="52" t="s">
        <v>21</v>
      </c>
      <c r="AS54" s="52" t="s">
        <v>25</v>
      </c>
      <c r="AT54" s="52" t="s">
        <v>21</v>
      </c>
      <c r="AU54" s="52" t="s">
        <v>21</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19">
        <v>42131</v>
      </c>
      <c r="B55" s="20" t="s">
        <v>883</v>
      </c>
      <c r="C55" s="40" t="s">
        <v>26</v>
      </c>
      <c r="D55" s="40" t="s">
        <v>21</v>
      </c>
      <c r="E55" s="40">
        <v>1</v>
      </c>
      <c r="F55" s="40" t="s">
        <v>26</v>
      </c>
      <c r="G55" s="40" t="s">
        <v>26</v>
      </c>
      <c r="H55" s="40" t="s">
        <v>26</v>
      </c>
      <c r="I55" s="40" t="s">
        <v>26</v>
      </c>
      <c r="J55" s="40" t="s">
        <v>26</v>
      </c>
      <c r="K55" s="40"/>
      <c r="L55" s="40"/>
      <c r="M55" s="40"/>
      <c r="N55" s="40" t="s">
        <v>26</v>
      </c>
      <c r="O55" s="40" t="s">
        <v>26</v>
      </c>
      <c r="P55" s="40">
        <v>2</v>
      </c>
      <c r="Q55" s="40" t="s">
        <v>26</v>
      </c>
      <c r="R55" s="40" t="s">
        <v>26</v>
      </c>
      <c r="S55" s="40" t="s">
        <v>26</v>
      </c>
      <c r="T55" s="40" t="s">
        <v>26</v>
      </c>
      <c r="U55" s="40" t="s">
        <v>25</v>
      </c>
      <c r="V55" s="40" t="s">
        <v>26</v>
      </c>
      <c r="W55" s="40"/>
      <c r="X55" s="40"/>
      <c r="Y55" s="40" t="s">
        <v>25</v>
      </c>
      <c r="Z55" s="40" t="s">
        <v>21</v>
      </c>
      <c r="AA55" s="40" t="s">
        <v>21</v>
      </c>
      <c r="AB55" s="40" t="s">
        <v>25</v>
      </c>
      <c r="AC55" s="40" t="s">
        <v>25</v>
      </c>
      <c r="AD55" s="40" t="s">
        <v>25</v>
      </c>
      <c r="AE55" s="40" t="s">
        <v>25</v>
      </c>
      <c r="AF55" s="7"/>
      <c r="AG55" s="40" t="s">
        <v>21</v>
      </c>
      <c r="AH55" s="40" t="s">
        <v>25</v>
      </c>
      <c r="AI55" s="40" t="s">
        <v>21</v>
      </c>
      <c r="AJ55" s="40" t="s">
        <v>25</v>
      </c>
      <c r="AK55" s="74" t="s">
        <v>25</v>
      </c>
      <c r="AL55" s="74" t="s">
        <v>21</v>
      </c>
      <c r="AM55" s="74" t="s">
        <v>25</v>
      </c>
      <c r="AN55" s="74" t="s">
        <v>25</v>
      </c>
      <c r="AO55" s="74" t="s">
        <v>25</v>
      </c>
      <c r="AP55" s="74" t="s">
        <v>25</v>
      </c>
      <c r="AQ55" s="52" t="s">
        <v>25</v>
      </c>
      <c r="AR55" s="52" t="s">
        <v>25</v>
      </c>
      <c r="AS55" s="52" t="s">
        <v>25</v>
      </c>
      <c r="AT55" s="52" t="s">
        <v>25</v>
      </c>
      <c r="AU55" s="52" t="s">
        <v>21</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19">
        <v>42132</v>
      </c>
      <c r="B56" s="20" t="s">
        <v>884</v>
      </c>
      <c r="C56" s="40" t="s">
        <v>26</v>
      </c>
      <c r="D56" s="40" t="s">
        <v>21</v>
      </c>
      <c r="E56" s="40">
        <v>1</v>
      </c>
      <c r="F56" s="40" t="s">
        <v>26</v>
      </c>
      <c r="G56" s="40" t="s">
        <v>26</v>
      </c>
      <c r="H56" s="40"/>
      <c r="I56" s="40" t="s">
        <v>26</v>
      </c>
      <c r="J56" s="40"/>
      <c r="K56" s="40"/>
      <c r="L56" s="40"/>
      <c r="M56" s="40"/>
      <c r="N56" s="40" t="s">
        <v>26</v>
      </c>
      <c r="O56" s="40" t="s">
        <v>22</v>
      </c>
      <c r="P56" s="40">
        <v>1</v>
      </c>
      <c r="Q56" s="40" t="s">
        <v>26</v>
      </c>
      <c r="R56" s="40" t="s">
        <v>26</v>
      </c>
      <c r="S56" s="40" t="s">
        <v>26</v>
      </c>
      <c r="T56" s="40" t="s">
        <v>26</v>
      </c>
      <c r="U56" s="40"/>
      <c r="V56" s="40"/>
      <c r="W56" s="40"/>
      <c r="X56" s="40"/>
      <c r="Y56" s="40" t="s">
        <v>25</v>
      </c>
      <c r="Z56" s="40" t="s">
        <v>21</v>
      </c>
      <c r="AA56" s="40" t="s">
        <v>21</v>
      </c>
      <c r="AB56" s="40" t="s">
        <v>25</v>
      </c>
      <c r="AC56" s="40" t="s">
        <v>25</v>
      </c>
      <c r="AD56" s="40" t="s">
        <v>25</v>
      </c>
      <c r="AE56" s="40" t="s">
        <v>25</v>
      </c>
      <c r="AF56" s="7"/>
      <c r="AG56" s="40" t="s">
        <v>21</v>
      </c>
      <c r="AH56" s="40" t="s">
        <v>21</v>
      </c>
      <c r="AI56" s="40" t="s">
        <v>21</v>
      </c>
      <c r="AJ56" s="40" t="s">
        <v>21</v>
      </c>
      <c r="AK56" s="74" t="s">
        <v>25</v>
      </c>
      <c r="AL56" s="74" t="s">
        <v>21</v>
      </c>
      <c r="AM56" s="74" t="s">
        <v>25</v>
      </c>
      <c r="AN56" s="74" t="s">
        <v>25</v>
      </c>
      <c r="AO56" s="74" t="s">
        <v>25</v>
      </c>
      <c r="AP56" s="74" t="s">
        <v>25</v>
      </c>
      <c r="AQ56" s="52" t="s">
        <v>25</v>
      </c>
      <c r="AR56" s="52" t="s">
        <v>25</v>
      </c>
      <c r="AS56" s="52" t="s">
        <v>25</v>
      </c>
      <c r="AT56" s="52" t="s">
        <v>21</v>
      </c>
      <c r="AU56" s="52" t="s">
        <v>21</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19">
        <v>42133</v>
      </c>
      <c r="B57" s="20" t="s">
        <v>885</v>
      </c>
      <c r="C57" s="40" t="s">
        <v>26</v>
      </c>
      <c r="D57" s="40" t="s">
        <v>21</v>
      </c>
      <c r="E57" s="40">
        <v>1</v>
      </c>
      <c r="F57" s="40"/>
      <c r="G57" s="40" t="s">
        <v>26</v>
      </c>
      <c r="H57" s="40"/>
      <c r="I57" s="40" t="s">
        <v>26</v>
      </c>
      <c r="J57" s="40"/>
      <c r="K57" s="40"/>
      <c r="L57" s="40"/>
      <c r="M57" s="40"/>
      <c r="N57" s="40" t="s">
        <v>26</v>
      </c>
      <c r="O57" s="40" t="s">
        <v>22</v>
      </c>
      <c r="P57" s="40">
        <v>1</v>
      </c>
      <c r="Q57" s="40" t="s">
        <v>26</v>
      </c>
      <c r="R57" s="40" t="s">
        <v>26</v>
      </c>
      <c r="S57" s="40" t="s">
        <v>26</v>
      </c>
      <c r="T57" s="40" t="s">
        <v>26</v>
      </c>
      <c r="U57" s="40" t="s">
        <v>26</v>
      </c>
      <c r="V57" s="40"/>
      <c r="W57" s="40"/>
      <c r="X57" s="40"/>
      <c r="Y57" s="40" t="s">
        <v>25</v>
      </c>
      <c r="Z57" s="40" t="s">
        <v>21</v>
      </c>
      <c r="AA57" s="40" t="s">
        <v>21</v>
      </c>
      <c r="AB57" s="40" t="s">
        <v>25</v>
      </c>
      <c r="AC57" s="40" t="s">
        <v>25</v>
      </c>
      <c r="AD57" s="40" t="s">
        <v>25</v>
      </c>
      <c r="AE57" s="40" t="s">
        <v>25</v>
      </c>
      <c r="AF57" s="7"/>
      <c r="AG57" s="40" t="s">
        <v>21</v>
      </c>
      <c r="AH57" s="40"/>
      <c r="AI57" s="40" t="s">
        <v>21</v>
      </c>
      <c r="AJ57" s="40" t="s">
        <v>21</v>
      </c>
      <c r="AK57" s="74" t="s">
        <v>25</v>
      </c>
      <c r="AL57" s="74" t="s">
        <v>21</v>
      </c>
      <c r="AM57" s="74" t="s">
        <v>25</v>
      </c>
      <c r="AN57" s="74" t="s">
        <v>25</v>
      </c>
      <c r="AO57" s="74" t="s">
        <v>25</v>
      </c>
      <c r="AP57" s="74">
        <v>0</v>
      </c>
      <c r="AQ57" s="52" t="s">
        <v>21</v>
      </c>
      <c r="AR57" s="52" t="s">
        <v>25</v>
      </c>
      <c r="AS57" s="52">
        <v>0</v>
      </c>
      <c r="AT57" s="52" t="s">
        <v>21</v>
      </c>
      <c r="AU57" s="52">
        <v>0</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19">
        <v>42134</v>
      </c>
      <c r="B58" s="20" t="s">
        <v>886</v>
      </c>
      <c r="C58" s="40" t="s">
        <v>21</v>
      </c>
      <c r="D58" s="40" t="s">
        <v>26</v>
      </c>
      <c r="E58" s="40" t="s">
        <v>26</v>
      </c>
      <c r="F58" s="40" t="s">
        <v>26</v>
      </c>
      <c r="G58" s="40"/>
      <c r="H58" s="40" t="s">
        <v>26</v>
      </c>
      <c r="I58" s="40" t="s">
        <v>26</v>
      </c>
      <c r="J58" s="40"/>
      <c r="K58" s="40"/>
      <c r="L58" s="40"/>
      <c r="M58" s="40"/>
      <c r="N58" s="40" t="s">
        <v>22</v>
      </c>
      <c r="O58" s="40" t="s">
        <v>26</v>
      </c>
      <c r="P58" s="40">
        <v>1</v>
      </c>
      <c r="Q58" s="40" t="s">
        <v>26</v>
      </c>
      <c r="R58" s="40" t="s">
        <v>26</v>
      </c>
      <c r="S58" s="40" t="s">
        <v>26</v>
      </c>
      <c r="T58" s="40" t="s">
        <v>26</v>
      </c>
      <c r="U58" s="40"/>
      <c r="V58" s="40" t="s">
        <v>26</v>
      </c>
      <c r="W58" s="40"/>
      <c r="X58" s="40"/>
      <c r="Y58" s="40" t="s">
        <v>21</v>
      </c>
      <c r="Z58" s="40" t="s">
        <v>25</v>
      </c>
      <c r="AA58" s="40" t="s">
        <v>25</v>
      </c>
      <c r="AB58" s="40" t="s">
        <v>25</v>
      </c>
      <c r="AC58" s="40" t="s">
        <v>25</v>
      </c>
      <c r="AD58" s="40" t="s">
        <v>25</v>
      </c>
      <c r="AE58" s="40" t="s">
        <v>25</v>
      </c>
      <c r="AF58" s="7"/>
      <c r="AG58" s="40" t="s">
        <v>21</v>
      </c>
      <c r="AH58" s="40" t="s">
        <v>21</v>
      </c>
      <c r="AI58" s="40" t="s">
        <v>21</v>
      </c>
      <c r="AJ58" s="40" t="s">
        <v>21</v>
      </c>
      <c r="AK58" s="74" t="s">
        <v>21</v>
      </c>
      <c r="AL58" s="74" t="s">
        <v>25</v>
      </c>
      <c r="AM58" s="74" t="s">
        <v>25</v>
      </c>
      <c r="AN58" s="74" t="s">
        <v>25</v>
      </c>
      <c r="AO58" s="74" t="s">
        <v>25</v>
      </c>
      <c r="AP58" s="74" t="s">
        <v>25</v>
      </c>
      <c r="AQ58" s="52" t="s">
        <v>25</v>
      </c>
      <c r="AR58" s="52" t="s">
        <v>21</v>
      </c>
      <c r="AS58" s="52" t="s">
        <v>25</v>
      </c>
      <c r="AT58" s="52" t="s">
        <v>21</v>
      </c>
      <c r="AU58" s="52" t="s">
        <v>21</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19">
        <v>42136</v>
      </c>
      <c r="B59" s="20" t="s">
        <v>887</v>
      </c>
      <c r="C59" s="40"/>
      <c r="D59" s="40"/>
      <c r="E59" s="40"/>
      <c r="F59" s="40"/>
      <c r="G59" s="40"/>
      <c r="H59" s="40"/>
      <c r="I59" s="40"/>
      <c r="J59" s="40"/>
      <c r="K59" s="40"/>
      <c r="L59" s="40"/>
      <c r="M59" s="40"/>
      <c r="N59" s="40"/>
      <c r="O59" s="40"/>
      <c r="P59" s="40"/>
      <c r="Q59" s="40"/>
      <c r="R59" s="40"/>
      <c r="S59" s="40"/>
      <c r="T59" s="40"/>
      <c r="U59" s="40"/>
      <c r="V59" s="40"/>
      <c r="W59" s="40"/>
      <c r="X59" s="40"/>
      <c r="Y59" s="40" t="s">
        <v>23</v>
      </c>
      <c r="Z59" s="40" t="s">
        <v>23</v>
      </c>
      <c r="AA59" s="40" t="e">
        <v>#N/A</v>
      </c>
      <c r="AB59" s="40" t="s">
        <v>23</v>
      </c>
      <c r="AC59" s="40" t="s">
        <v>23</v>
      </c>
      <c r="AD59" s="40" t="s">
        <v>23</v>
      </c>
      <c r="AE59" s="40" t="s">
        <v>23</v>
      </c>
      <c r="AF59" s="7"/>
      <c r="AG59" s="40" t="s">
        <v>23</v>
      </c>
      <c r="AH59" s="40" t="s">
        <v>23</v>
      </c>
      <c r="AI59" s="40" t="s">
        <v>23</v>
      </c>
      <c r="AJ59" s="40" t="s">
        <v>23</v>
      </c>
      <c r="AK59" s="74" t="s">
        <v>21</v>
      </c>
      <c r="AL59" s="74" t="s">
        <v>21</v>
      </c>
      <c r="AM59" s="74" t="s">
        <v>21</v>
      </c>
      <c r="AN59" s="74">
        <v>0</v>
      </c>
      <c r="AO59" s="74" t="s">
        <v>21</v>
      </c>
      <c r="AP59" s="74">
        <v>0</v>
      </c>
      <c r="AQ59" s="52">
        <v>0</v>
      </c>
      <c r="AR59" s="52"/>
      <c r="AS59" s="52">
        <v>0</v>
      </c>
      <c r="AT59" s="52"/>
      <c r="AU59" s="52">
        <v>0</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19">
        <v>42137</v>
      </c>
      <c r="B60" s="20" t="s">
        <v>888</v>
      </c>
      <c r="C60" s="33" t="s">
        <v>21</v>
      </c>
      <c r="D60" s="40" t="s">
        <v>26</v>
      </c>
      <c r="E60" s="40" t="s">
        <v>26</v>
      </c>
      <c r="F60" s="40" t="s">
        <v>26</v>
      </c>
      <c r="G60" s="40" t="s">
        <v>26</v>
      </c>
      <c r="H60" s="40" t="s">
        <v>26</v>
      </c>
      <c r="I60" s="40" t="s">
        <v>26</v>
      </c>
      <c r="J60" s="40"/>
      <c r="K60" s="40"/>
      <c r="L60" s="40"/>
      <c r="M60" s="40"/>
      <c r="N60" s="40" t="s">
        <v>22</v>
      </c>
      <c r="O60" s="40" t="s">
        <v>26</v>
      </c>
      <c r="P60" s="40">
        <v>1</v>
      </c>
      <c r="Q60" s="40" t="s">
        <v>26</v>
      </c>
      <c r="R60" s="40" t="s">
        <v>26</v>
      </c>
      <c r="S60" s="40" t="s">
        <v>26</v>
      </c>
      <c r="T60" s="40" t="s">
        <v>26</v>
      </c>
      <c r="U60" s="40"/>
      <c r="V60" s="40"/>
      <c r="W60" s="40"/>
      <c r="X60" s="40"/>
      <c r="Y60" s="40" t="s">
        <v>21</v>
      </c>
      <c r="Z60" s="40" t="s">
        <v>25</v>
      </c>
      <c r="AA60" s="40" t="s">
        <v>25</v>
      </c>
      <c r="AB60" s="40" t="s">
        <v>25</v>
      </c>
      <c r="AC60" s="40" t="s">
        <v>25</v>
      </c>
      <c r="AD60" s="40" t="s">
        <v>25</v>
      </c>
      <c r="AE60" s="40" t="s">
        <v>25</v>
      </c>
      <c r="AF60" s="7"/>
      <c r="AG60" s="40" t="s">
        <v>21</v>
      </c>
      <c r="AH60" s="40" t="s">
        <v>21</v>
      </c>
      <c r="AI60" s="40" t="s">
        <v>21</v>
      </c>
      <c r="AJ60" s="40" t="s">
        <v>21</v>
      </c>
      <c r="AK60" s="74" t="s">
        <v>21</v>
      </c>
      <c r="AL60" s="74" t="s">
        <v>25</v>
      </c>
      <c r="AM60" s="74" t="s">
        <v>25</v>
      </c>
      <c r="AN60" s="74" t="s">
        <v>25</v>
      </c>
      <c r="AO60" s="74" t="s">
        <v>25</v>
      </c>
      <c r="AP60" s="74" t="s">
        <v>25</v>
      </c>
      <c r="AQ60" s="52" t="s">
        <v>25</v>
      </c>
      <c r="AR60" s="52" t="s">
        <v>25</v>
      </c>
      <c r="AS60" s="52" t="s">
        <v>25</v>
      </c>
      <c r="AT60" s="52" t="s">
        <v>21</v>
      </c>
      <c r="AU60" s="52" t="s">
        <v>21</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19">
        <v>42139</v>
      </c>
      <c r="B61" s="20" t="s">
        <v>889</v>
      </c>
      <c r="C61" s="40" t="s">
        <v>26</v>
      </c>
      <c r="D61" s="40" t="s">
        <v>21</v>
      </c>
      <c r="E61" s="40">
        <v>1</v>
      </c>
      <c r="F61" s="40" t="s">
        <v>26</v>
      </c>
      <c r="G61" s="40" t="s">
        <v>26</v>
      </c>
      <c r="H61" s="40" t="s">
        <v>26</v>
      </c>
      <c r="I61" s="40" t="s">
        <v>26</v>
      </c>
      <c r="J61" s="40"/>
      <c r="K61" s="40"/>
      <c r="L61" s="40"/>
      <c r="M61" s="40"/>
      <c r="N61" s="40" t="s">
        <v>26</v>
      </c>
      <c r="O61" s="40" t="s">
        <v>22</v>
      </c>
      <c r="P61" s="40">
        <v>1</v>
      </c>
      <c r="Q61" s="40" t="s">
        <v>26</v>
      </c>
      <c r="R61" s="40" t="s">
        <v>26</v>
      </c>
      <c r="S61" s="40" t="s">
        <v>26</v>
      </c>
      <c r="T61" s="40" t="s">
        <v>26</v>
      </c>
      <c r="U61" s="40"/>
      <c r="V61" s="40"/>
      <c r="W61" s="40"/>
      <c r="X61" s="40"/>
      <c r="Y61" s="40" t="s">
        <v>25</v>
      </c>
      <c r="Z61" s="40" t="s">
        <v>21</v>
      </c>
      <c r="AA61" s="40" t="s">
        <v>21</v>
      </c>
      <c r="AB61" s="40" t="s">
        <v>25</v>
      </c>
      <c r="AC61" s="40" t="s">
        <v>25</v>
      </c>
      <c r="AD61" s="40" t="s">
        <v>25</v>
      </c>
      <c r="AE61" s="40" t="s">
        <v>25</v>
      </c>
      <c r="AF61" s="7"/>
      <c r="AG61" s="40" t="s">
        <v>21</v>
      </c>
      <c r="AH61" s="40" t="s">
        <v>21</v>
      </c>
      <c r="AI61" s="40" t="s">
        <v>21</v>
      </c>
      <c r="AJ61" s="40" t="s">
        <v>21</v>
      </c>
      <c r="AK61" s="74" t="s">
        <v>25</v>
      </c>
      <c r="AL61" s="74" t="s">
        <v>21</v>
      </c>
      <c r="AM61" s="74" t="s">
        <v>25</v>
      </c>
      <c r="AN61" s="74" t="s">
        <v>25</v>
      </c>
      <c r="AO61" s="74" t="s">
        <v>25</v>
      </c>
      <c r="AP61" s="74" t="s">
        <v>25</v>
      </c>
      <c r="AQ61" s="52" t="s">
        <v>21</v>
      </c>
      <c r="AR61" s="52" t="s">
        <v>21</v>
      </c>
      <c r="AS61" s="52" t="s">
        <v>21</v>
      </c>
      <c r="AT61" s="52" t="s">
        <v>21</v>
      </c>
      <c r="AU61" s="52" t="s">
        <v>21</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19">
        <v>42140</v>
      </c>
      <c r="B62" s="20" t="s">
        <v>890</v>
      </c>
      <c r="C62" s="40" t="s">
        <v>26</v>
      </c>
      <c r="D62" s="40" t="s">
        <v>26</v>
      </c>
      <c r="E62" s="40" t="s">
        <v>26</v>
      </c>
      <c r="F62" s="40" t="s">
        <v>26</v>
      </c>
      <c r="G62" s="40" t="s">
        <v>26</v>
      </c>
      <c r="H62" s="40" t="s">
        <v>26</v>
      </c>
      <c r="I62" s="40" t="s">
        <v>26</v>
      </c>
      <c r="J62" s="40"/>
      <c r="K62" s="40"/>
      <c r="L62" s="40"/>
      <c r="M62" s="40"/>
      <c r="N62" s="40" t="s">
        <v>26</v>
      </c>
      <c r="O62" s="40" t="s">
        <v>26</v>
      </c>
      <c r="P62" s="40">
        <v>2</v>
      </c>
      <c r="Q62" s="40" t="s">
        <v>26</v>
      </c>
      <c r="R62" s="40" t="s">
        <v>26</v>
      </c>
      <c r="S62" s="40" t="s">
        <v>26</v>
      </c>
      <c r="T62" s="40" t="s">
        <v>26</v>
      </c>
      <c r="U62" s="40"/>
      <c r="V62" s="40"/>
      <c r="W62" s="40"/>
      <c r="X62" s="40"/>
      <c r="Y62" s="40" t="s">
        <v>25</v>
      </c>
      <c r="Z62" s="40" t="s">
        <v>25</v>
      </c>
      <c r="AA62" s="40" t="s">
        <v>25</v>
      </c>
      <c r="AB62" s="40" t="s">
        <v>25</v>
      </c>
      <c r="AC62" s="40" t="s">
        <v>25</v>
      </c>
      <c r="AD62" s="40" t="s">
        <v>25</v>
      </c>
      <c r="AE62" s="40" t="s">
        <v>25</v>
      </c>
      <c r="AF62" s="7"/>
      <c r="AG62" s="40" t="s">
        <v>21</v>
      </c>
      <c r="AH62" s="40" t="s">
        <v>21</v>
      </c>
      <c r="AI62" s="40" t="s">
        <v>21</v>
      </c>
      <c r="AJ62" s="40" t="s">
        <v>21</v>
      </c>
      <c r="AK62" s="74" t="s">
        <v>25</v>
      </c>
      <c r="AL62" s="74" t="s">
        <v>25</v>
      </c>
      <c r="AM62" s="74" t="s">
        <v>25</v>
      </c>
      <c r="AN62" s="74" t="s">
        <v>25</v>
      </c>
      <c r="AO62" s="74" t="s">
        <v>25</v>
      </c>
      <c r="AP62" s="74" t="s">
        <v>25</v>
      </c>
      <c r="AQ62" s="52" t="s">
        <v>21</v>
      </c>
      <c r="AR62" s="52" t="s">
        <v>25</v>
      </c>
      <c r="AS62" s="52" t="s">
        <v>25</v>
      </c>
      <c r="AT62" s="52" t="s">
        <v>25</v>
      </c>
      <c r="AU62" s="52" t="s">
        <v>21</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19">
        <v>42141</v>
      </c>
      <c r="B63" s="20" t="s">
        <v>891</v>
      </c>
      <c r="C63" s="33"/>
      <c r="D63" s="40"/>
      <c r="E63" s="40"/>
      <c r="F63" s="40"/>
      <c r="G63" s="40"/>
      <c r="H63" s="40"/>
      <c r="I63" s="40"/>
      <c r="J63" s="40"/>
      <c r="K63" s="40"/>
      <c r="L63" s="40"/>
      <c r="M63" s="40"/>
      <c r="N63" s="40"/>
      <c r="O63" s="40"/>
      <c r="P63" s="40"/>
      <c r="Q63" s="40"/>
      <c r="R63" s="40"/>
      <c r="S63" s="40"/>
      <c r="T63" s="40"/>
      <c r="U63" s="40"/>
      <c r="V63" s="40"/>
      <c r="W63" s="40"/>
      <c r="X63" s="40"/>
      <c r="Y63" s="40" t="s">
        <v>23</v>
      </c>
      <c r="Z63" s="40" t="s">
        <v>23</v>
      </c>
      <c r="AA63" s="40" t="e">
        <v>#N/A</v>
      </c>
      <c r="AB63" s="40" t="s">
        <v>23</v>
      </c>
      <c r="AC63" s="40" t="s">
        <v>23</v>
      </c>
      <c r="AD63" s="40" t="s">
        <v>23</v>
      </c>
      <c r="AE63" s="40" t="s">
        <v>23</v>
      </c>
      <c r="AF63" s="7"/>
      <c r="AG63" s="40" t="s">
        <v>23</v>
      </c>
      <c r="AH63" s="40" t="s">
        <v>23</v>
      </c>
      <c r="AI63" s="40" t="s">
        <v>23</v>
      </c>
      <c r="AJ63" s="40" t="s">
        <v>23</v>
      </c>
      <c r="AK63" s="74" t="s">
        <v>21</v>
      </c>
      <c r="AL63" s="74" t="s">
        <v>21</v>
      </c>
      <c r="AM63" s="74" t="s">
        <v>21</v>
      </c>
      <c r="AN63" s="74">
        <v>0</v>
      </c>
      <c r="AO63" s="74" t="s">
        <v>21</v>
      </c>
      <c r="AP63" s="74">
        <v>0</v>
      </c>
      <c r="AQ63" s="52">
        <v>0</v>
      </c>
      <c r="AR63" s="52"/>
      <c r="AS63" s="52">
        <v>0</v>
      </c>
      <c r="AT63" s="52"/>
      <c r="AU63" s="52">
        <v>0</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19">
        <v>42144</v>
      </c>
      <c r="B64" s="20" t="s">
        <v>892</v>
      </c>
      <c r="C64" s="40" t="s">
        <v>26</v>
      </c>
      <c r="D64" s="40" t="s">
        <v>21</v>
      </c>
      <c r="E64" s="40">
        <v>1</v>
      </c>
      <c r="F64" s="40" t="s">
        <v>26</v>
      </c>
      <c r="G64" s="40" t="s">
        <v>26</v>
      </c>
      <c r="H64" s="40" t="s">
        <v>26</v>
      </c>
      <c r="I64" s="40" t="s">
        <v>26</v>
      </c>
      <c r="J64" s="40" t="s">
        <v>26</v>
      </c>
      <c r="K64" s="40"/>
      <c r="L64" s="40"/>
      <c r="M64" s="40"/>
      <c r="N64" s="40" t="s">
        <v>26</v>
      </c>
      <c r="O64" s="40" t="s">
        <v>22</v>
      </c>
      <c r="P64" s="40">
        <v>1</v>
      </c>
      <c r="Q64" s="40" t="s">
        <v>26</v>
      </c>
      <c r="R64" s="40" t="s">
        <v>26</v>
      </c>
      <c r="S64" s="40" t="s">
        <v>26</v>
      </c>
      <c r="T64" s="40" t="s">
        <v>26</v>
      </c>
      <c r="U64" s="40" t="s">
        <v>26</v>
      </c>
      <c r="V64" s="40"/>
      <c r="W64" s="40"/>
      <c r="X64" s="40"/>
      <c r="Y64" s="40" t="s">
        <v>25</v>
      </c>
      <c r="Z64" s="40" t="s">
        <v>21</v>
      </c>
      <c r="AA64" s="40" t="s">
        <v>21</v>
      </c>
      <c r="AB64" s="40" t="s">
        <v>25</v>
      </c>
      <c r="AC64" s="40" t="s">
        <v>25</v>
      </c>
      <c r="AD64" s="40" t="s">
        <v>25</v>
      </c>
      <c r="AE64" s="40" t="s">
        <v>25</v>
      </c>
      <c r="AF64" s="7"/>
      <c r="AG64" s="40" t="s">
        <v>21</v>
      </c>
      <c r="AH64" s="40" t="s">
        <v>25</v>
      </c>
      <c r="AI64" s="40" t="s">
        <v>21</v>
      </c>
      <c r="AJ64" s="40" t="s">
        <v>21</v>
      </c>
      <c r="AK64" s="74" t="s">
        <v>25</v>
      </c>
      <c r="AL64" s="74" t="s">
        <v>21</v>
      </c>
      <c r="AM64" s="74" t="s">
        <v>25</v>
      </c>
      <c r="AN64" s="74" t="s">
        <v>25</v>
      </c>
      <c r="AO64" s="74" t="s">
        <v>25</v>
      </c>
      <c r="AP64" s="74">
        <v>0</v>
      </c>
      <c r="AQ64" s="52" t="s">
        <v>25</v>
      </c>
      <c r="AR64" s="52" t="s">
        <v>25</v>
      </c>
      <c r="AS64" s="52" t="s">
        <v>25</v>
      </c>
      <c r="AT64" s="52" t="s">
        <v>21</v>
      </c>
      <c r="AU64" s="52" t="s">
        <v>21</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19">
        <v>42147</v>
      </c>
      <c r="B65" s="20" t="s">
        <v>893</v>
      </c>
      <c r="C65" s="40" t="s">
        <v>26</v>
      </c>
      <c r="D65" s="40" t="s">
        <v>21</v>
      </c>
      <c r="E65" s="40">
        <v>1</v>
      </c>
      <c r="F65" s="40" t="s">
        <v>26</v>
      </c>
      <c r="G65" s="40" t="s">
        <v>26</v>
      </c>
      <c r="H65" s="40" t="s">
        <v>26</v>
      </c>
      <c r="I65" s="40" t="s">
        <v>26</v>
      </c>
      <c r="J65" s="40"/>
      <c r="K65" s="40"/>
      <c r="L65" s="40"/>
      <c r="M65" s="40"/>
      <c r="N65" s="40" t="s">
        <v>26</v>
      </c>
      <c r="O65" s="40" t="s">
        <v>22</v>
      </c>
      <c r="P65" s="40">
        <v>1</v>
      </c>
      <c r="Q65" s="40" t="s">
        <v>26</v>
      </c>
      <c r="R65" s="40" t="s">
        <v>26</v>
      </c>
      <c r="S65" s="40" t="s">
        <v>26</v>
      </c>
      <c r="T65" s="40" t="s">
        <v>26</v>
      </c>
      <c r="U65" s="40" t="s">
        <v>26</v>
      </c>
      <c r="V65" s="40"/>
      <c r="W65" s="40"/>
      <c r="X65" s="40"/>
      <c r="Y65" s="40" t="s">
        <v>25</v>
      </c>
      <c r="Z65" s="40" t="s">
        <v>21</v>
      </c>
      <c r="AA65" s="40" t="s">
        <v>21</v>
      </c>
      <c r="AB65" s="40" t="s">
        <v>25</v>
      </c>
      <c r="AC65" s="40" t="s">
        <v>25</v>
      </c>
      <c r="AD65" s="40" t="s">
        <v>25</v>
      </c>
      <c r="AE65" s="40" t="s">
        <v>25</v>
      </c>
      <c r="AF65" s="7"/>
      <c r="AG65" s="40" t="s">
        <v>21</v>
      </c>
      <c r="AH65" s="40" t="s">
        <v>25</v>
      </c>
      <c r="AI65" s="40" t="s">
        <v>21</v>
      </c>
      <c r="AJ65" s="40" t="s">
        <v>21</v>
      </c>
      <c r="AK65" s="74" t="s">
        <v>25</v>
      </c>
      <c r="AL65" s="74" t="s">
        <v>21</v>
      </c>
      <c r="AM65" s="74" t="s">
        <v>25</v>
      </c>
      <c r="AN65" s="74" t="s">
        <v>25</v>
      </c>
      <c r="AO65" s="74" t="s">
        <v>25</v>
      </c>
      <c r="AP65" s="74" t="s">
        <v>25</v>
      </c>
      <c r="AQ65" s="52" t="s">
        <v>25</v>
      </c>
      <c r="AR65" s="52" t="s">
        <v>25</v>
      </c>
      <c r="AS65" s="52" t="s">
        <v>25</v>
      </c>
      <c r="AT65" s="52" t="s">
        <v>25</v>
      </c>
      <c r="AU65" s="52" t="s">
        <v>21</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19">
        <v>42156</v>
      </c>
      <c r="B66" s="20" t="s">
        <v>894</v>
      </c>
      <c r="C66" s="33" t="s">
        <v>21</v>
      </c>
      <c r="D66" s="40" t="s">
        <v>26</v>
      </c>
      <c r="E66" s="40">
        <v>1</v>
      </c>
      <c r="F66" s="40"/>
      <c r="G66" s="40" t="s">
        <v>26</v>
      </c>
      <c r="H66" s="40"/>
      <c r="I66" s="40" t="s">
        <v>26</v>
      </c>
      <c r="J66" s="40"/>
      <c r="K66" s="40"/>
      <c r="L66" s="40"/>
      <c r="M66" s="40"/>
      <c r="N66" s="40" t="s">
        <v>22</v>
      </c>
      <c r="O66" s="40" t="s">
        <v>26</v>
      </c>
      <c r="P66" s="40">
        <v>1</v>
      </c>
      <c r="Q66" s="40" t="s">
        <v>26</v>
      </c>
      <c r="R66" s="40"/>
      <c r="S66" s="40" t="s">
        <v>26</v>
      </c>
      <c r="T66" s="40"/>
      <c r="U66" s="40"/>
      <c r="V66" s="40"/>
      <c r="W66" s="40"/>
      <c r="X66" s="40"/>
      <c r="Y66" s="40" t="s">
        <v>23</v>
      </c>
      <c r="Z66" s="40" t="s">
        <v>23</v>
      </c>
      <c r="AA66" s="40" t="e">
        <v>#N/A</v>
      </c>
      <c r="AB66" s="40" t="s">
        <v>23</v>
      </c>
      <c r="AC66" s="40" t="s">
        <v>25</v>
      </c>
      <c r="AD66" s="40" t="s">
        <v>23</v>
      </c>
      <c r="AE66" s="40" t="s">
        <v>25</v>
      </c>
      <c r="AF66" s="7"/>
      <c r="AG66" s="40" t="s">
        <v>23</v>
      </c>
      <c r="AH66" s="40"/>
      <c r="AI66" s="40" t="s">
        <v>23</v>
      </c>
      <c r="AJ66" s="40" t="s">
        <v>21</v>
      </c>
      <c r="AK66" s="74" t="s">
        <v>21</v>
      </c>
      <c r="AL66" s="74" t="s">
        <v>25</v>
      </c>
      <c r="AM66" s="74" t="s">
        <v>21</v>
      </c>
      <c r="AN66" s="74" t="s">
        <v>25</v>
      </c>
      <c r="AO66" s="74" t="s">
        <v>21</v>
      </c>
      <c r="AP66" s="74" t="s">
        <v>25</v>
      </c>
      <c r="AQ66" s="52">
        <v>0</v>
      </c>
      <c r="AR66" s="52"/>
      <c r="AS66" s="52">
        <v>0</v>
      </c>
      <c r="AT66" s="52"/>
      <c r="AU66" s="52" t="s">
        <v>21</v>
      </c>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19">
        <v>42167</v>
      </c>
      <c r="B67" s="20" t="s">
        <v>895</v>
      </c>
      <c r="C67" s="40"/>
      <c r="D67" s="40"/>
      <c r="E67" s="40"/>
      <c r="F67" s="40"/>
      <c r="G67" s="40"/>
      <c r="H67" s="40"/>
      <c r="I67" s="40"/>
      <c r="J67" s="40"/>
      <c r="K67" s="40"/>
      <c r="L67" s="40"/>
      <c r="M67" s="40"/>
      <c r="N67" s="40"/>
      <c r="O67" s="40"/>
      <c r="P67" s="40"/>
      <c r="Q67" s="40"/>
      <c r="R67" s="40"/>
      <c r="S67" s="40"/>
      <c r="T67" s="40"/>
      <c r="U67" s="40"/>
      <c r="V67" s="40"/>
      <c r="W67" s="40"/>
      <c r="X67" s="40"/>
      <c r="Y67" s="40" t="s">
        <v>23</v>
      </c>
      <c r="Z67" s="40" t="s">
        <v>23</v>
      </c>
      <c r="AA67" s="40" t="e">
        <v>#N/A</v>
      </c>
      <c r="AB67" s="40" t="s">
        <v>23</v>
      </c>
      <c r="AC67" s="40" t="s">
        <v>23</v>
      </c>
      <c r="AD67" s="40" t="s">
        <v>23</v>
      </c>
      <c r="AE67" s="40" t="s">
        <v>23</v>
      </c>
      <c r="AF67" s="7"/>
      <c r="AG67" s="40" t="s">
        <v>23</v>
      </c>
      <c r="AH67" s="40" t="s">
        <v>23</v>
      </c>
      <c r="AI67" s="40" t="s">
        <v>23</v>
      </c>
      <c r="AJ67" s="40" t="s">
        <v>23</v>
      </c>
      <c r="AK67" s="74" t="s">
        <v>21</v>
      </c>
      <c r="AL67" s="74" t="s">
        <v>21</v>
      </c>
      <c r="AM67" s="74" t="s">
        <v>21</v>
      </c>
      <c r="AN67" s="74">
        <v>0</v>
      </c>
      <c r="AO67" s="74" t="s">
        <v>21</v>
      </c>
      <c r="AP67" s="74">
        <v>0</v>
      </c>
      <c r="AQ67" s="52">
        <v>0</v>
      </c>
      <c r="AR67" s="52"/>
      <c r="AS67" s="52">
        <v>0</v>
      </c>
      <c r="AT67" s="52"/>
      <c r="AU67" s="52">
        <v>0</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68" s="19">
        <v>42171</v>
      </c>
      <c r="B68" s="20" t="s">
        <v>896</v>
      </c>
      <c r="C68" s="40" t="s">
        <v>21</v>
      </c>
      <c r="D68" s="40" t="s">
        <v>26</v>
      </c>
      <c r="E68" s="40" t="s">
        <v>26</v>
      </c>
      <c r="F68" s="40" t="s">
        <v>26</v>
      </c>
      <c r="G68" s="40" t="s">
        <v>26</v>
      </c>
      <c r="H68" s="40" t="s">
        <v>26</v>
      </c>
      <c r="I68" s="40" t="s">
        <v>26</v>
      </c>
      <c r="J68" s="40" t="s">
        <v>26</v>
      </c>
      <c r="K68" s="40"/>
      <c r="L68" s="40"/>
      <c r="M68" s="40"/>
      <c r="N68" s="40" t="s">
        <v>22</v>
      </c>
      <c r="O68" s="40" t="s">
        <v>26</v>
      </c>
      <c r="P68" s="40">
        <v>1</v>
      </c>
      <c r="Q68" s="40" t="s">
        <v>26</v>
      </c>
      <c r="R68" s="40"/>
      <c r="S68" s="40" t="s">
        <v>26</v>
      </c>
      <c r="T68" s="40" t="s">
        <v>26</v>
      </c>
      <c r="U68" s="40"/>
      <c r="V68" s="40"/>
      <c r="W68" s="40"/>
      <c r="X68" s="40"/>
      <c r="Y68" s="40" t="s">
        <v>21</v>
      </c>
      <c r="Z68" s="40" t="s">
        <v>25</v>
      </c>
      <c r="AA68" s="40" t="s">
        <v>25</v>
      </c>
      <c r="AB68" s="40" t="s">
        <v>25</v>
      </c>
      <c r="AC68" s="40" t="s">
        <v>25</v>
      </c>
      <c r="AD68" s="40" t="s">
        <v>25</v>
      </c>
      <c r="AE68" s="40" t="s">
        <v>25</v>
      </c>
      <c r="AF68" s="7"/>
      <c r="AG68" s="40" t="s">
        <v>21</v>
      </c>
      <c r="AH68" s="40" t="s">
        <v>21</v>
      </c>
      <c r="AI68" s="40" t="s">
        <v>21</v>
      </c>
      <c r="AJ68" s="40" t="s">
        <v>21</v>
      </c>
      <c r="AK68" s="74" t="s">
        <v>21</v>
      </c>
      <c r="AL68" s="74" t="s">
        <v>25</v>
      </c>
      <c r="AM68" s="74" t="s">
        <v>25</v>
      </c>
      <c r="AN68" s="74" t="s">
        <v>25</v>
      </c>
      <c r="AO68" s="74" t="s">
        <v>25</v>
      </c>
      <c r="AP68" s="74" t="s">
        <v>25</v>
      </c>
      <c r="AQ68" s="52" t="s">
        <v>25</v>
      </c>
      <c r="AR68" s="52" t="s">
        <v>21</v>
      </c>
      <c r="AS68" s="52" t="s">
        <v>25</v>
      </c>
      <c r="AT68" s="52" t="s">
        <v>21</v>
      </c>
      <c r="AU68" s="52" t="s">
        <v>21</v>
      </c>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69" s="19">
        <v>42172</v>
      </c>
      <c r="B69" s="20" t="s">
        <v>897</v>
      </c>
      <c r="C69" s="40"/>
      <c r="D69" s="40"/>
      <c r="E69" s="40"/>
      <c r="F69" s="40"/>
      <c r="G69" s="40"/>
      <c r="H69" s="40"/>
      <c r="I69" s="40"/>
      <c r="J69" s="40"/>
      <c r="K69" s="40"/>
      <c r="L69" s="40"/>
      <c r="M69" s="40"/>
      <c r="N69" s="40"/>
      <c r="O69" s="40"/>
      <c r="P69" s="40"/>
      <c r="Q69" s="40"/>
      <c r="R69" s="40"/>
      <c r="S69" s="40"/>
      <c r="T69" s="40"/>
      <c r="U69" s="40"/>
      <c r="V69" s="40"/>
      <c r="W69" s="40"/>
      <c r="X69" s="40"/>
      <c r="Y69" s="40" t="s">
        <v>23</v>
      </c>
      <c r="Z69" s="40" t="s">
        <v>23</v>
      </c>
      <c r="AA69" s="40" t="e">
        <v>#N/A</v>
      </c>
      <c r="AB69" s="40" t="s">
        <v>23</v>
      </c>
      <c r="AC69" s="40" t="s">
        <v>23</v>
      </c>
      <c r="AD69" s="40" t="s">
        <v>23</v>
      </c>
      <c r="AE69" s="40" t="s">
        <v>23</v>
      </c>
      <c r="AF69" s="7"/>
      <c r="AG69" s="40" t="s">
        <v>23</v>
      </c>
      <c r="AH69" s="40" t="s">
        <v>23</v>
      </c>
      <c r="AI69" s="40" t="s">
        <v>23</v>
      </c>
      <c r="AJ69" s="40" t="s">
        <v>23</v>
      </c>
      <c r="AK69" s="74" t="s">
        <v>21</v>
      </c>
      <c r="AL69" s="74" t="s">
        <v>21</v>
      </c>
      <c r="AM69" s="74" t="s">
        <v>21</v>
      </c>
      <c r="AN69" s="74">
        <v>0</v>
      </c>
      <c r="AO69" s="74" t="s">
        <v>21</v>
      </c>
      <c r="AP69" s="74">
        <v>0</v>
      </c>
      <c r="AQ69" s="52">
        <v>0</v>
      </c>
      <c r="AR69" s="52"/>
      <c r="AS69" s="52">
        <v>0</v>
      </c>
      <c r="AT69" s="52"/>
      <c r="AU69" s="52">
        <v>0</v>
      </c>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70" s="19">
        <v>42173</v>
      </c>
      <c r="B70" s="20" t="s">
        <v>898</v>
      </c>
      <c r="C70" s="40"/>
      <c r="D70" s="40"/>
      <c r="E70" s="40"/>
      <c r="F70" s="40"/>
      <c r="G70" s="40"/>
      <c r="H70" s="40"/>
      <c r="I70" s="40"/>
      <c r="J70" s="40"/>
      <c r="K70" s="40"/>
      <c r="L70" s="40"/>
      <c r="M70" s="40"/>
      <c r="N70" s="40"/>
      <c r="O70" s="40"/>
      <c r="P70" s="40"/>
      <c r="Q70" s="40"/>
      <c r="R70" s="40"/>
      <c r="S70" s="40"/>
      <c r="T70" s="40"/>
      <c r="U70" s="40"/>
      <c r="V70" s="40"/>
      <c r="W70" s="40"/>
      <c r="X70" s="40"/>
      <c r="Y70" s="40" t="s">
        <v>23</v>
      </c>
      <c r="Z70" s="40" t="s">
        <v>23</v>
      </c>
      <c r="AA70" s="40" t="e">
        <v>#N/A</v>
      </c>
      <c r="AB70" s="40" t="s">
        <v>23</v>
      </c>
      <c r="AC70" s="40" t="s">
        <v>23</v>
      </c>
      <c r="AD70" s="40" t="s">
        <v>23</v>
      </c>
      <c r="AE70" s="40" t="s">
        <v>23</v>
      </c>
      <c r="AF70" s="7"/>
      <c r="AG70" s="40" t="s">
        <v>23</v>
      </c>
      <c r="AH70" s="40" t="s">
        <v>23</v>
      </c>
      <c r="AI70" s="40" t="s">
        <v>23</v>
      </c>
      <c r="AJ70" s="40" t="s">
        <v>23</v>
      </c>
      <c r="AK70" s="74" t="s">
        <v>21</v>
      </c>
      <c r="AL70" s="74" t="s">
        <v>21</v>
      </c>
      <c r="AM70" s="74" t="s">
        <v>21</v>
      </c>
      <c r="AN70" s="74">
        <v>0</v>
      </c>
      <c r="AO70" s="74" t="s">
        <v>21</v>
      </c>
      <c r="AP70" s="74">
        <v>0</v>
      </c>
      <c r="AQ70" s="52">
        <v>0</v>
      </c>
      <c r="AR70" s="52"/>
      <c r="AS70" s="52">
        <v>0</v>
      </c>
      <c r="AT70" s="52"/>
      <c r="AU70" s="52">
        <v>0</v>
      </c>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71" s="19">
        <v>42174</v>
      </c>
      <c r="B71" s="20" t="s">
        <v>899</v>
      </c>
      <c r="C71" s="40"/>
      <c r="D71" s="40"/>
      <c r="E71" s="40"/>
      <c r="F71" s="40"/>
      <c r="G71" s="40"/>
      <c r="H71" s="40"/>
      <c r="I71" s="40"/>
      <c r="J71" s="40"/>
      <c r="K71" s="40"/>
      <c r="L71" s="40"/>
      <c r="M71" s="40"/>
      <c r="N71" s="40"/>
      <c r="O71" s="40"/>
      <c r="P71" s="40"/>
      <c r="Q71" s="40"/>
      <c r="R71" s="40"/>
      <c r="S71" s="40"/>
      <c r="T71" s="40"/>
      <c r="U71" s="40"/>
      <c r="V71" s="40"/>
      <c r="W71" s="40"/>
      <c r="X71" s="40"/>
      <c r="Y71" s="40" t="s">
        <v>23</v>
      </c>
      <c r="Z71" s="40" t="s">
        <v>23</v>
      </c>
      <c r="AA71" s="40" t="e">
        <v>#N/A</v>
      </c>
      <c r="AB71" s="40" t="s">
        <v>23</v>
      </c>
      <c r="AC71" s="40" t="s">
        <v>23</v>
      </c>
      <c r="AD71" s="40" t="s">
        <v>23</v>
      </c>
      <c r="AE71" s="40" t="s">
        <v>23</v>
      </c>
      <c r="AF71" s="7"/>
      <c r="AG71" s="40" t="s">
        <v>23</v>
      </c>
      <c r="AH71" s="40" t="s">
        <v>23</v>
      </c>
      <c r="AI71" s="40" t="s">
        <v>23</v>
      </c>
      <c r="AJ71" s="40" t="s">
        <v>23</v>
      </c>
      <c r="AK71" s="74" t="s">
        <v>21</v>
      </c>
      <c r="AL71" s="74" t="s">
        <v>21</v>
      </c>
      <c r="AM71" s="74" t="s">
        <v>21</v>
      </c>
      <c r="AN71" s="74">
        <v>0</v>
      </c>
      <c r="AO71" s="74" t="s">
        <v>21</v>
      </c>
      <c r="AP71" s="74">
        <v>0</v>
      </c>
      <c r="AQ71" s="52">
        <v>0</v>
      </c>
      <c r="AR71" s="52"/>
      <c r="AS71" s="52">
        <v>0</v>
      </c>
      <c r="AT71" s="52"/>
      <c r="AU71" s="52">
        <v>0</v>
      </c>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72" s="19">
        <v>42175</v>
      </c>
      <c r="B72" s="20" t="s">
        <v>900</v>
      </c>
      <c r="C72" s="40"/>
      <c r="D72" s="40"/>
      <c r="E72" s="40"/>
      <c r="F72" s="40"/>
      <c r="G72" s="40"/>
      <c r="H72" s="40"/>
      <c r="I72" s="40"/>
      <c r="J72" s="40"/>
      <c r="K72" s="40"/>
      <c r="L72" s="40"/>
      <c r="M72" s="40"/>
      <c r="N72" s="40"/>
      <c r="O72" s="40"/>
      <c r="P72" s="40"/>
      <c r="Q72" s="40"/>
      <c r="R72" s="40"/>
      <c r="S72" s="40"/>
      <c r="T72" s="40"/>
      <c r="U72" s="40"/>
      <c r="V72" s="40"/>
      <c r="W72" s="40"/>
      <c r="X72" s="40"/>
      <c r="Y72" s="40" t="s">
        <v>23</v>
      </c>
      <c r="Z72" s="40" t="s">
        <v>23</v>
      </c>
      <c r="AA72" s="40" t="e">
        <v>#N/A</v>
      </c>
      <c r="AB72" s="40" t="s">
        <v>23</v>
      </c>
      <c r="AC72" s="40" t="s">
        <v>23</v>
      </c>
      <c r="AD72" s="40" t="s">
        <v>23</v>
      </c>
      <c r="AE72" s="40" t="s">
        <v>23</v>
      </c>
      <c r="AF72" s="7"/>
      <c r="AG72" s="40" t="s">
        <v>23</v>
      </c>
      <c r="AH72" s="40" t="s">
        <v>23</v>
      </c>
      <c r="AI72" s="40" t="s">
        <v>23</v>
      </c>
      <c r="AJ72" s="40" t="s">
        <v>23</v>
      </c>
      <c r="AK72" s="74" t="s">
        <v>21</v>
      </c>
      <c r="AL72" s="74" t="s">
        <v>21</v>
      </c>
      <c r="AM72" s="74" t="s">
        <v>21</v>
      </c>
      <c r="AN72" s="74">
        <v>0</v>
      </c>
      <c r="AO72" s="74" t="s">
        <v>21</v>
      </c>
      <c r="AP72" s="74">
        <v>0</v>
      </c>
      <c r="AQ72" s="52">
        <v>0</v>
      </c>
      <c r="AR72" s="52"/>
      <c r="AS72" s="52">
        <v>0</v>
      </c>
      <c r="AT72" s="52"/>
      <c r="AU72" s="52">
        <v>0</v>
      </c>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73" s="21">
        <v>42181</v>
      </c>
      <c r="B73" s="22" t="s">
        <v>901</v>
      </c>
      <c r="C73" s="40"/>
      <c r="D73" s="40"/>
      <c r="E73" s="40"/>
      <c r="F73" s="40"/>
      <c r="G73" s="40"/>
      <c r="H73" s="40"/>
      <c r="I73" s="40"/>
      <c r="J73" s="40"/>
      <c r="K73" s="40"/>
      <c r="L73" s="40"/>
      <c r="M73" s="40"/>
      <c r="N73" s="40"/>
      <c r="O73" s="40"/>
      <c r="P73" s="40"/>
      <c r="Q73" s="40"/>
      <c r="R73" s="40"/>
      <c r="S73" s="40"/>
      <c r="T73" s="40"/>
      <c r="U73" s="40"/>
      <c r="V73" s="40"/>
      <c r="W73" s="40"/>
      <c r="X73" s="40"/>
      <c r="Y73" s="40" t="s">
        <v>23</v>
      </c>
      <c r="Z73" s="40" t="s">
        <v>23</v>
      </c>
      <c r="AA73" s="40" t="e">
        <v>#N/A</v>
      </c>
      <c r="AB73" s="40" t="s">
        <v>23</v>
      </c>
      <c r="AC73" s="40" t="s">
        <v>23</v>
      </c>
      <c r="AD73" s="40" t="s">
        <v>23</v>
      </c>
      <c r="AE73" s="40" t="s">
        <v>23</v>
      </c>
      <c r="AF73" s="7"/>
      <c r="AG73" s="40" t="s">
        <v>23</v>
      </c>
      <c r="AH73" s="40" t="s">
        <v>23</v>
      </c>
      <c r="AI73" s="40" t="s">
        <v>23</v>
      </c>
      <c r="AJ73" s="40" t="s">
        <v>23</v>
      </c>
      <c r="AK73" s="74" t="s">
        <v>21</v>
      </c>
      <c r="AL73" s="74" t="s">
        <v>21</v>
      </c>
      <c r="AM73" s="74" t="s">
        <v>21</v>
      </c>
      <c r="AN73" s="74">
        <v>0</v>
      </c>
      <c r="AO73" s="74" t="s">
        <v>21</v>
      </c>
      <c r="AP73" s="74">
        <v>0</v>
      </c>
      <c r="AQ73" s="52">
        <v>0</v>
      </c>
      <c r="AR73" s="52"/>
      <c r="AS73" s="52">
        <v>0</v>
      </c>
      <c r="AT73" s="52"/>
      <c r="AU73" s="52">
        <v>0</v>
      </c>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74" s="21">
        <v>42182</v>
      </c>
      <c r="B74" s="22" t="s">
        <v>902</v>
      </c>
      <c r="C74" s="40" t="s">
        <v>21</v>
      </c>
      <c r="D74" s="40" t="s">
        <v>26</v>
      </c>
      <c r="E74" s="40" t="s">
        <v>26</v>
      </c>
      <c r="F74" s="40" t="s">
        <v>26</v>
      </c>
      <c r="G74" s="40" t="s">
        <v>26</v>
      </c>
      <c r="H74" s="40" t="s">
        <v>26</v>
      </c>
      <c r="I74" s="40" t="s">
        <v>26</v>
      </c>
      <c r="J74" s="40"/>
      <c r="K74" s="40"/>
      <c r="L74" s="40"/>
      <c r="M74" s="40"/>
      <c r="N74" s="40" t="s">
        <v>22</v>
      </c>
      <c r="O74" s="40" t="s">
        <v>26</v>
      </c>
      <c r="P74" s="40">
        <v>1</v>
      </c>
      <c r="Q74" s="40" t="s">
        <v>26</v>
      </c>
      <c r="R74" s="40" t="s">
        <v>26</v>
      </c>
      <c r="S74" s="40" t="s">
        <v>26</v>
      </c>
      <c r="T74" s="40" t="s">
        <v>26</v>
      </c>
      <c r="U74" s="40" t="s">
        <v>26</v>
      </c>
      <c r="V74" s="40"/>
      <c r="W74" s="40"/>
      <c r="X74" s="40"/>
      <c r="Y74" s="40" t="s">
        <v>21</v>
      </c>
      <c r="Z74" s="40" t="s">
        <v>25</v>
      </c>
      <c r="AA74" s="40" t="s">
        <v>25</v>
      </c>
      <c r="AB74" s="40" t="s">
        <v>25</v>
      </c>
      <c r="AC74" s="40" t="s">
        <v>25</v>
      </c>
      <c r="AD74" s="40" t="s">
        <v>25</v>
      </c>
      <c r="AE74" s="40" t="s">
        <v>25</v>
      </c>
      <c r="AF74" s="7"/>
      <c r="AG74" s="40" t="s">
        <v>21</v>
      </c>
      <c r="AH74" s="40" t="s">
        <v>21</v>
      </c>
      <c r="AI74" s="40" t="s">
        <v>21</v>
      </c>
      <c r="AJ74" s="40" t="s">
        <v>21</v>
      </c>
      <c r="AK74" s="74" t="s">
        <v>21</v>
      </c>
      <c r="AL74" s="74" t="s">
        <v>25</v>
      </c>
      <c r="AM74" s="74" t="s">
        <v>25</v>
      </c>
      <c r="AN74" s="74" t="s">
        <v>25</v>
      </c>
      <c r="AO74" s="74" t="s">
        <v>25</v>
      </c>
      <c r="AP74" s="74" t="s">
        <v>25</v>
      </c>
      <c r="AQ74" s="52" t="s">
        <v>25</v>
      </c>
      <c r="AR74" s="52" t="s">
        <v>21</v>
      </c>
      <c r="AS74" s="52">
        <v>0</v>
      </c>
      <c r="AT74" s="52" t="s">
        <v>25</v>
      </c>
      <c r="AU74" s="52">
        <v>0</v>
      </c>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75" s="19">
        <v>42184</v>
      </c>
      <c r="B75" s="20" t="s">
        <v>903</v>
      </c>
      <c r="C75" s="40" t="s">
        <v>26</v>
      </c>
      <c r="D75" s="40" t="s">
        <v>21</v>
      </c>
      <c r="E75" s="40">
        <v>1</v>
      </c>
      <c r="F75" s="40" t="s">
        <v>26</v>
      </c>
      <c r="G75" s="40" t="s">
        <v>26</v>
      </c>
      <c r="H75" s="40" t="s">
        <v>26</v>
      </c>
      <c r="I75" s="40" t="s">
        <v>26</v>
      </c>
      <c r="J75" s="40"/>
      <c r="K75" s="40"/>
      <c r="L75" s="40"/>
      <c r="M75" s="40"/>
      <c r="N75" s="40" t="s">
        <v>26</v>
      </c>
      <c r="O75" s="40" t="s">
        <v>22</v>
      </c>
      <c r="P75" s="40">
        <v>1</v>
      </c>
      <c r="Q75" s="40" t="s">
        <v>26</v>
      </c>
      <c r="R75" s="40" t="s">
        <v>26</v>
      </c>
      <c r="S75" s="40" t="s">
        <v>26</v>
      </c>
      <c r="T75" s="40" t="s">
        <v>26</v>
      </c>
      <c r="U75" s="40" t="s">
        <v>26</v>
      </c>
      <c r="V75" s="40" t="s">
        <v>26</v>
      </c>
      <c r="W75" s="40"/>
      <c r="X75" s="40"/>
      <c r="Y75" s="40" t="s">
        <v>25</v>
      </c>
      <c r="Z75" s="40" t="s">
        <v>21</v>
      </c>
      <c r="AA75" s="40" t="s">
        <v>21</v>
      </c>
      <c r="AB75" s="40" t="s">
        <v>25</v>
      </c>
      <c r="AC75" s="40" t="s">
        <v>25</v>
      </c>
      <c r="AD75" s="40" t="s">
        <v>25</v>
      </c>
      <c r="AE75" s="40" t="s">
        <v>25</v>
      </c>
      <c r="AF75" s="7"/>
      <c r="AG75" s="40" t="s">
        <v>21</v>
      </c>
      <c r="AH75" s="40" t="s">
        <v>21</v>
      </c>
      <c r="AI75" s="40" t="s">
        <v>21</v>
      </c>
      <c r="AJ75" s="40" t="s">
        <v>21</v>
      </c>
      <c r="AK75" s="74" t="s">
        <v>25</v>
      </c>
      <c r="AL75" s="74" t="s">
        <v>21</v>
      </c>
      <c r="AM75" s="74" t="s">
        <v>25</v>
      </c>
      <c r="AN75" s="74" t="s">
        <v>25</v>
      </c>
      <c r="AO75" s="74" t="s">
        <v>25</v>
      </c>
      <c r="AP75" s="74" t="s">
        <v>25</v>
      </c>
      <c r="AQ75" s="52" t="s">
        <v>25</v>
      </c>
      <c r="AR75" s="52" t="s">
        <v>25</v>
      </c>
      <c r="AS75" s="52">
        <v>0</v>
      </c>
      <c r="AT75" s="52" t="s">
        <v>21</v>
      </c>
      <c r="AU75" s="52">
        <v>0</v>
      </c>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76" s="19">
        <v>42192</v>
      </c>
      <c r="B76" s="20" t="s">
        <v>904</v>
      </c>
      <c r="C76" s="40" t="s">
        <v>21</v>
      </c>
      <c r="D76" s="40" t="s">
        <v>25</v>
      </c>
      <c r="E76" s="40" t="s">
        <v>25</v>
      </c>
      <c r="F76" s="40" t="s">
        <v>25</v>
      </c>
      <c r="G76" s="40" t="s">
        <v>26</v>
      </c>
      <c r="H76" s="40" t="s">
        <v>26</v>
      </c>
      <c r="I76" s="40" t="s">
        <v>26</v>
      </c>
      <c r="J76" s="40" t="s">
        <v>26</v>
      </c>
      <c r="K76" s="40"/>
      <c r="L76" s="40"/>
      <c r="M76" s="40"/>
      <c r="N76" s="40" t="s">
        <v>22</v>
      </c>
      <c r="O76" s="40" t="s">
        <v>26</v>
      </c>
      <c r="P76" s="40">
        <v>1</v>
      </c>
      <c r="Q76" s="40" t="s">
        <v>26</v>
      </c>
      <c r="R76" s="40" t="s">
        <v>26</v>
      </c>
      <c r="S76" s="40" t="s">
        <v>26</v>
      </c>
      <c r="T76" s="40" t="s">
        <v>26</v>
      </c>
      <c r="U76" s="40" t="s">
        <v>26</v>
      </c>
      <c r="V76" s="40"/>
      <c r="W76" s="40"/>
      <c r="X76" s="40"/>
      <c r="Y76" s="40" t="s">
        <v>21</v>
      </c>
      <c r="Z76" s="40" t="s">
        <v>25</v>
      </c>
      <c r="AA76" s="40" t="s">
        <v>25</v>
      </c>
      <c r="AB76" s="40" t="s">
        <v>25</v>
      </c>
      <c r="AC76" s="40" t="s">
        <v>25</v>
      </c>
      <c r="AD76" s="40" t="s">
        <v>21</v>
      </c>
      <c r="AE76" s="40" t="s">
        <v>25</v>
      </c>
      <c r="AF76" s="7"/>
      <c r="AG76" s="40" t="s">
        <v>23</v>
      </c>
      <c r="AH76" s="40"/>
      <c r="AI76" s="40" t="s">
        <v>21</v>
      </c>
      <c r="AJ76" s="40" t="s">
        <v>21</v>
      </c>
      <c r="AK76" s="74">
        <v>0</v>
      </c>
      <c r="AL76" s="74" t="s">
        <v>25</v>
      </c>
      <c r="AM76" s="74" t="s">
        <v>25</v>
      </c>
      <c r="AN76" s="74" t="s">
        <v>25</v>
      </c>
      <c r="AO76" s="74" t="s">
        <v>25</v>
      </c>
      <c r="AP76" s="74" t="s">
        <v>25</v>
      </c>
      <c r="AQ76" s="52" t="s">
        <v>25</v>
      </c>
      <c r="AR76" s="52" t="s">
        <v>25</v>
      </c>
      <c r="AS76" s="52">
        <v>0</v>
      </c>
      <c r="AT76" s="52" t="s">
        <v>21</v>
      </c>
      <c r="AU76" s="52">
        <v>0</v>
      </c>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77" s="19">
        <v>42196</v>
      </c>
      <c r="B77" s="20" t="s">
        <v>905</v>
      </c>
      <c r="C77" s="40"/>
      <c r="D77" s="40"/>
      <c r="E77" s="40"/>
      <c r="F77" s="40"/>
      <c r="G77" s="40"/>
      <c r="H77" s="40"/>
      <c r="I77" s="40"/>
      <c r="J77" s="40"/>
      <c r="K77" s="40"/>
      <c r="L77" s="40"/>
      <c r="M77" s="40"/>
      <c r="N77" s="40"/>
      <c r="O77" s="40"/>
      <c r="P77" s="40"/>
      <c r="Q77" s="40"/>
      <c r="R77" s="40"/>
      <c r="S77" s="40"/>
      <c r="T77" s="40"/>
      <c r="U77" s="40"/>
      <c r="V77" s="40"/>
      <c r="W77" s="40"/>
      <c r="X77" s="40"/>
      <c r="Y77" s="40" t="s">
        <v>23</v>
      </c>
      <c r="Z77" s="40" t="s">
        <v>23</v>
      </c>
      <c r="AA77" s="40" t="e">
        <v>#N/A</v>
      </c>
      <c r="AB77" s="40" t="s">
        <v>23</v>
      </c>
      <c r="AC77" s="40" t="s">
        <v>23</v>
      </c>
      <c r="AD77" s="40" t="s">
        <v>23</v>
      </c>
      <c r="AE77" s="40" t="s">
        <v>23</v>
      </c>
      <c r="AF77" s="7"/>
      <c r="AG77" s="40" t="s">
        <v>23</v>
      </c>
      <c r="AH77" s="40" t="s">
        <v>23</v>
      </c>
      <c r="AI77" s="40" t="s">
        <v>23</v>
      </c>
      <c r="AJ77" s="40" t="s">
        <v>23</v>
      </c>
      <c r="AK77" s="74" t="s">
        <v>21</v>
      </c>
      <c r="AL77" s="74" t="s">
        <v>21</v>
      </c>
      <c r="AM77" s="74" t="s">
        <v>21</v>
      </c>
      <c r="AN77" s="74">
        <v>0</v>
      </c>
      <c r="AO77" s="74" t="s">
        <v>21</v>
      </c>
      <c r="AP77" s="74">
        <v>0</v>
      </c>
      <c r="AQ77" s="52">
        <v>0</v>
      </c>
      <c r="AR77" s="52"/>
      <c r="AS77" s="52">
        <v>0</v>
      </c>
      <c r="AT77" s="52"/>
      <c r="AU77" s="52">
        <v>0</v>
      </c>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78" s="19">
        <v>42198</v>
      </c>
      <c r="B78" s="20" t="s">
        <v>906</v>
      </c>
      <c r="C78" s="40"/>
      <c r="D78" s="40"/>
      <c r="E78" s="40"/>
      <c r="F78" s="40"/>
      <c r="G78" s="40"/>
      <c r="H78" s="40"/>
      <c r="I78" s="40"/>
      <c r="J78" s="40"/>
      <c r="K78" s="40"/>
      <c r="L78" s="40"/>
      <c r="M78" s="40"/>
      <c r="N78" s="40"/>
      <c r="O78" s="40"/>
      <c r="P78" s="40"/>
      <c r="Q78" s="40"/>
      <c r="R78" s="40"/>
      <c r="S78" s="40"/>
      <c r="T78" s="40"/>
      <c r="U78" s="40"/>
      <c r="V78" s="40"/>
      <c r="W78" s="40"/>
      <c r="X78" s="40"/>
      <c r="Y78" s="40" t="s">
        <v>23</v>
      </c>
      <c r="Z78" s="40" t="s">
        <v>23</v>
      </c>
      <c r="AA78" s="40" t="e">
        <v>#N/A</v>
      </c>
      <c r="AB78" s="40" t="s">
        <v>23</v>
      </c>
      <c r="AC78" s="40" t="s">
        <v>23</v>
      </c>
      <c r="AD78" s="40" t="s">
        <v>23</v>
      </c>
      <c r="AE78" s="40" t="s">
        <v>23</v>
      </c>
      <c r="AF78" s="7"/>
      <c r="AG78" s="40" t="s">
        <v>23</v>
      </c>
      <c r="AH78" s="40" t="s">
        <v>23</v>
      </c>
      <c r="AI78" s="40" t="s">
        <v>23</v>
      </c>
      <c r="AJ78" s="40" t="s">
        <v>23</v>
      </c>
      <c r="AK78" s="74" t="s">
        <v>21</v>
      </c>
      <c r="AL78" s="74" t="s">
        <v>21</v>
      </c>
      <c r="AM78" s="74" t="s">
        <v>21</v>
      </c>
      <c r="AN78" s="74">
        <v>0</v>
      </c>
      <c r="AO78" s="74" t="s">
        <v>21</v>
      </c>
      <c r="AP78" s="74">
        <v>0</v>
      </c>
      <c r="AQ78" s="52">
        <v>0</v>
      </c>
      <c r="AR78" s="52"/>
      <c r="AS78" s="52">
        <v>0</v>
      </c>
      <c r="AT78" s="52"/>
      <c r="AU78" s="52">
        <v>0</v>
      </c>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79" s="19">
        <v>42199</v>
      </c>
      <c r="B79" s="20" t="s">
        <v>907</v>
      </c>
      <c r="C79" s="40"/>
      <c r="D79" s="40"/>
      <c r="E79" s="40"/>
      <c r="F79" s="40"/>
      <c r="G79" s="40"/>
      <c r="H79" s="40"/>
      <c r="I79" s="40"/>
      <c r="J79" s="40"/>
      <c r="K79" s="40"/>
      <c r="L79" s="40"/>
      <c r="M79" s="40"/>
      <c r="N79" s="40"/>
      <c r="O79" s="40"/>
      <c r="P79" s="40"/>
      <c r="Q79" s="40"/>
      <c r="R79" s="40"/>
      <c r="S79" s="40"/>
      <c r="T79" s="40"/>
      <c r="U79" s="40"/>
      <c r="V79" s="40"/>
      <c r="W79" s="40"/>
      <c r="X79" s="40"/>
      <c r="Y79" s="40" t="s">
        <v>23</v>
      </c>
      <c r="Z79" s="40" t="s">
        <v>23</v>
      </c>
      <c r="AA79" s="40" t="e">
        <v>#N/A</v>
      </c>
      <c r="AB79" s="40" t="s">
        <v>23</v>
      </c>
      <c r="AC79" s="40" t="s">
        <v>23</v>
      </c>
      <c r="AD79" s="40" t="s">
        <v>23</v>
      </c>
      <c r="AE79" s="40" t="s">
        <v>23</v>
      </c>
      <c r="AF79" s="7"/>
      <c r="AG79" s="40" t="s">
        <v>23</v>
      </c>
      <c r="AH79" s="40" t="s">
        <v>23</v>
      </c>
      <c r="AI79" s="40" t="s">
        <v>23</v>
      </c>
      <c r="AJ79" s="40" t="s">
        <v>23</v>
      </c>
      <c r="AK79" s="74" t="s">
        <v>21</v>
      </c>
      <c r="AL79" s="74" t="s">
        <v>21</v>
      </c>
      <c r="AM79" s="74" t="s">
        <v>21</v>
      </c>
      <c r="AN79" s="74">
        <v>0</v>
      </c>
      <c r="AO79" s="74" t="s">
        <v>21</v>
      </c>
      <c r="AP79" s="74">
        <v>0</v>
      </c>
      <c r="AQ79" s="52">
        <v>0</v>
      </c>
      <c r="AR79" s="52"/>
      <c r="AS79" s="52">
        <v>0</v>
      </c>
      <c r="AT79" s="52"/>
      <c r="AU79" s="52">
        <v>0</v>
      </c>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80" s="19">
        <v>42201</v>
      </c>
      <c r="B80" s="20" t="s">
        <v>908</v>
      </c>
      <c r="C80" s="40"/>
      <c r="D80" s="40"/>
      <c r="E80" s="40"/>
      <c r="F80" s="40"/>
      <c r="G80" s="40"/>
      <c r="H80" s="40"/>
      <c r="I80" s="40"/>
      <c r="J80" s="40"/>
      <c r="K80" s="40"/>
      <c r="L80" s="40"/>
      <c r="M80" s="40"/>
      <c r="N80" s="40"/>
      <c r="O80" s="40"/>
      <c r="P80" s="40"/>
      <c r="Q80" s="40"/>
      <c r="R80" s="40"/>
      <c r="S80" s="40"/>
      <c r="T80" s="40"/>
      <c r="U80" s="40"/>
      <c r="V80" s="40"/>
      <c r="W80" s="40"/>
      <c r="X80" s="40"/>
      <c r="Y80" s="40" t="s">
        <v>23</v>
      </c>
      <c r="Z80" s="40" t="s">
        <v>23</v>
      </c>
      <c r="AA80" s="40" t="e">
        <v>#N/A</v>
      </c>
      <c r="AB80" s="40" t="s">
        <v>23</v>
      </c>
      <c r="AC80" s="40" t="s">
        <v>23</v>
      </c>
      <c r="AD80" s="40" t="s">
        <v>23</v>
      </c>
      <c r="AE80" s="40" t="s">
        <v>23</v>
      </c>
      <c r="AF80" s="7"/>
      <c r="AG80" s="40" t="s">
        <v>23</v>
      </c>
      <c r="AH80" s="40" t="s">
        <v>23</v>
      </c>
      <c r="AI80" s="40" t="s">
        <v>23</v>
      </c>
      <c r="AJ80" s="40" t="s">
        <v>23</v>
      </c>
      <c r="AK80" s="74" t="s">
        <v>21</v>
      </c>
      <c r="AL80" s="74" t="s">
        <v>21</v>
      </c>
      <c r="AM80" s="74" t="s">
        <v>21</v>
      </c>
      <c r="AN80" s="74">
        <v>0</v>
      </c>
      <c r="AO80" s="74" t="s">
        <v>21</v>
      </c>
      <c r="AP80" s="74">
        <v>0</v>
      </c>
      <c r="AQ80" s="52">
        <v>0</v>
      </c>
      <c r="AR80" s="52"/>
      <c r="AS80" s="52">
        <v>0</v>
      </c>
      <c r="AT80" s="52"/>
      <c r="AU80" s="52">
        <v>0</v>
      </c>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1:58" ht="28.5" customHeight="1">
      <c r="A81" s="21">
        <v>42205</v>
      </c>
      <c r="B81" s="22" t="s">
        <v>909</v>
      </c>
      <c r="C81" s="40"/>
      <c r="D81" s="40"/>
      <c r="E81" s="40"/>
      <c r="F81" s="40"/>
      <c r="G81" s="40"/>
      <c r="H81" s="40"/>
      <c r="I81" s="40"/>
      <c r="J81" s="40"/>
      <c r="K81" s="40"/>
      <c r="L81" s="40"/>
      <c r="M81" s="40"/>
      <c r="N81" s="40"/>
      <c r="O81" s="40"/>
      <c r="P81" s="40"/>
      <c r="Q81" s="40"/>
      <c r="R81" s="40"/>
      <c r="S81" s="40"/>
      <c r="T81" s="40"/>
      <c r="U81" s="40"/>
      <c r="V81" s="40"/>
      <c r="W81" s="40"/>
      <c r="X81" s="40"/>
      <c r="Y81" s="40" t="s">
        <v>23</v>
      </c>
      <c r="Z81" s="40" t="s">
        <v>23</v>
      </c>
      <c r="AA81" s="40" t="e">
        <v>#N/A</v>
      </c>
      <c r="AB81" s="40" t="s">
        <v>23</v>
      </c>
      <c r="AC81" s="40" t="s">
        <v>23</v>
      </c>
      <c r="AD81" s="40" t="s">
        <v>23</v>
      </c>
      <c r="AE81" s="40" t="s">
        <v>23</v>
      </c>
      <c r="AF81" s="7"/>
      <c r="AG81" s="40" t="s">
        <v>23</v>
      </c>
      <c r="AH81" s="40" t="s">
        <v>23</v>
      </c>
      <c r="AI81" s="40" t="s">
        <v>23</v>
      </c>
      <c r="AJ81" s="40" t="s">
        <v>23</v>
      </c>
      <c r="AK81" s="74" t="s">
        <v>21</v>
      </c>
      <c r="AL81" s="74" t="s">
        <v>21</v>
      </c>
      <c r="AM81" s="74" t="s">
        <v>21</v>
      </c>
      <c r="AN81" s="74">
        <v>0</v>
      </c>
      <c r="AO81" s="74" t="s">
        <v>21</v>
      </c>
      <c r="AP81" s="74">
        <v>0</v>
      </c>
      <c r="AQ81" s="52">
        <v>0</v>
      </c>
      <c r="AR81" s="52"/>
      <c r="AS81" s="52">
        <v>0</v>
      </c>
      <c r="AT81" s="52"/>
      <c r="AU81" s="52">
        <v>0</v>
      </c>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1:58" ht="28.5" customHeight="1">
      <c r="A82" s="19"/>
      <c r="B82" s="20"/>
      <c r="C82" s="40"/>
      <c r="D82" s="40"/>
      <c r="E82" s="40"/>
      <c r="F82" s="40"/>
      <c r="G82" s="40"/>
      <c r="H82" s="40"/>
      <c r="I82" s="40"/>
      <c r="J82" s="40"/>
      <c r="K82" s="40"/>
      <c r="L82" s="40"/>
      <c r="M82" s="40"/>
      <c r="N82" s="40"/>
      <c r="O82" s="40"/>
      <c r="P82" s="40"/>
      <c r="Q82" s="40"/>
      <c r="R82" s="40"/>
      <c r="S82" s="40"/>
      <c r="T82" s="40"/>
      <c r="U82" s="40"/>
      <c r="V82" s="40"/>
      <c r="W82" s="40"/>
      <c r="X82" s="40"/>
      <c r="Y82" s="40" t="s">
        <v>23</v>
      </c>
      <c r="Z82" s="40" t="s">
        <v>23</v>
      </c>
      <c r="AA82" s="40" t="e">
        <v>#N/A</v>
      </c>
      <c r="AB82" s="40" t="s">
        <v>23</v>
      </c>
      <c r="AC82" s="40" t="s">
        <v>23</v>
      </c>
      <c r="AD82" s="40" t="s">
        <v>23</v>
      </c>
      <c r="AE82" s="40" t="s">
        <v>23</v>
      </c>
      <c r="AF82" s="7"/>
      <c r="AG82" s="40" t="s">
        <v>23</v>
      </c>
      <c r="AH82" s="40" t="s">
        <v>23</v>
      </c>
      <c r="AI82" s="40" t="s">
        <v>23</v>
      </c>
      <c r="AJ82" s="40" t="s">
        <v>23</v>
      </c>
      <c r="AK82" s="74" t="s">
        <v>23</v>
      </c>
      <c r="AL82" s="74" t="s">
        <v>23</v>
      </c>
      <c r="AM82" s="74" t="s">
        <v>23</v>
      </c>
      <c r="AN82" s="74" t="s">
        <v>23</v>
      </c>
      <c r="AO82" s="74" t="s">
        <v>23</v>
      </c>
      <c r="AP82" s="74" t="s">
        <v>23</v>
      </c>
      <c r="AQ82" s="52" t="s">
        <v>23</v>
      </c>
      <c r="AR82" s="52" t="s">
        <v>23</v>
      </c>
      <c r="AS82" s="52" t="s">
        <v>23</v>
      </c>
      <c r="AT82" s="52" t="s">
        <v>23</v>
      </c>
      <c r="AU82" s="52" t="s">
        <v>23</v>
      </c>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1:58" ht="28.5" customHeight="1">
      <c r="A83" s="19"/>
      <c r="B83" s="20"/>
      <c r="C83" s="40"/>
      <c r="D83" s="40"/>
      <c r="E83" s="40"/>
      <c r="F83" s="40"/>
      <c r="G83" s="40"/>
      <c r="H83" s="40"/>
      <c r="I83" s="40"/>
      <c r="J83" s="40"/>
      <c r="K83" s="40"/>
      <c r="L83" s="40"/>
      <c r="M83" s="40"/>
      <c r="N83" s="40"/>
      <c r="O83" s="40"/>
      <c r="P83" s="40"/>
      <c r="Q83" s="40"/>
      <c r="R83" s="40"/>
      <c r="S83" s="40"/>
      <c r="T83" s="40"/>
      <c r="U83" s="40"/>
      <c r="V83" s="40"/>
      <c r="W83" s="40"/>
      <c r="X83" s="40"/>
      <c r="Y83" s="40" t="s">
        <v>23</v>
      </c>
      <c r="Z83" s="40" t="s">
        <v>23</v>
      </c>
      <c r="AA83" s="40" t="e">
        <v>#N/A</v>
      </c>
      <c r="AB83" s="40" t="s">
        <v>23</v>
      </c>
      <c r="AC83" s="40" t="s">
        <v>23</v>
      </c>
      <c r="AD83" s="40" t="s">
        <v>23</v>
      </c>
      <c r="AE83" s="40" t="s">
        <v>23</v>
      </c>
      <c r="AF83" s="7"/>
      <c r="AG83" s="40" t="s">
        <v>23</v>
      </c>
      <c r="AH83" s="40" t="s">
        <v>23</v>
      </c>
      <c r="AI83" s="40" t="s">
        <v>23</v>
      </c>
      <c r="AJ83" s="40" t="s">
        <v>23</v>
      </c>
      <c r="AK83" s="74" t="s">
        <v>23</v>
      </c>
      <c r="AL83" s="74" t="s">
        <v>23</v>
      </c>
      <c r="AM83" s="74" t="s">
        <v>23</v>
      </c>
      <c r="AN83" s="74" t="s">
        <v>23</v>
      </c>
      <c r="AO83" s="74" t="s">
        <v>23</v>
      </c>
      <c r="AP83" s="74" t="s">
        <v>23</v>
      </c>
      <c r="AQ83" s="52" t="s">
        <v>23</v>
      </c>
      <c r="AR83" s="52" t="s">
        <v>23</v>
      </c>
      <c r="AS83" s="52" t="s">
        <v>23</v>
      </c>
      <c r="AT83" s="52" t="s">
        <v>23</v>
      </c>
      <c r="AU83" s="52" t="s">
        <v>23</v>
      </c>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1:58" ht="28.5" customHeight="1">
      <c r="A84" s="19"/>
      <c r="B84" s="20"/>
      <c r="C84" s="40"/>
      <c r="D84" s="40"/>
      <c r="E84" s="40"/>
      <c r="F84" s="40"/>
      <c r="G84" s="40"/>
      <c r="H84" s="40"/>
      <c r="I84" s="40"/>
      <c r="J84" s="40"/>
      <c r="K84" s="40"/>
      <c r="L84" s="40"/>
      <c r="M84" s="40"/>
      <c r="N84" s="40"/>
      <c r="O84" s="40"/>
      <c r="P84" s="40"/>
      <c r="Q84" s="40"/>
      <c r="R84" s="40"/>
      <c r="S84" s="40"/>
      <c r="T84" s="40"/>
      <c r="U84" s="40"/>
      <c r="V84" s="40"/>
      <c r="W84" s="40"/>
      <c r="X84" s="40"/>
      <c r="Y84" s="40" t="s">
        <v>23</v>
      </c>
      <c r="Z84" s="40" t="s">
        <v>23</v>
      </c>
      <c r="AA84" s="40" t="e">
        <v>#N/A</v>
      </c>
      <c r="AB84" s="40" t="s">
        <v>23</v>
      </c>
      <c r="AC84" s="40" t="s">
        <v>23</v>
      </c>
      <c r="AD84" s="40" t="s">
        <v>23</v>
      </c>
      <c r="AE84" s="40" t="s">
        <v>23</v>
      </c>
      <c r="AF84" s="7"/>
      <c r="AG84" s="40" t="s">
        <v>23</v>
      </c>
      <c r="AH84" s="40" t="s">
        <v>23</v>
      </c>
      <c r="AI84" s="40" t="s">
        <v>23</v>
      </c>
      <c r="AJ84" s="40" t="s">
        <v>23</v>
      </c>
      <c r="AK84" s="74" t="s">
        <v>23</v>
      </c>
      <c r="AL84" s="74" t="s">
        <v>23</v>
      </c>
      <c r="AM84" s="74" t="s">
        <v>23</v>
      </c>
      <c r="AN84" s="74" t="s">
        <v>23</v>
      </c>
      <c r="AO84" s="74" t="s">
        <v>23</v>
      </c>
      <c r="AP84" s="74" t="s">
        <v>23</v>
      </c>
      <c r="AQ84" s="52" t="s">
        <v>23</v>
      </c>
      <c r="AR84" s="52" t="s">
        <v>23</v>
      </c>
      <c r="AS84" s="52" t="s">
        <v>23</v>
      </c>
      <c r="AT84" s="52" t="s">
        <v>23</v>
      </c>
      <c r="AU84" s="52" t="s">
        <v>23</v>
      </c>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1:58" ht="28.5" customHeight="1">
      <c r="A85" s="140" t="s">
        <v>242</v>
      </c>
      <c r="B85" s="141"/>
      <c r="C85" s="140">
        <v>29</v>
      </c>
      <c r="D85" s="141">
        <v>0</v>
      </c>
      <c r="N85" s="140">
        <v>49</v>
      </c>
      <c r="O85" s="141">
        <v>0</v>
      </c>
      <c r="Y85" s="140"/>
      <c r="Z85" s="141">
        <v>0</v>
      </c>
      <c r="AK85" s="40" t="s">
        <v>23</v>
      </c>
      <c r="AL85" s="40" t="s">
        <v>23</v>
      </c>
      <c r="AM85" s="40" t="s">
        <v>23</v>
      </c>
      <c r="AN85" s="50" t="s">
        <v>23</v>
      </c>
      <c r="AO85" s="40" t="s">
        <v>23</v>
      </c>
      <c r="AP85" s="51" t="s">
        <v>23</v>
      </c>
      <c r="AQ85" s="52" t="s">
        <v>23</v>
      </c>
      <c r="AR85" s="52" t="s">
        <v>23</v>
      </c>
      <c r="AS85" s="52" t="s">
        <v>23</v>
      </c>
      <c r="AT85" s="52" t="s">
        <v>23</v>
      </c>
      <c r="AU85" s="52" t="s">
        <v>23</v>
      </c>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1: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1: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1: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1: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1: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1: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1: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1: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1: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1: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1: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85:B85"/>
    <mergeCell ref="C85:D85"/>
    <mergeCell ref="N85:O85"/>
    <mergeCell ref="Y85:Z85"/>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84 BG5:XFD84">
    <cfRule type="cellIs" dxfId="28" priority="5" operator="equal">
      <formula>0</formula>
    </cfRule>
  </conditionalFormatting>
  <conditionalFormatting sqref="AV5:BF5">
    <cfRule type="cellIs" dxfId="27" priority="2" operator="equal">
      <formula>0</formula>
    </cfRule>
  </conditionalFormatting>
  <conditionalFormatting sqref="AV6:BF300">
    <cfRule type="cellIs" dxfId="26"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91" t="s">
        <v>1</v>
      </c>
      <c r="O1" s="191"/>
      <c r="P1" s="191"/>
      <c r="Q1" s="191"/>
      <c r="R1" s="191"/>
      <c r="S1" s="191"/>
      <c r="T1" s="191"/>
      <c r="U1" s="191"/>
      <c r="V1" s="191"/>
      <c r="W1" s="191"/>
      <c r="X1" s="191"/>
      <c r="Y1" s="191" t="s">
        <v>2</v>
      </c>
      <c r="Z1" s="191"/>
      <c r="AA1" s="191"/>
      <c r="AB1" s="191"/>
      <c r="AC1" s="191"/>
      <c r="AD1" s="191"/>
      <c r="AE1" s="191"/>
      <c r="AF1" s="191"/>
      <c r="AG1" s="191"/>
      <c r="AH1" s="191"/>
      <c r="AI1" s="191"/>
      <c r="AJ1" s="19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91" t="s">
        <v>4</v>
      </c>
      <c r="B2" s="191"/>
      <c r="C2" s="191" t="s">
        <v>5</v>
      </c>
      <c r="D2" s="191"/>
      <c r="E2" s="40"/>
      <c r="F2" s="191" t="s">
        <v>6</v>
      </c>
      <c r="G2" s="191"/>
      <c r="H2" s="191" t="s">
        <v>7</v>
      </c>
      <c r="I2" s="191"/>
      <c r="J2" s="191" t="s">
        <v>8</v>
      </c>
      <c r="K2" s="191"/>
      <c r="L2" s="138" t="s">
        <v>9</v>
      </c>
      <c r="M2" s="139"/>
      <c r="N2" s="191" t="s">
        <v>5</v>
      </c>
      <c r="O2" s="191"/>
      <c r="P2" s="40"/>
      <c r="Q2" s="191" t="s">
        <v>6</v>
      </c>
      <c r="R2" s="191"/>
      <c r="S2" s="191" t="s">
        <v>7</v>
      </c>
      <c r="T2" s="191"/>
      <c r="U2" s="191" t="s">
        <v>8</v>
      </c>
      <c r="V2" s="191"/>
      <c r="W2" s="138" t="s">
        <v>9</v>
      </c>
      <c r="X2" s="139"/>
      <c r="Y2" s="191" t="s">
        <v>5</v>
      </c>
      <c r="Z2" s="191"/>
      <c r="AA2" s="40"/>
      <c r="AB2" s="191" t="s">
        <v>6</v>
      </c>
      <c r="AC2" s="191"/>
      <c r="AD2" s="191" t="s">
        <v>7</v>
      </c>
      <c r="AE2" s="191"/>
      <c r="AF2" s="187" t="s">
        <v>10</v>
      </c>
      <c r="AG2" s="191" t="s">
        <v>8</v>
      </c>
      <c r="AH2" s="19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92" t="s">
        <v>19</v>
      </c>
      <c r="B4" s="193"/>
      <c r="C4" s="40">
        <f>COUNTIF(C5:C124,"○")</f>
        <v>9</v>
      </c>
      <c r="D4" s="40">
        <f>COUNTIF(D5:D124,"○")</f>
        <v>3</v>
      </c>
      <c r="E4" s="40"/>
      <c r="F4" s="40">
        <f t="shared" ref="F4:O4" si="0">COUNTIF(F5:F124,"○")</f>
        <v>8</v>
      </c>
      <c r="G4" s="40">
        <f t="shared" si="0"/>
        <v>4</v>
      </c>
      <c r="H4" s="40">
        <f t="shared" si="0"/>
        <v>4</v>
      </c>
      <c r="I4" s="40">
        <f t="shared" si="0"/>
        <v>1</v>
      </c>
      <c r="J4" s="40">
        <f t="shared" si="0"/>
        <v>0</v>
      </c>
      <c r="K4" s="40">
        <f t="shared" si="0"/>
        <v>4</v>
      </c>
      <c r="L4" s="40">
        <f t="shared" si="0"/>
        <v>0</v>
      </c>
      <c r="M4" s="40">
        <f t="shared" si="0"/>
        <v>0</v>
      </c>
      <c r="N4" s="40">
        <f t="shared" si="0"/>
        <v>10</v>
      </c>
      <c r="O4" s="40">
        <f t="shared" si="0"/>
        <v>5</v>
      </c>
      <c r="P4" s="40"/>
      <c r="Q4" s="40">
        <f t="shared" ref="Q4:X4" si="1">COUNTIF(Q5:Q124,"○")</f>
        <v>9</v>
      </c>
      <c r="R4" s="40">
        <f t="shared" si="1"/>
        <v>2</v>
      </c>
      <c r="S4" s="40">
        <f t="shared" si="1"/>
        <v>4</v>
      </c>
      <c r="T4" s="40">
        <f t="shared" si="1"/>
        <v>2</v>
      </c>
      <c r="U4" s="40">
        <f t="shared" si="1"/>
        <v>0</v>
      </c>
      <c r="V4" s="40">
        <f t="shared" si="1"/>
        <v>0</v>
      </c>
      <c r="W4" s="40">
        <f t="shared" si="1"/>
        <v>1</v>
      </c>
      <c r="X4" s="40">
        <f t="shared" si="1"/>
        <v>0</v>
      </c>
      <c r="Y4" s="40">
        <f>COUNTIF(Y5:Y188,"○")</f>
        <v>7</v>
      </c>
      <c r="Z4" s="40">
        <f>COUNTIF(Z5:Z188,"○")</f>
        <v>3</v>
      </c>
      <c r="AA4" s="40"/>
      <c r="AB4" s="40">
        <f t="shared" ref="AB4:AH4" si="2">COUNTIF(AB5:AB188,"○")</f>
        <v>7</v>
      </c>
      <c r="AC4" s="40">
        <f t="shared" si="2"/>
        <v>8</v>
      </c>
      <c r="AD4" s="40">
        <f t="shared" si="2"/>
        <v>4</v>
      </c>
      <c r="AE4" s="40">
        <f t="shared" si="2"/>
        <v>5</v>
      </c>
      <c r="AF4" s="7">
        <f t="shared" si="2"/>
        <v>0</v>
      </c>
      <c r="AG4" s="40">
        <f t="shared" si="2"/>
        <v>2</v>
      </c>
      <c r="AH4" s="40">
        <f t="shared" si="2"/>
        <v>1</v>
      </c>
      <c r="AI4" s="40">
        <f>COUNTIF(AI5:AI124,"○")</f>
        <v>0</v>
      </c>
      <c r="AJ4" s="40">
        <f>COUNTIF(AJ5:AJ124,"○")</f>
        <v>0</v>
      </c>
      <c r="AK4" s="54">
        <v>10</v>
      </c>
      <c r="AL4" s="54">
        <v>2</v>
      </c>
      <c r="AM4" s="54">
        <v>12</v>
      </c>
      <c r="AN4" s="54">
        <v>9</v>
      </c>
      <c r="AO4" s="54">
        <v>5</v>
      </c>
      <c r="AP4" s="54">
        <v>5</v>
      </c>
      <c r="AQ4" s="52">
        <v>6</v>
      </c>
      <c r="AR4" s="52">
        <v>2</v>
      </c>
      <c r="AS4" s="52">
        <v>1</v>
      </c>
      <c r="AT4" s="52">
        <v>1</v>
      </c>
      <c r="AU4" s="54">
        <v>0</v>
      </c>
      <c r="AV4" s="8">
        <f t="shared" ref="AV4:BA4" si="3">COUNTIF(AV5:AV221,"○")</f>
        <v>0</v>
      </c>
      <c r="AW4" s="8">
        <f t="shared" si="3"/>
        <v>0</v>
      </c>
      <c r="AX4" s="8">
        <f t="shared" si="3"/>
        <v>0</v>
      </c>
      <c r="AY4" s="8">
        <f t="shared" si="3"/>
        <v>0</v>
      </c>
      <c r="AZ4" s="8">
        <f t="shared" si="3"/>
        <v>0</v>
      </c>
      <c r="BA4" s="8">
        <f t="shared" si="3"/>
        <v>0</v>
      </c>
      <c r="BB4" s="8">
        <f>COUNTIF(BB5:BB221,"○")</f>
        <v>0</v>
      </c>
      <c r="BC4" s="8">
        <f t="shared" ref="BC4" si="4">COUNTIF(BC5:BC221,"○")</f>
        <v>0</v>
      </c>
      <c r="BD4" s="8">
        <f>COUNTIF(BD5:BD221,"○")</f>
        <v>0</v>
      </c>
      <c r="BE4" s="8">
        <f t="shared" ref="BE4" si="5">COUNTIF(BE5:BE221,"○")</f>
        <v>0</v>
      </c>
      <c r="BF4" s="8">
        <f>COUNTIF(BF5:BF221,"○")</f>
        <v>0</v>
      </c>
    </row>
    <row r="5" spans="1:58" ht="28.5" customHeight="1">
      <c r="A5" s="19">
        <v>43001</v>
      </c>
      <c r="B5" s="20" t="s">
        <v>1824</v>
      </c>
      <c r="C5" s="40" t="s">
        <v>26</v>
      </c>
      <c r="D5" s="40" t="s">
        <v>22</v>
      </c>
      <c r="E5" s="40">
        <v>1</v>
      </c>
      <c r="F5" s="40" t="s">
        <v>26</v>
      </c>
      <c r="G5" s="40" t="s">
        <v>26</v>
      </c>
      <c r="H5" s="40" t="s">
        <v>26</v>
      </c>
      <c r="I5" s="40" t="s">
        <v>26</v>
      </c>
      <c r="J5" s="40"/>
      <c r="K5" s="40" t="s">
        <v>26</v>
      </c>
      <c r="L5" s="40"/>
      <c r="M5" s="40"/>
      <c r="N5" s="40" t="s">
        <v>26</v>
      </c>
      <c r="O5" s="40" t="s">
        <v>22</v>
      </c>
      <c r="P5" s="40">
        <v>1</v>
      </c>
      <c r="Q5" s="40" t="s">
        <v>26</v>
      </c>
      <c r="R5" s="40"/>
      <c r="S5" s="40" t="s">
        <v>26</v>
      </c>
      <c r="T5" s="40"/>
      <c r="U5" s="40"/>
      <c r="V5" s="40"/>
      <c r="W5" s="40"/>
      <c r="X5" s="40"/>
      <c r="Y5" s="40" t="s">
        <v>25</v>
      </c>
      <c r="Z5" s="40" t="s">
        <v>25</v>
      </c>
      <c r="AA5" s="40" t="s">
        <v>25</v>
      </c>
      <c r="AB5" s="40" t="s">
        <v>25</v>
      </c>
      <c r="AC5" s="40" t="s">
        <v>25</v>
      </c>
      <c r="AD5" s="40" t="s">
        <v>25</v>
      </c>
      <c r="AE5" s="40" t="s">
        <v>25</v>
      </c>
      <c r="AF5" s="7"/>
      <c r="AG5" s="40" t="s">
        <v>21</v>
      </c>
      <c r="AH5" s="40" t="s">
        <v>21</v>
      </c>
      <c r="AI5" s="40" t="s">
        <v>21</v>
      </c>
      <c r="AJ5" s="40" t="s">
        <v>21</v>
      </c>
      <c r="AK5" s="74" t="s">
        <v>25</v>
      </c>
      <c r="AL5" s="74" t="s">
        <v>21</v>
      </c>
      <c r="AM5" s="74" t="s">
        <v>25</v>
      </c>
      <c r="AN5" s="74" t="s">
        <v>25</v>
      </c>
      <c r="AO5" s="74" t="s">
        <v>25</v>
      </c>
      <c r="AP5" s="74" t="s">
        <v>25</v>
      </c>
      <c r="AQ5" s="52" t="s">
        <v>1377</v>
      </c>
      <c r="AR5" s="52" t="s">
        <v>21</v>
      </c>
      <c r="AS5" s="52" t="s">
        <v>21</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43002</v>
      </c>
      <c r="B6" s="20" t="s">
        <v>1825</v>
      </c>
      <c r="C6" s="33"/>
      <c r="D6" s="40"/>
      <c r="E6" s="40">
        <v>0</v>
      </c>
      <c r="F6" s="40"/>
      <c r="G6" s="40"/>
      <c r="H6" s="40"/>
      <c r="I6" s="40"/>
      <c r="J6" s="40"/>
      <c r="K6" s="40"/>
      <c r="L6" s="40"/>
      <c r="M6" s="40"/>
      <c r="N6" s="40"/>
      <c r="O6" s="40"/>
      <c r="P6" s="40">
        <v>0</v>
      </c>
      <c r="Q6" s="40"/>
      <c r="R6" s="40"/>
      <c r="S6" s="40"/>
      <c r="T6" s="40"/>
      <c r="U6" s="40"/>
      <c r="V6" s="40"/>
      <c r="W6" s="40"/>
      <c r="X6" s="40"/>
      <c r="Y6" s="40" t="s">
        <v>23</v>
      </c>
      <c r="Z6" s="40" t="s">
        <v>23</v>
      </c>
      <c r="AA6" s="40" t="e">
        <v>#N/A</v>
      </c>
      <c r="AB6" s="40" t="s">
        <v>23</v>
      </c>
      <c r="AC6" s="40" t="s">
        <v>23</v>
      </c>
      <c r="AD6" s="40" t="s">
        <v>23</v>
      </c>
      <c r="AE6" s="40" t="s">
        <v>23</v>
      </c>
      <c r="AF6" s="7"/>
      <c r="AG6" s="40" t="s">
        <v>23</v>
      </c>
      <c r="AH6" s="40" t="s">
        <v>23</v>
      </c>
      <c r="AI6" s="40" t="s">
        <v>23</v>
      </c>
      <c r="AJ6" s="40" t="s">
        <v>23</v>
      </c>
      <c r="AK6" s="74" t="s">
        <v>25</v>
      </c>
      <c r="AL6" s="74" t="s">
        <v>21</v>
      </c>
      <c r="AM6" s="74" t="s">
        <v>21</v>
      </c>
      <c r="AN6" s="74" t="s">
        <v>25</v>
      </c>
      <c r="AO6" s="74" t="s">
        <v>21</v>
      </c>
      <c r="AP6" s="74" t="s">
        <v>25</v>
      </c>
      <c r="AQ6" s="52" t="s">
        <v>25</v>
      </c>
      <c r="AR6" s="52" t="s">
        <v>1786</v>
      </c>
      <c r="AS6" s="52">
        <v>0</v>
      </c>
      <c r="AT6" s="52" t="s">
        <v>21</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43003</v>
      </c>
      <c r="B7" s="20" t="s">
        <v>1826</v>
      </c>
      <c r="C7" s="33"/>
      <c r="D7" s="40"/>
      <c r="E7" s="40">
        <v>0</v>
      </c>
      <c r="F7" s="40"/>
      <c r="G7" s="40"/>
      <c r="H7" s="40"/>
      <c r="I7" s="40"/>
      <c r="J7" s="40"/>
      <c r="K7" s="40"/>
      <c r="L7" s="40"/>
      <c r="M7" s="40"/>
      <c r="N7" s="40"/>
      <c r="O7" s="40"/>
      <c r="P7" s="40">
        <v>0</v>
      </c>
      <c r="Q7" s="40"/>
      <c r="R7" s="40"/>
      <c r="S7" s="40"/>
      <c r="T7" s="40"/>
      <c r="U7" s="40"/>
      <c r="V7" s="40"/>
      <c r="W7" s="40"/>
      <c r="X7" s="40"/>
      <c r="Y7" s="40" t="s">
        <v>25</v>
      </c>
      <c r="Z7" s="40" t="s">
        <v>21</v>
      </c>
      <c r="AA7" s="40" t="s">
        <v>21</v>
      </c>
      <c r="AB7" s="40" t="s">
        <v>25</v>
      </c>
      <c r="AC7" s="40" t="s">
        <v>25</v>
      </c>
      <c r="AD7" s="40" t="s">
        <v>25</v>
      </c>
      <c r="AE7" s="40" t="s">
        <v>25</v>
      </c>
      <c r="AF7" s="7"/>
      <c r="AG7" s="40" t="s">
        <v>25</v>
      </c>
      <c r="AH7" s="40" t="s">
        <v>25</v>
      </c>
      <c r="AI7" s="40" t="s">
        <v>21</v>
      </c>
      <c r="AJ7" s="40" t="s">
        <v>21</v>
      </c>
      <c r="AK7" s="74" t="s">
        <v>25</v>
      </c>
      <c r="AL7" s="74" t="s">
        <v>21</v>
      </c>
      <c r="AM7" s="74" t="s">
        <v>25</v>
      </c>
      <c r="AN7" s="74" t="s">
        <v>25</v>
      </c>
      <c r="AO7" s="74" t="s">
        <v>25</v>
      </c>
      <c r="AP7" s="74" t="s">
        <v>25</v>
      </c>
      <c r="AQ7" s="52" t="s">
        <v>1377</v>
      </c>
      <c r="AR7" s="52" t="s">
        <v>25</v>
      </c>
      <c r="AS7" s="52" t="s">
        <v>25</v>
      </c>
      <c r="AT7" s="52" t="s">
        <v>21</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43004</v>
      </c>
      <c r="B8" s="20" t="s">
        <v>1827</v>
      </c>
      <c r="C8" s="33"/>
      <c r="D8" s="40"/>
      <c r="E8" s="40">
        <v>0</v>
      </c>
      <c r="F8" s="40"/>
      <c r="G8" s="40"/>
      <c r="H8" s="40"/>
      <c r="I8" s="40"/>
      <c r="J8" s="40"/>
      <c r="K8" s="40"/>
      <c r="L8" s="40"/>
      <c r="M8" s="40"/>
      <c r="N8" s="40" t="s">
        <v>22</v>
      </c>
      <c r="O8" s="40" t="s">
        <v>26</v>
      </c>
      <c r="P8" s="40">
        <v>1</v>
      </c>
      <c r="Q8" s="40" t="s">
        <v>26</v>
      </c>
      <c r="R8" s="40"/>
      <c r="S8" s="40"/>
      <c r="T8" s="40"/>
      <c r="U8" s="40"/>
      <c r="V8" s="40"/>
      <c r="W8" s="40" t="s">
        <v>26</v>
      </c>
      <c r="X8" s="40"/>
      <c r="Y8" s="40" t="s">
        <v>21</v>
      </c>
      <c r="Z8" s="40" t="s">
        <v>21</v>
      </c>
      <c r="AA8" s="40" t="s">
        <v>21</v>
      </c>
      <c r="AB8" s="40" t="s">
        <v>25</v>
      </c>
      <c r="AC8" s="40" t="s">
        <v>25</v>
      </c>
      <c r="AD8" s="40" t="s">
        <v>25</v>
      </c>
      <c r="AE8" s="40" t="s">
        <v>21</v>
      </c>
      <c r="AF8" s="7"/>
      <c r="AG8" s="40" t="s">
        <v>25</v>
      </c>
      <c r="AH8" s="40">
        <v>0</v>
      </c>
      <c r="AI8" s="40" t="s">
        <v>21</v>
      </c>
      <c r="AJ8" s="40" t="s">
        <v>21</v>
      </c>
      <c r="AK8" s="74" t="s">
        <v>21</v>
      </c>
      <c r="AL8" s="74" t="s">
        <v>25</v>
      </c>
      <c r="AM8" s="74" t="s">
        <v>25</v>
      </c>
      <c r="AN8" s="74" t="s">
        <v>21</v>
      </c>
      <c r="AO8" s="74">
        <v>0</v>
      </c>
      <c r="AP8" s="74">
        <v>0</v>
      </c>
      <c r="AQ8" s="52">
        <v>0</v>
      </c>
      <c r="AR8" s="52" t="s">
        <v>1786</v>
      </c>
      <c r="AS8" s="52">
        <v>0</v>
      </c>
      <c r="AT8" s="52" t="s">
        <v>21</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43005</v>
      </c>
      <c r="B9" s="20" t="s">
        <v>1828</v>
      </c>
      <c r="C9" s="40" t="s">
        <v>26</v>
      </c>
      <c r="D9" s="40" t="s">
        <v>26</v>
      </c>
      <c r="E9" s="40" t="s">
        <v>26</v>
      </c>
      <c r="F9" s="40" t="s">
        <v>26</v>
      </c>
      <c r="G9" s="40" t="s">
        <v>26</v>
      </c>
      <c r="H9" s="40"/>
      <c r="I9" s="40"/>
      <c r="J9" s="40"/>
      <c r="K9" s="40"/>
      <c r="L9" s="40"/>
      <c r="M9" s="40"/>
      <c r="N9" s="40" t="s">
        <v>26</v>
      </c>
      <c r="O9" s="40" t="s">
        <v>26</v>
      </c>
      <c r="P9" s="40">
        <v>2</v>
      </c>
      <c r="Q9" s="40" t="s">
        <v>26</v>
      </c>
      <c r="R9" s="40"/>
      <c r="S9" s="40"/>
      <c r="T9" s="40"/>
      <c r="U9" s="40"/>
      <c r="V9" s="40"/>
      <c r="W9" s="40"/>
      <c r="X9" s="40"/>
      <c r="Y9" s="40" t="s">
        <v>23</v>
      </c>
      <c r="Z9" s="40" t="s">
        <v>23</v>
      </c>
      <c r="AA9" s="40" t="e">
        <v>#N/A</v>
      </c>
      <c r="AB9" s="40" t="s">
        <v>23</v>
      </c>
      <c r="AC9" s="40" t="s">
        <v>25</v>
      </c>
      <c r="AD9" s="40" t="s">
        <v>23</v>
      </c>
      <c r="AE9" s="40" t="s">
        <v>21</v>
      </c>
      <c r="AF9" s="7"/>
      <c r="AG9" s="40" t="s">
        <v>23</v>
      </c>
      <c r="AH9" s="40">
        <v>0</v>
      </c>
      <c r="AI9" s="40" t="s">
        <v>23</v>
      </c>
      <c r="AJ9" s="40" t="s">
        <v>21</v>
      </c>
      <c r="AK9" s="74" t="s">
        <v>23</v>
      </c>
      <c r="AL9" s="74" t="s">
        <v>23</v>
      </c>
      <c r="AM9" s="74" t="s">
        <v>23</v>
      </c>
      <c r="AN9" s="74" t="s">
        <v>23</v>
      </c>
      <c r="AO9" s="74" t="s">
        <v>23</v>
      </c>
      <c r="AP9" s="74" t="s">
        <v>23</v>
      </c>
      <c r="AQ9" s="52" t="s">
        <v>23</v>
      </c>
      <c r="AR9" s="52"/>
      <c r="AS9" s="52" t="s">
        <v>23</v>
      </c>
      <c r="AT9" s="52"/>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43006</v>
      </c>
      <c r="B10" s="20" t="s">
        <v>1829</v>
      </c>
      <c r="C10" s="40" t="s">
        <v>26</v>
      </c>
      <c r="D10" s="40" t="s">
        <v>26</v>
      </c>
      <c r="E10" s="40">
        <v>2</v>
      </c>
      <c r="F10" s="40" t="s">
        <v>26</v>
      </c>
      <c r="G10" s="40"/>
      <c r="H10" s="40"/>
      <c r="I10" s="40"/>
      <c r="J10" s="40"/>
      <c r="K10" s="40"/>
      <c r="L10" s="40"/>
      <c r="M10" s="40"/>
      <c r="N10" s="40" t="s">
        <v>26</v>
      </c>
      <c r="O10" s="40" t="s">
        <v>26</v>
      </c>
      <c r="P10" s="40">
        <v>2</v>
      </c>
      <c r="Q10" s="40" t="s">
        <v>26</v>
      </c>
      <c r="R10" s="40"/>
      <c r="S10" s="40" t="s">
        <v>26</v>
      </c>
      <c r="T10" s="40"/>
      <c r="U10" s="40"/>
      <c r="V10" s="40"/>
      <c r="W10" s="40"/>
      <c r="X10" s="40"/>
      <c r="Y10" s="40" t="s">
        <v>23</v>
      </c>
      <c r="Z10" s="40" t="s">
        <v>23</v>
      </c>
      <c r="AA10" s="40" t="e">
        <v>#N/A</v>
      </c>
      <c r="AB10" s="40" t="s">
        <v>23</v>
      </c>
      <c r="AC10" s="40" t="s">
        <v>23</v>
      </c>
      <c r="AD10" s="40" t="s">
        <v>23</v>
      </c>
      <c r="AE10" s="40" t="s">
        <v>23</v>
      </c>
      <c r="AF10" s="7"/>
      <c r="AG10" s="40" t="s">
        <v>23</v>
      </c>
      <c r="AH10" s="40" t="s">
        <v>23</v>
      </c>
      <c r="AI10" s="40" t="s">
        <v>23</v>
      </c>
      <c r="AJ10" s="40" t="s">
        <v>23</v>
      </c>
      <c r="AK10" s="74" t="s">
        <v>23</v>
      </c>
      <c r="AL10" s="74" t="s">
        <v>23</v>
      </c>
      <c r="AM10" s="74" t="s">
        <v>23</v>
      </c>
      <c r="AN10" s="74" t="s">
        <v>23</v>
      </c>
      <c r="AO10" s="74" t="s">
        <v>23</v>
      </c>
      <c r="AP10" s="74" t="s">
        <v>23</v>
      </c>
      <c r="AQ10" s="52" t="s">
        <v>23</v>
      </c>
      <c r="AR10" s="52"/>
      <c r="AS10" s="52" t="s">
        <v>23</v>
      </c>
      <c r="AT10" s="52"/>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43008</v>
      </c>
      <c r="B11" s="20" t="s">
        <v>1830</v>
      </c>
      <c r="C11" s="33"/>
      <c r="D11" s="40"/>
      <c r="E11" s="40">
        <v>0</v>
      </c>
      <c r="F11" s="40"/>
      <c r="G11" s="40"/>
      <c r="H11" s="40"/>
      <c r="I11" s="40"/>
      <c r="J11" s="40"/>
      <c r="K11" s="40"/>
      <c r="L11" s="40"/>
      <c r="M11" s="40"/>
      <c r="N11" s="40"/>
      <c r="O11" s="40"/>
      <c r="P11" s="40">
        <v>0</v>
      </c>
      <c r="Q11" s="40"/>
      <c r="R11" s="40"/>
      <c r="S11" s="40"/>
      <c r="T11" s="40"/>
      <c r="U11" s="40"/>
      <c r="V11" s="40"/>
      <c r="W11" s="40"/>
      <c r="X11" s="40"/>
      <c r="Y11" s="40" t="s">
        <v>25</v>
      </c>
      <c r="Z11" s="40" t="s">
        <v>25</v>
      </c>
      <c r="AA11" s="40" t="s">
        <v>25</v>
      </c>
      <c r="AB11" s="40" t="s">
        <v>21</v>
      </c>
      <c r="AC11" s="40" t="s">
        <v>25</v>
      </c>
      <c r="AD11" s="40" t="s">
        <v>21</v>
      </c>
      <c r="AE11" s="40" t="s">
        <v>25</v>
      </c>
      <c r="AF11" s="7"/>
      <c r="AG11" s="40" t="s">
        <v>23</v>
      </c>
      <c r="AH11" s="40">
        <v>0</v>
      </c>
      <c r="AI11" s="40" t="s">
        <v>21</v>
      </c>
      <c r="AJ11" s="40" t="s">
        <v>21</v>
      </c>
      <c r="AK11" s="74" t="s">
        <v>25</v>
      </c>
      <c r="AL11" s="74" t="s">
        <v>25</v>
      </c>
      <c r="AM11" s="74" t="s">
        <v>25</v>
      </c>
      <c r="AN11" s="74" t="s">
        <v>21</v>
      </c>
      <c r="AO11" s="74" t="s">
        <v>21</v>
      </c>
      <c r="AP11" s="74">
        <v>0</v>
      </c>
      <c r="AQ11" s="52">
        <v>0</v>
      </c>
      <c r="AR11" s="52" t="s">
        <v>1786</v>
      </c>
      <c r="AS11" s="52">
        <v>0</v>
      </c>
      <c r="AT11" s="52" t="s">
        <v>25</v>
      </c>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43009</v>
      </c>
      <c r="B12" s="20" t="s">
        <v>1831</v>
      </c>
      <c r="C12" s="33"/>
      <c r="D12" s="40"/>
      <c r="E12" s="40">
        <v>0</v>
      </c>
      <c r="F12" s="40"/>
      <c r="G12" s="40"/>
      <c r="H12" s="40"/>
      <c r="I12" s="40"/>
      <c r="J12" s="40"/>
      <c r="K12" s="40"/>
      <c r="L12" s="40"/>
      <c r="M12" s="40"/>
      <c r="N12" s="40" t="s">
        <v>22</v>
      </c>
      <c r="O12" s="40" t="s">
        <v>26</v>
      </c>
      <c r="P12" s="40">
        <v>1</v>
      </c>
      <c r="Q12" s="40"/>
      <c r="R12" s="40"/>
      <c r="S12" s="40"/>
      <c r="T12" s="40"/>
      <c r="U12" s="40"/>
      <c r="V12" s="40"/>
      <c r="W12" s="40"/>
      <c r="X12" s="40"/>
      <c r="Y12" s="40" t="s">
        <v>21</v>
      </c>
      <c r="Z12" s="40" t="s">
        <v>21</v>
      </c>
      <c r="AA12" s="40" t="s">
        <v>21</v>
      </c>
      <c r="AB12" s="40" t="s">
        <v>23</v>
      </c>
      <c r="AC12" s="40" t="s">
        <v>23</v>
      </c>
      <c r="AD12" s="40" t="s">
        <v>23</v>
      </c>
      <c r="AE12" s="40" t="s">
        <v>23</v>
      </c>
      <c r="AF12" s="7"/>
      <c r="AG12" s="40" t="s">
        <v>23</v>
      </c>
      <c r="AH12" s="40" t="s">
        <v>23</v>
      </c>
      <c r="AI12" s="40" t="s">
        <v>23</v>
      </c>
      <c r="AJ12" s="40" t="s">
        <v>23</v>
      </c>
      <c r="AK12" s="74" t="s">
        <v>23</v>
      </c>
      <c r="AL12" s="74" t="s">
        <v>23</v>
      </c>
      <c r="AM12" s="74" t="s">
        <v>23</v>
      </c>
      <c r="AN12" s="74" t="s">
        <v>23</v>
      </c>
      <c r="AO12" s="74" t="s">
        <v>23</v>
      </c>
      <c r="AP12" s="74" t="s">
        <v>23</v>
      </c>
      <c r="AQ12" s="52" t="s">
        <v>23</v>
      </c>
      <c r="AR12" s="52"/>
      <c r="AS12" s="52" t="s">
        <v>23</v>
      </c>
      <c r="AT12" s="52"/>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43010</v>
      </c>
      <c r="B13" s="20" t="s">
        <v>1832</v>
      </c>
      <c r="C13" s="33"/>
      <c r="D13" s="40"/>
      <c r="E13" s="40">
        <v>0</v>
      </c>
      <c r="F13" s="40"/>
      <c r="G13" s="40"/>
      <c r="H13" s="40"/>
      <c r="I13" s="40"/>
      <c r="J13" s="40"/>
      <c r="K13" s="40"/>
      <c r="L13" s="40"/>
      <c r="M13" s="40"/>
      <c r="N13" s="40" t="s">
        <v>26</v>
      </c>
      <c r="O13" s="40" t="s">
        <v>22</v>
      </c>
      <c r="P13" s="40">
        <v>1</v>
      </c>
      <c r="Q13" s="40"/>
      <c r="R13" s="40"/>
      <c r="S13" s="40"/>
      <c r="T13" s="40"/>
      <c r="U13" s="40"/>
      <c r="V13" s="40"/>
      <c r="W13" s="40"/>
      <c r="X13" s="40"/>
      <c r="Y13" s="40" t="s">
        <v>21</v>
      </c>
      <c r="Z13" s="40" t="s">
        <v>21</v>
      </c>
      <c r="AA13" s="40" t="s">
        <v>21</v>
      </c>
      <c r="AB13" s="40" t="s">
        <v>23</v>
      </c>
      <c r="AC13" s="40" t="s">
        <v>21</v>
      </c>
      <c r="AD13" s="40" t="s">
        <v>23</v>
      </c>
      <c r="AE13" s="40" t="s">
        <v>25</v>
      </c>
      <c r="AF13" s="7"/>
      <c r="AG13" s="40" t="s">
        <v>23</v>
      </c>
      <c r="AH13" s="40">
        <v>0</v>
      </c>
      <c r="AI13" s="40" t="s">
        <v>23</v>
      </c>
      <c r="AJ13" s="40" t="s">
        <v>21</v>
      </c>
      <c r="AK13" s="74" t="s">
        <v>25</v>
      </c>
      <c r="AL13" s="74" t="s">
        <v>21</v>
      </c>
      <c r="AM13" s="74" t="s">
        <v>25</v>
      </c>
      <c r="AN13" s="74" t="s">
        <v>25</v>
      </c>
      <c r="AO13" s="74" t="s">
        <v>25</v>
      </c>
      <c r="AP13" s="74" t="s">
        <v>21</v>
      </c>
      <c r="AQ13" s="52" t="s">
        <v>2169</v>
      </c>
      <c r="AR13" s="52" t="s">
        <v>1786</v>
      </c>
      <c r="AS13" s="52" t="s">
        <v>1786</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43011</v>
      </c>
      <c r="B14" s="20" t="s">
        <v>1833</v>
      </c>
      <c r="C14" s="33"/>
      <c r="D14" s="40"/>
      <c r="E14" s="40">
        <v>0</v>
      </c>
      <c r="F14" s="40"/>
      <c r="G14" s="40"/>
      <c r="H14" s="40"/>
      <c r="I14" s="40"/>
      <c r="J14" s="40"/>
      <c r="K14" s="40"/>
      <c r="L14" s="40"/>
      <c r="M14" s="40"/>
      <c r="N14" s="40"/>
      <c r="O14" s="40"/>
      <c r="P14" s="40">
        <v>0</v>
      </c>
      <c r="Q14" s="40"/>
      <c r="R14" s="40"/>
      <c r="S14" s="40"/>
      <c r="T14" s="40"/>
      <c r="U14" s="40"/>
      <c r="V14" s="40"/>
      <c r="W14" s="40"/>
      <c r="X14" s="40"/>
      <c r="Y14" s="40" t="s">
        <v>21</v>
      </c>
      <c r="Z14" s="40" t="s">
        <v>21</v>
      </c>
      <c r="AA14" s="40" t="s">
        <v>21</v>
      </c>
      <c r="AB14" s="40" t="s">
        <v>23</v>
      </c>
      <c r="AC14" s="40" t="s">
        <v>23</v>
      </c>
      <c r="AD14" s="40" t="s">
        <v>23</v>
      </c>
      <c r="AE14" s="40" t="s">
        <v>23</v>
      </c>
      <c r="AF14" s="7"/>
      <c r="AG14" s="40" t="s">
        <v>23</v>
      </c>
      <c r="AH14" s="40" t="s">
        <v>23</v>
      </c>
      <c r="AI14" s="40" t="s">
        <v>23</v>
      </c>
      <c r="AJ14" s="40" t="s">
        <v>23</v>
      </c>
      <c r="AK14" s="74" t="s">
        <v>23</v>
      </c>
      <c r="AL14" s="74" t="s">
        <v>23</v>
      </c>
      <c r="AM14" s="74" t="s">
        <v>23</v>
      </c>
      <c r="AN14" s="74" t="s">
        <v>23</v>
      </c>
      <c r="AO14" s="74" t="s">
        <v>23</v>
      </c>
      <c r="AP14" s="74"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43013</v>
      </c>
      <c r="B15" s="20" t="s">
        <v>1834</v>
      </c>
      <c r="C15" s="33"/>
      <c r="D15" s="40"/>
      <c r="E15" s="40">
        <v>0</v>
      </c>
      <c r="F15" s="40"/>
      <c r="G15" s="40"/>
      <c r="H15" s="40"/>
      <c r="I15" s="40"/>
      <c r="J15" s="40"/>
      <c r="K15" s="40"/>
      <c r="L15" s="40"/>
      <c r="M15" s="40"/>
      <c r="N15" s="40"/>
      <c r="O15" s="40"/>
      <c r="P15" s="40">
        <v>0</v>
      </c>
      <c r="Q15" s="40"/>
      <c r="R15" s="40"/>
      <c r="S15" s="40"/>
      <c r="T15" s="40"/>
      <c r="U15" s="40"/>
      <c r="V15" s="40"/>
      <c r="W15" s="40"/>
      <c r="X15" s="40"/>
      <c r="Y15" s="40" t="s">
        <v>25</v>
      </c>
      <c r="Z15" s="40" t="s">
        <v>21</v>
      </c>
      <c r="AA15" s="40" t="s">
        <v>21</v>
      </c>
      <c r="AB15" s="40" t="s">
        <v>25</v>
      </c>
      <c r="AC15" s="40" t="s">
        <v>25</v>
      </c>
      <c r="AD15" s="40" t="s">
        <v>21</v>
      </c>
      <c r="AE15" s="40" t="s">
        <v>25</v>
      </c>
      <c r="AF15" s="7"/>
      <c r="AG15" s="40" t="s">
        <v>23</v>
      </c>
      <c r="AH15" s="40" t="s">
        <v>21</v>
      </c>
      <c r="AI15" s="40" t="s">
        <v>21</v>
      </c>
      <c r="AJ15" s="40" t="s">
        <v>21</v>
      </c>
      <c r="AK15" s="74" t="s">
        <v>23</v>
      </c>
      <c r="AL15" s="74" t="s">
        <v>23</v>
      </c>
      <c r="AM15" s="74" t="s">
        <v>23</v>
      </c>
      <c r="AN15" s="74" t="s">
        <v>23</v>
      </c>
      <c r="AO15" s="74" t="s">
        <v>23</v>
      </c>
      <c r="AP15" s="74" t="s">
        <v>23</v>
      </c>
      <c r="AQ15" s="52" t="s">
        <v>23</v>
      </c>
      <c r="AR15" s="52" t="s">
        <v>21</v>
      </c>
      <c r="AS15" s="52" t="s">
        <v>23</v>
      </c>
      <c r="AT15" s="52" t="s">
        <v>21</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43016</v>
      </c>
      <c r="B16" s="20" t="s">
        <v>1835</v>
      </c>
      <c r="C16" s="40" t="s">
        <v>26</v>
      </c>
      <c r="D16" s="40" t="s">
        <v>22</v>
      </c>
      <c r="E16" s="40">
        <v>1</v>
      </c>
      <c r="F16" s="40" t="s">
        <v>26</v>
      </c>
      <c r="G16" s="40"/>
      <c r="H16" s="40" t="s">
        <v>26</v>
      </c>
      <c r="I16" s="40"/>
      <c r="J16" s="40"/>
      <c r="K16" s="40"/>
      <c r="L16" s="40"/>
      <c r="M16" s="40"/>
      <c r="N16" s="40" t="s">
        <v>22</v>
      </c>
      <c r="O16" s="40" t="s">
        <v>22</v>
      </c>
      <c r="P16" s="40">
        <v>0</v>
      </c>
      <c r="Q16" s="40" t="s">
        <v>26</v>
      </c>
      <c r="R16" s="40" t="s">
        <v>26</v>
      </c>
      <c r="S16" s="40" t="s">
        <v>26</v>
      </c>
      <c r="T16" s="40" t="s">
        <v>26</v>
      </c>
      <c r="U16" s="40"/>
      <c r="V16" s="40"/>
      <c r="W16" s="40"/>
      <c r="X16" s="40"/>
      <c r="Y16" s="40" t="s">
        <v>21</v>
      </c>
      <c r="Z16" s="40" t="s">
        <v>21</v>
      </c>
      <c r="AA16" s="40" t="s">
        <v>21</v>
      </c>
      <c r="AB16" s="40" t="s">
        <v>25</v>
      </c>
      <c r="AC16" s="40" t="s">
        <v>23</v>
      </c>
      <c r="AD16" s="40" t="s">
        <v>25</v>
      </c>
      <c r="AE16" s="40" t="s">
        <v>23</v>
      </c>
      <c r="AF16" s="7"/>
      <c r="AG16" s="40" t="s">
        <v>21</v>
      </c>
      <c r="AH16" s="40" t="s">
        <v>23</v>
      </c>
      <c r="AI16" s="40" t="s">
        <v>21</v>
      </c>
      <c r="AJ16" s="40" t="s">
        <v>23</v>
      </c>
      <c r="AK16" s="74" t="s">
        <v>25</v>
      </c>
      <c r="AL16" s="74" t="s">
        <v>21</v>
      </c>
      <c r="AM16" s="74" t="s">
        <v>25</v>
      </c>
      <c r="AN16" s="74" t="s">
        <v>25</v>
      </c>
      <c r="AO16" s="74" t="s">
        <v>21</v>
      </c>
      <c r="AP16" s="74" t="s">
        <v>21</v>
      </c>
      <c r="AQ16" s="52" t="s">
        <v>2169</v>
      </c>
      <c r="AR16" s="52" t="s">
        <v>21</v>
      </c>
      <c r="AS16" s="52" t="s">
        <v>1786</v>
      </c>
      <c r="AT16" s="52" t="s">
        <v>21</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43020</v>
      </c>
      <c r="B17" s="20" t="s">
        <v>1836</v>
      </c>
      <c r="C17" s="40" t="s">
        <v>26</v>
      </c>
      <c r="D17" s="40" t="s">
        <v>22</v>
      </c>
      <c r="E17" s="40">
        <v>1</v>
      </c>
      <c r="F17" s="40"/>
      <c r="G17" s="40"/>
      <c r="H17" s="40" t="s">
        <v>26</v>
      </c>
      <c r="I17" s="40"/>
      <c r="J17" s="40"/>
      <c r="K17" s="40"/>
      <c r="L17" s="40"/>
      <c r="M17" s="40"/>
      <c r="N17" s="40" t="s">
        <v>26</v>
      </c>
      <c r="O17" s="40" t="s">
        <v>22</v>
      </c>
      <c r="P17" s="40">
        <v>1</v>
      </c>
      <c r="Q17" s="40" t="s">
        <v>26</v>
      </c>
      <c r="R17" s="40"/>
      <c r="S17" s="40" t="s">
        <v>26</v>
      </c>
      <c r="T17" s="40"/>
      <c r="U17" s="40"/>
      <c r="V17" s="40"/>
      <c r="W17" s="40"/>
      <c r="X17" s="40"/>
      <c r="Y17" s="40" t="s">
        <v>23</v>
      </c>
      <c r="Z17" s="40" t="s">
        <v>23</v>
      </c>
      <c r="AA17" s="40" t="e">
        <v>#N/A</v>
      </c>
      <c r="AB17" s="40" t="s">
        <v>23</v>
      </c>
      <c r="AC17" s="40" t="s">
        <v>23</v>
      </c>
      <c r="AD17" s="40" t="s">
        <v>23</v>
      </c>
      <c r="AE17" s="40" t="s">
        <v>23</v>
      </c>
      <c r="AF17" s="7"/>
      <c r="AG17" s="40" t="s">
        <v>23</v>
      </c>
      <c r="AH17" s="40" t="s">
        <v>23</v>
      </c>
      <c r="AI17" s="40" t="s">
        <v>23</v>
      </c>
      <c r="AJ17" s="40" t="s">
        <v>23</v>
      </c>
      <c r="AK17" s="74" t="s">
        <v>21</v>
      </c>
      <c r="AL17" s="74" t="s">
        <v>21</v>
      </c>
      <c r="AM17" s="74" t="s">
        <v>25</v>
      </c>
      <c r="AN17" s="74" t="s">
        <v>21</v>
      </c>
      <c r="AO17" s="74" t="s">
        <v>25</v>
      </c>
      <c r="AP17" s="74">
        <v>0</v>
      </c>
      <c r="AQ17" s="52">
        <v>0</v>
      </c>
      <c r="AR17" s="52"/>
      <c r="AS17" s="52">
        <v>0</v>
      </c>
      <c r="AT17" s="52" t="s">
        <v>21</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43028</v>
      </c>
      <c r="B18" s="20" t="s">
        <v>1837</v>
      </c>
      <c r="C18" s="33"/>
      <c r="D18" s="40"/>
      <c r="E18" s="40">
        <v>0</v>
      </c>
      <c r="F18" s="40"/>
      <c r="G18" s="40"/>
      <c r="H18" s="40"/>
      <c r="I18" s="40"/>
      <c r="J18" s="40"/>
      <c r="K18" s="40"/>
      <c r="L18" s="40"/>
      <c r="M18" s="40"/>
      <c r="N18" s="40"/>
      <c r="O18" s="40"/>
      <c r="P18" s="40">
        <v>0</v>
      </c>
      <c r="Q18" s="40"/>
      <c r="R18" s="40"/>
      <c r="S18" s="40"/>
      <c r="T18" s="40"/>
      <c r="U18" s="40"/>
      <c r="V18" s="40"/>
      <c r="W18" s="40"/>
      <c r="X18" s="40"/>
      <c r="Y18" s="40" t="s">
        <v>23</v>
      </c>
      <c r="Z18" s="40" t="s">
        <v>23</v>
      </c>
      <c r="AA18" s="40" t="e">
        <v>#N/A</v>
      </c>
      <c r="AB18" s="40" t="s">
        <v>23</v>
      </c>
      <c r="AC18" s="40" t="s">
        <v>23</v>
      </c>
      <c r="AD18" s="40" t="s">
        <v>23</v>
      </c>
      <c r="AE18" s="40" t="s">
        <v>23</v>
      </c>
      <c r="AF18" s="7"/>
      <c r="AG18" s="40" t="s">
        <v>23</v>
      </c>
      <c r="AH18" s="40" t="s">
        <v>23</v>
      </c>
      <c r="AI18" s="40" t="s">
        <v>23</v>
      </c>
      <c r="AJ18" s="40" t="s">
        <v>23</v>
      </c>
      <c r="AK18" s="74" t="s">
        <v>23</v>
      </c>
      <c r="AL18" s="74" t="s">
        <v>23</v>
      </c>
      <c r="AM18" s="74" t="s">
        <v>23</v>
      </c>
      <c r="AN18" s="74" t="s">
        <v>23</v>
      </c>
      <c r="AO18" s="74" t="s">
        <v>23</v>
      </c>
      <c r="AP18" s="74"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43029</v>
      </c>
      <c r="B19" s="20" t="s">
        <v>1838</v>
      </c>
      <c r="C19" s="40" t="s">
        <v>26</v>
      </c>
      <c r="D19" s="40" t="s">
        <v>26</v>
      </c>
      <c r="E19" s="40">
        <v>2</v>
      </c>
      <c r="F19" s="40" t="s">
        <v>26</v>
      </c>
      <c r="G19" s="40" t="s">
        <v>26</v>
      </c>
      <c r="H19" s="40"/>
      <c r="I19" s="40"/>
      <c r="J19" s="40"/>
      <c r="K19" s="40" t="s">
        <v>26</v>
      </c>
      <c r="L19" s="40"/>
      <c r="M19" s="40"/>
      <c r="N19" s="40" t="s">
        <v>26</v>
      </c>
      <c r="O19" s="40" t="s">
        <v>22</v>
      </c>
      <c r="P19" s="40">
        <v>1</v>
      </c>
      <c r="Q19" s="40"/>
      <c r="R19" s="40" t="s">
        <v>26</v>
      </c>
      <c r="S19" s="40"/>
      <c r="T19" s="40"/>
      <c r="U19" s="40"/>
      <c r="V19" s="40"/>
      <c r="W19" s="40"/>
      <c r="X19" s="40"/>
      <c r="Y19" s="40" t="s">
        <v>23</v>
      </c>
      <c r="Z19" s="40" t="s">
        <v>23</v>
      </c>
      <c r="AA19" s="40" t="e">
        <v>#N/A</v>
      </c>
      <c r="AB19" s="40" t="s">
        <v>23</v>
      </c>
      <c r="AC19" s="40" t="s">
        <v>23</v>
      </c>
      <c r="AD19" s="40" t="s">
        <v>23</v>
      </c>
      <c r="AE19" s="40" t="s">
        <v>23</v>
      </c>
      <c r="AF19" s="7"/>
      <c r="AG19" s="40" t="s">
        <v>23</v>
      </c>
      <c r="AH19" s="40" t="s">
        <v>23</v>
      </c>
      <c r="AI19" s="40" t="s">
        <v>23</v>
      </c>
      <c r="AJ19" s="40" t="s">
        <v>23</v>
      </c>
      <c r="AK19" s="74" t="s">
        <v>25</v>
      </c>
      <c r="AL19" s="74" t="s">
        <v>21</v>
      </c>
      <c r="AM19" s="74" t="s">
        <v>25</v>
      </c>
      <c r="AN19" s="74" t="s">
        <v>25</v>
      </c>
      <c r="AO19" s="74" t="s">
        <v>25</v>
      </c>
      <c r="AP19" s="74" t="s">
        <v>21</v>
      </c>
      <c r="AQ19" s="52" t="s">
        <v>1377</v>
      </c>
      <c r="AR19" s="52" t="s">
        <v>1786</v>
      </c>
      <c r="AS19" s="52" t="s">
        <v>1786</v>
      </c>
      <c r="AT19" s="52" t="s">
        <v>21</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43032</v>
      </c>
      <c r="B20" s="20" t="s">
        <v>1839</v>
      </c>
      <c r="C20" s="33"/>
      <c r="D20" s="40"/>
      <c r="E20" s="40">
        <v>0</v>
      </c>
      <c r="F20" s="40"/>
      <c r="G20" s="40"/>
      <c r="H20" s="40"/>
      <c r="I20" s="40"/>
      <c r="J20" s="40"/>
      <c r="K20" s="40"/>
      <c r="L20" s="40"/>
      <c r="M20" s="40"/>
      <c r="N20" s="40"/>
      <c r="O20" s="40"/>
      <c r="P20" s="40">
        <v>0</v>
      </c>
      <c r="Q20" s="40"/>
      <c r="R20" s="40"/>
      <c r="S20" s="40"/>
      <c r="T20" s="40"/>
      <c r="U20" s="40"/>
      <c r="V20" s="40"/>
      <c r="W20" s="40"/>
      <c r="X20" s="40"/>
      <c r="Y20" s="40" t="s">
        <v>23</v>
      </c>
      <c r="Z20" s="40" t="s">
        <v>23</v>
      </c>
      <c r="AA20" s="40" t="e">
        <v>#N/A</v>
      </c>
      <c r="AB20" s="40" t="s">
        <v>23</v>
      </c>
      <c r="AC20" s="40" t="s">
        <v>23</v>
      </c>
      <c r="AD20" s="40" t="s">
        <v>23</v>
      </c>
      <c r="AE20" s="40" t="s">
        <v>23</v>
      </c>
      <c r="AF20" s="7"/>
      <c r="AG20" s="40" t="s">
        <v>23</v>
      </c>
      <c r="AH20" s="40" t="s">
        <v>23</v>
      </c>
      <c r="AI20" s="40" t="s">
        <v>23</v>
      </c>
      <c r="AJ20" s="40" t="s">
        <v>23</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43034</v>
      </c>
      <c r="B21" s="20" t="s">
        <v>1840</v>
      </c>
      <c r="C21" s="40" t="s">
        <v>26</v>
      </c>
      <c r="D21" s="40" t="s">
        <v>22</v>
      </c>
      <c r="E21" s="40">
        <v>1</v>
      </c>
      <c r="F21" s="40" t="s">
        <v>26</v>
      </c>
      <c r="G21" s="40"/>
      <c r="H21" s="40" t="s">
        <v>26</v>
      </c>
      <c r="I21" s="40"/>
      <c r="J21" s="40"/>
      <c r="K21" s="40"/>
      <c r="L21" s="40"/>
      <c r="M21" s="40"/>
      <c r="N21" s="40" t="s">
        <v>26</v>
      </c>
      <c r="O21" s="40" t="s">
        <v>22</v>
      </c>
      <c r="P21" s="40">
        <v>1</v>
      </c>
      <c r="Q21" s="40"/>
      <c r="R21" s="40"/>
      <c r="S21" s="40"/>
      <c r="T21" s="40"/>
      <c r="U21" s="40"/>
      <c r="V21" s="40"/>
      <c r="W21" s="40"/>
      <c r="X21" s="40"/>
      <c r="Y21" s="40" t="s">
        <v>25</v>
      </c>
      <c r="Z21" s="40" t="s">
        <v>21</v>
      </c>
      <c r="AA21" s="40" t="s">
        <v>21</v>
      </c>
      <c r="AB21" s="40" t="s">
        <v>23</v>
      </c>
      <c r="AC21" s="40" t="s">
        <v>25</v>
      </c>
      <c r="AD21" s="40" t="s">
        <v>23</v>
      </c>
      <c r="AE21" s="40" t="s">
        <v>21</v>
      </c>
      <c r="AF21" s="7"/>
      <c r="AG21" s="40" t="s">
        <v>23</v>
      </c>
      <c r="AH21" s="40">
        <v>0</v>
      </c>
      <c r="AI21" s="40" t="s">
        <v>21</v>
      </c>
      <c r="AJ21" s="40" t="s">
        <v>21</v>
      </c>
      <c r="AK21" s="74" t="s">
        <v>25</v>
      </c>
      <c r="AL21" s="74" t="s">
        <v>21</v>
      </c>
      <c r="AM21" s="74" t="s">
        <v>25</v>
      </c>
      <c r="AN21" s="74" t="s">
        <v>25</v>
      </c>
      <c r="AO21" s="74">
        <v>0</v>
      </c>
      <c r="AP21" s="74" t="s">
        <v>25</v>
      </c>
      <c r="AQ21" s="52" t="s">
        <v>1377</v>
      </c>
      <c r="AR21" s="52"/>
      <c r="AS21" s="52" t="s">
        <v>1786</v>
      </c>
      <c r="AT21" s="52"/>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43042</v>
      </c>
      <c r="B22" s="20" t="s">
        <v>1841</v>
      </c>
      <c r="C22" s="33"/>
      <c r="D22" s="40"/>
      <c r="E22" s="40">
        <v>0</v>
      </c>
      <c r="F22" s="40"/>
      <c r="G22" s="40"/>
      <c r="H22" s="40"/>
      <c r="I22" s="40"/>
      <c r="J22" s="40"/>
      <c r="K22" s="40"/>
      <c r="L22" s="40"/>
      <c r="M22" s="40"/>
      <c r="N22" s="40"/>
      <c r="O22" s="40"/>
      <c r="P22" s="40">
        <v>0</v>
      </c>
      <c r="Q22" s="40"/>
      <c r="R22" s="40"/>
      <c r="S22" s="40"/>
      <c r="T22" s="40"/>
      <c r="U22" s="40"/>
      <c r="V22" s="40"/>
      <c r="W22" s="40"/>
      <c r="X22" s="40"/>
      <c r="Y22" s="40" t="s">
        <v>25</v>
      </c>
      <c r="Z22" s="40" t="s">
        <v>25</v>
      </c>
      <c r="AA22" s="40" t="s">
        <v>25</v>
      </c>
      <c r="AB22" s="40" t="s">
        <v>25</v>
      </c>
      <c r="AC22" s="40" t="s">
        <v>23</v>
      </c>
      <c r="AD22" s="40" t="s">
        <v>21</v>
      </c>
      <c r="AE22" s="40" t="s">
        <v>23</v>
      </c>
      <c r="AF22" s="7"/>
      <c r="AG22" s="40" t="s">
        <v>23</v>
      </c>
      <c r="AH22" s="40" t="s">
        <v>23</v>
      </c>
      <c r="AI22" s="40" t="s">
        <v>21</v>
      </c>
      <c r="AJ22" s="40" t="s">
        <v>23</v>
      </c>
      <c r="AK22" s="74" t="s">
        <v>23</v>
      </c>
      <c r="AL22" s="74" t="s">
        <v>23</v>
      </c>
      <c r="AM22" s="74" t="s">
        <v>23</v>
      </c>
      <c r="AN22" s="74" t="s">
        <v>23</v>
      </c>
      <c r="AO22" s="74" t="s">
        <v>23</v>
      </c>
      <c r="AP22" s="74" t="s">
        <v>23</v>
      </c>
      <c r="AQ22" s="52" t="s">
        <v>23</v>
      </c>
      <c r="AR22" s="52" t="s">
        <v>1786</v>
      </c>
      <c r="AS22" s="52" t="s">
        <v>23</v>
      </c>
      <c r="AT22" s="52" t="s">
        <v>21</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43045</v>
      </c>
      <c r="B23" s="20" t="s">
        <v>1842</v>
      </c>
      <c r="C23" s="33"/>
      <c r="D23" s="40"/>
      <c r="E23" s="40">
        <v>0</v>
      </c>
      <c r="F23" s="40"/>
      <c r="G23" s="40"/>
      <c r="H23" s="40"/>
      <c r="I23" s="40"/>
      <c r="J23" s="40"/>
      <c r="K23" s="40"/>
      <c r="L23" s="40"/>
      <c r="M23" s="40"/>
      <c r="N23" s="40" t="s">
        <v>26</v>
      </c>
      <c r="O23" s="40" t="s">
        <v>22</v>
      </c>
      <c r="P23" s="40">
        <v>1</v>
      </c>
      <c r="Q23" s="40"/>
      <c r="R23" s="40"/>
      <c r="S23" s="40"/>
      <c r="T23" s="40"/>
      <c r="U23" s="40"/>
      <c r="V23" s="40"/>
      <c r="W23" s="40"/>
      <c r="X23" s="40"/>
      <c r="Y23" s="40" t="s">
        <v>23</v>
      </c>
      <c r="Z23" s="40" t="s">
        <v>23</v>
      </c>
      <c r="AA23" s="40" t="e">
        <v>#N/A</v>
      </c>
      <c r="AB23" s="40" t="s">
        <v>23</v>
      </c>
      <c r="AC23" s="40" t="s">
        <v>23</v>
      </c>
      <c r="AD23" s="40" t="s">
        <v>23</v>
      </c>
      <c r="AE23" s="40" t="s">
        <v>23</v>
      </c>
      <c r="AF23" s="7"/>
      <c r="AG23" s="40" t="s">
        <v>23</v>
      </c>
      <c r="AH23" s="40" t="s">
        <v>23</v>
      </c>
      <c r="AI23" s="40" t="s">
        <v>23</v>
      </c>
      <c r="AJ23" s="40" t="s">
        <v>23</v>
      </c>
      <c r="AK23" s="74" t="s">
        <v>21</v>
      </c>
      <c r="AL23" s="74" t="s">
        <v>21</v>
      </c>
      <c r="AM23" s="74" t="s">
        <v>25</v>
      </c>
      <c r="AN23" s="74" t="s">
        <v>21</v>
      </c>
      <c r="AO23" s="74" t="s">
        <v>21</v>
      </c>
      <c r="AP23" s="74">
        <v>0</v>
      </c>
      <c r="AQ23" s="52">
        <v>0</v>
      </c>
      <c r="AR23" s="52"/>
      <c r="AS23" s="52">
        <v>0</v>
      </c>
      <c r="AT23" s="52"/>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43048</v>
      </c>
      <c r="B24" s="20" t="s">
        <v>1843</v>
      </c>
      <c r="C24" s="33"/>
      <c r="D24" s="40"/>
      <c r="E24" s="40">
        <v>0</v>
      </c>
      <c r="F24" s="40"/>
      <c r="G24" s="40"/>
      <c r="H24" s="40"/>
      <c r="I24" s="40"/>
      <c r="J24" s="40"/>
      <c r="K24" s="40"/>
      <c r="L24" s="40"/>
      <c r="M24" s="40"/>
      <c r="N24" s="40"/>
      <c r="O24" s="40"/>
      <c r="P24" s="40">
        <v>0</v>
      </c>
      <c r="Q24" s="40"/>
      <c r="R24" s="40"/>
      <c r="S24" s="40"/>
      <c r="T24" s="40"/>
      <c r="U24" s="40"/>
      <c r="V24" s="40"/>
      <c r="W24" s="40"/>
      <c r="X24" s="40"/>
      <c r="Y24" s="40" t="s">
        <v>23</v>
      </c>
      <c r="Z24" s="40" t="s">
        <v>23</v>
      </c>
      <c r="AA24" s="40" t="e">
        <v>#N/A</v>
      </c>
      <c r="AB24" s="40" t="s">
        <v>23</v>
      </c>
      <c r="AC24" s="40" t="s">
        <v>23</v>
      </c>
      <c r="AD24" s="40" t="s">
        <v>23</v>
      </c>
      <c r="AE24" s="40" t="s">
        <v>23</v>
      </c>
      <c r="AF24" s="7"/>
      <c r="AG24" s="40" t="s">
        <v>23</v>
      </c>
      <c r="AH24" s="40" t="s">
        <v>23</v>
      </c>
      <c r="AI24" s="40" t="s">
        <v>23</v>
      </c>
      <c r="AJ24" s="40"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43049</v>
      </c>
      <c r="B25" s="20" t="s">
        <v>1844</v>
      </c>
      <c r="C25" s="40" t="s">
        <v>26</v>
      </c>
      <c r="D25" s="40" t="s">
        <v>22</v>
      </c>
      <c r="E25" s="40">
        <v>1</v>
      </c>
      <c r="F25" s="40" t="s">
        <v>26</v>
      </c>
      <c r="G25" s="40" t="s">
        <v>26</v>
      </c>
      <c r="H25" s="40"/>
      <c r="I25" s="40"/>
      <c r="J25" s="40"/>
      <c r="K25" s="40" t="s">
        <v>26</v>
      </c>
      <c r="L25" s="40"/>
      <c r="M25" s="40"/>
      <c r="N25" s="40" t="s">
        <v>26</v>
      </c>
      <c r="O25" s="40" t="s">
        <v>22</v>
      </c>
      <c r="P25" s="40">
        <v>1</v>
      </c>
      <c r="Q25" s="40" t="s">
        <v>26</v>
      </c>
      <c r="R25" s="40"/>
      <c r="S25" s="40"/>
      <c r="T25" s="40"/>
      <c r="U25" s="40"/>
      <c r="V25" s="40"/>
      <c r="W25" s="40"/>
      <c r="X25" s="40"/>
      <c r="Y25" s="40" t="s">
        <v>23</v>
      </c>
      <c r="Z25" s="40" t="s">
        <v>23</v>
      </c>
      <c r="AA25" s="40" t="e">
        <v>#N/A</v>
      </c>
      <c r="AB25" s="40" t="s">
        <v>23</v>
      </c>
      <c r="AC25" s="40" t="s">
        <v>25</v>
      </c>
      <c r="AD25" s="40" t="s">
        <v>23</v>
      </c>
      <c r="AE25" s="40" t="s">
        <v>21</v>
      </c>
      <c r="AF25" s="7"/>
      <c r="AG25" s="40" t="s">
        <v>23</v>
      </c>
      <c r="AH25" s="40">
        <v>0</v>
      </c>
      <c r="AI25" s="40" t="s">
        <v>23</v>
      </c>
      <c r="AJ25" s="40" t="s">
        <v>21</v>
      </c>
      <c r="AK25" s="74" t="s">
        <v>25</v>
      </c>
      <c r="AL25" s="74" t="s">
        <v>21</v>
      </c>
      <c r="AM25" s="74" t="s">
        <v>25</v>
      </c>
      <c r="AN25" s="74" t="s">
        <v>25</v>
      </c>
      <c r="AO25" s="74">
        <v>0</v>
      </c>
      <c r="AP25" s="74" t="s">
        <v>25</v>
      </c>
      <c r="AQ25" s="52" t="s">
        <v>1377</v>
      </c>
      <c r="AR25" s="52" t="s">
        <v>1786</v>
      </c>
      <c r="AS25" s="52" t="s">
        <v>1786</v>
      </c>
      <c r="AT25" s="52" t="s">
        <v>21</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43050</v>
      </c>
      <c r="B26" s="20" t="s">
        <v>1845</v>
      </c>
      <c r="C26" s="33"/>
      <c r="D26" s="40"/>
      <c r="E26" s="40">
        <v>0</v>
      </c>
      <c r="F26" s="40"/>
      <c r="G26" s="40"/>
      <c r="H26" s="40"/>
      <c r="I26" s="40"/>
      <c r="J26" s="40"/>
      <c r="K26" s="40"/>
      <c r="L26" s="40"/>
      <c r="M26" s="40"/>
      <c r="N26" s="40"/>
      <c r="O26" s="40"/>
      <c r="P26" s="40">
        <v>0</v>
      </c>
      <c r="Q26" s="40"/>
      <c r="R26" s="40"/>
      <c r="S26" s="40"/>
      <c r="T26" s="40"/>
      <c r="U26" s="40"/>
      <c r="V26" s="40"/>
      <c r="W26" s="40"/>
      <c r="X26" s="40"/>
      <c r="Y26" s="40" t="s">
        <v>23</v>
      </c>
      <c r="Z26" s="40" t="s">
        <v>23</v>
      </c>
      <c r="AA26" s="40" t="e">
        <v>#N/A</v>
      </c>
      <c r="AB26" s="40" t="s">
        <v>23</v>
      </c>
      <c r="AC26" s="40" t="s">
        <v>23</v>
      </c>
      <c r="AD26" s="40" t="s">
        <v>23</v>
      </c>
      <c r="AE26" s="40" t="s">
        <v>23</v>
      </c>
      <c r="AF26" s="7"/>
      <c r="AG26" s="40" t="s">
        <v>23</v>
      </c>
      <c r="AH26" s="40" t="s">
        <v>23</v>
      </c>
      <c r="AI26" s="40" t="s">
        <v>23</v>
      </c>
      <c r="AJ26" s="40" t="s">
        <v>23</v>
      </c>
      <c r="AK26" s="74" t="s">
        <v>23</v>
      </c>
      <c r="AL26" s="74" t="s">
        <v>23</v>
      </c>
      <c r="AM26" s="74" t="s">
        <v>23</v>
      </c>
      <c r="AN26" s="74" t="s">
        <v>23</v>
      </c>
      <c r="AO26" s="74" t="s">
        <v>23</v>
      </c>
      <c r="AP26" s="74" t="s">
        <v>23</v>
      </c>
      <c r="AQ26" s="52" t="s">
        <v>23</v>
      </c>
      <c r="AR26" s="52" t="s">
        <v>25</v>
      </c>
      <c r="AS26" s="52" t="s">
        <v>23</v>
      </c>
      <c r="AT26" s="52" t="s">
        <v>21</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43053</v>
      </c>
      <c r="B27" s="20" t="s">
        <v>1846</v>
      </c>
      <c r="C27" s="33"/>
      <c r="D27" s="40"/>
      <c r="E27" s="40">
        <v>0</v>
      </c>
      <c r="F27" s="40"/>
      <c r="G27" s="40"/>
      <c r="H27" s="40"/>
      <c r="I27" s="40"/>
      <c r="J27" s="40"/>
      <c r="K27" s="40"/>
      <c r="L27" s="40"/>
      <c r="M27" s="40"/>
      <c r="N27" s="40"/>
      <c r="O27" s="40"/>
      <c r="P27" s="40">
        <v>0</v>
      </c>
      <c r="Q27" s="40"/>
      <c r="R27" s="40"/>
      <c r="S27" s="40"/>
      <c r="T27" s="40"/>
      <c r="U27" s="40"/>
      <c r="V27" s="40"/>
      <c r="W27" s="40"/>
      <c r="X27" s="40"/>
      <c r="Y27" s="40" t="s">
        <v>21</v>
      </c>
      <c r="Z27" s="40" t="s">
        <v>21</v>
      </c>
      <c r="AA27" s="40" t="s">
        <v>21</v>
      </c>
      <c r="AB27" s="40" t="s">
        <v>23</v>
      </c>
      <c r="AC27" s="40" t="s">
        <v>21</v>
      </c>
      <c r="AD27" s="40" t="s">
        <v>23</v>
      </c>
      <c r="AE27" s="40" t="s">
        <v>21</v>
      </c>
      <c r="AF27" s="7"/>
      <c r="AG27" s="40" t="s">
        <v>23</v>
      </c>
      <c r="AH27" s="40">
        <v>0</v>
      </c>
      <c r="AI27" s="40" t="s">
        <v>21</v>
      </c>
      <c r="AJ27" s="40" t="s">
        <v>21</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43056</v>
      </c>
      <c r="B28" s="20" t="s">
        <v>1847</v>
      </c>
      <c r="C28" s="33"/>
      <c r="D28" s="40"/>
      <c r="E28" s="40">
        <v>0</v>
      </c>
      <c r="F28" s="40"/>
      <c r="G28" s="40"/>
      <c r="H28" s="40"/>
      <c r="I28" s="40"/>
      <c r="J28" s="40"/>
      <c r="K28" s="40"/>
      <c r="L28" s="40"/>
      <c r="M28" s="40"/>
      <c r="N28" s="40" t="s">
        <v>22</v>
      </c>
      <c r="O28" s="40" t="s">
        <v>22</v>
      </c>
      <c r="P28" s="40">
        <v>0</v>
      </c>
      <c r="Q28" s="40"/>
      <c r="R28" s="40"/>
      <c r="S28" s="40"/>
      <c r="T28" s="40"/>
      <c r="U28" s="40"/>
      <c r="V28" s="40"/>
      <c r="W28" s="40"/>
      <c r="X28" s="40"/>
      <c r="Y28" s="40" t="s">
        <v>23</v>
      </c>
      <c r="Z28" s="40" t="s">
        <v>23</v>
      </c>
      <c r="AA28" s="40" t="e">
        <v>#N/A</v>
      </c>
      <c r="AB28" s="40" t="s">
        <v>23</v>
      </c>
      <c r="AC28" s="40" t="s">
        <v>23</v>
      </c>
      <c r="AD28" s="40" t="s">
        <v>23</v>
      </c>
      <c r="AE28" s="40" t="s">
        <v>23</v>
      </c>
      <c r="AF28" s="7"/>
      <c r="AG28" s="40" t="s">
        <v>23</v>
      </c>
      <c r="AH28" s="40" t="s">
        <v>23</v>
      </c>
      <c r="AI28" s="40" t="s">
        <v>23</v>
      </c>
      <c r="AJ28" s="40"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43061</v>
      </c>
      <c r="B29" s="20" t="s">
        <v>1848</v>
      </c>
      <c r="C29" s="40" t="s">
        <v>26</v>
      </c>
      <c r="D29" s="40" t="s">
        <v>22</v>
      </c>
      <c r="E29" s="40">
        <v>1</v>
      </c>
      <c r="F29" s="40" t="s">
        <v>26</v>
      </c>
      <c r="G29" s="40"/>
      <c r="H29" s="40"/>
      <c r="I29" s="40"/>
      <c r="J29" s="40"/>
      <c r="K29" s="40" t="s">
        <v>26</v>
      </c>
      <c r="L29" s="40"/>
      <c r="M29" s="40"/>
      <c r="N29" s="40"/>
      <c r="O29" s="40"/>
      <c r="P29" s="40">
        <v>0</v>
      </c>
      <c r="Q29" s="40"/>
      <c r="R29" s="40"/>
      <c r="S29" s="40"/>
      <c r="T29" s="40"/>
      <c r="U29" s="40"/>
      <c r="V29" s="40"/>
      <c r="W29" s="40"/>
      <c r="X29" s="40"/>
      <c r="Y29" s="40" t="s">
        <v>25</v>
      </c>
      <c r="Z29" s="40" t="s">
        <v>21</v>
      </c>
      <c r="AA29" s="40" t="s">
        <v>21</v>
      </c>
      <c r="AB29" s="40" t="s">
        <v>25</v>
      </c>
      <c r="AC29" s="40" t="s">
        <v>23</v>
      </c>
      <c r="AD29" s="40" t="s">
        <v>21</v>
      </c>
      <c r="AE29" s="40" t="s">
        <v>23</v>
      </c>
      <c r="AF29" s="7"/>
      <c r="AG29" s="40" t="s">
        <v>23</v>
      </c>
      <c r="AH29" s="40" t="s">
        <v>23</v>
      </c>
      <c r="AI29" s="40" t="s">
        <v>21</v>
      </c>
      <c r="AJ29" s="40" t="s">
        <v>23</v>
      </c>
      <c r="AK29" s="74" t="s">
        <v>25</v>
      </c>
      <c r="AL29" s="74" t="s">
        <v>21</v>
      </c>
      <c r="AM29" s="74" t="s">
        <v>25</v>
      </c>
      <c r="AN29" s="74" t="s">
        <v>25</v>
      </c>
      <c r="AO29" s="74" t="s">
        <v>21</v>
      </c>
      <c r="AP29" s="74" t="s">
        <v>21</v>
      </c>
      <c r="AQ29" s="52" t="s">
        <v>1377</v>
      </c>
      <c r="AR29" s="52"/>
      <c r="AS29" s="52" t="s">
        <v>1786</v>
      </c>
      <c r="AT29" s="52"/>
      <c r="AU29" s="52" t="s">
        <v>21</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43063</v>
      </c>
      <c r="B30" s="20" t="s">
        <v>1849</v>
      </c>
      <c r="C30" s="33"/>
      <c r="D30" s="40"/>
      <c r="E30" s="40">
        <v>0</v>
      </c>
      <c r="F30" s="40"/>
      <c r="G30" s="40"/>
      <c r="H30" s="40"/>
      <c r="I30" s="40"/>
      <c r="J30" s="40"/>
      <c r="K30" s="40"/>
      <c r="L30" s="40"/>
      <c r="M30" s="40"/>
      <c r="N30" s="40" t="s">
        <v>22</v>
      </c>
      <c r="O30" s="40" t="s">
        <v>22</v>
      </c>
      <c r="P30" s="40">
        <v>0</v>
      </c>
      <c r="Q30" s="40"/>
      <c r="R30" s="40"/>
      <c r="S30" s="40"/>
      <c r="T30" s="40"/>
      <c r="U30" s="40"/>
      <c r="V30" s="40"/>
      <c r="W30" s="40"/>
      <c r="X30" s="40"/>
      <c r="Y30" s="40" t="s">
        <v>23</v>
      </c>
      <c r="Z30" s="40" t="s">
        <v>23</v>
      </c>
      <c r="AA30" s="40" t="e">
        <v>#N/A</v>
      </c>
      <c r="AB30" s="40" t="s">
        <v>23</v>
      </c>
      <c r="AC30" s="40" t="s">
        <v>23</v>
      </c>
      <c r="AD30" s="40" t="s">
        <v>23</v>
      </c>
      <c r="AE30" s="40" t="s">
        <v>23</v>
      </c>
      <c r="AF30" s="7"/>
      <c r="AG30" s="40" t="s">
        <v>23</v>
      </c>
      <c r="AH30" s="40" t="s">
        <v>23</v>
      </c>
      <c r="AI30" s="40" t="s">
        <v>23</v>
      </c>
      <c r="AJ30" s="40" t="s">
        <v>23</v>
      </c>
      <c r="AK30" s="74" t="s">
        <v>23</v>
      </c>
      <c r="AL30" s="74" t="s">
        <v>23</v>
      </c>
      <c r="AM30" s="74" t="s">
        <v>23</v>
      </c>
      <c r="AN30" s="74" t="s">
        <v>23</v>
      </c>
      <c r="AO30" s="74" t="s">
        <v>23</v>
      </c>
      <c r="AP30" s="7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43074</v>
      </c>
      <c r="B31" s="20" t="s">
        <v>1850</v>
      </c>
      <c r="C31" s="33"/>
      <c r="D31" s="40"/>
      <c r="E31" s="40">
        <v>0</v>
      </c>
      <c r="F31" s="40"/>
      <c r="G31" s="40"/>
      <c r="H31" s="40"/>
      <c r="I31" s="40"/>
      <c r="J31" s="40"/>
      <c r="K31" s="40"/>
      <c r="L31" s="40"/>
      <c r="M31" s="40"/>
      <c r="N31" s="40"/>
      <c r="O31" s="40"/>
      <c r="P31" s="40">
        <v>0</v>
      </c>
      <c r="Q31" s="40"/>
      <c r="R31" s="40"/>
      <c r="S31" s="40"/>
      <c r="T31" s="40"/>
      <c r="U31" s="40"/>
      <c r="V31" s="40"/>
      <c r="W31" s="40"/>
      <c r="X31" s="40"/>
      <c r="Y31" s="40" t="s">
        <v>23</v>
      </c>
      <c r="Z31" s="40" t="s">
        <v>23</v>
      </c>
      <c r="AA31" s="40" t="e">
        <v>#N/A</v>
      </c>
      <c r="AB31" s="40" t="s">
        <v>23</v>
      </c>
      <c r="AC31" s="40" t="s">
        <v>23</v>
      </c>
      <c r="AD31" s="40" t="s">
        <v>23</v>
      </c>
      <c r="AE31" s="40" t="s">
        <v>23</v>
      </c>
      <c r="AF31" s="7"/>
      <c r="AG31" s="40" t="s">
        <v>23</v>
      </c>
      <c r="AH31" s="40" t="s">
        <v>23</v>
      </c>
      <c r="AI31" s="40" t="s">
        <v>23</v>
      </c>
      <c r="AJ31" s="40" t="s">
        <v>23</v>
      </c>
      <c r="AK31" s="74" t="s">
        <v>23</v>
      </c>
      <c r="AL31" s="74" t="s">
        <v>23</v>
      </c>
      <c r="AM31" s="74" t="s">
        <v>23</v>
      </c>
      <c r="AN31" s="74" t="s">
        <v>23</v>
      </c>
      <c r="AO31" s="74" t="s">
        <v>23</v>
      </c>
      <c r="AP31" s="7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43076</v>
      </c>
      <c r="B32" s="20" t="s">
        <v>1851</v>
      </c>
      <c r="C32" s="33"/>
      <c r="D32" s="40"/>
      <c r="E32" s="40">
        <v>0</v>
      </c>
      <c r="F32" s="40"/>
      <c r="G32" s="40"/>
      <c r="H32" s="40"/>
      <c r="I32" s="40"/>
      <c r="J32" s="40"/>
      <c r="K32" s="40"/>
      <c r="L32" s="40"/>
      <c r="M32" s="40"/>
      <c r="N32" s="40" t="s">
        <v>26</v>
      </c>
      <c r="O32" s="40" t="s">
        <v>22</v>
      </c>
      <c r="P32" s="40">
        <v>1</v>
      </c>
      <c r="Q32" s="40" t="s">
        <v>26</v>
      </c>
      <c r="R32" s="40"/>
      <c r="S32" s="40"/>
      <c r="T32" s="40"/>
      <c r="U32" s="40"/>
      <c r="V32" s="40"/>
      <c r="W32" s="40"/>
      <c r="X32" s="40"/>
      <c r="Y32" s="40" t="s">
        <v>23</v>
      </c>
      <c r="Z32" s="40" t="s">
        <v>23</v>
      </c>
      <c r="AA32" s="40" t="e">
        <v>#N/A</v>
      </c>
      <c r="AB32" s="40" t="s">
        <v>23</v>
      </c>
      <c r="AC32" s="40" t="s">
        <v>23</v>
      </c>
      <c r="AD32" s="40" t="s">
        <v>23</v>
      </c>
      <c r="AE32" s="40" t="s">
        <v>23</v>
      </c>
      <c r="AF32" s="7"/>
      <c r="AG32" s="40" t="s">
        <v>23</v>
      </c>
      <c r="AH32" s="40" t="s">
        <v>23</v>
      </c>
      <c r="AI32" s="40" t="s">
        <v>23</v>
      </c>
      <c r="AJ32" s="40"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43078</v>
      </c>
      <c r="B33" s="20" t="s">
        <v>1852</v>
      </c>
      <c r="C33" s="33"/>
      <c r="D33" s="40"/>
      <c r="E33" s="40">
        <v>0</v>
      </c>
      <c r="F33" s="40"/>
      <c r="G33" s="40"/>
      <c r="H33" s="40"/>
      <c r="I33" s="40"/>
      <c r="J33" s="40"/>
      <c r="K33" s="40"/>
      <c r="L33" s="40"/>
      <c r="M33" s="40"/>
      <c r="N33" s="40" t="s">
        <v>22</v>
      </c>
      <c r="O33" s="40" t="s">
        <v>26</v>
      </c>
      <c r="P33" s="40">
        <v>1</v>
      </c>
      <c r="Q33" s="40" t="s">
        <v>26</v>
      </c>
      <c r="R33" s="40"/>
      <c r="S33" s="40"/>
      <c r="T33" s="40" t="s">
        <v>26</v>
      </c>
      <c r="U33" s="40"/>
      <c r="V33" s="40"/>
      <c r="W33" s="40"/>
      <c r="X33" s="40"/>
      <c r="Y33" s="40" t="s">
        <v>21</v>
      </c>
      <c r="Z33" s="40" t="s">
        <v>21</v>
      </c>
      <c r="AA33" s="40" t="s">
        <v>21</v>
      </c>
      <c r="AB33" s="40" t="s">
        <v>23</v>
      </c>
      <c r="AC33" s="40" t="s">
        <v>23</v>
      </c>
      <c r="AD33" s="40" t="s">
        <v>23</v>
      </c>
      <c r="AE33" s="40" t="s">
        <v>23</v>
      </c>
      <c r="AF33" s="7"/>
      <c r="AG33" s="40" t="s">
        <v>23</v>
      </c>
      <c r="AH33" s="40" t="s">
        <v>23</v>
      </c>
      <c r="AI33" s="40" t="s">
        <v>23</v>
      </c>
      <c r="AJ33" s="40" t="s">
        <v>23</v>
      </c>
      <c r="AK33" s="74" t="s">
        <v>23</v>
      </c>
      <c r="AL33" s="74" t="s">
        <v>23</v>
      </c>
      <c r="AM33" s="74" t="s">
        <v>23</v>
      </c>
      <c r="AN33" s="74" t="s">
        <v>23</v>
      </c>
      <c r="AO33" s="74" t="s">
        <v>23</v>
      </c>
      <c r="AP33" s="74"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c r="B34" s="20"/>
      <c r="C34" s="33"/>
      <c r="D34" s="40"/>
      <c r="E34" s="40">
        <v>0</v>
      </c>
      <c r="F34" s="40"/>
      <c r="G34" s="40"/>
      <c r="H34" s="40"/>
      <c r="I34" s="40"/>
      <c r="J34" s="40"/>
      <c r="K34" s="40"/>
      <c r="L34" s="40"/>
      <c r="M34" s="40"/>
      <c r="N34" s="40"/>
      <c r="O34" s="40"/>
      <c r="P34" s="40">
        <v>0</v>
      </c>
      <c r="Q34" s="40"/>
      <c r="R34" s="40"/>
      <c r="S34" s="40"/>
      <c r="T34" s="40"/>
      <c r="U34" s="40"/>
      <c r="V34" s="40"/>
      <c r="W34" s="40"/>
      <c r="X34" s="40"/>
      <c r="Y34" s="40" t="s">
        <v>23</v>
      </c>
      <c r="Z34" s="40" t="s">
        <v>23</v>
      </c>
      <c r="AA34" s="40" t="e">
        <v>#N/A</v>
      </c>
      <c r="AB34" s="40" t="s">
        <v>23</v>
      </c>
      <c r="AC34" s="40" t="s">
        <v>23</v>
      </c>
      <c r="AD34" s="40" t="s">
        <v>23</v>
      </c>
      <c r="AE34" s="40" t="s">
        <v>23</v>
      </c>
      <c r="AF34" s="7"/>
      <c r="AG34" s="40" t="s">
        <v>23</v>
      </c>
      <c r="AH34" s="40" t="s">
        <v>23</v>
      </c>
      <c r="AI34" s="40" t="s">
        <v>23</v>
      </c>
      <c r="AJ34" s="40"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c r="B35" s="20"/>
      <c r="C35" s="33"/>
      <c r="D35" s="40"/>
      <c r="E35" s="40">
        <v>0</v>
      </c>
      <c r="F35" s="40"/>
      <c r="G35" s="40"/>
      <c r="H35" s="40"/>
      <c r="I35" s="40"/>
      <c r="J35" s="40"/>
      <c r="K35" s="40"/>
      <c r="L35" s="40"/>
      <c r="M35" s="40"/>
      <c r="N35" s="40"/>
      <c r="O35" s="40"/>
      <c r="P35" s="40">
        <v>0</v>
      </c>
      <c r="Q35" s="40"/>
      <c r="R35" s="40"/>
      <c r="S35" s="40"/>
      <c r="T35" s="40"/>
      <c r="U35" s="40"/>
      <c r="V35" s="40"/>
      <c r="W35" s="40"/>
      <c r="X35" s="40"/>
      <c r="Y35" s="40" t="s">
        <v>23</v>
      </c>
      <c r="Z35" s="40" t="s">
        <v>23</v>
      </c>
      <c r="AA35" s="40" t="e">
        <v>#N/A</v>
      </c>
      <c r="AB35" s="40" t="s">
        <v>23</v>
      </c>
      <c r="AC35" s="40" t="s">
        <v>23</v>
      </c>
      <c r="AD35" s="40" t="s">
        <v>23</v>
      </c>
      <c r="AE35" s="40" t="s">
        <v>23</v>
      </c>
      <c r="AF35" s="7"/>
      <c r="AG35" s="40" t="s">
        <v>23</v>
      </c>
      <c r="AH35" s="40" t="s">
        <v>23</v>
      </c>
      <c r="AI35" s="40" t="s">
        <v>23</v>
      </c>
      <c r="AJ35" s="40" t="s">
        <v>23</v>
      </c>
      <c r="AK35" s="74" t="s">
        <v>23</v>
      </c>
      <c r="AL35" s="74" t="s">
        <v>23</v>
      </c>
      <c r="AM35" s="74" t="s">
        <v>23</v>
      </c>
      <c r="AN35" s="74" t="s">
        <v>23</v>
      </c>
      <c r="AO35" s="74" t="s">
        <v>23</v>
      </c>
      <c r="AP35" s="7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c r="B36" s="20"/>
      <c r="C36" s="40"/>
      <c r="D36" s="40"/>
      <c r="E36" s="40">
        <v>0</v>
      </c>
      <c r="F36" s="40"/>
      <c r="G36" s="40"/>
      <c r="H36" s="40"/>
      <c r="I36" s="40"/>
      <c r="J36" s="40"/>
      <c r="K36" s="40"/>
      <c r="L36" s="40"/>
      <c r="M36" s="40"/>
      <c r="N36" s="40"/>
      <c r="O36" s="40"/>
      <c r="P36" s="40">
        <v>0</v>
      </c>
      <c r="Q36" s="40"/>
      <c r="R36" s="40"/>
      <c r="S36" s="40"/>
      <c r="T36" s="40"/>
      <c r="U36" s="40"/>
      <c r="V36" s="40"/>
      <c r="W36" s="40"/>
      <c r="X36" s="40"/>
      <c r="Y36" s="40" t="s">
        <v>23</v>
      </c>
      <c r="Z36" s="40" t="s">
        <v>23</v>
      </c>
      <c r="AA36" s="40" t="e">
        <v>#N/A</v>
      </c>
      <c r="AB36" s="40" t="s">
        <v>23</v>
      </c>
      <c r="AC36" s="40" t="s">
        <v>23</v>
      </c>
      <c r="AD36" s="40" t="s">
        <v>23</v>
      </c>
      <c r="AE36" s="40" t="s">
        <v>23</v>
      </c>
      <c r="AF36" s="7"/>
      <c r="AG36" s="40" t="s">
        <v>23</v>
      </c>
      <c r="AH36" s="40" t="s">
        <v>23</v>
      </c>
      <c r="AI36" s="40" t="s">
        <v>23</v>
      </c>
      <c r="AJ36" s="40" t="s">
        <v>23</v>
      </c>
      <c r="AK36" s="74" t="s">
        <v>23</v>
      </c>
      <c r="AL36" s="74" t="s">
        <v>23</v>
      </c>
      <c r="AM36" s="74" t="s">
        <v>23</v>
      </c>
      <c r="AN36" s="74" t="s">
        <v>23</v>
      </c>
      <c r="AO36" s="74" t="s">
        <v>23</v>
      </c>
      <c r="AP36" s="7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40" t="s">
        <v>242</v>
      </c>
      <c r="B37" s="141"/>
      <c r="C37" s="140">
        <v>8</v>
      </c>
      <c r="D37" s="141">
        <v>0</v>
      </c>
      <c r="N37" s="140">
        <v>13</v>
      </c>
      <c r="O37" s="141">
        <v>0</v>
      </c>
      <c r="Y37" s="140">
        <v>0</v>
      </c>
      <c r="Z37" s="141">
        <v>0</v>
      </c>
      <c r="AK37" s="40" t="s">
        <v>23</v>
      </c>
      <c r="AL37" s="40" t="s">
        <v>23</v>
      </c>
      <c r="AM37" s="40" t="s">
        <v>23</v>
      </c>
      <c r="AN37" s="50" t="s">
        <v>23</v>
      </c>
      <c r="AO37" s="40" t="s">
        <v>23</v>
      </c>
      <c r="AP37" s="109" t="s">
        <v>23</v>
      </c>
      <c r="AQ37" s="52" t="s">
        <v>23</v>
      </c>
      <c r="AR37" s="52" t="s">
        <v>23</v>
      </c>
      <c r="AS37" s="52" t="s">
        <v>23</v>
      </c>
      <c r="AT37" s="52" t="s">
        <v>23</v>
      </c>
      <c r="AU37" s="52"/>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37:B37"/>
    <mergeCell ref="C37:D37"/>
    <mergeCell ref="N37:O37"/>
    <mergeCell ref="Y37:Z37"/>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36 BG5:XFD36">
    <cfRule type="cellIs" dxfId="25" priority="7" operator="equal">
      <formula>0</formula>
    </cfRule>
  </conditionalFormatting>
  <conditionalFormatting sqref="AP37">
    <cfRule type="cellIs" dxfId="24" priority="6" operator="equal">
      <formula>0</formula>
    </cfRule>
  </conditionalFormatting>
  <conditionalFormatting sqref="AS37">
    <cfRule type="cellIs" dxfId="23" priority="5" operator="equal">
      <formula>0</formula>
    </cfRule>
  </conditionalFormatting>
  <conditionalFormatting sqref="AV5:BF5">
    <cfRule type="cellIs" dxfId="22" priority="2" operator="equal">
      <formula>0</formula>
    </cfRule>
  </conditionalFormatting>
  <conditionalFormatting sqref="AV6:BF300">
    <cfRule type="cellIs" dxfId="21"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pageSetUpPr fitToPage="1"/>
  </sheetPr>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8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2</v>
      </c>
      <c r="D4" s="40">
        <v>17</v>
      </c>
      <c r="E4" s="40"/>
      <c r="F4" s="40">
        <v>4</v>
      </c>
      <c r="G4" s="40">
        <v>1</v>
      </c>
      <c r="H4" s="40">
        <v>1</v>
      </c>
      <c r="I4" s="40">
        <v>1</v>
      </c>
      <c r="J4" s="40"/>
      <c r="K4" s="40"/>
      <c r="L4" s="40"/>
      <c r="M4" s="40"/>
      <c r="N4" s="40">
        <v>2</v>
      </c>
      <c r="O4" s="40">
        <v>14</v>
      </c>
      <c r="P4" s="40"/>
      <c r="Q4" s="40">
        <v>7</v>
      </c>
      <c r="R4" s="40">
        <v>14</v>
      </c>
      <c r="S4" s="40">
        <v>4</v>
      </c>
      <c r="T4" s="40">
        <v>1</v>
      </c>
      <c r="U4" s="40"/>
      <c r="V4" s="40"/>
      <c r="W4" s="40"/>
      <c r="X4" s="40"/>
      <c r="Y4" s="40">
        <v>8</v>
      </c>
      <c r="Z4" s="40">
        <v>6</v>
      </c>
      <c r="AA4" s="40"/>
      <c r="AB4" s="40">
        <v>4</v>
      </c>
      <c r="AC4" s="40">
        <v>12</v>
      </c>
      <c r="AD4" s="40">
        <v>3</v>
      </c>
      <c r="AE4" s="40">
        <v>9</v>
      </c>
      <c r="AF4" s="7"/>
      <c r="AG4" s="40">
        <v>2</v>
      </c>
      <c r="AH4" s="40">
        <v>1</v>
      </c>
      <c r="AI4" s="40"/>
      <c r="AJ4" s="40"/>
      <c r="AK4" s="54">
        <v>17</v>
      </c>
      <c r="AL4" s="54">
        <v>15</v>
      </c>
      <c r="AM4" s="54">
        <v>9</v>
      </c>
      <c r="AN4" s="54">
        <v>21</v>
      </c>
      <c r="AO4" s="54">
        <v>8</v>
      </c>
      <c r="AP4" s="54">
        <v>17</v>
      </c>
      <c r="AQ4" s="52">
        <v>20</v>
      </c>
      <c r="AR4" s="52">
        <v>2</v>
      </c>
      <c r="AS4" s="52">
        <v>6</v>
      </c>
      <c r="AT4" s="52">
        <v>3</v>
      </c>
      <c r="AU4" s="54">
        <v>7</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44001</v>
      </c>
      <c r="B5" s="20" t="s">
        <v>910</v>
      </c>
      <c r="C5" s="40" t="s">
        <v>26</v>
      </c>
      <c r="D5" s="40" t="s">
        <v>22</v>
      </c>
      <c r="E5" s="40">
        <v>1</v>
      </c>
      <c r="F5" s="40" t="s">
        <v>26</v>
      </c>
      <c r="G5" s="40"/>
      <c r="H5" s="40"/>
      <c r="I5" s="40" t="s">
        <v>26</v>
      </c>
      <c r="J5" s="40"/>
      <c r="K5" s="40"/>
      <c r="L5" s="40"/>
      <c r="M5" s="40"/>
      <c r="N5" s="40" t="s">
        <v>26</v>
      </c>
      <c r="O5" s="40" t="s">
        <v>22</v>
      </c>
      <c r="P5" s="40">
        <v>1</v>
      </c>
      <c r="Q5" s="40" t="s">
        <v>26</v>
      </c>
      <c r="R5" s="40"/>
      <c r="S5" s="40"/>
      <c r="T5" s="40"/>
      <c r="U5" s="40"/>
      <c r="V5" s="40"/>
      <c r="W5" s="40"/>
      <c r="X5" s="40"/>
      <c r="Y5" s="40" t="s">
        <v>25</v>
      </c>
      <c r="Z5" s="40" t="s">
        <v>21</v>
      </c>
      <c r="AA5" s="40" t="s">
        <v>21</v>
      </c>
      <c r="AB5" s="40" t="s">
        <v>25</v>
      </c>
      <c r="AC5" s="40" t="s">
        <v>25</v>
      </c>
      <c r="AD5" s="40" t="s">
        <v>25</v>
      </c>
      <c r="AE5" s="40" t="s">
        <v>25</v>
      </c>
      <c r="AF5" s="7"/>
      <c r="AG5" s="40" t="s">
        <v>25</v>
      </c>
      <c r="AH5" s="40" t="s">
        <v>25</v>
      </c>
      <c r="AI5" s="40"/>
      <c r="AJ5" s="40" t="s">
        <v>21</v>
      </c>
      <c r="AK5" s="74" t="s">
        <v>25</v>
      </c>
      <c r="AL5" s="74" t="s">
        <v>21</v>
      </c>
      <c r="AM5" s="74" t="s">
        <v>25</v>
      </c>
      <c r="AN5" s="74" t="s">
        <v>25</v>
      </c>
      <c r="AO5" s="74" t="s">
        <v>25</v>
      </c>
      <c r="AP5" s="74" t="s">
        <v>25</v>
      </c>
      <c r="AQ5" s="52" t="s">
        <v>1377</v>
      </c>
      <c r="AR5" s="52" t="s">
        <v>1786</v>
      </c>
      <c r="AS5" s="52" t="s">
        <v>25</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44004</v>
      </c>
      <c r="B6" s="20" t="s">
        <v>911</v>
      </c>
      <c r="C6" s="40" t="s">
        <v>26</v>
      </c>
      <c r="D6" s="40" t="s">
        <v>26</v>
      </c>
      <c r="E6" s="40">
        <v>2</v>
      </c>
      <c r="F6" s="40"/>
      <c r="G6" s="40" t="s">
        <v>26</v>
      </c>
      <c r="H6" s="40"/>
      <c r="I6" s="40" t="s">
        <v>26</v>
      </c>
      <c r="J6" s="40"/>
      <c r="K6" s="40"/>
      <c r="L6" s="40"/>
      <c r="M6" s="40"/>
      <c r="N6" s="40" t="s">
        <v>26</v>
      </c>
      <c r="O6" s="40" t="s">
        <v>26</v>
      </c>
      <c r="P6" s="40">
        <v>2</v>
      </c>
      <c r="Q6" s="40"/>
      <c r="R6" s="40" t="s">
        <v>26</v>
      </c>
      <c r="S6" s="40"/>
      <c r="T6" s="40"/>
      <c r="U6" s="40"/>
      <c r="V6" s="40"/>
      <c r="W6" s="40"/>
      <c r="X6" s="40"/>
      <c r="Y6" s="40" t="s">
        <v>25</v>
      </c>
      <c r="Z6" s="40" t="s">
        <v>25</v>
      </c>
      <c r="AA6" s="40" t="s">
        <v>25</v>
      </c>
      <c r="AB6" s="40" t="s">
        <v>23</v>
      </c>
      <c r="AC6" s="40" t="s">
        <v>25</v>
      </c>
      <c r="AD6" s="40" t="s">
        <v>23</v>
      </c>
      <c r="AE6" s="40" t="s">
        <v>25</v>
      </c>
      <c r="AF6" s="7"/>
      <c r="AG6" s="40" t="s">
        <v>23</v>
      </c>
      <c r="AH6" s="40" t="s">
        <v>21</v>
      </c>
      <c r="AI6" s="40" t="s">
        <v>21</v>
      </c>
      <c r="AJ6" s="40" t="s">
        <v>21</v>
      </c>
      <c r="AK6" s="74" t="s">
        <v>21</v>
      </c>
      <c r="AL6" s="74" t="s">
        <v>25</v>
      </c>
      <c r="AM6" s="74" t="s">
        <v>21</v>
      </c>
      <c r="AN6" s="74" t="s">
        <v>25</v>
      </c>
      <c r="AO6" s="74">
        <v>0</v>
      </c>
      <c r="AP6" s="74" t="s">
        <v>25</v>
      </c>
      <c r="AQ6" s="52" t="s">
        <v>1377</v>
      </c>
      <c r="AR6" s="52"/>
      <c r="AS6" s="52" t="s">
        <v>1786</v>
      </c>
      <c r="AT6" s="52"/>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44005</v>
      </c>
      <c r="B7" s="20" t="s">
        <v>912</v>
      </c>
      <c r="C7" s="40" t="s">
        <v>26</v>
      </c>
      <c r="D7" s="40" t="s">
        <v>26</v>
      </c>
      <c r="E7" s="40" t="s">
        <v>26</v>
      </c>
      <c r="F7" s="40" t="s">
        <v>26</v>
      </c>
      <c r="G7" s="40"/>
      <c r="H7" s="40"/>
      <c r="I7" s="40" t="s">
        <v>26</v>
      </c>
      <c r="J7" s="40"/>
      <c r="K7" s="40"/>
      <c r="L7" s="40"/>
      <c r="M7" s="40"/>
      <c r="N7" s="40" t="s">
        <v>26</v>
      </c>
      <c r="O7" s="40" t="s">
        <v>26</v>
      </c>
      <c r="P7" s="40">
        <v>2</v>
      </c>
      <c r="Q7" s="40" t="s">
        <v>26</v>
      </c>
      <c r="R7" s="40" t="s">
        <v>26</v>
      </c>
      <c r="S7" s="40"/>
      <c r="T7" s="40" t="s">
        <v>26</v>
      </c>
      <c r="U7" s="40"/>
      <c r="V7" s="40"/>
      <c r="W7" s="40"/>
      <c r="X7" s="40"/>
      <c r="Y7" s="40" t="s">
        <v>23</v>
      </c>
      <c r="Z7" s="40" t="s">
        <v>23</v>
      </c>
      <c r="AA7" s="40" t="e">
        <v>#N/A</v>
      </c>
      <c r="AB7" s="40" t="s">
        <v>23</v>
      </c>
      <c r="AC7" s="40" t="s">
        <v>25</v>
      </c>
      <c r="AD7" s="40" t="s">
        <v>23</v>
      </c>
      <c r="AE7" s="40" t="s">
        <v>21</v>
      </c>
      <c r="AF7" s="7"/>
      <c r="AG7" s="40" t="s">
        <v>23</v>
      </c>
      <c r="AH7" s="40"/>
      <c r="AI7" s="40" t="s">
        <v>23</v>
      </c>
      <c r="AJ7" s="40" t="s">
        <v>21</v>
      </c>
      <c r="AK7" s="74" t="s">
        <v>25</v>
      </c>
      <c r="AL7" s="74" t="s">
        <v>25</v>
      </c>
      <c r="AM7" s="74" t="s">
        <v>25</v>
      </c>
      <c r="AN7" s="74" t="s">
        <v>25</v>
      </c>
      <c r="AO7" s="74">
        <v>0</v>
      </c>
      <c r="AP7" s="74" t="s">
        <v>21</v>
      </c>
      <c r="AQ7" s="52" t="s">
        <v>1377</v>
      </c>
      <c r="AR7" s="52"/>
      <c r="AS7" s="52" t="s">
        <v>21</v>
      </c>
      <c r="AT7" s="52"/>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44006</v>
      </c>
      <c r="B8" s="20" t="s">
        <v>913</v>
      </c>
      <c r="C8" s="40" t="s">
        <v>26</v>
      </c>
      <c r="D8" s="40" t="s">
        <v>22</v>
      </c>
      <c r="E8" s="40">
        <v>1</v>
      </c>
      <c r="F8" s="40"/>
      <c r="G8" s="40"/>
      <c r="H8" s="40"/>
      <c r="I8" s="40"/>
      <c r="J8" s="40"/>
      <c r="K8" s="40"/>
      <c r="L8" s="40"/>
      <c r="M8" s="40"/>
      <c r="N8" s="40" t="s">
        <v>26</v>
      </c>
      <c r="O8" s="40" t="s">
        <v>22</v>
      </c>
      <c r="P8" s="40"/>
      <c r="Q8" s="40"/>
      <c r="R8" s="40"/>
      <c r="S8" s="40"/>
      <c r="T8" s="40"/>
      <c r="U8" s="40"/>
      <c r="V8" s="40"/>
      <c r="W8" s="40"/>
      <c r="X8" s="40"/>
      <c r="Y8" s="40" t="s">
        <v>23</v>
      </c>
      <c r="Z8" s="40" t="s">
        <v>23</v>
      </c>
      <c r="AA8" s="40" t="e">
        <v>#N/A</v>
      </c>
      <c r="AB8" s="40" t="s">
        <v>23</v>
      </c>
      <c r="AC8" s="40" t="s">
        <v>21</v>
      </c>
      <c r="AD8" s="40" t="s">
        <v>23</v>
      </c>
      <c r="AE8" s="40" t="s">
        <v>21</v>
      </c>
      <c r="AF8" s="7"/>
      <c r="AG8" s="40" t="s">
        <v>23</v>
      </c>
      <c r="AH8" s="40"/>
      <c r="AI8" s="40" t="s">
        <v>23</v>
      </c>
      <c r="AJ8" s="40" t="s">
        <v>21</v>
      </c>
      <c r="AK8" s="74" t="s">
        <v>21</v>
      </c>
      <c r="AL8" s="74" t="s">
        <v>21</v>
      </c>
      <c r="AM8" s="74" t="s">
        <v>21</v>
      </c>
      <c r="AN8" s="74" t="s">
        <v>25</v>
      </c>
      <c r="AO8" s="74">
        <v>0</v>
      </c>
      <c r="AP8" s="74" t="s">
        <v>21</v>
      </c>
      <c r="AQ8" s="52" t="s">
        <v>1377</v>
      </c>
      <c r="AR8" s="52"/>
      <c r="AS8" s="52" t="s">
        <v>1786</v>
      </c>
      <c r="AT8" s="52"/>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44007</v>
      </c>
      <c r="B9" s="20" t="s">
        <v>914</v>
      </c>
      <c r="C9" s="40" t="s">
        <v>26</v>
      </c>
      <c r="D9" s="40" t="s">
        <v>22</v>
      </c>
      <c r="E9" s="40">
        <v>1</v>
      </c>
      <c r="F9" s="40"/>
      <c r="G9" s="40"/>
      <c r="H9" s="40"/>
      <c r="I9" s="40"/>
      <c r="J9" s="40"/>
      <c r="K9" s="40"/>
      <c r="L9" s="40"/>
      <c r="M9" s="40"/>
      <c r="N9" s="40" t="s">
        <v>26</v>
      </c>
      <c r="O9" s="40" t="s">
        <v>22</v>
      </c>
      <c r="P9" s="40">
        <v>1</v>
      </c>
      <c r="Q9" s="40"/>
      <c r="R9" s="40" t="s">
        <v>26</v>
      </c>
      <c r="S9" s="40"/>
      <c r="T9" s="40" t="s">
        <v>26</v>
      </c>
      <c r="U9" s="40"/>
      <c r="V9" s="40"/>
      <c r="W9" s="40"/>
      <c r="X9" s="40"/>
      <c r="Y9" s="40" t="s">
        <v>23</v>
      </c>
      <c r="Z9" s="40" t="s">
        <v>23</v>
      </c>
      <c r="AA9" s="40" t="e">
        <v>#N/A</v>
      </c>
      <c r="AB9" s="40" t="s">
        <v>23</v>
      </c>
      <c r="AC9" s="40" t="s">
        <v>23</v>
      </c>
      <c r="AD9" s="40" t="s">
        <v>23</v>
      </c>
      <c r="AE9" s="40" t="s">
        <v>23</v>
      </c>
      <c r="AF9" s="7"/>
      <c r="AG9" s="40" t="s">
        <v>23</v>
      </c>
      <c r="AH9" s="40" t="s">
        <v>23</v>
      </c>
      <c r="AI9" s="40" t="s">
        <v>23</v>
      </c>
      <c r="AJ9" s="40" t="s">
        <v>23</v>
      </c>
      <c r="AK9" s="74" t="s">
        <v>25</v>
      </c>
      <c r="AL9" s="74" t="s">
        <v>21</v>
      </c>
      <c r="AM9" s="74" t="s">
        <v>21</v>
      </c>
      <c r="AN9" s="74" t="s">
        <v>25</v>
      </c>
      <c r="AO9" s="74">
        <v>0</v>
      </c>
      <c r="AP9" s="74" t="s">
        <v>25</v>
      </c>
      <c r="AQ9" s="52" t="s">
        <v>1377</v>
      </c>
      <c r="AR9" s="52"/>
      <c r="AS9" s="52" t="s">
        <v>21</v>
      </c>
      <c r="AT9" s="52"/>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44008</v>
      </c>
      <c r="B10" s="20" t="s">
        <v>915</v>
      </c>
      <c r="C10" s="40" t="s">
        <v>26</v>
      </c>
      <c r="D10" s="40" t="s">
        <v>26</v>
      </c>
      <c r="E10" s="40">
        <v>2</v>
      </c>
      <c r="F10" s="40"/>
      <c r="G10" s="40"/>
      <c r="H10" s="40"/>
      <c r="I10" s="40"/>
      <c r="J10" s="40"/>
      <c r="K10" s="40"/>
      <c r="L10" s="40"/>
      <c r="M10" s="40"/>
      <c r="N10" s="40" t="s">
        <v>26</v>
      </c>
      <c r="O10" s="40" t="s">
        <v>25</v>
      </c>
      <c r="P10" s="40">
        <v>2</v>
      </c>
      <c r="Q10" s="40"/>
      <c r="R10" s="40"/>
      <c r="S10" s="40"/>
      <c r="T10" s="40"/>
      <c r="U10" s="40"/>
      <c r="V10" s="40"/>
      <c r="W10" s="40"/>
      <c r="X10" s="40"/>
      <c r="Y10" s="40" t="s">
        <v>23</v>
      </c>
      <c r="Z10" s="40" t="s">
        <v>23</v>
      </c>
      <c r="AA10" s="40" t="e">
        <v>#N/A</v>
      </c>
      <c r="AB10" s="40" t="s">
        <v>23</v>
      </c>
      <c r="AC10" s="40" t="s">
        <v>23</v>
      </c>
      <c r="AD10" s="40" t="s">
        <v>23</v>
      </c>
      <c r="AE10" s="40" t="s">
        <v>23</v>
      </c>
      <c r="AF10" s="7"/>
      <c r="AG10" s="40" t="s">
        <v>23</v>
      </c>
      <c r="AH10" s="40" t="s">
        <v>23</v>
      </c>
      <c r="AI10" s="40" t="s">
        <v>23</v>
      </c>
      <c r="AJ10" s="40" t="s">
        <v>23</v>
      </c>
      <c r="AK10" s="74" t="s">
        <v>25</v>
      </c>
      <c r="AL10" s="74" t="s">
        <v>25</v>
      </c>
      <c r="AM10" s="74" t="s">
        <v>21</v>
      </c>
      <c r="AN10" s="74" t="s">
        <v>25</v>
      </c>
      <c r="AO10" s="74">
        <v>0</v>
      </c>
      <c r="AP10" s="74" t="s">
        <v>25</v>
      </c>
      <c r="AQ10" s="52" t="s">
        <v>1377</v>
      </c>
      <c r="AR10" s="52"/>
      <c r="AS10" s="52" t="s">
        <v>1786</v>
      </c>
      <c r="AT10" s="52"/>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44009</v>
      </c>
      <c r="B11" s="20" t="s">
        <v>916</v>
      </c>
      <c r="C11" s="40" t="s">
        <v>26</v>
      </c>
      <c r="D11" s="40" t="s">
        <v>26</v>
      </c>
      <c r="E11" s="40">
        <v>2</v>
      </c>
      <c r="F11" s="40"/>
      <c r="G11" s="40"/>
      <c r="H11" s="40"/>
      <c r="I11" s="40"/>
      <c r="J11" s="40"/>
      <c r="K11" s="40"/>
      <c r="L11" s="40"/>
      <c r="M11" s="40"/>
      <c r="N11" s="40" t="s">
        <v>22</v>
      </c>
      <c r="O11" s="40" t="s">
        <v>25</v>
      </c>
      <c r="P11" s="40">
        <v>1</v>
      </c>
      <c r="Q11" s="40"/>
      <c r="R11" s="40"/>
      <c r="S11" s="40"/>
      <c r="T11" s="40"/>
      <c r="U11" s="40"/>
      <c r="V11" s="40"/>
      <c r="W11" s="40"/>
      <c r="X11" s="40"/>
      <c r="Y11" s="40" t="s">
        <v>23</v>
      </c>
      <c r="Z11" s="40" t="s">
        <v>23</v>
      </c>
      <c r="AA11" s="40" t="e">
        <v>#N/A</v>
      </c>
      <c r="AB11" s="40" t="s">
        <v>23</v>
      </c>
      <c r="AC11" s="40" t="s">
        <v>23</v>
      </c>
      <c r="AD11" s="40" t="s">
        <v>23</v>
      </c>
      <c r="AE11" s="40" t="s">
        <v>23</v>
      </c>
      <c r="AF11" s="7"/>
      <c r="AG11" s="40" t="s">
        <v>23</v>
      </c>
      <c r="AH11" s="40" t="s">
        <v>23</v>
      </c>
      <c r="AI11" s="40" t="s">
        <v>23</v>
      </c>
      <c r="AJ11" s="40" t="s">
        <v>23</v>
      </c>
      <c r="AK11" s="74" t="s">
        <v>21</v>
      </c>
      <c r="AL11" s="74" t="s">
        <v>25</v>
      </c>
      <c r="AM11" s="74" t="s">
        <v>21</v>
      </c>
      <c r="AN11" s="74" t="s">
        <v>21</v>
      </c>
      <c r="AO11" s="74">
        <v>0</v>
      </c>
      <c r="AP11" s="74">
        <v>0</v>
      </c>
      <c r="AQ11" s="52">
        <v>0</v>
      </c>
      <c r="AR11" s="52"/>
      <c r="AS11" s="52">
        <v>0</v>
      </c>
      <c r="AT11" s="52"/>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44010</v>
      </c>
      <c r="B12" s="20" t="s">
        <v>917</v>
      </c>
      <c r="C12" s="40" t="s">
        <v>26</v>
      </c>
      <c r="D12" s="40" t="s">
        <v>26</v>
      </c>
      <c r="E12" s="40">
        <v>2</v>
      </c>
      <c r="F12" s="40"/>
      <c r="G12" s="40" t="s">
        <v>26</v>
      </c>
      <c r="H12" s="40"/>
      <c r="I12" s="40" t="s">
        <v>26</v>
      </c>
      <c r="J12" s="40"/>
      <c r="K12" s="40"/>
      <c r="L12" s="40"/>
      <c r="M12" s="40"/>
      <c r="N12" s="40" t="s">
        <v>25</v>
      </c>
      <c r="O12" s="40" t="s">
        <v>25</v>
      </c>
      <c r="P12" s="40">
        <v>2</v>
      </c>
      <c r="Q12" s="40"/>
      <c r="R12" s="40" t="s">
        <v>26</v>
      </c>
      <c r="S12" s="40"/>
      <c r="T12" s="40" t="s">
        <v>26</v>
      </c>
      <c r="U12" s="40"/>
      <c r="V12" s="40"/>
      <c r="W12" s="40"/>
      <c r="X12" s="40"/>
      <c r="Y12" s="40" t="s">
        <v>23</v>
      </c>
      <c r="Z12" s="40" t="s">
        <v>23</v>
      </c>
      <c r="AA12" s="40" t="e">
        <v>#N/A</v>
      </c>
      <c r="AB12" s="40" t="s">
        <v>23</v>
      </c>
      <c r="AC12" s="40" t="s">
        <v>23</v>
      </c>
      <c r="AD12" s="40" t="s">
        <v>23</v>
      </c>
      <c r="AE12" s="40" t="s">
        <v>23</v>
      </c>
      <c r="AF12" s="7"/>
      <c r="AG12" s="40" t="s">
        <v>23</v>
      </c>
      <c r="AH12" s="40" t="s">
        <v>23</v>
      </c>
      <c r="AI12" s="40" t="s">
        <v>23</v>
      </c>
      <c r="AJ12" s="40" t="s">
        <v>23</v>
      </c>
      <c r="AK12" s="74" t="s">
        <v>25</v>
      </c>
      <c r="AL12" s="74" t="s">
        <v>25</v>
      </c>
      <c r="AM12" s="74" t="s">
        <v>25</v>
      </c>
      <c r="AN12" s="74" t="s">
        <v>25</v>
      </c>
      <c r="AO12" s="74" t="s">
        <v>25</v>
      </c>
      <c r="AP12" s="74" t="s">
        <v>25</v>
      </c>
      <c r="AQ12" s="52" t="s">
        <v>1377</v>
      </c>
      <c r="AR12" s="52" t="s">
        <v>1786</v>
      </c>
      <c r="AS12" s="52" t="s">
        <v>1786</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44011</v>
      </c>
      <c r="B13" s="20" t="s">
        <v>918</v>
      </c>
      <c r="C13" s="33" t="s">
        <v>25</v>
      </c>
      <c r="D13" s="40" t="s">
        <v>25</v>
      </c>
      <c r="E13" s="40">
        <v>2</v>
      </c>
      <c r="F13" s="40"/>
      <c r="G13" s="40" t="s">
        <v>26</v>
      </c>
      <c r="H13" s="40"/>
      <c r="I13" s="40" t="s">
        <v>26</v>
      </c>
      <c r="J13" s="40"/>
      <c r="K13" s="40"/>
      <c r="L13" s="40"/>
      <c r="M13" s="40"/>
      <c r="N13" s="40" t="s">
        <v>22</v>
      </c>
      <c r="O13" s="40" t="s">
        <v>25</v>
      </c>
      <c r="P13" s="40">
        <v>1</v>
      </c>
      <c r="Q13" s="40"/>
      <c r="R13" s="40" t="s">
        <v>26</v>
      </c>
      <c r="S13" s="40"/>
      <c r="T13" s="40" t="s">
        <v>26</v>
      </c>
      <c r="U13" s="40"/>
      <c r="V13" s="40"/>
      <c r="W13" s="40"/>
      <c r="X13" s="40"/>
      <c r="Y13" s="40" t="s">
        <v>23</v>
      </c>
      <c r="Z13" s="40" t="s">
        <v>23</v>
      </c>
      <c r="AA13" s="40" t="e">
        <v>#N/A</v>
      </c>
      <c r="AB13" s="40" t="s">
        <v>23</v>
      </c>
      <c r="AC13" s="40" t="s">
        <v>25</v>
      </c>
      <c r="AD13" s="40" t="s">
        <v>23</v>
      </c>
      <c r="AE13" s="40" t="s">
        <v>21</v>
      </c>
      <c r="AF13" s="7"/>
      <c r="AG13" s="40" t="s">
        <v>23</v>
      </c>
      <c r="AH13" s="40"/>
      <c r="AI13" s="40" t="s">
        <v>23</v>
      </c>
      <c r="AJ13" s="40" t="s">
        <v>21</v>
      </c>
      <c r="AK13" s="74" t="s">
        <v>25</v>
      </c>
      <c r="AL13" s="74" t="s">
        <v>25</v>
      </c>
      <c r="AM13" s="74" t="s">
        <v>21</v>
      </c>
      <c r="AN13" s="74" t="s">
        <v>25</v>
      </c>
      <c r="AO13" s="74">
        <v>0</v>
      </c>
      <c r="AP13" s="74" t="s">
        <v>25</v>
      </c>
      <c r="AQ13" s="52" t="s">
        <v>1377</v>
      </c>
      <c r="AR13" s="52"/>
      <c r="AS13" s="52" t="s">
        <v>21</v>
      </c>
      <c r="AT13" s="52"/>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44016</v>
      </c>
      <c r="B14" s="20" t="s">
        <v>919</v>
      </c>
      <c r="C14" s="40" t="s">
        <v>26</v>
      </c>
      <c r="D14" s="40" t="s">
        <v>26</v>
      </c>
      <c r="E14" s="40">
        <v>2</v>
      </c>
      <c r="F14" s="40"/>
      <c r="G14" s="40"/>
      <c r="H14" s="40"/>
      <c r="I14" s="40"/>
      <c r="J14" s="40"/>
      <c r="K14" s="40"/>
      <c r="L14" s="40"/>
      <c r="M14" s="40"/>
      <c r="N14" s="40" t="s">
        <v>26</v>
      </c>
      <c r="O14" s="40" t="s">
        <v>25</v>
      </c>
      <c r="P14" s="40">
        <v>2</v>
      </c>
      <c r="Q14" s="40" t="s">
        <v>25</v>
      </c>
      <c r="R14" s="40" t="s">
        <v>26</v>
      </c>
      <c r="S14" s="40" t="s">
        <v>25</v>
      </c>
      <c r="T14" s="40" t="s">
        <v>26</v>
      </c>
      <c r="U14" s="40"/>
      <c r="V14" s="40"/>
      <c r="W14" s="40"/>
      <c r="X14" s="40"/>
      <c r="Y14" s="40" t="s">
        <v>23</v>
      </c>
      <c r="Z14" s="40" t="s">
        <v>23</v>
      </c>
      <c r="AA14" s="40" t="e">
        <v>#N/A</v>
      </c>
      <c r="AB14" s="40" t="s">
        <v>23</v>
      </c>
      <c r="AC14" s="40" t="s">
        <v>25</v>
      </c>
      <c r="AD14" s="40" t="s">
        <v>23</v>
      </c>
      <c r="AE14" s="40" t="s">
        <v>25</v>
      </c>
      <c r="AF14" s="7"/>
      <c r="AG14" s="40" t="s">
        <v>23</v>
      </c>
      <c r="AH14" s="40" t="s">
        <v>21</v>
      </c>
      <c r="AI14" s="40" t="s">
        <v>23</v>
      </c>
      <c r="AJ14" s="40" t="s">
        <v>21</v>
      </c>
      <c r="AK14" s="74" t="s">
        <v>25</v>
      </c>
      <c r="AL14" s="74" t="s">
        <v>25</v>
      </c>
      <c r="AM14" s="74" t="s">
        <v>21</v>
      </c>
      <c r="AN14" s="74" t="s">
        <v>25</v>
      </c>
      <c r="AO14" s="74">
        <v>0</v>
      </c>
      <c r="AP14" s="74" t="s">
        <v>25</v>
      </c>
      <c r="AQ14" s="52" t="s">
        <v>1377</v>
      </c>
      <c r="AR14" s="52" t="s">
        <v>21</v>
      </c>
      <c r="AS14" s="52" t="s">
        <v>1786</v>
      </c>
      <c r="AT14" s="52" t="s">
        <v>25</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44017</v>
      </c>
      <c r="B15" s="20" t="s">
        <v>920</v>
      </c>
      <c r="C15" s="33" t="s">
        <v>25</v>
      </c>
      <c r="D15" s="40" t="s">
        <v>25</v>
      </c>
      <c r="E15" s="40">
        <v>2</v>
      </c>
      <c r="F15" s="40"/>
      <c r="G15" s="40" t="s">
        <v>26</v>
      </c>
      <c r="H15" s="40"/>
      <c r="I15" s="40" t="s">
        <v>26</v>
      </c>
      <c r="J15" s="40"/>
      <c r="K15" s="40"/>
      <c r="L15" s="40"/>
      <c r="M15" s="40"/>
      <c r="N15" s="40" t="s">
        <v>26</v>
      </c>
      <c r="O15" s="40" t="s">
        <v>25</v>
      </c>
      <c r="P15" s="40">
        <v>2</v>
      </c>
      <c r="Q15" s="40" t="s">
        <v>25</v>
      </c>
      <c r="R15" s="40" t="s">
        <v>26</v>
      </c>
      <c r="S15" s="40" t="s">
        <v>25</v>
      </c>
      <c r="T15" s="40" t="s">
        <v>26</v>
      </c>
      <c r="U15" s="40"/>
      <c r="V15" s="40"/>
      <c r="W15" s="40"/>
      <c r="X15" s="40"/>
      <c r="Y15" s="40" t="s">
        <v>25</v>
      </c>
      <c r="Z15" s="40" t="s">
        <v>25</v>
      </c>
      <c r="AA15" s="40" t="s">
        <v>25</v>
      </c>
      <c r="AB15" s="40" t="s">
        <v>23</v>
      </c>
      <c r="AC15" s="40" t="s">
        <v>25</v>
      </c>
      <c r="AD15" s="40" t="s">
        <v>23</v>
      </c>
      <c r="AE15" s="40" t="s">
        <v>25</v>
      </c>
      <c r="AF15" s="7"/>
      <c r="AG15" s="40" t="s">
        <v>23</v>
      </c>
      <c r="AH15" s="40" t="s">
        <v>21</v>
      </c>
      <c r="AI15" s="40" t="s">
        <v>21</v>
      </c>
      <c r="AJ15" s="40" t="s">
        <v>21</v>
      </c>
      <c r="AK15" s="74" t="s">
        <v>25</v>
      </c>
      <c r="AL15" s="74" t="s">
        <v>25</v>
      </c>
      <c r="AM15" s="74" t="s">
        <v>21</v>
      </c>
      <c r="AN15" s="74" t="s">
        <v>25</v>
      </c>
      <c r="AO15" s="74">
        <v>0</v>
      </c>
      <c r="AP15" s="74" t="s">
        <v>25</v>
      </c>
      <c r="AQ15" s="52" t="s">
        <v>1377</v>
      </c>
      <c r="AR15" s="52"/>
      <c r="AS15" s="52" t="s">
        <v>25</v>
      </c>
      <c r="AT15" s="52"/>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44022</v>
      </c>
      <c r="B16" s="20" t="s">
        <v>921</v>
      </c>
      <c r="C16" s="33" t="s">
        <v>25</v>
      </c>
      <c r="D16" s="40" t="s">
        <v>25</v>
      </c>
      <c r="E16" s="40">
        <v>2</v>
      </c>
      <c r="F16" s="40"/>
      <c r="G16" s="40" t="s">
        <v>26</v>
      </c>
      <c r="H16" s="40"/>
      <c r="I16" s="40" t="s">
        <v>26</v>
      </c>
      <c r="J16" s="40"/>
      <c r="K16" s="40"/>
      <c r="L16" s="40"/>
      <c r="M16" s="40"/>
      <c r="N16" s="40" t="s">
        <v>26</v>
      </c>
      <c r="O16" s="40" t="s">
        <v>25</v>
      </c>
      <c r="P16" s="40">
        <v>2</v>
      </c>
      <c r="Q16" s="40" t="s">
        <v>25</v>
      </c>
      <c r="R16" s="40" t="s">
        <v>26</v>
      </c>
      <c r="S16" s="40" t="s">
        <v>25</v>
      </c>
      <c r="T16" s="40" t="s">
        <v>26</v>
      </c>
      <c r="U16" s="40"/>
      <c r="V16" s="40"/>
      <c r="W16" s="40"/>
      <c r="X16" s="40"/>
      <c r="Y16" s="40" t="s">
        <v>25</v>
      </c>
      <c r="Z16" s="40" t="s">
        <v>25</v>
      </c>
      <c r="AA16" s="40" t="s">
        <v>25</v>
      </c>
      <c r="AB16" s="40" t="s">
        <v>25</v>
      </c>
      <c r="AC16" s="40" t="s">
        <v>25</v>
      </c>
      <c r="AD16" s="40" t="s">
        <v>25</v>
      </c>
      <c r="AE16" s="40" t="s">
        <v>25</v>
      </c>
      <c r="AF16" s="7"/>
      <c r="AG16" s="40" t="s">
        <v>21</v>
      </c>
      <c r="AH16" s="40" t="s">
        <v>21</v>
      </c>
      <c r="AI16" s="40" t="s">
        <v>21</v>
      </c>
      <c r="AJ16" s="40" t="s">
        <v>21</v>
      </c>
      <c r="AK16" s="74" t="s">
        <v>25</v>
      </c>
      <c r="AL16" s="74" t="s">
        <v>25</v>
      </c>
      <c r="AM16" s="74" t="s">
        <v>25</v>
      </c>
      <c r="AN16" s="74" t="s">
        <v>25</v>
      </c>
      <c r="AO16" s="74" t="s">
        <v>25</v>
      </c>
      <c r="AP16" s="74" t="s">
        <v>25</v>
      </c>
      <c r="AQ16" s="52" t="s">
        <v>1377</v>
      </c>
      <c r="AR16" s="52" t="s">
        <v>21</v>
      </c>
      <c r="AS16" s="52" t="s">
        <v>21</v>
      </c>
      <c r="AT16" s="52" t="s">
        <v>21</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44025</v>
      </c>
      <c r="B17" s="20" t="s">
        <v>922</v>
      </c>
      <c r="C17" s="40" t="s">
        <v>26</v>
      </c>
      <c r="D17" s="40" t="s">
        <v>26</v>
      </c>
      <c r="E17" s="40">
        <v>2</v>
      </c>
      <c r="F17" s="40"/>
      <c r="G17" s="40" t="s">
        <v>25</v>
      </c>
      <c r="H17" s="40"/>
      <c r="I17" s="40"/>
      <c r="J17" s="40"/>
      <c r="K17" s="40"/>
      <c r="L17" s="40"/>
      <c r="M17" s="40"/>
      <c r="N17" s="40" t="s">
        <v>26</v>
      </c>
      <c r="O17" s="40" t="s">
        <v>25</v>
      </c>
      <c r="P17" s="40">
        <v>2</v>
      </c>
      <c r="Q17" s="40"/>
      <c r="R17" s="40" t="s">
        <v>26</v>
      </c>
      <c r="S17" s="40"/>
      <c r="T17" s="40"/>
      <c r="U17" s="40"/>
      <c r="V17" s="40"/>
      <c r="W17" s="40"/>
      <c r="X17" s="40"/>
      <c r="Y17" s="40" t="s">
        <v>25</v>
      </c>
      <c r="Z17" s="40" t="s">
        <v>21</v>
      </c>
      <c r="AA17" s="40" t="s">
        <v>21</v>
      </c>
      <c r="AB17" s="40" t="s">
        <v>25</v>
      </c>
      <c r="AC17" s="40" t="s">
        <v>23</v>
      </c>
      <c r="AD17" s="40" t="s">
        <v>25</v>
      </c>
      <c r="AE17" s="40" t="s">
        <v>23</v>
      </c>
      <c r="AF17" s="7"/>
      <c r="AG17" s="40" t="s">
        <v>25</v>
      </c>
      <c r="AH17" s="40" t="s">
        <v>23</v>
      </c>
      <c r="AI17" s="40" t="s">
        <v>21</v>
      </c>
      <c r="AJ17" s="40" t="s">
        <v>23</v>
      </c>
      <c r="AK17" s="74" t="s">
        <v>25</v>
      </c>
      <c r="AL17" s="74" t="s">
        <v>21</v>
      </c>
      <c r="AM17" s="74" t="s">
        <v>25</v>
      </c>
      <c r="AN17" s="74" t="s">
        <v>25</v>
      </c>
      <c r="AO17" s="74" t="s">
        <v>25</v>
      </c>
      <c r="AP17" s="74" t="s">
        <v>25</v>
      </c>
      <c r="AQ17" s="52" t="s">
        <v>1377</v>
      </c>
      <c r="AR17" s="52" t="s">
        <v>21</v>
      </c>
      <c r="AS17" s="52" t="s">
        <v>25</v>
      </c>
      <c r="AT17" s="52" t="s">
        <v>21</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44026</v>
      </c>
      <c r="B18" s="20" t="s">
        <v>923</v>
      </c>
      <c r="C18" s="40" t="s">
        <v>26</v>
      </c>
      <c r="D18" s="40" t="s">
        <v>26</v>
      </c>
      <c r="E18" s="40">
        <v>2</v>
      </c>
      <c r="F18" s="40"/>
      <c r="G18" s="40" t="s">
        <v>26</v>
      </c>
      <c r="H18" s="40"/>
      <c r="I18" s="40" t="s">
        <v>26</v>
      </c>
      <c r="J18" s="40"/>
      <c r="K18" s="40"/>
      <c r="L18" s="40"/>
      <c r="M18" s="40"/>
      <c r="N18" s="40" t="s">
        <v>26</v>
      </c>
      <c r="O18" s="40" t="s">
        <v>22</v>
      </c>
      <c r="P18" s="40">
        <v>1</v>
      </c>
      <c r="Q18" s="40" t="s">
        <v>26</v>
      </c>
      <c r="R18" s="40" t="s">
        <v>26</v>
      </c>
      <c r="S18" s="40"/>
      <c r="T18" s="40" t="s">
        <v>26</v>
      </c>
      <c r="U18" s="40"/>
      <c r="V18" s="40"/>
      <c r="W18" s="40"/>
      <c r="X18" s="40"/>
      <c r="Y18" s="40" t="s">
        <v>23</v>
      </c>
      <c r="Z18" s="40" t="s">
        <v>23</v>
      </c>
      <c r="AA18" s="40" t="e">
        <v>#N/A</v>
      </c>
      <c r="AB18" s="40" t="s">
        <v>23</v>
      </c>
      <c r="AC18" s="40" t="s">
        <v>25</v>
      </c>
      <c r="AD18" s="40" t="s">
        <v>23</v>
      </c>
      <c r="AE18" s="40" t="s">
        <v>25</v>
      </c>
      <c r="AF18" s="7"/>
      <c r="AG18" s="40" t="s">
        <v>23</v>
      </c>
      <c r="AH18" s="40" t="s">
        <v>21</v>
      </c>
      <c r="AI18" s="40" t="s">
        <v>23</v>
      </c>
      <c r="AJ18" s="40" t="s">
        <v>21</v>
      </c>
      <c r="AK18" s="74" t="s">
        <v>25</v>
      </c>
      <c r="AL18" s="74" t="s">
        <v>25</v>
      </c>
      <c r="AM18" s="74" t="s">
        <v>25</v>
      </c>
      <c r="AN18" s="74" t="s">
        <v>25</v>
      </c>
      <c r="AO18" s="74" t="s">
        <v>25</v>
      </c>
      <c r="AP18" s="74" t="s">
        <v>25</v>
      </c>
      <c r="AQ18" s="52" t="s">
        <v>1377</v>
      </c>
      <c r="AR18" s="52" t="s">
        <v>21</v>
      </c>
      <c r="AS18" s="52" t="s">
        <v>21</v>
      </c>
      <c r="AT18" s="52" t="s">
        <v>21</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44029</v>
      </c>
      <c r="B19" s="20" t="s">
        <v>924</v>
      </c>
      <c r="C19" s="40" t="s">
        <v>26</v>
      </c>
      <c r="D19" s="40" t="s">
        <v>26</v>
      </c>
      <c r="E19" s="40">
        <v>2</v>
      </c>
      <c r="F19" s="40"/>
      <c r="G19" s="40" t="s">
        <v>26</v>
      </c>
      <c r="H19" s="40"/>
      <c r="I19" s="40"/>
      <c r="J19" s="40"/>
      <c r="K19" s="40"/>
      <c r="L19" s="40"/>
      <c r="M19" s="40"/>
      <c r="N19" s="40" t="s">
        <v>26</v>
      </c>
      <c r="O19" s="40" t="s">
        <v>25</v>
      </c>
      <c r="P19" s="40">
        <v>2</v>
      </c>
      <c r="Q19" s="40"/>
      <c r="R19" s="40" t="s">
        <v>26</v>
      </c>
      <c r="S19" s="40"/>
      <c r="T19" s="40"/>
      <c r="U19" s="40"/>
      <c r="V19" s="40"/>
      <c r="W19" s="40"/>
      <c r="X19" s="40"/>
      <c r="Y19" s="40" t="s">
        <v>25</v>
      </c>
      <c r="Z19" s="40" t="s">
        <v>25</v>
      </c>
      <c r="AA19" s="40" t="s">
        <v>25</v>
      </c>
      <c r="AB19" s="40" t="s">
        <v>23</v>
      </c>
      <c r="AC19" s="40" t="s">
        <v>25</v>
      </c>
      <c r="AD19" s="40" t="s">
        <v>23</v>
      </c>
      <c r="AE19" s="40" t="s">
        <v>25</v>
      </c>
      <c r="AF19" s="7"/>
      <c r="AG19" s="40" t="s">
        <v>23</v>
      </c>
      <c r="AH19" s="40" t="s">
        <v>21</v>
      </c>
      <c r="AI19" s="40" t="s">
        <v>21</v>
      </c>
      <c r="AJ19" s="40" t="s">
        <v>21</v>
      </c>
      <c r="AK19" s="74" t="s">
        <v>25</v>
      </c>
      <c r="AL19" s="74" t="s">
        <v>25</v>
      </c>
      <c r="AM19" s="74" t="s">
        <v>21</v>
      </c>
      <c r="AN19" s="74" t="s">
        <v>25</v>
      </c>
      <c r="AO19" s="74">
        <v>0</v>
      </c>
      <c r="AP19" s="74" t="s">
        <v>25</v>
      </c>
      <c r="AQ19" s="52" t="s">
        <v>2169</v>
      </c>
      <c r="AR19" s="52"/>
      <c r="AS19" s="52" t="s">
        <v>21</v>
      </c>
      <c r="AT19" s="52"/>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44031</v>
      </c>
      <c r="B20" s="20" t="s">
        <v>925</v>
      </c>
      <c r="C20" s="33"/>
      <c r="D20" s="40"/>
      <c r="E20" s="40"/>
      <c r="F20" s="40"/>
      <c r="G20" s="40"/>
      <c r="H20" s="40"/>
      <c r="I20" s="40"/>
      <c r="J20" s="40"/>
      <c r="K20" s="40"/>
      <c r="L20" s="40"/>
      <c r="M20" s="40"/>
      <c r="N20" s="40"/>
      <c r="O20" s="40"/>
      <c r="P20" s="40"/>
      <c r="Q20" s="40"/>
      <c r="R20" s="40"/>
      <c r="S20" s="40"/>
      <c r="T20" s="40"/>
      <c r="U20" s="40"/>
      <c r="V20" s="40"/>
      <c r="W20" s="40"/>
      <c r="X20" s="40"/>
      <c r="Y20" s="40" t="s">
        <v>23</v>
      </c>
      <c r="Z20" s="40" t="s">
        <v>23</v>
      </c>
      <c r="AA20" s="40" t="e">
        <v>#N/A</v>
      </c>
      <c r="AB20" s="40" t="s">
        <v>23</v>
      </c>
      <c r="AC20" s="40" t="s">
        <v>23</v>
      </c>
      <c r="AD20" s="40" t="s">
        <v>23</v>
      </c>
      <c r="AE20" s="40" t="s">
        <v>23</v>
      </c>
      <c r="AF20" s="7"/>
      <c r="AG20" s="40" t="s">
        <v>23</v>
      </c>
      <c r="AH20" s="40" t="s">
        <v>23</v>
      </c>
      <c r="AI20" s="40" t="s">
        <v>23</v>
      </c>
      <c r="AJ20" s="40" t="s">
        <v>23</v>
      </c>
      <c r="AK20" s="74" t="s">
        <v>23</v>
      </c>
      <c r="AL20" s="74" t="s">
        <v>23</v>
      </c>
      <c r="AM20" s="74" t="s">
        <v>23</v>
      </c>
      <c r="AN20" s="74" t="s">
        <v>23</v>
      </c>
      <c r="AO20" s="74" t="s">
        <v>23</v>
      </c>
      <c r="AP20" s="74"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44038</v>
      </c>
      <c r="B21" s="20" t="s">
        <v>926</v>
      </c>
      <c r="C21" s="40" t="s">
        <v>22</v>
      </c>
      <c r="D21" s="40" t="s">
        <v>26</v>
      </c>
      <c r="E21" s="40">
        <v>1</v>
      </c>
      <c r="F21" s="40"/>
      <c r="G21" s="40"/>
      <c r="H21" s="40"/>
      <c r="I21" s="40"/>
      <c r="J21" s="40"/>
      <c r="K21" s="40"/>
      <c r="L21" s="40"/>
      <c r="M21" s="40"/>
      <c r="N21" s="40" t="s">
        <v>22</v>
      </c>
      <c r="O21" s="40" t="s">
        <v>25</v>
      </c>
      <c r="P21" s="40">
        <v>1</v>
      </c>
      <c r="Q21" s="40"/>
      <c r="R21" s="40" t="s">
        <v>26</v>
      </c>
      <c r="S21" s="40"/>
      <c r="T21" s="40" t="s">
        <v>26</v>
      </c>
      <c r="U21" s="40"/>
      <c r="V21" s="40"/>
      <c r="W21" s="40"/>
      <c r="X21" s="40"/>
      <c r="Y21" s="40" t="s">
        <v>23</v>
      </c>
      <c r="Z21" s="40" t="s">
        <v>23</v>
      </c>
      <c r="AA21" s="40" t="e">
        <v>#N/A</v>
      </c>
      <c r="AB21" s="40" t="s">
        <v>23</v>
      </c>
      <c r="AC21" s="40" t="s">
        <v>21</v>
      </c>
      <c r="AD21" s="40" t="s">
        <v>23</v>
      </c>
      <c r="AE21" s="40" t="s">
        <v>21</v>
      </c>
      <c r="AF21" s="7"/>
      <c r="AG21" s="40" t="s">
        <v>23</v>
      </c>
      <c r="AH21" s="40"/>
      <c r="AI21" s="40" t="s">
        <v>23</v>
      </c>
      <c r="AJ21" s="40" t="s">
        <v>21</v>
      </c>
      <c r="AK21" s="74" t="s">
        <v>21</v>
      </c>
      <c r="AL21" s="74" t="s">
        <v>25</v>
      </c>
      <c r="AM21" s="74" t="s">
        <v>25</v>
      </c>
      <c r="AN21" s="74" t="s">
        <v>25</v>
      </c>
      <c r="AO21" s="74" t="s">
        <v>25</v>
      </c>
      <c r="AP21" s="74" t="s">
        <v>25</v>
      </c>
      <c r="AQ21" s="52" t="s">
        <v>1377</v>
      </c>
      <c r="AR21" s="52" t="s">
        <v>25</v>
      </c>
      <c r="AS21" s="52" t="s">
        <v>21</v>
      </c>
      <c r="AT21" s="52" t="s">
        <v>25</v>
      </c>
      <c r="AU21" s="52" t="s">
        <v>21</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44040</v>
      </c>
      <c r="B22" s="20" t="s">
        <v>927</v>
      </c>
      <c r="C22" s="40" t="s">
        <v>26</v>
      </c>
      <c r="D22" s="40" t="s">
        <v>26</v>
      </c>
      <c r="E22" s="40">
        <v>2</v>
      </c>
      <c r="F22" s="40"/>
      <c r="G22" s="40"/>
      <c r="H22" s="40"/>
      <c r="I22" s="40"/>
      <c r="J22" s="40"/>
      <c r="K22" s="40"/>
      <c r="L22" s="40"/>
      <c r="M22" s="40"/>
      <c r="N22" s="40" t="s">
        <v>26</v>
      </c>
      <c r="O22" s="40" t="s">
        <v>22</v>
      </c>
      <c r="P22" s="40">
        <v>1</v>
      </c>
      <c r="Q22" s="40"/>
      <c r="R22" s="40" t="s">
        <v>26</v>
      </c>
      <c r="S22" s="40"/>
      <c r="T22" s="40"/>
      <c r="U22" s="40"/>
      <c r="V22" s="40"/>
      <c r="W22" s="40"/>
      <c r="X22" s="40"/>
      <c r="Y22" s="40" t="s">
        <v>23</v>
      </c>
      <c r="Z22" s="40" t="s">
        <v>23</v>
      </c>
      <c r="AA22" s="40" t="e">
        <v>#N/A</v>
      </c>
      <c r="AB22" s="40" t="s">
        <v>23</v>
      </c>
      <c r="AC22" s="40" t="s">
        <v>23</v>
      </c>
      <c r="AD22" s="40" t="s">
        <v>23</v>
      </c>
      <c r="AE22" s="40" t="s">
        <v>23</v>
      </c>
      <c r="AF22" s="7"/>
      <c r="AG22" s="40" t="s">
        <v>23</v>
      </c>
      <c r="AH22" s="40" t="s">
        <v>23</v>
      </c>
      <c r="AI22" s="40" t="s">
        <v>23</v>
      </c>
      <c r="AJ22" s="40" t="s">
        <v>23</v>
      </c>
      <c r="AK22" s="74" t="s">
        <v>25</v>
      </c>
      <c r="AL22" s="74" t="s">
        <v>21</v>
      </c>
      <c r="AM22" s="74" t="s">
        <v>21</v>
      </c>
      <c r="AN22" s="74" t="s">
        <v>21</v>
      </c>
      <c r="AO22" s="74">
        <v>0</v>
      </c>
      <c r="AP22" s="74">
        <v>0</v>
      </c>
      <c r="AQ22" s="52">
        <v>0</v>
      </c>
      <c r="AR22" s="52"/>
      <c r="AS22" s="52">
        <v>0</v>
      </c>
      <c r="AT22" s="52"/>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44043</v>
      </c>
      <c r="B23" s="20" t="s">
        <v>928</v>
      </c>
      <c r="C23" s="33"/>
      <c r="D23" s="40"/>
      <c r="E23" s="40"/>
      <c r="F23" s="40"/>
      <c r="G23" s="40"/>
      <c r="H23" s="40"/>
      <c r="I23" s="40"/>
      <c r="J23" s="40"/>
      <c r="K23" s="40"/>
      <c r="L23" s="40"/>
      <c r="M23" s="40"/>
      <c r="N23" s="40"/>
      <c r="O23" s="40"/>
      <c r="P23" s="40"/>
      <c r="Q23" s="40"/>
      <c r="R23" s="40"/>
      <c r="S23" s="40"/>
      <c r="T23" s="40"/>
      <c r="U23" s="40"/>
      <c r="V23" s="40"/>
      <c r="W23" s="40"/>
      <c r="X23" s="40"/>
      <c r="Y23" s="40" t="s">
        <v>23</v>
      </c>
      <c r="Z23" s="40" t="s">
        <v>23</v>
      </c>
      <c r="AA23" s="40" t="e">
        <v>#N/A</v>
      </c>
      <c r="AB23" s="40" t="s">
        <v>23</v>
      </c>
      <c r="AC23" s="40" t="s">
        <v>23</v>
      </c>
      <c r="AD23" s="40" t="s">
        <v>23</v>
      </c>
      <c r="AE23" s="40" t="s">
        <v>23</v>
      </c>
      <c r="AF23" s="7"/>
      <c r="AG23" s="40" t="s">
        <v>23</v>
      </c>
      <c r="AH23" s="40" t="s">
        <v>23</v>
      </c>
      <c r="AI23" s="40" t="s">
        <v>23</v>
      </c>
      <c r="AJ23" s="40"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44046</v>
      </c>
      <c r="B24" s="20" t="s">
        <v>929</v>
      </c>
      <c r="C24" s="40" t="s">
        <v>26</v>
      </c>
      <c r="D24" s="40" t="s">
        <v>26</v>
      </c>
      <c r="E24" s="40">
        <v>2</v>
      </c>
      <c r="F24" s="40"/>
      <c r="G24" s="40"/>
      <c r="H24" s="40"/>
      <c r="I24" s="40"/>
      <c r="J24" s="40"/>
      <c r="K24" s="40"/>
      <c r="L24" s="40"/>
      <c r="M24" s="40"/>
      <c r="N24" s="40" t="s">
        <v>26</v>
      </c>
      <c r="O24" s="40" t="s">
        <v>25</v>
      </c>
      <c r="P24" s="40">
        <v>2</v>
      </c>
      <c r="Q24" s="40"/>
      <c r="R24" s="40"/>
      <c r="S24" s="40"/>
      <c r="T24" s="40"/>
      <c r="U24" s="40"/>
      <c r="V24" s="40"/>
      <c r="W24" s="40"/>
      <c r="X24" s="40"/>
      <c r="Y24" s="40" t="s">
        <v>21</v>
      </c>
      <c r="Z24" s="40" t="s">
        <v>25</v>
      </c>
      <c r="AA24" s="40" t="s">
        <v>25</v>
      </c>
      <c r="AB24" s="40" t="s">
        <v>23</v>
      </c>
      <c r="AC24" s="40" t="s">
        <v>25</v>
      </c>
      <c r="AD24" s="40" t="s">
        <v>23</v>
      </c>
      <c r="AE24" s="40" t="s">
        <v>21</v>
      </c>
      <c r="AF24" s="7"/>
      <c r="AG24" s="40" t="s">
        <v>23</v>
      </c>
      <c r="AH24" s="40"/>
      <c r="AI24" s="40" t="s">
        <v>21</v>
      </c>
      <c r="AJ24" s="40" t="s">
        <v>21</v>
      </c>
      <c r="AK24" s="74" t="s">
        <v>25</v>
      </c>
      <c r="AL24" s="74" t="s">
        <v>25</v>
      </c>
      <c r="AM24" s="74" t="s">
        <v>21</v>
      </c>
      <c r="AN24" s="74" t="s">
        <v>25</v>
      </c>
      <c r="AO24" s="74">
        <v>0</v>
      </c>
      <c r="AP24" s="74" t="s">
        <v>21</v>
      </c>
      <c r="AQ24" s="52" t="s">
        <v>1377</v>
      </c>
      <c r="AR24" s="52" t="s">
        <v>21</v>
      </c>
      <c r="AS24" s="52" t="s">
        <v>1786</v>
      </c>
      <c r="AT24" s="52" t="s">
        <v>21</v>
      </c>
      <c r="AU24" s="52" t="s">
        <v>21</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44050</v>
      </c>
      <c r="B25" s="20" t="s">
        <v>930</v>
      </c>
      <c r="C25" s="40" t="s">
        <v>26</v>
      </c>
      <c r="D25" s="40" t="s">
        <v>22</v>
      </c>
      <c r="E25" s="40">
        <v>1</v>
      </c>
      <c r="F25" s="40" t="s">
        <v>26</v>
      </c>
      <c r="G25" s="40" t="s">
        <v>26</v>
      </c>
      <c r="H25" s="40"/>
      <c r="I25" s="40" t="s">
        <v>26</v>
      </c>
      <c r="J25" s="40"/>
      <c r="K25" s="40"/>
      <c r="L25" s="40"/>
      <c r="M25" s="40"/>
      <c r="N25" s="40" t="s">
        <v>26</v>
      </c>
      <c r="O25" s="40" t="s">
        <v>22</v>
      </c>
      <c r="P25" s="40">
        <v>1</v>
      </c>
      <c r="Q25" s="40"/>
      <c r="R25" s="40"/>
      <c r="S25" s="40"/>
      <c r="T25" s="40"/>
      <c r="U25" s="40"/>
      <c r="V25" s="40"/>
      <c r="W25" s="40"/>
      <c r="X25" s="40"/>
      <c r="Y25" s="40" t="s">
        <v>25</v>
      </c>
      <c r="Z25" s="40" t="s">
        <v>21</v>
      </c>
      <c r="AA25" s="40" t="s">
        <v>21</v>
      </c>
      <c r="AB25" s="40" t="s">
        <v>25</v>
      </c>
      <c r="AC25" s="40" t="s">
        <v>23</v>
      </c>
      <c r="AD25" s="40" t="s">
        <v>21</v>
      </c>
      <c r="AE25" s="40" t="s">
        <v>23</v>
      </c>
      <c r="AF25" s="7"/>
      <c r="AG25" s="40" t="s">
        <v>23</v>
      </c>
      <c r="AH25" s="40" t="s">
        <v>23</v>
      </c>
      <c r="AI25" s="40" t="s">
        <v>21</v>
      </c>
      <c r="AJ25" s="40" t="s">
        <v>23</v>
      </c>
      <c r="AK25" s="74" t="s">
        <v>25</v>
      </c>
      <c r="AL25" s="74" t="s">
        <v>21</v>
      </c>
      <c r="AM25" s="74" t="s">
        <v>21</v>
      </c>
      <c r="AN25" s="74" t="s">
        <v>25</v>
      </c>
      <c r="AO25" s="74">
        <v>0</v>
      </c>
      <c r="AP25" s="74" t="s">
        <v>21</v>
      </c>
      <c r="AQ25" s="52" t="s">
        <v>1377</v>
      </c>
      <c r="AR25" s="52" t="s">
        <v>25</v>
      </c>
      <c r="AS25" s="52" t="s">
        <v>25</v>
      </c>
      <c r="AT25" s="52" t="s">
        <v>21</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44055</v>
      </c>
      <c r="B26" s="20" t="s">
        <v>931</v>
      </c>
      <c r="C26" s="40" t="s">
        <v>26</v>
      </c>
      <c r="D26" s="40" t="s">
        <v>26</v>
      </c>
      <c r="E26" s="40" t="s">
        <v>26</v>
      </c>
      <c r="F26" s="40" t="s">
        <v>26</v>
      </c>
      <c r="G26" s="40"/>
      <c r="H26" s="40" t="s">
        <v>26</v>
      </c>
      <c r="I26" s="40" t="s">
        <v>26</v>
      </c>
      <c r="J26" s="40"/>
      <c r="K26" s="40"/>
      <c r="L26" s="40"/>
      <c r="M26" s="40"/>
      <c r="N26" s="40" t="s">
        <v>26</v>
      </c>
      <c r="O26" s="40" t="s">
        <v>25</v>
      </c>
      <c r="P26" s="40">
        <v>2</v>
      </c>
      <c r="Q26" s="40" t="s">
        <v>25</v>
      </c>
      <c r="R26" s="40" t="s">
        <v>26</v>
      </c>
      <c r="S26" s="40" t="s">
        <v>26</v>
      </c>
      <c r="T26" s="40" t="s">
        <v>26</v>
      </c>
      <c r="U26" s="40"/>
      <c r="V26" s="40"/>
      <c r="W26" s="40"/>
      <c r="X26" s="40"/>
      <c r="Y26" s="40" t="s">
        <v>25</v>
      </c>
      <c r="Z26" s="40" t="s">
        <v>25</v>
      </c>
      <c r="AA26" s="40" t="s">
        <v>25</v>
      </c>
      <c r="AB26" s="40" t="s">
        <v>23</v>
      </c>
      <c r="AC26" s="40" t="s">
        <v>25</v>
      </c>
      <c r="AD26" s="40" t="s">
        <v>23</v>
      </c>
      <c r="AE26" s="40" t="s">
        <v>25</v>
      </c>
      <c r="AF26" s="7"/>
      <c r="AG26" s="40" t="s">
        <v>23</v>
      </c>
      <c r="AH26" s="40" t="s">
        <v>21</v>
      </c>
      <c r="AI26" s="40" t="s">
        <v>21</v>
      </c>
      <c r="AJ26" s="40" t="s">
        <v>21</v>
      </c>
      <c r="AK26" s="74" t="s">
        <v>25</v>
      </c>
      <c r="AL26" s="74" t="s">
        <v>25</v>
      </c>
      <c r="AM26" s="74" t="s">
        <v>25</v>
      </c>
      <c r="AN26" s="74" t="s">
        <v>25</v>
      </c>
      <c r="AO26" s="74" t="s">
        <v>25</v>
      </c>
      <c r="AP26" s="74" t="s">
        <v>25</v>
      </c>
      <c r="AQ26" s="52" t="s">
        <v>1377</v>
      </c>
      <c r="AR26" s="52" t="s">
        <v>1786</v>
      </c>
      <c r="AS26" s="52" t="s">
        <v>25</v>
      </c>
      <c r="AT26" s="52" t="s">
        <v>25</v>
      </c>
      <c r="AU26" s="52" t="s">
        <v>25</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44057</v>
      </c>
      <c r="B27" s="20" t="s">
        <v>932</v>
      </c>
      <c r="C27" s="33"/>
      <c r="D27" s="40"/>
      <c r="E27" s="40"/>
      <c r="F27" s="40"/>
      <c r="G27" s="40"/>
      <c r="H27" s="40"/>
      <c r="I27" s="40"/>
      <c r="J27" s="40"/>
      <c r="K27" s="40"/>
      <c r="L27" s="40"/>
      <c r="M27" s="40"/>
      <c r="N27" s="40"/>
      <c r="O27" s="40"/>
      <c r="P27" s="40"/>
      <c r="Q27" s="40"/>
      <c r="R27" s="40"/>
      <c r="S27" s="40"/>
      <c r="T27" s="40"/>
      <c r="U27" s="40"/>
      <c r="V27" s="40"/>
      <c r="W27" s="40"/>
      <c r="X27" s="40"/>
      <c r="Y27" s="40" t="s">
        <v>23</v>
      </c>
      <c r="Z27" s="40" t="s">
        <v>23</v>
      </c>
      <c r="AA27" s="40" t="e">
        <v>#N/A</v>
      </c>
      <c r="AB27" s="40" t="s">
        <v>23</v>
      </c>
      <c r="AC27" s="40" t="s">
        <v>23</v>
      </c>
      <c r="AD27" s="40" t="s">
        <v>23</v>
      </c>
      <c r="AE27" s="40" t="s">
        <v>23</v>
      </c>
      <c r="AF27" s="7"/>
      <c r="AG27" s="40" t="s">
        <v>23</v>
      </c>
      <c r="AH27" s="40" t="s">
        <v>23</v>
      </c>
      <c r="AI27" s="40" t="s">
        <v>23</v>
      </c>
      <c r="AJ27" s="40"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44059</v>
      </c>
      <c r="B28" s="20" t="s">
        <v>933</v>
      </c>
      <c r="C28" s="40" t="s">
        <v>22</v>
      </c>
      <c r="D28" s="40" t="s">
        <v>22</v>
      </c>
      <c r="E28" s="40"/>
      <c r="F28" s="40"/>
      <c r="G28" s="40"/>
      <c r="H28" s="40"/>
      <c r="I28" s="40"/>
      <c r="J28" s="40"/>
      <c r="K28" s="40"/>
      <c r="L28" s="40"/>
      <c r="M28" s="40"/>
      <c r="N28" s="40"/>
      <c r="O28" s="40"/>
      <c r="P28" s="40"/>
      <c r="Q28" s="40"/>
      <c r="R28" s="40"/>
      <c r="S28" s="40"/>
      <c r="T28" s="40"/>
      <c r="U28" s="40"/>
      <c r="V28" s="40"/>
      <c r="W28" s="40"/>
      <c r="X28" s="40"/>
      <c r="Y28" s="40" t="s">
        <v>23</v>
      </c>
      <c r="Z28" s="40" t="s">
        <v>23</v>
      </c>
      <c r="AA28" s="40" t="e">
        <v>#N/A</v>
      </c>
      <c r="AB28" s="40" t="s">
        <v>23</v>
      </c>
      <c r="AC28" s="40" t="s">
        <v>23</v>
      </c>
      <c r="AD28" s="40" t="s">
        <v>23</v>
      </c>
      <c r="AE28" s="40" t="s">
        <v>23</v>
      </c>
      <c r="AF28" s="7"/>
      <c r="AG28" s="40" t="s">
        <v>23</v>
      </c>
      <c r="AH28" s="40" t="s">
        <v>23</v>
      </c>
      <c r="AI28" s="40" t="s">
        <v>23</v>
      </c>
      <c r="AJ28" s="40"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44063</v>
      </c>
      <c r="B29" s="20" t="s">
        <v>934</v>
      </c>
      <c r="C29" s="40" t="s">
        <v>26</v>
      </c>
      <c r="D29" s="40" t="s">
        <v>26</v>
      </c>
      <c r="E29" s="40">
        <v>2</v>
      </c>
      <c r="F29" s="40"/>
      <c r="G29" s="40" t="s">
        <v>26</v>
      </c>
      <c r="H29" s="40"/>
      <c r="I29" s="40"/>
      <c r="J29" s="40"/>
      <c r="K29" s="40"/>
      <c r="L29" s="40"/>
      <c r="M29" s="40"/>
      <c r="N29" s="40" t="s">
        <v>26</v>
      </c>
      <c r="O29" s="40" t="s">
        <v>22</v>
      </c>
      <c r="P29" s="40">
        <v>1</v>
      </c>
      <c r="Q29" s="40"/>
      <c r="R29" s="40"/>
      <c r="S29" s="40"/>
      <c r="T29" s="40"/>
      <c r="U29" s="40"/>
      <c r="V29" s="40"/>
      <c r="W29" s="40"/>
      <c r="X29" s="40"/>
      <c r="Y29" s="40" t="s">
        <v>23</v>
      </c>
      <c r="Z29" s="40" t="s">
        <v>23</v>
      </c>
      <c r="AA29" s="40" t="e">
        <v>#N/A</v>
      </c>
      <c r="AB29" s="40" t="s">
        <v>23</v>
      </c>
      <c r="AC29" s="40" t="s">
        <v>23</v>
      </c>
      <c r="AD29" s="40" t="s">
        <v>23</v>
      </c>
      <c r="AE29" s="40" t="s">
        <v>23</v>
      </c>
      <c r="AF29" s="7"/>
      <c r="AG29" s="40" t="s">
        <v>23</v>
      </c>
      <c r="AH29" s="40" t="s">
        <v>23</v>
      </c>
      <c r="AI29" s="40" t="s">
        <v>23</v>
      </c>
      <c r="AJ29" s="40" t="s">
        <v>23</v>
      </c>
      <c r="AK29" s="74" t="s">
        <v>25</v>
      </c>
      <c r="AL29" s="74" t="s">
        <v>25</v>
      </c>
      <c r="AM29" s="74" t="s">
        <v>21</v>
      </c>
      <c r="AN29" s="74" t="s">
        <v>25</v>
      </c>
      <c r="AO29" s="74">
        <v>0</v>
      </c>
      <c r="AP29" s="74" t="s">
        <v>25</v>
      </c>
      <c r="AQ29" s="52" t="s">
        <v>1377</v>
      </c>
      <c r="AR29" s="52"/>
      <c r="AS29" s="52" t="s">
        <v>25</v>
      </c>
      <c r="AT29" s="52"/>
      <c r="AU29" s="52" t="s">
        <v>21</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44077</v>
      </c>
      <c r="B30" s="20" t="s">
        <v>935</v>
      </c>
      <c r="C30" s="40" t="s">
        <v>22</v>
      </c>
      <c r="D30" s="40" t="s">
        <v>22</v>
      </c>
      <c r="E30" s="40"/>
      <c r="F30" s="40"/>
      <c r="G30" s="40"/>
      <c r="H30" s="40"/>
      <c r="I30" s="40"/>
      <c r="J30" s="40"/>
      <c r="K30" s="40"/>
      <c r="L30" s="40"/>
      <c r="M30" s="40"/>
      <c r="N30" s="40" t="s">
        <v>26</v>
      </c>
      <c r="O30" s="40" t="s">
        <v>22</v>
      </c>
      <c r="P30" s="40">
        <v>1</v>
      </c>
      <c r="Q30" s="40"/>
      <c r="R30" s="40"/>
      <c r="S30" s="40"/>
      <c r="T30" s="40"/>
      <c r="U30" s="40"/>
      <c r="V30" s="40"/>
      <c r="W30" s="40"/>
      <c r="X30" s="40"/>
      <c r="Y30" s="40" t="s">
        <v>23</v>
      </c>
      <c r="Z30" s="40" t="s">
        <v>23</v>
      </c>
      <c r="AA30" s="40" t="e">
        <v>#N/A</v>
      </c>
      <c r="AB30" s="40" t="s">
        <v>23</v>
      </c>
      <c r="AC30" s="40" t="s">
        <v>25</v>
      </c>
      <c r="AD30" s="40" t="s">
        <v>23</v>
      </c>
      <c r="AE30" s="40" t="s">
        <v>25</v>
      </c>
      <c r="AF30" s="7"/>
      <c r="AG30" s="40" t="s">
        <v>23</v>
      </c>
      <c r="AH30" s="40" t="s">
        <v>21</v>
      </c>
      <c r="AI30" s="40" t="s">
        <v>23</v>
      </c>
      <c r="AJ30" s="40" t="s">
        <v>21</v>
      </c>
      <c r="AK30" s="74" t="s">
        <v>21</v>
      </c>
      <c r="AL30" s="74" t="s">
        <v>21</v>
      </c>
      <c r="AM30" s="74" t="s">
        <v>21</v>
      </c>
      <c r="AN30" s="74" t="s">
        <v>25</v>
      </c>
      <c r="AO30" s="74">
        <v>0</v>
      </c>
      <c r="AP30" s="74" t="s">
        <v>25</v>
      </c>
      <c r="AQ30" s="52" t="s">
        <v>1377</v>
      </c>
      <c r="AR30" s="52" t="s">
        <v>21</v>
      </c>
      <c r="AS30" s="52" t="s">
        <v>21</v>
      </c>
      <c r="AT30" s="52" t="s">
        <v>21</v>
      </c>
      <c r="AU30" s="52" t="s">
        <v>25</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44091</v>
      </c>
      <c r="B31" s="20" t="s">
        <v>4691</v>
      </c>
      <c r="C31" s="74" t="s">
        <v>22</v>
      </c>
      <c r="D31" s="74" t="s">
        <v>22</v>
      </c>
      <c r="E31" s="74"/>
      <c r="F31" s="74"/>
      <c r="G31" s="74"/>
      <c r="H31" s="74"/>
      <c r="I31" s="74"/>
      <c r="J31" s="74"/>
      <c r="K31" s="74"/>
      <c r="L31" s="74"/>
      <c r="M31" s="74"/>
      <c r="N31" s="74" t="s">
        <v>26</v>
      </c>
      <c r="O31" s="74" t="s">
        <v>22</v>
      </c>
      <c r="P31" s="74">
        <v>1</v>
      </c>
      <c r="Q31" s="74"/>
      <c r="R31" s="74"/>
      <c r="S31" s="74"/>
      <c r="T31" s="74"/>
      <c r="U31" s="74"/>
      <c r="V31" s="74"/>
      <c r="W31" s="74"/>
      <c r="X31" s="74"/>
      <c r="Y31" s="74" t="s">
        <v>23</v>
      </c>
      <c r="Z31" s="74" t="s">
        <v>23</v>
      </c>
      <c r="AA31" s="74" t="e">
        <v>#N/A</v>
      </c>
      <c r="AB31" s="74" t="s">
        <v>23</v>
      </c>
      <c r="AC31" s="74" t="s">
        <v>23</v>
      </c>
      <c r="AD31" s="74" t="s">
        <v>23</v>
      </c>
      <c r="AE31" s="74" t="s">
        <v>23</v>
      </c>
      <c r="AF31" s="7"/>
      <c r="AG31" s="74" t="s">
        <v>23</v>
      </c>
      <c r="AH31" s="74" t="s">
        <v>23</v>
      </c>
      <c r="AI31" s="74" t="s">
        <v>23</v>
      </c>
      <c r="AJ31" s="74" t="s">
        <v>23</v>
      </c>
      <c r="AK31" s="74" t="s">
        <v>21</v>
      </c>
      <c r="AL31" s="74" t="s">
        <v>21</v>
      </c>
      <c r="AM31" s="74" t="s">
        <v>25</v>
      </c>
      <c r="AN31" s="74" t="s">
        <v>25</v>
      </c>
      <c r="AO31" s="74" t="s">
        <v>25</v>
      </c>
      <c r="AP31" s="74" t="s">
        <v>25</v>
      </c>
      <c r="AQ31" s="52" t="s">
        <v>1377</v>
      </c>
      <c r="AR31" s="52" t="s">
        <v>23</v>
      </c>
      <c r="AS31" s="52" t="s">
        <v>1786</v>
      </c>
      <c r="AT31" s="52" t="s">
        <v>23</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44105</v>
      </c>
      <c r="B32" s="20" t="s">
        <v>936</v>
      </c>
      <c r="C32" s="33"/>
      <c r="D32" s="40"/>
      <c r="E32" s="40"/>
      <c r="F32" s="40"/>
      <c r="G32" s="40"/>
      <c r="H32" s="40"/>
      <c r="I32" s="40"/>
      <c r="J32" s="40"/>
      <c r="K32" s="40"/>
      <c r="L32" s="40"/>
      <c r="M32" s="40"/>
      <c r="N32" s="40"/>
      <c r="O32" s="40"/>
      <c r="P32" s="40"/>
      <c r="Q32" s="40"/>
      <c r="R32" s="40"/>
      <c r="S32" s="40"/>
      <c r="T32" s="40"/>
      <c r="U32" s="40"/>
      <c r="V32" s="40"/>
      <c r="W32" s="40"/>
      <c r="X32" s="40"/>
      <c r="Y32" s="40" t="s">
        <v>23</v>
      </c>
      <c r="Z32" s="40" t="s">
        <v>23</v>
      </c>
      <c r="AA32" s="40" t="e">
        <v>#N/A</v>
      </c>
      <c r="AB32" s="40" t="s">
        <v>23</v>
      </c>
      <c r="AC32" s="40" t="s">
        <v>23</v>
      </c>
      <c r="AD32" s="40" t="s">
        <v>23</v>
      </c>
      <c r="AE32" s="40" t="s">
        <v>23</v>
      </c>
      <c r="AF32" s="7"/>
      <c r="AG32" s="40" t="s">
        <v>23</v>
      </c>
      <c r="AH32" s="40" t="s">
        <v>23</v>
      </c>
      <c r="AI32" s="40" t="s">
        <v>23</v>
      </c>
      <c r="AJ32" s="40"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44120</v>
      </c>
      <c r="B33" s="20" t="s">
        <v>937</v>
      </c>
      <c r="C33" s="40"/>
      <c r="D33" s="40"/>
      <c r="E33" s="40"/>
      <c r="F33" s="40"/>
      <c r="G33" s="40"/>
      <c r="H33" s="40"/>
      <c r="I33" s="40"/>
      <c r="J33" s="40"/>
      <c r="K33" s="40"/>
      <c r="L33" s="40"/>
      <c r="M33" s="40"/>
      <c r="N33" s="40"/>
      <c r="O33" s="40"/>
      <c r="P33" s="40"/>
      <c r="Q33" s="40"/>
      <c r="R33" s="40"/>
      <c r="S33" s="40"/>
      <c r="T33" s="40"/>
      <c r="U33" s="40"/>
      <c r="V33" s="40"/>
      <c r="W33" s="40"/>
      <c r="X33" s="40"/>
      <c r="Y33" s="40" t="s">
        <v>23</v>
      </c>
      <c r="Z33" s="40" t="s">
        <v>23</v>
      </c>
      <c r="AA33" s="40" t="e">
        <v>#N/A</v>
      </c>
      <c r="AB33" s="40" t="s">
        <v>23</v>
      </c>
      <c r="AC33" s="40" t="s">
        <v>23</v>
      </c>
      <c r="AD33" s="40" t="s">
        <v>23</v>
      </c>
      <c r="AE33" s="40" t="s">
        <v>23</v>
      </c>
      <c r="AF33" s="7"/>
      <c r="AG33" s="40" t="s">
        <v>23</v>
      </c>
      <c r="AH33" s="40" t="s">
        <v>23</v>
      </c>
      <c r="AI33" s="40" t="s">
        <v>23</v>
      </c>
      <c r="AJ33" s="40" t="s">
        <v>23</v>
      </c>
      <c r="AK33" s="74" t="s">
        <v>23</v>
      </c>
      <c r="AL33" s="74" t="s">
        <v>23</v>
      </c>
      <c r="AM33" s="74" t="s">
        <v>23</v>
      </c>
      <c r="AN33" s="74" t="s">
        <v>23</v>
      </c>
      <c r="AO33" s="74" t="s">
        <v>23</v>
      </c>
      <c r="AP33" s="74"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v>44126</v>
      </c>
      <c r="B34" s="20" t="s">
        <v>938</v>
      </c>
      <c r="C34" s="40"/>
      <c r="D34" s="40"/>
      <c r="E34" s="40"/>
      <c r="F34" s="40"/>
      <c r="G34" s="40"/>
      <c r="H34" s="40"/>
      <c r="I34" s="40"/>
      <c r="J34" s="40"/>
      <c r="K34" s="40"/>
      <c r="L34" s="40"/>
      <c r="M34" s="40"/>
      <c r="N34" s="40"/>
      <c r="O34" s="40"/>
      <c r="P34" s="40"/>
      <c r="Q34" s="40"/>
      <c r="R34" s="40"/>
      <c r="S34" s="40"/>
      <c r="T34" s="40"/>
      <c r="U34" s="40"/>
      <c r="V34" s="40"/>
      <c r="W34" s="40"/>
      <c r="X34" s="40"/>
      <c r="Y34" s="40" t="s">
        <v>23</v>
      </c>
      <c r="Z34" s="40" t="s">
        <v>23</v>
      </c>
      <c r="AA34" s="40" t="e">
        <v>#N/A</v>
      </c>
      <c r="AB34" s="40" t="s">
        <v>23</v>
      </c>
      <c r="AC34" s="40" t="s">
        <v>23</v>
      </c>
      <c r="AD34" s="40" t="s">
        <v>23</v>
      </c>
      <c r="AE34" s="40" t="s">
        <v>23</v>
      </c>
      <c r="AF34" s="7"/>
      <c r="AG34" s="40" t="s">
        <v>23</v>
      </c>
      <c r="AH34" s="40" t="s">
        <v>23</v>
      </c>
      <c r="AI34" s="40" t="s">
        <v>23</v>
      </c>
      <c r="AJ34" s="40"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v>44127</v>
      </c>
      <c r="B35" s="20" t="s">
        <v>939</v>
      </c>
      <c r="C35" s="40"/>
      <c r="D35" s="40"/>
      <c r="E35" s="40"/>
      <c r="F35" s="40"/>
      <c r="G35" s="40"/>
      <c r="H35" s="40"/>
      <c r="I35" s="40"/>
      <c r="J35" s="40"/>
      <c r="K35" s="40"/>
      <c r="L35" s="40"/>
      <c r="M35" s="40"/>
      <c r="N35" s="40"/>
      <c r="O35" s="40"/>
      <c r="P35" s="40"/>
      <c r="Q35" s="40"/>
      <c r="R35" s="40"/>
      <c r="S35" s="40"/>
      <c r="T35" s="40"/>
      <c r="U35" s="40"/>
      <c r="V35" s="40"/>
      <c r="W35" s="40"/>
      <c r="X35" s="40"/>
      <c r="Y35" s="40" t="s">
        <v>23</v>
      </c>
      <c r="Z35" s="40" t="s">
        <v>23</v>
      </c>
      <c r="AA35" s="40" t="e">
        <v>#N/A</v>
      </c>
      <c r="AB35" s="40" t="s">
        <v>23</v>
      </c>
      <c r="AC35" s="40" t="s">
        <v>23</v>
      </c>
      <c r="AD35" s="40" t="s">
        <v>23</v>
      </c>
      <c r="AE35" s="40" t="s">
        <v>23</v>
      </c>
      <c r="AF35" s="7"/>
      <c r="AG35" s="40" t="s">
        <v>23</v>
      </c>
      <c r="AH35" s="40" t="s">
        <v>23</v>
      </c>
      <c r="AI35" s="40" t="s">
        <v>23</v>
      </c>
      <c r="AJ35" s="40" t="s">
        <v>23</v>
      </c>
      <c r="AK35" s="74" t="s">
        <v>23</v>
      </c>
      <c r="AL35" s="74" t="s">
        <v>23</v>
      </c>
      <c r="AM35" s="74" t="s">
        <v>23</v>
      </c>
      <c r="AN35" s="74" t="s">
        <v>23</v>
      </c>
      <c r="AO35" s="74" t="s">
        <v>23</v>
      </c>
      <c r="AP35" s="7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v>44129</v>
      </c>
      <c r="B36" s="20" t="s">
        <v>940</v>
      </c>
      <c r="C36" s="40"/>
      <c r="D36" s="40"/>
      <c r="E36" s="40"/>
      <c r="F36" s="40"/>
      <c r="G36" s="40"/>
      <c r="H36" s="40"/>
      <c r="I36" s="40"/>
      <c r="J36" s="40"/>
      <c r="K36" s="40"/>
      <c r="L36" s="40"/>
      <c r="M36" s="40"/>
      <c r="N36" s="40"/>
      <c r="O36" s="40"/>
      <c r="P36" s="40"/>
      <c r="Q36" s="40"/>
      <c r="R36" s="40"/>
      <c r="S36" s="40"/>
      <c r="T36" s="40"/>
      <c r="U36" s="40"/>
      <c r="V36" s="40"/>
      <c r="W36" s="40"/>
      <c r="X36" s="40"/>
      <c r="Y36" s="40" t="s">
        <v>23</v>
      </c>
      <c r="Z36" s="40" t="s">
        <v>23</v>
      </c>
      <c r="AA36" s="40" t="e">
        <v>#N/A</v>
      </c>
      <c r="AB36" s="40" t="s">
        <v>23</v>
      </c>
      <c r="AC36" s="40" t="s">
        <v>23</v>
      </c>
      <c r="AD36" s="40" t="s">
        <v>23</v>
      </c>
      <c r="AE36" s="40" t="s">
        <v>23</v>
      </c>
      <c r="AF36" s="7"/>
      <c r="AG36" s="40" t="s">
        <v>23</v>
      </c>
      <c r="AH36" s="40" t="s">
        <v>23</v>
      </c>
      <c r="AI36" s="40" t="s">
        <v>23</v>
      </c>
      <c r="AJ36" s="40" t="s">
        <v>23</v>
      </c>
      <c r="AK36" s="74" t="s">
        <v>23</v>
      </c>
      <c r="AL36" s="74" t="s">
        <v>23</v>
      </c>
      <c r="AM36" s="74" t="s">
        <v>23</v>
      </c>
      <c r="AN36" s="74" t="s">
        <v>23</v>
      </c>
      <c r="AO36" s="74" t="s">
        <v>23</v>
      </c>
      <c r="AP36" s="7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9">
        <v>44133</v>
      </c>
      <c r="B37" s="20" t="s">
        <v>941</v>
      </c>
      <c r="C37" s="40"/>
      <c r="D37" s="40"/>
      <c r="E37" s="40"/>
      <c r="F37" s="40"/>
      <c r="G37" s="40"/>
      <c r="H37" s="40"/>
      <c r="I37" s="40"/>
      <c r="J37" s="40"/>
      <c r="K37" s="40"/>
      <c r="L37" s="40"/>
      <c r="M37" s="40"/>
      <c r="N37" s="40"/>
      <c r="O37" s="40"/>
      <c r="P37" s="40"/>
      <c r="Q37" s="40"/>
      <c r="R37" s="40"/>
      <c r="S37" s="40"/>
      <c r="T37" s="40"/>
      <c r="U37" s="40"/>
      <c r="V37" s="40"/>
      <c r="W37" s="40"/>
      <c r="X37" s="40"/>
      <c r="Y37" s="40" t="s">
        <v>23</v>
      </c>
      <c r="Z37" s="40" t="s">
        <v>23</v>
      </c>
      <c r="AA37" s="40" t="e">
        <v>#N/A</v>
      </c>
      <c r="AB37" s="40" t="s">
        <v>23</v>
      </c>
      <c r="AC37" s="40" t="s">
        <v>23</v>
      </c>
      <c r="AD37" s="40" t="s">
        <v>23</v>
      </c>
      <c r="AE37" s="40" t="s">
        <v>23</v>
      </c>
      <c r="AF37" s="7"/>
      <c r="AG37" s="40" t="s">
        <v>23</v>
      </c>
      <c r="AH37" s="40" t="s">
        <v>23</v>
      </c>
      <c r="AI37" s="40" t="s">
        <v>23</v>
      </c>
      <c r="AJ37" s="40" t="s">
        <v>23</v>
      </c>
      <c r="AK37" s="74" t="s">
        <v>23</v>
      </c>
      <c r="AL37" s="74" t="s">
        <v>23</v>
      </c>
      <c r="AM37" s="74" t="s">
        <v>23</v>
      </c>
      <c r="AN37" s="74" t="s">
        <v>23</v>
      </c>
      <c r="AO37" s="74" t="s">
        <v>23</v>
      </c>
      <c r="AP37" s="7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19">
        <v>44135</v>
      </c>
      <c r="B38" s="20" t="s">
        <v>942</v>
      </c>
      <c r="C38" s="40"/>
      <c r="D38" s="40"/>
      <c r="E38" s="40"/>
      <c r="F38" s="40"/>
      <c r="G38" s="40"/>
      <c r="H38" s="40"/>
      <c r="I38" s="40"/>
      <c r="J38" s="40"/>
      <c r="K38" s="40"/>
      <c r="L38" s="40"/>
      <c r="M38" s="40"/>
      <c r="N38" s="40"/>
      <c r="O38" s="40"/>
      <c r="P38" s="40"/>
      <c r="Q38" s="40"/>
      <c r="R38" s="40"/>
      <c r="S38" s="40"/>
      <c r="T38" s="40"/>
      <c r="U38" s="40"/>
      <c r="V38" s="40"/>
      <c r="W38" s="40"/>
      <c r="X38" s="40"/>
      <c r="Y38" s="40" t="s">
        <v>23</v>
      </c>
      <c r="Z38" s="40" t="s">
        <v>23</v>
      </c>
      <c r="AA38" s="40" t="e">
        <v>#N/A</v>
      </c>
      <c r="AB38" s="40" t="s">
        <v>23</v>
      </c>
      <c r="AC38" s="40" t="s">
        <v>23</v>
      </c>
      <c r="AD38" s="40" t="s">
        <v>23</v>
      </c>
      <c r="AE38" s="40" t="s">
        <v>23</v>
      </c>
      <c r="AF38" s="7"/>
      <c r="AG38" s="40" t="s">
        <v>23</v>
      </c>
      <c r="AH38" s="40" t="s">
        <v>23</v>
      </c>
      <c r="AI38" s="40" t="s">
        <v>23</v>
      </c>
      <c r="AJ38" s="40" t="s">
        <v>23</v>
      </c>
      <c r="AK38" s="74" t="s">
        <v>23</v>
      </c>
      <c r="AL38" s="74" t="s">
        <v>23</v>
      </c>
      <c r="AM38" s="74" t="s">
        <v>23</v>
      </c>
      <c r="AN38" s="74" t="s">
        <v>23</v>
      </c>
      <c r="AO38" s="74" t="s">
        <v>23</v>
      </c>
      <c r="AP38" s="74"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9">
        <v>44136</v>
      </c>
      <c r="B39" s="20" t="s">
        <v>943</v>
      </c>
      <c r="C39" s="40"/>
      <c r="D39" s="40"/>
      <c r="E39" s="40"/>
      <c r="F39" s="40"/>
      <c r="G39" s="40"/>
      <c r="H39" s="40"/>
      <c r="I39" s="40"/>
      <c r="J39" s="40"/>
      <c r="K39" s="40"/>
      <c r="L39" s="40"/>
      <c r="M39" s="40"/>
      <c r="N39" s="40"/>
      <c r="O39" s="40"/>
      <c r="P39" s="40"/>
      <c r="Q39" s="40"/>
      <c r="R39" s="40"/>
      <c r="S39" s="40"/>
      <c r="T39" s="40"/>
      <c r="U39" s="40"/>
      <c r="V39" s="40"/>
      <c r="W39" s="40"/>
      <c r="X39" s="40"/>
      <c r="Y39" s="40" t="s">
        <v>23</v>
      </c>
      <c r="Z39" s="40" t="s">
        <v>23</v>
      </c>
      <c r="AA39" s="40" t="e">
        <v>#N/A</v>
      </c>
      <c r="AB39" s="40" t="s">
        <v>23</v>
      </c>
      <c r="AC39" s="40" t="s">
        <v>23</v>
      </c>
      <c r="AD39" s="40" t="s">
        <v>23</v>
      </c>
      <c r="AE39" s="40" t="s">
        <v>23</v>
      </c>
      <c r="AF39" s="7"/>
      <c r="AG39" s="40" t="s">
        <v>23</v>
      </c>
      <c r="AH39" s="40" t="s">
        <v>23</v>
      </c>
      <c r="AI39" s="40" t="s">
        <v>23</v>
      </c>
      <c r="AJ39" s="40" t="s">
        <v>23</v>
      </c>
      <c r="AK39" s="74" t="s">
        <v>23</v>
      </c>
      <c r="AL39" s="74" t="s">
        <v>23</v>
      </c>
      <c r="AM39" s="74" t="s">
        <v>23</v>
      </c>
      <c r="AN39" s="74" t="s">
        <v>23</v>
      </c>
      <c r="AO39" s="74" t="s">
        <v>23</v>
      </c>
      <c r="AP39" s="74"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9">
        <v>44137</v>
      </c>
      <c r="B40" s="20" t="s">
        <v>944</v>
      </c>
      <c r="C40" s="40"/>
      <c r="D40" s="40"/>
      <c r="E40" s="40"/>
      <c r="F40" s="40"/>
      <c r="G40" s="40"/>
      <c r="H40" s="40"/>
      <c r="I40" s="40"/>
      <c r="J40" s="40"/>
      <c r="K40" s="40"/>
      <c r="L40" s="40"/>
      <c r="M40" s="40"/>
      <c r="N40" s="40"/>
      <c r="O40" s="40"/>
      <c r="P40" s="40"/>
      <c r="Q40" s="40"/>
      <c r="R40" s="40"/>
      <c r="S40" s="40"/>
      <c r="T40" s="40"/>
      <c r="U40" s="40"/>
      <c r="V40" s="40"/>
      <c r="W40" s="40"/>
      <c r="X40" s="40"/>
      <c r="Y40" s="40" t="s">
        <v>23</v>
      </c>
      <c r="Z40" s="40" t="s">
        <v>23</v>
      </c>
      <c r="AA40" s="40" t="e">
        <v>#N/A</v>
      </c>
      <c r="AB40" s="40" t="s">
        <v>23</v>
      </c>
      <c r="AC40" s="40" t="s">
        <v>23</v>
      </c>
      <c r="AD40" s="40" t="s">
        <v>23</v>
      </c>
      <c r="AE40" s="40" t="s">
        <v>23</v>
      </c>
      <c r="AF40" s="7"/>
      <c r="AG40" s="40" t="s">
        <v>23</v>
      </c>
      <c r="AH40" s="40" t="s">
        <v>23</v>
      </c>
      <c r="AI40" s="40" t="s">
        <v>23</v>
      </c>
      <c r="AJ40" s="40" t="s">
        <v>23</v>
      </c>
      <c r="AK40" s="74" t="s">
        <v>23</v>
      </c>
      <c r="AL40" s="74" t="s">
        <v>23</v>
      </c>
      <c r="AM40" s="74" t="s">
        <v>23</v>
      </c>
      <c r="AN40" s="74" t="s">
        <v>23</v>
      </c>
      <c r="AO40" s="74" t="s">
        <v>23</v>
      </c>
      <c r="AP40" s="74" t="s">
        <v>23</v>
      </c>
      <c r="AQ40" s="52" t="s">
        <v>23</v>
      </c>
      <c r="AR40" s="52"/>
      <c r="AS40" s="52" t="s">
        <v>23</v>
      </c>
      <c r="AT40" s="52"/>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9"/>
      <c r="B41" s="20"/>
      <c r="C41" s="40"/>
      <c r="D41" s="40"/>
      <c r="E41" s="40"/>
      <c r="F41" s="40"/>
      <c r="G41" s="40"/>
      <c r="H41" s="40"/>
      <c r="I41" s="40"/>
      <c r="J41" s="40"/>
      <c r="K41" s="40"/>
      <c r="L41" s="40"/>
      <c r="M41" s="40"/>
      <c r="N41" s="40"/>
      <c r="O41" s="40"/>
      <c r="P41" s="40"/>
      <c r="Q41" s="40"/>
      <c r="R41" s="40"/>
      <c r="S41" s="40"/>
      <c r="T41" s="40"/>
      <c r="U41" s="40"/>
      <c r="V41" s="40"/>
      <c r="W41" s="40"/>
      <c r="X41" s="40"/>
      <c r="Y41" s="40" t="s">
        <v>23</v>
      </c>
      <c r="Z41" s="40" t="s">
        <v>23</v>
      </c>
      <c r="AA41" s="40" t="e">
        <v>#N/A</v>
      </c>
      <c r="AB41" s="40" t="s">
        <v>23</v>
      </c>
      <c r="AC41" s="40" t="s">
        <v>23</v>
      </c>
      <c r="AD41" s="40" t="s">
        <v>23</v>
      </c>
      <c r="AE41" s="40" t="s">
        <v>23</v>
      </c>
      <c r="AF41" s="7"/>
      <c r="AG41" s="40" t="s">
        <v>23</v>
      </c>
      <c r="AH41" s="40" t="s">
        <v>23</v>
      </c>
      <c r="AI41" s="40" t="s">
        <v>23</v>
      </c>
      <c r="AJ41" s="40" t="s">
        <v>23</v>
      </c>
      <c r="AK41" s="74" t="s">
        <v>23</v>
      </c>
      <c r="AL41" s="74" t="s">
        <v>23</v>
      </c>
      <c r="AM41" s="74" t="s">
        <v>23</v>
      </c>
      <c r="AN41" s="74" t="s">
        <v>23</v>
      </c>
      <c r="AO41" s="74" t="s">
        <v>23</v>
      </c>
      <c r="AP41" s="74"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19"/>
      <c r="B42" s="20"/>
      <c r="C42" s="40"/>
      <c r="D42" s="40"/>
      <c r="E42" s="40"/>
      <c r="F42" s="40"/>
      <c r="G42" s="40"/>
      <c r="H42" s="40"/>
      <c r="I42" s="40"/>
      <c r="J42" s="40"/>
      <c r="K42" s="40"/>
      <c r="L42" s="40"/>
      <c r="M42" s="40"/>
      <c r="N42" s="40"/>
      <c r="O42" s="40"/>
      <c r="P42" s="40"/>
      <c r="Q42" s="40"/>
      <c r="R42" s="40"/>
      <c r="S42" s="40"/>
      <c r="T42" s="40"/>
      <c r="U42" s="40"/>
      <c r="V42" s="40"/>
      <c r="W42" s="40"/>
      <c r="X42" s="40"/>
      <c r="Y42" s="40" t="s">
        <v>23</v>
      </c>
      <c r="Z42" s="40" t="s">
        <v>23</v>
      </c>
      <c r="AA42" s="40" t="e">
        <v>#N/A</v>
      </c>
      <c r="AB42" s="40" t="s">
        <v>23</v>
      </c>
      <c r="AC42" s="40" t="s">
        <v>23</v>
      </c>
      <c r="AD42" s="40" t="s">
        <v>23</v>
      </c>
      <c r="AE42" s="40" t="s">
        <v>23</v>
      </c>
      <c r="AF42" s="7"/>
      <c r="AG42" s="40" t="s">
        <v>23</v>
      </c>
      <c r="AH42" s="40" t="s">
        <v>23</v>
      </c>
      <c r="AI42" s="40" t="s">
        <v>23</v>
      </c>
      <c r="AJ42" s="40" t="s">
        <v>23</v>
      </c>
      <c r="AK42" s="74" t="s">
        <v>23</v>
      </c>
      <c r="AL42" s="74" t="s">
        <v>23</v>
      </c>
      <c r="AM42" s="74" t="s">
        <v>23</v>
      </c>
      <c r="AN42" s="74" t="s">
        <v>23</v>
      </c>
      <c r="AO42" s="74" t="s">
        <v>23</v>
      </c>
      <c r="AP42" s="74" t="s">
        <v>23</v>
      </c>
      <c r="AQ42" s="52" t="s">
        <v>23</v>
      </c>
      <c r="AR42" s="52" t="s">
        <v>23</v>
      </c>
      <c r="AS42" s="52" t="s">
        <v>23</v>
      </c>
      <c r="AT42" s="52" t="s">
        <v>23</v>
      </c>
      <c r="AU42" s="52" t="s">
        <v>23</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9"/>
      <c r="B43" s="20"/>
      <c r="C43" s="40"/>
      <c r="D43" s="40"/>
      <c r="E43" s="40"/>
      <c r="F43" s="40"/>
      <c r="G43" s="40"/>
      <c r="H43" s="40"/>
      <c r="I43" s="40"/>
      <c r="J43" s="40"/>
      <c r="K43" s="40"/>
      <c r="L43" s="40"/>
      <c r="M43" s="40"/>
      <c r="N43" s="40"/>
      <c r="O43" s="40"/>
      <c r="P43" s="40"/>
      <c r="Q43" s="40"/>
      <c r="R43" s="40"/>
      <c r="S43" s="40"/>
      <c r="T43" s="40"/>
      <c r="U43" s="40"/>
      <c r="V43" s="40"/>
      <c r="W43" s="40"/>
      <c r="X43" s="40"/>
      <c r="Y43" s="40" t="s">
        <v>23</v>
      </c>
      <c r="Z43" s="40" t="s">
        <v>23</v>
      </c>
      <c r="AA43" s="40" t="e">
        <v>#N/A</v>
      </c>
      <c r="AB43" s="40" t="s">
        <v>23</v>
      </c>
      <c r="AC43" s="40" t="s">
        <v>23</v>
      </c>
      <c r="AD43" s="40" t="s">
        <v>23</v>
      </c>
      <c r="AE43" s="40" t="s">
        <v>23</v>
      </c>
      <c r="AF43" s="7"/>
      <c r="AG43" s="40" t="s">
        <v>23</v>
      </c>
      <c r="AH43" s="40" t="s">
        <v>23</v>
      </c>
      <c r="AI43" s="40" t="s">
        <v>23</v>
      </c>
      <c r="AJ43" s="40" t="s">
        <v>23</v>
      </c>
      <c r="AK43" s="74" t="s">
        <v>23</v>
      </c>
      <c r="AL43" s="74" t="s">
        <v>23</v>
      </c>
      <c r="AM43" s="74" t="s">
        <v>23</v>
      </c>
      <c r="AN43" s="74" t="s">
        <v>23</v>
      </c>
      <c r="AO43" s="74" t="s">
        <v>23</v>
      </c>
      <c r="AP43" s="74" t="s">
        <v>23</v>
      </c>
      <c r="AQ43" s="52" t="s">
        <v>23</v>
      </c>
      <c r="AR43" s="52" t="s">
        <v>23</v>
      </c>
      <c r="AS43" s="52" t="s">
        <v>23</v>
      </c>
      <c r="AT43" s="52" t="s">
        <v>23</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140" t="s">
        <v>242</v>
      </c>
      <c r="B44" s="141"/>
      <c r="C44" s="140">
        <v>19</v>
      </c>
      <c r="D44" s="141">
        <v>0</v>
      </c>
      <c r="N44" s="140">
        <v>22</v>
      </c>
      <c r="O44" s="141">
        <v>0</v>
      </c>
      <c r="Y44" s="140"/>
      <c r="Z44" s="141">
        <v>0</v>
      </c>
      <c r="AK44" s="40" t="s">
        <v>23</v>
      </c>
      <c r="AL44" s="40" t="s">
        <v>23</v>
      </c>
      <c r="AM44" s="40" t="s">
        <v>23</v>
      </c>
      <c r="AN44" s="50" t="s">
        <v>23</v>
      </c>
      <c r="AO44" s="40" t="s">
        <v>23</v>
      </c>
      <c r="AP44" s="98" t="s">
        <v>23</v>
      </c>
      <c r="AQ44" s="52" t="s">
        <v>23</v>
      </c>
      <c r="AR44" s="52" t="s">
        <v>23</v>
      </c>
      <c r="AS44" s="52" t="s">
        <v>23</v>
      </c>
      <c r="AT44" s="52" t="s">
        <v>23</v>
      </c>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44:B44"/>
    <mergeCell ref="C44:D44"/>
    <mergeCell ref="N44:O44"/>
    <mergeCell ref="Y44:Z44"/>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43 BG5:XFD43">
    <cfRule type="cellIs" dxfId="20" priority="6" operator="equal">
      <formula>0</formula>
    </cfRule>
  </conditionalFormatting>
  <conditionalFormatting sqref="AS44:AU44">
    <cfRule type="cellIs" dxfId="19" priority="5" operator="equal">
      <formula>0</formula>
    </cfRule>
  </conditionalFormatting>
  <conditionalFormatting sqref="AV5:BF5">
    <cfRule type="cellIs" dxfId="18" priority="2" operator="equal">
      <formula>0</formula>
    </cfRule>
  </conditionalFormatting>
  <conditionalFormatting sqref="AV6:BF300">
    <cfRule type="cellIs" dxfId="17"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91" t="s">
        <v>1</v>
      </c>
      <c r="O1" s="191"/>
      <c r="P1" s="191"/>
      <c r="Q1" s="191"/>
      <c r="R1" s="191"/>
      <c r="S1" s="191"/>
      <c r="T1" s="191"/>
      <c r="U1" s="191"/>
      <c r="V1" s="191"/>
      <c r="W1" s="191"/>
      <c r="X1" s="191"/>
      <c r="Y1" s="191" t="s">
        <v>2</v>
      </c>
      <c r="Z1" s="191"/>
      <c r="AA1" s="191"/>
      <c r="AB1" s="191"/>
      <c r="AC1" s="191"/>
      <c r="AD1" s="191"/>
      <c r="AE1" s="191"/>
      <c r="AF1" s="191"/>
      <c r="AG1" s="191"/>
      <c r="AH1" s="191"/>
      <c r="AI1" s="191"/>
      <c r="AJ1" s="19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91" t="s">
        <v>4</v>
      </c>
      <c r="B2" s="191"/>
      <c r="C2" s="191" t="s">
        <v>5</v>
      </c>
      <c r="D2" s="191"/>
      <c r="E2" s="40"/>
      <c r="F2" s="191" t="s">
        <v>6</v>
      </c>
      <c r="G2" s="191"/>
      <c r="H2" s="191" t="s">
        <v>7</v>
      </c>
      <c r="I2" s="191"/>
      <c r="J2" s="191" t="s">
        <v>8</v>
      </c>
      <c r="K2" s="191"/>
      <c r="L2" s="138" t="s">
        <v>9</v>
      </c>
      <c r="M2" s="139"/>
      <c r="N2" s="191" t="s">
        <v>5</v>
      </c>
      <c r="O2" s="191"/>
      <c r="P2" s="40"/>
      <c r="Q2" s="191" t="s">
        <v>6</v>
      </c>
      <c r="R2" s="191"/>
      <c r="S2" s="191" t="s">
        <v>7</v>
      </c>
      <c r="T2" s="191"/>
      <c r="U2" s="191" t="s">
        <v>8</v>
      </c>
      <c r="V2" s="191"/>
      <c r="W2" s="138" t="s">
        <v>9</v>
      </c>
      <c r="X2" s="139"/>
      <c r="Y2" s="191" t="s">
        <v>5</v>
      </c>
      <c r="Z2" s="191"/>
      <c r="AA2" s="40"/>
      <c r="AB2" s="191" t="s">
        <v>6</v>
      </c>
      <c r="AC2" s="191"/>
      <c r="AD2" s="191" t="s">
        <v>7</v>
      </c>
      <c r="AE2" s="191"/>
      <c r="AF2" s="187" t="s">
        <v>10</v>
      </c>
      <c r="AG2" s="191" t="s">
        <v>8</v>
      </c>
      <c r="AH2" s="19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92" t="s">
        <v>19</v>
      </c>
      <c r="B4" s="193"/>
      <c r="C4" s="40">
        <f>COUNTIF(C5:C111,"○")</f>
        <v>14</v>
      </c>
      <c r="D4" s="40">
        <f>COUNTIF(D5:D111,"○")</f>
        <v>5</v>
      </c>
      <c r="E4" s="40"/>
      <c r="F4" s="40">
        <f t="shared" ref="F4:O4" si="0">COUNTIF(F5:F111,"○")</f>
        <v>0</v>
      </c>
      <c r="G4" s="40">
        <f t="shared" si="0"/>
        <v>18</v>
      </c>
      <c r="H4" s="40">
        <f t="shared" si="0"/>
        <v>0</v>
      </c>
      <c r="I4" s="40">
        <f t="shared" si="0"/>
        <v>18</v>
      </c>
      <c r="J4" s="40">
        <f t="shared" si="0"/>
        <v>0</v>
      </c>
      <c r="K4" s="40">
        <f t="shared" si="0"/>
        <v>18</v>
      </c>
      <c r="L4" s="40">
        <f t="shared" si="0"/>
        <v>0</v>
      </c>
      <c r="M4" s="40">
        <f t="shared" si="0"/>
        <v>18</v>
      </c>
      <c r="N4" s="40">
        <f t="shared" si="0"/>
        <v>13</v>
      </c>
      <c r="O4" s="40">
        <f t="shared" si="0"/>
        <v>5</v>
      </c>
      <c r="P4" s="40"/>
      <c r="Q4" s="40">
        <f t="shared" ref="Q4:X4" si="1">COUNTIF(Q5:Q111,"○")</f>
        <v>0</v>
      </c>
      <c r="R4" s="40">
        <f t="shared" si="1"/>
        <v>18</v>
      </c>
      <c r="S4" s="40">
        <f t="shared" si="1"/>
        <v>0</v>
      </c>
      <c r="T4" s="40">
        <f t="shared" si="1"/>
        <v>18</v>
      </c>
      <c r="U4" s="40">
        <f t="shared" si="1"/>
        <v>0</v>
      </c>
      <c r="V4" s="40">
        <f t="shared" si="1"/>
        <v>18</v>
      </c>
      <c r="W4" s="40">
        <f t="shared" si="1"/>
        <v>0</v>
      </c>
      <c r="X4" s="40">
        <f t="shared" si="1"/>
        <v>18</v>
      </c>
      <c r="Y4" s="40">
        <f>COUNTIF(Y5:Y182,"○")</f>
        <v>12</v>
      </c>
      <c r="Z4" s="40">
        <f>COUNTIF(Z5:Z182,"○")</f>
        <v>6</v>
      </c>
      <c r="AA4" s="40"/>
      <c r="AB4" s="40">
        <f t="shared" ref="AB4:AH4" si="2">COUNTIF(AB5:AB182,"○")</f>
        <v>0</v>
      </c>
      <c r="AC4" s="40">
        <f t="shared" si="2"/>
        <v>17</v>
      </c>
      <c r="AD4" s="40">
        <f t="shared" si="2"/>
        <v>0</v>
      </c>
      <c r="AE4" s="40">
        <f t="shared" si="2"/>
        <v>17</v>
      </c>
      <c r="AF4" s="7">
        <f t="shared" si="2"/>
        <v>0</v>
      </c>
      <c r="AG4" s="40">
        <f t="shared" si="2"/>
        <v>0</v>
      </c>
      <c r="AH4" s="40">
        <f t="shared" si="2"/>
        <v>17</v>
      </c>
      <c r="AI4" s="40">
        <f>COUNTIF(AI5:AI111,"○")</f>
        <v>0</v>
      </c>
      <c r="AJ4" s="40">
        <f>COUNTIF(AJ5:AJ111,"○")</f>
        <v>0</v>
      </c>
      <c r="AK4" s="54">
        <v>13</v>
      </c>
      <c r="AL4" s="54">
        <v>6</v>
      </c>
      <c r="AM4" s="54">
        <v>0</v>
      </c>
      <c r="AN4" s="54">
        <v>20</v>
      </c>
      <c r="AO4" s="54">
        <v>0</v>
      </c>
      <c r="AP4" s="54">
        <v>19</v>
      </c>
      <c r="AQ4" s="52">
        <v>20</v>
      </c>
      <c r="AR4" s="52">
        <v>0</v>
      </c>
      <c r="AS4" s="52">
        <v>19</v>
      </c>
      <c r="AT4" s="52">
        <v>0</v>
      </c>
      <c r="AU4" s="54">
        <v>17</v>
      </c>
      <c r="AV4" s="8">
        <f t="shared" ref="AV4:BA4" si="3">COUNTIF(AV5:AV221,"○")</f>
        <v>0</v>
      </c>
      <c r="AW4" s="8">
        <f t="shared" si="3"/>
        <v>0</v>
      </c>
      <c r="AX4" s="8">
        <f t="shared" si="3"/>
        <v>0</v>
      </c>
      <c r="AY4" s="8">
        <f t="shared" si="3"/>
        <v>0</v>
      </c>
      <c r="AZ4" s="8">
        <f t="shared" si="3"/>
        <v>0</v>
      </c>
      <c r="BA4" s="8">
        <f t="shared" si="3"/>
        <v>0</v>
      </c>
      <c r="BB4" s="8">
        <f>COUNTIF(BB5:BB221,"○")</f>
        <v>0</v>
      </c>
      <c r="BC4" s="8">
        <f t="shared" ref="BC4" si="4">COUNTIF(BC5:BC221,"○")</f>
        <v>0</v>
      </c>
      <c r="BD4" s="8">
        <f>COUNTIF(BD5:BD221,"○")</f>
        <v>0</v>
      </c>
      <c r="BE4" s="8">
        <f t="shared" ref="BE4" si="5">COUNTIF(BE5:BE221,"○")</f>
        <v>0</v>
      </c>
      <c r="BF4" s="8">
        <f>COUNTIF(BF5:BF221,"○")</f>
        <v>0</v>
      </c>
    </row>
    <row r="5" spans="1:58" ht="28.5" customHeight="1">
      <c r="A5" s="19">
        <v>45001</v>
      </c>
      <c r="B5" s="20" t="s">
        <v>1714</v>
      </c>
      <c r="C5" s="40" t="s">
        <v>26</v>
      </c>
      <c r="D5" s="40" t="s">
        <v>22</v>
      </c>
      <c r="E5" s="40">
        <v>1</v>
      </c>
      <c r="F5" s="40"/>
      <c r="G5" s="40" t="s">
        <v>26</v>
      </c>
      <c r="H5" s="40"/>
      <c r="I5" s="40" t="s">
        <v>26</v>
      </c>
      <c r="J5" s="40"/>
      <c r="K5" s="40" t="s">
        <v>26</v>
      </c>
      <c r="L5" s="40"/>
      <c r="M5" s="40" t="s">
        <v>26</v>
      </c>
      <c r="N5" s="40" t="s">
        <v>26</v>
      </c>
      <c r="O5" s="40" t="s">
        <v>22</v>
      </c>
      <c r="P5" s="40">
        <v>1</v>
      </c>
      <c r="Q5" s="40"/>
      <c r="R5" s="40" t="s">
        <v>26</v>
      </c>
      <c r="S5" s="40"/>
      <c r="T5" s="40" t="s">
        <v>26</v>
      </c>
      <c r="U5" s="40"/>
      <c r="V5" s="40" t="s">
        <v>26</v>
      </c>
      <c r="W5" s="40"/>
      <c r="X5" s="40" t="s">
        <v>26</v>
      </c>
      <c r="Y5" s="40" t="s">
        <v>25</v>
      </c>
      <c r="Z5" s="40" t="s">
        <v>25</v>
      </c>
      <c r="AA5" s="40" t="s">
        <v>25</v>
      </c>
      <c r="AB5" s="40" t="s">
        <v>23</v>
      </c>
      <c r="AC5" s="40" t="s">
        <v>25</v>
      </c>
      <c r="AD5" s="40" t="s">
        <v>23</v>
      </c>
      <c r="AE5" s="40" t="s">
        <v>25</v>
      </c>
      <c r="AF5" s="7"/>
      <c r="AG5" s="40" t="s">
        <v>23</v>
      </c>
      <c r="AH5" s="40" t="s">
        <v>25</v>
      </c>
      <c r="AI5" s="40" t="s">
        <v>21</v>
      </c>
      <c r="AJ5" s="40" t="s">
        <v>21</v>
      </c>
      <c r="AK5" s="74" t="s">
        <v>25</v>
      </c>
      <c r="AL5" s="74" t="s">
        <v>21</v>
      </c>
      <c r="AM5" s="74">
        <v>0</v>
      </c>
      <c r="AN5" s="74" t="s">
        <v>25</v>
      </c>
      <c r="AO5" s="74">
        <v>0</v>
      </c>
      <c r="AP5" s="74" t="s">
        <v>25</v>
      </c>
      <c r="AQ5" s="52" t="s">
        <v>25</v>
      </c>
      <c r="AR5" s="52" t="s">
        <v>23</v>
      </c>
      <c r="AS5" s="52" t="s">
        <v>25</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45002</v>
      </c>
      <c r="B6" s="20" t="s">
        <v>1715</v>
      </c>
      <c r="C6" s="40" t="s">
        <v>22</v>
      </c>
      <c r="D6" s="40" t="s">
        <v>26</v>
      </c>
      <c r="E6" s="40">
        <v>1</v>
      </c>
      <c r="F6" s="40"/>
      <c r="G6" s="40"/>
      <c r="H6" s="40"/>
      <c r="I6" s="40"/>
      <c r="J6" s="40"/>
      <c r="K6" s="40"/>
      <c r="L6" s="40"/>
      <c r="M6" s="40"/>
      <c r="N6" s="40" t="s">
        <v>22</v>
      </c>
      <c r="O6" s="40" t="s">
        <v>26</v>
      </c>
      <c r="P6" s="40">
        <v>1</v>
      </c>
      <c r="Q6" s="40"/>
      <c r="R6" s="40"/>
      <c r="S6" s="40"/>
      <c r="T6" s="40"/>
      <c r="U6" s="40"/>
      <c r="V6" s="40"/>
      <c r="W6" s="40"/>
      <c r="X6" s="40"/>
      <c r="Y6" s="40" t="s">
        <v>21</v>
      </c>
      <c r="Z6" s="40" t="s">
        <v>25</v>
      </c>
      <c r="AA6" s="40" t="s">
        <v>25</v>
      </c>
      <c r="AB6" s="40">
        <v>0</v>
      </c>
      <c r="AC6" s="40" t="s">
        <v>23</v>
      </c>
      <c r="AD6" s="40">
        <v>0</v>
      </c>
      <c r="AE6" s="40" t="s">
        <v>23</v>
      </c>
      <c r="AF6" s="7"/>
      <c r="AG6" s="40">
        <v>0</v>
      </c>
      <c r="AH6" s="40" t="s">
        <v>23</v>
      </c>
      <c r="AI6" s="40"/>
      <c r="AJ6" s="40" t="s">
        <v>23</v>
      </c>
      <c r="AK6" s="74" t="s">
        <v>21</v>
      </c>
      <c r="AL6" s="74" t="s">
        <v>25</v>
      </c>
      <c r="AM6" s="74">
        <v>0</v>
      </c>
      <c r="AN6" s="74" t="s">
        <v>25</v>
      </c>
      <c r="AO6" s="74">
        <v>0</v>
      </c>
      <c r="AP6" s="74" t="s">
        <v>25</v>
      </c>
      <c r="AQ6" s="52" t="s">
        <v>25</v>
      </c>
      <c r="AR6" s="52" t="s">
        <v>23</v>
      </c>
      <c r="AS6" s="52" t="s">
        <v>25</v>
      </c>
      <c r="AT6" s="52" t="s">
        <v>23</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45004</v>
      </c>
      <c r="B7" s="20" t="s">
        <v>1716</v>
      </c>
      <c r="C7" s="40" t="s">
        <v>22</v>
      </c>
      <c r="D7" s="40" t="s">
        <v>26</v>
      </c>
      <c r="E7" s="40">
        <v>1</v>
      </c>
      <c r="F7" s="40"/>
      <c r="G7" s="40"/>
      <c r="H7" s="40"/>
      <c r="I7" s="40"/>
      <c r="J7" s="40"/>
      <c r="K7" s="40"/>
      <c r="L7" s="40"/>
      <c r="M7" s="40"/>
      <c r="N7" s="40" t="s">
        <v>22</v>
      </c>
      <c r="O7" s="40" t="s">
        <v>26</v>
      </c>
      <c r="P7" s="40">
        <v>1</v>
      </c>
      <c r="Q7" s="40"/>
      <c r="R7" s="40"/>
      <c r="S7" s="40"/>
      <c r="T7" s="40"/>
      <c r="U7" s="40"/>
      <c r="V7" s="40"/>
      <c r="W7" s="40"/>
      <c r="X7" s="40"/>
      <c r="Y7" s="40" t="s">
        <v>21</v>
      </c>
      <c r="Z7" s="40" t="s">
        <v>25</v>
      </c>
      <c r="AA7" s="40" t="s">
        <v>25</v>
      </c>
      <c r="AB7" s="40" t="s">
        <v>23</v>
      </c>
      <c r="AC7" s="40" t="s">
        <v>23</v>
      </c>
      <c r="AD7" s="40" t="s">
        <v>23</v>
      </c>
      <c r="AE7" s="40" t="s">
        <v>23</v>
      </c>
      <c r="AF7" s="7"/>
      <c r="AG7" s="40" t="s">
        <v>23</v>
      </c>
      <c r="AH7" s="40" t="s">
        <v>23</v>
      </c>
      <c r="AI7" s="40" t="s">
        <v>21</v>
      </c>
      <c r="AJ7" s="40" t="s">
        <v>23</v>
      </c>
      <c r="AK7" s="74" t="s">
        <v>21</v>
      </c>
      <c r="AL7" s="74" t="s">
        <v>25</v>
      </c>
      <c r="AM7" s="74">
        <v>0</v>
      </c>
      <c r="AN7" s="74" t="s">
        <v>25</v>
      </c>
      <c r="AO7" s="74">
        <v>0</v>
      </c>
      <c r="AP7" s="74" t="s">
        <v>25</v>
      </c>
      <c r="AQ7" s="52" t="s">
        <v>25</v>
      </c>
      <c r="AR7" s="52" t="s">
        <v>23</v>
      </c>
      <c r="AS7" s="52" t="s">
        <v>25</v>
      </c>
      <c r="AT7" s="52" t="s">
        <v>23</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45005</v>
      </c>
      <c r="B8" s="20" t="s">
        <v>1717</v>
      </c>
      <c r="C8" s="40" t="s">
        <v>26</v>
      </c>
      <c r="D8" s="40" t="s">
        <v>26</v>
      </c>
      <c r="E8" s="40">
        <v>2</v>
      </c>
      <c r="F8" s="40"/>
      <c r="G8" s="40" t="s">
        <v>26</v>
      </c>
      <c r="H8" s="40"/>
      <c r="I8" s="40" t="s">
        <v>26</v>
      </c>
      <c r="J8" s="40"/>
      <c r="K8" s="40" t="s">
        <v>26</v>
      </c>
      <c r="L8" s="40"/>
      <c r="M8" s="40" t="s">
        <v>26</v>
      </c>
      <c r="N8" s="40" t="s">
        <v>26</v>
      </c>
      <c r="O8" s="40" t="s">
        <v>26</v>
      </c>
      <c r="P8" s="40">
        <v>2</v>
      </c>
      <c r="Q8" s="40"/>
      <c r="R8" s="40" t="s">
        <v>26</v>
      </c>
      <c r="S8" s="40"/>
      <c r="T8" s="40" t="s">
        <v>26</v>
      </c>
      <c r="U8" s="40"/>
      <c r="V8" s="40" t="s">
        <v>26</v>
      </c>
      <c r="W8" s="40"/>
      <c r="X8" s="40" t="s">
        <v>26</v>
      </c>
      <c r="Y8" s="40" t="s">
        <v>25</v>
      </c>
      <c r="Z8" s="40" t="s">
        <v>25</v>
      </c>
      <c r="AA8" s="40" t="s">
        <v>25</v>
      </c>
      <c r="AB8" s="40" t="s">
        <v>23</v>
      </c>
      <c r="AC8" s="40" t="s">
        <v>25</v>
      </c>
      <c r="AD8" s="40" t="s">
        <v>23</v>
      </c>
      <c r="AE8" s="40" t="s">
        <v>25</v>
      </c>
      <c r="AF8" s="7"/>
      <c r="AG8" s="40" t="s">
        <v>23</v>
      </c>
      <c r="AH8" s="40" t="s">
        <v>25</v>
      </c>
      <c r="AI8" s="40" t="s">
        <v>21</v>
      </c>
      <c r="AJ8" s="40" t="s">
        <v>21</v>
      </c>
      <c r="AK8" s="74" t="s">
        <v>25</v>
      </c>
      <c r="AL8" s="74" t="s">
        <v>25</v>
      </c>
      <c r="AM8" s="74">
        <v>0</v>
      </c>
      <c r="AN8" s="74" t="s">
        <v>25</v>
      </c>
      <c r="AO8" s="74">
        <v>0</v>
      </c>
      <c r="AP8" s="74">
        <v>0</v>
      </c>
      <c r="AQ8" s="52" t="s">
        <v>25</v>
      </c>
      <c r="AR8" s="52" t="s">
        <v>23</v>
      </c>
      <c r="AS8" s="52" t="s">
        <v>25</v>
      </c>
      <c r="AT8" s="52" t="s">
        <v>23</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45007</v>
      </c>
      <c r="B9" s="20" t="s">
        <v>1718</v>
      </c>
      <c r="C9" s="40" t="s">
        <v>22</v>
      </c>
      <c r="D9" s="40" t="s">
        <v>22</v>
      </c>
      <c r="E9" s="40">
        <v>0</v>
      </c>
      <c r="F9" s="40"/>
      <c r="G9" s="40" t="s">
        <v>26</v>
      </c>
      <c r="H9" s="40"/>
      <c r="I9" s="40" t="s">
        <v>26</v>
      </c>
      <c r="J9" s="40"/>
      <c r="K9" s="40" t="s">
        <v>26</v>
      </c>
      <c r="L9" s="40"/>
      <c r="M9" s="40" t="s">
        <v>26</v>
      </c>
      <c r="N9" s="40" t="s">
        <v>22</v>
      </c>
      <c r="O9" s="40" t="s">
        <v>22</v>
      </c>
      <c r="P9" s="40">
        <v>0</v>
      </c>
      <c r="Q9" s="40"/>
      <c r="R9" s="40" t="s">
        <v>26</v>
      </c>
      <c r="S9" s="40"/>
      <c r="T9" s="40" t="s">
        <v>26</v>
      </c>
      <c r="U9" s="40"/>
      <c r="V9" s="40" t="s">
        <v>26</v>
      </c>
      <c r="W9" s="40"/>
      <c r="X9" s="40" t="s">
        <v>26</v>
      </c>
      <c r="Y9" s="40" t="s">
        <v>21</v>
      </c>
      <c r="Z9" s="40" t="s">
        <v>21</v>
      </c>
      <c r="AA9" s="40" t="s">
        <v>21</v>
      </c>
      <c r="AB9" s="40" t="s">
        <v>23</v>
      </c>
      <c r="AC9" s="40" t="s">
        <v>25</v>
      </c>
      <c r="AD9" s="40" t="s">
        <v>23</v>
      </c>
      <c r="AE9" s="40" t="s">
        <v>25</v>
      </c>
      <c r="AF9" s="7"/>
      <c r="AG9" s="40" t="s">
        <v>23</v>
      </c>
      <c r="AH9" s="40" t="s">
        <v>25</v>
      </c>
      <c r="AI9" s="40" t="s">
        <v>21</v>
      </c>
      <c r="AJ9" s="40" t="s">
        <v>21</v>
      </c>
      <c r="AK9" s="74" t="s">
        <v>21</v>
      </c>
      <c r="AL9" s="74" t="s">
        <v>21</v>
      </c>
      <c r="AM9" s="74">
        <v>0</v>
      </c>
      <c r="AN9" s="74" t="s">
        <v>25</v>
      </c>
      <c r="AO9" s="74">
        <v>0</v>
      </c>
      <c r="AP9" s="74" t="s">
        <v>25</v>
      </c>
      <c r="AQ9" s="52" t="s">
        <v>25</v>
      </c>
      <c r="AR9" s="52" t="s">
        <v>23</v>
      </c>
      <c r="AS9" s="52">
        <v>0</v>
      </c>
      <c r="AT9" s="52" t="s">
        <v>23</v>
      </c>
      <c r="AU9" s="52">
        <v>0</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45008</v>
      </c>
      <c r="B10" s="20" t="s">
        <v>1719</v>
      </c>
      <c r="C10" s="40" t="s">
        <v>26</v>
      </c>
      <c r="D10" s="40" t="s">
        <v>22</v>
      </c>
      <c r="E10" s="40">
        <v>1</v>
      </c>
      <c r="F10" s="40"/>
      <c r="G10" s="40" t="s">
        <v>26</v>
      </c>
      <c r="H10" s="40"/>
      <c r="I10" s="40" t="s">
        <v>26</v>
      </c>
      <c r="J10" s="40"/>
      <c r="K10" s="40" t="s">
        <v>26</v>
      </c>
      <c r="L10" s="40"/>
      <c r="M10" s="40" t="s">
        <v>26</v>
      </c>
      <c r="N10" s="40" t="s">
        <v>26</v>
      </c>
      <c r="O10" s="40" t="s">
        <v>22</v>
      </c>
      <c r="P10" s="40">
        <v>1</v>
      </c>
      <c r="Q10" s="40"/>
      <c r="R10" s="40" t="s">
        <v>26</v>
      </c>
      <c r="S10" s="40"/>
      <c r="T10" s="40" t="s">
        <v>26</v>
      </c>
      <c r="U10" s="40"/>
      <c r="V10" s="40" t="s">
        <v>26</v>
      </c>
      <c r="W10" s="40"/>
      <c r="X10" s="40" t="s">
        <v>26</v>
      </c>
      <c r="Y10" s="40" t="s">
        <v>25</v>
      </c>
      <c r="Z10" s="40" t="s">
        <v>21</v>
      </c>
      <c r="AA10" s="40" t="s">
        <v>21</v>
      </c>
      <c r="AB10" s="40" t="s">
        <v>23</v>
      </c>
      <c r="AC10" s="40" t="s">
        <v>25</v>
      </c>
      <c r="AD10" s="40" t="s">
        <v>23</v>
      </c>
      <c r="AE10" s="40" t="s">
        <v>25</v>
      </c>
      <c r="AF10" s="7"/>
      <c r="AG10" s="40" t="s">
        <v>23</v>
      </c>
      <c r="AH10" s="40" t="s">
        <v>25</v>
      </c>
      <c r="AI10" s="40" t="s">
        <v>21</v>
      </c>
      <c r="AJ10" s="40" t="s">
        <v>21</v>
      </c>
      <c r="AK10" s="74" t="s">
        <v>21</v>
      </c>
      <c r="AL10" s="74" t="s">
        <v>21</v>
      </c>
      <c r="AM10" s="74">
        <v>0</v>
      </c>
      <c r="AN10" s="74" t="s">
        <v>25</v>
      </c>
      <c r="AO10" s="74">
        <v>0</v>
      </c>
      <c r="AP10" s="74" t="s">
        <v>25</v>
      </c>
      <c r="AQ10" s="52" t="s">
        <v>25</v>
      </c>
      <c r="AR10" s="52" t="s">
        <v>23</v>
      </c>
      <c r="AS10" s="52" t="s">
        <v>25</v>
      </c>
      <c r="AT10" s="52" t="s">
        <v>23</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45010</v>
      </c>
      <c r="B11" s="20" t="s">
        <v>1720</v>
      </c>
      <c r="C11" s="40" t="s">
        <v>26</v>
      </c>
      <c r="D11" s="40" t="s">
        <v>22</v>
      </c>
      <c r="E11" s="40">
        <v>1</v>
      </c>
      <c r="F11" s="40"/>
      <c r="G11" s="40" t="s">
        <v>26</v>
      </c>
      <c r="H11" s="40"/>
      <c r="I11" s="40" t="s">
        <v>26</v>
      </c>
      <c r="J11" s="40"/>
      <c r="K11" s="40" t="s">
        <v>26</v>
      </c>
      <c r="L11" s="40"/>
      <c r="M11" s="40" t="s">
        <v>26</v>
      </c>
      <c r="N11" s="40" t="s">
        <v>26</v>
      </c>
      <c r="O11" s="40" t="s">
        <v>22</v>
      </c>
      <c r="P11" s="40">
        <v>1</v>
      </c>
      <c r="Q11" s="40"/>
      <c r="R11" s="40" t="s">
        <v>26</v>
      </c>
      <c r="S11" s="40"/>
      <c r="T11" s="40" t="s">
        <v>26</v>
      </c>
      <c r="U11" s="40"/>
      <c r="V11" s="40" t="s">
        <v>26</v>
      </c>
      <c r="W11" s="40"/>
      <c r="X11" s="40" t="s">
        <v>26</v>
      </c>
      <c r="Y11" s="40" t="s">
        <v>25</v>
      </c>
      <c r="Z11" s="40" t="s">
        <v>21</v>
      </c>
      <c r="AA11" s="40" t="s">
        <v>21</v>
      </c>
      <c r="AB11" s="40" t="s">
        <v>23</v>
      </c>
      <c r="AC11" s="40" t="s">
        <v>25</v>
      </c>
      <c r="AD11" s="40" t="s">
        <v>23</v>
      </c>
      <c r="AE11" s="40" t="s">
        <v>25</v>
      </c>
      <c r="AF11" s="7"/>
      <c r="AG11" s="40" t="s">
        <v>23</v>
      </c>
      <c r="AH11" s="40" t="s">
        <v>25</v>
      </c>
      <c r="AI11" s="40" t="s">
        <v>21</v>
      </c>
      <c r="AJ11" s="40" t="s">
        <v>21</v>
      </c>
      <c r="AK11" s="74" t="s">
        <v>25</v>
      </c>
      <c r="AL11" s="74" t="s">
        <v>21</v>
      </c>
      <c r="AM11" s="74">
        <v>0</v>
      </c>
      <c r="AN11" s="74" t="s">
        <v>25</v>
      </c>
      <c r="AO11" s="74">
        <v>0</v>
      </c>
      <c r="AP11" s="74" t="s">
        <v>25</v>
      </c>
      <c r="AQ11" s="52" t="s">
        <v>25</v>
      </c>
      <c r="AR11" s="52" t="s">
        <v>23</v>
      </c>
      <c r="AS11" s="52" t="s">
        <v>25</v>
      </c>
      <c r="AT11" s="52" t="s">
        <v>23</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45011</v>
      </c>
      <c r="B12" s="20" t="s">
        <v>1721</v>
      </c>
      <c r="C12" s="40" t="s">
        <v>22</v>
      </c>
      <c r="D12" s="40" t="s">
        <v>26</v>
      </c>
      <c r="E12" s="40">
        <v>1</v>
      </c>
      <c r="F12" s="40"/>
      <c r="G12" s="40" t="s">
        <v>26</v>
      </c>
      <c r="H12" s="40"/>
      <c r="I12" s="40" t="s">
        <v>26</v>
      </c>
      <c r="J12" s="40"/>
      <c r="K12" s="40" t="s">
        <v>26</v>
      </c>
      <c r="L12" s="40"/>
      <c r="M12" s="40" t="s">
        <v>26</v>
      </c>
      <c r="N12" s="40" t="s">
        <v>22</v>
      </c>
      <c r="O12" s="40" t="s">
        <v>26</v>
      </c>
      <c r="P12" s="40">
        <v>1</v>
      </c>
      <c r="Q12" s="40"/>
      <c r="R12" s="40" t="s">
        <v>26</v>
      </c>
      <c r="S12" s="40"/>
      <c r="T12" s="40" t="s">
        <v>26</v>
      </c>
      <c r="U12" s="40"/>
      <c r="V12" s="40" t="s">
        <v>26</v>
      </c>
      <c r="W12" s="40"/>
      <c r="X12" s="40" t="s">
        <v>26</v>
      </c>
      <c r="Y12" s="40" t="s">
        <v>21</v>
      </c>
      <c r="Z12" s="40" t="s">
        <v>25</v>
      </c>
      <c r="AA12" s="40" t="s">
        <v>25</v>
      </c>
      <c r="AB12" s="40" t="s">
        <v>23</v>
      </c>
      <c r="AC12" s="40" t="s">
        <v>25</v>
      </c>
      <c r="AD12" s="40" t="s">
        <v>23</v>
      </c>
      <c r="AE12" s="40" t="s">
        <v>25</v>
      </c>
      <c r="AF12" s="7"/>
      <c r="AG12" s="40" t="s">
        <v>23</v>
      </c>
      <c r="AH12" s="40" t="s">
        <v>25</v>
      </c>
      <c r="AI12" s="40" t="s">
        <v>21</v>
      </c>
      <c r="AJ12" s="40" t="s">
        <v>21</v>
      </c>
      <c r="AK12" s="74" t="s">
        <v>21</v>
      </c>
      <c r="AL12" s="74" t="s">
        <v>25</v>
      </c>
      <c r="AM12" s="74">
        <v>0</v>
      </c>
      <c r="AN12" s="74" t="s">
        <v>25</v>
      </c>
      <c r="AO12" s="74">
        <v>0</v>
      </c>
      <c r="AP12" s="74" t="s">
        <v>25</v>
      </c>
      <c r="AQ12" s="52" t="s">
        <v>25</v>
      </c>
      <c r="AR12" s="52" t="s">
        <v>23</v>
      </c>
      <c r="AS12" s="52" t="s">
        <v>25</v>
      </c>
      <c r="AT12" s="52" t="s">
        <v>23</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45012</v>
      </c>
      <c r="B13" s="20" t="s">
        <v>1722</v>
      </c>
      <c r="C13" s="40" t="s">
        <v>22</v>
      </c>
      <c r="D13" s="40" t="s">
        <v>22</v>
      </c>
      <c r="E13" s="40">
        <v>0</v>
      </c>
      <c r="F13" s="40"/>
      <c r="G13" s="40" t="s">
        <v>26</v>
      </c>
      <c r="H13" s="40"/>
      <c r="I13" s="40" t="s">
        <v>26</v>
      </c>
      <c r="J13" s="40"/>
      <c r="K13" s="40" t="s">
        <v>26</v>
      </c>
      <c r="L13" s="40"/>
      <c r="M13" s="40" t="s">
        <v>26</v>
      </c>
      <c r="N13" s="40" t="s">
        <v>22</v>
      </c>
      <c r="O13" s="40" t="s">
        <v>22</v>
      </c>
      <c r="P13" s="40">
        <v>0</v>
      </c>
      <c r="Q13" s="40"/>
      <c r="R13" s="40" t="s">
        <v>26</v>
      </c>
      <c r="S13" s="40"/>
      <c r="T13" s="40" t="s">
        <v>26</v>
      </c>
      <c r="U13" s="40"/>
      <c r="V13" s="40" t="s">
        <v>26</v>
      </c>
      <c r="W13" s="40"/>
      <c r="X13" s="40" t="s">
        <v>26</v>
      </c>
      <c r="Y13" s="40" t="s">
        <v>21</v>
      </c>
      <c r="Z13" s="40" t="s">
        <v>21</v>
      </c>
      <c r="AA13" s="40" t="s">
        <v>21</v>
      </c>
      <c r="AB13" s="40" t="s">
        <v>23</v>
      </c>
      <c r="AC13" s="40" t="s">
        <v>25</v>
      </c>
      <c r="AD13" s="40" t="s">
        <v>23</v>
      </c>
      <c r="AE13" s="40" t="s">
        <v>25</v>
      </c>
      <c r="AF13" s="7"/>
      <c r="AG13" s="40" t="s">
        <v>23</v>
      </c>
      <c r="AH13" s="40" t="s">
        <v>25</v>
      </c>
      <c r="AI13" s="40" t="s">
        <v>21</v>
      </c>
      <c r="AJ13" s="40" t="s">
        <v>21</v>
      </c>
      <c r="AK13" s="74" t="s">
        <v>21</v>
      </c>
      <c r="AL13" s="74" t="s">
        <v>21</v>
      </c>
      <c r="AM13" s="74">
        <v>0</v>
      </c>
      <c r="AN13" s="74" t="s">
        <v>25</v>
      </c>
      <c r="AO13" s="74">
        <v>0</v>
      </c>
      <c r="AP13" s="74" t="s">
        <v>25</v>
      </c>
      <c r="AQ13" s="52" t="s">
        <v>25</v>
      </c>
      <c r="AR13" s="52" t="s">
        <v>23</v>
      </c>
      <c r="AS13" s="52" t="s">
        <v>25</v>
      </c>
      <c r="AT13" s="52" t="s">
        <v>23</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45014</v>
      </c>
      <c r="B14" s="20" t="s">
        <v>1723</v>
      </c>
      <c r="C14" s="40" t="s">
        <v>22</v>
      </c>
      <c r="D14" s="40" t="s">
        <v>22</v>
      </c>
      <c r="E14" s="40">
        <v>0</v>
      </c>
      <c r="F14" s="40"/>
      <c r="G14" s="40" t="s">
        <v>26</v>
      </c>
      <c r="H14" s="40"/>
      <c r="I14" s="40" t="s">
        <v>26</v>
      </c>
      <c r="J14" s="40"/>
      <c r="K14" s="40" t="s">
        <v>26</v>
      </c>
      <c r="L14" s="40"/>
      <c r="M14" s="40" t="s">
        <v>26</v>
      </c>
      <c r="N14" s="40" t="s">
        <v>22</v>
      </c>
      <c r="O14" s="40" t="s">
        <v>22</v>
      </c>
      <c r="P14" s="40">
        <v>0</v>
      </c>
      <c r="Q14" s="40"/>
      <c r="R14" s="40" t="s">
        <v>26</v>
      </c>
      <c r="S14" s="40"/>
      <c r="T14" s="40" t="s">
        <v>26</v>
      </c>
      <c r="U14" s="40"/>
      <c r="V14" s="40" t="s">
        <v>26</v>
      </c>
      <c r="W14" s="40"/>
      <c r="X14" s="40" t="s">
        <v>26</v>
      </c>
      <c r="Y14" s="40" t="s">
        <v>21</v>
      </c>
      <c r="Z14" s="40" t="s">
        <v>21</v>
      </c>
      <c r="AA14" s="40" t="s">
        <v>21</v>
      </c>
      <c r="AB14" s="40" t="s">
        <v>23</v>
      </c>
      <c r="AC14" s="40" t="s">
        <v>25</v>
      </c>
      <c r="AD14" s="40" t="s">
        <v>23</v>
      </c>
      <c r="AE14" s="40" t="s">
        <v>25</v>
      </c>
      <c r="AF14" s="7"/>
      <c r="AG14" s="40" t="s">
        <v>23</v>
      </c>
      <c r="AH14" s="40" t="s">
        <v>25</v>
      </c>
      <c r="AI14" s="40" t="s">
        <v>21</v>
      </c>
      <c r="AJ14" s="40" t="s">
        <v>21</v>
      </c>
      <c r="AK14" s="74" t="s">
        <v>21</v>
      </c>
      <c r="AL14" s="74" t="s">
        <v>21</v>
      </c>
      <c r="AM14" s="74">
        <v>0</v>
      </c>
      <c r="AN14" s="74" t="s">
        <v>25</v>
      </c>
      <c r="AO14" s="74">
        <v>0</v>
      </c>
      <c r="AP14" s="74" t="s">
        <v>25</v>
      </c>
      <c r="AQ14" s="52" t="s">
        <v>25</v>
      </c>
      <c r="AR14" s="52" t="s">
        <v>23</v>
      </c>
      <c r="AS14" s="52" t="s">
        <v>25</v>
      </c>
      <c r="AT14" s="52" t="s">
        <v>23</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45023</v>
      </c>
      <c r="B15" s="20" t="s">
        <v>1724</v>
      </c>
      <c r="C15" s="40" t="s">
        <v>26</v>
      </c>
      <c r="D15" s="40" t="s">
        <v>22</v>
      </c>
      <c r="E15" s="40">
        <v>1</v>
      </c>
      <c r="F15" s="40"/>
      <c r="G15" s="40" t="s">
        <v>26</v>
      </c>
      <c r="H15" s="40"/>
      <c r="I15" s="40" t="s">
        <v>26</v>
      </c>
      <c r="J15" s="40"/>
      <c r="K15" s="40" t="s">
        <v>26</v>
      </c>
      <c r="L15" s="40"/>
      <c r="M15" s="40" t="s">
        <v>26</v>
      </c>
      <c r="N15" s="40" t="s">
        <v>26</v>
      </c>
      <c r="O15" s="40" t="s">
        <v>22</v>
      </c>
      <c r="P15" s="40">
        <v>1</v>
      </c>
      <c r="Q15" s="40"/>
      <c r="R15" s="40" t="s">
        <v>26</v>
      </c>
      <c r="S15" s="40"/>
      <c r="T15" s="40" t="s">
        <v>26</v>
      </c>
      <c r="U15" s="40"/>
      <c r="V15" s="40" t="s">
        <v>26</v>
      </c>
      <c r="W15" s="40"/>
      <c r="X15" s="40" t="s">
        <v>26</v>
      </c>
      <c r="Y15" s="40" t="s">
        <v>23</v>
      </c>
      <c r="Z15" s="40" t="s">
        <v>23</v>
      </c>
      <c r="AA15" s="40" t="e">
        <v>#N/A</v>
      </c>
      <c r="AB15" s="40" t="s">
        <v>23</v>
      </c>
      <c r="AC15" s="40" t="s">
        <v>25</v>
      </c>
      <c r="AD15" s="40" t="s">
        <v>23</v>
      </c>
      <c r="AE15" s="40" t="s">
        <v>25</v>
      </c>
      <c r="AF15" s="7"/>
      <c r="AG15" s="40" t="s">
        <v>23</v>
      </c>
      <c r="AH15" s="40" t="s">
        <v>25</v>
      </c>
      <c r="AI15" s="40" t="s">
        <v>23</v>
      </c>
      <c r="AJ15" s="40" t="s">
        <v>21</v>
      </c>
      <c r="AK15" s="74" t="s">
        <v>25</v>
      </c>
      <c r="AL15" s="74" t="s">
        <v>21</v>
      </c>
      <c r="AM15" s="74">
        <v>0</v>
      </c>
      <c r="AN15" s="74" t="s">
        <v>25</v>
      </c>
      <c r="AO15" s="74">
        <v>0</v>
      </c>
      <c r="AP15" s="74" t="s">
        <v>25</v>
      </c>
      <c r="AQ15" s="52" t="s">
        <v>25</v>
      </c>
      <c r="AR15" s="52" t="s">
        <v>23</v>
      </c>
      <c r="AS15" s="52" t="s">
        <v>25</v>
      </c>
      <c r="AT15" s="52" t="s">
        <v>23</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45026</v>
      </c>
      <c r="B16" s="20" t="s">
        <v>1725</v>
      </c>
      <c r="C16" s="40" t="s">
        <v>26</v>
      </c>
      <c r="D16" s="40" t="s">
        <v>22</v>
      </c>
      <c r="E16" s="40">
        <v>1</v>
      </c>
      <c r="F16" s="40"/>
      <c r="G16" s="40" t="s">
        <v>26</v>
      </c>
      <c r="H16" s="40"/>
      <c r="I16" s="40" t="s">
        <v>26</v>
      </c>
      <c r="J16" s="40"/>
      <c r="K16" s="40" t="s">
        <v>26</v>
      </c>
      <c r="L16" s="40"/>
      <c r="M16" s="40" t="s">
        <v>26</v>
      </c>
      <c r="N16" s="40" t="s">
        <v>26</v>
      </c>
      <c r="O16" s="40" t="s">
        <v>22</v>
      </c>
      <c r="P16" s="40">
        <v>1</v>
      </c>
      <c r="Q16" s="40"/>
      <c r="R16" s="40" t="s">
        <v>26</v>
      </c>
      <c r="S16" s="40"/>
      <c r="T16" s="40" t="s">
        <v>26</v>
      </c>
      <c r="U16" s="40"/>
      <c r="V16" s="40" t="s">
        <v>26</v>
      </c>
      <c r="W16" s="40"/>
      <c r="X16" s="40" t="s">
        <v>26</v>
      </c>
      <c r="Y16" s="40" t="s">
        <v>23</v>
      </c>
      <c r="Z16" s="40" t="s">
        <v>23</v>
      </c>
      <c r="AA16" s="40" t="e">
        <v>#N/A</v>
      </c>
      <c r="AB16" s="40" t="s">
        <v>23</v>
      </c>
      <c r="AC16" s="40" t="s">
        <v>25</v>
      </c>
      <c r="AD16" s="40" t="s">
        <v>23</v>
      </c>
      <c r="AE16" s="40" t="s">
        <v>25</v>
      </c>
      <c r="AF16" s="7"/>
      <c r="AG16" s="40" t="s">
        <v>23</v>
      </c>
      <c r="AH16" s="40" t="s">
        <v>25</v>
      </c>
      <c r="AI16" s="40" t="s">
        <v>23</v>
      </c>
      <c r="AJ16" s="40" t="s">
        <v>21</v>
      </c>
      <c r="AK16" s="74" t="s">
        <v>25</v>
      </c>
      <c r="AL16" s="74" t="s">
        <v>21</v>
      </c>
      <c r="AM16" s="74">
        <v>0</v>
      </c>
      <c r="AN16" s="74" t="s">
        <v>25</v>
      </c>
      <c r="AO16" s="74">
        <v>0</v>
      </c>
      <c r="AP16" s="74" t="s">
        <v>25</v>
      </c>
      <c r="AQ16" s="52" t="s">
        <v>25</v>
      </c>
      <c r="AR16" s="52" t="s">
        <v>23</v>
      </c>
      <c r="AS16" s="52" t="s">
        <v>25</v>
      </c>
      <c r="AT16" s="52" t="s">
        <v>23</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45028</v>
      </c>
      <c r="B17" s="20" t="s">
        <v>1726</v>
      </c>
      <c r="C17" s="40" t="s">
        <v>26</v>
      </c>
      <c r="D17" s="40" t="s">
        <v>22</v>
      </c>
      <c r="E17" s="40">
        <v>1</v>
      </c>
      <c r="F17" s="40"/>
      <c r="G17" s="40" t="s">
        <v>26</v>
      </c>
      <c r="H17" s="40"/>
      <c r="I17" s="40" t="s">
        <v>26</v>
      </c>
      <c r="J17" s="40"/>
      <c r="K17" s="40" t="s">
        <v>26</v>
      </c>
      <c r="L17" s="40"/>
      <c r="M17" s="40" t="s">
        <v>26</v>
      </c>
      <c r="N17" s="40" t="s">
        <v>26</v>
      </c>
      <c r="O17" s="40" t="s">
        <v>22</v>
      </c>
      <c r="P17" s="40">
        <v>1</v>
      </c>
      <c r="Q17" s="40"/>
      <c r="R17" s="40" t="s">
        <v>26</v>
      </c>
      <c r="S17" s="40"/>
      <c r="T17" s="40" t="s">
        <v>26</v>
      </c>
      <c r="U17" s="40"/>
      <c r="V17" s="40" t="s">
        <v>26</v>
      </c>
      <c r="W17" s="40"/>
      <c r="X17" s="40" t="s">
        <v>26</v>
      </c>
      <c r="Y17" s="40" t="s">
        <v>25</v>
      </c>
      <c r="Z17" s="40" t="s">
        <v>21</v>
      </c>
      <c r="AA17" s="40" t="s">
        <v>21</v>
      </c>
      <c r="AB17" s="40">
        <v>0</v>
      </c>
      <c r="AC17" s="40" t="s">
        <v>25</v>
      </c>
      <c r="AD17" s="40">
        <v>0</v>
      </c>
      <c r="AE17" s="40" t="s">
        <v>25</v>
      </c>
      <c r="AF17" s="7"/>
      <c r="AG17" s="40">
        <v>0</v>
      </c>
      <c r="AH17" s="40" t="s">
        <v>25</v>
      </c>
      <c r="AI17" s="40">
        <v>0</v>
      </c>
      <c r="AJ17" s="40" t="s">
        <v>21</v>
      </c>
      <c r="AK17" s="74" t="s">
        <v>25</v>
      </c>
      <c r="AL17" s="74" t="s">
        <v>21</v>
      </c>
      <c r="AM17" s="74">
        <v>0</v>
      </c>
      <c r="AN17" s="74" t="s">
        <v>25</v>
      </c>
      <c r="AO17" s="74">
        <v>0</v>
      </c>
      <c r="AP17" s="74" t="s">
        <v>25</v>
      </c>
      <c r="AQ17" s="52" t="s">
        <v>25</v>
      </c>
      <c r="AR17" s="52" t="s">
        <v>23</v>
      </c>
      <c r="AS17" s="52" t="s">
        <v>25</v>
      </c>
      <c r="AT17" s="52" t="s">
        <v>23</v>
      </c>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45029</v>
      </c>
      <c r="B18" s="20" t="s">
        <v>1727</v>
      </c>
      <c r="C18" s="40" t="s">
        <v>26</v>
      </c>
      <c r="D18" s="40" t="s">
        <v>26</v>
      </c>
      <c r="E18" s="40">
        <v>2</v>
      </c>
      <c r="F18" s="40"/>
      <c r="G18" s="40" t="s">
        <v>26</v>
      </c>
      <c r="H18" s="40"/>
      <c r="I18" s="40" t="s">
        <v>26</v>
      </c>
      <c r="J18" s="40"/>
      <c r="K18" s="40" t="s">
        <v>26</v>
      </c>
      <c r="L18" s="40"/>
      <c r="M18" s="40" t="s">
        <v>26</v>
      </c>
      <c r="N18" s="40" t="s">
        <v>22</v>
      </c>
      <c r="O18" s="40" t="s">
        <v>26</v>
      </c>
      <c r="P18" s="40">
        <v>1</v>
      </c>
      <c r="Q18" s="40"/>
      <c r="R18" s="40" t="s">
        <v>26</v>
      </c>
      <c r="S18" s="40"/>
      <c r="T18" s="40" t="s">
        <v>26</v>
      </c>
      <c r="U18" s="40"/>
      <c r="V18" s="40" t="s">
        <v>26</v>
      </c>
      <c r="W18" s="40"/>
      <c r="X18" s="40" t="s">
        <v>26</v>
      </c>
      <c r="Y18" s="40" t="s">
        <v>25</v>
      </c>
      <c r="Z18" s="40" t="s">
        <v>25</v>
      </c>
      <c r="AA18" s="40" t="s">
        <v>25</v>
      </c>
      <c r="AB18" s="40">
        <v>0</v>
      </c>
      <c r="AC18" s="40" t="s">
        <v>25</v>
      </c>
      <c r="AD18" s="40">
        <v>0</v>
      </c>
      <c r="AE18" s="40" t="s">
        <v>25</v>
      </c>
      <c r="AF18" s="7"/>
      <c r="AG18" s="40">
        <v>0</v>
      </c>
      <c r="AH18" s="40" t="s">
        <v>25</v>
      </c>
      <c r="AI18" s="40">
        <v>0</v>
      </c>
      <c r="AJ18" s="40" t="s">
        <v>21</v>
      </c>
      <c r="AK18" s="74" t="s">
        <v>25</v>
      </c>
      <c r="AL18" s="74" t="s">
        <v>25</v>
      </c>
      <c r="AM18" s="74">
        <v>0</v>
      </c>
      <c r="AN18" s="74" t="s">
        <v>25</v>
      </c>
      <c r="AO18" s="74">
        <v>0</v>
      </c>
      <c r="AP18" s="74" t="s">
        <v>25</v>
      </c>
      <c r="AQ18" s="52" t="s">
        <v>25</v>
      </c>
      <c r="AR18" s="52" t="s">
        <v>23</v>
      </c>
      <c r="AS18" s="52" t="s">
        <v>25</v>
      </c>
      <c r="AT18" s="52" t="s">
        <v>23</v>
      </c>
      <c r="AU18" s="52" t="s">
        <v>25</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45030</v>
      </c>
      <c r="B19" s="20" t="s">
        <v>1728</v>
      </c>
      <c r="C19" s="40" t="s">
        <v>26</v>
      </c>
      <c r="D19" s="40" t="s">
        <v>22</v>
      </c>
      <c r="E19" s="40">
        <v>1</v>
      </c>
      <c r="F19" s="40"/>
      <c r="G19" s="40" t="s">
        <v>26</v>
      </c>
      <c r="H19" s="40"/>
      <c r="I19" s="40" t="s">
        <v>26</v>
      </c>
      <c r="J19" s="40"/>
      <c r="K19" s="40" t="s">
        <v>26</v>
      </c>
      <c r="L19" s="40"/>
      <c r="M19" s="40" t="s">
        <v>26</v>
      </c>
      <c r="N19" s="40" t="s">
        <v>26</v>
      </c>
      <c r="O19" s="40" t="s">
        <v>22</v>
      </c>
      <c r="P19" s="40">
        <v>1</v>
      </c>
      <c r="Q19" s="40"/>
      <c r="R19" s="40" t="s">
        <v>26</v>
      </c>
      <c r="S19" s="40"/>
      <c r="T19" s="40" t="s">
        <v>26</v>
      </c>
      <c r="U19" s="40"/>
      <c r="V19" s="40" t="s">
        <v>26</v>
      </c>
      <c r="W19" s="40"/>
      <c r="X19" s="40" t="s">
        <v>26</v>
      </c>
      <c r="Y19" s="40" t="s">
        <v>23</v>
      </c>
      <c r="Z19" s="40" t="s">
        <v>23</v>
      </c>
      <c r="AA19" s="40" t="e">
        <v>#N/A</v>
      </c>
      <c r="AB19" s="40" t="s">
        <v>23</v>
      </c>
      <c r="AC19" s="40" t="s">
        <v>25</v>
      </c>
      <c r="AD19" s="40" t="s">
        <v>23</v>
      </c>
      <c r="AE19" s="40" t="s">
        <v>25</v>
      </c>
      <c r="AF19" s="7"/>
      <c r="AG19" s="40" t="s">
        <v>23</v>
      </c>
      <c r="AH19" s="40" t="s">
        <v>25</v>
      </c>
      <c r="AI19" s="40" t="s">
        <v>23</v>
      </c>
      <c r="AJ19" s="40" t="s">
        <v>21</v>
      </c>
      <c r="AK19" s="74" t="s">
        <v>25</v>
      </c>
      <c r="AL19" s="74" t="s">
        <v>21</v>
      </c>
      <c r="AM19" s="74">
        <v>0</v>
      </c>
      <c r="AN19" s="74" t="s">
        <v>25</v>
      </c>
      <c r="AO19" s="74">
        <v>0</v>
      </c>
      <c r="AP19" s="74" t="s">
        <v>25</v>
      </c>
      <c r="AQ19" s="52" t="s">
        <v>25</v>
      </c>
      <c r="AR19" s="52" t="s">
        <v>23</v>
      </c>
      <c r="AS19" s="52" t="s">
        <v>25</v>
      </c>
      <c r="AT19" s="52" t="s">
        <v>23</v>
      </c>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45042</v>
      </c>
      <c r="B20" s="20" t="s">
        <v>1729</v>
      </c>
      <c r="C20" s="40" t="s">
        <v>26</v>
      </c>
      <c r="D20" s="40" t="s">
        <v>22</v>
      </c>
      <c r="E20" s="40">
        <v>1</v>
      </c>
      <c r="F20" s="40"/>
      <c r="G20" s="40" t="s">
        <v>26</v>
      </c>
      <c r="H20" s="40"/>
      <c r="I20" s="40" t="s">
        <v>26</v>
      </c>
      <c r="J20" s="40"/>
      <c r="K20" s="40" t="s">
        <v>26</v>
      </c>
      <c r="L20" s="40"/>
      <c r="M20" s="40" t="s">
        <v>26</v>
      </c>
      <c r="N20" s="40" t="s">
        <v>26</v>
      </c>
      <c r="O20" s="40" t="s">
        <v>22</v>
      </c>
      <c r="P20" s="40">
        <v>1</v>
      </c>
      <c r="Q20" s="40"/>
      <c r="R20" s="40" t="s">
        <v>26</v>
      </c>
      <c r="S20" s="40"/>
      <c r="T20" s="40" t="s">
        <v>26</v>
      </c>
      <c r="U20" s="40"/>
      <c r="V20" s="40" t="s">
        <v>26</v>
      </c>
      <c r="W20" s="40"/>
      <c r="X20" s="40" t="s">
        <v>26</v>
      </c>
      <c r="Y20" s="40" t="s">
        <v>25</v>
      </c>
      <c r="Z20" s="40" t="s">
        <v>21</v>
      </c>
      <c r="AA20" s="40" t="s">
        <v>21</v>
      </c>
      <c r="AB20" s="40">
        <v>0</v>
      </c>
      <c r="AC20" s="40" t="s">
        <v>25</v>
      </c>
      <c r="AD20" s="40">
        <v>0</v>
      </c>
      <c r="AE20" s="40" t="s">
        <v>25</v>
      </c>
      <c r="AF20" s="7"/>
      <c r="AG20" s="40">
        <v>0</v>
      </c>
      <c r="AH20" s="40" t="s">
        <v>25</v>
      </c>
      <c r="AI20" s="40">
        <v>0</v>
      </c>
      <c r="AJ20" s="40" t="s">
        <v>21</v>
      </c>
      <c r="AK20" s="74" t="s">
        <v>25</v>
      </c>
      <c r="AL20" s="74" t="s">
        <v>21</v>
      </c>
      <c r="AM20" s="74">
        <v>0</v>
      </c>
      <c r="AN20" s="74" t="s">
        <v>25</v>
      </c>
      <c r="AO20" s="74">
        <v>0</v>
      </c>
      <c r="AP20" s="74" t="s">
        <v>25</v>
      </c>
      <c r="AQ20" s="52" t="s">
        <v>25</v>
      </c>
      <c r="AR20" s="52" t="s">
        <v>23</v>
      </c>
      <c r="AS20" s="52" t="s">
        <v>25</v>
      </c>
      <c r="AT20" s="52" t="s">
        <v>23</v>
      </c>
      <c r="AU20" s="52" t="s">
        <v>25</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45047</v>
      </c>
      <c r="B21" s="20" t="s">
        <v>1730</v>
      </c>
      <c r="C21" s="40" t="s">
        <v>26</v>
      </c>
      <c r="D21" s="40" t="s">
        <v>22</v>
      </c>
      <c r="E21" s="40">
        <v>1</v>
      </c>
      <c r="F21" s="40"/>
      <c r="G21" s="40" t="s">
        <v>26</v>
      </c>
      <c r="H21" s="40"/>
      <c r="I21" s="40" t="s">
        <v>26</v>
      </c>
      <c r="J21" s="40"/>
      <c r="K21" s="40" t="s">
        <v>26</v>
      </c>
      <c r="L21" s="40"/>
      <c r="M21" s="40" t="s">
        <v>26</v>
      </c>
      <c r="N21" s="40" t="s">
        <v>26</v>
      </c>
      <c r="O21" s="40" t="s">
        <v>22</v>
      </c>
      <c r="P21" s="40">
        <v>1</v>
      </c>
      <c r="Q21" s="40"/>
      <c r="R21" s="40" t="s">
        <v>26</v>
      </c>
      <c r="S21" s="40"/>
      <c r="T21" s="40" t="s">
        <v>26</v>
      </c>
      <c r="U21" s="40"/>
      <c r="V21" s="40" t="s">
        <v>26</v>
      </c>
      <c r="W21" s="40"/>
      <c r="X21" s="40" t="s">
        <v>26</v>
      </c>
      <c r="Y21" s="40" t="s">
        <v>25</v>
      </c>
      <c r="Z21" s="40" t="s">
        <v>21</v>
      </c>
      <c r="AA21" s="40" t="s">
        <v>21</v>
      </c>
      <c r="AB21" s="40">
        <v>0</v>
      </c>
      <c r="AC21" s="40" t="s">
        <v>25</v>
      </c>
      <c r="AD21" s="40">
        <v>0</v>
      </c>
      <c r="AE21" s="40" t="s">
        <v>25</v>
      </c>
      <c r="AF21" s="7"/>
      <c r="AG21" s="40">
        <v>0</v>
      </c>
      <c r="AH21" s="40" t="s">
        <v>25</v>
      </c>
      <c r="AI21" s="40">
        <v>0</v>
      </c>
      <c r="AJ21" s="40" t="s">
        <v>21</v>
      </c>
      <c r="AK21" s="74" t="s">
        <v>25</v>
      </c>
      <c r="AL21" s="74" t="s">
        <v>21</v>
      </c>
      <c r="AM21" s="74">
        <v>0</v>
      </c>
      <c r="AN21" s="74" t="s">
        <v>25</v>
      </c>
      <c r="AO21" s="74">
        <v>0</v>
      </c>
      <c r="AP21" s="74" t="s">
        <v>25</v>
      </c>
      <c r="AQ21" s="52" t="s">
        <v>25</v>
      </c>
      <c r="AR21" s="52" t="s">
        <v>23</v>
      </c>
      <c r="AS21" s="52" t="s">
        <v>25</v>
      </c>
      <c r="AT21" s="52" t="s">
        <v>23</v>
      </c>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45058</v>
      </c>
      <c r="B22" s="20" t="s">
        <v>1731</v>
      </c>
      <c r="C22" s="40" t="s">
        <v>26</v>
      </c>
      <c r="D22" s="40" t="s">
        <v>22</v>
      </c>
      <c r="E22" s="40">
        <v>1</v>
      </c>
      <c r="F22" s="40"/>
      <c r="G22" s="40" t="s">
        <v>26</v>
      </c>
      <c r="H22" s="40"/>
      <c r="I22" s="40" t="s">
        <v>26</v>
      </c>
      <c r="J22" s="40"/>
      <c r="K22" s="40" t="s">
        <v>26</v>
      </c>
      <c r="L22" s="40"/>
      <c r="M22" s="40" t="s">
        <v>26</v>
      </c>
      <c r="N22" s="40" t="s">
        <v>26</v>
      </c>
      <c r="O22" s="40" t="s">
        <v>22</v>
      </c>
      <c r="P22" s="40">
        <v>1</v>
      </c>
      <c r="Q22" s="40"/>
      <c r="R22" s="40" t="s">
        <v>26</v>
      </c>
      <c r="S22" s="40"/>
      <c r="T22" s="40" t="s">
        <v>26</v>
      </c>
      <c r="U22" s="40"/>
      <c r="V22" s="40" t="s">
        <v>26</v>
      </c>
      <c r="W22" s="40"/>
      <c r="X22" s="40" t="s">
        <v>26</v>
      </c>
      <c r="Y22" s="40" t="s">
        <v>25</v>
      </c>
      <c r="Z22" s="40" t="s">
        <v>21</v>
      </c>
      <c r="AA22" s="40" t="s">
        <v>21</v>
      </c>
      <c r="AB22" s="40">
        <v>0</v>
      </c>
      <c r="AC22" s="40" t="s">
        <v>23</v>
      </c>
      <c r="AD22" s="40">
        <v>0</v>
      </c>
      <c r="AE22" s="40" t="s">
        <v>23</v>
      </c>
      <c r="AF22" s="7"/>
      <c r="AG22" s="40">
        <v>0</v>
      </c>
      <c r="AH22" s="40" t="s">
        <v>23</v>
      </c>
      <c r="AI22" s="40">
        <v>0</v>
      </c>
      <c r="AJ22" s="40" t="s">
        <v>23</v>
      </c>
      <c r="AK22" s="74" t="s">
        <v>25</v>
      </c>
      <c r="AL22" s="74" t="s">
        <v>21</v>
      </c>
      <c r="AM22" s="74">
        <v>0</v>
      </c>
      <c r="AN22" s="74" t="s">
        <v>25</v>
      </c>
      <c r="AO22" s="74">
        <v>0</v>
      </c>
      <c r="AP22" s="74" t="s">
        <v>25</v>
      </c>
      <c r="AQ22" s="52" t="s">
        <v>25</v>
      </c>
      <c r="AR22" s="52" t="s">
        <v>23</v>
      </c>
      <c r="AS22" s="52" t="s">
        <v>25</v>
      </c>
      <c r="AT22" s="52" t="s">
        <v>23</v>
      </c>
      <c r="AU22" s="52" t="s">
        <v>25</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45067</v>
      </c>
      <c r="B23" s="20" t="s">
        <v>1732</v>
      </c>
      <c r="C23" s="40" t="s">
        <v>26</v>
      </c>
      <c r="D23" s="40" t="s">
        <v>22</v>
      </c>
      <c r="E23" s="40">
        <v>1</v>
      </c>
      <c r="F23" s="40"/>
      <c r="G23" s="40" t="s">
        <v>26</v>
      </c>
      <c r="H23" s="40"/>
      <c r="I23" s="40" t="s">
        <v>26</v>
      </c>
      <c r="J23" s="40"/>
      <c r="K23" s="40" t="s">
        <v>26</v>
      </c>
      <c r="L23" s="40"/>
      <c r="M23" s="40" t="s">
        <v>26</v>
      </c>
      <c r="N23" s="40" t="s">
        <v>26</v>
      </c>
      <c r="O23" s="40" t="s">
        <v>22</v>
      </c>
      <c r="P23" s="40">
        <v>1</v>
      </c>
      <c r="Q23" s="40"/>
      <c r="R23" s="40" t="s">
        <v>26</v>
      </c>
      <c r="S23" s="40"/>
      <c r="T23" s="40" t="s">
        <v>26</v>
      </c>
      <c r="U23" s="40"/>
      <c r="V23" s="40" t="s">
        <v>26</v>
      </c>
      <c r="W23" s="40"/>
      <c r="X23" s="40" t="s">
        <v>26</v>
      </c>
      <c r="Y23" s="40" t="s">
        <v>25</v>
      </c>
      <c r="Z23" s="40" t="s">
        <v>21</v>
      </c>
      <c r="AA23" s="40" t="s">
        <v>21</v>
      </c>
      <c r="AB23" s="40">
        <v>0</v>
      </c>
      <c r="AC23" s="40" t="s">
        <v>25</v>
      </c>
      <c r="AD23" s="40">
        <v>0</v>
      </c>
      <c r="AE23" s="40" t="s">
        <v>25</v>
      </c>
      <c r="AF23" s="7"/>
      <c r="AG23" s="40">
        <v>0</v>
      </c>
      <c r="AH23" s="40" t="s">
        <v>25</v>
      </c>
      <c r="AI23" s="40">
        <v>0</v>
      </c>
      <c r="AJ23" s="40" t="s">
        <v>21</v>
      </c>
      <c r="AK23" s="74" t="s">
        <v>25</v>
      </c>
      <c r="AL23" s="74" t="s">
        <v>25</v>
      </c>
      <c r="AM23" s="74">
        <v>0</v>
      </c>
      <c r="AN23" s="74" t="s">
        <v>25</v>
      </c>
      <c r="AO23" s="74">
        <v>0</v>
      </c>
      <c r="AP23" s="74" t="s">
        <v>25</v>
      </c>
      <c r="AQ23" s="52" t="s">
        <v>25</v>
      </c>
      <c r="AR23" s="52" t="s">
        <v>23</v>
      </c>
      <c r="AS23" s="52" t="s">
        <v>25</v>
      </c>
      <c r="AT23" s="52" t="s">
        <v>23</v>
      </c>
      <c r="AU23" s="52" t="s">
        <v>25</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45070</v>
      </c>
      <c r="B24" s="20" t="s">
        <v>1733</v>
      </c>
      <c r="C24" s="33"/>
      <c r="D24" s="40"/>
      <c r="E24" s="40">
        <v>0</v>
      </c>
      <c r="F24" s="40"/>
      <c r="G24" s="40"/>
      <c r="H24" s="40"/>
      <c r="I24" s="40"/>
      <c r="J24" s="40"/>
      <c r="K24" s="40"/>
      <c r="L24" s="40"/>
      <c r="M24" s="40"/>
      <c r="N24" s="40"/>
      <c r="O24" s="40"/>
      <c r="P24" s="40">
        <v>0</v>
      </c>
      <c r="Q24" s="40"/>
      <c r="R24" s="40"/>
      <c r="S24" s="40"/>
      <c r="T24" s="40"/>
      <c r="U24" s="40"/>
      <c r="V24" s="40"/>
      <c r="W24" s="40"/>
      <c r="X24" s="40"/>
      <c r="Y24" s="40" t="s">
        <v>25</v>
      </c>
      <c r="Z24" s="40" t="s">
        <v>21</v>
      </c>
      <c r="AA24" s="40" t="s">
        <v>21</v>
      </c>
      <c r="AB24" s="40">
        <v>0</v>
      </c>
      <c r="AC24" s="40" t="s">
        <v>23</v>
      </c>
      <c r="AD24" s="40">
        <v>0</v>
      </c>
      <c r="AE24" s="40" t="s">
        <v>23</v>
      </c>
      <c r="AF24" s="7"/>
      <c r="AG24" s="40">
        <v>0</v>
      </c>
      <c r="AH24" s="40" t="s">
        <v>23</v>
      </c>
      <c r="AI24" s="40">
        <v>0</v>
      </c>
      <c r="AJ24" s="40" t="s">
        <v>23</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45075</v>
      </c>
      <c r="B25" s="20" t="s">
        <v>1734</v>
      </c>
      <c r="C25" s="40" t="s">
        <v>26</v>
      </c>
      <c r="D25" s="40" t="s">
        <v>22</v>
      </c>
      <c r="E25" s="40">
        <v>1</v>
      </c>
      <c r="F25" s="40"/>
      <c r="G25" s="40" t="s">
        <v>26</v>
      </c>
      <c r="H25" s="40"/>
      <c r="I25" s="40" t="s">
        <v>26</v>
      </c>
      <c r="J25" s="40"/>
      <c r="K25" s="40" t="s">
        <v>26</v>
      </c>
      <c r="L25" s="40"/>
      <c r="M25" s="40" t="s">
        <v>26</v>
      </c>
      <c r="N25" s="40" t="s">
        <v>26</v>
      </c>
      <c r="O25" s="40" t="s">
        <v>22</v>
      </c>
      <c r="P25" s="40">
        <v>1</v>
      </c>
      <c r="Q25" s="40"/>
      <c r="R25" s="40" t="s">
        <v>26</v>
      </c>
      <c r="S25" s="40"/>
      <c r="T25" s="40" t="s">
        <v>26</v>
      </c>
      <c r="U25" s="40"/>
      <c r="V25" s="40" t="s">
        <v>26</v>
      </c>
      <c r="W25" s="40"/>
      <c r="X25" s="40" t="s">
        <v>26</v>
      </c>
      <c r="Y25" s="40" t="s">
        <v>25</v>
      </c>
      <c r="Z25" s="40" t="s">
        <v>21</v>
      </c>
      <c r="AA25" s="40" t="s">
        <v>21</v>
      </c>
      <c r="AB25" s="40">
        <v>0</v>
      </c>
      <c r="AC25" s="40" t="s">
        <v>25</v>
      </c>
      <c r="AD25" s="40">
        <v>0</v>
      </c>
      <c r="AE25" s="40" t="s">
        <v>25</v>
      </c>
      <c r="AF25" s="7"/>
      <c r="AG25" s="40">
        <v>0</v>
      </c>
      <c r="AH25" s="40" t="s">
        <v>25</v>
      </c>
      <c r="AI25" s="40">
        <v>0</v>
      </c>
      <c r="AJ25" s="40" t="s">
        <v>21</v>
      </c>
      <c r="AK25" s="74" t="s">
        <v>25</v>
      </c>
      <c r="AL25" s="74" t="s">
        <v>21</v>
      </c>
      <c r="AM25" s="74">
        <v>0</v>
      </c>
      <c r="AN25" s="74" t="s">
        <v>25</v>
      </c>
      <c r="AO25" s="74">
        <v>0</v>
      </c>
      <c r="AP25" s="74" t="s">
        <v>25</v>
      </c>
      <c r="AQ25" s="52" t="s">
        <v>25</v>
      </c>
      <c r="AR25" s="52" t="s">
        <v>23</v>
      </c>
      <c r="AS25" s="52" t="s">
        <v>25</v>
      </c>
      <c r="AT25" s="52" t="s">
        <v>23</v>
      </c>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c r="B26" s="20"/>
      <c r="C26" s="40"/>
      <c r="D26" s="40"/>
      <c r="E26" s="40">
        <v>0</v>
      </c>
      <c r="F26" s="40"/>
      <c r="G26" s="40"/>
      <c r="H26" s="40"/>
      <c r="I26" s="40"/>
      <c r="J26" s="40"/>
      <c r="K26" s="40"/>
      <c r="L26" s="40"/>
      <c r="M26" s="40"/>
      <c r="N26" s="40"/>
      <c r="O26" s="40"/>
      <c r="P26" s="40">
        <v>0</v>
      </c>
      <c r="Q26" s="40"/>
      <c r="R26" s="40"/>
      <c r="S26" s="40"/>
      <c r="T26" s="40"/>
      <c r="U26" s="40"/>
      <c r="V26" s="40"/>
      <c r="W26" s="40"/>
      <c r="X26" s="40"/>
      <c r="Y26" s="40" t="s">
        <v>23</v>
      </c>
      <c r="Z26" s="40" t="s">
        <v>23</v>
      </c>
      <c r="AA26" s="40" t="e">
        <v>#N/A</v>
      </c>
      <c r="AB26" s="40" t="s">
        <v>23</v>
      </c>
      <c r="AC26" s="40" t="s">
        <v>23</v>
      </c>
      <c r="AD26" s="40" t="s">
        <v>23</v>
      </c>
      <c r="AE26" s="40" t="s">
        <v>23</v>
      </c>
      <c r="AF26" s="7"/>
      <c r="AG26" s="40" t="s">
        <v>23</v>
      </c>
      <c r="AH26" s="40" t="s">
        <v>23</v>
      </c>
      <c r="AI26" s="40" t="s">
        <v>23</v>
      </c>
      <c r="AJ26" s="40" t="s">
        <v>23</v>
      </c>
      <c r="AK26" s="74" t="s">
        <v>23</v>
      </c>
      <c r="AL26" s="74" t="s">
        <v>23</v>
      </c>
      <c r="AM26" s="74" t="s">
        <v>23</v>
      </c>
      <c r="AN26" s="74" t="s">
        <v>23</v>
      </c>
      <c r="AO26" s="74" t="s">
        <v>23</v>
      </c>
      <c r="AP26" s="74" t="s">
        <v>23</v>
      </c>
      <c r="AQ26" s="52" t="s">
        <v>23</v>
      </c>
      <c r="AR26" s="52">
        <v>0</v>
      </c>
      <c r="AS26" s="52" t="s">
        <v>23</v>
      </c>
      <c r="AT26" s="52">
        <v>0</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c r="B27" s="20"/>
      <c r="C27" s="40"/>
      <c r="D27" s="40"/>
      <c r="E27" s="40">
        <v>0</v>
      </c>
      <c r="F27" s="40"/>
      <c r="G27" s="40"/>
      <c r="H27" s="40"/>
      <c r="I27" s="40"/>
      <c r="J27" s="40"/>
      <c r="K27" s="40"/>
      <c r="L27" s="40"/>
      <c r="M27" s="40"/>
      <c r="N27" s="40"/>
      <c r="O27" s="40"/>
      <c r="P27" s="40">
        <v>0</v>
      </c>
      <c r="Q27" s="40"/>
      <c r="R27" s="40"/>
      <c r="S27" s="40"/>
      <c r="T27" s="40"/>
      <c r="U27" s="40"/>
      <c r="V27" s="40"/>
      <c r="W27" s="40"/>
      <c r="X27" s="40"/>
      <c r="Y27" s="40" t="s">
        <v>23</v>
      </c>
      <c r="Z27" s="40" t="s">
        <v>23</v>
      </c>
      <c r="AA27" s="40" t="e">
        <v>#N/A</v>
      </c>
      <c r="AB27" s="40" t="s">
        <v>23</v>
      </c>
      <c r="AC27" s="40" t="s">
        <v>23</v>
      </c>
      <c r="AD27" s="40" t="s">
        <v>23</v>
      </c>
      <c r="AE27" s="40" t="s">
        <v>23</v>
      </c>
      <c r="AF27" s="7"/>
      <c r="AG27" s="40" t="s">
        <v>23</v>
      </c>
      <c r="AH27" s="40" t="s">
        <v>23</v>
      </c>
      <c r="AI27" s="40" t="s">
        <v>23</v>
      </c>
      <c r="AJ27" s="40" t="s">
        <v>23</v>
      </c>
      <c r="AK27" s="74" t="s">
        <v>23</v>
      </c>
      <c r="AL27" s="74" t="s">
        <v>23</v>
      </c>
      <c r="AM27" s="74" t="s">
        <v>23</v>
      </c>
      <c r="AN27" s="74" t="s">
        <v>23</v>
      </c>
      <c r="AO27" s="74" t="s">
        <v>23</v>
      </c>
      <c r="AP27" s="74" t="s">
        <v>23</v>
      </c>
      <c r="AQ27" s="52" t="s">
        <v>23</v>
      </c>
      <c r="AR27" s="52">
        <v>0</v>
      </c>
      <c r="AS27" s="52" t="s">
        <v>23</v>
      </c>
      <c r="AT27" s="52">
        <v>0</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c r="B28" s="20"/>
      <c r="C28" s="40"/>
      <c r="D28" s="40"/>
      <c r="E28" s="40">
        <v>0</v>
      </c>
      <c r="F28" s="40"/>
      <c r="G28" s="40"/>
      <c r="H28" s="40"/>
      <c r="I28" s="40"/>
      <c r="J28" s="40"/>
      <c r="K28" s="40"/>
      <c r="L28" s="40"/>
      <c r="M28" s="40"/>
      <c r="N28" s="40"/>
      <c r="O28" s="40"/>
      <c r="P28" s="40">
        <v>0</v>
      </c>
      <c r="Q28" s="40"/>
      <c r="R28" s="40"/>
      <c r="S28" s="40"/>
      <c r="T28" s="40"/>
      <c r="U28" s="40"/>
      <c r="V28" s="40"/>
      <c r="W28" s="40"/>
      <c r="X28" s="40"/>
      <c r="Y28" s="40" t="s">
        <v>23</v>
      </c>
      <c r="Z28" s="40" t="s">
        <v>23</v>
      </c>
      <c r="AA28" s="40" t="e">
        <v>#N/A</v>
      </c>
      <c r="AB28" s="40" t="s">
        <v>23</v>
      </c>
      <c r="AC28" s="40" t="s">
        <v>23</v>
      </c>
      <c r="AD28" s="40" t="s">
        <v>23</v>
      </c>
      <c r="AE28" s="40" t="s">
        <v>23</v>
      </c>
      <c r="AF28" s="7"/>
      <c r="AG28" s="40" t="s">
        <v>23</v>
      </c>
      <c r="AH28" s="40" t="s">
        <v>23</v>
      </c>
      <c r="AI28" s="40" t="s">
        <v>23</v>
      </c>
      <c r="AJ28" s="40" t="s">
        <v>23</v>
      </c>
      <c r="AK28" s="74" t="s">
        <v>23</v>
      </c>
      <c r="AL28" s="74" t="s">
        <v>23</v>
      </c>
      <c r="AM28" s="74" t="s">
        <v>23</v>
      </c>
      <c r="AN28" s="74" t="s">
        <v>23</v>
      </c>
      <c r="AO28" s="74" t="s">
        <v>23</v>
      </c>
      <c r="AP28" s="74" t="s">
        <v>23</v>
      </c>
      <c r="AQ28" s="52" t="s">
        <v>23</v>
      </c>
      <c r="AR28" s="52">
        <v>0</v>
      </c>
      <c r="AS28" s="52" t="s">
        <v>23</v>
      </c>
      <c r="AT28" s="52">
        <v>0</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32" t="s">
        <v>242</v>
      </c>
      <c r="B29" s="33"/>
      <c r="C29" s="40">
        <v>17</v>
      </c>
      <c r="D29" s="40">
        <v>0</v>
      </c>
      <c r="E29" s="27"/>
      <c r="N29" s="40">
        <v>17</v>
      </c>
      <c r="O29" s="40">
        <v>0</v>
      </c>
      <c r="P29" s="27"/>
      <c r="Y29" s="40">
        <v>0</v>
      </c>
      <c r="Z29" s="40">
        <v>0</v>
      </c>
      <c r="AA29" s="27"/>
      <c r="AK29" s="109" t="s">
        <v>23</v>
      </c>
      <c r="AL29" s="109" t="s">
        <v>23</v>
      </c>
      <c r="AM29" s="109" t="s">
        <v>23</v>
      </c>
      <c r="AN29" s="109" t="s">
        <v>23</v>
      </c>
      <c r="AO29" s="109" t="s">
        <v>23</v>
      </c>
      <c r="AP29" s="109" t="s">
        <v>23</v>
      </c>
      <c r="AQ29" s="109" t="s">
        <v>23</v>
      </c>
      <c r="AR29" s="109" t="s">
        <v>23</v>
      </c>
      <c r="AS29" s="109" t="s">
        <v>23</v>
      </c>
      <c r="AT29" s="109" t="s">
        <v>23</v>
      </c>
      <c r="AU29" s="109"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48:58" ht="28.5" customHeight="1">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48: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48: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48: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48: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48: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48: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48: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48: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48: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48: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48: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48: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48: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48: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48: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5">
    <mergeCell ref="AR2:AS2"/>
    <mergeCell ref="AT2:AU2"/>
    <mergeCell ref="AF2:AF3"/>
    <mergeCell ref="AG2:AH2"/>
    <mergeCell ref="AM2:AN2"/>
    <mergeCell ref="AO2:AP2"/>
    <mergeCell ref="AQ2:AQ3"/>
    <mergeCell ref="W2:X2"/>
    <mergeCell ref="Y2:Z2"/>
    <mergeCell ref="A4:B4"/>
    <mergeCell ref="AB2:AC2"/>
    <mergeCell ref="AD2:AE2"/>
    <mergeCell ref="C1:M1"/>
    <mergeCell ref="N1:X1"/>
    <mergeCell ref="Y1:AJ1"/>
    <mergeCell ref="AK1:AU1"/>
    <mergeCell ref="A2:B2"/>
    <mergeCell ref="C2:D2"/>
    <mergeCell ref="F2:G2"/>
    <mergeCell ref="H2:I2"/>
    <mergeCell ref="J2:K2"/>
    <mergeCell ref="L2:M2"/>
    <mergeCell ref="AI2:AJ2"/>
    <mergeCell ref="AK2:AL2"/>
    <mergeCell ref="N2:O2"/>
    <mergeCell ref="Q2:R2"/>
    <mergeCell ref="S2:T2"/>
    <mergeCell ref="U2:V2"/>
    <mergeCell ref="AV1:BF1"/>
    <mergeCell ref="AV2:AW2"/>
    <mergeCell ref="AX2:AY2"/>
    <mergeCell ref="AZ2:BA2"/>
    <mergeCell ref="BB2:BB3"/>
    <mergeCell ref="BC2:BD2"/>
    <mergeCell ref="BE2:BF2"/>
  </mergeCells>
  <phoneticPr fontId="2"/>
  <conditionalFormatting sqref="A5:AU28 BG5:XFD28">
    <cfRule type="cellIs" dxfId="16" priority="6" operator="equal">
      <formula>0</formula>
    </cfRule>
  </conditionalFormatting>
  <conditionalFormatting sqref="AK29:AU29">
    <cfRule type="cellIs" dxfId="15" priority="5" operator="equal">
      <formula>0</formula>
    </cfRule>
  </conditionalFormatting>
  <conditionalFormatting sqref="AV5:BF5">
    <cfRule type="cellIs" dxfId="14" priority="2" operator="equal">
      <formula>0</formula>
    </cfRule>
  </conditionalFormatting>
  <conditionalFormatting sqref="AV6:BF300">
    <cfRule type="cellIs" dxfId="13"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dimension ref="A1:BF300"/>
  <sheetViews>
    <sheetView workbookViewId="0"/>
  </sheetViews>
  <sheetFormatPr defaultColWidth="9" defaultRowHeight="28.5" customHeight="1" outlineLevelCol="1"/>
  <cols>
    <col min="1" max="1" width="7.5" style="24" bestFit="1"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ustomWidth="1" collapsed="1"/>
    <col min="38" max="42" width="9" style="3" customWidth="1"/>
    <col min="43"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8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25"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2</v>
      </c>
      <c r="D4" s="40">
        <v>16</v>
      </c>
      <c r="E4" s="40"/>
      <c r="F4" s="40">
        <v>17</v>
      </c>
      <c r="G4" s="40">
        <v>7</v>
      </c>
      <c r="H4" s="40">
        <v>17</v>
      </c>
      <c r="I4" s="40">
        <v>17</v>
      </c>
      <c r="J4" s="40">
        <v>1</v>
      </c>
      <c r="K4" s="40">
        <v>3</v>
      </c>
      <c r="L4" s="40"/>
      <c r="M4" s="40"/>
      <c r="N4" s="40">
        <v>2</v>
      </c>
      <c r="O4" s="40">
        <v>18</v>
      </c>
      <c r="P4" s="40"/>
      <c r="Q4" s="40">
        <v>2</v>
      </c>
      <c r="R4" s="40">
        <v>8</v>
      </c>
      <c r="S4" s="40">
        <v>12</v>
      </c>
      <c r="T4" s="40">
        <v>8</v>
      </c>
      <c r="U4" s="40">
        <v>1</v>
      </c>
      <c r="V4" s="40"/>
      <c r="W4" s="40"/>
      <c r="X4" s="40"/>
      <c r="Y4" s="40">
        <v>21</v>
      </c>
      <c r="Z4" s="40">
        <v>8</v>
      </c>
      <c r="AA4" s="40"/>
      <c r="AB4" s="40">
        <v>18</v>
      </c>
      <c r="AC4" s="40">
        <v>5</v>
      </c>
      <c r="AD4" s="40">
        <v>13</v>
      </c>
      <c r="AE4" s="40">
        <v>6</v>
      </c>
      <c r="AF4" s="7">
        <v>22</v>
      </c>
      <c r="AG4" s="40">
        <v>6</v>
      </c>
      <c r="AH4" s="40">
        <v>3</v>
      </c>
      <c r="AI4" s="40"/>
      <c r="AJ4" s="40"/>
      <c r="AK4" s="54">
        <v>19</v>
      </c>
      <c r="AL4" s="54">
        <v>7</v>
      </c>
      <c r="AM4" s="54">
        <v>17</v>
      </c>
      <c r="AN4" s="54">
        <v>6</v>
      </c>
      <c r="AO4" s="54">
        <v>10</v>
      </c>
      <c r="AP4" s="54">
        <v>6</v>
      </c>
      <c r="AQ4" s="52">
        <v>6</v>
      </c>
      <c r="AR4" s="52">
        <v>1</v>
      </c>
      <c r="AS4" s="52">
        <v>3</v>
      </c>
      <c r="AT4" s="52">
        <v>2</v>
      </c>
      <c r="AU4" s="54">
        <v>1</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26">
        <v>46001</v>
      </c>
      <c r="B5" s="20" t="s">
        <v>991</v>
      </c>
      <c r="C5" s="33"/>
      <c r="D5" s="40"/>
      <c r="E5" s="40"/>
      <c r="F5" s="40"/>
      <c r="G5" s="40"/>
      <c r="H5" s="40"/>
      <c r="I5" s="40"/>
      <c r="J5" s="40"/>
      <c r="K5" s="40"/>
      <c r="L5" s="40"/>
      <c r="M5" s="40"/>
      <c r="N5" s="40"/>
      <c r="O5" s="40"/>
      <c r="P5" s="40"/>
      <c r="Q5" s="40"/>
      <c r="R5" s="40"/>
      <c r="S5" s="40"/>
      <c r="T5" s="40"/>
      <c r="U5" s="40"/>
      <c r="V5" s="40"/>
      <c r="W5" s="40"/>
      <c r="X5" s="40"/>
      <c r="Y5" s="40" t="s">
        <v>21</v>
      </c>
      <c r="Z5" s="40" t="s">
        <v>21</v>
      </c>
      <c r="AA5" s="40" t="s">
        <v>21</v>
      </c>
      <c r="AB5" s="40" t="s">
        <v>21</v>
      </c>
      <c r="AC5" s="40" t="s">
        <v>21</v>
      </c>
      <c r="AD5" s="40" t="s">
        <v>21</v>
      </c>
      <c r="AE5" s="40" t="s">
        <v>21</v>
      </c>
      <c r="AF5" s="7" t="s">
        <v>21</v>
      </c>
      <c r="AG5" s="40" t="s">
        <v>23</v>
      </c>
      <c r="AH5" s="40" t="s">
        <v>23</v>
      </c>
      <c r="AI5" s="40" t="s">
        <v>21</v>
      </c>
      <c r="AJ5" s="40" t="s">
        <v>21</v>
      </c>
      <c r="AK5" s="74" t="s">
        <v>23</v>
      </c>
      <c r="AL5" s="74" t="s">
        <v>23</v>
      </c>
      <c r="AM5" s="74" t="s">
        <v>23</v>
      </c>
      <c r="AN5" s="74" t="s">
        <v>23</v>
      </c>
      <c r="AO5" s="74" t="s">
        <v>23</v>
      </c>
      <c r="AP5" s="74" t="s">
        <v>23</v>
      </c>
      <c r="AQ5" s="52" t="s">
        <v>23</v>
      </c>
      <c r="AR5" s="52" t="s">
        <v>23</v>
      </c>
      <c r="AS5" s="52" t="s">
        <v>23</v>
      </c>
      <c r="AT5" s="52" t="s">
        <v>23</v>
      </c>
      <c r="AU5" s="52" t="s">
        <v>23</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26">
        <v>46003</v>
      </c>
      <c r="B6" s="20" t="s">
        <v>992</v>
      </c>
      <c r="C6" s="40" t="s">
        <v>26</v>
      </c>
      <c r="D6" s="40" t="s">
        <v>21</v>
      </c>
      <c r="E6" s="40">
        <v>1</v>
      </c>
      <c r="F6" s="40" t="s">
        <v>26</v>
      </c>
      <c r="G6" s="40" t="s">
        <v>26</v>
      </c>
      <c r="H6" s="40"/>
      <c r="I6" s="40" t="s">
        <v>26</v>
      </c>
      <c r="J6" s="40"/>
      <c r="K6" s="40"/>
      <c r="L6" s="40"/>
      <c r="M6" s="40"/>
      <c r="N6" s="40" t="s">
        <v>26</v>
      </c>
      <c r="O6" s="40" t="s">
        <v>21</v>
      </c>
      <c r="P6" s="40">
        <v>1</v>
      </c>
      <c r="Q6" s="40" t="s">
        <v>26</v>
      </c>
      <c r="R6" s="40" t="s">
        <v>26</v>
      </c>
      <c r="S6" s="40"/>
      <c r="T6" s="40" t="s">
        <v>26</v>
      </c>
      <c r="U6" s="40"/>
      <c r="V6" s="40"/>
      <c r="W6" s="40"/>
      <c r="X6" s="40"/>
      <c r="Y6" s="40" t="s">
        <v>25</v>
      </c>
      <c r="Z6" s="40" t="s">
        <v>21</v>
      </c>
      <c r="AA6" s="40" t="e">
        <v>#N/A</v>
      </c>
      <c r="AB6" s="40" t="s">
        <v>25</v>
      </c>
      <c r="AC6" s="40" t="s">
        <v>25</v>
      </c>
      <c r="AD6" s="40" t="s">
        <v>21</v>
      </c>
      <c r="AE6" s="40" t="s">
        <v>25</v>
      </c>
      <c r="AF6" s="7" t="s">
        <v>25</v>
      </c>
      <c r="AG6" s="40" t="s">
        <v>21</v>
      </c>
      <c r="AH6" s="40" t="s">
        <v>25</v>
      </c>
      <c r="AI6" s="40" t="s">
        <v>21</v>
      </c>
      <c r="AJ6" s="40" t="s">
        <v>21</v>
      </c>
      <c r="AK6" s="74" t="s">
        <v>25</v>
      </c>
      <c r="AL6" s="74">
        <v>0</v>
      </c>
      <c r="AM6" s="74" t="s">
        <v>25</v>
      </c>
      <c r="AN6" s="74" t="s">
        <v>25</v>
      </c>
      <c r="AO6" s="74" t="s">
        <v>21</v>
      </c>
      <c r="AP6" s="74" t="s">
        <v>25</v>
      </c>
      <c r="AQ6" s="52" t="s">
        <v>1377</v>
      </c>
      <c r="AR6" s="52" t="s">
        <v>23</v>
      </c>
      <c r="AS6" s="52" t="s">
        <v>21</v>
      </c>
      <c r="AT6" s="52" t="s">
        <v>23</v>
      </c>
      <c r="AU6" s="52" t="s">
        <v>21</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26">
        <v>46004</v>
      </c>
      <c r="B7" s="20" t="s">
        <v>993</v>
      </c>
      <c r="C7" s="40" t="s">
        <v>26</v>
      </c>
      <c r="D7" s="40" t="s">
        <v>26</v>
      </c>
      <c r="E7" s="40" t="s">
        <v>26</v>
      </c>
      <c r="F7" s="40" t="s">
        <v>26</v>
      </c>
      <c r="G7" s="40" t="s">
        <v>26</v>
      </c>
      <c r="H7" s="40" t="s">
        <v>26</v>
      </c>
      <c r="I7" s="40" t="s">
        <v>26</v>
      </c>
      <c r="J7" s="40" t="s">
        <v>26</v>
      </c>
      <c r="K7" s="40" t="s">
        <v>26</v>
      </c>
      <c r="L7" s="40"/>
      <c r="M7" s="40"/>
      <c r="N7" s="40" t="s">
        <v>26</v>
      </c>
      <c r="O7" s="40" t="s">
        <v>26</v>
      </c>
      <c r="P7" s="40" t="s">
        <v>26</v>
      </c>
      <c r="Q7" s="40" t="s">
        <v>26</v>
      </c>
      <c r="R7" s="40" t="s">
        <v>26</v>
      </c>
      <c r="S7" s="40"/>
      <c r="T7" s="40" t="s">
        <v>26</v>
      </c>
      <c r="U7" s="40" t="s">
        <v>26</v>
      </c>
      <c r="V7" s="40"/>
      <c r="W7" s="40"/>
      <c r="X7" s="40"/>
      <c r="Y7" s="40" t="s">
        <v>25</v>
      </c>
      <c r="Z7" s="40" t="s">
        <v>25</v>
      </c>
      <c r="AA7" s="40" t="s">
        <v>25</v>
      </c>
      <c r="AB7" s="40" t="s">
        <v>25</v>
      </c>
      <c r="AC7" s="40" t="s">
        <v>21</v>
      </c>
      <c r="AD7" s="40" t="s">
        <v>25</v>
      </c>
      <c r="AE7" s="40" t="s">
        <v>21</v>
      </c>
      <c r="AF7" s="7" t="s">
        <v>25</v>
      </c>
      <c r="AG7" s="40" t="s">
        <v>25</v>
      </c>
      <c r="AH7" s="40" t="s">
        <v>23</v>
      </c>
      <c r="AI7" s="40" t="s">
        <v>21</v>
      </c>
      <c r="AJ7" s="40" t="s">
        <v>21</v>
      </c>
      <c r="AK7" s="74" t="s">
        <v>25</v>
      </c>
      <c r="AL7" s="74">
        <v>0</v>
      </c>
      <c r="AM7" s="74" t="s">
        <v>25</v>
      </c>
      <c r="AN7" s="74" t="s">
        <v>21</v>
      </c>
      <c r="AO7" s="74" t="s">
        <v>21</v>
      </c>
      <c r="AP7" s="74">
        <v>0</v>
      </c>
      <c r="AQ7" s="52">
        <v>0</v>
      </c>
      <c r="AR7" s="52" t="s">
        <v>23</v>
      </c>
      <c r="AS7" s="52">
        <v>0</v>
      </c>
      <c r="AT7" s="52" t="s">
        <v>23</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26">
        <v>46005</v>
      </c>
      <c r="B8" s="20" t="s">
        <v>994</v>
      </c>
      <c r="C8" s="40" t="s">
        <v>26</v>
      </c>
      <c r="D8" s="40" t="s">
        <v>26</v>
      </c>
      <c r="E8" s="40" t="s">
        <v>26</v>
      </c>
      <c r="F8" s="40" t="s">
        <v>26</v>
      </c>
      <c r="G8" s="40" t="s">
        <v>26</v>
      </c>
      <c r="H8" s="40" t="s">
        <v>26</v>
      </c>
      <c r="I8" s="40" t="s">
        <v>26</v>
      </c>
      <c r="J8" s="40" t="s">
        <v>26</v>
      </c>
      <c r="K8" s="40" t="s">
        <v>26</v>
      </c>
      <c r="L8" s="40"/>
      <c r="M8" s="40"/>
      <c r="N8" s="40" t="s">
        <v>26</v>
      </c>
      <c r="O8" s="40" t="s">
        <v>26</v>
      </c>
      <c r="P8" s="40" t="s">
        <v>26</v>
      </c>
      <c r="Q8" s="40" t="s">
        <v>26</v>
      </c>
      <c r="R8" s="40" t="s">
        <v>26</v>
      </c>
      <c r="S8" s="40" t="s">
        <v>26</v>
      </c>
      <c r="T8" s="40" t="s">
        <v>26</v>
      </c>
      <c r="U8" s="40" t="s">
        <v>26</v>
      </c>
      <c r="V8" s="40"/>
      <c r="W8" s="40"/>
      <c r="X8" s="40"/>
      <c r="Y8" s="40" t="s">
        <v>25</v>
      </c>
      <c r="Z8" s="40" t="s">
        <v>25</v>
      </c>
      <c r="AA8" s="40" t="s">
        <v>25</v>
      </c>
      <c r="AB8" s="40" t="s">
        <v>25</v>
      </c>
      <c r="AC8" s="40" t="s">
        <v>21</v>
      </c>
      <c r="AD8" s="40" t="s">
        <v>25</v>
      </c>
      <c r="AE8" s="40" t="s">
        <v>21</v>
      </c>
      <c r="AF8" s="7" t="s">
        <v>25</v>
      </c>
      <c r="AG8" s="40" t="s">
        <v>21</v>
      </c>
      <c r="AH8" s="40"/>
      <c r="AI8" s="40" t="s">
        <v>21</v>
      </c>
      <c r="AJ8" s="40" t="s">
        <v>21</v>
      </c>
      <c r="AK8" s="74" t="s">
        <v>25</v>
      </c>
      <c r="AL8" s="74" t="s">
        <v>25</v>
      </c>
      <c r="AM8" s="74" t="s">
        <v>25</v>
      </c>
      <c r="AN8" s="74" t="s">
        <v>21</v>
      </c>
      <c r="AO8" s="74" t="s">
        <v>25</v>
      </c>
      <c r="AP8" s="74">
        <v>0</v>
      </c>
      <c r="AQ8" s="52">
        <v>0</v>
      </c>
      <c r="AR8" s="52" t="s">
        <v>25</v>
      </c>
      <c r="AS8" s="52">
        <v>0</v>
      </c>
      <c r="AT8" s="52" t="s">
        <v>21</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26">
        <v>46006</v>
      </c>
      <c r="B9" s="20" t="s">
        <v>995</v>
      </c>
      <c r="C9" s="40" t="s">
        <v>26</v>
      </c>
      <c r="D9" s="40" t="s">
        <v>26</v>
      </c>
      <c r="E9" s="40" t="s">
        <v>26</v>
      </c>
      <c r="F9" s="40" t="s">
        <v>26</v>
      </c>
      <c r="G9" s="40"/>
      <c r="H9" s="40" t="s">
        <v>26</v>
      </c>
      <c r="I9" s="40" t="s">
        <v>26</v>
      </c>
      <c r="J9" s="40" t="s">
        <v>26</v>
      </c>
      <c r="K9" s="40"/>
      <c r="L9" s="40"/>
      <c r="M9" s="40"/>
      <c r="N9" s="40" t="s">
        <v>26</v>
      </c>
      <c r="O9" s="40" t="s">
        <v>26</v>
      </c>
      <c r="P9" s="40" t="s">
        <v>26</v>
      </c>
      <c r="Q9" s="40" t="s">
        <v>26</v>
      </c>
      <c r="R9" s="40" t="s">
        <v>26</v>
      </c>
      <c r="S9" s="40" t="s">
        <v>26</v>
      </c>
      <c r="T9" s="40" t="s">
        <v>26</v>
      </c>
      <c r="U9" s="40" t="s">
        <v>26</v>
      </c>
      <c r="V9" s="40"/>
      <c r="W9" s="40"/>
      <c r="X9" s="40"/>
      <c r="Y9" s="40" t="s">
        <v>25</v>
      </c>
      <c r="Z9" s="40" t="s">
        <v>25</v>
      </c>
      <c r="AA9" s="40" t="s">
        <v>25</v>
      </c>
      <c r="AB9" s="40" t="s">
        <v>25</v>
      </c>
      <c r="AC9" s="40" t="s">
        <v>21</v>
      </c>
      <c r="AD9" s="40" t="s">
        <v>25</v>
      </c>
      <c r="AE9" s="40" t="s">
        <v>25</v>
      </c>
      <c r="AF9" s="7" t="s">
        <v>25</v>
      </c>
      <c r="AG9" s="40" t="s">
        <v>21</v>
      </c>
      <c r="AH9" s="40" t="s">
        <v>25</v>
      </c>
      <c r="AI9" s="40" t="s">
        <v>21</v>
      </c>
      <c r="AJ9" s="40" t="s">
        <v>21</v>
      </c>
      <c r="AK9" s="74" t="s">
        <v>25</v>
      </c>
      <c r="AL9" s="74" t="s">
        <v>21</v>
      </c>
      <c r="AM9" s="74" t="s">
        <v>25</v>
      </c>
      <c r="AN9" s="74" t="s">
        <v>21</v>
      </c>
      <c r="AO9" s="74" t="s">
        <v>25</v>
      </c>
      <c r="AP9" s="74">
        <v>0</v>
      </c>
      <c r="AQ9" s="52">
        <v>0</v>
      </c>
      <c r="AR9" s="52" t="s">
        <v>1786</v>
      </c>
      <c r="AS9" s="52">
        <v>0</v>
      </c>
      <c r="AT9" s="52" t="s">
        <v>21</v>
      </c>
      <c r="AU9" s="52">
        <v>0</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26">
        <v>46007</v>
      </c>
      <c r="B10" s="20" t="s">
        <v>996</v>
      </c>
      <c r="C10" s="40" t="s">
        <v>26</v>
      </c>
      <c r="D10" s="40" t="s">
        <v>26</v>
      </c>
      <c r="E10" s="40" t="s">
        <v>26</v>
      </c>
      <c r="F10" s="40" t="s">
        <v>26</v>
      </c>
      <c r="G10" s="40" t="s">
        <v>26</v>
      </c>
      <c r="H10" s="40" t="s">
        <v>26</v>
      </c>
      <c r="I10" s="40" t="s">
        <v>26</v>
      </c>
      <c r="J10" s="40" t="s">
        <v>26</v>
      </c>
      <c r="K10" s="40" t="s">
        <v>26</v>
      </c>
      <c r="L10" s="40"/>
      <c r="M10" s="40"/>
      <c r="N10" s="40" t="s">
        <v>26</v>
      </c>
      <c r="O10" s="40" t="s">
        <v>26</v>
      </c>
      <c r="P10" s="40" t="s">
        <v>26</v>
      </c>
      <c r="Q10" s="40" t="s">
        <v>26</v>
      </c>
      <c r="R10" s="40" t="s">
        <v>26</v>
      </c>
      <c r="S10" s="40" t="s">
        <v>26</v>
      </c>
      <c r="T10" s="40" t="s">
        <v>26</v>
      </c>
      <c r="U10" s="40" t="s">
        <v>26</v>
      </c>
      <c r="V10" s="40"/>
      <c r="W10" s="40"/>
      <c r="X10" s="40"/>
      <c r="Y10" s="40" t="s">
        <v>25</v>
      </c>
      <c r="Z10" s="40" t="s">
        <v>23</v>
      </c>
      <c r="AA10" s="40" t="e">
        <v>#N/A</v>
      </c>
      <c r="AB10" s="40" t="s">
        <v>25</v>
      </c>
      <c r="AC10" s="40" t="s">
        <v>25</v>
      </c>
      <c r="AD10" s="40" t="s">
        <v>25</v>
      </c>
      <c r="AE10" s="40" t="s">
        <v>25</v>
      </c>
      <c r="AF10" s="7" t="s">
        <v>25</v>
      </c>
      <c r="AG10" s="40" t="s">
        <v>25</v>
      </c>
      <c r="AH10" s="40" t="s">
        <v>25</v>
      </c>
      <c r="AI10" s="40" t="s">
        <v>21</v>
      </c>
      <c r="AJ10" s="40" t="s">
        <v>21</v>
      </c>
      <c r="AK10" s="74" t="s">
        <v>25</v>
      </c>
      <c r="AL10" s="74" t="s">
        <v>21</v>
      </c>
      <c r="AM10" s="74" t="s">
        <v>25</v>
      </c>
      <c r="AN10" s="74" t="s">
        <v>25</v>
      </c>
      <c r="AO10" s="74" t="s">
        <v>25</v>
      </c>
      <c r="AP10" s="74" t="s">
        <v>25</v>
      </c>
      <c r="AQ10" s="52" t="s">
        <v>1377</v>
      </c>
      <c r="AR10" s="52" t="s">
        <v>21</v>
      </c>
      <c r="AS10" s="52" t="s">
        <v>1786</v>
      </c>
      <c r="AT10" s="52" t="s">
        <v>21</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26">
        <v>46008</v>
      </c>
      <c r="B11" s="20" t="s">
        <v>997</v>
      </c>
      <c r="C11" s="40" t="s">
        <v>26</v>
      </c>
      <c r="D11" s="40" t="s">
        <v>26</v>
      </c>
      <c r="E11" s="40" t="s">
        <v>26</v>
      </c>
      <c r="F11" s="40" t="s">
        <v>26</v>
      </c>
      <c r="G11" s="40" t="s">
        <v>26</v>
      </c>
      <c r="H11" s="40" t="s">
        <v>26</v>
      </c>
      <c r="I11" s="40" t="s">
        <v>26</v>
      </c>
      <c r="J11" s="40" t="s">
        <v>26</v>
      </c>
      <c r="K11" s="40"/>
      <c r="L11" s="40"/>
      <c r="M11" s="40"/>
      <c r="N11" s="40" t="s">
        <v>26</v>
      </c>
      <c r="O11" s="40" t="s">
        <v>26</v>
      </c>
      <c r="P11" s="40" t="s">
        <v>26</v>
      </c>
      <c r="Q11" s="40" t="s">
        <v>26</v>
      </c>
      <c r="R11" s="40" t="s">
        <v>26</v>
      </c>
      <c r="S11" s="40" t="s">
        <v>26</v>
      </c>
      <c r="T11" s="40" t="s">
        <v>26</v>
      </c>
      <c r="U11" s="40" t="s">
        <v>26</v>
      </c>
      <c r="V11" s="40"/>
      <c r="W11" s="40"/>
      <c r="X11" s="40"/>
      <c r="Y11" s="40" t="s">
        <v>25</v>
      </c>
      <c r="Z11" s="40" t="s">
        <v>25</v>
      </c>
      <c r="AA11" s="40" t="s">
        <v>21</v>
      </c>
      <c r="AB11" s="40" t="s">
        <v>25</v>
      </c>
      <c r="AC11" s="40" t="s">
        <v>21</v>
      </c>
      <c r="AD11" s="40" t="s">
        <v>25</v>
      </c>
      <c r="AE11" s="40" t="s">
        <v>21</v>
      </c>
      <c r="AF11" s="7" t="s">
        <v>25</v>
      </c>
      <c r="AG11" s="40" t="s">
        <v>25</v>
      </c>
      <c r="AH11" s="40"/>
      <c r="AI11" s="40" t="s">
        <v>21</v>
      </c>
      <c r="AJ11" s="40" t="s">
        <v>21</v>
      </c>
      <c r="AK11" s="74" t="s">
        <v>25</v>
      </c>
      <c r="AL11" s="74" t="s">
        <v>25</v>
      </c>
      <c r="AM11" s="74" t="s">
        <v>25</v>
      </c>
      <c r="AN11" s="74" t="s">
        <v>25</v>
      </c>
      <c r="AO11" s="74" t="s">
        <v>25</v>
      </c>
      <c r="AP11" s="74" t="s">
        <v>25</v>
      </c>
      <c r="AQ11" s="52" t="s">
        <v>1377</v>
      </c>
      <c r="AR11" s="52" t="s">
        <v>1786</v>
      </c>
      <c r="AS11" s="52" t="s">
        <v>25</v>
      </c>
      <c r="AT11" s="52" t="s">
        <v>21</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26">
        <v>46009</v>
      </c>
      <c r="B12" s="20" t="s">
        <v>998</v>
      </c>
      <c r="C12" s="33" t="s">
        <v>22</v>
      </c>
      <c r="D12" s="40" t="s">
        <v>26</v>
      </c>
      <c r="E12" s="40" t="s">
        <v>26</v>
      </c>
      <c r="F12" s="40" t="s">
        <v>26</v>
      </c>
      <c r="G12" s="40"/>
      <c r="H12" s="40" t="s">
        <v>26</v>
      </c>
      <c r="I12" s="40" t="s">
        <v>26</v>
      </c>
      <c r="J12" s="40" t="s">
        <v>26</v>
      </c>
      <c r="K12" s="40"/>
      <c r="L12" s="40"/>
      <c r="M12" s="40"/>
      <c r="N12" s="40" t="s">
        <v>21</v>
      </c>
      <c r="O12" s="40" t="s">
        <v>26</v>
      </c>
      <c r="P12" s="40" t="s">
        <v>26</v>
      </c>
      <c r="Q12" s="40" t="s">
        <v>26</v>
      </c>
      <c r="R12" s="40" t="s">
        <v>26</v>
      </c>
      <c r="S12" s="40"/>
      <c r="T12" s="40" t="s">
        <v>26</v>
      </c>
      <c r="U12" s="40" t="s">
        <v>26</v>
      </c>
      <c r="V12" s="40"/>
      <c r="W12" s="40"/>
      <c r="X12" s="40"/>
      <c r="Y12" s="40" t="s">
        <v>25</v>
      </c>
      <c r="Z12" s="40" t="s">
        <v>25</v>
      </c>
      <c r="AA12" s="40" t="e">
        <v>#N/A</v>
      </c>
      <c r="AB12" s="40" t="s">
        <v>21</v>
      </c>
      <c r="AC12" s="40" t="s">
        <v>25</v>
      </c>
      <c r="AD12" s="40" t="s">
        <v>21</v>
      </c>
      <c r="AE12" s="40" t="s">
        <v>25</v>
      </c>
      <c r="AF12" s="7" t="s">
        <v>25</v>
      </c>
      <c r="AG12" s="40" t="s">
        <v>23</v>
      </c>
      <c r="AH12" s="40" t="s">
        <v>21</v>
      </c>
      <c r="AI12" s="40" t="s">
        <v>21</v>
      </c>
      <c r="AJ12" s="40" t="s">
        <v>21</v>
      </c>
      <c r="AK12" s="74" t="s">
        <v>25</v>
      </c>
      <c r="AL12" s="74">
        <v>0</v>
      </c>
      <c r="AM12" s="74" t="s">
        <v>25</v>
      </c>
      <c r="AN12" s="74" t="s">
        <v>21</v>
      </c>
      <c r="AO12" s="74" t="s">
        <v>21</v>
      </c>
      <c r="AP12" s="74">
        <v>0</v>
      </c>
      <c r="AQ12" s="52">
        <v>0</v>
      </c>
      <c r="AR12" s="52" t="s">
        <v>23</v>
      </c>
      <c r="AS12" s="52">
        <v>0</v>
      </c>
      <c r="AT12" s="52" t="s">
        <v>23</v>
      </c>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26">
        <v>46010</v>
      </c>
      <c r="B13" s="20" t="s">
        <v>999</v>
      </c>
      <c r="C13" s="40" t="s">
        <v>26</v>
      </c>
      <c r="D13" s="40" t="s">
        <v>26</v>
      </c>
      <c r="E13" s="40" t="s">
        <v>26</v>
      </c>
      <c r="F13" s="40" t="s">
        <v>26</v>
      </c>
      <c r="G13" s="40"/>
      <c r="H13" s="40" t="s">
        <v>26</v>
      </c>
      <c r="I13" s="40" t="s">
        <v>26</v>
      </c>
      <c r="J13" s="40" t="s">
        <v>26</v>
      </c>
      <c r="K13" s="40"/>
      <c r="L13" s="40"/>
      <c r="M13" s="40"/>
      <c r="N13" s="40" t="s">
        <v>26</v>
      </c>
      <c r="O13" s="40" t="s">
        <v>26</v>
      </c>
      <c r="P13" s="40" t="s">
        <v>26</v>
      </c>
      <c r="Q13" s="40" t="s">
        <v>26</v>
      </c>
      <c r="R13" s="40"/>
      <c r="S13" s="40"/>
      <c r="T13" s="40"/>
      <c r="U13" s="40" t="s">
        <v>26</v>
      </c>
      <c r="V13" s="40"/>
      <c r="W13" s="40"/>
      <c r="X13" s="40"/>
      <c r="Y13" s="40" t="s">
        <v>25</v>
      </c>
      <c r="Z13" s="40" t="s">
        <v>21</v>
      </c>
      <c r="AA13" s="40" t="s">
        <v>21</v>
      </c>
      <c r="AB13" s="40" t="s">
        <v>25</v>
      </c>
      <c r="AC13" s="40" t="s">
        <v>25</v>
      </c>
      <c r="AD13" s="40" t="s">
        <v>25</v>
      </c>
      <c r="AE13" s="40" t="s">
        <v>25</v>
      </c>
      <c r="AF13" s="7" t="s">
        <v>25</v>
      </c>
      <c r="AG13" s="40" t="s">
        <v>21</v>
      </c>
      <c r="AH13" s="40" t="s">
        <v>21</v>
      </c>
      <c r="AI13" s="40" t="s">
        <v>21</v>
      </c>
      <c r="AJ13" s="40" t="s">
        <v>21</v>
      </c>
      <c r="AK13" s="74" t="s">
        <v>25</v>
      </c>
      <c r="AL13" s="74">
        <v>0</v>
      </c>
      <c r="AM13" s="74" t="s">
        <v>25</v>
      </c>
      <c r="AN13" s="74" t="s">
        <v>25</v>
      </c>
      <c r="AO13" s="74" t="s">
        <v>25</v>
      </c>
      <c r="AP13" s="74" t="s">
        <v>25</v>
      </c>
      <c r="AQ13" s="52" t="s">
        <v>1377</v>
      </c>
      <c r="AR13" s="52" t="s">
        <v>21</v>
      </c>
      <c r="AS13" s="52" t="s">
        <v>21</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26">
        <v>46011</v>
      </c>
      <c r="B14" s="20" t="s">
        <v>1000</v>
      </c>
      <c r="C14" s="40" t="s">
        <v>26</v>
      </c>
      <c r="D14" s="40" t="s">
        <v>26</v>
      </c>
      <c r="E14" s="40" t="s">
        <v>26</v>
      </c>
      <c r="F14" s="40"/>
      <c r="G14" s="40"/>
      <c r="H14" s="40" t="s">
        <v>26</v>
      </c>
      <c r="I14" s="40"/>
      <c r="J14" s="40"/>
      <c r="K14" s="40"/>
      <c r="L14" s="40"/>
      <c r="M14" s="40"/>
      <c r="N14" s="40" t="s">
        <v>26</v>
      </c>
      <c r="O14" s="40" t="s">
        <v>26</v>
      </c>
      <c r="P14" s="40" t="s">
        <v>26</v>
      </c>
      <c r="Q14" s="40"/>
      <c r="R14" s="40"/>
      <c r="S14" s="40"/>
      <c r="T14" s="40"/>
      <c r="U14" s="40"/>
      <c r="V14" s="40"/>
      <c r="W14" s="40"/>
      <c r="X14" s="40"/>
      <c r="Y14" s="40" t="s">
        <v>25</v>
      </c>
      <c r="Z14" s="40" t="s">
        <v>23</v>
      </c>
      <c r="AA14" s="40" t="e">
        <v>#N/A</v>
      </c>
      <c r="AB14" s="40" t="s">
        <v>25</v>
      </c>
      <c r="AC14" s="40" t="s">
        <v>21</v>
      </c>
      <c r="AD14" s="40" t="s">
        <v>21</v>
      </c>
      <c r="AE14" s="40" t="s">
        <v>21</v>
      </c>
      <c r="AF14" s="7" t="s">
        <v>25</v>
      </c>
      <c r="AG14" s="40" t="s">
        <v>21</v>
      </c>
      <c r="AH14" s="40"/>
      <c r="AI14" s="40" t="s">
        <v>21</v>
      </c>
      <c r="AJ14" s="40" t="s">
        <v>21</v>
      </c>
      <c r="AK14" s="74" t="s">
        <v>25</v>
      </c>
      <c r="AL14" s="74" t="s">
        <v>25</v>
      </c>
      <c r="AM14" s="74" t="s">
        <v>21</v>
      </c>
      <c r="AN14" s="74" t="s">
        <v>21</v>
      </c>
      <c r="AO14" s="74">
        <v>0</v>
      </c>
      <c r="AP14" s="74">
        <v>0</v>
      </c>
      <c r="AQ14" s="52">
        <v>0</v>
      </c>
      <c r="AR14" s="52" t="s">
        <v>21</v>
      </c>
      <c r="AS14" s="52">
        <v>0</v>
      </c>
      <c r="AT14" s="52" t="s">
        <v>21</v>
      </c>
      <c r="AU14" s="52">
        <v>0</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26">
        <v>46013</v>
      </c>
      <c r="B15" s="20" t="s">
        <v>1001</v>
      </c>
      <c r="C15" s="40" t="s">
        <v>26</v>
      </c>
      <c r="D15" s="40" t="s">
        <v>26</v>
      </c>
      <c r="E15" s="40" t="s">
        <v>26</v>
      </c>
      <c r="F15" s="40" t="s">
        <v>26</v>
      </c>
      <c r="G15" s="40"/>
      <c r="H15" s="40" t="s">
        <v>26</v>
      </c>
      <c r="I15" s="40" t="s">
        <v>26</v>
      </c>
      <c r="J15" s="40" t="s">
        <v>25</v>
      </c>
      <c r="K15" s="40"/>
      <c r="L15" s="40"/>
      <c r="M15" s="40"/>
      <c r="N15" s="40" t="s">
        <v>26</v>
      </c>
      <c r="O15" s="40" t="s">
        <v>26</v>
      </c>
      <c r="P15" s="40" t="s">
        <v>26</v>
      </c>
      <c r="Q15" s="40" t="s">
        <v>26</v>
      </c>
      <c r="R15" s="40"/>
      <c r="S15" s="40"/>
      <c r="T15" s="40"/>
      <c r="U15" s="40" t="s">
        <v>26</v>
      </c>
      <c r="V15" s="40"/>
      <c r="W15" s="40"/>
      <c r="X15" s="40"/>
      <c r="Y15" s="40" t="s">
        <v>25</v>
      </c>
      <c r="Z15" s="40" t="s">
        <v>25</v>
      </c>
      <c r="AA15" s="40" t="s">
        <v>25</v>
      </c>
      <c r="AB15" s="40" t="s">
        <v>25</v>
      </c>
      <c r="AC15" s="40" t="s">
        <v>21</v>
      </c>
      <c r="AD15" s="40" t="s">
        <v>21</v>
      </c>
      <c r="AE15" s="40" t="s">
        <v>21</v>
      </c>
      <c r="AF15" s="7" t="s">
        <v>25</v>
      </c>
      <c r="AG15" s="40" t="s">
        <v>21</v>
      </c>
      <c r="AH15" s="40" t="s">
        <v>23</v>
      </c>
      <c r="AI15" s="40" t="s">
        <v>21</v>
      </c>
      <c r="AJ15" s="40" t="s">
        <v>21</v>
      </c>
      <c r="AK15" s="74" t="s">
        <v>25</v>
      </c>
      <c r="AL15" s="74" t="s">
        <v>25</v>
      </c>
      <c r="AM15" s="74" t="s">
        <v>25</v>
      </c>
      <c r="AN15" s="74" t="s">
        <v>21</v>
      </c>
      <c r="AO15" s="74" t="s">
        <v>21</v>
      </c>
      <c r="AP15" s="74">
        <v>0</v>
      </c>
      <c r="AQ15" s="52">
        <v>0</v>
      </c>
      <c r="AR15" s="52" t="s">
        <v>23</v>
      </c>
      <c r="AS15" s="52">
        <v>0</v>
      </c>
      <c r="AT15" s="52" t="s">
        <v>23</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26">
        <v>46014</v>
      </c>
      <c r="B16" s="20" t="s">
        <v>1002</v>
      </c>
      <c r="C16" s="40" t="s">
        <v>26</v>
      </c>
      <c r="D16" s="40" t="s">
        <v>26</v>
      </c>
      <c r="E16" s="40" t="s">
        <v>26</v>
      </c>
      <c r="F16" s="40" t="s">
        <v>26</v>
      </c>
      <c r="G16" s="40"/>
      <c r="H16" s="40" t="s">
        <v>26</v>
      </c>
      <c r="I16" s="40" t="s">
        <v>26</v>
      </c>
      <c r="J16" s="40"/>
      <c r="K16" s="40"/>
      <c r="L16" s="40"/>
      <c r="M16" s="40"/>
      <c r="N16" s="40" t="s">
        <v>26</v>
      </c>
      <c r="O16" s="40" t="s">
        <v>26</v>
      </c>
      <c r="P16" s="40" t="s">
        <v>26</v>
      </c>
      <c r="Q16" s="40" t="s">
        <v>26</v>
      </c>
      <c r="R16" s="40"/>
      <c r="S16" s="40" t="s">
        <v>26</v>
      </c>
      <c r="T16" s="40"/>
      <c r="U16" s="40"/>
      <c r="V16" s="40"/>
      <c r="W16" s="40"/>
      <c r="X16" s="40"/>
      <c r="Y16" s="40" t="s">
        <v>25</v>
      </c>
      <c r="Z16" s="40" t="s">
        <v>25</v>
      </c>
      <c r="AA16" s="40" t="s">
        <v>25</v>
      </c>
      <c r="AB16" s="40" t="s">
        <v>25</v>
      </c>
      <c r="AC16" s="40" t="s">
        <v>21</v>
      </c>
      <c r="AD16" s="40" t="s">
        <v>25</v>
      </c>
      <c r="AE16" s="40" t="s">
        <v>21</v>
      </c>
      <c r="AF16" s="7" t="s">
        <v>25</v>
      </c>
      <c r="AG16" s="40" t="s">
        <v>25</v>
      </c>
      <c r="AH16" s="40" t="s">
        <v>23</v>
      </c>
      <c r="AI16" s="40" t="s">
        <v>21</v>
      </c>
      <c r="AJ16" s="40" t="s">
        <v>21</v>
      </c>
      <c r="AK16" s="74" t="s">
        <v>25</v>
      </c>
      <c r="AL16" s="74" t="s">
        <v>25</v>
      </c>
      <c r="AM16" s="74" t="s">
        <v>25</v>
      </c>
      <c r="AN16" s="74" t="s">
        <v>25</v>
      </c>
      <c r="AO16" s="74" t="s">
        <v>25</v>
      </c>
      <c r="AP16" s="74" t="s">
        <v>25</v>
      </c>
      <c r="AQ16" s="52" t="s">
        <v>1377</v>
      </c>
      <c r="AR16" s="52" t="s">
        <v>23</v>
      </c>
      <c r="AS16" s="52" t="s">
        <v>25</v>
      </c>
      <c r="AT16" s="52" t="s">
        <v>23</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26">
        <v>46015</v>
      </c>
      <c r="B17" s="20" t="s">
        <v>1003</v>
      </c>
      <c r="C17" s="40" t="s">
        <v>21</v>
      </c>
      <c r="D17" s="40" t="s">
        <v>21</v>
      </c>
      <c r="E17" s="40"/>
      <c r="F17" s="40"/>
      <c r="G17" s="40"/>
      <c r="H17" s="40" t="s">
        <v>26</v>
      </c>
      <c r="I17" s="40"/>
      <c r="J17" s="40"/>
      <c r="K17" s="40"/>
      <c r="L17" s="40"/>
      <c r="M17" s="40"/>
      <c r="N17" s="40" t="s">
        <v>22</v>
      </c>
      <c r="O17" s="40" t="s">
        <v>22</v>
      </c>
      <c r="P17" s="40" t="s">
        <v>22</v>
      </c>
      <c r="Q17" s="40"/>
      <c r="R17" s="40"/>
      <c r="S17" s="40"/>
      <c r="T17" s="40"/>
      <c r="U17" s="40"/>
      <c r="V17" s="40"/>
      <c r="W17" s="40"/>
      <c r="X17" s="40"/>
      <c r="Y17" s="40" t="s">
        <v>21</v>
      </c>
      <c r="Z17" s="40" t="s">
        <v>21</v>
      </c>
      <c r="AA17" s="40" t="s">
        <v>21</v>
      </c>
      <c r="AB17" s="40" t="s">
        <v>21</v>
      </c>
      <c r="AC17" s="40" t="s">
        <v>21</v>
      </c>
      <c r="AD17" s="40" t="s">
        <v>21</v>
      </c>
      <c r="AE17" s="40" t="s">
        <v>21</v>
      </c>
      <c r="AF17" s="7" t="s">
        <v>21</v>
      </c>
      <c r="AG17" s="40" t="s">
        <v>23</v>
      </c>
      <c r="AH17" s="40" t="s">
        <v>23</v>
      </c>
      <c r="AI17" s="40" t="s">
        <v>21</v>
      </c>
      <c r="AJ17" s="40" t="s">
        <v>21</v>
      </c>
      <c r="AK17" s="74" t="s">
        <v>21</v>
      </c>
      <c r="AL17" s="74" t="s">
        <v>21</v>
      </c>
      <c r="AM17" s="74" t="s">
        <v>21</v>
      </c>
      <c r="AN17" s="74" t="s">
        <v>21</v>
      </c>
      <c r="AO17" s="74">
        <v>0</v>
      </c>
      <c r="AP17" s="74">
        <v>0</v>
      </c>
      <c r="AQ17" s="52">
        <v>0</v>
      </c>
      <c r="AR17" s="52"/>
      <c r="AS17" s="52">
        <v>0</v>
      </c>
      <c r="AT17" s="52"/>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26">
        <v>46016</v>
      </c>
      <c r="B18" s="20" t="s">
        <v>1004</v>
      </c>
      <c r="C18" s="40" t="s">
        <v>26</v>
      </c>
      <c r="D18" s="40" t="s">
        <v>21</v>
      </c>
      <c r="E18" s="40">
        <v>1</v>
      </c>
      <c r="F18" s="40"/>
      <c r="G18" s="40"/>
      <c r="H18" s="40"/>
      <c r="I18" s="40"/>
      <c r="J18" s="40"/>
      <c r="K18" s="40"/>
      <c r="L18" s="40"/>
      <c r="M18" s="40"/>
      <c r="N18" s="40" t="s">
        <v>26</v>
      </c>
      <c r="O18" s="40" t="s">
        <v>22</v>
      </c>
      <c r="P18" s="40" t="s">
        <v>22</v>
      </c>
      <c r="Q18" s="40"/>
      <c r="R18" s="40"/>
      <c r="S18" s="40"/>
      <c r="T18" s="40"/>
      <c r="U18" s="40"/>
      <c r="V18" s="40"/>
      <c r="W18" s="40"/>
      <c r="X18" s="40"/>
      <c r="Y18" s="40" t="s">
        <v>25</v>
      </c>
      <c r="Z18" s="40" t="s">
        <v>23</v>
      </c>
      <c r="AA18" s="40" t="e">
        <v>#N/A</v>
      </c>
      <c r="AB18" s="40" t="s">
        <v>21</v>
      </c>
      <c r="AC18" s="40" t="s">
        <v>21</v>
      </c>
      <c r="AD18" s="40" t="s">
        <v>21</v>
      </c>
      <c r="AE18" s="40" t="s">
        <v>21</v>
      </c>
      <c r="AF18" s="7" t="s">
        <v>25</v>
      </c>
      <c r="AG18" s="40" t="s">
        <v>23</v>
      </c>
      <c r="AH18" s="40" t="s">
        <v>23</v>
      </c>
      <c r="AI18" s="40" t="s">
        <v>21</v>
      </c>
      <c r="AJ18" s="40" t="s">
        <v>21</v>
      </c>
      <c r="AK18" s="74" t="s">
        <v>25</v>
      </c>
      <c r="AL18" s="74">
        <v>0</v>
      </c>
      <c r="AM18" s="74" t="s">
        <v>21</v>
      </c>
      <c r="AN18" s="74" t="s">
        <v>21</v>
      </c>
      <c r="AO18" s="74" t="s">
        <v>21</v>
      </c>
      <c r="AP18" s="74">
        <v>0</v>
      </c>
      <c r="AQ18" s="52">
        <v>0</v>
      </c>
      <c r="AR18" s="52" t="s">
        <v>23</v>
      </c>
      <c r="AS18" s="52">
        <v>0</v>
      </c>
      <c r="AT18" s="52" t="s">
        <v>23</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26">
        <v>46017</v>
      </c>
      <c r="B19" s="20" t="s">
        <v>1005</v>
      </c>
      <c r="C19" s="40" t="s">
        <v>26</v>
      </c>
      <c r="D19" s="40" t="s">
        <v>26</v>
      </c>
      <c r="E19" s="40" t="s">
        <v>26</v>
      </c>
      <c r="F19" s="40" t="s">
        <v>26</v>
      </c>
      <c r="G19" s="40"/>
      <c r="H19" s="40" t="s">
        <v>26</v>
      </c>
      <c r="I19" s="40"/>
      <c r="J19" s="40"/>
      <c r="K19" s="40"/>
      <c r="L19" s="40"/>
      <c r="M19" s="40"/>
      <c r="N19" s="40" t="s">
        <v>26</v>
      </c>
      <c r="O19" s="40" t="s">
        <v>26</v>
      </c>
      <c r="P19" s="40" t="s">
        <v>26</v>
      </c>
      <c r="Q19" s="40" t="s">
        <v>26</v>
      </c>
      <c r="R19" s="40"/>
      <c r="S19" s="40" t="s">
        <v>26</v>
      </c>
      <c r="T19" s="40"/>
      <c r="U19" s="40"/>
      <c r="V19" s="40"/>
      <c r="W19" s="40"/>
      <c r="X19" s="40"/>
      <c r="Y19" s="40" t="s">
        <v>25</v>
      </c>
      <c r="Z19" s="40" t="s">
        <v>23</v>
      </c>
      <c r="AA19" s="40" t="e">
        <v>#N/A</v>
      </c>
      <c r="AB19" s="40" t="s">
        <v>25</v>
      </c>
      <c r="AC19" s="40" t="s">
        <v>21</v>
      </c>
      <c r="AD19" s="40" t="s">
        <v>25</v>
      </c>
      <c r="AE19" s="40" t="s">
        <v>21</v>
      </c>
      <c r="AF19" s="7" t="s">
        <v>25</v>
      </c>
      <c r="AG19" s="40" t="s">
        <v>25</v>
      </c>
      <c r="AH19" s="40" t="s">
        <v>23</v>
      </c>
      <c r="AI19" s="40" t="s">
        <v>21</v>
      </c>
      <c r="AJ19" s="40" t="s">
        <v>21</v>
      </c>
      <c r="AK19" s="74" t="s">
        <v>25</v>
      </c>
      <c r="AL19" s="74" t="s">
        <v>21</v>
      </c>
      <c r="AM19" s="74" t="s">
        <v>25</v>
      </c>
      <c r="AN19" s="74" t="s">
        <v>21</v>
      </c>
      <c r="AO19" s="74" t="s">
        <v>25</v>
      </c>
      <c r="AP19" s="74">
        <v>0</v>
      </c>
      <c r="AQ19" s="52">
        <v>0</v>
      </c>
      <c r="AR19" s="52" t="s">
        <v>21</v>
      </c>
      <c r="AS19" s="52">
        <v>0</v>
      </c>
      <c r="AT19" s="52" t="s">
        <v>21</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26">
        <v>46018</v>
      </c>
      <c r="B20" s="20" t="s">
        <v>1006</v>
      </c>
      <c r="C20" s="40" t="s">
        <v>26</v>
      </c>
      <c r="D20" s="40" t="s">
        <v>21</v>
      </c>
      <c r="E20" s="40">
        <v>1</v>
      </c>
      <c r="F20" s="40" t="s">
        <v>26</v>
      </c>
      <c r="G20" s="40"/>
      <c r="H20" s="40"/>
      <c r="I20" s="40" t="s">
        <v>26</v>
      </c>
      <c r="J20" s="40"/>
      <c r="K20" s="40"/>
      <c r="L20" s="40"/>
      <c r="M20" s="40"/>
      <c r="N20" s="40" t="s">
        <v>26</v>
      </c>
      <c r="O20" s="40" t="s">
        <v>22</v>
      </c>
      <c r="P20" s="40">
        <v>1</v>
      </c>
      <c r="Q20" s="40" t="s">
        <v>26</v>
      </c>
      <c r="R20" s="40"/>
      <c r="S20" s="40" t="s">
        <v>26</v>
      </c>
      <c r="T20" s="40"/>
      <c r="U20" s="40"/>
      <c r="V20" s="40"/>
      <c r="W20" s="40"/>
      <c r="X20" s="40"/>
      <c r="Y20" s="40" t="s">
        <v>25</v>
      </c>
      <c r="Z20" s="40" t="s">
        <v>21</v>
      </c>
      <c r="AA20" s="40" t="s">
        <v>21</v>
      </c>
      <c r="AB20" s="40" t="s">
        <v>25</v>
      </c>
      <c r="AC20" s="40" t="s">
        <v>21</v>
      </c>
      <c r="AD20" s="40" t="s">
        <v>25</v>
      </c>
      <c r="AE20" s="40" t="s">
        <v>21</v>
      </c>
      <c r="AF20" s="7" t="s">
        <v>25</v>
      </c>
      <c r="AG20" s="40" t="s">
        <v>25</v>
      </c>
      <c r="AH20" s="40" t="s">
        <v>23</v>
      </c>
      <c r="AI20" s="40" t="s">
        <v>21</v>
      </c>
      <c r="AJ20" s="40" t="s">
        <v>21</v>
      </c>
      <c r="AK20" s="74" t="s">
        <v>25</v>
      </c>
      <c r="AL20" s="74">
        <v>0</v>
      </c>
      <c r="AM20" s="74" t="s">
        <v>25</v>
      </c>
      <c r="AN20" s="74" t="s">
        <v>21</v>
      </c>
      <c r="AO20" s="74" t="s">
        <v>25</v>
      </c>
      <c r="AP20" s="74">
        <v>0</v>
      </c>
      <c r="AQ20" s="52">
        <v>0</v>
      </c>
      <c r="AR20" s="52"/>
      <c r="AS20" s="52">
        <v>0</v>
      </c>
      <c r="AT20" s="52"/>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26">
        <v>46019</v>
      </c>
      <c r="B21" s="20" t="s">
        <v>1007</v>
      </c>
      <c r="C21" s="40" t="s">
        <v>26</v>
      </c>
      <c r="D21" s="40" t="s">
        <v>21</v>
      </c>
      <c r="E21" s="40">
        <v>1</v>
      </c>
      <c r="F21" s="40" t="s">
        <v>26</v>
      </c>
      <c r="G21" s="40"/>
      <c r="H21" s="40" t="s">
        <v>26</v>
      </c>
      <c r="I21" s="40" t="s">
        <v>26</v>
      </c>
      <c r="J21" s="40" t="s">
        <v>25</v>
      </c>
      <c r="K21" s="40"/>
      <c r="L21" s="40"/>
      <c r="M21" s="40"/>
      <c r="N21" s="40" t="s">
        <v>26</v>
      </c>
      <c r="O21" s="40" t="s">
        <v>22</v>
      </c>
      <c r="P21" s="40">
        <v>1</v>
      </c>
      <c r="Q21" s="40" t="s">
        <v>26</v>
      </c>
      <c r="R21" s="40"/>
      <c r="S21" s="40" t="s">
        <v>26</v>
      </c>
      <c r="T21" s="40"/>
      <c r="U21" s="40" t="s">
        <v>26</v>
      </c>
      <c r="V21" s="40"/>
      <c r="W21" s="40"/>
      <c r="X21" s="40"/>
      <c r="Y21" s="40" t="s">
        <v>25</v>
      </c>
      <c r="Z21" s="40" t="s">
        <v>21</v>
      </c>
      <c r="AA21" s="40" t="s">
        <v>21</v>
      </c>
      <c r="AB21" s="40" t="s">
        <v>25</v>
      </c>
      <c r="AC21" s="40" t="s">
        <v>21</v>
      </c>
      <c r="AD21" s="40" t="s">
        <v>25</v>
      </c>
      <c r="AE21" s="40" t="s">
        <v>21</v>
      </c>
      <c r="AF21" s="7" t="s">
        <v>25</v>
      </c>
      <c r="AG21" s="40" t="s">
        <v>21</v>
      </c>
      <c r="AH21" s="40"/>
      <c r="AI21" s="40" t="s">
        <v>21</v>
      </c>
      <c r="AJ21" s="40" t="s">
        <v>21</v>
      </c>
      <c r="AK21" s="74" t="s">
        <v>23</v>
      </c>
      <c r="AL21" s="74" t="s">
        <v>23</v>
      </c>
      <c r="AM21" s="74" t="s">
        <v>23</v>
      </c>
      <c r="AN21" s="74" t="s">
        <v>23</v>
      </c>
      <c r="AO21" s="74" t="s">
        <v>23</v>
      </c>
      <c r="AP21" s="74" t="s">
        <v>23</v>
      </c>
      <c r="AQ21" s="52" t="s">
        <v>23</v>
      </c>
      <c r="AR21" s="52" t="s">
        <v>1786</v>
      </c>
      <c r="AS21" s="52" t="s">
        <v>23</v>
      </c>
      <c r="AT21" s="52" t="s">
        <v>25</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26">
        <v>46020</v>
      </c>
      <c r="B22" s="20" t="s">
        <v>1008</v>
      </c>
      <c r="C22" s="40" t="s">
        <v>26</v>
      </c>
      <c r="D22" s="40" t="s">
        <v>26</v>
      </c>
      <c r="E22" s="40" t="s">
        <v>26</v>
      </c>
      <c r="F22" s="40"/>
      <c r="G22" s="40" t="s">
        <v>26</v>
      </c>
      <c r="H22" s="40"/>
      <c r="I22" s="40" t="s">
        <v>26</v>
      </c>
      <c r="J22" s="40"/>
      <c r="K22" s="40"/>
      <c r="L22" s="40"/>
      <c r="M22" s="40"/>
      <c r="N22" s="40" t="s">
        <v>26</v>
      </c>
      <c r="O22" s="40" t="s">
        <v>26</v>
      </c>
      <c r="P22" s="40" t="s">
        <v>26</v>
      </c>
      <c r="Q22" s="40" t="s">
        <v>26</v>
      </c>
      <c r="R22" s="40"/>
      <c r="S22" s="40" t="s">
        <v>26</v>
      </c>
      <c r="T22" s="40"/>
      <c r="U22" s="40"/>
      <c r="V22" s="40"/>
      <c r="W22" s="40"/>
      <c r="X22" s="40"/>
      <c r="Y22" s="40" t="s">
        <v>25</v>
      </c>
      <c r="Z22" s="40" t="s">
        <v>21</v>
      </c>
      <c r="AA22" s="40" t="s">
        <v>21</v>
      </c>
      <c r="AB22" s="40" t="s">
        <v>25</v>
      </c>
      <c r="AC22" s="40" t="s">
        <v>21</v>
      </c>
      <c r="AD22" s="40" t="s">
        <v>25</v>
      </c>
      <c r="AE22" s="40" t="s">
        <v>21</v>
      </c>
      <c r="AF22" s="7" t="s">
        <v>25</v>
      </c>
      <c r="AG22" s="40" t="s">
        <v>21</v>
      </c>
      <c r="AH22" s="40" t="s">
        <v>23</v>
      </c>
      <c r="AI22" s="40" t="s">
        <v>21</v>
      </c>
      <c r="AJ22" s="40" t="s">
        <v>21</v>
      </c>
      <c r="AK22" s="74" t="s">
        <v>25</v>
      </c>
      <c r="AL22" s="74">
        <v>0</v>
      </c>
      <c r="AM22" s="74" t="s">
        <v>21</v>
      </c>
      <c r="AN22" s="74" t="s">
        <v>21</v>
      </c>
      <c r="AO22" s="74" t="s">
        <v>21</v>
      </c>
      <c r="AP22" s="74">
        <v>0</v>
      </c>
      <c r="AQ22" s="52">
        <v>0</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26">
        <v>46021</v>
      </c>
      <c r="B23" s="20" t="s">
        <v>1009</v>
      </c>
      <c r="C23" s="40" t="s">
        <v>21</v>
      </c>
      <c r="D23" s="40" t="s">
        <v>26</v>
      </c>
      <c r="E23" s="40">
        <v>1</v>
      </c>
      <c r="F23" s="40" t="s">
        <v>26</v>
      </c>
      <c r="G23" s="40"/>
      <c r="H23" s="40" t="s">
        <v>26</v>
      </c>
      <c r="I23" s="40" t="s">
        <v>26</v>
      </c>
      <c r="J23" s="40"/>
      <c r="K23" s="40"/>
      <c r="L23" s="40"/>
      <c r="M23" s="40"/>
      <c r="N23" s="40" t="s">
        <v>21</v>
      </c>
      <c r="O23" s="40" t="s">
        <v>26</v>
      </c>
      <c r="P23" s="40" t="s">
        <v>26</v>
      </c>
      <c r="Q23" s="40" t="s">
        <v>26</v>
      </c>
      <c r="R23" s="40"/>
      <c r="S23" s="40" t="s">
        <v>26</v>
      </c>
      <c r="T23" s="40"/>
      <c r="U23" s="40"/>
      <c r="V23" s="40"/>
      <c r="W23" s="40"/>
      <c r="X23" s="40"/>
      <c r="Y23" s="40" t="s">
        <v>21</v>
      </c>
      <c r="Z23" s="40" t="s">
        <v>25</v>
      </c>
      <c r="AA23" s="40" t="s">
        <v>25</v>
      </c>
      <c r="AB23" s="40" t="s">
        <v>25</v>
      </c>
      <c r="AC23" s="40" t="s">
        <v>21</v>
      </c>
      <c r="AD23" s="40" t="s">
        <v>25</v>
      </c>
      <c r="AE23" s="40" t="s">
        <v>25</v>
      </c>
      <c r="AF23" s="7" t="s">
        <v>25</v>
      </c>
      <c r="AG23" s="40" t="s">
        <v>21</v>
      </c>
      <c r="AH23" s="40" t="s">
        <v>21</v>
      </c>
      <c r="AI23" s="40" t="s">
        <v>21</v>
      </c>
      <c r="AJ23" s="40" t="s">
        <v>21</v>
      </c>
      <c r="AK23" s="74" t="s">
        <v>21</v>
      </c>
      <c r="AL23" s="74" t="s">
        <v>25</v>
      </c>
      <c r="AM23" s="74" t="s">
        <v>25</v>
      </c>
      <c r="AN23" s="74" t="s">
        <v>25</v>
      </c>
      <c r="AO23" s="74" t="s">
        <v>25</v>
      </c>
      <c r="AP23" s="74" t="s">
        <v>25</v>
      </c>
      <c r="AQ23" s="52" t="s">
        <v>1377</v>
      </c>
      <c r="AR23" s="52"/>
      <c r="AS23" s="52" t="s">
        <v>25</v>
      </c>
      <c r="AT23" s="52"/>
      <c r="AU23" s="52" t="s">
        <v>21</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26">
        <v>46028</v>
      </c>
      <c r="B24" s="20" t="s">
        <v>1010</v>
      </c>
      <c r="C24" s="40" t="s">
        <v>26</v>
      </c>
      <c r="D24" s="40" t="s">
        <v>26</v>
      </c>
      <c r="E24" s="40" t="s">
        <v>26</v>
      </c>
      <c r="F24" s="40" t="s">
        <v>26</v>
      </c>
      <c r="G24" s="40"/>
      <c r="H24" s="40" t="s">
        <v>26</v>
      </c>
      <c r="I24" s="40" t="s">
        <v>26</v>
      </c>
      <c r="J24" s="40" t="s">
        <v>26</v>
      </c>
      <c r="K24" s="40"/>
      <c r="L24" s="40"/>
      <c r="M24" s="40"/>
      <c r="N24" s="40" t="s">
        <v>26</v>
      </c>
      <c r="O24" s="40" t="s">
        <v>26</v>
      </c>
      <c r="P24" s="40" t="s">
        <v>26</v>
      </c>
      <c r="Q24" s="40" t="s">
        <v>26</v>
      </c>
      <c r="R24" s="40"/>
      <c r="S24" s="40"/>
      <c r="T24" s="40"/>
      <c r="U24" s="40" t="s">
        <v>26</v>
      </c>
      <c r="V24" s="40"/>
      <c r="W24" s="40"/>
      <c r="X24" s="40"/>
      <c r="Y24" s="40" t="s">
        <v>25</v>
      </c>
      <c r="Z24" s="40" t="s">
        <v>21</v>
      </c>
      <c r="AA24" s="40" t="s">
        <v>21</v>
      </c>
      <c r="AB24" s="40" t="s">
        <v>21</v>
      </c>
      <c r="AC24" s="40" t="s">
        <v>21</v>
      </c>
      <c r="AD24" s="40" t="s">
        <v>21</v>
      </c>
      <c r="AE24" s="40" t="s">
        <v>21</v>
      </c>
      <c r="AF24" s="7" t="s">
        <v>25</v>
      </c>
      <c r="AG24" s="40" t="s">
        <v>23</v>
      </c>
      <c r="AH24" s="40"/>
      <c r="AI24" s="40" t="s">
        <v>21</v>
      </c>
      <c r="AJ24" s="40" t="s">
        <v>21</v>
      </c>
      <c r="AK24" s="74" t="s">
        <v>25</v>
      </c>
      <c r="AL24" s="74" t="s">
        <v>21</v>
      </c>
      <c r="AM24" s="74" t="s">
        <v>25</v>
      </c>
      <c r="AN24" s="74" t="s">
        <v>21</v>
      </c>
      <c r="AO24" s="74" t="s">
        <v>25</v>
      </c>
      <c r="AP24" s="74">
        <v>0</v>
      </c>
      <c r="AQ24" s="52">
        <v>0</v>
      </c>
      <c r="AR24" s="52" t="s">
        <v>21</v>
      </c>
      <c r="AS24" s="52">
        <v>0</v>
      </c>
      <c r="AT24" s="52" t="s">
        <v>25</v>
      </c>
      <c r="AU24" s="52">
        <v>0</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26">
        <v>46036</v>
      </c>
      <c r="B25" s="20" t="s">
        <v>336</v>
      </c>
      <c r="C25" s="40" t="s">
        <v>26</v>
      </c>
      <c r="D25" s="40" t="s">
        <v>26</v>
      </c>
      <c r="E25" s="40">
        <v>2</v>
      </c>
      <c r="F25" s="40"/>
      <c r="G25" s="40"/>
      <c r="H25" s="40"/>
      <c r="I25" s="40"/>
      <c r="J25" s="40"/>
      <c r="K25" s="40"/>
      <c r="L25" s="40"/>
      <c r="M25" s="40"/>
      <c r="N25" s="40" t="s">
        <v>26</v>
      </c>
      <c r="O25" s="40" t="s">
        <v>26</v>
      </c>
      <c r="P25" s="40">
        <v>2</v>
      </c>
      <c r="Q25" s="40" t="s">
        <v>26</v>
      </c>
      <c r="R25" s="40"/>
      <c r="S25" s="40" t="s">
        <v>26</v>
      </c>
      <c r="T25" s="40"/>
      <c r="U25" s="40"/>
      <c r="V25" s="40"/>
      <c r="W25" s="40"/>
      <c r="X25" s="40"/>
      <c r="Y25" s="40" t="s">
        <v>25</v>
      </c>
      <c r="Z25" s="40" t="s">
        <v>23</v>
      </c>
      <c r="AA25" s="40" t="e">
        <v>#N/A</v>
      </c>
      <c r="AB25" s="40" t="s">
        <v>25</v>
      </c>
      <c r="AC25" s="40" t="s">
        <v>21</v>
      </c>
      <c r="AD25" s="40" t="s">
        <v>25</v>
      </c>
      <c r="AE25" s="40" t="s">
        <v>21</v>
      </c>
      <c r="AF25" s="7" t="s">
        <v>25</v>
      </c>
      <c r="AG25" s="40" t="s">
        <v>21</v>
      </c>
      <c r="AH25" s="40" t="s">
        <v>23</v>
      </c>
      <c r="AI25" s="40" t="s">
        <v>21</v>
      </c>
      <c r="AJ25" s="40" t="s">
        <v>21</v>
      </c>
      <c r="AK25" s="74" t="s">
        <v>21</v>
      </c>
      <c r="AL25" s="74" t="s">
        <v>21</v>
      </c>
      <c r="AM25" s="74" t="s">
        <v>25</v>
      </c>
      <c r="AN25" s="74" t="s">
        <v>21</v>
      </c>
      <c r="AO25" s="74" t="s">
        <v>21</v>
      </c>
      <c r="AP25" s="74">
        <v>0</v>
      </c>
      <c r="AQ25" s="52">
        <v>0</v>
      </c>
      <c r="AR25" s="52" t="s">
        <v>23</v>
      </c>
      <c r="AS25" s="52">
        <v>0</v>
      </c>
      <c r="AT25" s="52" t="s">
        <v>23</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26">
        <v>46040</v>
      </c>
      <c r="B26" s="20" t="s">
        <v>1011</v>
      </c>
      <c r="C26" s="40" t="s">
        <v>26</v>
      </c>
      <c r="D26" s="40" t="s">
        <v>26</v>
      </c>
      <c r="E26" s="40" t="s">
        <v>26</v>
      </c>
      <c r="F26" s="40"/>
      <c r="G26" s="40"/>
      <c r="H26" s="40"/>
      <c r="I26" s="40"/>
      <c r="J26" s="40"/>
      <c r="K26" s="40"/>
      <c r="L26" s="40"/>
      <c r="M26" s="40"/>
      <c r="N26" s="40" t="s">
        <v>26</v>
      </c>
      <c r="O26" s="40" t="s">
        <v>26</v>
      </c>
      <c r="P26" s="40" t="s">
        <v>26</v>
      </c>
      <c r="Q26" s="40" t="s">
        <v>26</v>
      </c>
      <c r="R26" s="40"/>
      <c r="S26" s="40"/>
      <c r="T26" s="40"/>
      <c r="U26" s="40"/>
      <c r="V26" s="40"/>
      <c r="W26" s="40"/>
      <c r="X26" s="40"/>
      <c r="Y26" s="40" t="s">
        <v>25</v>
      </c>
      <c r="Z26" s="40" t="s">
        <v>23</v>
      </c>
      <c r="AA26" s="40" t="e">
        <v>#N/A</v>
      </c>
      <c r="AB26" s="40" t="s">
        <v>25</v>
      </c>
      <c r="AC26" s="40" t="s">
        <v>21</v>
      </c>
      <c r="AD26" s="40" t="s">
        <v>21</v>
      </c>
      <c r="AE26" s="40" t="s">
        <v>21</v>
      </c>
      <c r="AF26" s="7" t="s">
        <v>25</v>
      </c>
      <c r="AG26" s="40" t="s">
        <v>21</v>
      </c>
      <c r="AH26" s="40" t="s">
        <v>23</v>
      </c>
      <c r="AI26" s="40" t="s">
        <v>21</v>
      </c>
      <c r="AJ26" s="40" t="s">
        <v>21</v>
      </c>
      <c r="AK26" s="74" t="s">
        <v>25</v>
      </c>
      <c r="AL26" s="74">
        <v>0</v>
      </c>
      <c r="AM26" s="74" t="s">
        <v>25</v>
      </c>
      <c r="AN26" s="74" t="s">
        <v>21</v>
      </c>
      <c r="AO26" s="74" t="s">
        <v>21</v>
      </c>
      <c r="AP26" s="74">
        <v>0</v>
      </c>
      <c r="AQ26" s="52">
        <v>0</v>
      </c>
      <c r="AR26" s="52" t="s">
        <v>23</v>
      </c>
      <c r="AS26" s="52">
        <v>0</v>
      </c>
      <c r="AT26" s="52" t="s">
        <v>23</v>
      </c>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26">
        <v>46043</v>
      </c>
      <c r="B27" s="20" t="s">
        <v>1012</v>
      </c>
      <c r="C27" s="40" t="s">
        <v>26</v>
      </c>
      <c r="D27" s="40" t="s">
        <v>21</v>
      </c>
      <c r="E27" s="40" t="s">
        <v>26</v>
      </c>
      <c r="F27" s="40" t="s">
        <v>26</v>
      </c>
      <c r="G27" s="40" t="s">
        <v>26</v>
      </c>
      <c r="H27" s="40" t="s">
        <v>26</v>
      </c>
      <c r="I27" s="40" t="s">
        <v>26</v>
      </c>
      <c r="J27" s="40"/>
      <c r="K27" s="40"/>
      <c r="L27" s="40"/>
      <c r="M27" s="40"/>
      <c r="N27" s="40" t="s">
        <v>26</v>
      </c>
      <c r="O27" s="40" t="s">
        <v>26</v>
      </c>
      <c r="P27" s="40" t="s">
        <v>26</v>
      </c>
      <c r="Q27" s="40" t="s">
        <v>26</v>
      </c>
      <c r="R27" s="40" t="s">
        <v>26</v>
      </c>
      <c r="S27" s="40"/>
      <c r="T27" s="40" t="s">
        <v>26</v>
      </c>
      <c r="U27" s="40"/>
      <c r="V27" s="40"/>
      <c r="W27" s="40"/>
      <c r="X27" s="40"/>
      <c r="Y27" s="40" t="s">
        <v>25</v>
      </c>
      <c r="Z27" s="40" t="s">
        <v>23</v>
      </c>
      <c r="AA27" s="40" t="e">
        <v>#N/A</v>
      </c>
      <c r="AB27" s="40" t="s">
        <v>21</v>
      </c>
      <c r="AC27" s="40" t="s">
        <v>21</v>
      </c>
      <c r="AD27" s="40" t="s">
        <v>21</v>
      </c>
      <c r="AE27" s="40" t="s">
        <v>21</v>
      </c>
      <c r="AF27" s="7" t="s">
        <v>25</v>
      </c>
      <c r="AG27" s="40" t="s">
        <v>23</v>
      </c>
      <c r="AH27" s="40" t="s">
        <v>23</v>
      </c>
      <c r="AI27" s="40" t="s">
        <v>23</v>
      </c>
      <c r="AJ27" s="40" t="s">
        <v>23</v>
      </c>
      <c r="AK27" s="74" t="s">
        <v>25</v>
      </c>
      <c r="AL27" s="74">
        <v>0</v>
      </c>
      <c r="AM27" s="74" t="s">
        <v>25</v>
      </c>
      <c r="AN27" s="74" t="s">
        <v>21</v>
      </c>
      <c r="AO27" s="74" t="s">
        <v>21</v>
      </c>
      <c r="AP27" s="74">
        <v>0</v>
      </c>
      <c r="AQ27" s="52">
        <v>0</v>
      </c>
      <c r="AR27" s="52" t="s">
        <v>23</v>
      </c>
      <c r="AS27" s="52">
        <v>0</v>
      </c>
      <c r="AT27" s="52" t="s">
        <v>23</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26">
        <v>46046</v>
      </c>
      <c r="B28" s="20" t="s">
        <v>1013</v>
      </c>
      <c r="C28" s="40" t="s">
        <v>26</v>
      </c>
      <c r="D28" s="40" t="s">
        <v>21</v>
      </c>
      <c r="E28" s="40">
        <v>1</v>
      </c>
      <c r="F28" s="40" t="s">
        <v>26</v>
      </c>
      <c r="G28" s="40"/>
      <c r="H28" s="40" t="s">
        <v>26</v>
      </c>
      <c r="I28" s="40" t="s">
        <v>26</v>
      </c>
      <c r="J28" s="40"/>
      <c r="K28" s="40"/>
      <c r="L28" s="40"/>
      <c r="M28" s="40"/>
      <c r="N28" s="40" t="s">
        <v>26</v>
      </c>
      <c r="O28" s="40" t="s">
        <v>26</v>
      </c>
      <c r="P28" s="40">
        <v>2</v>
      </c>
      <c r="Q28" s="40" t="s">
        <v>26</v>
      </c>
      <c r="R28" s="40"/>
      <c r="S28" s="40" t="s">
        <v>26</v>
      </c>
      <c r="T28" s="40"/>
      <c r="U28" s="40"/>
      <c r="V28" s="40"/>
      <c r="W28" s="40"/>
      <c r="X28" s="40"/>
      <c r="Y28" s="40" t="s">
        <v>25</v>
      </c>
      <c r="Z28" s="40" t="s">
        <v>23</v>
      </c>
      <c r="AA28" s="40" t="e">
        <v>#N/A</v>
      </c>
      <c r="AB28" s="40" t="s">
        <v>25</v>
      </c>
      <c r="AC28" s="40" t="s">
        <v>25</v>
      </c>
      <c r="AD28" s="40" t="s">
        <v>21</v>
      </c>
      <c r="AE28" s="40" t="s">
        <v>21</v>
      </c>
      <c r="AF28" s="7" t="s">
        <v>25</v>
      </c>
      <c r="AG28" s="40" t="s">
        <v>23</v>
      </c>
      <c r="AH28" s="40"/>
      <c r="AI28" s="40" t="s">
        <v>21</v>
      </c>
      <c r="AJ28" s="40" t="s">
        <v>21</v>
      </c>
      <c r="AK28" s="74" t="s">
        <v>25</v>
      </c>
      <c r="AL28" s="74" t="s">
        <v>25</v>
      </c>
      <c r="AM28" s="74" t="s">
        <v>21</v>
      </c>
      <c r="AN28" s="74" t="s">
        <v>21</v>
      </c>
      <c r="AO28" s="74">
        <v>0</v>
      </c>
      <c r="AP28" s="74">
        <v>0</v>
      </c>
      <c r="AQ28" s="52">
        <v>0</v>
      </c>
      <c r="AR28" s="52" t="s">
        <v>1786</v>
      </c>
      <c r="AS28" s="52">
        <v>0</v>
      </c>
      <c r="AT28" s="52" t="s">
        <v>21</v>
      </c>
      <c r="AU28" s="52">
        <v>0</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26">
        <v>46067</v>
      </c>
      <c r="B29" s="20" t="s">
        <v>4699</v>
      </c>
      <c r="C29" s="98"/>
      <c r="D29" s="98"/>
      <c r="E29" s="98"/>
      <c r="F29" s="98"/>
      <c r="G29" s="98"/>
      <c r="H29" s="98"/>
      <c r="I29" s="98"/>
      <c r="J29" s="98"/>
      <c r="K29" s="98"/>
      <c r="L29" s="98"/>
      <c r="M29" s="98"/>
      <c r="N29" s="98"/>
      <c r="O29" s="98"/>
      <c r="P29" s="98"/>
      <c r="Q29" s="98"/>
      <c r="R29" s="98"/>
      <c r="S29" s="98"/>
      <c r="T29" s="98"/>
      <c r="U29" s="98"/>
      <c r="V29" s="98"/>
      <c r="W29" s="98"/>
      <c r="X29" s="98"/>
      <c r="Y29" s="98" t="s">
        <v>23</v>
      </c>
      <c r="Z29" s="98" t="s">
        <v>23</v>
      </c>
      <c r="AA29" s="98" t="e">
        <v>#N/A</v>
      </c>
      <c r="AB29" s="98" t="s">
        <v>23</v>
      </c>
      <c r="AC29" s="98" t="s">
        <v>23</v>
      </c>
      <c r="AD29" s="98" t="s">
        <v>23</v>
      </c>
      <c r="AE29" s="98" t="s">
        <v>23</v>
      </c>
      <c r="AF29" s="7"/>
      <c r="AG29" s="98" t="s">
        <v>23</v>
      </c>
      <c r="AH29" s="98" t="s">
        <v>23</v>
      </c>
      <c r="AI29" s="98" t="s">
        <v>23</v>
      </c>
      <c r="AJ29" s="98" t="s">
        <v>23</v>
      </c>
      <c r="AK29" s="98" t="s">
        <v>23</v>
      </c>
      <c r="AL29" s="98" t="s">
        <v>23</v>
      </c>
      <c r="AM29" s="98" t="s">
        <v>23</v>
      </c>
      <c r="AN29" s="98" t="s">
        <v>23</v>
      </c>
      <c r="AO29" s="98" t="s">
        <v>23</v>
      </c>
      <c r="AP29" s="98"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26"/>
      <c r="B30" s="20"/>
      <c r="C30" s="40"/>
      <c r="D30" s="40"/>
      <c r="E30" s="40"/>
      <c r="F30" s="40"/>
      <c r="G30" s="40"/>
      <c r="H30" s="40"/>
      <c r="I30" s="40"/>
      <c r="J30" s="40"/>
      <c r="K30" s="40"/>
      <c r="L30" s="40"/>
      <c r="M30" s="40"/>
      <c r="N30" s="40"/>
      <c r="O30" s="40"/>
      <c r="P30" s="40"/>
      <c r="Q30" s="40"/>
      <c r="R30" s="40"/>
      <c r="S30" s="40"/>
      <c r="T30" s="40"/>
      <c r="U30" s="40"/>
      <c r="V30" s="40"/>
      <c r="W30" s="40"/>
      <c r="X30" s="40"/>
      <c r="Y30" s="40" t="s">
        <v>23</v>
      </c>
      <c r="Z30" s="40" t="s">
        <v>23</v>
      </c>
      <c r="AA30" s="40" t="e">
        <v>#N/A</v>
      </c>
      <c r="AB30" s="40" t="s">
        <v>23</v>
      </c>
      <c r="AC30" s="40" t="s">
        <v>23</v>
      </c>
      <c r="AD30" s="40" t="s">
        <v>23</v>
      </c>
      <c r="AE30" s="40" t="s">
        <v>23</v>
      </c>
      <c r="AF30" s="7"/>
      <c r="AG30" s="40" t="s">
        <v>23</v>
      </c>
      <c r="AH30" s="40" t="s">
        <v>23</v>
      </c>
      <c r="AI30" s="40" t="s">
        <v>23</v>
      </c>
      <c r="AJ30" s="40" t="s">
        <v>23</v>
      </c>
      <c r="AK30" s="74" t="s">
        <v>23</v>
      </c>
      <c r="AL30" s="74" t="s">
        <v>23</v>
      </c>
      <c r="AM30" s="74" t="s">
        <v>23</v>
      </c>
      <c r="AN30" s="74" t="s">
        <v>23</v>
      </c>
      <c r="AO30" s="74" t="s">
        <v>23</v>
      </c>
      <c r="AP30" s="7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26"/>
      <c r="B31" s="20"/>
      <c r="C31" s="40"/>
      <c r="D31" s="40"/>
      <c r="E31" s="40"/>
      <c r="F31" s="40"/>
      <c r="G31" s="40"/>
      <c r="H31" s="40"/>
      <c r="I31" s="40"/>
      <c r="J31" s="40"/>
      <c r="K31" s="40"/>
      <c r="L31" s="40"/>
      <c r="M31" s="40"/>
      <c r="N31" s="40"/>
      <c r="O31" s="40"/>
      <c r="P31" s="40"/>
      <c r="Q31" s="40"/>
      <c r="R31" s="40"/>
      <c r="S31" s="40"/>
      <c r="T31" s="40"/>
      <c r="U31" s="40"/>
      <c r="V31" s="40"/>
      <c r="W31" s="40"/>
      <c r="X31" s="40"/>
      <c r="Y31" s="40" t="s">
        <v>23</v>
      </c>
      <c r="Z31" s="40" t="s">
        <v>23</v>
      </c>
      <c r="AA31" s="40" t="e">
        <v>#N/A</v>
      </c>
      <c r="AB31" s="40" t="s">
        <v>23</v>
      </c>
      <c r="AC31" s="40" t="s">
        <v>23</v>
      </c>
      <c r="AD31" s="40" t="s">
        <v>23</v>
      </c>
      <c r="AE31" s="40" t="s">
        <v>23</v>
      </c>
      <c r="AF31" s="7"/>
      <c r="AG31" s="40" t="s">
        <v>23</v>
      </c>
      <c r="AH31" s="40" t="s">
        <v>23</v>
      </c>
      <c r="AI31" s="40" t="s">
        <v>23</v>
      </c>
      <c r="AJ31" s="40" t="s">
        <v>23</v>
      </c>
      <c r="AK31" s="74" t="s">
        <v>23</v>
      </c>
      <c r="AL31" s="74" t="s">
        <v>23</v>
      </c>
      <c r="AM31" s="74" t="s">
        <v>23</v>
      </c>
      <c r="AN31" s="74" t="s">
        <v>23</v>
      </c>
      <c r="AO31" s="74" t="s">
        <v>23</v>
      </c>
      <c r="AP31" s="74"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26"/>
      <c r="B32" s="20"/>
      <c r="C32" s="40"/>
      <c r="D32" s="40"/>
      <c r="E32" s="40"/>
      <c r="F32" s="40"/>
      <c r="G32" s="40"/>
      <c r="H32" s="40"/>
      <c r="I32" s="40"/>
      <c r="J32" s="40"/>
      <c r="K32" s="40"/>
      <c r="L32" s="40"/>
      <c r="M32" s="40"/>
      <c r="N32" s="40"/>
      <c r="O32" s="40"/>
      <c r="P32" s="40"/>
      <c r="Q32" s="40"/>
      <c r="R32" s="40"/>
      <c r="S32" s="40"/>
      <c r="T32" s="40"/>
      <c r="U32" s="40"/>
      <c r="V32" s="40"/>
      <c r="W32" s="40"/>
      <c r="X32" s="40"/>
      <c r="Y32" s="40" t="s">
        <v>23</v>
      </c>
      <c r="Z32" s="40" t="s">
        <v>23</v>
      </c>
      <c r="AA32" s="40" t="e">
        <v>#N/A</v>
      </c>
      <c r="AB32" s="40" t="s">
        <v>23</v>
      </c>
      <c r="AC32" s="40" t="s">
        <v>23</v>
      </c>
      <c r="AD32" s="40" t="s">
        <v>23</v>
      </c>
      <c r="AE32" s="40" t="s">
        <v>23</v>
      </c>
      <c r="AF32" s="7"/>
      <c r="AG32" s="40" t="s">
        <v>23</v>
      </c>
      <c r="AH32" s="40" t="s">
        <v>23</v>
      </c>
      <c r="AI32" s="40" t="s">
        <v>23</v>
      </c>
      <c r="AJ32" s="40"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40" t="s">
        <v>242</v>
      </c>
      <c r="B33" s="141"/>
      <c r="C33" s="140">
        <v>7</v>
      </c>
      <c r="D33" s="141">
        <v>0</v>
      </c>
      <c r="E33" s="27"/>
      <c r="N33" s="140">
        <v>5</v>
      </c>
      <c r="O33" s="141">
        <v>0</v>
      </c>
      <c r="P33" s="27"/>
      <c r="Y33" s="140"/>
      <c r="Z33" s="141">
        <v>0</v>
      </c>
      <c r="AA33" s="27"/>
      <c r="AK33" s="40" t="s">
        <v>23</v>
      </c>
      <c r="AL33" s="40" t="s">
        <v>23</v>
      </c>
      <c r="AM33" s="40" t="s">
        <v>23</v>
      </c>
      <c r="AN33" s="50" t="s">
        <v>23</v>
      </c>
      <c r="AO33" s="40" t="s">
        <v>23</v>
      </c>
      <c r="AP33" s="109" t="s">
        <v>23</v>
      </c>
      <c r="AQ33" s="109" t="s">
        <v>23</v>
      </c>
      <c r="AR33" s="109" t="s">
        <v>23</v>
      </c>
      <c r="AS33" s="109" t="s">
        <v>23</v>
      </c>
      <c r="AT33" s="109" t="s">
        <v>23</v>
      </c>
      <c r="AU33" s="109"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33:B33"/>
    <mergeCell ref="C33:D33"/>
    <mergeCell ref="N33:O33"/>
    <mergeCell ref="Y33:Z33"/>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2 BG5:XFD32">
    <cfRule type="cellIs" dxfId="12" priority="6" operator="equal">
      <formula>0</formula>
    </cfRule>
  </conditionalFormatting>
  <conditionalFormatting sqref="AP33:AU33">
    <cfRule type="cellIs" dxfId="11" priority="5" operator="equal">
      <formula>0</formula>
    </cfRule>
  </conditionalFormatting>
  <conditionalFormatting sqref="AV5:BF5">
    <cfRule type="cellIs" dxfId="10" priority="2" operator="equal">
      <formula>0</formula>
    </cfRule>
  </conditionalFormatting>
  <conditionalFormatting sqref="AV6:BF300">
    <cfRule type="cellIs" dxfId="9"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F300"/>
  <sheetViews>
    <sheetView workbookViewId="0"/>
  </sheetViews>
  <sheetFormatPr defaultColWidth="9" defaultRowHeight="28.5" customHeight="1" outlineLevelCol="1"/>
  <cols>
    <col min="1" max="1" width="6.625" style="3" customWidth="1"/>
    <col min="2" max="2" width="32.5" style="3" customWidth="1"/>
    <col min="3" max="4" width="9.25" style="17" hidden="1" customWidth="1" outlineLevel="1"/>
    <col min="5" max="5" width="8.25" style="17" hidden="1" customWidth="1" outlineLevel="1"/>
    <col min="6" max="11" width="9.25" style="17" hidden="1" customWidth="1" outlineLevel="1"/>
    <col min="12" max="13" width="8.25" style="17" hidden="1" customWidth="1" outlineLevel="1"/>
    <col min="14" max="15" width="9.25" style="17" hidden="1" customWidth="1" outlineLevel="1"/>
    <col min="16" max="16" width="8.25" style="17" hidden="1" customWidth="1" outlineLevel="1"/>
    <col min="17" max="22" width="9.25" style="17" hidden="1" customWidth="1" outlineLevel="1"/>
    <col min="2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2" customWidth="1" collapsed="1"/>
    <col min="38" max="42" width="9" style="2" customWidth="1"/>
    <col min="43" max="43" width="9" style="3" customWidth="1"/>
    <col min="44"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8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88"/>
      <c r="AG3" s="40" t="s">
        <v>17</v>
      </c>
      <c r="AH3" s="40" t="s">
        <v>18</v>
      </c>
      <c r="AI3" s="40" t="s">
        <v>17</v>
      </c>
      <c r="AJ3" s="40" t="s">
        <v>18</v>
      </c>
      <c r="AK3" s="54" t="s">
        <v>14</v>
      </c>
      <c r="AL3" s="54" t="s">
        <v>15</v>
      </c>
      <c r="AM3" s="54" t="s">
        <v>17</v>
      </c>
      <c r="AN3" s="54" t="s">
        <v>18</v>
      </c>
      <c r="AO3" s="54" t="s">
        <v>17</v>
      </c>
      <c r="AP3" s="54" t="s">
        <v>18</v>
      </c>
      <c r="AQ3" s="143"/>
      <c r="AR3" s="52" t="s">
        <v>17</v>
      </c>
      <c r="AS3" s="52" t="s">
        <v>18</v>
      </c>
      <c r="AT3" s="52" t="s">
        <v>17</v>
      </c>
      <c r="AU3" s="54"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19</v>
      </c>
      <c r="D4" s="40">
        <v>5</v>
      </c>
      <c r="E4" s="40"/>
      <c r="F4" s="40">
        <v>11</v>
      </c>
      <c r="G4" s="40">
        <v>2</v>
      </c>
      <c r="H4" s="40">
        <v>2</v>
      </c>
      <c r="I4" s="40">
        <v>9</v>
      </c>
      <c r="J4" s="40"/>
      <c r="K4" s="40">
        <v>9</v>
      </c>
      <c r="L4" s="40"/>
      <c r="M4" s="40">
        <v>2</v>
      </c>
      <c r="N4" s="40">
        <v>19</v>
      </c>
      <c r="O4" s="40">
        <v>6</v>
      </c>
      <c r="P4" s="40"/>
      <c r="Q4" s="40">
        <v>18</v>
      </c>
      <c r="R4" s="40">
        <v>13</v>
      </c>
      <c r="S4" s="40">
        <v>5</v>
      </c>
      <c r="T4" s="40">
        <v>9</v>
      </c>
      <c r="U4" s="40">
        <v>3</v>
      </c>
      <c r="V4" s="40">
        <v>2</v>
      </c>
      <c r="W4" s="40">
        <v>1</v>
      </c>
      <c r="X4" s="40"/>
      <c r="Y4" s="40">
        <v>16</v>
      </c>
      <c r="Z4" s="40">
        <v>1</v>
      </c>
      <c r="AA4" s="40"/>
      <c r="AB4" s="40">
        <v>13</v>
      </c>
      <c r="AC4" s="40">
        <v>19</v>
      </c>
      <c r="AD4" s="40">
        <v>5</v>
      </c>
      <c r="AE4" s="40">
        <v>1</v>
      </c>
      <c r="AF4" s="40"/>
      <c r="AG4" s="40"/>
      <c r="AH4" s="40">
        <v>1</v>
      </c>
      <c r="AI4" s="40"/>
      <c r="AJ4" s="40"/>
      <c r="AK4" s="54">
        <v>17</v>
      </c>
      <c r="AL4" s="54">
        <v>3</v>
      </c>
      <c r="AM4" s="54">
        <v>17</v>
      </c>
      <c r="AN4" s="54">
        <v>17</v>
      </c>
      <c r="AO4" s="54">
        <v>10</v>
      </c>
      <c r="AP4" s="54">
        <v>15</v>
      </c>
      <c r="AQ4" s="52">
        <v>16</v>
      </c>
      <c r="AR4" s="52">
        <v>1</v>
      </c>
      <c r="AS4" s="52">
        <v>3</v>
      </c>
      <c r="AT4" s="52">
        <v>6</v>
      </c>
      <c r="AU4" s="54">
        <v>8</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47001</v>
      </c>
      <c r="B5" s="20" t="s">
        <v>1735</v>
      </c>
      <c r="C5" s="40" t="s">
        <v>26</v>
      </c>
      <c r="D5" s="40" t="s">
        <v>22</v>
      </c>
      <c r="E5" s="40">
        <v>1</v>
      </c>
      <c r="F5" s="40" t="s">
        <v>26</v>
      </c>
      <c r="G5" s="40" t="s">
        <v>26</v>
      </c>
      <c r="H5" s="40" t="s">
        <v>26</v>
      </c>
      <c r="I5" s="40" t="s">
        <v>26</v>
      </c>
      <c r="J5" s="40"/>
      <c r="K5" s="40" t="s">
        <v>26</v>
      </c>
      <c r="L5" s="40"/>
      <c r="M5" s="40"/>
      <c r="N5" s="40" t="s">
        <v>26</v>
      </c>
      <c r="O5" s="40" t="s">
        <v>22</v>
      </c>
      <c r="P5" s="40">
        <v>1</v>
      </c>
      <c r="Q5" s="40" t="s">
        <v>26</v>
      </c>
      <c r="R5" s="40" t="s">
        <v>26</v>
      </c>
      <c r="S5" s="40" t="s">
        <v>26</v>
      </c>
      <c r="T5" s="40" t="s">
        <v>26</v>
      </c>
      <c r="U5" s="40"/>
      <c r="V5" s="40"/>
      <c r="W5" s="40"/>
      <c r="X5" s="40"/>
      <c r="Y5" s="40" t="s">
        <v>25</v>
      </c>
      <c r="Z5" s="40" t="s">
        <v>21</v>
      </c>
      <c r="AA5" s="40" t="s">
        <v>21</v>
      </c>
      <c r="AB5" s="40" t="s">
        <v>25</v>
      </c>
      <c r="AC5" s="40" t="s">
        <v>25</v>
      </c>
      <c r="AD5" s="40" t="s">
        <v>25</v>
      </c>
      <c r="AE5" s="40" t="s">
        <v>25</v>
      </c>
      <c r="AF5" s="7"/>
      <c r="AG5" s="40" t="s">
        <v>21</v>
      </c>
      <c r="AH5" s="40"/>
      <c r="AI5" s="40" t="s">
        <v>21</v>
      </c>
      <c r="AJ5" s="40" t="s">
        <v>21</v>
      </c>
      <c r="AK5" s="74" t="s">
        <v>25</v>
      </c>
      <c r="AL5" s="74" t="s">
        <v>21</v>
      </c>
      <c r="AM5" s="74" t="s">
        <v>25</v>
      </c>
      <c r="AN5" s="74" t="s">
        <v>25</v>
      </c>
      <c r="AO5" s="74" t="s">
        <v>25</v>
      </c>
      <c r="AP5" s="74" t="s">
        <v>25</v>
      </c>
      <c r="AQ5" s="52" t="s">
        <v>1377</v>
      </c>
      <c r="AR5" s="52" t="s">
        <v>21</v>
      </c>
      <c r="AS5" s="52" t="s">
        <v>25</v>
      </c>
      <c r="AT5" s="52" t="s">
        <v>21</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47003</v>
      </c>
      <c r="B6" s="20" t="s">
        <v>1736</v>
      </c>
      <c r="C6" s="40" t="s">
        <v>26</v>
      </c>
      <c r="D6" s="40" t="s">
        <v>26</v>
      </c>
      <c r="E6" s="40">
        <v>2</v>
      </c>
      <c r="F6" s="40"/>
      <c r="G6" s="40" t="s">
        <v>26</v>
      </c>
      <c r="H6" s="40"/>
      <c r="I6" s="40"/>
      <c r="J6" s="40"/>
      <c r="K6" s="40"/>
      <c r="L6" s="40"/>
      <c r="M6" s="40"/>
      <c r="N6" s="40" t="s">
        <v>26</v>
      </c>
      <c r="O6" s="40" t="s">
        <v>22</v>
      </c>
      <c r="P6" s="40" t="s">
        <v>26</v>
      </c>
      <c r="Q6" s="40" t="s">
        <v>26</v>
      </c>
      <c r="R6" s="40" t="s">
        <v>26</v>
      </c>
      <c r="S6" s="40" t="s">
        <v>26</v>
      </c>
      <c r="T6" s="40" t="s">
        <v>26</v>
      </c>
      <c r="U6" s="40"/>
      <c r="V6" s="40" t="s">
        <v>26</v>
      </c>
      <c r="W6" s="40"/>
      <c r="X6" s="40"/>
      <c r="Y6" s="40" t="s">
        <v>25</v>
      </c>
      <c r="Z6" s="40" t="s">
        <v>21</v>
      </c>
      <c r="AA6" s="40" t="s">
        <v>21</v>
      </c>
      <c r="AB6" s="40" t="s">
        <v>25</v>
      </c>
      <c r="AC6" s="40" t="s">
        <v>25</v>
      </c>
      <c r="AD6" s="40" t="s">
        <v>25</v>
      </c>
      <c r="AE6" s="40" t="s">
        <v>25</v>
      </c>
      <c r="AF6" s="7"/>
      <c r="AG6" s="40" t="s">
        <v>21</v>
      </c>
      <c r="AH6" s="40" t="s">
        <v>25</v>
      </c>
      <c r="AI6" s="40" t="s">
        <v>21</v>
      </c>
      <c r="AJ6" s="40" t="s">
        <v>21</v>
      </c>
      <c r="AK6" s="74" t="s">
        <v>25</v>
      </c>
      <c r="AL6" s="74" t="s">
        <v>21</v>
      </c>
      <c r="AM6" s="74" t="s">
        <v>25</v>
      </c>
      <c r="AN6" s="74" t="s">
        <v>25</v>
      </c>
      <c r="AO6" s="74" t="s">
        <v>25</v>
      </c>
      <c r="AP6" s="74" t="s">
        <v>25</v>
      </c>
      <c r="AQ6" s="52" t="s">
        <v>1377</v>
      </c>
      <c r="AR6" s="52" t="s">
        <v>21</v>
      </c>
      <c r="AS6" s="52" t="s">
        <v>21</v>
      </c>
      <c r="AT6" s="52" t="s">
        <v>25</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47005</v>
      </c>
      <c r="B7" s="20" t="s">
        <v>1737</v>
      </c>
      <c r="C7" s="40" t="s">
        <v>26</v>
      </c>
      <c r="D7" s="40" t="s">
        <v>26</v>
      </c>
      <c r="E7" s="40">
        <v>2</v>
      </c>
      <c r="F7" s="40"/>
      <c r="G7" s="40"/>
      <c r="H7" s="40"/>
      <c r="I7" s="40"/>
      <c r="J7" s="40"/>
      <c r="K7" s="40" t="s">
        <v>26</v>
      </c>
      <c r="L7" s="40"/>
      <c r="M7" s="40"/>
      <c r="N7" s="40" t="s">
        <v>26</v>
      </c>
      <c r="O7" s="40" t="s">
        <v>22</v>
      </c>
      <c r="P7" s="40">
        <v>1</v>
      </c>
      <c r="Q7" s="40" t="s">
        <v>26</v>
      </c>
      <c r="R7" s="40"/>
      <c r="S7" s="40"/>
      <c r="T7" s="40"/>
      <c r="U7" s="40"/>
      <c r="V7" s="40"/>
      <c r="W7" s="40"/>
      <c r="X7" s="40"/>
      <c r="Y7" s="40" t="s">
        <v>23</v>
      </c>
      <c r="Z7" s="40" t="s">
        <v>23</v>
      </c>
      <c r="AA7" s="40" t="e">
        <v>#N/A</v>
      </c>
      <c r="AB7" s="40" t="s">
        <v>23</v>
      </c>
      <c r="AC7" s="40" t="s">
        <v>21</v>
      </c>
      <c r="AD7" s="40" t="s">
        <v>23</v>
      </c>
      <c r="AE7" s="40" t="s">
        <v>21</v>
      </c>
      <c r="AF7" s="7"/>
      <c r="AG7" s="40" t="s">
        <v>23</v>
      </c>
      <c r="AH7" s="40"/>
      <c r="AI7" s="40" t="s">
        <v>23</v>
      </c>
      <c r="AJ7" s="40" t="s">
        <v>21</v>
      </c>
      <c r="AK7" s="74" t="s">
        <v>23</v>
      </c>
      <c r="AL7" s="74" t="s">
        <v>23</v>
      </c>
      <c r="AM7" s="74" t="s">
        <v>23</v>
      </c>
      <c r="AN7" s="74" t="s">
        <v>23</v>
      </c>
      <c r="AO7" s="74" t="s">
        <v>23</v>
      </c>
      <c r="AP7" s="74" t="s">
        <v>23</v>
      </c>
      <c r="AQ7" s="52" t="s">
        <v>23</v>
      </c>
      <c r="AR7" s="52" t="s">
        <v>23</v>
      </c>
      <c r="AS7" s="52" t="s">
        <v>23</v>
      </c>
      <c r="AT7" s="52" t="s">
        <v>23</v>
      </c>
      <c r="AU7" s="52" t="s">
        <v>23</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47006</v>
      </c>
      <c r="B8" s="20" t="s">
        <v>1738</v>
      </c>
      <c r="C8" s="40" t="s">
        <v>22</v>
      </c>
      <c r="D8" s="40" t="s">
        <v>22</v>
      </c>
      <c r="E8" s="40"/>
      <c r="F8" s="40"/>
      <c r="G8" s="40" t="s">
        <v>26</v>
      </c>
      <c r="H8" s="40"/>
      <c r="I8" s="40"/>
      <c r="J8" s="40"/>
      <c r="K8" s="40"/>
      <c r="L8" s="40"/>
      <c r="M8" s="40"/>
      <c r="N8" s="40" t="s">
        <v>22</v>
      </c>
      <c r="O8" s="40" t="s">
        <v>22</v>
      </c>
      <c r="P8" s="40"/>
      <c r="Q8" s="40"/>
      <c r="R8" s="40"/>
      <c r="S8" s="40"/>
      <c r="T8" s="40"/>
      <c r="U8" s="40"/>
      <c r="V8" s="40"/>
      <c r="W8" s="40"/>
      <c r="X8" s="40"/>
      <c r="Y8" s="40" t="s">
        <v>25</v>
      </c>
      <c r="Z8" s="40" t="s">
        <v>21</v>
      </c>
      <c r="AA8" s="40" t="s">
        <v>21</v>
      </c>
      <c r="AB8" s="40" t="s">
        <v>23</v>
      </c>
      <c r="AC8" s="40" t="s">
        <v>21</v>
      </c>
      <c r="AD8" s="40" t="s">
        <v>23</v>
      </c>
      <c r="AE8" s="40" t="s">
        <v>21</v>
      </c>
      <c r="AF8" s="7"/>
      <c r="AG8" s="40" t="s">
        <v>23</v>
      </c>
      <c r="AH8" s="40"/>
      <c r="AI8" s="40" t="s">
        <v>23</v>
      </c>
      <c r="AJ8" s="40" t="s">
        <v>21</v>
      </c>
      <c r="AK8" s="74" t="s">
        <v>25</v>
      </c>
      <c r="AL8" s="74" t="s">
        <v>25</v>
      </c>
      <c r="AM8" s="74" t="s">
        <v>25</v>
      </c>
      <c r="AN8" s="74" t="s">
        <v>25</v>
      </c>
      <c r="AO8" s="74" t="s">
        <v>21</v>
      </c>
      <c r="AP8" s="74" t="s">
        <v>25</v>
      </c>
      <c r="AQ8" s="52" t="s">
        <v>1377</v>
      </c>
      <c r="AR8" s="52" t="s">
        <v>1786</v>
      </c>
      <c r="AS8" s="52" t="s">
        <v>1786</v>
      </c>
      <c r="AT8" s="52" t="s">
        <v>21</v>
      </c>
      <c r="AU8" s="52" t="s">
        <v>21</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47007</v>
      </c>
      <c r="B9" s="20" t="s">
        <v>1739</v>
      </c>
      <c r="C9" s="33"/>
      <c r="D9" s="40"/>
      <c r="E9" s="40"/>
      <c r="F9" s="40"/>
      <c r="G9" s="40"/>
      <c r="H9" s="40"/>
      <c r="I9" s="40"/>
      <c r="J9" s="40"/>
      <c r="K9" s="40"/>
      <c r="L9" s="40"/>
      <c r="M9" s="40"/>
      <c r="N9" s="40"/>
      <c r="O9" s="40"/>
      <c r="P9" s="40"/>
      <c r="Q9" s="40"/>
      <c r="R9" s="40"/>
      <c r="S9" s="40"/>
      <c r="T9" s="40"/>
      <c r="U9" s="40"/>
      <c r="V9" s="40"/>
      <c r="W9" s="40"/>
      <c r="X9" s="40"/>
      <c r="Y9" s="40" t="s">
        <v>23</v>
      </c>
      <c r="Z9" s="40" t="s">
        <v>23</v>
      </c>
      <c r="AA9" s="40" t="e">
        <v>#N/A</v>
      </c>
      <c r="AB9" s="40" t="s">
        <v>23</v>
      </c>
      <c r="AC9" s="40" t="s">
        <v>23</v>
      </c>
      <c r="AD9" s="40" t="s">
        <v>23</v>
      </c>
      <c r="AE9" s="40" t="s">
        <v>23</v>
      </c>
      <c r="AF9" s="7"/>
      <c r="AG9" s="40" t="s">
        <v>23</v>
      </c>
      <c r="AH9" s="40" t="s">
        <v>23</v>
      </c>
      <c r="AI9" s="40" t="s">
        <v>23</v>
      </c>
      <c r="AJ9" s="40" t="s">
        <v>23</v>
      </c>
      <c r="AK9" s="74" t="s">
        <v>23</v>
      </c>
      <c r="AL9" s="74" t="s">
        <v>23</v>
      </c>
      <c r="AM9" s="74" t="s">
        <v>23</v>
      </c>
      <c r="AN9" s="74" t="s">
        <v>23</v>
      </c>
      <c r="AO9" s="74" t="s">
        <v>23</v>
      </c>
      <c r="AP9" s="74"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47008</v>
      </c>
      <c r="B10" s="20" t="s">
        <v>1740</v>
      </c>
      <c r="C10" s="40" t="s">
        <v>26</v>
      </c>
      <c r="D10" s="40" t="s">
        <v>22</v>
      </c>
      <c r="E10" s="40">
        <v>1</v>
      </c>
      <c r="F10" s="40" t="s">
        <v>26</v>
      </c>
      <c r="G10" s="40" t="s">
        <v>26</v>
      </c>
      <c r="H10" s="40"/>
      <c r="I10" s="40"/>
      <c r="J10" s="40"/>
      <c r="K10" s="40"/>
      <c r="L10" s="40"/>
      <c r="M10" s="40"/>
      <c r="N10" s="40" t="s">
        <v>26</v>
      </c>
      <c r="O10" s="40" t="s">
        <v>22</v>
      </c>
      <c r="P10" s="40">
        <v>1</v>
      </c>
      <c r="Q10" s="40" t="s">
        <v>26</v>
      </c>
      <c r="R10" s="40" t="s">
        <v>26</v>
      </c>
      <c r="S10" s="40"/>
      <c r="T10" s="40"/>
      <c r="U10" s="40"/>
      <c r="V10" s="40"/>
      <c r="W10" s="40"/>
      <c r="X10" s="40"/>
      <c r="Y10" s="40" t="s">
        <v>25</v>
      </c>
      <c r="Z10" s="40" t="s">
        <v>21</v>
      </c>
      <c r="AA10" s="40" t="s">
        <v>21</v>
      </c>
      <c r="AB10" s="40" t="s">
        <v>25</v>
      </c>
      <c r="AC10" s="40" t="s">
        <v>25</v>
      </c>
      <c r="AD10" s="40" t="s">
        <v>21</v>
      </c>
      <c r="AE10" s="40" t="s">
        <v>25</v>
      </c>
      <c r="AF10" s="7"/>
      <c r="AG10" s="40" t="s">
        <v>23</v>
      </c>
      <c r="AH10" s="40" t="s">
        <v>21</v>
      </c>
      <c r="AI10" s="40" t="s">
        <v>21</v>
      </c>
      <c r="AJ10" s="40" t="s">
        <v>21</v>
      </c>
      <c r="AK10" s="74" t="s">
        <v>25</v>
      </c>
      <c r="AL10" s="74" t="s">
        <v>21</v>
      </c>
      <c r="AM10" s="74" t="s">
        <v>25</v>
      </c>
      <c r="AN10" s="74" t="s">
        <v>25</v>
      </c>
      <c r="AO10" s="74" t="s">
        <v>21</v>
      </c>
      <c r="AP10" s="74" t="s">
        <v>25</v>
      </c>
      <c r="AQ10" s="52" t="s">
        <v>1377</v>
      </c>
      <c r="AR10" s="52" t="s">
        <v>1786</v>
      </c>
      <c r="AS10" s="52" t="s">
        <v>21</v>
      </c>
      <c r="AT10" s="52" t="s">
        <v>25</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47009</v>
      </c>
      <c r="B11" s="20" t="s">
        <v>1741</v>
      </c>
      <c r="C11" s="40" t="s">
        <v>26</v>
      </c>
      <c r="D11" s="40" t="s">
        <v>22</v>
      </c>
      <c r="E11" s="40" t="s">
        <v>26</v>
      </c>
      <c r="F11" s="40" t="s">
        <v>26</v>
      </c>
      <c r="G11" s="40" t="s">
        <v>26</v>
      </c>
      <c r="H11" s="40"/>
      <c r="I11" s="40"/>
      <c r="J11" s="40"/>
      <c r="K11" s="40"/>
      <c r="L11" s="40"/>
      <c r="M11" s="40"/>
      <c r="N11" s="40" t="s">
        <v>26</v>
      </c>
      <c r="O11" s="40" t="s">
        <v>22</v>
      </c>
      <c r="P11" s="40">
        <v>1</v>
      </c>
      <c r="Q11" s="40" t="s">
        <v>26</v>
      </c>
      <c r="R11" s="40"/>
      <c r="S11" s="40"/>
      <c r="T11" s="40"/>
      <c r="U11" s="40"/>
      <c r="V11" s="40"/>
      <c r="W11" s="40"/>
      <c r="X11" s="40"/>
      <c r="Y11" s="40" t="s">
        <v>25</v>
      </c>
      <c r="Z11" s="40" t="s">
        <v>21</v>
      </c>
      <c r="AA11" s="40" t="s">
        <v>21</v>
      </c>
      <c r="AB11" s="40" t="s">
        <v>25</v>
      </c>
      <c r="AC11" s="40" t="s">
        <v>25</v>
      </c>
      <c r="AD11" s="40" t="s">
        <v>25</v>
      </c>
      <c r="AE11" s="40" t="s">
        <v>21</v>
      </c>
      <c r="AF11" s="7"/>
      <c r="AG11" s="40" t="s">
        <v>21</v>
      </c>
      <c r="AH11" s="40"/>
      <c r="AI11" s="40" t="s">
        <v>21</v>
      </c>
      <c r="AJ11" s="40" t="s">
        <v>21</v>
      </c>
      <c r="AK11" s="74" t="s">
        <v>25</v>
      </c>
      <c r="AL11" s="74" t="s">
        <v>25</v>
      </c>
      <c r="AM11" s="74" t="s">
        <v>25</v>
      </c>
      <c r="AN11" s="74" t="s">
        <v>25</v>
      </c>
      <c r="AO11" s="74" t="s">
        <v>21</v>
      </c>
      <c r="AP11" s="74" t="s">
        <v>25</v>
      </c>
      <c r="AQ11" s="52" t="s">
        <v>1377</v>
      </c>
      <c r="AR11" s="52" t="s">
        <v>1786</v>
      </c>
      <c r="AS11" s="52" t="s">
        <v>21</v>
      </c>
      <c r="AT11" s="52" t="s">
        <v>21</v>
      </c>
      <c r="AU11" s="52" t="s">
        <v>21</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47010</v>
      </c>
      <c r="B12" s="20" t="s">
        <v>1742</v>
      </c>
      <c r="C12" s="40" t="s">
        <v>26</v>
      </c>
      <c r="D12" s="40" t="s">
        <v>22</v>
      </c>
      <c r="E12" s="40" t="s">
        <v>26</v>
      </c>
      <c r="F12" s="40" t="s">
        <v>26</v>
      </c>
      <c r="G12" s="40" t="s">
        <v>26</v>
      </c>
      <c r="H12" s="40"/>
      <c r="I12" s="40" t="s">
        <v>26</v>
      </c>
      <c r="J12" s="40"/>
      <c r="K12" s="40"/>
      <c r="L12" s="40"/>
      <c r="M12" s="40"/>
      <c r="N12" s="40" t="s">
        <v>26</v>
      </c>
      <c r="O12" s="40" t="s">
        <v>22</v>
      </c>
      <c r="P12" s="40">
        <v>1</v>
      </c>
      <c r="Q12" s="40" t="s">
        <v>26</v>
      </c>
      <c r="R12" s="40"/>
      <c r="S12" s="40"/>
      <c r="T12" s="40"/>
      <c r="U12" s="40"/>
      <c r="V12" s="40"/>
      <c r="W12" s="40"/>
      <c r="X12" s="40"/>
      <c r="Y12" s="40" t="s">
        <v>23</v>
      </c>
      <c r="Z12" s="40" t="s">
        <v>23</v>
      </c>
      <c r="AA12" s="40" t="e">
        <v>#N/A</v>
      </c>
      <c r="AB12" s="40" t="s">
        <v>23</v>
      </c>
      <c r="AC12" s="40" t="s">
        <v>25</v>
      </c>
      <c r="AD12" s="40" t="s">
        <v>23</v>
      </c>
      <c r="AE12" s="40" t="s">
        <v>25</v>
      </c>
      <c r="AF12" s="7"/>
      <c r="AG12" s="40" t="s">
        <v>23</v>
      </c>
      <c r="AH12" s="40" t="s">
        <v>21</v>
      </c>
      <c r="AI12" s="40" t="s">
        <v>23</v>
      </c>
      <c r="AJ12" s="40" t="s">
        <v>21</v>
      </c>
      <c r="AK12" s="74" t="s">
        <v>25</v>
      </c>
      <c r="AL12" s="74" t="s">
        <v>21</v>
      </c>
      <c r="AM12" s="74" t="s">
        <v>25</v>
      </c>
      <c r="AN12" s="74" t="s">
        <v>25</v>
      </c>
      <c r="AO12" s="74" t="s">
        <v>21</v>
      </c>
      <c r="AP12" s="74" t="s">
        <v>25</v>
      </c>
      <c r="AQ12" s="52" t="s">
        <v>1377</v>
      </c>
      <c r="AR12" s="52" t="s">
        <v>23</v>
      </c>
      <c r="AS12" s="52" t="s">
        <v>21</v>
      </c>
      <c r="AT12" s="52" t="s">
        <v>23</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47012</v>
      </c>
      <c r="B13" s="20" t="s">
        <v>1743</v>
      </c>
      <c r="C13" s="40" t="s">
        <v>26</v>
      </c>
      <c r="D13" s="40" t="s">
        <v>22</v>
      </c>
      <c r="E13" s="40">
        <v>1</v>
      </c>
      <c r="F13" s="40" t="s">
        <v>26</v>
      </c>
      <c r="G13" s="40" t="s">
        <v>26</v>
      </c>
      <c r="H13" s="40"/>
      <c r="I13" s="40"/>
      <c r="J13" s="40"/>
      <c r="K13" s="40" t="s">
        <v>26</v>
      </c>
      <c r="L13" s="40"/>
      <c r="M13" s="40"/>
      <c r="N13" s="40" t="s">
        <v>26</v>
      </c>
      <c r="O13" s="40" t="s">
        <v>26</v>
      </c>
      <c r="P13" s="40">
        <v>2</v>
      </c>
      <c r="Q13" s="40" t="s">
        <v>26</v>
      </c>
      <c r="R13" s="40" t="s">
        <v>26</v>
      </c>
      <c r="S13" s="40"/>
      <c r="T13" s="40" t="s">
        <v>26</v>
      </c>
      <c r="U13" s="40"/>
      <c r="V13" s="40"/>
      <c r="W13" s="40"/>
      <c r="X13" s="40"/>
      <c r="Y13" s="40" t="s">
        <v>25</v>
      </c>
      <c r="Z13" s="40" t="s">
        <v>21</v>
      </c>
      <c r="AA13" s="40" t="s">
        <v>21</v>
      </c>
      <c r="AB13" s="40" t="s">
        <v>25</v>
      </c>
      <c r="AC13" s="40" t="s">
        <v>25</v>
      </c>
      <c r="AD13" s="40" t="s">
        <v>25</v>
      </c>
      <c r="AE13" s="40" t="s">
        <v>25</v>
      </c>
      <c r="AF13" s="7"/>
      <c r="AG13" s="40" t="s">
        <v>22</v>
      </c>
      <c r="AH13" s="40"/>
      <c r="AI13" s="40" t="s">
        <v>21</v>
      </c>
      <c r="AJ13" s="40" t="s">
        <v>21</v>
      </c>
      <c r="AK13" s="74" t="s">
        <v>25</v>
      </c>
      <c r="AL13" s="74" t="s">
        <v>21</v>
      </c>
      <c r="AM13" s="74" t="s">
        <v>25</v>
      </c>
      <c r="AN13" s="74" t="s">
        <v>25</v>
      </c>
      <c r="AO13" s="74" t="s">
        <v>25</v>
      </c>
      <c r="AP13" s="74" t="s">
        <v>25</v>
      </c>
      <c r="AQ13" s="52" t="s">
        <v>1377</v>
      </c>
      <c r="AR13" s="52" t="s">
        <v>21</v>
      </c>
      <c r="AS13" s="52" t="s">
        <v>25</v>
      </c>
      <c r="AT13" s="52" t="s">
        <v>25</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47013</v>
      </c>
      <c r="B14" s="20" t="s">
        <v>1744</v>
      </c>
      <c r="C14" s="40" t="s">
        <v>22</v>
      </c>
      <c r="D14" s="40" t="s">
        <v>22</v>
      </c>
      <c r="E14" s="40"/>
      <c r="F14" s="40"/>
      <c r="G14" s="40"/>
      <c r="H14" s="40"/>
      <c r="I14" s="40"/>
      <c r="J14" s="40"/>
      <c r="K14" s="40"/>
      <c r="L14" s="40"/>
      <c r="M14" s="40"/>
      <c r="N14" s="40" t="s">
        <v>22</v>
      </c>
      <c r="O14" s="40" t="s">
        <v>22</v>
      </c>
      <c r="P14" s="40"/>
      <c r="Q14" s="40"/>
      <c r="R14" s="40"/>
      <c r="S14" s="40"/>
      <c r="T14" s="40"/>
      <c r="U14" s="40"/>
      <c r="V14" s="40"/>
      <c r="W14" s="40"/>
      <c r="X14" s="40"/>
      <c r="Y14" s="40" t="s">
        <v>21</v>
      </c>
      <c r="Z14" s="40" t="s">
        <v>21</v>
      </c>
      <c r="AA14" s="40" t="s">
        <v>21</v>
      </c>
      <c r="AB14" s="40" t="s">
        <v>23</v>
      </c>
      <c r="AC14" s="40" t="s">
        <v>21</v>
      </c>
      <c r="AD14" s="40" t="s">
        <v>23</v>
      </c>
      <c r="AE14" s="40" t="s">
        <v>25</v>
      </c>
      <c r="AF14" s="7"/>
      <c r="AG14" s="40" t="s">
        <v>23</v>
      </c>
      <c r="AH14" s="40"/>
      <c r="AI14" s="40" t="s">
        <v>23</v>
      </c>
      <c r="AJ14" s="40" t="s">
        <v>21</v>
      </c>
      <c r="AK14" s="74" t="s">
        <v>23</v>
      </c>
      <c r="AL14" s="74" t="s">
        <v>23</v>
      </c>
      <c r="AM14" s="74" t="s">
        <v>23</v>
      </c>
      <c r="AN14" s="74" t="s">
        <v>23</v>
      </c>
      <c r="AO14" s="74" t="s">
        <v>23</v>
      </c>
      <c r="AP14" s="74"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47017</v>
      </c>
      <c r="B15" s="20" t="s">
        <v>1745</v>
      </c>
      <c r="C15" s="33"/>
      <c r="D15" s="40"/>
      <c r="E15" s="40"/>
      <c r="F15" s="40"/>
      <c r="G15" s="40"/>
      <c r="H15" s="40"/>
      <c r="I15" s="40"/>
      <c r="J15" s="40"/>
      <c r="K15" s="40"/>
      <c r="L15" s="40"/>
      <c r="M15" s="40"/>
      <c r="N15" s="40" t="s">
        <v>22</v>
      </c>
      <c r="O15" s="40" t="s">
        <v>22</v>
      </c>
      <c r="P15" s="40"/>
      <c r="Q15" s="40"/>
      <c r="R15" s="40" t="s">
        <v>26</v>
      </c>
      <c r="S15" s="40"/>
      <c r="T15" s="40"/>
      <c r="U15" s="40"/>
      <c r="V15" s="40"/>
      <c r="W15" s="40"/>
      <c r="X15" s="40"/>
      <c r="Y15" s="40" t="s">
        <v>23</v>
      </c>
      <c r="Z15" s="40" t="s">
        <v>23</v>
      </c>
      <c r="AA15" s="40" t="e">
        <v>#N/A</v>
      </c>
      <c r="AB15" s="40" t="s">
        <v>23</v>
      </c>
      <c r="AC15" s="40" t="s">
        <v>23</v>
      </c>
      <c r="AD15" s="40" t="s">
        <v>23</v>
      </c>
      <c r="AE15" s="40" t="s">
        <v>23</v>
      </c>
      <c r="AF15" s="7"/>
      <c r="AG15" s="40" t="s">
        <v>23</v>
      </c>
      <c r="AH15" s="40" t="s">
        <v>23</v>
      </c>
      <c r="AI15" s="40" t="s">
        <v>23</v>
      </c>
      <c r="AJ15" s="40" t="s">
        <v>23</v>
      </c>
      <c r="AK15" s="74" t="s">
        <v>21</v>
      </c>
      <c r="AL15" s="74" t="s">
        <v>21</v>
      </c>
      <c r="AM15" s="74" t="s">
        <v>21</v>
      </c>
      <c r="AN15" s="74" t="s">
        <v>21</v>
      </c>
      <c r="AO15" s="74">
        <v>0</v>
      </c>
      <c r="AP15" s="74">
        <v>0</v>
      </c>
      <c r="AQ15" s="52">
        <v>0</v>
      </c>
      <c r="AR15" s="52"/>
      <c r="AS15" s="52">
        <v>0</v>
      </c>
      <c r="AT15" s="52"/>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47018</v>
      </c>
      <c r="B16" s="20" t="s">
        <v>1746</v>
      </c>
      <c r="C16" s="40" t="s">
        <v>26</v>
      </c>
      <c r="D16" s="40" t="s">
        <v>22</v>
      </c>
      <c r="E16" s="40">
        <v>1</v>
      </c>
      <c r="F16" s="40" t="s">
        <v>26</v>
      </c>
      <c r="G16" s="40" t="s">
        <v>26</v>
      </c>
      <c r="H16" s="40" t="s">
        <v>26</v>
      </c>
      <c r="I16" s="40" t="s">
        <v>26</v>
      </c>
      <c r="J16" s="40"/>
      <c r="K16" s="40"/>
      <c r="L16" s="40"/>
      <c r="M16" s="40"/>
      <c r="N16" s="40" t="s">
        <v>26</v>
      </c>
      <c r="O16" s="40" t="s">
        <v>22</v>
      </c>
      <c r="P16" s="40">
        <v>1</v>
      </c>
      <c r="Q16" s="40" t="s">
        <v>26</v>
      </c>
      <c r="R16" s="40" t="s">
        <v>26</v>
      </c>
      <c r="S16" s="40" t="s">
        <v>26</v>
      </c>
      <c r="T16" s="40" t="s">
        <v>26</v>
      </c>
      <c r="U16" s="40" t="s">
        <v>26</v>
      </c>
      <c r="V16" s="40"/>
      <c r="W16" s="40"/>
      <c r="X16" s="40"/>
      <c r="Y16" s="40" t="s">
        <v>25</v>
      </c>
      <c r="Z16" s="40" t="s">
        <v>21</v>
      </c>
      <c r="AA16" s="40" t="s">
        <v>21</v>
      </c>
      <c r="AB16" s="40" t="s">
        <v>25</v>
      </c>
      <c r="AC16" s="40" t="s">
        <v>25</v>
      </c>
      <c r="AD16" s="40" t="s">
        <v>25</v>
      </c>
      <c r="AE16" s="40" t="s">
        <v>25</v>
      </c>
      <c r="AF16" s="7"/>
      <c r="AG16" s="40" t="s">
        <v>21</v>
      </c>
      <c r="AH16" s="40" t="s">
        <v>21</v>
      </c>
      <c r="AI16" s="40" t="s">
        <v>21</v>
      </c>
      <c r="AJ16" s="40" t="s">
        <v>21</v>
      </c>
      <c r="AK16" s="74" t="s">
        <v>25</v>
      </c>
      <c r="AL16" s="74" t="s">
        <v>21</v>
      </c>
      <c r="AM16" s="74" t="s">
        <v>25</v>
      </c>
      <c r="AN16" s="74" t="s">
        <v>25</v>
      </c>
      <c r="AO16" s="74" t="s">
        <v>25</v>
      </c>
      <c r="AP16" s="74" t="s">
        <v>25</v>
      </c>
      <c r="AQ16" s="52" t="s">
        <v>1377</v>
      </c>
      <c r="AR16" s="52" t="s">
        <v>21</v>
      </c>
      <c r="AS16" s="52" t="s">
        <v>21</v>
      </c>
      <c r="AT16" s="52" t="s">
        <v>25</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47020</v>
      </c>
      <c r="B17" s="20" t="s">
        <v>1747</v>
      </c>
      <c r="C17" s="40" t="s">
        <v>26</v>
      </c>
      <c r="D17" s="40" t="s">
        <v>26</v>
      </c>
      <c r="E17" s="40">
        <v>2</v>
      </c>
      <c r="F17" s="40" t="s">
        <v>26</v>
      </c>
      <c r="G17" s="40" t="s">
        <v>26</v>
      </c>
      <c r="H17" s="40"/>
      <c r="I17" s="40"/>
      <c r="J17" s="40"/>
      <c r="K17" s="40" t="s">
        <v>26</v>
      </c>
      <c r="L17" s="40"/>
      <c r="M17" s="40"/>
      <c r="N17" s="40" t="s">
        <v>26</v>
      </c>
      <c r="O17" s="40" t="s">
        <v>26</v>
      </c>
      <c r="P17" s="40" t="s">
        <v>26</v>
      </c>
      <c r="Q17" s="40" t="s">
        <v>26</v>
      </c>
      <c r="R17" s="40" t="s">
        <v>26</v>
      </c>
      <c r="S17" s="40" t="s">
        <v>26</v>
      </c>
      <c r="T17" s="40" t="s">
        <v>26</v>
      </c>
      <c r="U17" s="40"/>
      <c r="V17" s="40"/>
      <c r="W17" s="40"/>
      <c r="X17" s="40"/>
      <c r="Y17" s="40" t="s">
        <v>23</v>
      </c>
      <c r="Z17" s="40" t="s">
        <v>23</v>
      </c>
      <c r="AA17" s="40" t="e">
        <v>#N/A</v>
      </c>
      <c r="AB17" s="40" t="s">
        <v>23</v>
      </c>
      <c r="AC17" s="40" t="s">
        <v>23</v>
      </c>
      <c r="AD17" s="40" t="s">
        <v>23</v>
      </c>
      <c r="AE17" s="40" t="s">
        <v>23</v>
      </c>
      <c r="AF17" s="7"/>
      <c r="AG17" s="40" t="s">
        <v>23</v>
      </c>
      <c r="AH17" s="40" t="s">
        <v>23</v>
      </c>
      <c r="AI17" s="40" t="s">
        <v>23</v>
      </c>
      <c r="AJ17" s="40" t="s">
        <v>23</v>
      </c>
      <c r="AK17" s="74" t="s">
        <v>25</v>
      </c>
      <c r="AL17" s="74" t="s">
        <v>21</v>
      </c>
      <c r="AM17" s="74" t="s">
        <v>25</v>
      </c>
      <c r="AN17" s="74" t="s">
        <v>25</v>
      </c>
      <c r="AO17" s="74" t="s">
        <v>25</v>
      </c>
      <c r="AP17" s="74" t="s">
        <v>25</v>
      </c>
      <c r="AQ17" s="52" t="s">
        <v>1377</v>
      </c>
      <c r="AR17" s="52" t="s">
        <v>23</v>
      </c>
      <c r="AS17" s="52" t="s">
        <v>1786</v>
      </c>
      <c r="AT17" s="52" t="s">
        <v>23</v>
      </c>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47021</v>
      </c>
      <c r="B18" s="20" t="s">
        <v>1748</v>
      </c>
      <c r="C18" s="40" t="s">
        <v>26</v>
      </c>
      <c r="D18" s="40" t="s">
        <v>26</v>
      </c>
      <c r="E18" s="40">
        <v>2</v>
      </c>
      <c r="F18" s="40" t="s">
        <v>26</v>
      </c>
      <c r="G18" s="40" t="s">
        <v>26</v>
      </c>
      <c r="H18" s="40"/>
      <c r="I18" s="40"/>
      <c r="J18" s="40"/>
      <c r="K18" s="40"/>
      <c r="L18" s="40"/>
      <c r="M18" s="40"/>
      <c r="N18" s="40" t="s">
        <v>26</v>
      </c>
      <c r="O18" s="40" t="s">
        <v>26</v>
      </c>
      <c r="P18" s="40">
        <v>2</v>
      </c>
      <c r="Q18" s="40" t="s">
        <v>26</v>
      </c>
      <c r="R18" s="40" t="s">
        <v>26</v>
      </c>
      <c r="S18" s="40"/>
      <c r="T18" s="40"/>
      <c r="U18" s="40"/>
      <c r="V18" s="40"/>
      <c r="W18" s="40"/>
      <c r="X18" s="40"/>
      <c r="Y18" s="40" t="s">
        <v>25</v>
      </c>
      <c r="Z18" s="40" t="s">
        <v>21</v>
      </c>
      <c r="AA18" s="40" t="s">
        <v>21</v>
      </c>
      <c r="AB18" s="40" t="s">
        <v>23</v>
      </c>
      <c r="AC18" s="40" t="s">
        <v>25</v>
      </c>
      <c r="AD18" s="40" t="s">
        <v>23</v>
      </c>
      <c r="AE18" s="40" t="s">
        <v>25</v>
      </c>
      <c r="AF18" s="7"/>
      <c r="AG18" s="40" t="s">
        <v>23</v>
      </c>
      <c r="AH18" s="40"/>
      <c r="AI18" s="40" t="s">
        <v>21</v>
      </c>
      <c r="AJ18" s="40" t="s">
        <v>21</v>
      </c>
      <c r="AK18" s="74" t="s">
        <v>25</v>
      </c>
      <c r="AL18" s="74" t="s">
        <v>25</v>
      </c>
      <c r="AM18" s="74" t="s">
        <v>25</v>
      </c>
      <c r="AN18" s="74" t="s">
        <v>25</v>
      </c>
      <c r="AO18" s="74" t="s">
        <v>25</v>
      </c>
      <c r="AP18" s="74" t="s">
        <v>25</v>
      </c>
      <c r="AQ18" s="52" t="s">
        <v>1377</v>
      </c>
      <c r="AR18" s="52" t="s">
        <v>1786</v>
      </c>
      <c r="AS18" s="52" t="s">
        <v>1786</v>
      </c>
      <c r="AT18" s="52" t="s">
        <v>21</v>
      </c>
      <c r="AU18" s="52" t="s">
        <v>21</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47024</v>
      </c>
      <c r="B19" s="20" t="s">
        <v>1749</v>
      </c>
      <c r="C19" s="33" t="s">
        <v>25</v>
      </c>
      <c r="D19" s="40" t="s">
        <v>21</v>
      </c>
      <c r="E19" s="40">
        <v>1</v>
      </c>
      <c r="F19" s="40"/>
      <c r="G19" s="40" t="s">
        <v>26</v>
      </c>
      <c r="H19" s="40"/>
      <c r="I19" s="40" t="s">
        <v>26</v>
      </c>
      <c r="J19" s="40"/>
      <c r="K19" s="40" t="s">
        <v>26</v>
      </c>
      <c r="L19" s="40"/>
      <c r="M19" s="40" t="s">
        <v>26</v>
      </c>
      <c r="N19" s="40" t="s">
        <v>26</v>
      </c>
      <c r="O19" s="40" t="s">
        <v>22</v>
      </c>
      <c r="P19" s="40">
        <v>1</v>
      </c>
      <c r="Q19" s="40"/>
      <c r="R19" s="40" t="s">
        <v>26</v>
      </c>
      <c r="S19" s="40"/>
      <c r="T19" s="40" t="s">
        <v>26</v>
      </c>
      <c r="U19" s="40"/>
      <c r="V19" s="40"/>
      <c r="W19" s="40"/>
      <c r="X19" s="40"/>
      <c r="Y19" s="40" t="s">
        <v>25</v>
      </c>
      <c r="Z19" s="40" t="s">
        <v>21</v>
      </c>
      <c r="AA19" s="40" t="s">
        <v>21</v>
      </c>
      <c r="AB19" s="40" t="s">
        <v>23</v>
      </c>
      <c r="AC19" s="40" t="s">
        <v>25</v>
      </c>
      <c r="AD19" s="40" t="s">
        <v>23</v>
      </c>
      <c r="AE19" s="40" t="s">
        <v>25</v>
      </c>
      <c r="AF19" s="7"/>
      <c r="AG19" s="40" t="s">
        <v>23</v>
      </c>
      <c r="AH19" s="40" t="s">
        <v>21</v>
      </c>
      <c r="AI19" s="40" t="s">
        <v>21</v>
      </c>
      <c r="AJ19" s="40" t="s">
        <v>21</v>
      </c>
      <c r="AK19" s="74" t="s">
        <v>25</v>
      </c>
      <c r="AL19" s="74" t="s">
        <v>21</v>
      </c>
      <c r="AM19" s="74" t="s">
        <v>21</v>
      </c>
      <c r="AN19" s="74" t="s">
        <v>25</v>
      </c>
      <c r="AO19" s="74">
        <v>0</v>
      </c>
      <c r="AP19" s="74" t="s">
        <v>25</v>
      </c>
      <c r="AQ19" s="52" t="s">
        <v>1377</v>
      </c>
      <c r="AR19" s="52"/>
      <c r="AS19" s="52" t="s">
        <v>21</v>
      </c>
      <c r="AT19" s="52"/>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47025</v>
      </c>
      <c r="B20" s="20" t="s">
        <v>1750</v>
      </c>
      <c r="C20" s="40" t="s">
        <v>22</v>
      </c>
      <c r="D20" s="40" t="s">
        <v>22</v>
      </c>
      <c r="E20" s="40"/>
      <c r="F20" s="40"/>
      <c r="G20" s="40"/>
      <c r="H20" s="40"/>
      <c r="I20" s="40"/>
      <c r="J20" s="40"/>
      <c r="K20" s="40"/>
      <c r="L20" s="40"/>
      <c r="M20" s="40"/>
      <c r="N20" s="40" t="s">
        <v>22</v>
      </c>
      <c r="O20" s="40" t="s">
        <v>26</v>
      </c>
      <c r="P20" s="40">
        <v>1</v>
      </c>
      <c r="Q20" s="40"/>
      <c r="R20" s="40"/>
      <c r="S20" s="40"/>
      <c r="T20" s="40"/>
      <c r="U20" s="40"/>
      <c r="V20" s="40"/>
      <c r="W20" s="40"/>
      <c r="X20" s="40"/>
      <c r="Y20" s="40" t="s">
        <v>23</v>
      </c>
      <c r="Z20" s="40" t="s">
        <v>23</v>
      </c>
      <c r="AA20" s="40" t="e">
        <v>#N/A</v>
      </c>
      <c r="AB20" s="40" t="s">
        <v>23</v>
      </c>
      <c r="AC20" s="40" t="s">
        <v>21</v>
      </c>
      <c r="AD20" s="40" t="s">
        <v>23</v>
      </c>
      <c r="AE20" s="40" t="s">
        <v>21</v>
      </c>
      <c r="AF20" s="7"/>
      <c r="AG20" s="40" t="s">
        <v>23</v>
      </c>
      <c r="AH20" s="40"/>
      <c r="AI20" s="40" t="s">
        <v>23</v>
      </c>
      <c r="AJ20" s="40" t="s">
        <v>21</v>
      </c>
      <c r="AK20" s="74" t="s">
        <v>25</v>
      </c>
      <c r="AL20" s="74" t="s">
        <v>21</v>
      </c>
      <c r="AM20" s="74" t="s">
        <v>21</v>
      </c>
      <c r="AN20" s="74" t="s">
        <v>21</v>
      </c>
      <c r="AO20" s="74">
        <v>0</v>
      </c>
      <c r="AP20" s="74">
        <v>0</v>
      </c>
      <c r="AQ20" s="52">
        <v>0</v>
      </c>
      <c r="AR20" s="52"/>
      <c r="AS20" s="52">
        <v>0</v>
      </c>
      <c r="AT20" s="52"/>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47026</v>
      </c>
      <c r="B21" s="20" t="s">
        <v>1751</v>
      </c>
      <c r="C21" s="33"/>
      <c r="D21" s="40"/>
      <c r="E21" s="40"/>
      <c r="F21" s="40"/>
      <c r="G21" s="40"/>
      <c r="H21" s="40"/>
      <c r="I21" s="40"/>
      <c r="J21" s="40"/>
      <c r="K21" s="40"/>
      <c r="L21" s="40"/>
      <c r="M21" s="40"/>
      <c r="N21" s="40"/>
      <c r="O21" s="40"/>
      <c r="P21" s="40"/>
      <c r="Q21" s="40"/>
      <c r="R21" s="40"/>
      <c r="S21" s="40"/>
      <c r="T21" s="40"/>
      <c r="U21" s="40"/>
      <c r="V21" s="40"/>
      <c r="W21" s="40"/>
      <c r="X21" s="40"/>
      <c r="Y21" s="40" t="s">
        <v>21</v>
      </c>
      <c r="Z21" s="40" t="s">
        <v>21</v>
      </c>
      <c r="AA21" s="40" t="s">
        <v>21</v>
      </c>
      <c r="AB21" s="40" t="s">
        <v>23</v>
      </c>
      <c r="AC21" s="40" t="s">
        <v>23</v>
      </c>
      <c r="AD21" s="40" t="s">
        <v>23</v>
      </c>
      <c r="AE21" s="40" t="s">
        <v>23</v>
      </c>
      <c r="AF21" s="7"/>
      <c r="AG21" s="40" t="s">
        <v>23</v>
      </c>
      <c r="AH21" s="40" t="s">
        <v>23</v>
      </c>
      <c r="AI21" s="40" t="s">
        <v>23</v>
      </c>
      <c r="AJ21" s="40" t="s">
        <v>23</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47029</v>
      </c>
      <c r="B22" s="20" t="s">
        <v>1752</v>
      </c>
      <c r="C22" s="40" t="s">
        <v>22</v>
      </c>
      <c r="D22" s="40" t="s">
        <v>22</v>
      </c>
      <c r="E22" s="40"/>
      <c r="F22" s="40"/>
      <c r="G22" s="40" t="s">
        <v>26</v>
      </c>
      <c r="H22" s="40"/>
      <c r="I22" s="40" t="s">
        <v>26</v>
      </c>
      <c r="J22" s="40"/>
      <c r="K22" s="40" t="s">
        <v>26</v>
      </c>
      <c r="L22" s="40"/>
      <c r="M22" s="40"/>
      <c r="N22" s="40"/>
      <c r="O22" s="40"/>
      <c r="P22" s="40"/>
      <c r="Q22" s="40"/>
      <c r="R22" s="40"/>
      <c r="S22" s="40"/>
      <c r="T22" s="40"/>
      <c r="U22" s="40"/>
      <c r="V22" s="40"/>
      <c r="W22" s="40"/>
      <c r="X22" s="40"/>
      <c r="Y22" s="40" t="s">
        <v>21</v>
      </c>
      <c r="Z22" s="40" t="s">
        <v>21</v>
      </c>
      <c r="AA22" s="40" t="s">
        <v>21</v>
      </c>
      <c r="AB22" s="40" t="s">
        <v>23</v>
      </c>
      <c r="AC22" s="40" t="s">
        <v>21</v>
      </c>
      <c r="AD22" s="40" t="s">
        <v>23</v>
      </c>
      <c r="AE22" s="40" t="s">
        <v>21</v>
      </c>
      <c r="AF22" s="7"/>
      <c r="AG22" s="40" t="s">
        <v>23</v>
      </c>
      <c r="AH22" s="40"/>
      <c r="AI22" s="40" t="s">
        <v>23</v>
      </c>
      <c r="AJ22" s="40" t="s">
        <v>21</v>
      </c>
      <c r="AK22" s="74" t="s">
        <v>21</v>
      </c>
      <c r="AL22" s="74" t="s">
        <v>21</v>
      </c>
      <c r="AM22" s="74" t="s">
        <v>21</v>
      </c>
      <c r="AN22" s="74" t="s">
        <v>21</v>
      </c>
      <c r="AO22" s="74">
        <v>0</v>
      </c>
      <c r="AP22" s="74">
        <v>0</v>
      </c>
      <c r="AQ22" s="52">
        <v>0</v>
      </c>
      <c r="AR22" s="52"/>
      <c r="AS22" s="52">
        <v>0</v>
      </c>
      <c r="AT22" s="52"/>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47032</v>
      </c>
      <c r="B23" s="20" t="s">
        <v>1753</v>
      </c>
      <c r="C23" s="33"/>
      <c r="D23" s="40"/>
      <c r="E23" s="40"/>
      <c r="F23" s="40"/>
      <c r="G23" s="40"/>
      <c r="H23" s="40"/>
      <c r="I23" s="40"/>
      <c r="J23" s="40"/>
      <c r="K23" s="40"/>
      <c r="L23" s="40"/>
      <c r="M23" s="40"/>
      <c r="N23" s="40"/>
      <c r="O23" s="40"/>
      <c r="P23" s="40"/>
      <c r="Q23" s="40"/>
      <c r="R23" s="40"/>
      <c r="S23" s="40"/>
      <c r="T23" s="40"/>
      <c r="U23" s="40"/>
      <c r="V23" s="40"/>
      <c r="W23" s="40"/>
      <c r="X23" s="40"/>
      <c r="Y23" s="40" t="s">
        <v>23</v>
      </c>
      <c r="Z23" s="40" t="s">
        <v>23</v>
      </c>
      <c r="AA23" s="40" t="e">
        <v>#N/A</v>
      </c>
      <c r="AB23" s="40" t="s">
        <v>23</v>
      </c>
      <c r="AC23" s="40" t="s">
        <v>23</v>
      </c>
      <c r="AD23" s="40" t="s">
        <v>23</v>
      </c>
      <c r="AE23" s="40" t="s">
        <v>23</v>
      </c>
      <c r="AF23" s="7"/>
      <c r="AG23" s="40" t="s">
        <v>23</v>
      </c>
      <c r="AH23" s="40" t="s">
        <v>23</v>
      </c>
      <c r="AI23" s="40" t="s">
        <v>23</v>
      </c>
      <c r="AJ23" s="40"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47034</v>
      </c>
      <c r="B24" s="20" t="s">
        <v>1754</v>
      </c>
      <c r="C24" s="40" t="s">
        <v>22</v>
      </c>
      <c r="D24" s="40" t="s">
        <v>22</v>
      </c>
      <c r="E24" s="40"/>
      <c r="F24" s="40"/>
      <c r="G24" s="40"/>
      <c r="H24" s="40"/>
      <c r="I24" s="40"/>
      <c r="J24" s="40"/>
      <c r="K24" s="40"/>
      <c r="L24" s="40"/>
      <c r="M24" s="40"/>
      <c r="N24" s="40" t="s">
        <v>22</v>
      </c>
      <c r="O24" s="40" t="s">
        <v>22</v>
      </c>
      <c r="P24" s="40"/>
      <c r="Q24" s="40"/>
      <c r="R24" s="40"/>
      <c r="S24" s="40"/>
      <c r="T24" s="40"/>
      <c r="U24" s="40"/>
      <c r="V24" s="40"/>
      <c r="W24" s="40"/>
      <c r="X24" s="40"/>
      <c r="Y24" s="40" t="s">
        <v>21</v>
      </c>
      <c r="Z24" s="40" t="s">
        <v>21</v>
      </c>
      <c r="AA24" s="40" t="s">
        <v>21</v>
      </c>
      <c r="AB24" s="40" t="s">
        <v>25</v>
      </c>
      <c r="AC24" s="40" t="s">
        <v>25</v>
      </c>
      <c r="AD24" s="40" t="s">
        <v>21</v>
      </c>
      <c r="AE24" s="40" t="s">
        <v>25</v>
      </c>
      <c r="AF24" s="7"/>
      <c r="AG24" s="40" t="s">
        <v>23</v>
      </c>
      <c r="AH24" s="40"/>
      <c r="AI24" s="40" t="s">
        <v>21</v>
      </c>
      <c r="AJ24" s="40" t="s">
        <v>21</v>
      </c>
      <c r="AK24" s="74" t="s">
        <v>23</v>
      </c>
      <c r="AL24" s="74" t="s">
        <v>23</v>
      </c>
      <c r="AM24" s="74" t="s">
        <v>23</v>
      </c>
      <c r="AN24" s="74" t="s">
        <v>23</v>
      </c>
      <c r="AO24" s="74" t="s">
        <v>23</v>
      </c>
      <c r="AP24" s="74"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47037</v>
      </c>
      <c r="B25" s="20" t="s">
        <v>1755</v>
      </c>
      <c r="C25" s="33"/>
      <c r="D25" s="40"/>
      <c r="E25" s="40"/>
      <c r="F25" s="40"/>
      <c r="G25" s="40"/>
      <c r="H25" s="40"/>
      <c r="I25" s="40"/>
      <c r="J25" s="40"/>
      <c r="K25" s="40"/>
      <c r="L25" s="40"/>
      <c r="M25" s="40"/>
      <c r="N25" s="40" t="s">
        <v>22</v>
      </c>
      <c r="O25" s="40" t="s">
        <v>22</v>
      </c>
      <c r="P25" s="40"/>
      <c r="Q25" s="40"/>
      <c r="R25" s="40"/>
      <c r="S25" s="40"/>
      <c r="T25" s="40"/>
      <c r="U25" s="40"/>
      <c r="V25" s="40"/>
      <c r="W25" s="40"/>
      <c r="X25" s="40"/>
      <c r="Y25" s="40" t="s">
        <v>23</v>
      </c>
      <c r="Z25" s="40" t="s">
        <v>23</v>
      </c>
      <c r="AA25" s="40" t="e">
        <v>#N/A</v>
      </c>
      <c r="AB25" s="40" t="s">
        <v>23</v>
      </c>
      <c r="AC25" s="40" t="s">
        <v>21</v>
      </c>
      <c r="AD25" s="40" t="s">
        <v>23</v>
      </c>
      <c r="AE25" s="40" t="s">
        <v>21</v>
      </c>
      <c r="AF25" s="7"/>
      <c r="AG25" s="40" t="s">
        <v>23</v>
      </c>
      <c r="AH25" s="40"/>
      <c r="AI25" s="40" t="s">
        <v>23</v>
      </c>
      <c r="AJ25" s="40" t="s">
        <v>21</v>
      </c>
      <c r="AK25" s="74" t="s">
        <v>21</v>
      </c>
      <c r="AL25" s="74" t="s">
        <v>21</v>
      </c>
      <c r="AM25" s="74" t="s">
        <v>21</v>
      </c>
      <c r="AN25" s="74" t="s">
        <v>21</v>
      </c>
      <c r="AO25" s="74">
        <v>0</v>
      </c>
      <c r="AP25" s="74">
        <v>0</v>
      </c>
      <c r="AQ25" s="52">
        <v>0</v>
      </c>
      <c r="AR25" s="52" t="s">
        <v>23</v>
      </c>
      <c r="AS25" s="52">
        <v>0</v>
      </c>
      <c r="AT25" s="52" t="s">
        <v>23</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47038</v>
      </c>
      <c r="B26" s="20" t="s">
        <v>1756</v>
      </c>
      <c r="C26" s="33"/>
      <c r="D26" s="40"/>
      <c r="E26" s="40"/>
      <c r="F26" s="40"/>
      <c r="G26" s="40"/>
      <c r="H26" s="40"/>
      <c r="I26" s="40"/>
      <c r="J26" s="40"/>
      <c r="K26" s="40"/>
      <c r="L26" s="40"/>
      <c r="M26" s="40"/>
      <c r="N26" s="40"/>
      <c r="O26" s="40"/>
      <c r="P26" s="40"/>
      <c r="Q26" s="40"/>
      <c r="R26" s="40"/>
      <c r="S26" s="40"/>
      <c r="T26" s="40"/>
      <c r="U26" s="40"/>
      <c r="V26" s="40"/>
      <c r="W26" s="40"/>
      <c r="X26" s="40"/>
      <c r="Y26" s="40" t="s">
        <v>23</v>
      </c>
      <c r="Z26" s="40" t="s">
        <v>23</v>
      </c>
      <c r="AA26" s="40" t="e">
        <v>#N/A</v>
      </c>
      <c r="AB26" s="40" t="s">
        <v>23</v>
      </c>
      <c r="AC26" s="40" t="s">
        <v>21</v>
      </c>
      <c r="AD26" s="40" t="s">
        <v>23</v>
      </c>
      <c r="AE26" s="40" t="s">
        <v>21</v>
      </c>
      <c r="AF26" s="7"/>
      <c r="AG26" s="40" t="s">
        <v>23</v>
      </c>
      <c r="AH26" s="40"/>
      <c r="AI26" s="40" t="s">
        <v>23</v>
      </c>
      <c r="AJ26" s="40" t="s">
        <v>21</v>
      </c>
      <c r="AK26" s="74" t="s">
        <v>21</v>
      </c>
      <c r="AL26" s="74" t="s">
        <v>21</v>
      </c>
      <c r="AM26" s="74" t="s">
        <v>21</v>
      </c>
      <c r="AN26" s="74" t="s">
        <v>21</v>
      </c>
      <c r="AO26" s="74">
        <v>0</v>
      </c>
      <c r="AP26" s="74">
        <v>0</v>
      </c>
      <c r="AQ26" s="52">
        <v>0</v>
      </c>
      <c r="AR26" s="52" t="s">
        <v>23</v>
      </c>
      <c r="AS26" s="52">
        <v>0</v>
      </c>
      <c r="AT26" s="52" t="s">
        <v>23</v>
      </c>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47041</v>
      </c>
      <c r="B27" s="20" t="s">
        <v>1757</v>
      </c>
      <c r="C27" s="33"/>
      <c r="D27" s="40"/>
      <c r="E27" s="40"/>
      <c r="F27" s="40"/>
      <c r="G27" s="40"/>
      <c r="H27" s="40"/>
      <c r="I27" s="40"/>
      <c r="J27" s="40"/>
      <c r="K27" s="40"/>
      <c r="L27" s="40"/>
      <c r="M27" s="40"/>
      <c r="N27" s="40"/>
      <c r="O27" s="40"/>
      <c r="P27" s="40"/>
      <c r="Q27" s="40"/>
      <c r="R27" s="40"/>
      <c r="S27" s="40"/>
      <c r="T27" s="40"/>
      <c r="U27" s="40"/>
      <c r="V27" s="40"/>
      <c r="W27" s="40"/>
      <c r="X27" s="40"/>
      <c r="Y27" s="40" t="s">
        <v>23</v>
      </c>
      <c r="Z27" s="40" t="s">
        <v>23</v>
      </c>
      <c r="AA27" s="40" t="e">
        <v>#N/A</v>
      </c>
      <c r="AB27" s="40" t="s">
        <v>23</v>
      </c>
      <c r="AC27" s="40" t="s">
        <v>21</v>
      </c>
      <c r="AD27" s="40" t="s">
        <v>23</v>
      </c>
      <c r="AE27" s="40" t="s">
        <v>21</v>
      </c>
      <c r="AF27" s="7"/>
      <c r="AG27" s="40" t="s">
        <v>23</v>
      </c>
      <c r="AH27" s="40"/>
      <c r="AI27" s="40" t="s">
        <v>23</v>
      </c>
      <c r="AJ27" s="40" t="s">
        <v>21</v>
      </c>
      <c r="AK27" s="74" t="s">
        <v>21</v>
      </c>
      <c r="AL27" s="74" t="s">
        <v>21</v>
      </c>
      <c r="AM27" s="74" t="s">
        <v>21</v>
      </c>
      <c r="AN27" s="74" t="s">
        <v>21</v>
      </c>
      <c r="AO27" s="74">
        <v>0</v>
      </c>
      <c r="AP27" s="74">
        <v>0</v>
      </c>
      <c r="AQ27" s="52">
        <v>0</v>
      </c>
      <c r="AR27" s="52" t="s">
        <v>23</v>
      </c>
      <c r="AS27" s="52">
        <v>0</v>
      </c>
      <c r="AT27" s="52" t="s">
        <v>23</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47043</v>
      </c>
      <c r="B28" s="20" t="s">
        <v>1758</v>
      </c>
      <c r="C28" s="40" t="s">
        <v>26</v>
      </c>
      <c r="D28" s="40" t="s">
        <v>22</v>
      </c>
      <c r="E28" s="40">
        <v>1</v>
      </c>
      <c r="F28" s="40"/>
      <c r="G28" s="40"/>
      <c r="H28" s="40"/>
      <c r="I28" s="40"/>
      <c r="J28" s="40"/>
      <c r="K28" s="40"/>
      <c r="L28" s="40"/>
      <c r="M28" s="40"/>
      <c r="N28" s="40"/>
      <c r="O28" s="40"/>
      <c r="P28" s="40"/>
      <c r="Q28" s="40"/>
      <c r="R28" s="40"/>
      <c r="S28" s="40"/>
      <c r="T28" s="40"/>
      <c r="U28" s="40"/>
      <c r="V28" s="40"/>
      <c r="W28" s="40"/>
      <c r="X28" s="40"/>
      <c r="Y28" s="40" t="s">
        <v>25</v>
      </c>
      <c r="Z28" s="40" t="s">
        <v>21</v>
      </c>
      <c r="AA28" s="40" t="s">
        <v>21</v>
      </c>
      <c r="AB28" s="40" t="s">
        <v>23</v>
      </c>
      <c r="AC28" s="40" t="s">
        <v>25</v>
      </c>
      <c r="AD28" s="40" t="s">
        <v>23</v>
      </c>
      <c r="AE28" s="40" t="s">
        <v>21</v>
      </c>
      <c r="AF28" s="7"/>
      <c r="AG28" s="40" t="s">
        <v>23</v>
      </c>
      <c r="AH28" s="40"/>
      <c r="AI28" s="40" t="s">
        <v>23</v>
      </c>
      <c r="AJ28" s="40" t="s">
        <v>21</v>
      </c>
      <c r="AK28" s="74" t="s">
        <v>25</v>
      </c>
      <c r="AL28" s="74" t="s">
        <v>21</v>
      </c>
      <c r="AM28" s="74" t="s">
        <v>25</v>
      </c>
      <c r="AN28" s="74" t="s">
        <v>25</v>
      </c>
      <c r="AO28" s="74">
        <v>0</v>
      </c>
      <c r="AP28" s="74" t="s">
        <v>21</v>
      </c>
      <c r="AQ28" s="52" t="s">
        <v>1377</v>
      </c>
      <c r="AR28" s="52" t="s">
        <v>1786</v>
      </c>
      <c r="AS28" s="52" t="s">
        <v>1786</v>
      </c>
      <c r="AT28" s="52" t="s">
        <v>21</v>
      </c>
      <c r="AU28" s="52" t="s">
        <v>21</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47046</v>
      </c>
      <c r="B29" s="20" t="s">
        <v>4697</v>
      </c>
      <c r="C29" s="40" t="s">
        <v>22</v>
      </c>
      <c r="D29" s="40" t="s">
        <v>22</v>
      </c>
      <c r="E29" s="40"/>
      <c r="F29" s="40"/>
      <c r="G29" s="40"/>
      <c r="H29" s="40"/>
      <c r="I29" s="40"/>
      <c r="J29" s="40"/>
      <c r="K29" s="40"/>
      <c r="L29" s="40"/>
      <c r="M29" s="40"/>
      <c r="N29" s="40" t="s">
        <v>26</v>
      </c>
      <c r="O29" s="40" t="s">
        <v>22</v>
      </c>
      <c r="P29" s="40">
        <v>1</v>
      </c>
      <c r="Q29" s="40" t="s">
        <v>26</v>
      </c>
      <c r="R29" s="40"/>
      <c r="S29" s="40"/>
      <c r="T29" s="40"/>
      <c r="U29" s="40"/>
      <c r="V29" s="40"/>
      <c r="W29" s="40"/>
      <c r="X29" s="40"/>
      <c r="Y29" s="40" t="s">
        <v>23</v>
      </c>
      <c r="Z29" s="40" t="s">
        <v>23</v>
      </c>
      <c r="AA29" s="40" t="e">
        <v>#N/A</v>
      </c>
      <c r="AB29" s="40" t="s">
        <v>23</v>
      </c>
      <c r="AC29" s="40" t="s">
        <v>25</v>
      </c>
      <c r="AD29" s="40" t="s">
        <v>23</v>
      </c>
      <c r="AE29" s="40" t="s">
        <v>21</v>
      </c>
      <c r="AF29" s="7"/>
      <c r="AG29" s="40" t="s">
        <v>23</v>
      </c>
      <c r="AH29" s="40"/>
      <c r="AI29" s="40" t="s">
        <v>23</v>
      </c>
      <c r="AJ29" s="40" t="s">
        <v>21</v>
      </c>
      <c r="AK29" s="74" t="s">
        <v>23</v>
      </c>
      <c r="AL29" s="74" t="s">
        <v>23</v>
      </c>
      <c r="AM29" s="74" t="s">
        <v>23</v>
      </c>
      <c r="AN29" s="74" t="s">
        <v>23</v>
      </c>
      <c r="AO29" s="74" t="s">
        <v>23</v>
      </c>
      <c r="AP29" s="74" t="s">
        <v>23</v>
      </c>
      <c r="AQ29" s="52" t="s">
        <v>23</v>
      </c>
      <c r="AR29" s="52"/>
      <c r="AS29" s="52" t="s">
        <v>23</v>
      </c>
      <c r="AT29" s="52"/>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47048</v>
      </c>
      <c r="B30" s="20" t="s">
        <v>530</v>
      </c>
      <c r="C30" s="40" t="s">
        <v>22</v>
      </c>
      <c r="D30" s="40" t="s">
        <v>22</v>
      </c>
      <c r="E30" s="40"/>
      <c r="F30" s="40"/>
      <c r="G30" s="40"/>
      <c r="H30" s="40"/>
      <c r="I30" s="40"/>
      <c r="J30" s="40"/>
      <c r="K30" s="40"/>
      <c r="L30" s="40"/>
      <c r="M30" s="40"/>
      <c r="N30" s="40" t="s">
        <v>22</v>
      </c>
      <c r="O30" s="40" t="s">
        <v>22</v>
      </c>
      <c r="P30" s="40"/>
      <c r="Q30" s="40"/>
      <c r="R30" s="40"/>
      <c r="S30" s="40"/>
      <c r="T30" s="40"/>
      <c r="U30" s="40"/>
      <c r="V30" s="40"/>
      <c r="W30" s="40"/>
      <c r="X30" s="40"/>
      <c r="Y30" s="40" t="s">
        <v>23</v>
      </c>
      <c r="Z30" s="40" t="s">
        <v>23</v>
      </c>
      <c r="AA30" s="40" t="e">
        <v>#N/A</v>
      </c>
      <c r="AB30" s="40" t="s">
        <v>23</v>
      </c>
      <c r="AC30" s="40" t="s">
        <v>23</v>
      </c>
      <c r="AD30" s="40" t="s">
        <v>23</v>
      </c>
      <c r="AE30" s="40" t="s">
        <v>23</v>
      </c>
      <c r="AF30" s="7"/>
      <c r="AG30" s="40" t="s">
        <v>23</v>
      </c>
      <c r="AH30" s="40" t="s">
        <v>23</v>
      </c>
      <c r="AI30" s="40" t="s">
        <v>23</v>
      </c>
      <c r="AJ30" s="40" t="s">
        <v>23</v>
      </c>
      <c r="AK30" s="74" t="s">
        <v>21</v>
      </c>
      <c r="AL30" s="74" t="s">
        <v>21</v>
      </c>
      <c r="AM30" s="74" t="s">
        <v>25</v>
      </c>
      <c r="AN30" s="74" t="s">
        <v>21</v>
      </c>
      <c r="AO30" s="74" t="s">
        <v>25</v>
      </c>
      <c r="AP30" s="74">
        <v>0</v>
      </c>
      <c r="AQ30" s="52">
        <v>0</v>
      </c>
      <c r="AR30" s="52"/>
      <c r="AS30" s="52">
        <v>0</v>
      </c>
      <c r="AT30" s="52"/>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47049</v>
      </c>
      <c r="B31" s="20" t="s">
        <v>1759</v>
      </c>
      <c r="C31" s="40" t="s">
        <v>26</v>
      </c>
      <c r="D31" s="40" t="s">
        <v>22</v>
      </c>
      <c r="E31" s="40">
        <v>1</v>
      </c>
      <c r="F31" s="40" t="s">
        <v>26</v>
      </c>
      <c r="G31" s="40" t="s">
        <v>26</v>
      </c>
      <c r="H31" s="40"/>
      <c r="I31" s="40" t="s">
        <v>26</v>
      </c>
      <c r="J31" s="40"/>
      <c r="K31" s="40" t="s">
        <v>26</v>
      </c>
      <c r="L31" s="40"/>
      <c r="M31" s="40"/>
      <c r="N31" s="40" t="s">
        <v>26</v>
      </c>
      <c r="O31" s="40" t="s">
        <v>22</v>
      </c>
      <c r="P31" s="40">
        <v>1</v>
      </c>
      <c r="Q31" s="40" t="s">
        <v>25</v>
      </c>
      <c r="R31" s="40" t="s">
        <v>26</v>
      </c>
      <c r="S31" s="40" t="s">
        <v>26</v>
      </c>
      <c r="T31" s="40" t="s">
        <v>26</v>
      </c>
      <c r="U31" s="40" t="s">
        <v>26</v>
      </c>
      <c r="V31" s="40"/>
      <c r="W31" s="40"/>
      <c r="X31" s="40"/>
      <c r="Y31" s="40" t="s">
        <v>23</v>
      </c>
      <c r="Z31" s="40" t="s">
        <v>23</v>
      </c>
      <c r="AA31" s="40" t="e">
        <v>#N/A</v>
      </c>
      <c r="AB31" s="40" t="s">
        <v>23</v>
      </c>
      <c r="AC31" s="40" t="s">
        <v>25</v>
      </c>
      <c r="AD31" s="40" t="s">
        <v>23</v>
      </c>
      <c r="AE31" s="40" t="s">
        <v>21</v>
      </c>
      <c r="AF31" s="7"/>
      <c r="AG31" s="40" t="s">
        <v>23</v>
      </c>
      <c r="AH31" s="40"/>
      <c r="AI31" s="40" t="s">
        <v>23</v>
      </c>
      <c r="AJ31" s="40" t="s">
        <v>21</v>
      </c>
      <c r="AK31" s="74" t="s">
        <v>25</v>
      </c>
      <c r="AL31" s="74" t="s">
        <v>21</v>
      </c>
      <c r="AM31" s="74" t="s">
        <v>25</v>
      </c>
      <c r="AN31" s="74" t="s">
        <v>25</v>
      </c>
      <c r="AO31" s="74" t="s">
        <v>25</v>
      </c>
      <c r="AP31" s="74" t="s">
        <v>25</v>
      </c>
      <c r="AQ31" s="52" t="s">
        <v>1377</v>
      </c>
      <c r="AR31" s="52" t="s">
        <v>25</v>
      </c>
      <c r="AS31" s="52" t="s">
        <v>25</v>
      </c>
      <c r="AT31" s="52" t="s">
        <v>25</v>
      </c>
      <c r="AU31" s="52" t="s">
        <v>25</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47057</v>
      </c>
      <c r="B32" s="20" t="s">
        <v>1760</v>
      </c>
      <c r="C32" s="40" t="s">
        <v>22</v>
      </c>
      <c r="D32" s="40" t="s">
        <v>22</v>
      </c>
      <c r="E32" s="40"/>
      <c r="F32" s="40"/>
      <c r="G32" s="40"/>
      <c r="H32" s="40"/>
      <c r="I32" s="40"/>
      <c r="J32" s="40"/>
      <c r="K32" s="40"/>
      <c r="L32" s="40"/>
      <c r="M32" s="40"/>
      <c r="N32" s="40"/>
      <c r="O32" s="40"/>
      <c r="P32" s="40"/>
      <c r="Q32" s="40"/>
      <c r="R32" s="40"/>
      <c r="S32" s="40"/>
      <c r="T32" s="40"/>
      <c r="U32" s="40"/>
      <c r="V32" s="40"/>
      <c r="W32" s="40"/>
      <c r="X32" s="40"/>
      <c r="Y32" s="40" t="s">
        <v>23</v>
      </c>
      <c r="Z32" s="40" t="s">
        <v>23</v>
      </c>
      <c r="AA32" s="40" t="e">
        <v>#N/A</v>
      </c>
      <c r="AB32" s="40" t="s">
        <v>23</v>
      </c>
      <c r="AC32" s="40" t="s">
        <v>23</v>
      </c>
      <c r="AD32" s="40" t="s">
        <v>23</v>
      </c>
      <c r="AE32" s="40" t="s">
        <v>23</v>
      </c>
      <c r="AF32" s="7"/>
      <c r="AG32" s="40" t="s">
        <v>23</v>
      </c>
      <c r="AH32" s="40" t="s">
        <v>23</v>
      </c>
      <c r="AI32" s="40" t="s">
        <v>23</v>
      </c>
      <c r="AJ32" s="40"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47063</v>
      </c>
      <c r="B33" s="20" t="s">
        <v>1761</v>
      </c>
      <c r="C33" s="40" t="s">
        <v>26</v>
      </c>
      <c r="D33" s="40" t="s">
        <v>22</v>
      </c>
      <c r="E33" s="40">
        <v>1</v>
      </c>
      <c r="F33" s="40"/>
      <c r="G33" s="40" t="s">
        <v>26</v>
      </c>
      <c r="H33" s="40"/>
      <c r="I33" s="40"/>
      <c r="J33" s="40"/>
      <c r="K33" s="40"/>
      <c r="L33" s="40"/>
      <c r="M33" s="40"/>
      <c r="N33" s="40" t="s">
        <v>26</v>
      </c>
      <c r="O33" s="40" t="s">
        <v>22</v>
      </c>
      <c r="P33" s="40">
        <v>1</v>
      </c>
      <c r="Q33" s="40"/>
      <c r="R33" s="40"/>
      <c r="S33" s="40"/>
      <c r="T33" s="40"/>
      <c r="U33" s="40"/>
      <c r="V33" s="40"/>
      <c r="W33" s="40"/>
      <c r="X33" s="40"/>
      <c r="Y33" s="40" t="s">
        <v>25</v>
      </c>
      <c r="Z33" s="40" t="s">
        <v>21</v>
      </c>
      <c r="AA33" s="40" t="s">
        <v>21</v>
      </c>
      <c r="AB33" s="40" t="s">
        <v>25</v>
      </c>
      <c r="AC33" s="40" t="s">
        <v>25</v>
      </c>
      <c r="AD33" s="40" t="s">
        <v>21</v>
      </c>
      <c r="AE33" s="40" t="s">
        <v>21</v>
      </c>
      <c r="AF33" s="7"/>
      <c r="AG33" s="40" t="s">
        <v>23</v>
      </c>
      <c r="AH33" s="40"/>
      <c r="AI33" s="40" t="s">
        <v>21</v>
      </c>
      <c r="AJ33" s="40" t="s">
        <v>21</v>
      </c>
      <c r="AK33" s="74" t="s">
        <v>25</v>
      </c>
      <c r="AL33" s="74" t="s">
        <v>21</v>
      </c>
      <c r="AM33" s="74" t="s">
        <v>25</v>
      </c>
      <c r="AN33" s="74" t="s">
        <v>25</v>
      </c>
      <c r="AO33" s="74" t="s">
        <v>25</v>
      </c>
      <c r="AP33" s="74" t="s">
        <v>25</v>
      </c>
      <c r="AQ33" s="52" t="s">
        <v>1377</v>
      </c>
      <c r="AR33" s="52" t="s">
        <v>23</v>
      </c>
      <c r="AS33" s="52" t="s">
        <v>21</v>
      </c>
      <c r="AT33" s="52" t="s">
        <v>23</v>
      </c>
      <c r="AU33" s="52" t="s">
        <v>21</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v>47069</v>
      </c>
      <c r="B34" s="20" t="s">
        <v>1762</v>
      </c>
      <c r="C34" s="40" t="s">
        <v>26</v>
      </c>
      <c r="D34" s="40" t="s">
        <v>26</v>
      </c>
      <c r="E34" s="40">
        <v>2</v>
      </c>
      <c r="F34" s="40"/>
      <c r="G34" s="40" t="s">
        <v>26</v>
      </c>
      <c r="H34" s="40"/>
      <c r="I34" s="40" t="s">
        <v>26</v>
      </c>
      <c r="J34" s="40"/>
      <c r="K34" s="40" t="s">
        <v>26</v>
      </c>
      <c r="L34" s="40"/>
      <c r="M34" s="40"/>
      <c r="N34" s="40" t="s">
        <v>26</v>
      </c>
      <c r="O34" s="40" t="s">
        <v>26</v>
      </c>
      <c r="P34" s="40">
        <v>2</v>
      </c>
      <c r="Q34" s="40" t="s">
        <v>25</v>
      </c>
      <c r="R34" s="40"/>
      <c r="S34" s="40"/>
      <c r="T34" s="40"/>
      <c r="U34" s="40"/>
      <c r="V34" s="40"/>
      <c r="W34" s="40"/>
      <c r="X34" s="40"/>
      <c r="Y34" s="40" t="s">
        <v>25</v>
      </c>
      <c r="Z34" s="40" t="s">
        <v>25</v>
      </c>
      <c r="AA34" s="40" t="s">
        <v>25</v>
      </c>
      <c r="AB34" s="40" t="s">
        <v>25</v>
      </c>
      <c r="AC34" s="40" t="s">
        <v>23</v>
      </c>
      <c r="AD34" s="40" t="s">
        <v>21</v>
      </c>
      <c r="AE34" s="40" t="s">
        <v>23</v>
      </c>
      <c r="AF34" s="7"/>
      <c r="AG34" s="40" t="s">
        <v>23</v>
      </c>
      <c r="AH34" s="40" t="s">
        <v>23</v>
      </c>
      <c r="AI34" s="40" t="s">
        <v>21</v>
      </c>
      <c r="AJ34" s="40" t="s">
        <v>23</v>
      </c>
      <c r="AK34" s="74" t="s">
        <v>25</v>
      </c>
      <c r="AL34" s="74" t="s">
        <v>21</v>
      </c>
      <c r="AM34" s="74" t="s">
        <v>25</v>
      </c>
      <c r="AN34" s="74" t="s">
        <v>25</v>
      </c>
      <c r="AO34" s="74" t="s">
        <v>21</v>
      </c>
      <c r="AP34" s="74" t="s">
        <v>25</v>
      </c>
      <c r="AQ34" s="52" t="s">
        <v>1377</v>
      </c>
      <c r="AR34" s="52"/>
      <c r="AS34" s="52" t="s">
        <v>1786</v>
      </c>
      <c r="AT34" s="52"/>
      <c r="AU34" s="52" t="s">
        <v>21</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v>47070</v>
      </c>
      <c r="B35" s="20" t="s">
        <v>1763</v>
      </c>
      <c r="C35" s="40" t="s">
        <v>22</v>
      </c>
      <c r="D35" s="40" t="s">
        <v>22</v>
      </c>
      <c r="E35" s="40"/>
      <c r="F35" s="40"/>
      <c r="G35" s="40" t="s">
        <v>26</v>
      </c>
      <c r="H35" s="40"/>
      <c r="I35" s="40" t="s">
        <v>26</v>
      </c>
      <c r="J35" s="40"/>
      <c r="K35" s="40"/>
      <c r="L35" s="40"/>
      <c r="M35" s="40"/>
      <c r="N35" s="40" t="s">
        <v>22</v>
      </c>
      <c r="O35" s="40" t="s">
        <v>22</v>
      </c>
      <c r="P35" s="40"/>
      <c r="Q35" s="40" t="s">
        <v>26</v>
      </c>
      <c r="R35" s="40"/>
      <c r="S35" s="40"/>
      <c r="T35" s="40" t="s">
        <v>26</v>
      </c>
      <c r="U35" s="40"/>
      <c r="V35" s="40"/>
      <c r="W35" s="40"/>
      <c r="X35" s="40"/>
      <c r="Y35" s="40" t="s">
        <v>23</v>
      </c>
      <c r="Z35" s="40" t="s">
        <v>23</v>
      </c>
      <c r="AA35" s="40" t="e">
        <v>#N/A</v>
      </c>
      <c r="AB35" s="40" t="s">
        <v>23</v>
      </c>
      <c r="AC35" s="40" t="s">
        <v>23</v>
      </c>
      <c r="AD35" s="40" t="s">
        <v>23</v>
      </c>
      <c r="AE35" s="40" t="s">
        <v>23</v>
      </c>
      <c r="AF35" s="7"/>
      <c r="AG35" s="40" t="s">
        <v>23</v>
      </c>
      <c r="AH35" s="40" t="s">
        <v>23</v>
      </c>
      <c r="AI35" s="40" t="s">
        <v>23</v>
      </c>
      <c r="AJ35" s="40" t="s">
        <v>23</v>
      </c>
      <c r="AK35" s="74" t="s">
        <v>23</v>
      </c>
      <c r="AL35" s="74" t="s">
        <v>23</v>
      </c>
      <c r="AM35" s="74" t="s">
        <v>23</v>
      </c>
      <c r="AN35" s="74" t="s">
        <v>23</v>
      </c>
      <c r="AO35" s="74" t="s">
        <v>23</v>
      </c>
      <c r="AP35" s="7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v>47071</v>
      </c>
      <c r="B36" s="20" t="s">
        <v>1764</v>
      </c>
      <c r="C36" s="40" t="s">
        <v>22</v>
      </c>
      <c r="D36" s="40" t="s">
        <v>22</v>
      </c>
      <c r="E36" s="40"/>
      <c r="F36" s="40"/>
      <c r="G36" s="40" t="s">
        <v>26</v>
      </c>
      <c r="H36" s="40"/>
      <c r="I36" s="40" t="s">
        <v>26</v>
      </c>
      <c r="J36" s="40"/>
      <c r="K36" s="40"/>
      <c r="L36" s="40"/>
      <c r="M36" s="40"/>
      <c r="N36" s="40" t="s">
        <v>26</v>
      </c>
      <c r="O36" s="40" t="s">
        <v>26</v>
      </c>
      <c r="P36" s="40">
        <v>2</v>
      </c>
      <c r="Q36" s="40" t="s">
        <v>25</v>
      </c>
      <c r="R36" s="40" t="s">
        <v>26</v>
      </c>
      <c r="S36" s="40"/>
      <c r="T36" s="40" t="s">
        <v>26</v>
      </c>
      <c r="U36" s="40" t="s">
        <v>26</v>
      </c>
      <c r="V36" s="40" t="s">
        <v>26</v>
      </c>
      <c r="W36" s="40"/>
      <c r="X36" s="40"/>
      <c r="Y36" s="40" t="s">
        <v>25</v>
      </c>
      <c r="Z36" s="40" t="s">
        <v>21</v>
      </c>
      <c r="AA36" s="40" t="s">
        <v>21</v>
      </c>
      <c r="AB36" s="40" t="s">
        <v>25</v>
      </c>
      <c r="AC36" s="40" t="s">
        <v>23</v>
      </c>
      <c r="AD36" s="40" t="s">
        <v>21</v>
      </c>
      <c r="AE36" s="40" t="s">
        <v>23</v>
      </c>
      <c r="AF36" s="7"/>
      <c r="AG36" s="40" t="s">
        <v>23</v>
      </c>
      <c r="AH36" s="40" t="s">
        <v>23</v>
      </c>
      <c r="AI36" s="40" t="s">
        <v>21</v>
      </c>
      <c r="AJ36" s="40" t="s">
        <v>23</v>
      </c>
      <c r="AK36" s="74" t="s">
        <v>23</v>
      </c>
      <c r="AL36" s="74" t="s">
        <v>23</v>
      </c>
      <c r="AM36" s="74" t="s">
        <v>23</v>
      </c>
      <c r="AN36" s="74" t="s">
        <v>23</v>
      </c>
      <c r="AO36" s="74" t="s">
        <v>23</v>
      </c>
      <c r="AP36" s="7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9">
        <v>47074</v>
      </c>
      <c r="B37" s="20" t="s">
        <v>1765</v>
      </c>
      <c r="C37" s="40" t="s">
        <v>26</v>
      </c>
      <c r="D37" s="40" t="s">
        <v>22</v>
      </c>
      <c r="E37" s="40">
        <v>1</v>
      </c>
      <c r="F37" s="40"/>
      <c r="G37" s="40"/>
      <c r="H37" s="40"/>
      <c r="I37" s="40"/>
      <c r="J37" s="40"/>
      <c r="K37" s="40"/>
      <c r="L37" s="40"/>
      <c r="M37" s="40"/>
      <c r="N37" s="40"/>
      <c r="O37" s="40"/>
      <c r="P37" s="40"/>
      <c r="Q37" s="40"/>
      <c r="R37" s="40"/>
      <c r="S37" s="40"/>
      <c r="T37" s="40"/>
      <c r="U37" s="40"/>
      <c r="V37" s="40"/>
      <c r="W37" s="40"/>
      <c r="X37" s="40"/>
      <c r="Y37" s="40" t="s">
        <v>25</v>
      </c>
      <c r="Z37" s="40" t="s">
        <v>21</v>
      </c>
      <c r="AA37" s="40" t="s">
        <v>21</v>
      </c>
      <c r="AB37" s="40" t="s">
        <v>23</v>
      </c>
      <c r="AC37" s="40" t="s">
        <v>25</v>
      </c>
      <c r="AD37" s="40" t="s">
        <v>23</v>
      </c>
      <c r="AE37" s="40" t="s">
        <v>21</v>
      </c>
      <c r="AF37" s="7"/>
      <c r="AG37" s="40" t="s">
        <v>23</v>
      </c>
      <c r="AH37" s="40"/>
      <c r="AI37" s="40" t="s">
        <v>23</v>
      </c>
      <c r="AJ37" s="40" t="s">
        <v>21</v>
      </c>
      <c r="AK37" s="74" t="s">
        <v>23</v>
      </c>
      <c r="AL37" s="74" t="s">
        <v>23</v>
      </c>
      <c r="AM37" s="74" t="s">
        <v>23</v>
      </c>
      <c r="AN37" s="74" t="s">
        <v>23</v>
      </c>
      <c r="AO37" s="74" t="s">
        <v>23</v>
      </c>
      <c r="AP37" s="74" t="s">
        <v>23</v>
      </c>
      <c r="AQ37" s="52" t="s">
        <v>23</v>
      </c>
      <c r="AR37" s="52"/>
      <c r="AS37" s="52" t="s">
        <v>23</v>
      </c>
      <c r="AT37" s="52"/>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19">
        <v>47075</v>
      </c>
      <c r="B38" s="20" t="s">
        <v>1766</v>
      </c>
      <c r="C38" s="40" t="s">
        <v>26</v>
      </c>
      <c r="D38" s="40" t="s">
        <v>22</v>
      </c>
      <c r="E38" s="40">
        <v>1</v>
      </c>
      <c r="F38" s="40" t="s">
        <v>26</v>
      </c>
      <c r="G38" s="40" t="s">
        <v>26</v>
      </c>
      <c r="H38" s="40"/>
      <c r="I38" s="40"/>
      <c r="J38" s="40"/>
      <c r="K38" s="40" t="s">
        <v>26</v>
      </c>
      <c r="L38" s="40"/>
      <c r="M38" s="40" t="s">
        <v>26</v>
      </c>
      <c r="N38" s="40" t="s">
        <v>26</v>
      </c>
      <c r="O38" s="40" t="s">
        <v>22</v>
      </c>
      <c r="P38" s="40">
        <v>1</v>
      </c>
      <c r="Q38" s="40" t="s">
        <v>25</v>
      </c>
      <c r="R38" s="40" t="s">
        <v>26</v>
      </c>
      <c r="S38" s="40"/>
      <c r="T38" s="40"/>
      <c r="U38" s="40"/>
      <c r="V38" s="40"/>
      <c r="W38" s="40" t="s">
        <v>26</v>
      </c>
      <c r="X38" s="40"/>
      <c r="Y38" s="40" t="s">
        <v>25</v>
      </c>
      <c r="Z38" s="40" t="s">
        <v>21</v>
      </c>
      <c r="AA38" s="40" t="s">
        <v>21</v>
      </c>
      <c r="AB38" s="40" t="s">
        <v>25</v>
      </c>
      <c r="AC38" s="40" t="s">
        <v>25</v>
      </c>
      <c r="AD38" s="40" t="s">
        <v>21</v>
      </c>
      <c r="AE38" s="40" t="s">
        <v>21</v>
      </c>
      <c r="AF38" s="7"/>
      <c r="AG38" s="40" t="s">
        <v>23</v>
      </c>
      <c r="AH38" s="40"/>
      <c r="AI38" s="40" t="s">
        <v>21</v>
      </c>
      <c r="AJ38" s="40" t="s">
        <v>21</v>
      </c>
      <c r="AK38" s="74" t="s">
        <v>25</v>
      </c>
      <c r="AL38" s="74" t="s">
        <v>21</v>
      </c>
      <c r="AM38" s="74" t="s">
        <v>25</v>
      </c>
      <c r="AN38" s="74" t="s">
        <v>25</v>
      </c>
      <c r="AO38" s="74" t="s">
        <v>21</v>
      </c>
      <c r="AP38" s="74" t="s">
        <v>25</v>
      </c>
      <c r="AQ38" s="52" t="s">
        <v>1377</v>
      </c>
      <c r="AR38" s="52" t="s">
        <v>1786</v>
      </c>
      <c r="AS38" s="52" t="s">
        <v>1786</v>
      </c>
      <c r="AT38" s="52" t="s">
        <v>25</v>
      </c>
      <c r="AU38" s="52" t="s">
        <v>25</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9">
        <v>47082</v>
      </c>
      <c r="B39" s="20" t="s">
        <v>1767</v>
      </c>
      <c r="C39" s="40" t="s">
        <v>22</v>
      </c>
      <c r="D39" s="40" t="s">
        <v>22</v>
      </c>
      <c r="E39" s="40"/>
      <c r="F39" s="40"/>
      <c r="G39" s="40"/>
      <c r="H39" s="40"/>
      <c r="I39" s="40"/>
      <c r="J39" s="40"/>
      <c r="K39" s="40"/>
      <c r="L39" s="40"/>
      <c r="M39" s="40"/>
      <c r="N39" s="40"/>
      <c r="O39" s="40"/>
      <c r="P39" s="40"/>
      <c r="Q39" s="40"/>
      <c r="R39" s="40"/>
      <c r="S39" s="40"/>
      <c r="T39" s="40"/>
      <c r="U39" s="40"/>
      <c r="V39" s="40"/>
      <c r="W39" s="40"/>
      <c r="X39" s="40"/>
      <c r="Y39" s="40" t="s">
        <v>23</v>
      </c>
      <c r="Z39" s="40" t="s">
        <v>23</v>
      </c>
      <c r="AA39" s="40" t="e">
        <v>#N/A</v>
      </c>
      <c r="AB39" s="40" t="s">
        <v>23</v>
      </c>
      <c r="AC39" s="40" t="s">
        <v>23</v>
      </c>
      <c r="AD39" s="40" t="s">
        <v>23</v>
      </c>
      <c r="AE39" s="40" t="s">
        <v>23</v>
      </c>
      <c r="AF39" s="7"/>
      <c r="AG39" s="40" t="s">
        <v>23</v>
      </c>
      <c r="AH39" s="40" t="s">
        <v>23</v>
      </c>
      <c r="AI39" s="40" t="s">
        <v>23</v>
      </c>
      <c r="AJ39" s="40" t="s">
        <v>23</v>
      </c>
      <c r="AK39" s="74" t="s">
        <v>23</v>
      </c>
      <c r="AL39" s="74" t="s">
        <v>23</v>
      </c>
      <c r="AM39" s="74" t="s">
        <v>23</v>
      </c>
      <c r="AN39" s="74" t="s">
        <v>23</v>
      </c>
      <c r="AO39" s="74" t="s">
        <v>23</v>
      </c>
      <c r="AP39" s="74"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9">
        <v>47083</v>
      </c>
      <c r="B40" s="20" t="s">
        <v>1768</v>
      </c>
      <c r="C40" s="33"/>
      <c r="D40" s="40"/>
      <c r="E40" s="40"/>
      <c r="F40" s="40"/>
      <c r="G40" s="40"/>
      <c r="H40" s="40"/>
      <c r="I40" s="40"/>
      <c r="J40" s="40"/>
      <c r="K40" s="40"/>
      <c r="L40" s="40"/>
      <c r="M40" s="40"/>
      <c r="N40" s="40"/>
      <c r="O40" s="40"/>
      <c r="P40" s="40"/>
      <c r="Q40" s="40"/>
      <c r="R40" s="40"/>
      <c r="S40" s="40"/>
      <c r="T40" s="40"/>
      <c r="U40" s="40"/>
      <c r="V40" s="40"/>
      <c r="W40" s="40"/>
      <c r="X40" s="40"/>
      <c r="Y40" s="40" t="s">
        <v>21</v>
      </c>
      <c r="Z40" s="40" t="s">
        <v>21</v>
      </c>
      <c r="AA40" s="40" t="s">
        <v>21</v>
      </c>
      <c r="AB40" s="40" t="s">
        <v>23</v>
      </c>
      <c r="AC40" s="40" t="s">
        <v>23</v>
      </c>
      <c r="AD40" s="40" t="s">
        <v>23</v>
      </c>
      <c r="AE40" s="40" t="s">
        <v>23</v>
      </c>
      <c r="AF40" s="7"/>
      <c r="AG40" s="40" t="s">
        <v>23</v>
      </c>
      <c r="AH40" s="40" t="s">
        <v>23</v>
      </c>
      <c r="AI40" s="40" t="s">
        <v>23</v>
      </c>
      <c r="AJ40" s="40" t="s">
        <v>23</v>
      </c>
      <c r="AK40" s="74" t="s">
        <v>23</v>
      </c>
      <c r="AL40" s="74" t="s">
        <v>23</v>
      </c>
      <c r="AM40" s="74" t="s">
        <v>23</v>
      </c>
      <c r="AN40" s="74" t="s">
        <v>23</v>
      </c>
      <c r="AO40" s="74" t="s">
        <v>23</v>
      </c>
      <c r="AP40" s="74"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9">
        <v>47088</v>
      </c>
      <c r="B41" s="20" t="s">
        <v>1769</v>
      </c>
      <c r="C41" s="40" t="s">
        <v>22</v>
      </c>
      <c r="D41" s="40" t="s">
        <v>22</v>
      </c>
      <c r="E41" s="40"/>
      <c r="F41" s="40"/>
      <c r="G41" s="40"/>
      <c r="H41" s="40"/>
      <c r="I41" s="40"/>
      <c r="J41" s="40"/>
      <c r="K41" s="40"/>
      <c r="L41" s="40"/>
      <c r="M41" s="40"/>
      <c r="N41" s="40"/>
      <c r="O41" s="40"/>
      <c r="P41" s="40"/>
      <c r="Q41" s="40"/>
      <c r="R41" s="40"/>
      <c r="S41" s="40"/>
      <c r="T41" s="40"/>
      <c r="U41" s="40"/>
      <c r="V41" s="40"/>
      <c r="W41" s="40"/>
      <c r="X41" s="40"/>
      <c r="Y41" s="40" t="s">
        <v>23</v>
      </c>
      <c r="Z41" s="40" t="s">
        <v>23</v>
      </c>
      <c r="AA41" s="40" t="e">
        <v>#N/A</v>
      </c>
      <c r="AB41" s="40" t="s">
        <v>23</v>
      </c>
      <c r="AC41" s="40" t="s">
        <v>23</v>
      </c>
      <c r="AD41" s="40" t="s">
        <v>23</v>
      </c>
      <c r="AE41" s="40" t="s">
        <v>23</v>
      </c>
      <c r="AF41" s="7"/>
      <c r="AG41" s="40" t="s">
        <v>23</v>
      </c>
      <c r="AH41" s="40" t="s">
        <v>23</v>
      </c>
      <c r="AI41" s="40" t="s">
        <v>23</v>
      </c>
      <c r="AJ41" s="40" t="s">
        <v>23</v>
      </c>
      <c r="AK41" s="74" t="s">
        <v>23</v>
      </c>
      <c r="AL41" s="74" t="s">
        <v>23</v>
      </c>
      <c r="AM41" s="74" t="s">
        <v>23</v>
      </c>
      <c r="AN41" s="74" t="s">
        <v>23</v>
      </c>
      <c r="AO41" s="74" t="s">
        <v>23</v>
      </c>
      <c r="AP41" s="74"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19">
        <v>47092</v>
      </c>
      <c r="B42" s="20" t="s">
        <v>1770</v>
      </c>
      <c r="C42" s="33"/>
      <c r="D42" s="40"/>
      <c r="E42" s="40"/>
      <c r="F42" s="40"/>
      <c r="G42" s="40"/>
      <c r="H42" s="40"/>
      <c r="I42" s="40"/>
      <c r="J42" s="40"/>
      <c r="K42" s="40"/>
      <c r="L42" s="40"/>
      <c r="M42" s="40"/>
      <c r="N42" s="40"/>
      <c r="O42" s="40"/>
      <c r="P42" s="40"/>
      <c r="Q42" s="40"/>
      <c r="R42" s="40"/>
      <c r="S42" s="40"/>
      <c r="T42" s="40"/>
      <c r="U42" s="40"/>
      <c r="V42" s="40"/>
      <c r="W42" s="40"/>
      <c r="X42" s="40"/>
      <c r="Y42" s="40" t="s">
        <v>23</v>
      </c>
      <c r="Z42" s="40" t="s">
        <v>23</v>
      </c>
      <c r="AA42" s="40" t="e">
        <v>#N/A</v>
      </c>
      <c r="AB42" s="40" t="s">
        <v>23</v>
      </c>
      <c r="AC42" s="40" t="s">
        <v>23</v>
      </c>
      <c r="AD42" s="40" t="s">
        <v>23</v>
      </c>
      <c r="AE42" s="40" t="s">
        <v>23</v>
      </c>
      <c r="AF42" s="7"/>
      <c r="AG42" s="40" t="s">
        <v>23</v>
      </c>
      <c r="AH42" s="40" t="s">
        <v>23</v>
      </c>
      <c r="AI42" s="40" t="s">
        <v>23</v>
      </c>
      <c r="AJ42" s="40" t="s">
        <v>23</v>
      </c>
      <c r="AK42" s="74" t="s">
        <v>23</v>
      </c>
      <c r="AL42" s="74" t="s">
        <v>23</v>
      </c>
      <c r="AM42" s="74" t="s">
        <v>23</v>
      </c>
      <c r="AN42" s="74" t="s">
        <v>23</v>
      </c>
      <c r="AO42" s="74" t="s">
        <v>23</v>
      </c>
      <c r="AP42" s="74" t="s">
        <v>23</v>
      </c>
      <c r="AQ42" s="52" t="s">
        <v>23</v>
      </c>
      <c r="AR42" s="52" t="s">
        <v>23</v>
      </c>
      <c r="AS42" s="52" t="s">
        <v>23</v>
      </c>
      <c r="AT42" s="52" t="s">
        <v>23</v>
      </c>
      <c r="AU42" s="52" t="s">
        <v>23</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9">
        <v>47099</v>
      </c>
      <c r="B43" s="20" t="s">
        <v>291</v>
      </c>
      <c r="C43" s="40" t="s">
        <v>26</v>
      </c>
      <c r="D43" s="40" t="s">
        <v>22</v>
      </c>
      <c r="E43" s="40">
        <v>1</v>
      </c>
      <c r="F43" s="40"/>
      <c r="G43" s="40" t="s">
        <v>26</v>
      </c>
      <c r="H43" s="40"/>
      <c r="I43" s="40"/>
      <c r="J43" s="40"/>
      <c r="K43" s="40"/>
      <c r="L43" s="40"/>
      <c r="M43" s="40"/>
      <c r="N43" s="40" t="s">
        <v>26</v>
      </c>
      <c r="O43" s="40" t="s">
        <v>22</v>
      </c>
      <c r="P43" s="40">
        <v>1</v>
      </c>
      <c r="Q43" s="40" t="s">
        <v>25</v>
      </c>
      <c r="R43" s="40" t="s">
        <v>26</v>
      </c>
      <c r="S43" s="40"/>
      <c r="T43" s="40"/>
      <c r="U43" s="40"/>
      <c r="V43" s="40"/>
      <c r="W43" s="40"/>
      <c r="X43" s="40"/>
      <c r="Y43" s="40" t="s">
        <v>23</v>
      </c>
      <c r="Z43" s="40" t="s">
        <v>23</v>
      </c>
      <c r="AA43" s="40" t="e">
        <v>#N/A</v>
      </c>
      <c r="AB43" s="40" t="s">
        <v>23</v>
      </c>
      <c r="AC43" s="40" t="s">
        <v>23</v>
      </c>
      <c r="AD43" s="40" t="s">
        <v>23</v>
      </c>
      <c r="AE43" s="40" t="s">
        <v>23</v>
      </c>
      <c r="AF43" s="7"/>
      <c r="AG43" s="40" t="s">
        <v>23</v>
      </c>
      <c r="AH43" s="40" t="s">
        <v>23</v>
      </c>
      <c r="AI43" s="40" t="s">
        <v>23</v>
      </c>
      <c r="AJ43" s="40" t="s">
        <v>23</v>
      </c>
      <c r="AK43" s="74" t="s">
        <v>23</v>
      </c>
      <c r="AL43" s="74" t="s">
        <v>23</v>
      </c>
      <c r="AM43" s="74" t="s">
        <v>23</v>
      </c>
      <c r="AN43" s="74" t="s">
        <v>23</v>
      </c>
      <c r="AO43" s="74" t="s">
        <v>23</v>
      </c>
      <c r="AP43" s="74" t="s">
        <v>23</v>
      </c>
      <c r="AQ43" s="52" t="s">
        <v>23</v>
      </c>
      <c r="AR43" s="52" t="s">
        <v>21</v>
      </c>
      <c r="AS43" s="52" t="s">
        <v>23</v>
      </c>
      <c r="AT43" s="52" t="s">
        <v>21</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19">
        <v>47103</v>
      </c>
      <c r="B44" s="20" t="s">
        <v>1771</v>
      </c>
      <c r="C44" s="33"/>
      <c r="D44" s="40"/>
      <c r="E44" s="40"/>
      <c r="F44" s="40"/>
      <c r="G44" s="40"/>
      <c r="H44" s="40"/>
      <c r="I44" s="40"/>
      <c r="J44" s="40"/>
      <c r="K44" s="40"/>
      <c r="L44" s="40"/>
      <c r="M44" s="40"/>
      <c r="N44" s="40"/>
      <c r="O44" s="40"/>
      <c r="P44" s="40"/>
      <c r="Q44" s="40"/>
      <c r="R44" s="40"/>
      <c r="S44" s="40"/>
      <c r="T44" s="40"/>
      <c r="U44" s="40"/>
      <c r="V44" s="40"/>
      <c r="W44" s="40"/>
      <c r="X44" s="40"/>
      <c r="Y44" s="40" t="s">
        <v>23</v>
      </c>
      <c r="Z44" s="40" t="s">
        <v>23</v>
      </c>
      <c r="AA44" s="40" t="e">
        <v>#N/A</v>
      </c>
      <c r="AB44" s="40" t="s">
        <v>23</v>
      </c>
      <c r="AC44" s="40" t="s">
        <v>25</v>
      </c>
      <c r="AD44" s="40" t="s">
        <v>23</v>
      </c>
      <c r="AE44" s="40" t="s">
        <v>21</v>
      </c>
      <c r="AF44" s="7"/>
      <c r="AG44" s="40" t="s">
        <v>23</v>
      </c>
      <c r="AH44" s="40"/>
      <c r="AI44" s="40" t="s">
        <v>23</v>
      </c>
      <c r="AJ44" s="40" t="s">
        <v>21</v>
      </c>
      <c r="AK44" s="74" t="s">
        <v>21</v>
      </c>
      <c r="AL44" s="74" t="s">
        <v>21</v>
      </c>
      <c r="AM44" s="74" t="s">
        <v>25</v>
      </c>
      <c r="AN44" s="74" t="s">
        <v>25</v>
      </c>
      <c r="AO44" s="74" t="s">
        <v>25</v>
      </c>
      <c r="AP44" s="74" t="s">
        <v>21</v>
      </c>
      <c r="AQ44" s="52" t="s">
        <v>21</v>
      </c>
      <c r="AR44" s="52"/>
      <c r="AS44" s="52" t="s">
        <v>21</v>
      </c>
      <c r="AT44" s="52"/>
      <c r="AU44" s="52" t="s">
        <v>25</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19">
        <v>47105</v>
      </c>
      <c r="B45" s="20" t="s">
        <v>1772</v>
      </c>
      <c r="C45" s="33"/>
      <c r="D45" s="40"/>
      <c r="E45" s="40"/>
      <c r="F45" s="40"/>
      <c r="G45" s="40"/>
      <c r="H45" s="40"/>
      <c r="I45" s="40"/>
      <c r="J45" s="40"/>
      <c r="K45" s="40"/>
      <c r="L45" s="40"/>
      <c r="M45" s="40"/>
      <c r="N45" s="40"/>
      <c r="O45" s="40"/>
      <c r="P45" s="40"/>
      <c r="Q45" s="40"/>
      <c r="R45" s="40"/>
      <c r="S45" s="40"/>
      <c r="T45" s="40"/>
      <c r="U45" s="40"/>
      <c r="V45" s="40"/>
      <c r="W45" s="40"/>
      <c r="X45" s="40"/>
      <c r="Y45" s="40" t="s">
        <v>21</v>
      </c>
      <c r="Z45" s="40" t="s">
        <v>21</v>
      </c>
      <c r="AA45" s="40" t="s">
        <v>21</v>
      </c>
      <c r="AB45" s="40" t="s">
        <v>23</v>
      </c>
      <c r="AC45" s="40" t="s">
        <v>21</v>
      </c>
      <c r="AD45" s="40" t="s">
        <v>23</v>
      </c>
      <c r="AE45" s="40" t="s">
        <v>21</v>
      </c>
      <c r="AF45" s="7"/>
      <c r="AG45" s="40" t="s">
        <v>23</v>
      </c>
      <c r="AH45" s="40"/>
      <c r="AI45" s="40" t="s">
        <v>23</v>
      </c>
      <c r="AJ45" s="40" t="s">
        <v>21</v>
      </c>
      <c r="AK45" s="74" t="s">
        <v>23</v>
      </c>
      <c r="AL45" s="74" t="s">
        <v>23</v>
      </c>
      <c r="AM45" s="74" t="s">
        <v>23</v>
      </c>
      <c r="AN45" s="74" t="s">
        <v>23</v>
      </c>
      <c r="AO45" s="74" t="s">
        <v>23</v>
      </c>
      <c r="AP45" s="74" t="s">
        <v>23</v>
      </c>
      <c r="AQ45" s="52" t="s">
        <v>23</v>
      </c>
      <c r="AR45" s="52" t="s">
        <v>23</v>
      </c>
      <c r="AS45" s="52" t="s">
        <v>23</v>
      </c>
      <c r="AT45" s="52" t="s">
        <v>23</v>
      </c>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19">
        <v>47109</v>
      </c>
      <c r="B46" s="20" t="s">
        <v>1773</v>
      </c>
      <c r="C46" s="40" t="s">
        <v>26</v>
      </c>
      <c r="D46" s="40" t="s">
        <v>22</v>
      </c>
      <c r="E46" s="40">
        <v>1</v>
      </c>
      <c r="F46" s="40" t="s">
        <v>26</v>
      </c>
      <c r="G46" s="40" t="s">
        <v>26</v>
      </c>
      <c r="H46" s="40"/>
      <c r="I46" s="40"/>
      <c r="J46" s="40"/>
      <c r="K46" s="40"/>
      <c r="L46" s="40"/>
      <c r="M46" s="40"/>
      <c r="N46" s="40" t="s">
        <v>26</v>
      </c>
      <c r="O46" s="40" t="s">
        <v>22</v>
      </c>
      <c r="P46" s="40">
        <v>1</v>
      </c>
      <c r="Q46" s="40" t="s">
        <v>25</v>
      </c>
      <c r="R46" s="40"/>
      <c r="S46" s="40"/>
      <c r="T46" s="40"/>
      <c r="U46" s="40"/>
      <c r="V46" s="40"/>
      <c r="W46" s="40"/>
      <c r="X46" s="40"/>
      <c r="Y46" s="40" t="s">
        <v>25</v>
      </c>
      <c r="Z46" s="40" t="s">
        <v>21</v>
      </c>
      <c r="AA46" s="40" t="s">
        <v>21</v>
      </c>
      <c r="AB46" s="40" t="s">
        <v>25</v>
      </c>
      <c r="AC46" s="40" t="s">
        <v>23</v>
      </c>
      <c r="AD46" s="40" t="s">
        <v>21</v>
      </c>
      <c r="AE46" s="40" t="s">
        <v>23</v>
      </c>
      <c r="AF46" s="7"/>
      <c r="AG46" s="40" t="s">
        <v>23</v>
      </c>
      <c r="AH46" s="40" t="s">
        <v>23</v>
      </c>
      <c r="AI46" s="40" t="s">
        <v>21</v>
      </c>
      <c r="AJ46" s="40" t="s">
        <v>23</v>
      </c>
      <c r="AK46" s="74" t="s">
        <v>23</v>
      </c>
      <c r="AL46" s="74" t="s">
        <v>23</v>
      </c>
      <c r="AM46" s="74" t="s">
        <v>23</v>
      </c>
      <c r="AN46" s="74" t="s">
        <v>23</v>
      </c>
      <c r="AO46" s="74" t="s">
        <v>23</v>
      </c>
      <c r="AP46" s="74"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19">
        <v>47134</v>
      </c>
      <c r="B47" s="20" t="s">
        <v>1774</v>
      </c>
      <c r="C47" s="40" t="s">
        <v>22</v>
      </c>
      <c r="D47" s="40" t="s">
        <v>22</v>
      </c>
      <c r="E47" s="40"/>
      <c r="F47" s="40"/>
      <c r="G47" s="40"/>
      <c r="H47" s="40"/>
      <c r="I47" s="40"/>
      <c r="J47" s="40"/>
      <c r="K47" s="40"/>
      <c r="L47" s="40"/>
      <c r="M47" s="40"/>
      <c r="N47" s="40"/>
      <c r="O47" s="40"/>
      <c r="P47" s="40"/>
      <c r="Q47" s="40"/>
      <c r="R47" s="40"/>
      <c r="S47" s="40"/>
      <c r="T47" s="40"/>
      <c r="U47" s="40"/>
      <c r="V47" s="40"/>
      <c r="W47" s="40"/>
      <c r="X47" s="40"/>
      <c r="Y47" s="40" t="s">
        <v>21</v>
      </c>
      <c r="Z47" s="40" t="s">
        <v>21</v>
      </c>
      <c r="AA47" s="40" t="s">
        <v>21</v>
      </c>
      <c r="AB47" s="40" t="s">
        <v>23</v>
      </c>
      <c r="AC47" s="40" t="s">
        <v>23</v>
      </c>
      <c r="AD47" s="40" t="s">
        <v>23</v>
      </c>
      <c r="AE47" s="40" t="s">
        <v>23</v>
      </c>
      <c r="AF47" s="7"/>
      <c r="AG47" s="40" t="s">
        <v>23</v>
      </c>
      <c r="AH47" s="40" t="s">
        <v>23</v>
      </c>
      <c r="AI47" s="40" t="s">
        <v>23</v>
      </c>
      <c r="AJ47" s="40" t="s">
        <v>23</v>
      </c>
      <c r="AK47" s="74" t="s">
        <v>23</v>
      </c>
      <c r="AL47" s="74" t="s">
        <v>23</v>
      </c>
      <c r="AM47" s="74" t="s">
        <v>23</v>
      </c>
      <c r="AN47" s="74" t="s">
        <v>23</v>
      </c>
      <c r="AO47" s="74" t="s">
        <v>23</v>
      </c>
      <c r="AP47" s="74" t="s">
        <v>23</v>
      </c>
      <c r="AQ47" s="52" t="s">
        <v>23</v>
      </c>
      <c r="AR47" s="52" t="s">
        <v>23</v>
      </c>
      <c r="AS47" s="52" t="s">
        <v>23</v>
      </c>
      <c r="AT47" s="52" t="s">
        <v>23</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19">
        <v>47144</v>
      </c>
      <c r="B48" s="20" t="s">
        <v>1775</v>
      </c>
      <c r="C48" s="33"/>
      <c r="D48" s="40"/>
      <c r="E48" s="40"/>
      <c r="F48" s="40"/>
      <c r="G48" s="40"/>
      <c r="H48" s="40"/>
      <c r="I48" s="40"/>
      <c r="J48" s="40"/>
      <c r="K48" s="40"/>
      <c r="L48" s="40"/>
      <c r="M48" s="40"/>
      <c r="N48" s="40"/>
      <c r="O48" s="40"/>
      <c r="P48" s="40"/>
      <c r="Q48" s="40"/>
      <c r="R48" s="40"/>
      <c r="S48" s="40"/>
      <c r="T48" s="40"/>
      <c r="U48" s="40"/>
      <c r="V48" s="40"/>
      <c r="W48" s="40"/>
      <c r="X48" s="40"/>
      <c r="Y48" s="40" t="s">
        <v>21</v>
      </c>
      <c r="Z48" s="40" t="s">
        <v>21</v>
      </c>
      <c r="AA48" s="40" t="s">
        <v>21</v>
      </c>
      <c r="AB48" s="40" t="s">
        <v>23</v>
      </c>
      <c r="AC48" s="40" t="s">
        <v>23</v>
      </c>
      <c r="AD48" s="40" t="s">
        <v>23</v>
      </c>
      <c r="AE48" s="40" t="s">
        <v>23</v>
      </c>
      <c r="AF48" s="7"/>
      <c r="AG48" s="40" t="s">
        <v>23</v>
      </c>
      <c r="AH48" s="40" t="s">
        <v>23</v>
      </c>
      <c r="AI48" s="40" t="s">
        <v>23</v>
      </c>
      <c r="AJ48" s="40" t="s">
        <v>23</v>
      </c>
      <c r="AK48" s="74" t="s">
        <v>21</v>
      </c>
      <c r="AL48" s="74" t="s">
        <v>21</v>
      </c>
      <c r="AM48" s="74" t="s">
        <v>21</v>
      </c>
      <c r="AN48" s="74" t="s">
        <v>21</v>
      </c>
      <c r="AO48" s="74">
        <v>0</v>
      </c>
      <c r="AP48" s="74">
        <v>0</v>
      </c>
      <c r="AQ48" s="52">
        <v>0</v>
      </c>
      <c r="AR48" s="52"/>
      <c r="AS48" s="52">
        <v>0</v>
      </c>
      <c r="AT48" s="52"/>
      <c r="AU48" s="52">
        <v>0</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19">
        <v>47146</v>
      </c>
      <c r="B49" s="20" t="s">
        <v>1776</v>
      </c>
      <c r="C49" s="33"/>
      <c r="D49" s="40"/>
      <c r="E49" s="40"/>
      <c r="F49" s="40"/>
      <c r="G49" s="40"/>
      <c r="H49" s="40"/>
      <c r="I49" s="40"/>
      <c r="J49" s="40"/>
      <c r="K49" s="40"/>
      <c r="L49" s="40"/>
      <c r="M49" s="40"/>
      <c r="N49" s="40"/>
      <c r="O49" s="40"/>
      <c r="P49" s="40"/>
      <c r="Q49" s="40"/>
      <c r="R49" s="40"/>
      <c r="S49" s="40"/>
      <c r="T49" s="40"/>
      <c r="U49" s="40"/>
      <c r="V49" s="40"/>
      <c r="W49" s="40"/>
      <c r="X49" s="40"/>
      <c r="Y49" s="40" t="s">
        <v>23</v>
      </c>
      <c r="Z49" s="40" t="s">
        <v>23</v>
      </c>
      <c r="AA49" s="40" t="e">
        <v>#N/A</v>
      </c>
      <c r="AB49" s="40" t="s">
        <v>23</v>
      </c>
      <c r="AC49" s="40" t="s">
        <v>23</v>
      </c>
      <c r="AD49" s="40" t="s">
        <v>23</v>
      </c>
      <c r="AE49" s="40" t="s">
        <v>23</v>
      </c>
      <c r="AF49" s="7"/>
      <c r="AG49" s="40" t="s">
        <v>23</v>
      </c>
      <c r="AH49" s="40" t="s">
        <v>23</v>
      </c>
      <c r="AI49" s="40" t="s">
        <v>23</v>
      </c>
      <c r="AJ49" s="40" t="s">
        <v>23</v>
      </c>
      <c r="AK49" s="74" t="s">
        <v>23</v>
      </c>
      <c r="AL49" s="74" t="s">
        <v>23</v>
      </c>
      <c r="AM49" s="74" t="s">
        <v>23</v>
      </c>
      <c r="AN49" s="74" t="s">
        <v>23</v>
      </c>
      <c r="AO49" s="74" t="s">
        <v>23</v>
      </c>
      <c r="AP49" s="74" t="s">
        <v>23</v>
      </c>
      <c r="AQ49" s="52" t="s">
        <v>23</v>
      </c>
      <c r="AR49" s="52" t="s">
        <v>23</v>
      </c>
      <c r="AS49" s="52" t="s">
        <v>23</v>
      </c>
      <c r="AT49" s="52" t="s">
        <v>23</v>
      </c>
      <c r="AU49" s="52" t="s">
        <v>23</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19">
        <v>47149</v>
      </c>
      <c r="B50" s="20" t="s">
        <v>1777</v>
      </c>
      <c r="C50" s="33"/>
      <c r="D50" s="40"/>
      <c r="E50" s="40"/>
      <c r="F50" s="40"/>
      <c r="G50" s="40"/>
      <c r="H50" s="40"/>
      <c r="I50" s="40"/>
      <c r="J50" s="40"/>
      <c r="K50" s="40"/>
      <c r="L50" s="40"/>
      <c r="M50" s="40"/>
      <c r="N50" s="40"/>
      <c r="O50" s="40"/>
      <c r="P50" s="40"/>
      <c r="Q50" s="40"/>
      <c r="R50" s="40"/>
      <c r="S50" s="40"/>
      <c r="T50" s="40"/>
      <c r="U50" s="40"/>
      <c r="V50" s="40"/>
      <c r="W50" s="40"/>
      <c r="X50" s="40"/>
      <c r="Y50" s="40" t="s">
        <v>23</v>
      </c>
      <c r="Z50" s="40" t="s">
        <v>23</v>
      </c>
      <c r="AA50" s="40" t="e">
        <v>#N/A</v>
      </c>
      <c r="AB50" s="40" t="s">
        <v>23</v>
      </c>
      <c r="AC50" s="40" t="s">
        <v>23</v>
      </c>
      <c r="AD50" s="40" t="s">
        <v>23</v>
      </c>
      <c r="AE50" s="40" t="s">
        <v>23</v>
      </c>
      <c r="AF50" s="7"/>
      <c r="AG50" s="40" t="s">
        <v>23</v>
      </c>
      <c r="AH50" s="40" t="s">
        <v>23</v>
      </c>
      <c r="AI50" s="40" t="s">
        <v>23</v>
      </c>
      <c r="AJ50" s="40" t="s">
        <v>23</v>
      </c>
      <c r="AK50" s="74" t="s">
        <v>23</v>
      </c>
      <c r="AL50" s="74" t="s">
        <v>23</v>
      </c>
      <c r="AM50" s="74" t="s">
        <v>23</v>
      </c>
      <c r="AN50" s="74" t="s">
        <v>23</v>
      </c>
      <c r="AO50" s="74" t="s">
        <v>23</v>
      </c>
      <c r="AP50" s="74" t="s">
        <v>23</v>
      </c>
      <c r="AQ50" s="52" t="s">
        <v>23</v>
      </c>
      <c r="AR50" s="52" t="s">
        <v>23</v>
      </c>
      <c r="AS50" s="52" t="s">
        <v>23</v>
      </c>
      <c r="AT50" s="52" t="s">
        <v>23</v>
      </c>
      <c r="AU50" s="52" t="s">
        <v>23</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19">
        <v>47150</v>
      </c>
      <c r="B51" s="20" t="s">
        <v>1778</v>
      </c>
      <c r="C51" s="33"/>
      <c r="D51" s="40"/>
      <c r="E51" s="40"/>
      <c r="F51" s="40"/>
      <c r="G51" s="40"/>
      <c r="H51" s="40"/>
      <c r="I51" s="40"/>
      <c r="J51" s="40"/>
      <c r="K51" s="40"/>
      <c r="L51" s="40"/>
      <c r="M51" s="40"/>
      <c r="N51" s="40"/>
      <c r="O51" s="40"/>
      <c r="P51" s="40"/>
      <c r="Q51" s="40"/>
      <c r="R51" s="40"/>
      <c r="S51" s="40"/>
      <c r="T51" s="40"/>
      <c r="U51" s="40"/>
      <c r="V51" s="40"/>
      <c r="W51" s="40"/>
      <c r="X51" s="40"/>
      <c r="Y51" s="40" t="s">
        <v>23</v>
      </c>
      <c r="Z51" s="40" t="s">
        <v>23</v>
      </c>
      <c r="AA51" s="40" t="e">
        <v>#N/A</v>
      </c>
      <c r="AB51" s="40" t="s">
        <v>23</v>
      </c>
      <c r="AC51" s="40" t="s">
        <v>23</v>
      </c>
      <c r="AD51" s="40" t="s">
        <v>23</v>
      </c>
      <c r="AE51" s="40" t="s">
        <v>23</v>
      </c>
      <c r="AF51" s="7"/>
      <c r="AG51" s="40" t="s">
        <v>23</v>
      </c>
      <c r="AH51" s="40" t="s">
        <v>23</v>
      </c>
      <c r="AI51" s="40" t="s">
        <v>23</v>
      </c>
      <c r="AJ51" s="40" t="s">
        <v>23</v>
      </c>
      <c r="AK51" s="74" t="s">
        <v>23</v>
      </c>
      <c r="AL51" s="74" t="s">
        <v>23</v>
      </c>
      <c r="AM51" s="74" t="s">
        <v>23</v>
      </c>
      <c r="AN51" s="74" t="s">
        <v>23</v>
      </c>
      <c r="AO51" s="74" t="s">
        <v>23</v>
      </c>
      <c r="AP51" s="74" t="s">
        <v>23</v>
      </c>
      <c r="AQ51" s="52" t="s">
        <v>23</v>
      </c>
      <c r="AR51" s="52" t="s">
        <v>23</v>
      </c>
      <c r="AS51" s="52" t="s">
        <v>23</v>
      </c>
      <c r="AT51" s="52" t="s">
        <v>23</v>
      </c>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19">
        <v>47151</v>
      </c>
      <c r="B52" s="20" t="s">
        <v>1779</v>
      </c>
      <c r="C52" s="33"/>
      <c r="D52" s="40"/>
      <c r="E52" s="40"/>
      <c r="F52" s="40"/>
      <c r="G52" s="40"/>
      <c r="H52" s="40"/>
      <c r="I52" s="40"/>
      <c r="J52" s="40"/>
      <c r="K52" s="40"/>
      <c r="L52" s="40"/>
      <c r="M52" s="40"/>
      <c r="N52" s="40"/>
      <c r="O52" s="40"/>
      <c r="P52" s="40"/>
      <c r="Q52" s="40"/>
      <c r="R52" s="40"/>
      <c r="S52" s="40"/>
      <c r="T52" s="40"/>
      <c r="U52" s="40"/>
      <c r="V52" s="40"/>
      <c r="W52" s="40"/>
      <c r="X52" s="40"/>
      <c r="Y52" s="40" t="s">
        <v>23</v>
      </c>
      <c r="Z52" s="40" t="s">
        <v>23</v>
      </c>
      <c r="AA52" s="40" t="e">
        <v>#N/A</v>
      </c>
      <c r="AB52" s="40" t="s">
        <v>23</v>
      </c>
      <c r="AC52" s="40" t="s">
        <v>23</v>
      </c>
      <c r="AD52" s="40" t="s">
        <v>23</v>
      </c>
      <c r="AE52" s="40" t="s">
        <v>23</v>
      </c>
      <c r="AF52" s="7"/>
      <c r="AG52" s="40" t="s">
        <v>23</v>
      </c>
      <c r="AH52" s="40" t="s">
        <v>23</v>
      </c>
      <c r="AI52" s="40" t="s">
        <v>23</v>
      </c>
      <c r="AJ52" s="40" t="s">
        <v>23</v>
      </c>
      <c r="AK52" s="74" t="s">
        <v>23</v>
      </c>
      <c r="AL52" s="74" t="s">
        <v>23</v>
      </c>
      <c r="AM52" s="74" t="s">
        <v>23</v>
      </c>
      <c r="AN52" s="74" t="s">
        <v>23</v>
      </c>
      <c r="AO52" s="74" t="s">
        <v>23</v>
      </c>
      <c r="AP52" s="74" t="s">
        <v>23</v>
      </c>
      <c r="AQ52" s="52" t="s">
        <v>23</v>
      </c>
      <c r="AR52" s="52" t="s">
        <v>23</v>
      </c>
      <c r="AS52" s="52" t="s">
        <v>23</v>
      </c>
      <c r="AT52" s="52" t="s">
        <v>23</v>
      </c>
      <c r="AU52" s="52" t="s">
        <v>23</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19">
        <v>47152</v>
      </c>
      <c r="B53" s="20" t="s">
        <v>1780</v>
      </c>
      <c r="C53" s="40" t="s">
        <v>22</v>
      </c>
      <c r="D53" s="40" t="s">
        <v>22</v>
      </c>
      <c r="E53" s="40"/>
      <c r="F53" s="40"/>
      <c r="G53" s="40"/>
      <c r="H53" s="40"/>
      <c r="I53" s="40"/>
      <c r="J53" s="40"/>
      <c r="K53" s="40"/>
      <c r="L53" s="40"/>
      <c r="M53" s="40"/>
      <c r="N53" s="40"/>
      <c r="O53" s="40"/>
      <c r="P53" s="40"/>
      <c r="Q53" s="40"/>
      <c r="R53" s="40"/>
      <c r="S53" s="40"/>
      <c r="T53" s="40"/>
      <c r="U53" s="40"/>
      <c r="V53" s="40"/>
      <c r="W53" s="40"/>
      <c r="X53" s="40"/>
      <c r="Y53" s="40" t="s">
        <v>21</v>
      </c>
      <c r="Z53" s="40" t="s">
        <v>21</v>
      </c>
      <c r="AA53" s="40" t="s">
        <v>21</v>
      </c>
      <c r="AB53" s="40" t="s">
        <v>23</v>
      </c>
      <c r="AC53" s="40" t="s">
        <v>21</v>
      </c>
      <c r="AD53" s="40" t="s">
        <v>23</v>
      </c>
      <c r="AE53" s="40" t="s">
        <v>21</v>
      </c>
      <c r="AF53" s="7"/>
      <c r="AG53" s="40" t="s">
        <v>23</v>
      </c>
      <c r="AH53" s="40"/>
      <c r="AI53" s="40" t="s">
        <v>23</v>
      </c>
      <c r="AJ53" s="40" t="s">
        <v>21</v>
      </c>
      <c r="AK53" s="74" t="s">
        <v>21</v>
      </c>
      <c r="AL53" s="74" t="s">
        <v>21</v>
      </c>
      <c r="AM53" s="74" t="s">
        <v>21</v>
      </c>
      <c r="AN53" s="74" t="s">
        <v>21</v>
      </c>
      <c r="AO53" s="74">
        <v>0</v>
      </c>
      <c r="AP53" s="74">
        <v>0</v>
      </c>
      <c r="AQ53" s="52">
        <v>0</v>
      </c>
      <c r="AR53" s="52"/>
      <c r="AS53" s="52">
        <v>0</v>
      </c>
      <c r="AT53" s="52"/>
      <c r="AU53" s="52">
        <v>0</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19">
        <v>47157</v>
      </c>
      <c r="B54" s="20" t="s">
        <v>1781</v>
      </c>
      <c r="C54" s="33"/>
      <c r="D54" s="40"/>
      <c r="E54" s="40"/>
      <c r="F54" s="40"/>
      <c r="G54" s="40"/>
      <c r="H54" s="40"/>
      <c r="I54" s="40"/>
      <c r="J54" s="40"/>
      <c r="K54" s="40"/>
      <c r="L54" s="40"/>
      <c r="M54" s="40"/>
      <c r="N54" s="40"/>
      <c r="O54" s="40"/>
      <c r="P54" s="40"/>
      <c r="Q54" s="40"/>
      <c r="R54" s="40"/>
      <c r="S54" s="40"/>
      <c r="T54" s="40"/>
      <c r="U54" s="40"/>
      <c r="V54" s="40"/>
      <c r="W54" s="40"/>
      <c r="X54" s="40"/>
      <c r="Y54" s="40" t="s">
        <v>21</v>
      </c>
      <c r="Z54" s="40" t="s">
        <v>21</v>
      </c>
      <c r="AA54" s="40" t="s">
        <v>21</v>
      </c>
      <c r="AB54" s="40" t="s">
        <v>25</v>
      </c>
      <c r="AC54" s="40" t="s">
        <v>23</v>
      </c>
      <c r="AD54" s="40" t="s">
        <v>21</v>
      </c>
      <c r="AE54" s="40" t="s">
        <v>23</v>
      </c>
      <c r="AF54" s="7"/>
      <c r="AG54" s="40" t="s">
        <v>23</v>
      </c>
      <c r="AH54" s="40" t="s">
        <v>23</v>
      </c>
      <c r="AI54" s="40" t="s">
        <v>21</v>
      </c>
      <c r="AJ54" s="40" t="s">
        <v>23</v>
      </c>
      <c r="AK54" s="74" t="s">
        <v>23</v>
      </c>
      <c r="AL54" s="74" t="s">
        <v>23</v>
      </c>
      <c r="AM54" s="74" t="s">
        <v>23</v>
      </c>
      <c r="AN54" s="74" t="s">
        <v>23</v>
      </c>
      <c r="AO54" s="74" t="s">
        <v>23</v>
      </c>
      <c r="AP54" s="74" t="s">
        <v>23</v>
      </c>
      <c r="AQ54" s="52" t="s">
        <v>23</v>
      </c>
      <c r="AR54" s="52"/>
      <c r="AS54" s="52" t="s">
        <v>23</v>
      </c>
      <c r="AT54" s="52"/>
      <c r="AU54" s="52" t="s">
        <v>23</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19">
        <v>47158</v>
      </c>
      <c r="B55" s="20" t="s">
        <v>1062</v>
      </c>
      <c r="C55" s="40" t="s">
        <v>22</v>
      </c>
      <c r="D55" s="40" t="s">
        <v>22</v>
      </c>
      <c r="E55" s="40"/>
      <c r="F55" s="40"/>
      <c r="G55" s="40"/>
      <c r="H55" s="40"/>
      <c r="I55" s="40"/>
      <c r="J55" s="40"/>
      <c r="K55" s="40"/>
      <c r="L55" s="40"/>
      <c r="M55" s="40"/>
      <c r="N55" s="40" t="s">
        <v>22</v>
      </c>
      <c r="O55" s="40" t="s">
        <v>22</v>
      </c>
      <c r="P55" s="40"/>
      <c r="Q55" s="40"/>
      <c r="R55" s="40"/>
      <c r="S55" s="40"/>
      <c r="T55" s="40"/>
      <c r="U55" s="40"/>
      <c r="V55" s="40"/>
      <c r="W55" s="40"/>
      <c r="X55" s="40"/>
      <c r="Y55" s="40" t="s">
        <v>21</v>
      </c>
      <c r="Z55" s="40" t="s">
        <v>21</v>
      </c>
      <c r="AA55" s="40" t="s">
        <v>21</v>
      </c>
      <c r="AB55" s="40" t="s">
        <v>23</v>
      </c>
      <c r="AC55" s="40" t="s">
        <v>25</v>
      </c>
      <c r="AD55" s="40" t="s">
        <v>23</v>
      </c>
      <c r="AE55" s="40" t="s">
        <v>21</v>
      </c>
      <c r="AF55" s="7"/>
      <c r="AG55" s="40" t="s">
        <v>23</v>
      </c>
      <c r="AH55" s="40"/>
      <c r="AI55" s="40" t="s">
        <v>23</v>
      </c>
      <c r="AJ55" s="40" t="s">
        <v>21</v>
      </c>
      <c r="AK55" s="74" t="s">
        <v>23</v>
      </c>
      <c r="AL55" s="74" t="s">
        <v>23</v>
      </c>
      <c r="AM55" s="74" t="s">
        <v>23</v>
      </c>
      <c r="AN55" s="74" t="s">
        <v>23</v>
      </c>
      <c r="AO55" s="74" t="s">
        <v>23</v>
      </c>
      <c r="AP55" s="74" t="s">
        <v>23</v>
      </c>
      <c r="AQ55" s="52" t="s">
        <v>23</v>
      </c>
      <c r="AR55" s="52" t="s">
        <v>23</v>
      </c>
      <c r="AS55" s="52" t="s">
        <v>23</v>
      </c>
      <c r="AT55" s="52" t="s">
        <v>23</v>
      </c>
      <c r="AU55" s="52" t="s">
        <v>23</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19">
        <v>47166</v>
      </c>
      <c r="B56" s="20" t="s">
        <v>1782</v>
      </c>
      <c r="C56" s="33"/>
      <c r="D56" s="40"/>
      <c r="E56" s="40"/>
      <c r="F56" s="40"/>
      <c r="G56" s="40"/>
      <c r="H56" s="40"/>
      <c r="I56" s="40"/>
      <c r="J56" s="40"/>
      <c r="K56" s="40"/>
      <c r="L56" s="40"/>
      <c r="M56" s="40"/>
      <c r="N56" s="40"/>
      <c r="O56" s="40"/>
      <c r="P56" s="40"/>
      <c r="Q56" s="40"/>
      <c r="R56" s="40"/>
      <c r="S56" s="40"/>
      <c r="T56" s="40"/>
      <c r="U56" s="40"/>
      <c r="V56" s="40"/>
      <c r="W56" s="40"/>
      <c r="X56" s="40"/>
      <c r="Y56" s="40" t="s">
        <v>23</v>
      </c>
      <c r="Z56" s="40" t="s">
        <v>23</v>
      </c>
      <c r="AA56" s="40" t="e">
        <v>#N/A</v>
      </c>
      <c r="AB56" s="40" t="s">
        <v>23</v>
      </c>
      <c r="AC56" s="40" t="s">
        <v>23</v>
      </c>
      <c r="AD56" s="40" t="s">
        <v>23</v>
      </c>
      <c r="AE56" s="40" t="s">
        <v>23</v>
      </c>
      <c r="AF56" s="7"/>
      <c r="AG56" s="40" t="s">
        <v>23</v>
      </c>
      <c r="AH56" s="40" t="s">
        <v>23</v>
      </c>
      <c r="AI56" s="40" t="s">
        <v>23</v>
      </c>
      <c r="AJ56" s="40" t="s">
        <v>23</v>
      </c>
      <c r="AK56" s="74" t="s">
        <v>23</v>
      </c>
      <c r="AL56" s="74" t="s">
        <v>23</v>
      </c>
      <c r="AM56" s="74" t="s">
        <v>23</v>
      </c>
      <c r="AN56" s="74" t="s">
        <v>23</v>
      </c>
      <c r="AO56" s="74" t="s">
        <v>23</v>
      </c>
      <c r="AP56" s="74" t="s">
        <v>23</v>
      </c>
      <c r="AQ56" s="52" t="s">
        <v>23</v>
      </c>
      <c r="AR56" s="52" t="s">
        <v>23</v>
      </c>
      <c r="AS56" s="52" t="s">
        <v>23</v>
      </c>
      <c r="AT56" s="52" t="s">
        <v>23</v>
      </c>
      <c r="AU56" s="52" t="s">
        <v>23</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19">
        <v>47169</v>
      </c>
      <c r="B57" s="20" t="s">
        <v>1783</v>
      </c>
      <c r="C57" s="33"/>
      <c r="D57" s="40"/>
      <c r="E57" s="40"/>
      <c r="F57" s="40"/>
      <c r="G57" s="40"/>
      <c r="H57" s="40"/>
      <c r="I57" s="40"/>
      <c r="J57" s="40"/>
      <c r="K57" s="40"/>
      <c r="L57" s="40"/>
      <c r="M57" s="40"/>
      <c r="N57" s="40"/>
      <c r="O57" s="40"/>
      <c r="P57" s="40"/>
      <c r="Q57" s="40"/>
      <c r="R57" s="40"/>
      <c r="S57" s="40"/>
      <c r="T57" s="40"/>
      <c r="U57" s="40"/>
      <c r="V57" s="40"/>
      <c r="W57" s="40"/>
      <c r="X57" s="40"/>
      <c r="Y57" s="40" t="s">
        <v>23</v>
      </c>
      <c r="Z57" s="40" t="s">
        <v>23</v>
      </c>
      <c r="AA57" s="40" t="e">
        <v>#N/A</v>
      </c>
      <c r="AB57" s="40" t="s">
        <v>23</v>
      </c>
      <c r="AC57" s="40" t="s">
        <v>23</v>
      </c>
      <c r="AD57" s="40" t="s">
        <v>23</v>
      </c>
      <c r="AE57" s="40" t="s">
        <v>23</v>
      </c>
      <c r="AF57" s="7"/>
      <c r="AG57" s="40" t="s">
        <v>23</v>
      </c>
      <c r="AH57" s="40" t="s">
        <v>23</v>
      </c>
      <c r="AI57" s="40" t="s">
        <v>23</v>
      </c>
      <c r="AJ57" s="40" t="s">
        <v>23</v>
      </c>
      <c r="AK57" s="74" t="s">
        <v>23</v>
      </c>
      <c r="AL57" s="74" t="s">
        <v>23</v>
      </c>
      <c r="AM57" s="74" t="s">
        <v>23</v>
      </c>
      <c r="AN57" s="74" t="s">
        <v>23</v>
      </c>
      <c r="AO57" s="74" t="s">
        <v>23</v>
      </c>
      <c r="AP57" s="74" t="s">
        <v>23</v>
      </c>
      <c r="AQ57" s="52" t="s">
        <v>23</v>
      </c>
      <c r="AR57" s="52" t="s">
        <v>23</v>
      </c>
      <c r="AS57" s="52" t="s">
        <v>23</v>
      </c>
      <c r="AT57" s="52" t="s">
        <v>23</v>
      </c>
      <c r="AU57" s="52" t="s">
        <v>23</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19">
        <v>47170</v>
      </c>
      <c r="B58" s="20" t="s">
        <v>1784</v>
      </c>
      <c r="C58" s="33"/>
      <c r="D58" s="40"/>
      <c r="E58" s="40"/>
      <c r="F58" s="40"/>
      <c r="G58" s="40"/>
      <c r="H58" s="40"/>
      <c r="I58" s="40"/>
      <c r="J58" s="40"/>
      <c r="K58" s="40"/>
      <c r="L58" s="40"/>
      <c r="M58" s="40"/>
      <c r="N58" s="40"/>
      <c r="O58" s="40"/>
      <c r="P58" s="40"/>
      <c r="Q58" s="40"/>
      <c r="R58" s="40"/>
      <c r="S58" s="40"/>
      <c r="T58" s="40"/>
      <c r="U58" s="40"/>
      <c r="V58" s="40"/>
      <c r="W58" s="40"/>
      <c r="X58" s="40"/>
      <c r="Y58" s="40" t="s">
        <v>23</v>
      </c>
      <c r="Z58" s="40" t="s">
        <v>23</v>
      </c>
      <c r="AA58" s="40" t="e">
        <v>#N/A</v>
      </c>
      <c r="AB58" s="40" t="s">
        <v>23</v>
      </c>
      <c r="AC58" s="40" t="s">
        <v>23</v>
      </c>
      <c r="AD58" s="40" t="s">
        <v>23</v>
      </c>
      <c r="AE58" s="40" t="s">
        <v>23</v>
      </c>
      <c r="AF58" s="7"/>
      <c r="AG58" s="40" t="s">
        <v>23</v>
      </c>
      <c r="AH58" s="40" t="s">
        <v>23</v>
      </c>
      <c r="AI58" s="40" t="s">
        <v>23</v>
      </c>
      <c r="AJ58" s="40" t="s">
        <v>23</v>
      </c>
      <c r="AK58" s="74" t="s">
        <v>23</v>
      </c>
      <c r="AL58" s="74" t="s">
        <v>23</v>
      </c>
      <c r="AM58" s="74" t="s">
        <v>23</v>
      </c>
      <c r="AN58" s="74" t="s">
        <v>23</v>
      </c>
      <c r="AO58" s="74" t="s">
        <v>23</v>
      </c>
      <c r="AP58" s="74" t="s">
        <v>23</v>
      </c>
      <c r="AQ58" s="52" t="s">
        <v>23</v>
      </c>
      <c r="AR58" s="52" t="s">
        <v>23</v>
      </c>
      <c r="AS58" s="52" t="s">
        <v>23</v>
      </c>
      <c r="AT58" s="52" t="s">
        <v>23</v>
      </c>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19">
        <v>47174</v>
      </c>
      <c r="B59" s="20" t="s">
        <v>1785</v>
      </c>
      <c r="C59" s="33"/>
      <c r="D59" s="40"/>
      <c r="E59" s="40"/>
      <c r="F59" s="40"/>
      <c r="G59" s="40"/>
      <c r="H59" s="40"/>
      <c r="I59" s="40"/>
      <c r="J59" s="40"/>
      <c r="K59" s="40"/>
      <c r="L59" s="40"/>
      <c r="M59" s="40"/>
      <c r="N59" s="40"/>
      <c r="O59" s="40"/>
      <c r="P59" s="40"/>
      <c r="Q59" s="40"/>
      <c r="R59" s="40"/>
      <c r="S59" s="40"/>
      <c r="T59" s="40"/>
      <c r="U59" s="40"/>
      <c r="V59" s="40"/>
      <c r="W59" s="40"/>
      <c r="X59" s="40"/>
      <c r="Y59" s="40" t="s">
        <v>23</v>
      </c>
      <c r="Z59" s="40" t="s">
        <v>23</v>
      </c>
      <c r="AA59" s="40" t="e">
        <v>#N/A</v>
      </c>
      <c r="AB59" s="40" t="s">
        <v>23</v>
      </c>
      <c r="AC59" s="40" t="s">
        <v>23</v>
      </c>
      <c r="AD59" s="40" t="s">
        <v>23</v>
      </c>
      <c r="AE59" s="40" t="s">
        <v>23</v>
      </c>
      <c r="AF59" s="7"/>
      <c r="AG59" s="40" t="s">
        <v>23</v>
      </c>
      <c r="AH59" s="40" t="s">
        <v>23</v>
      </c>
      <c r="AI59" s="40" t="s">
        <v>23</v>
      </c>
      <c r="AJ59" s="40" t="s">
        <v>23</v>
      </c>
      <c r="AK59" s="74" t="s">
        <v>23</v>
      </c>
      <c r="AL59" s="74" t="s">
        <v>23</v>
      </c>
      <c r="AM59" s="74" t="s">
        <v>23</v>
      </c>
      <c r="AN59" s="74" t="s">
        <v>23</v>
      </c>
      <c r="AO59" s="74" t="s">
        <v>23</v>
      </c>
      <c r="AP59" s="74" t="s">
        <v>23</v>
      </c>
      <c r="AQ59" s="52" t="s">
        <v>23</v>
      </c>
      <c r="AR59" s="52" t="s">
        <v>23</v>
      </c>
      <c r="AS59" s="52" t="s">
        <v>23</v>
      </c>
      <c r="AT59" s="52" t="s">
        <v>23</v>
      </c>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19"/>
      <c r="B60" s="20"/>
      <c r="C60" s="33"/>
      <c r="D60" s="40"/>
      <c r="E60" s="40"/>
      <c r="F60" s="40"/>
      <c r="G60" s="40"/>
      <c r="H60" s="40"/>
      <c r="I60" s="40"/>
      <c r="J60" s="40"/>
      <c r="K60" s="40"/>
      <c r="L60" s="40"/>
      <c r="M60" s="40"/>
      <c r="N60" s="40"/>
      <c r="O60" s="40"/>
      <c r="P60" s="40"/>
      <c r="Q60" s="40"/>
      <c r="R60" s="40"/>
      <c r="S60" s="40"/>
      <c r="T60" s="40"/>
      <c r="U60" s="40"/>
      <c r="V60" s="40"/>
      <c r="W60" s="40"/>
      <c r="X60" s="40"/>
      <c r="Y60" s="40" t="s">
        <v>23</v>
      </c>
      <c r="Z60" s="40" t="s">
        <v>23</v>
      </c>
      <c r="AA60" s="40" t="e">
        <v>#N/A</v>
      </c>
      <c r="AB60" s="40" t="s">
        <v>23</v>
      </c>
      <c r="AC60" s="40" t="s">
        <v>23</v>
      </c>
      <c r="AD60" s="40" t="s">
        <v>23</v>
      </c>
      <c r="AE60" s="40" t="s">
        <v>23</v>
      </c>
      <c r="AF60" s="7"/>
      <c r="AG60" s="40" t="s">
        <v>23</v>
      </c>
      <c r="AH60" s="40" t="s">
        <v>23</v>
      </c>
      <c r="AI60" s="40" t="s">
        <v>23</v>
      </c>
      <c r="AJ60" s="40" t="s">
        <v>23</v>
      </c>
      <c r="AK60" s="74" t="s">
        <v>23</v>
      </c>
      <c r="AL60" s="74" t="s">
        <v>23</v>
      </c>
      <c r="AM60" s="74" t="s">
        <v>23</v>
      </c>
      <c r="AN60" s="74" t="s">
        <v>23</v>
      </c>
      <c r="AO60" s="74" t="s">
        <v>23</v>
      </c>
      <c r="AP60" s="74" t="s">
        <v>23</v>
      </c>
      <c r="AQ60" s="52" t="s">
        <v>23</v>
      </c>
      <c r="AR60" s="52" t="s">
        <v>23</v>
      </c>
      <c r="AS60" s="52" t="s">
        <v>23</v>
      </c>
      <c r="AT60" s="52" t="s">
        <v>23</v>
      </c>
      <c r="AU60" s="52" t="s">
        <v>23</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19"/>
      <c r="B61" s="20"/>
      <c r="C61" s="33"/>
      <c r="D61" s="40"/>
      <c r="E61" s="40"/>
      <c r="F61" s="40"/>
      <c r="G61" s="40"/>
      <c r="H61" s="40"/>
      <c r="I61" s="40"/>
      <c r="J61" s="40"/>
      <c r="K61" s="40"/>
      <c r="L61" s="40"/>
      <c r="M61" s="40"/>
      <c r="N61" s="40"/>
      <c r="O61" s="40"/>
      <c r="P61" s="40"/>
      <c r="Q61" s="40"/>
      <c r="R61" s="40"/>
      <c r="S61" s="40"/>
      <c r="T61" s="40"/>
      <c r="U61" s="40"/>
      <c r="V61" s="40"/>
      <c r="W61" s="40"/>
      <c r="X61" s="40"/>
      <c r="Y61" s="40" t="s">
        <v>23</v>
      </c>
      <c r="Z61" s="40" t="s">
        <v>23</v>
      </c>
      <c r="AA61" s="40" t="e">
        <v>#N/A</v>
      </c>
      <c r="AB61" s="40" t="s">
        <v>23</v>
      </c>
      <c r="AC61" s="40" t="s">
        <v>23</v>
      </c>
      <c r="AD61" s="40" t="s">
        <v>23</v>
      </c>
      <c r="AE61" s="40" t="s">
        <v>23</v>
      </c>
      <c r="AF61" s="7"/>
      <c r="AG61" s="40" t="s">
        <v>23</v>
      </c>
      <c r="AH61" s="40" t="s">
        <v>23</v>
      </c>
      <c r="AI61" s="40" t="s">
        <v>23</v>
      </c>
      <c r="AJ61" s="40" t="s">
        <v>23</v>
      </c>
      <c r="AK61" s="74" t="s">
        <v>23</v>
      </c>
      <c r="AL61" s="74" t="s">
        <v>23</v>
      </c>
      <c r="AM61" s="74" t="s">
        <v>23</v>
      </c>
      <c r="AN61" s="74" t="s">
        <v>23</v>
      </c>
      <c r="AO61" s="74" t="s">
        <v>23</v>
      </c>
      <c r="AP61" s="74" t="s">
        <v>23</v>
      </c>
      <c r="AQ61" s="52" t="s">
        <v>23</v>
      </c>
      <c r="AR61" s="52" t="s">
        <v>23</v>
      </c>
      <c r="AS61" s="52" t="s">
        <v>23</v>
      </c>
      <c r="AT61" s="52" t="s">
        <v>23</v>
      </c>
      <c r="AU61" s="52" t="s">
        <v>23</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19"/>
      <c r="B62" s="20"/>
      <c r="C62" s="33"/>
      <c r="D62" s="40"/>
      <c r="E62" s="40"/>
      <c r="F62" s="40"/>
      <c r="G62" s="40"/>
      <c r="H62" s="40"/>
      <c r="I62" s="40"/>
      <c r="J62" s="40"/>
      <c r="K62" s="40"/>
      <c r="L62" s="40"/>
      <c r="M62" s="40"/>
      <c r="N62" s="40"/>
      <c r="O62" s="40"/>
      <c r="P62" s="40"/>
      <c r="Q62" s="40"/>
      <c r="R62" s="40"/>
      <c r="S62" s="40"/>
      <c r="T62" s="40"/>
      <c r="U62" s="40"/>
      <c r="V62" s="40"/>
      <c r="W62" s="40"/>
      <c r="X62" s="40"/>
      <c r="Y62" s="40" t="s">
        <v>23</v>
      </c>
      <c r="Z62" s="40" t="s">
        <v>23</v>
      </c>
      <c r="AA62" s="40" t="e">
        <v>#N/A</v>
      </c>
      <c r="AB62" s="40" t="s">
        <v>23</v>
      </c>
      <c r="AC62" s="40" t="s">
        <v>23</v>
      </c>
      <c r="AD62" s="40" t="s">
        <v>23</v>
      </c>
      <c r="AE62" s="40" t="s">
        <v>23</v>
      </c>
      <c r="AF62" s="7"/>
      <c r="AG62" s="40" t="s">
        <v>23</v>
      </c>
      <c r="AH62" s="40" t="s">
        <v>23</v>
      </c>
      <c r="AI62" s="40" t="s">
        <v>23</v>
      </c>
      <c r="AJ62" s="40" t="s">
        <v>23</v>
      </c>
      <c r="AK62" s="74" t="s">
        <v>23</v>
      </c>
      <c r="AL62" s="74" t="s">
        <v>23</v>
      </c>
      <c r="AM62" s="74" t="s">
        <v>23</v>
      </c>
      <c r="AN62" s="74" t="s">
        <v>23</v>
      </c>
      <c r="AO62" s="74" t="s">
        <v>23</v>
      </c>
      <c r="AP62" s="74" t="s">
        <v>23</v>
      </c>
      <c r="AQ62" s="52" t="s">
        <v>23</v>
      </c>
      <c r="AR62" s="52" t="s">
        <v>23</v>
      </c>
      <c r="AS62" s="52" t="s">
        <v>23</v>
      </c>
      <c r="AT62" s="52" t="s">
        <v>23</v>
      </c>
      <c r="AU62" s="52" t="s">
        <v>23</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140" t="s">
        <v>242</v>
      </c>
      <c r="B63" s="141"/>
      <c r="C63" s="140">
        <v>17</v>
      </c>
      <c r="D63" s="141">
        <v>0</v>
      </c>
      <c r="N63" s="140">
        <v>18</v>
      </c>
      <c r="O63" s="141"/>
      <c r="U63" s="54"/>
      <c r="V63" s="54"/>
      <c r="W63" s="54"/>
      <c r="X63" s="54"/>
      <c r="Y63" s="191"/>
      <c r="Z63" s="191"/>
      <c r="AA63" s="54"/>
      <c r="AB63" s="54"/>
      <c r="AC63" s="54"/>
      <c r="AD63" s="54"/>
      <c r="AE63" s="54"/>
      <c r="AF63" s="54"/>
      <c r="AG63" s="54"/>
      <c r="AH63" s="54"/>
      <c r="AI63" s="54"/>
      <c r="AJ63" s="54"/>
      <c r="AK63" s="11"/>
      <c r="AL63" s="11"/>
      <c r="AM63" s="11"/>
      <c r="AN63" s="11"/>
      <c r="AO63" s="11"/>
      <c r="AP63" s="11"/>
      <c r="AQ63" s="8"/>
      <c r="AR63" s="72" t="s">
        <v>23</v>
      </c>
      <c r="AT63" s="72" t="s">
        <v>23</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63:B63"/>
    <mergeCell ref="C63:D63"/>
    <mergeCell ref="N63:O63"/>
    <mergeCell ref="Y63:Z63"/>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62 BG5:XFD62">
    <cfRule type="cellIs" dxfId="8" priority="5" operator="equal">
      <formula>0</formula>
    </cfRule>
  </conditionalFormatting>
  <conditionalFormatting sqref="AV5:BF5">
    <cfRule type="cellIs" dxfId="7" priority="2" operator="equal">
      <formula>0</formula>
    </cfRule>
  </conditionalFormatting>
  <conditionalFormatting sqref="AV6:BF300">
    <cfRule type="cellIs" dxfId="6" priority="1" operator="equal">
      <formula>0</formula>
    </cfRule>
  </conditionalFormatting>
  <pageMargins left="0.70866141732283472" right="0.70866141732283472" top="0.74803149606299213" bottom="0.74803149606299213" header="0.31496062992125984" footer="0.31496062992125984"/>
  <pageSetup paperSize="8" scale="4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dimension ref="A1:BF300"/>
  <sheetViews>
    <sheetView workbookViewId="0"/>
  </sheetViews>
  <sheetFormatPr defaultColWidth="9" defaultRowHeight="28.5" customHeight="1" outlineLevelCol="1"/>
  <cols>
    <col min="1" max="1" width="6.625" style="3" customWidth="1"/>
    <col min="2" max="2" width="32.5" style="3" customWidth="1"/>
    <col min="3" max="4" width="9.25" style="17" hidden="1" customWidth="1" outlineLevel="1"/>
    <col min="5" max="5" width="8.25" style="17" hidden="1" customWidth="1" outlineLevel="1"/>
    <col min="6" max="11" width="9.25" style="17" hidden="1" customWidth="1" outlineLevel="1"/>
    <col min="12" max="13" width="8.25" style="17" hidden="1" customWidth="1" outlineLevel="1"/>
    <col min="14" max="15" width="9.25" style="17" hidden="1" customWidth="1" outlineLevel="1"/>
    <col min="16" max="16" width="8.25" style="17" hidden="1" customWidth="1" outlineLevel="1"/>
    <col min="17" max="22" width="9.25" style="17" hidden="1" customWidth="1" outlineLevel="1"/>
    <col min="23" max="24" width="8.25" style="17"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ustomWidth="1" collapsed="1"/>
    <col min="38" max="42" width="9" style="2" customWidth="1"/>
    <col min="43" max="43" width="9" style="3" customWidth="1"/>
    <col min="44" max="46" width="9" style="58" customWidth="1"/>
    <col min="47" max="47" width="9" style="3" customWidth="1"/>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0" t="s">
        <v>0</v>
      </c>
      <c r="D1" s="149"/>
      <c r="E1" s="149"/>
      <c r="F1" s="149"/>
      <c r="G1" s="149"/>
      <c r="H1" s="149"/>
      <c r="I1" s="149"/>
      <c r="J1" s="149"/>
      <c r="K1" s="149"/>
      <c r="L1" s="149"/>
      <c r="M1" s="141"/>
      <c r="N1" s="140" t="s">
        <v>1</v>
      </c>
      <c r="O1" s="149"/>
      <c r="P1" s="149"/>
      <c r="Q1" s="149"/>
      <c r="R1" s="149"/>
      <c r="S1" s="149"/>
      <c r="T1" s="149"/>
      <c r="U1" s="149"/>
      <c r="V1" s="149"/>
      <c r="W1" s="149"/>
      <c r="X1" s="141"/>
      <c r="Y1" s="146" t="s">
        <v>2</v>
      </c>
      <c r="Z1" s="148"/>
      <c r="AA1" s="148"/>
      <c r="AB1" s="148"/>
      <c r="AC1" s="148"/>
      <c r="AD1" s="148"/>
      <c r="AE1" s="148"/>
      <c r="AF1" s="148"/>
      <c r="AG1" s="148"/>
      <c r="AH1" s="148"/>
      <c r="AI1" s="148"/>
      <c r="AJ1" s="147"/>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6" t="s">
        <v>5</v>
      </c>
      <c r="Z2" s="147"/>
      <c r="AA2" s="34"/>
      <c r="AB2" s="146" t="s">
        <v>6</v>
      </c>
      <c r="AC2" s="147"/>
      <c r="AD2" s="146" t="s">
        <v>7</v>
      </c>
      <c r="AE2" s="147"/>
      <c r="AF2" s="194" t="s">
        <v>10</v>
      </c>
      <c r="AG2" s="146" t="s">
        <v>8</v>
      </c>
      <c r="AH2" s="147"/>
      <c r="AI2" s="150" t="s">
        <v>9</v>
      </c>
      <c r="AJ2" s="151"/>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34" t="s">
        <v>14</v>
      </c>
      <c r="Z3" s="34" t="s">
        <v>15</v>
      </c>
      <c r="AA3" s="34"/>
      <c r="AB3" s="34" t="s">
        <v>17</v>
      </c>
      <c r="AC3" s="34" t="s">
        <v>18</v>
      </c>
      <c r="AD3" s="34" t="s">
        <v>17</v>
      </c>
      <c r="AE3" s="34" t="s">
        <v>18</v>
      </c>
      <c r="AF3" s="195"/>
      <c r="AG3" s="34" t="s">
        <v>17</v>
      </c>
      <c r="AH3" s="34" t="s">
        <v>18</v>
      </c>
      <c r="AI3" s="34" t="s">
        <v>17</v>
      </c>
      <c r="AJ3" s="34" t="s">
        <v>18</v>
      </c>
      <c r="AK3" s="54" t="s">
        <v>14</v>
      </c>
      <c r="AL3" s="54" t="s">
        <v>15</v>
      </c>
      <c r="AM3" s="54" t="s">
        <v>17</v>
      </c>
      <c r="AN3" s="54" t="s">
        <v>18</v>
      </c>
      <c r="AO3" s="54" t="s">
        <v>17</v>
      </c>
      <c r="AP3" s="54" t="s">
        <v>18</v>
      </c>
      <c r="AQ3" s="143"/>
      <c r="AR3" s="52" t="s">
        <v>17</v>
      </c>
      <c r="AS3" s="52" t="s">
        <v>18</v>
      </c>
      <c r="AT3" s="52" t="s">
        <v>17</v>
      </c>
      <c r="AU3" s="54"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3</v>
      </c>
      <c r="D4" s="40">
        <v>19</v>
      </c>
      <c r="E4" s="40"/>
      <c r="F4" s="40">
        <v>3</v>
      </c>
      <c r="G4" s="40">
        <v>31</v>
      </c>
      <c r="H4" s="40">
        <v>12</v>
      </c>
      <c r="I4" s="40">
        <v>26</v>
      </c>
      <c r="J4" s="40"/>
      <c r="K4" s="40">
        <v>16</v>
      </c>
      <c r="L4" s="40"/>
      <c r="M4" s="40"/>
      <c r="N4" s="40">
        <v>28</v>
      </c>
      <c r="O4" s="40">
        <v>2</v>
      </c>
      <c r="P4" s="40"/>
      <c r="Q4" s="40">
        <v>35</v>
      </c>
      <c r="R4" s="40">
        <v>28</v>
      </c>
      <c r="S4" s="40">
        <v>15</v>
      </c>
      <c r="T4" s="40">
        <v>18</v>
      </c>
      <c r="U4" s="40"/>
      <c r="V4" s="40">
        <v>4</v>
      </c>
      <c r="W4" s="40"/>
      <c r="X4" s="40"/>
      <c r="Y4" s="34">
        <v>24</v>
      </c>
      <c r="Z4" s="34">
        <v>19</v>
      </c>
      <c r="AA4" s="34"/>
      <c r="AB4" s="34">
        <v>4</v>
      </c>
      <c r="AC4" s="34">
        <v>21</v>
      </c>
      <c r="AD4" s="34">
        <v>2</v>
      </c>
      <c r="AE4" s="34">
        <v>17</v>
      </c>
      <c r="AF4" s="34"/>
      <c r="AG4" s="34">
        <v>1</v>
      </c>
      <c r="AH4" s="34">
        <v>6</v>
      </c>
      <c r="AI4" s="34"/>
      <c r="AJ4" s="34">
        <v>2</v>
      </c>
      <c r="AK4" s="54">
        <v>20</v>
      </c>
      <c r="AL4" s="54">
        <v>17</v>
      </c>
      <c r="AM4" s="54">
        <v>12</v>
      </c>
      <c r="AN4" s="54">
        <v>23</v>
      </c>
      <c r="AO4" s="54">
        <v>11</v>
      </c>
      <c r="AP4" s="54">
        <v>18</v>
      </c>
      <c r="AQ4" s="52">
        <v>23</v>
      </c>
      <c r="AR4" s="52">
        <v>0</v>
      </c>
      <c r="AS4" s="52">
        <v>6</v>
      </c>
      <c r="AT4" s="52">
        <v>2</v>
      </c>
      <c r="AU4" s="54">
        <v>11</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48001</v>
      </c>
      <c r="B5" s="20" t="s">
        <v>945</v>
      </c>
      <c r="C5" s="40" t="s">
        <v>26</v>
      </c>
      <c r="D5" s="40" t="s">
        <v>22</v>
      </c>
      <c r="E5" s="40">
        <v>1</v>
      </c>
      <c r="F5" s="40" t="s">
        <v>26</v>
      </c>
      <c r="G5" s="40" t="s">
        <v>26</v>
      </c>
      <c r="H5" s="40" t="s">
        <v>26</v>
      </c>
      <c r="I5" s="40" t="s">
        <v>26</v>
      </c>
      <c r="J5" s="40"/>
      <c r="K5" s="40"/>
      <c r="L5" s="40"/>
      <c r="M5" s="40"/>
      <c r="N5" s="40" t="s">
        <v>26</v>
      </c>
      <c r="O5" s="40" t="s">
        <v>22</v>
      </c>
      <c r="P5" s="40">
        <v>1</v>
      </c>
      <c r="Q5" s="40" t="s">
        <v>26</v>
      </c>
      <c r="R5" s="40" t="s">
        <v>26</v>
      </c>
      <c r="S5" s="40" t="s">
        <v>26</v>
      </c>
      <c r="T5" s="40" t="s">
        <v>26</v>
      </c>
      <c r="U5" s="40"/>
      <c r="V5" s="40"/>
      <c r="W5" s="40"/>
      <c r="X5" s="40"/>
      <c r="Y5" s="34" t="s">
        <v>25</v>
      </c>
      <c r="Z5" s="34" t="s">
        <v>21</v>
      </c>
      <c r="AA5" s="34" t="s">
        <v>21</v>
      </c>
      <c r="AB5" s="34" t="s">
        <v>25</v>
      </c>
      <c r="AC5" s="34" t="s">
        <v>25</v>
      </c>
      <c r="AD5" s="34" t="s">
        <v>25</v>
      </c>
      <c r="AE5" s="34" t="s">
        <v>25</v>
      </c>
      <c r="AF5" s="23"/>
      <c r="AG5" s="34" t="s">
        <v>21</v>
      </c>
      <c r="AH5" s="34" t="s">
        <v>21</v>
      </c>
      <c r="AI5" s="34" t="s">
        <v>21</v>
      </c>
      <c r="AJ5" s="34" t="s">
        <v>21</v>
      </c>
      <c r="AK5" s="74" t="s">
        <v>25</v>
      </c>
      <c r="AL5" s="74" t="s">
        <v>21</v>
      </c>
      <c r="AM5" s="74" t="s">
        <v>25</v>
      </c>
      <c r="AN5" s="74" t="s">
        <v>25</v>
      </c>
      <c r="AO5" s="74" t="s">
        <v>25</v>
      </c>
      <c r="AP5" s="74" t="s">
        <v>25</v>
      </c>
      <c r="AQ5" s="52" t="s">
        <v>1377</v>
      </c>
      <c r="AR5" s="52" t="s">
        <v>21</v>
      </c>
      <c r="AS5" s="52" t="s">
        <v>21</v>
      </c>
      <c r="AT5" s="52" t="s">
        <v>21</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48002</v>
      </c>
      <c r="B6" s="20" t="s">
        <v>946</v>
      </c>
      <c r="C6" s="40" t="s">
        <v>26</v>
      </c>
      <c r="D6" s="40" t="s">
        <v>22</v>
      </c>
      <c r="E6" s="40">
        <v>1</v>
      </c>
      <c r="F6" s="40" t="s">
        <v>26</v>
      </c>
      <c r="G6" s="40" t="s">
        <v>26</v>
      </c>
      <c r="H6" s="40" t="s">
        <v>26</v>
      </c>
      <c r="I6" s="40" t="s">
        <v>26</v>
      </c>
      <c r="J6" s="40"/>
      <c r="K6" s="40"/>
      <c r="L6" s="40"/>
      <c r="M6" s="40"/>
      <c r="N6" s="40" t="s">
        <v>26</v>
      </c>
      <c r="O6" s="40" t="s">
        <v>22</v>
      </c>
      <c r="P6" s="40">
        <v>1</v>
      </c>
      <c r="Q6" s="40" t="s">
        <v>26</v>
      </c>
      <c r="R6" s="40" t="s">
        <v>26</v>
      </c>
      <c r="S6" s="40" t="s">
        <v>26</v>
      </c>
      <c r="T6" s="40" t="s">
        <v>26</v>
      </c>
      <c r="U6" s="40"/>
      <c r="V6" s="40"/>
      <c r="W6" s="40"/>
      <c r="X6" s="40"/>
      <c r="Y6" s="34" t="s">
        <v>25</v>
      </c>
      <c r="Z6" s="34" t="s">
        <v>23</v>
      </c>
      <c r="AA6" s="34" t="e">
        <v>#N/A</v>
      </c>
      <c r="AB6" s="34" t="s">
        <v>23</v>
      </c>
      <c r="AC6" s="34" t="s">
        <v>25</v>
      </c>
      <c r="AD6" s="34" t="s">
        <v>23</v>
      </c>
      <c r="AE6" s="34" t="s">
        <v>25</v>
      </c>
      <c r="AF6" s="23"/>
      <c r="AG6" s="34" t="s">
        <v>23</v>
      </c>
      <c r="AH6" s="34" t="s">
        <v>21</v>
      </c>
      <c r="AI6" s="34" t="s">
        <v>23</v>
      </c>
      <c r="AJ6" s="34" t="s">
        <v>25</v>
      </c>
      <c r="AK6" s="74" t="s">
        <v>25</v>
      </c>
      <c r="AL6" s="74" t="s">
        <v>21</v>
      </c>
      <c r="AM6" s="74" t="s">
        <v>25</v>
      </c>
      <c r="AN6" s="74" t="s">
        <v>25</v>
      </c>
      <c r="AO6" s="74" t="s">
        <v>25</v>
      </c>
      <c r="AP6" s="74" t="s">
        <v>25</v>
      </c>
      <c r="AQ6" s="52" t="s">
        <v>1377</v>
      </c>
      <c r="AR6" s="52" t="s">
        <v>21</v>
      </c>
      <c r="AS6" s="52" t="s">
        <v>21</v>
      </c>
      <c r="AT6" s="52" t="s">
        <v>21</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48005</v>
      </c>
      <c r="B7" s="20" t="s">
        <v>947</v>
      </c>
      <c r="C7" s="40" t="s">
        <v>26</v>
      </c>
      <c r="D7" s="40" t="s">
        <v>26</v>
      </c>
      <c r="E7" s="40" t="s">
        <v>26</v>
      </c>
      <c r="F7" s="40" t="s">
        <v>26</v>
      </c>
      <c r="G7" s="40" t="s">
        <v>25</v>
      </c>
      <c r="H7" s="40"/>
      <c r="I7" s="40" t="s">
        <v>26</v>
      </c>
      <c r="J7" s="40"/>
      <c r="K7" s="40" t="s">
        <v>26</v>
      </c>
      <c r="L7" s="40"/>
      <c r="M7" s="40"/>
      <c r="N7" s="40" t="s">
        <v>26</v>
      </c>
      <c r="O7" s="40" t="s">
        <v>25</v>
      </c>
      <c r="P7" s="40">
        <v>2</v>
      </c>
      <c r="Q7" s="40" t="s">
        <v>26</v>
      </c>
      <c r="R7" s="40" t="s">
        <v>26</v>
      </c>
      <c r="S7" s="40" t="s">
        <v>26</v>
      </c>
      <c r="T7" s="40"/>
      <c r="U7" s="40"/>
      <c r="V7" s="40"/>
      <c r="W7" s="40"/>
      <c r="X7" s="40"/>
      <c r="Y7" s="34" t="s">
        <v>25</v>
      </c>
      <c r="Z7" s="34" t="s">
        <v>25</v>
      </c>
      <c r="AA7" s="34" t="e">
        <v>#N/A</v>
      </c>
      <c r="AB7" s="34" t="s">
        <v>23</v>
      </c>
      <c r="AC7" s="34" t="s">
        <v>25</v>
      </c>
      <c r="AD7" s="34" t="s">
        <v>23</v>
      </c>
      <c r="AE7" s="34" t="s">
        <v>25</v>
      </c>
      <c r="AF7" s="23"/>
      <c r="AG7" s="34" t="s">
        <v>23</v>
      </c>
      <c r="AH7" s="34" t="s">
        <v>21</v>
      </c>
      <c r="AI7" s="34" t="s">
        <v>23</v>
      </c>
      <c r="AJ7" s="34" t="s">
        <v>21</v>
      </c>
      <c r="AK7" s="74" t="s">
        <v>25</v>
      </c>
      <c r="AL7" s="74" t="s">
        <v>25</v>
      </c>
      <c r="AM7" s="74" t="s">
        <v>21</v>
      </c>
      <c r="AN7" s="74" t="s">
        <v>25</v>
      </c>
      <c r="AO7" s="74">
        <v>0</v>
      </c>
      <c r="AP7" s="74" t="s">
        <v>25</v>
      </c>
      <c r="AQ7" s="52" t="s">
        <v>1377</v>
      </c>
      <c r="AR7" s="52" t="s">
        <v>23</v>
      </c>
      <c r="AS7" s="52" t="s">
        <v>25</v>
      </c>
      <c r="AT7" s="52" t="s">
        <v>23</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48007</v>
      </c>
      <c r="B8" s="20" t="s">
        <v>948</v>
      </c>
      <c r="C8" s="40" t="s">
        <v>22</v>
      </c>
      <c r="D8" s="40" t="s">
        <v>26</v>
      </c>
      <c r="E8" s="40" t="s">
        <v>26</v>
      </c>
      <c r="F8" s="40" t="s">
        <v>26</v>
      </c>
      <c r="G8" s="40"/>
      <c r="H8" s="40"/>
      <c r="I8" s="40"/>
      <c r="J8" s="40"/>
      <c r="K8" s="40"/>
      <c r="L8" s="40"/>
      <c r="M8" s="40"/>
      <c r="N8" s="40" t="s">
        <v>22</v>
      </c>
      <c r="O8" s="40" t="s">
        <v>26</v>
      </c>
      <c r="P8" s="40">
        <v>1</v>
      </c>
      <c r="Q8" s="40" t="s">
        <v>26</v>
      </c>
      <c r="R8" s="40"/>
      <c r="S8" s="40"/>
      <c r="T8" s="40"/>
      <c r="U8" s="40"/>
      <c r="V8" s="40"/>
      <c r="W8" s="40"/>
      <c r="X8" s="40"/>
      <c r="Y8" s="34" t="s">
        <v>23</v>
      </c>
      <c r="Z8" s="34" t="s">
        <v>25</v>
      </c>
      <c r="AA8" s="34" t="e">
        <v>#N/A</v>
      </c>
      <c r="AB8" s="34" t="s">
        <v>23</v>
      </c>
      <c r="AC8" s="34" t="s">
        <v>23</v>
      </c>
      <c r="AD8" s="34" t="s">
        <v>23</v>
      </c>
      <c r="AE8" s="34" t="s">
        <v>23</v>
      </c>
      <c r="AF8" s="23"/>
      <c r="AG8" s="34" t="s">
        <v>23</v>
      </c>
      <c r="AH8" s="34" t="s">
        <v>23</v>
      </c>
      <c r="AI8" s="34" t="s">
        <v>23</v>
      </c>
      <c r="AJ8" s="34" t="s">
        <v>23</v>
      </c>
      <c r="AK8" s="74" t="s">
        <v>21</v>
      </c>
      <c r="AL8" s="74" t="s">
        <v>25</v>
      </c>
      <c r="AM8" s="74" t="s">
        <v>21</v>
      </c>
      <c r="AN8" s="74" t="s">
        <v>25</v>
      </c>
      <c r="AO8" s="74">
        <v>0</v>
      </c>
      <c r="AP8" s="74" t="s">
        <v>25</v>
      </c>
      <c r="AQ8" s="52" t="s">
        <v>1377</v>
      </c>
      <c r="AR8" s="52" t="s">
        <v>21</v>
      </c>
      <c r="AS8" s="52" t="s">
        <v>21</v>
      </c>
      <c r="AT8" s="52" t="s">
        <v>25</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48008</v>
      </c>
      <c r="B9" s="20" t="s">
        <v>949</v>
      </c>
      <c r="C9" s="40" t="s">
        <v>26</v>
      </c>
      <c r="D9" s="40" t="s">
        <v>26</v>
      </c>
      <c r="E9" s="40" t="s">
        <v>26</v>
      </c>
      <c r="F9" s="40" t="s">
        <v>26</v>
      </c>
      <c r="G9" s="40" t="s">
        <v>26</v>
      </c>
      <c r="H9" s="40"/>
      <c r="I9" s="40" t="s">
        <v>26</v>
      </c>
      <c r="J9" s="40"/>
      <c r="K9" s="40"/>
      <c r="L9" s="40"/>
      <c r="M9" s="40"/>
      <c r="N9" s="40" t="s">
        <v>26</v>
      </c>
      <c r="O9" s="40" t="s">
        <v>25</v>
      </c>
      <c r="P9" s="40">
        <v>2</v>
      </c>
      <c r="Q9" s="40" t="s">
        <v>26</v>
      </c>
      <c r="R9" s="40" t="s">
        <v>26</v>
      </c>
      <c r="S9" s="40"/>
      <c r="T9" s="40" t="s">
        <v>26</v>
      </c>
      <c r="U9" s="40"/>
      <c r="V9" s="40" t="s">
        <v>26</v>
      </c>
      <c r="W9" s="40"/>
      <c r="X9" s="40"/>
      <c r="Y9" s="34" t="s">
        <v>25</v>
      </c>
      <c r="Z9" s="34" t="s">
        <v>25</v>
      </c>
      <c r="AA9" s="34" t="e">
        <v>#N/A</v>
      </c>
      <c r="AB9" s="34" t="s">
        <v>23</v>
      </c>
      <c r="AC9" s="34" t="s">
        <v>25</v>
      </c>
      <c r="AD9" s="34" t="s">
        <v>23</v>
      </c>
      <c r="AE9" s="34" t="s">
        <v>25</v>
      </c>
      <c r="AF9" s="23"/>
      <c r="AG9" s="34" t="s">
        <v>23</v>
      </c>
      <c r="AH9" s="34" t="s">
        <v>25</v>
      </c>
      <c r="AI9" s="34" t="s">
        <v>23</v>
      </c>
      <c r="AJ9" s="34" t="s">
        <v>21</v>
      </c>
      <c r="AK9" s="74" t="s">
        <v>25</v>
      </c>
      <c r="AL9" s="74" t="s">
        <v>25</v>
      </c>
      <c r="AM9" s="74" t="s">
        <v>25</v>
      </c>
      <c r="AN9" s="74" t="s">
        <v>25</v>
      </c>
      <c r="AO9" s="74" t="s">
        <v>25</v>
      </c>
      <c r="AP9" s="74" t="s">
        <v>25</v>
      </c>
      <c r="AQ9" s="52" t="s">
        <v>1377</v>
      </c>
      <c r="AR9" s="52" t="s">
        <v>1786</v>
      </c>
      <c r="AS9" s="52" t="s">
        <v>1786</v>
      </c>
      <c r="AT9" s="52" t="s">
        <v>21</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48012</v>
      </c>
      <c r="B10" s="20" t="s">
        <v>950</v>
      </c>
      <c r="C10" s="40" t="s">
        <v>26</v>
      </c>
      <c r="D10" s="40" t="s">
        <v>22</v>
      </c>
      <c r="E10" s="40">
        <v>1</v>
      </c>
      <c r="F10" s="40" t="s">
        <v>26</v>
      </c>
      <c r="G10" s="40" t="s">
        <v>26</v>
      </c>
      <c r="H10" s="40" t="s">
        <v>26</v>
      </c>
      <c r="I10" s="40" t="s">
        <v>26</v>
      </c>
      <c r="J10" s="40"/>
      <c r="K10" s="40" t="s">
        <v>26</v>
      </c>
      <c r="L10" s="40"/>
      <c r="M10" s="40"/>
      <c r="N10" s="40" t="s">
        <v>26</v>
      </c>
      <c r="O10" s="40" t="s">
        <v>22</v>
      </c>
      <c r="P10" s="40">
        <v>1</v>
      </c>
      <c r="Q10" s="40" t="s">
        <v>26</v>
      </c>
      <c r="R10" s="40" t="s">
        <v>26</v>
      </c>
      <c r="S10" s="40"/>
      <c r="T10" s="40" t="s">
        <v>26</v>
      </c>
      <c r="U10" s="40"/>
      <c r="V10" s="40"/>
      <c r="W10" s="40"/>
      <c r="X10" s="40"/>
      <c r="Y10" s="34" t="s">
        <v>25</v>
      </c>
      <c r="Z10" s="34" t="s">
        <v>21</v>
      </c>
      <c r="AA10" s="34" t="s">
        <v>21</v>
      </c>
      <c r="AB10" s="34" t="s">
        <v>23</v>
      </c>
      <c r="AC10" s="34" t="s">
        <v>25</v>
      </c>
      <c r="AD10" s="34" t="s">
        <v>23</v>
      </c>
      <c r="AE10" s="34" t="s">
        <v>25</v>
      </c>
      <c r="AF10" s="23"/>
      <c r="AG10" s="34" t="s">
        <v>23</v>
      </c>
      <c r="AH10" s="34" t="s">
        <v>25</v>
      </c>
      <c r="AI10" s="34" t="s">
        <v>21</v>
      </c>
      <c r="AJ10" s="34" t="s">
        <v>21</v>
      </c>
      <c r="AK10" s="74" t="s">
        <v>25</v>
      </c>
      <c r="AL10" s="74" t="s">
        <v>21</v>
      </c>
      <c r="AM10" s="74" t="s">
        <v>25</v>
      </c>
      <c r="AN10" s="74" t="s">
        <v>25</v>
      </c>
      <c r="AO10" s="74" t="s">
        <v>25</v>
      </c>
      <c r="AP10" s="74" t="s">
        <v>25</v>
      </c>
      <c r="AQ10" s="52" t="s">
        <v>1377</v>
      </c>
      <c r="AR10" s="52" t="s">
        <v>23</v>
      </c>
      <c r="AS10" s="52" t="s">
        <v>25</v>
      </c>
      <c r="AT10" s="52" t="s">
        <v>23</v>
      </c>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48015</v>
      </c>
      <c r="B11" s="20" t="s">
        <v>951</v>
      </c>
      <c r="C11" s="40" t="s">
        <v>26</v>
      </c>
      <c r="D11" s="40" t="s">
        <v>22</v>
      </c>
      <c r="E11" s="40">
        <v>1</v>
      </c>
      <c r="F11" s="40"/>
      <c r="G11" s="40" t="s">
        <v>26</v>
      </c>
      <c r="H11" s="40"/>
      <c r="I11" s="40" t="s">
        <v>26</v>
      </c>
      <c r="J11" s="40"/>
      <c r="K11" s="40" t="s">
        <v>26</v>
      </c>
      <c r="L11" s="40"/>
      <c r="M11" s="40"/>
      <c r="N11" s="40" t="s">
        <v>26</v>
      </c>
      <c r="O11" s="40" t="s">
        <v>22</v>
      </c>
      <c r="P11" s="40">
        <v>1</v>
      </c>
      <c r="Q11" s="40" t="s">
        <v>26</v>
      </c>
      <c r="R11" s="40" t="s">
        <v>26</v>
      </c>
      <c r="S11" s="40"/>
      <c r="T11" s="40"/>
      <c r="U11" s="40"/>
      <c r="V11" s="40"/>
      <c r="W11" s="40"/>
      <c r="X11" s="40"/>
      <c r="Y11" s="34" t="s">
        <v>23</v>
      </c>
      <c r="Z11" s="34" t="s">
        <v>23</v>
      </c>
      <c r="AA11" s="34" t="e">
        <v>#N/A</v>
      </c>
      <c r="AB11" s="34" t="s">
        <v>23</v>
      </c>
      <c r="AC11" s="34" t="s">
        <v>23</v>
      </c>
      <c r="AD11" s="34" t="s">
        <v>23</v>
      </c>
      <c r="AE11" s="34" t="s">
        <v>23</v>
      </c>
      <c r="AF11" s="23"/>
      <c r="AG11" s="34" t="s">
        <v>23</v>
      </c>
      <c r="AH11" s="34" t="s">
        <v>23</v>
      </c>
      <c r="AI11" s="34" t="s">
        <v>23</v>
      </c>
      <c r="AJ11" s="34" t="s">
        <v>23</v>
      </c>
      <c r="AK11" s="74" t="s">
        <v>23</v>
      </c>
      <c r="AL11" s="74" t="s">
        <v>23</v>
      </c>
      <c r="AM11" s="74" t="s">
        <v>23</v>
      </c>
      <c r="AN11" s="74" t="s">
        <v>23</v>
      </c>
      <c r="AO11" s="74" t="s">
        <v>23</v>
      </c>
      <c r="AP11" s="74" t="s">
        <v>23</v>
      </c>
      <c r="AQ11" s="52" t="s">
        <v>23</v>
      </c>
      <c r="AR11" s="52" t="s">
        <v>23</v>
      </c>
      <c r="AS11" s="52" t="s">
        <v>23</v>
      </c>
      <c r="AT11" s="52" t="s">
        <v>23</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48016</v>
      </c>
      <c r="B12" s="20" t="s">
        <v>952</v>
      </c>
      <c r="C12" s="40" t="s">
        <v>26</v>
      </c>
      <c r="D12" s="40" t="s">
        <v>26</v>
      </c>
      <c r="E12" s="40" t="s">
        <v>26</v>
      </c>
      <c r="F12" s="40" t="s">
        <v>26</v>
      </c>
      <c r="G12" s="40" t="s">
        <v>26</v>
      </c>
      <c r="H12" s="40"/>
      <c r="I12" s="40" t="s">
        <v>26</v>
      </c>
      <c r="J12" s="40"/>
      <c r="K12" s="40" t="s">
        <v>26</v>
      </c>
      <c r="L12" s="40"/>
      <c r="M12" s="40"/>
      <c r="N12" s="40" t="s">
        <v>26</v>
      </c>
      <c r="O12" s="40" t="s">
        <v>25</v>
      </c>
      <c r="P12" s="40">
        <v>2</v>
      </c>
      <c r="Q12" s="40" t="s">
        <v>26</v>
      </c>
      <c r="R12" s="40" t="s">
        <v>26</v>
      </c>
      <c r="S12" s="40"/>
      <c r="T12" s="40"/>
      <c r="U12" s="40"/>
      <c r="V12" s="40"/>
      <c r="W12" s="40"/>
      <c r="X12" s="40"/>
      <c r="Y12" s="34"/>
      <c r="Z12" s="34" t="s">
        <v>25</v>
      </c>
      <c r="AA12" s="34" t="s">
        <v>25</v>
      </c>
      <c r="AB12" s="34" t="s">
        <v>23</v>
      </c>
      <c r="AC12" s="34" t="s">
        <v>25</v>
      </c>
      <c r="AD12" s="34" t="s">
        <v>23</v>
      </c>
      <c r="AE12" s="34" t="s">
        <v>21</v>
      </c>
      <c r="AF12" s="23"/>
      <c r="AG12" s="34" t="s">
        <v>23</v>
      </c>
      <c r="AH12" s="34"/>
      <c r="AI12" s="34" t="s">
        <v>23</v>
      </c>
      <c r="AJ12" s="34" t="s">
        <v>21</v>
      </c>
      <c r="AK12" s="74" t="s">
        <v>25</v>
      </c>
      <c r="AL12" s="74" t="s">
        <v>25</v>
      </c>
      <c r="AM12" s="74" t="s">
        <v>25</v>
      </c>
      <c r="AN12" s="74" t="s">
        <v>21</v>
      </c>
      <c r="AO12" s="74" t="s">
        <v>21</v>
      </c>
      <c r="AP12" s="74">
        <v>0</v>
      </c>
      <c r="AQ12" s="52">
        <v>0</v>
      </c>
      <c r="AR12" s="52"/>
      <c r="AS12" s="52">
        <v>0</v>
      </c>
      <c r="AT12" s="52"/>
      <c r="AU12" s="52">
        <v>0</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48017</v>
      </c>
      <c r="B13" s="20" t="s">
        <v>953</v>
      </c>
      <c r="C13" s="40" t="s">
        <v>26</v>
      </c>
      <c r="D13" s="40" t="s">
        <v>22</v>
      </c>
      <c r="E13" s="40">
        <v>1</v>
      </c>
      <c r="F13" s="40" t="s">
        <v>26</v>
      </c>
      <c r="G13" s="40" t="s">
        <v>26</v>
      </c>
      <c r="H13" s="40"/>
      <c r="I13" s="40" t="s">
        <v>26</v>
      </c>
      <c r="J13" s="40"/>
      <c r="K13" s="40" t="s">
        <v>26</v>
      </c>
      <c r="L13" s="40"/>
      <c r="M13" s="40"/>
      <c r="N13" s="40" t="s">
        <v>26</v>
      </c>
      <c r="O13" s="40" t="s">
        <v>25</v>
      </c>
      <c r="P13" s="40">
        <v>2</v>
      </c>
      <c r="Q13" s="40" t="s">
        <v>26</v>
      </c>
      <c r="R13" s="40" t="s">
        <v>26</v>
      </c>
      <c r="S13" s="40"/>
      <c r="T13" s="40" t="s">
        <v>26</v>
      </c>
      <c r="U13" s="40"/>
      <c r="V13" s="40"/>
      <c r="W13" s="40"/>
      <c r="X13" s="40"/>
      <c r="Y13" s="34" t="s">
        <v>25</v>
      </c>
      <c r="Z13" s="34" t="s">
        <v>25</v>
      </c>
      <c r="AA13" s="34" t="s">
        <v>21</v>
      </c>
      <c r="AB13" s="34" t="s">
        <v>23</v>
      </c>
      <c r="AC13" s="34" t="s">
        <v>25</v>
      </c>
      <c r="AD13" s="34" t="s">
        <v>23</v>
      </c>
      <c r="AE13" s="34" t="s">
        <v>25</v>
      </c>
      <c r="AF13" s="23"/>
      <c r="AG13" s="34" t="s">
        <v>23</v>
      </c>
      <c r="AH13" s="34" t="s">
        <v>25</v>
      </c>
      <c r="AI13" s="34" t="s">
        <v>21</v>
      </c>
      <c r="AJ13" s="34" t="s">
        <v>21</v>
      </c>
      <c r="AK13" s="74" t="s">
        <v>1377</v>
      </c>
      <c r="AL13" s="74" t="s">
        <v>1377</v>
      </c>
      <c r="AM13" s="74" t="s">
        <v>21</v>
      </c>
      <c r="AN13" s="74" t="s">
        <v>1377</v>
      </c>
      <c r="AO13" s="74" t="s">
        <v>21</v>
      </c>
      <c r="AP13" s="74" t="s">
        <v>1377</v>
      </c>
      <c r="AQ13" s="52" t="s">
        <v>1377</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48019</v>
      </c>
      <c r="B14" s="20" t="s">
        <v>954</v>
      </c>
      <c r="C14" s="40" t="s">
        <v>26</v>
      </c>
      <c r="D14" s="40" t="s">
        <v>22</v>
      </c>
      <c r="E14" s="40">
        <v>1</v>
      </c>
      <c r="F14" s="40" t="s">
        <v>26</v>
      </c>
      <c r="G14" s="40" t="s">
        <v>26</v>
      </c>
      <c r="H14" s="40" t="s">
        <v>26</v>
      </c>
      <c r="I14" s="40" t="s">
        <v>26</v>
      </c>
      <c r="J14" s="40"/>
      <c r="K14" s="40" t="s">
        <v>26</v>
      </c>
      <c r="L14" s="40"/>
      <c r="M14" s="40"/>
      <c r="N14" s="40" t="s">
        <v>26</v>
      </c>
      <c r="O14" s="40" t="s">
        <v>22</v>
      </c>
      <c r="P14" s="40">
        <v>1</v>
      </c>
      <c r="Q14" s="40" t="s">
        <v>26</v>
      </c>
      <c r="R14" s="40" t="s">
        <v>26</v>
      </c>
      <c r="S14" s="40" t="s">
        <v>26</v>
      </c>
      <c r="T14" s="40" t="s">
        <v>26</v>
      </c>
      <c r="U14" s="40"/>
      <c r="V14" s="40"/>
      <c r="W14" s="40"/>
      <c r="X14" s="40"/>
      <c r="Y14" s="34" t="s">
        <v>25</v>
      </c>
      <c r="Z14" s="34" t="s">
        <v>23</v>
      </c>
      <c r="AA14" s="34" t="e">
        <v>#N/A</v>
      </c>
      <c r="AB14" s="34" t="s">
        <v>23</v>
      </c>
      <c r="AC14" s="34" t="s">
        <v>25</v>
      </c>
      <c r="AD14" s="34" t="s">
        <v>23</v>
      </c>
      <c r="AE14" s="34" t="s">
        <v>25</v>
      </c>
      <c r="AF14" s="23"/>
      <c r="AG14" s="34" t="s">
        <v>23</v>
      </c>
      <c r="AH14" s="34" t="s">
        <v>25</v>
      </c>
      <c r="AI14" s="34" t="s">
        <v>23</v>
      </c>
      <c r="AJ14" s="34" t="s">
        <v>21</v>
      </c>
      <c r="AK14" s="74" t="s">
        <v>25</v>
      </c>
      <c r="AL14" s="74" t="s">
        <v>21</v>
      </c>
      <c r="AM14" s="74" t="s">
        <v>21</v>
      </c>
      <c r="AN14" s="74" t="s">
        <v>25</v>
      </c>
      <c r="AO14" s="74">
        <v>0</v>
      </c>
      <c r="AP14" s="74" t="s">
        <v>25</v>
      </c>
      <c r="AQ14" s="52" t="s">
        <v>1377</v>
      </c>
      <c r="AR14" s="52" t="s">
        <v>21</v>
      </c>
      <c r="AS14" s="52" t="s">
        <v>25</v>
      </c>
      <c r="AT14" s="52" t="s">
        <v>21</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48026</v>
      </c>
      <c r="B15" s="20" t="s">
        <v>955</v>
      </c>
      <c r="C15" s="40" t="s">
        <v>26</v>
      </c>
      <c r="D15" s="40" t="s">
        <v>26</v>
      </c>
      <c r="E15" s="40" t="s">
        <v>26</v>
      </c>
      <c r="F15" s="40" t="s">
        <v>26</v>
      </c>
      <c r="G15" s="40" t="s">
        <v>26</v>
      </c>
      <c r="H15" s="40" t="s">
        <v>26</v>
      </c>
      <c r="I15" s="40" t="s">
        <v>26</v>
      </c>
      <c r="J15" s="40"/>
      <c r="K15" s="40" t="s">
        <v>26</v>
      </c>
      <c r="L15" s="40"/>
      <c r="M15" s="40"/>
      <c r="N15" s="40" t="s">
        <v>26</v>
      </c>
      <c r="O15" s="40" t="s">
        <v>25</v>
      </c>
      <c r="P15" s="40">
        <v>2</v>
      </c>
      <c r="Q15" s="40"/>
      <c r="R15" s="40" t="s">
        <v>26</v>
      </c>
      <c r="S15" s="40"/>
      <c r="T15" s="40" t="s">
        <v>26</v>
      </c>
      <c r="U15" s="40"/>
      <c r="V15" s="40" t="s">
        <v>26</v>
      </c>
      <c r="W15" s="40"/>
      <c r="X15" s="40"/>
      <c r="Y15" s="34" t="s">
        <v>25</v>
      </c>
      <c r="Z15" s="34" t="s">
        <v>25</v>
      </c>
      <c r="AA15" s="34" t="e">
        <v>#N/A</v>
      </c>
      <c r="AB15" s="34" t="s">
        <v>23</v>
      </c>
      <c r="AC15" s="34" t="s">
        <v>25</v>
      </c>
      <c r="AD15" s="34" t="s">
        <v>23</v>
      </c>
      <c r="AE15" s="34" t="s">
        <v>21</v>
      </c>
      <c r="AF15" s="23"/>
      <c r="AG15" s="34" t="s">
        <v>23</v>
      </c>
      <c r="AH15" s="34"/>
      <c r="AI15" s="34" t="s">
        <v>23</v>
      </c>
      <c r="AJ15" s="34" t="s">
        <v>21</v>
      </c>
      <c r="AK15" s="74" t="s">
        <v>25</v>
      </c>
      <c r="AL15" s="74" t="s">
        <v>25</v>
      </c>
      <c r="AM15" s="74" t="s">
        <v>21</v>
      </c>
      <c r="AN15" s="74" t="s">
        <v>25</v>
      </c>
      <c r="AO15" s="74">
        <v>0</v>
      </c>
      <c r="AP15" s="74" t="s">
        <v>25</v>
      </c>
      <c r="AQ15" s="52" t="s">
        <v>1377</v>
      </c>
      <c r="AR15" s="52" t="s">
        <v>23</v>
      </c>
      <c r="AS15" s="52" t="s">
        <v>21</v>
      </c>
      <c r="AT15" s="52" t="s">
        <v>23</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48036</v>
      </c>
      <c r="B16" s="20" t="s">
        <v>956</v>
      </c>
      <c r="C16" s="40" t="s">
        <v>22</v>
      </c>
      <c r="D16" s="40" t="s">
        <v>26</v>
      </c>
      <c r="E16" s="40">
        <v>1</v>
      </c>
      <c r="F16" s="40"/>
      <c r="G16" s="40" t="s">
        <v>26</v>
      </c>
      <c r="H16" s="40"/>
      <c r="I16" s="40" t="s">
        <v>26</v>
      </c>
      <c r="J16" s="40"/>
      <c r="K16" s="40" t="s">
        <v>26</v>
      </c>
      <c r="L16" s="40"/>
      <c r="M16" s="40"/>
      <c r="N16" s="40" t="s">
        <v>22</v>
      </c>
      <c r="O16" s="40" t="s">
        <v>26</v>
      </c>
      <c r="P16" s="40">
        <v>1</v>
      </c>
      <c r="Q16" s="40" t="s">
        <v>26</v>
      </c>
      <c r="R16" s="40" t="s">
        <v>26</v>
      </c>
      <c r="S16" s="40"/>
      <c r="T16" s="40" t="s">
        <v>26</v>
      </c>
      <c r="U16" s="40"/>
      <c r="V16" s="40"/>
      <c r="W16" s="40"/>
      <c r="X16" s="40"/>
      <c r="Y16" s="34" t="s">
        <v>23</v>
      </c>
      <c r="Z16" s="34" t="s">
        <v>25</v>
      </c>
      <c r="AA16" s="34" t="e">
        <v>#N/A</v>
      </c>
      <c r="AB16" s="34" t="s">
        <v>23</v>
      </c>
      <c r="AC16" s="34" t="s">
        <v>25</v>
      </c>
      <c r="AD16" s="34" t="s">
        <v>23</v>
      </c>
      <c r="AE16" s="34" t="s">
        <v>25</v>
      </c>
      <c r="AF16" s="23"/>
      <c r="AG16" s="34" t="s">
        <v>23</v>
      </c>
      <c r="AH16" s="34" t="s">
        <v>21</v>
      </c>
      <c r="AI16" s="34" t="s">
        <v>23</v>
      </c>
      <c r="AJ16" s="34" t="s">
        <v>21</v>
      </c>
      <c r="AK16" s="74" t="s">
        <v>25</v>
      </c>
      <c r="AL16" s="74" t="s">
        <v>25</v>
      </c>
      <c r="AM16" s="74" t="s">
        <v>21</v>
      </c>
      <c r="AN16" s="74" t="s">
        <v>25</v>
      </c>
      <c r="AO16" s="74">
        <v>0</v>
      </c>
      <c r="AP16" s="74" t="s">
        <v>21</v>
      </c>
      <c r="AQ16" s="52" t="s">
        <v>1377</v>
      </c>
      <c r="AR16" s="52"/>
      <c r="AS16" s="52" t="s">
        <v>1786</v>
      </c>
      <c r="AT16" s="52"/>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48037</v>
      </c>
      <c r="B17" s="20" t="s">
        <v>957</v>
      </c>
      <c r="C17" s="40" t="s">
        <v>26</v>
      </c>
      <c r="D17" s="40" t="s">
        <v>22</v>
      </c>
      <c r="E17" s="40">
        <v>1</v>
      </c>
      <c r="F17" s="40" t="s">
        <v>26</v>
      </c>
      <c r="G17" s="40" t="s">
        <v>26</v>
      </c>
      <c r="H17" s="40"/>
      <c r="I17" s="40"/>
      <c r="J17" s="40"/>
      <c r="K17" s="40"/>
      <c r="L17" s="40"/>
      <c r="M17" s="40"/>
      <c r="N17" s="40" t="s">
        <v>26</v>
      </c>
      <c r="O17" s="40" t="s">
        <v>22</v>
      </c>
      <c r="P17" s="40">
        <v>1</v>
      </c>
      <c r="Q17" s="40" t="s">
        <v>26</v>
      </c>
      <c r="R17" s="40" t="s">
        <v>26</v>
      </c>
      <c r="S17" s="40"/>
      <c r="T17" s="40"/>
      <c r="U17" s="40"/>
      <c r="V17" s="40"/>
      <c r="W17" s="40"/>
      <c r="X17" s="40"/>
      <c r="Y17" s="34" t="s">
        <v>25</v>
      </c>
      <c r="Z17" s="34" t="s">
        <v>21</v>
      </c>
      <c r="AA17" s="34" t="s">
        <v>21</v>
      </c>
      <c r="AB17" s="34" t="s">
        <v>23</v>
      </c>
      <c r="AC17" s="34" t="s">
        <v>21</v>
      </c>
      <c r="AD17" s="34" t="s">
        <v>23</v>
      </c>
      <c r="AE17" s="34" t="s">
        <v>21</v>
      </c>
      <c r="AF17" s="23"/>
      <c r="AG17" s="34" t="s">
        <v>23</v>
      </c>
      <c r="AH17" s="34"/>
      <c r="AI17" s="34" t="s">
        <v>23</v>
      </c>
      <c r="AJ17" s="34" t="s">
        <v>21</v>
      </c>
      <c r="AK17" s="74" t="s">
        <v>25</v>
      </c>
      <c r="AL17" s="74" t="s">
        <v>25</v>
      </c>
      <c r="AM17" s="74" t="s">
        <v>21</v>
      </c>
      <c r="AN17" s="74" t="s">
        <v>25</v>
      </c>
      <c r="AO17" s="74">
        <v>0</v>
      </c>
      <c r="AP17" s="74" t="s">
        <v>25</v>
      </c>
      <c r="AQ17" s="52" t="s">
        <v>21</v>
      </c>
      <c r="AR17" s="52"/>
      <c r="AS17" s="52" t="s">
        <v>1786</v>
      </c>
      <c r="AT17" s="52"/>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48040</v>
      </c>
      <c r="B18" s="20" t="s">
        <v>958</v>
      </c>
      <c r="C18" s="40" t="s">
        <v>22</v>
      </c>
      <c r="D18" s="40" t="s">
        <v>26</v>
      </c>
      <c r="E18" s="40">
        <v>1</v>
      </c>
      <c r="F18" s="40"/>
      <c r="G18" s="40"/>
      <c r="H18" s="40"/>
      <c r="I18" s="40"/>
      <c r="J18" s="40"/>
      <c r="K18" s="40"/>
      <c r="L18" s="40"/>
      <c r="M18" s="40"/>
      <c r="N18" s="40"/>
      <c r="O18" s="40"/>
      <c r="P18" s="40"/>
      <c r="Q18" s="40"/>
      <c r="R18" s="40"/>
      <c r="S18" s="40"/>
      <c r="T18" s="40"/>
      <c r="U18" s="40"/>
      <c r="V18" s="40"/>
      <c r="W18" s="40"/>
      <c r="X18" s="40"/>
      <c r="Y18" s="34" t="s">
        <v>23</v>
      </c>
      <c r="Z18" s="34" t="s">
        <v>23</v>
      </c>
      <c r="AA18" s="34" t="e">
        <v>#N/A</v>
      </c>
      <c r="AB18" s="34" t="s">
        <v>23</v>
      </c>
      <c r="AC18" s="34" t="s">
        <v>21</v>
      </c>
      <c r="AD18" s="34" t="s">
        <v>23</v>
      </c>
      <c r="AE18" s="34" t="s">
        <v>21</v>
      </c>
      <c r="AF18" s="23"/>
      <c r="AG18" s="34" t="s">
        <v>23</v>
      </c>
      <c r="AH18" s="34"/>
      <c r="AI18" s="34" t="s">
        <v>23</v>
      </c>
      <c r="AJ18" s="34" t="s">
        <v>21</v>
      </c>
      <c r="AK18" s="74" t="s">
        <v>23</v>
      </c>
      <c r="AL18" s="74" t="s">
        <v>23</v>
      </c>
      <c r="AM18" s="74" t="s">
        <v>23</v>
      </c>
      <c r="AN18" s="74" t="s">
        <v>23</v>
      </c>
      <c r="AO18" s="74" t="s">
        <v>23</v>
      </c>
      <c r="AP18" s="74" t="s">
        <v>23</v>
      </c>
      <c r="AQ18" s="52" t="s">
        <v>23</v>
      </c>
      <c r="AR18" s="52"/>
      <c r="AS18" s="52" t="s">
        <v>23</v>
      </c>
      <c r="AT18" s="52"/>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48044</v>
      </c>
      <c r="B19" s="20" t="s">
        <v>959</v>
      </c>
      <c r="C19" s="40" t="s">
        <v>26</v>
      </c>
      <c r="D19" s="40" t="s">
        <v>22</v>
      </c>
      <c r="E19" s="40" t="s">
        <v>26</v>
      </c>
      <c r="F19" s="40" t="s">
        <v>26</v>
      </c>
      <c r="G19" s="40" t="s">
        <v>26</v>
      </c>
      <c r="H19" s="40"/>
      <c r="I19" s="40" t="s">
        <v>26</v>
      </c>
      <c r="J19" s="40"/>
      <c r="K19" s="40"/>
      <c r="L19" s="40"/>
      <c r="M19" s="40"/>
      <c r="N19" s="40" t="s">
        <v>26</v>
      </c>
      <c r="O19" s="40" t="s">
        <v>22</v>
      </c>
      <c r="P19" s="40">
        <v>1</v>
      </c>
      <c r="Q19" s="40" t="s">
        <v>26</v>
      </c>
      <c r="R19" s="40" t="s">
        <v>26</v>
      </c>
      <c r="S19" s="40"/>
      <c r="T19" s="40" t="s">
        <v>26</v>
      </c>
      <c r="U19" s="40"/>
      <c r="V19" s="40"/>
      <c r="W19" s="40"/>
      <c r="X19" s="40"/>
      <c r="Y19" s="34" t="s">
        <v>25</v>
      </c>
      <c r="Z19" s="34" t="s">
        <v>21</v>
      </c>
      <c r="AA19" s="34" t="s">
        <v>21</v>
      </c>
      <c r="AB19" s="34" t="s">
        <v>23</v>
      </c>
      <c r="AC19" s="34" t="s">
        <v>25</v>
      </c>
      <c r="AD19" s="34" t="s">
        <v>23</v>
      </c>
      <c r="AE19" s="34" t="s">
        <v>21</v>
      </c>
      <c r="AF19" s="23"/>
      <c r="AG19" s="34" t="s">
        <v>23</v>
      </c>
      <c r="AH19" s="34"/>
      <c r="AI19" s="34" t="s">
        <v>23</v>
      </c>
      <c r="AJ19" s="34" t="s">
        <v>21</v>
      </c>
      <c r="AK19" s="74" t="s">
        <v>23</v>
      </c>
      <c r="AL19" s="74" t="s">
        <v>23</v>
      </c>
      <c r="AM19" s="74" t="s">
        <v>23</v>
      </c>
      <c r="AN19" s="74" t="s">
        <v>23</v>
      </c>
      <c r="AO19" s="74" t="s">
        <v>23</v>
      </c>
      <c r="AP19" s="74" t="s">
        <v>23</v>
      </c>
      <c r="AQ19" s="52" t="s">
        <v>23</v>
      </c>
      <c r="AR19" s="52" t="s">
        <v>1786</v>
      </c>
      <c r="AS19" s="52" t="s">
        <v>23</v>
      </c>
      <c r="AT19" s="52" t="s">
        <v>21</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48045</v>
      </c>
      <c r="B20" s="20" t="s">
        <v>960</v>
      </c>
      <c r="C20" s="33"/>
      <c r="D20" s="40"/>
      <c r="E20" s="40"/>
      <c r="F20" s="40"/>
      <c r="G20" s="40"/>
      <c r="H20" s="40"/>
      <c r="I20" s="40"/>
      <c r="J20" s="40"/>
      <c r="K20" s="40"/>
      <c r="L20" s="40"/>
      <c r="M20" s="40"/>
      <c r="N20" s="40" t="s">
        <v>22</v>
      </c>
      <c r="O20" s="40" t="s">
        <v>22</v>
      </c>
      <c r="P20" s="40"/>
      <c r="Q20" s="40"/>
      <c r="R20" s="40"/>
      <c r="S20" s="40"/>
      <c r="T20" s="40"/>
      <c r="U20" s="40"/>
      <c r="V20" s="40"/>
      <c r="W20" s="40"/>
      <c r="X20" s="40"/>
      <c r="Y20" s="34" t="s">
        <v>23</v>
      </c>
      <c r="Z20" s="34" t="s">
        <v>23</v>
      </c>
      <c r="AA20" s="34" t="e">
        <v>#N/A</v>
      </c>
      <c r="AB20" s="34" t="s">
        <v>23</v>
      </c>
      <c r="AC20" s="34" t="s">
        <v>23</v>
      </c>
      <c r="AD20" s="34" t="s">
        <v>23</v>
      </c>
      <c r="AE20" s="34" t="s">
        <v>23</v>
      </c>
      <c r="AF20" s="23"/>
      <c r="AG20" s="34" t="s">
        <v>23</v>
      </c>
      <c r="AH20" s="34" t="s">
        <v>23</v>
      </c>
      <c r="AI20" s="34" t="s">
        <v>23</v>
      </c>
      <c r="AJ20" s="34" t="s">
        <v>23</v>
      </c>
      <c r="AK20" s="74" t="s">
        <v>23</v>
      </c>
      <c r="AL20" s="74" t="s">
        <v>23</v>
      </c>
      <c r="AM20" s="74" t="s">
        <v>23</v>
      </c>
      <c r="AN20" s="74" t="s">
        <v>23</v>
      </c>
      <c r="AO20" s="74" t="s">
        <v>23</v>
      </c>
      <c r="AP20" s="74" t="s">
        <v>23</v>
      </c>
      <c r="AQ20" s="52" t="s">
        <v>23</v>
      </c>
      <c r="AR20" s="52"/>
      <c r="AS20" s="52" t="s">
        <v>23</v>
      </c>
      <c r="AT20" s="52"/>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48048</v>
      </c>
      <c r="B21" s="20" t="s">
        <v>961</v>
      </c>
      <c r="C21" s="40" t="s">
        <v>26</v>
      </c>
      <c r="D21" s="40" t="s">
        <v>22</v>
      </c>
      <c r="E21" s="40">
        <v>1</v>
      </c>
      <c r="F21" s="40"/>
      <c r="G21" s="40"/>
      <c r="H21" s="40"/>
      <c r="I21" s="40"/>
      <c r="J21" s="40"/>
      <c r="K21" s="40"/>
      <c r="L21" s="40"/>
      <c r="M21" s="40"/>
      <c r="N21" s="40" t="s">
        <v>22</v>
      </c>
      <c r="O21" s="40" t="s">
        <v>22</v>
      </c>
      <c r="P21" s="40"/>
      <c r="Q21" s="40"/>
      <c r="R21" s="40"/>
      <c r="S21" s="40"/>
      <c r="T21" s="40"/>
      <c r="U21" s="40"/>
      <c r="V21" s="40"/>
      <c r="W21" s="40"/>
      <c r="X21" s="40"/>
      <c r="Y21" s="34" t="s">
        <v>23</v>
      </c>
      <c r="Z21" s="34" t="s">
        <v>23</v>
      </c>
      <c r="AA21" s="34" t="e">
        <v>#N/A</v>
      </c>
      <c r="AB21" s="34" t="s">
        <v>23</v>
      </c>
      <c r="AC21" s="34" t="s">
        <v>23</v>
      </c>
      <c r="AD21" s="34" t="s">
        <v>23</v>
      </c>
      <c r="AE21" s="34" t="s">
        <v>23</v>
      </c>
      <c r="AF21" s="23"/>
      <c r="AG21" s="34" t="s">
        <v>23</v>
      </c>
      <c r="AH21" s="34" t="s">
        <v>23</v>
      </c>
      <c r="AI21" s="34" t="s">
        <v>23</v>
      </c>
      <c r="AJ21" s="34" t="s">
        <v>23</v>
      </c>
      <c r="AK21" s="74" t="s">
        <v>23</v>
      </c>
      <c r="AL21" s="74" t="s">
        <v>23</v>
      </c>
      <c r="AM21" s="74" t="s">
        <v>23</v>
      </c>
      <c r="AN21" s="74" t="s">
        <v>23</v>
      </c>
      <c r="AO21" s="74" t="s">
        <v>23</v>
      </c>
      <c r="AP21" s="74"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48049</v>
      </c>
      <c r="B22" s="20" t="s">
        <v>962</v>
      </c>
      <c r="C22" s="40" t="s">
        <v>22</v>
      </c>
      <c r="D22" s="40" t="s">
        <v>26</v>
      </c>
      <c r="E22" s="40">
        <v>1</v>
      </c>
      <c r="F22" s="40"/>
      <c r="G22" s="40"/>
      <c r="H22" s="40"/>
      <c r="I22" s="40"/>
      <c r="J22" s="40"/>
      <c r="K22" s="40"/>
      <c r="L22" s="40"/>
      <c r="M22" s="40"/>
      <c r="N22" s="40" t="s">
        <v>22</v>
      </c>
      <c r="O22" s="40" t="s">
        <v>26</v>
      </c>
      <c r="P22" s="40">
        <v>1</v>
      </c>
      <c r="Q22" s="40" t="s">
        <v>26</v>
      </c>
      <c r="R22" s="40" t="s">
        <v>26</v>
      </c>
      <c r="S22" s="40" t="s">
        <v>26</v>
      </c>
      <c r="T22" s="40"/>
      <c r="U22" s="40"/>
      <c r="V22" s="40"/>
      <c r="W22" s="40"/>
      <c r="X22" s="40"/>
      <c r="Y22" s="34" t="s">
        <v>23</v>
      </c>
      <c r="Z22" s="34" t="s">
        <v>25</v>
      </c>
      <c r="AA22" s="34" t="e">
        <v>#N/A</v>
      </c>
      <c r="AB22" s="34" t="s">
        <v>23</v>
      </c>
      <c r="AC22" s="34" t="s">
        <v>21</v>
      </c>
      <c r="AD22" s="34" t="s">
        <v>23</v>
      </c>
      <c r="AE22" s="34" t="s">
        <v>21</v>
      </c>
      <c r="AF22" s="23"/>
      <c r="AG22" s="34" t="s">
        <v>23</v>
      </c>
      <c r="AH22" s="34"/>
      <c r="AI22" s="34" t="s">
        <v>23</v>
      </c>
      <c r="AJ22" s="34" t="s">
        <v>21</v>
      </c>
      <c r="AK22" s="74" t="s">
        <v>21</v>
      </c>
      <c r="AL22" s="74" t="s">
        <v>25</v>
      </c>
      <c r="AM22" s="74" t="s">
        <v>21</v>
      </c>
      <c r="AN22" s="74" t="s">
        <v>25</v>
      </c>
      <c r="AO22" s="74">
        <v>0</v>
      </c>
      <c r="AP22" s="74" t="s">
        <v>21</v>
      </c>
      <c r="AQ22" s="52" t="s">
        <v>1377</v>
      </c>
      <c r="AR22" s="52"/>
      <c r="AS22" s="52" t="s">
        <v>1786</v>
      </c>
      <c r="AT22" s="52"/>
      <c r="AU22" s="52" t="s">
        <v>21</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48051</v>
      </c>
      <c r="B23" s="20" t="s">
        <v>963</v>
      </c>
      <c r="C23" s="40" t="s">
        <v>26</v>
      </c>
      <c r="D23" s="40" t="s">
        <v>26</v>
      </c>
      <c r="E23" s="40" t="s">
        <v>26</v>
      </c>
      <c r="F23" s="40" t="s">
        <v>26</v>
      </c>
      <c r="G23" s="40" t="s">
        <v>26</v>
      </c>
      <c r="H23" s="40" t="s">
        <v>26</v>
      </c>
      <c r="I23" s="40"/>
      <c r="J23" s="40"/>
      <c r="K23" s="40"/>
      <c r="L23" s="40"/>
      <c r="M23" s="40"/>
      <c r="N23" s="40" t="s">
        <v>26</v>
      </c>
      <c r="O23" s="40" t="s">
        <v>22</v>
      </c>
      <c r="P23" s="40">
        <v>1</v>
      </c>
      <c r="Q23" s="40" t="s">
        <v>26</v>
      </c>
      <c r="R23" s="40"/>
      <c r="S23" s="40"/>
      <c r="T23" s="40"/>
      <c r="U23" s="40"/>
      <c r="V23" s="40"/>
      <c r="W23" s="40"/>
      <c r="X23" s="40"/>
      <c r="Y23" s="34" t="s">
        <v>23</v>
      </c>
      <c r="Z23" s="34" t="s">
        <v>23</v>
      </c>
      <c r="AA23" s="34" t="e">
        <v>#N/A</v>
      </c>
      <c r="AB23" s="34" t="s">
        <v>23</v>
      </c>
      <c r="AC23" s="34" t="s">
        <v>23</v>
      </c>
      <c r="AD23" s="34" t="s">
        <v>23</v>
      </c>
      <c r="AE23" s="34" t="s">
        <v>23</v>
      </c>
      <c r="AF23" s="23"/>
      <c r="AG23" s="34" t="s">
        <v>23</v>
      </c>
      <c r="AH23" s="34" t="s">
        <v>23</v>
      </c>
      <c r="AI23" s="34" t="s">
        <v>23</v>
      </c>
      <c r="AJ23" s="34" t="s">
        <v>23</v>
      </c>
      <c r="AK23" s="74" t="s">
        <v>23</v>
      </c>
      <c r="AL23" s="74" t="s">
        <v>23</v>
      </c>
      <c r="AM23" s="74" t="s">
        <v>23</v>
      </c>
      <c r="AN23" s="74" t="s">
        <v>23</v>
      </c>
      <c r="AO23" s="74" t="s">
        <v>23</v>
      </c>
      <c r="AP23" s="74"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48053</v>
      </c>
      <c r="B24" s="20" t="s">
        <v>964</v>
      </c>
      <c r="C24" s="40" t="s">
        <v>26</v>
      </c>
      <c r="D24" s="40" t="s">
        <v>22</v>
      </c>
      <c r="E24" s="40">
        <v>1</v>
      </c>
      <c r="F24" s="40" t="s">
        <v>26</v>
      </c>
      <c r="G24" s="40"/>
      <c r="H24" s="40"/>
      <c r="I24" s="40"/>
      <c r="J24" s="40"/>
      <c r="K24" s="40"/>
      <c r="L24" s="40"/>
      <c r="M24" s="40"/>
      <c r="N24" s="40" t="s">
        <v>22</v>
      </c>
      <c r="O24" s="40" t="s">
        <v>22</v>
      </c>
      <c r="P24" s="40"/>
      <c r="Q24" s="40" t="s">
        <v>26</v>
      </c>
      <c r="R24" s="40"/>
      <c r="S24" s="40" t="s">
        <v>26</v>
      </c>
      <c r="T24" s="40"/>
      <c r="U24" s="40"/>
      <c r="V24" s="40"/>
      <c r="W24" s="40"/>
      <c r="X24" s="40"/>
      <c r="Y24" s="34" t="s">
        <v>23</v>
      </c>
      <c r="Z24" s="34" t="s">
        <v>23</v>
      </c>
      <c r="AA24" s="34" t="e">
        <v>#N/A</v>
      </c>
      <c r="AB24" s="34" t="s">
        <v>23</v>
      </c>
      <c r="AC24" s="34" t="s">
        <v>21</v>
      </c>
      <c r="AD24" s="34" t="s">
        <v>23</v>
      </c>
      <c r="AE24" s="34" t="s">
        <v>21</v>
      </c>
      <c r="AF24" s="23"/>
      <c r="AG24" s="34" t="s">
        <v>23</v>
      </c>
      <c r="AH24" s="34"/>
      <c r="AI24" s="34" t="s">
        <v>23</v>
      </c>
      <c r="AJ24" s="34" t="s">
        <v>21</v>
      </c>
      <c r="AK24" s="74" t="s">
        <v>23</v>
      </c>
      <c r="AL24" s="74" t="s">
        <v>23</v>
      </c>
      <c r="AM24" s="74" t="s">
        <v>23</v>
      </c>
      <c r="AN24" s="74" t="s">
        <v>23</v>
      </c>
      <c r="AO24" s="74" t="s">
        <v>23</v>
      </c>
      <c r="AP24" s="74" t="s">
        <v>23</v>
      </c>
      <c r="AQ24" s="52" t="s">
        <v>23</v>
      </c>
      <c r="AR24" s="52"/>
      <c r="AS24" s="52" t="s">
        <v>23</v>
      </c>
      <c r="AT24" s="52"/>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48054</v>
      </c>
      <c r="B25" s="20" t="s">
        <v>965</v>
      </c>
      <c r="C25" s="40" t="s">
        <v>26</v>
      </c>
      <c r="D25" s="40" t="s">
        <v>22</v>
      </c>
      <c r="E25" s="40">
        <v>1</v>
      </c>
      <c r="F25" s="40" t="s">
        <v>26</v>
      </c>
      <c r="G25" s="40" t="s">
        <v>26</v>
      </c>
      <c r="H25" s="40"/>
      <c r="I25" s="40" t="s">
        <v>26</v>
      </c>
      <c r="J25" s="40"/>
      <c r="K25" s="40" t="s">
        <v>26</v>
      </c>
      <c r="L25" s="40"/>
      <c r="M25" s="40"/>
      <c r="N25" s="40" t="s">
        <v>26</v>
      </c>
      <c r="O25" s="40" t="s">
        <v>26</v>
      </c>
      <c r="P25" s="40">
        <v>2</v>
      </c>
      <c r="Q25" s="40" t="s">
        <v>26</v>
      </c>
      <c r="R25" s="40" t="s">
        <v>26</v>
      </c>
      <c r="S25" s="40"/>
      <c r="T25" s="40" t="s">
        <v>26</v>
      </c>
      <c r="U25" s="40"/>
      <c r="V25" s="40" t="s">
        <v>26</v>
      </c>
      <c r="W25" s="40"/>
      <c r="X25" s="40"/>
      <c r="Y25" s="34" t="s">
        <v>25</v>
      </c>
      <c r="Z25" s="34" t="s">
        <v>25</v>
      </c>
      <c r="AA25" s="34" t="s">
        <v>25</v>
      </c>
      <c r="AB25" s="34" t="s">
        <v>25</v>
      </c>
      <c r="AC25" s="34" t="s">
        <v>23</v>
      </c>
      <c r="AD25" s="34" t="s">
        <v>21</v>
      </c>
      <c r="AE25" s="34" t="s">
        <v>23</v>
      </c>
      <c r="AF25" s="23"/>
      <c r="AG25" s="34" t="s">
        <v>23</v>
      </c>
      <c r="AH25" s="34" t="s">
        <v>23</v>
      </c>
      <c r="AI25" s="34" t="s">
        <v>21</v>
      </c>
      <c r="AJ25" s="34" t="s">
        <v>23</v>
      </c>
      <c r="AK25" s="74" t="s">
        <v>25</v>
      </c>
      <c r="AL25" s="74" t="s">
        <v>25</v>
      </c>
      <c r="AM25" s="74" t="s">
        <v>21</v>
      </c>
      <c r="AN25" s="74" t="s">
        <v>21</v>
      </c>
      <c r="AO25" s="74">
        <v>0</v>
      </c>
      <c r="AP25" s="74">
        <v>0</v>
      </c>
      <c r="AQ25" s="52">
        <v>0</v>
      </c>
      <c r="AR25" s="52"/>
      <c r="AS25" s="52">
        <v>0</v>
      </c>
      <c r="AT25" s="52"/>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48055</v>
      </c>
      <c r="B26" s="20" t="s">
        <v>966</v>
      </c>
      <c r="C26" s="40" t="s">
        <v>26</v>
      </c>
      <c r="D26" s="40" t="s">
        <v>26</v>
      </c>
      <c r="E26" s="40" t="s">
        <v>26</v>
      </c>
      <c r="F26" s="40" t="s">
        <v>26</v>
      </c>
      <c r="G26" s="40" t="s">
        <v>26</v>
      </c>
      <c r="H26" s="40"/>
      <c r="I26" s="40" t="s">
        <v>26</v>
      </c>
      <c r="J26" s="40"/>
      <c r="K26" s="40"/>
      <c r="L26" s="40"/>
      <c r="M26" s="40"/>
      <c r="N26" s="40" t="s">
        <v>26</v>
      </c>
      <c r="O26" s="40" t="s">
        <v>26</v>
      </c>
      <c r="P26" s="40">
        <v>2</v>
      </c>
      <c r="Q26" s="40" t="s">
        <v>26</v>
      </c>
      <c r="R26" s="40" t="s">
        <v>26</v>
      </c>
      <c r="S26" s="40" t="s">
        <v>26</v>
      </c>
      <c r="T26" s="40" t="s">
        <v>26</v>
      </c>
      <c r="U26" s="40"/>
      <c r="V26" s="40"/>
      <c r="W26" s="40"/>
      <c r="X26" s="40"/>
      <c r="Y26" s="34" t="s">
        <v>25</v>
      </c>
      <c r="Z26" s="34" t="s">
        <v>25</v>
      </c>
      <c r="AA26" s="34" t="e">
        <v>#N/A</v>
      </c>
      <c r="AB26" s="34" t="s">
        <v>23</v>
      </c>
      <c r="AC26" s="34" t="s">
        <v>23</v>
      </c>
      <c r="AD26" s="34" t="s">
        <v>23</v>
      </c>
      <c r="AE26" s="34" t="s">
        <v>23</v>
      </c>
      <c r="AF26" s="23"/>
      <c r="AG26" s="34" t="s">
        <v>23</v>
      </c>
      <c r="AH26" s="34" t="s">
        <v>23</v>
      </c>
      <c r="AI26" s="34" t="s">
        <v>23</v>
      </c>
      <c r="AJ26" s="34" t="s">
        <v>23</v>
      </c>
      <c r="AK26" s="74" t="s">
        <v>23</v>
      </c>
      <c r="AL26" s="74" t="s">
        <v>23</v>
      </c>
      <c r="AM26" s="74" t="s">
        <v>23</v>
      </c>
      <c r="AN26" s="74" t="s">
        <v>23</v>
      </c>
      <c r="AO26" s="74" t="s">
        <v>23</v>
      </c>
      <c r="AP26" s="74" t="s">
        <v>23</v>
      </c>
      <c r="AQ26" s="52" t="s">
        <v>23</v>
      </c>
      <c r="AR26" s="52" t="s">
        <v>23</v>
      </c>
      <c r="AS26" s="52" t="s">
        <v>23</v>
      </c>
      <c r="AT26" s="52" t="s">
        <v>23</v>
      </c>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48059</v>
      </c>
      <c r="B27" s="20" t="s">
        <v>967</v>
      </c>
      <c r="C27" s="40" t="s">
        <v>22</v>
      </c>
      <c r="D27" s="40" t="s">
        <v>26</v>
      </c>
      <c r="E27" s="40">
        <v>1</v>
      </c>
      <c r="F27" s="40"/>
      <c r="G27" s="40" t="s">
        <v>26</v>
      </c>
      <c r="H27" s="40"/>
      <c r="I27" s="40" t="s">
        <v>26</v>
      </c>
      <c r="J27" s="40"/>
      <c r="K27" s="40" t="s">
        <v>26</v>
      </c>
      <c r="L27" s="40"/>
      <c r="M27" s="40"/>
      <c r="N27" s="40" t="s">
        <v>22</v>
      </c>
      <c r="O27" s="40" t="s">
        <v>26</v>
      </c>
      <c r="P27" s="40">
        <v>1</v>
      </c>
      <c r="Q27" s="40" t="s">
        <v>26</v>
      </c>
      <c r="R27" s="40" t="s">
        <v>26</v>
      </c>
      <c r="S27" s="40"/>
      <c r="T27" s="40"/>
      <c r="U27" s="40"/>
      <c r="V27" s="40"/>
      <c r="W27" s="40"/>
      <c r="X27" s="40"/>
      <c r="Y27" s="34"/>
      <c r="Z27" s="34" t="s">
        <v>25</v>
      </c>
      <c r="AA27" s="34" t="e">
        <v>#N/A</v>
      </c>
      <c r="AB27" s="34" t="s">
        <v>23</v>
      </c>
      <c r="AC27" s="34" t="s">
        <v>23</v>
      </c>
      <c r="AD27" s="34" t="s">
        <v>23</v>
      </c>
      <c r="AE27" s="34" t="s">
        <v>23</v>
      </c>
      <c r="AF27" s="23"/>
      <c r="AG27" s="34" t="s">
        <v>23</v>
      </c>
      <c r="AH27" s="34" t="s">
        <v>23</v>
      </c>
      <c r="AI27" s="34" t="s">
        <v>23</v>
      </c>
      <c r="AJ27" s="34" t="s">
        <v>23</v>
      </c>
      <c r="AK27" s="74" t="s">
        <v>23</v>
      </c>
      <c r="AL27" s="74" t="s">
        <v>23</v>
      </c>
      <c r="AM27" s="74" t="s">
        <v>23</v>
      </c>
      <c r="AN27" s="74" t="s">
        <v>23</v>
      </c>
      <c r="AO27" s="74" t="s">
        <v>23</v>
      </c>
      <c r="AP27" s="74"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48083</v>
      </c>
      <c r="B28" s="20" t="s">
        <v>968</v>
      </c>
      <c r="C28" s="33"/>
      <c r="D28" s="40"/>
      <c r="E28" s="40"/>
      <c r="F28" s="40"/>
      <c r="G28" s="40"/>
      <c r="H28" s="40"/>
      <c r="I28" s="40"/>
      <c r="J28" s="40"/>
      <c r="K28" s="40"/>
      <c r="L28" s="40"/>
      <c r="M28" s="40"/>
      <c r="N28" s="40" t="s">
        <v>22</v>
      </c>
      <c r="O28" s="40" t="s">
        <v>22</v>
      </c>
      <c r="P28" s="40"/>
      <c r="Q28" s="40"/>
      <c r="R28" s="40"/>
      <c r="S28" s="40"/>
      <c r="T28" s="40"/>
      <c r="U28" s="40"/>
      <c r="V28" s="40"/>
      <c r="W28" s="40"/>
      <c r="X28" s="40"/>
      <c r="Y28" s="34" t="s">
        <v>23</v>
      </c>
      <c r="Z28" s="34" t="s">
        <v>23</v>
      </c>
      <c r="AA28" s="34" t="e">
        <v>#N/A</v>
      </c>
      <c r="AB28" s="34" t="s">
        <v>23</v>
      </c>
      <c r="AC28" s="34" t="s">
        <v>23</v>
      </c>
      <c r="AD28" s="34" t="s">
        <v>23</v>
      </c>
      <c r="AE28" s="34" t="s">
        <v>23</v>
      </c>
      <c r="AF28" s="23"/>
      <c r="AG28" s="34" t="s">
        <v>23</v>
      </c>
      <c r="AH28" s="34" t="s">
        <v>23</v>
      </c>
      <c r="AI28" s="34" t="s">
        <v>23</v>
      </c>
      <c r="AJ28" s="34" t="s">
        <v>23</v>
      </c>
      <c r="AK28" s="74" t="s">
        <v>23</v>
      </c>
      <c r="AL28" s="74" t="s">
        <v>23</v>
      </c>
      <c r="AM28" s="74" t="s">
        <v>23</v>
      </c>
      <c r="AN28" s="74" t="s">
        <v>23</v>
      </c>
      <c r="AO28" s="74" t="s">
        <v>23</v>
      </c>
      <c r="AP28" s="74"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48096</v>
      </c>
      <c r="B29" s="20" t="s">
        <v>969</v>
      </c>
      <c r="C29" s="40" t="s">
        <v>26</v>
      </c>
      <c r="D29" s="40" t="s">
        <v>22</v>
      </c>
      <c r="E29" s="40">
        <v>1</v>
      </c>
      <c r="F29" s="40" t="s">
        <v>26</v>
      </c>
      <c r="G29" s="40"/>
      <c r="H29" s="40"/>
      <c r="I29" s="40"/>
      <c r="J29" s="40"/>
      <c r="K29" s="40"/>
      <c r="L29" s="40"/>
      <c r="M29" s="40"/>
      <c r="N29" s="40" t="s">
        <v>22</v>
      </c>
      <c r="O29" s="40" t="s">
        <v>22</v>
      </c>
      <c r="P29" s="40"/>
      <c r="Q29" s="40" t="s">
        <v>26</v>
      </c>
      <c r="R29" s="40"/>
      <c r="S29" s="40"/>
      <c r="T29" s="40"/>
      <c r="U29" s="40"/>
      <c r="V29" s="40"/>
      <c r="W29" s="40"/>
      <c r="X29" s="40"/>
      <c r="Y29" s="34" t="s">
        <v>23</v>
      </c>
      <c r="Z29" s="34" t="s">
        <v>23</v>
      </c>
      <c r="AA29" s="34" t="e">
        <v>#N/A</v>
      </c>
      <c r="AB29" s="34" t="s">
        <v>23</v>
      </c>
      <c r="AC29" s="34" t="s">
        <v>23</v>
      </c>
      <c r="AD29" s="34" t="s">
        <v>23</v>
      </c>
      <c r="AE29" s="34" t="s">
        <v>23</v>
      </c>
      <c r="AF29" s="23"/>
      <c r="AG29" s="34" t="s">
        <v>23</v>
      </c>
      <c r="AH29" s="34" t="s">
        <v>23</v>
      </c>
      <c r="AI29" s="34" t="s">
        <v>23</v>
      </c>
      <c r="AJ29" s="34" t="s">
        <v>23</v>
      </c>
      <c r="AK29" s="74" t="s">
        <v>23</v>
      </c>
      <c r="AL29" s="74" t="s">
        <v>23</v>
      </c>
      <c r="AM29" s="74" t="s">
        <v>23</v>
      </c>
      <c r="AN29" s="74" t="s">
        <v>23</v>
      </c>
      <c r="AO29" s="74" t="s">
        <v>23</v>
      </c>
      <c r="AP29" s="74"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48102</v>
      </c>
      <c r="B30" s="20" t="s">
        <v>970</v>
      </c>
      <c r="C30" s="33"/>
      <c r="D30" s="40"/>
      <c r="E30" s="40"/>
      <c r="F30" s="40"/>
      <c r="G30" s="40"/>
      <c r="H30" s="40"/>
      <c r="I30" s="40"/>
      <c r="J30" s="40"/>
      <c r="K30" s="40"/>
      <c r="L30" s="40"/>
      <c r="M30" s="40"/>
      <c r="N30" s="40"/>
      <c r="O30" s="40"/>
      <c r="P30" s="40"/>
      <c r="Q30" s="40"/>
      <c r="R30" s="40"/>
      <c r="S30" s="40"/>
      <c r="T30" s="40"/>
      <c r="U30" s="40"/>
      <c r="V30" s="40"/>
      <c r="W30" s="40"/>
      <c r="X30" s="40"/>
      <c r="Y30" s="34" t="s">
        <v>23</v>
      </c>
      <c r="Z30" s="34" t="s">
        <v>23</v>
      </c>
      <c r="AA30" s="34" t="e">
        <v>#N/A</v>
      </c>
      <c r="AB30" s="34" t="s">
        <v>23</v>
      </c>
      <c r="AC30" s="34" t="s">
        <v>23</v>
      </c>
      <c r="AD30" s="34" t="s">
        <v>23</v>
      </c>
      <c r="AE30" s="34" t="s">
        <v>23</v>
      </c>
      <c r="AF30" s="23"/>
      <c r="AG30" s="34" t="s">
        <v>23</v>
      </c>
      <c r="AH30" s="34" t="s">
        <v>23</v>
      </c>
      <c r="AI30" s="34" t="s">
        <v>23</v>
      </c>
      <c r="AJ30" s="34" t="s">
        <v>23</v>
      </c>
      <c r="AK30" s="74" t="s">
        <v>23</v>
      </c>
      <c r="AL30" s="74" t="s">
        <v>23</v>
      </c>
      <c r="AM30" s="74" t="s">
        <v>23</v>
      </c>
      <c r="AN30" s="74" t="s">
        <v>23</v>
      </c>
      <c r="AO30" s="74" t="s">
        <v>23</v>
      </c>
      <c r="AP30" s="74"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48104</v>
      </c>
      <c r="B31" s="20" t="s">
        <v>971</v>
      </c>
      <c r="C31" s="40" t="s">
        <v>26</v>
      </c>
      <c r="D31" s="40" t="s">
        <v>22</v>
      </c>
      <c r="E31" s="40">
        <v>1</v>
      </c>
      <c r="F31" s="40" t="s">
        <v>26</v>
      </c>
      <c r="G31" s="40" t="s">
        <v>26</v>
      </c>
      <c r="H31" s="40"/>
      <c r="I31" s="40" t="s">
        <v>26</v>
      </c>
      <c r="J31" s="40"/>
      <c r="K31" s="40"/>
      <c r="L31" s="40"/>
      <c r="M31" s="40"/>
      <c r="N31" s="40" t="s">
        <v>26</v>
      </c>
      <c r="O31" s="40" t="s">
        <v>22</v>
      </c>
      <c r="P31" s="40">
        <v>1</v>
      </c>
      <c r="Q31" s="40" t="s">
        <v>26</v>
      </c>
      <c r="R31" s="40" t="s">
        <v>26</v>
      </c>
      <c r="S31" s="40"/>
      <c r="T31" s="40"/>
      <c r="U31" s="40"/>
      <c r="V31" s="40"/>
      <c r="W31" s="40"/>
      <c r="X31" s="40"/>
      <c r="Y31" s="34" t="s">
        <v>25</v>
      </c>
      <c r="Z31" s="34" t="s">
        <v>21</v>
      </c>
      <c r="AA31" s="34" t="s">
        <v>21</v>
      </c>
      <c r="AB31" s="34" t="s">
        <v>23</v>
      </c>
      <c r="AC31" s="34" t="s">
        <v>21</v>
      </c>
      <c r="AD31" s="34" t="s">
        <v>23</v>
      </c>
      <c r="AE31" s="34" t="s">
        <v>21</v>
      </c>
      <c r="AF31" s="23"/>
      <c r="AG31" s="34" t="s">
        <v>23</v>
      </c>
      <c r="AH31" s="34"/>
      <c r="AI31" s="34" t="s">
        <v>23</v>
      </c>
      <c r="AJ31" s="34" t="s">
        <v>21</v>
      </c>
      <c r="AK31" s="74" t="s">
        <v>25</v>
      </c>
      <c r="AL31" s="74" t="s">
        <v>25</v>
      </c>
      <c r="AM31" s="74" t="s">
        <v>25</v>
      </c>
      <c r="AN31" s="74" t="s">
        <v>25</v>
      </c>
      <c r="AO31" s="74" t="s">
        <v>25</v>
      </c>
      <c r="AP31" s="74" t="s">
        <v>21</v>
      </c>
      <c r="AQ31" s="52" t="s">
        <v>1377</v>
      </c>
      <c r="AR31" s="52" t="s">
        <v>23</v>
      </c>
      <c r="AS31" s="52" t="s">
        <v>25</v>
      </c>
      <c r="AT31" s="52" t="s">
        <v>23</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48112</v>
      </c>
      <c r="B32" s="20" t="s">
        <v>972</v>
      </c>
      <c r="C32" s="33"/>
      <c r="D32" s="40"/>
      <c r="E32" s="40"/>
      <c r="F32" s="40"/>
      <c r="G32" s="40"/>
      <c r="H32" s="40"/>
      <c r="I32" s="40"/>
      <c r="J32" s="40"/>
      <c r="K32" s="40"/>
      <c r="L32" s="40"/>
      <c r="M32" s="40"/>
      <c r="N32" s="40"/>
      <c r="O32" s="40"/>
      <c r="P32" s="40"/>
      <c r="Q32" s="40"/>
      <c r="R32" s="40"/>
      <c r="S32" s="40"/>
      <c r="T32" s="40"/>
      <c r="U32" s="40"/>
      <c r="V32" s="40"/>
      <c r="W32" s="40"/>
      <c r="X32" s="40"/>
      <c r="Y32" s="34" t="s">
        <v>23</v>
      </c>
      <c r="Z32" s="34" t="s">
        <v>23</v>
      </c>
      <c r="AA32" s="34" t="e">
        <v>#N/A</v>
      </c>
      <c r="AB32" s="34" t="s">
        <v>23</v>
      </c>
      <c r="AC32" s="34" t="s">
        <v>23</v>
      </c>
      <c r="AD32" s="34" t="s">
        <v>23</v>
      </c>
      <c r="AE32" s="34" t="s">
        <v>23</v>
      </c>
      <c r="AF32" s="23"/>
      <c r="AG32" s="34" t="s">
        <v>23</v>
      </c>
      <c r="AH32" s="34" t="s">
        <v>23</v>
      </c>
      <c r="AI32" s="34" t="s">
        <v>23</v>
      </c>
      <c r="AJ32" s="34" t="s">
        <v>23</v>
      </c>
      <c r="AK32" s="74" t="s">
        <v>23</v>
      </c>
      <c r="AL32" s="74" t="s">
        <v>23</v>
      </c>
      <c r="AM32" s="74" t="s">
        <v>23</v>
      </c>
      <c r="AN32" s="74" t="s">
        <v>23</v>
      </c>
      <c r="AO32" s="74" t="s">
        <v>23</v>
      </c>
      <c r="AP32" s="74"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48114</v>
      </c>
      <c r="B33" s="20" t="s">
        <v>973</v>
      </c>
      <c r="C33" s="40" t="s">
        <v>26</v>
      </c>
      <c r="D33" s="40" t="s">
        <v>22</v>
      </c>
      <c r="E33" s="40">
        <v>1</v>
      </c>
      <c r="F33" s="40" t="s">
        <v>26</v>
      </c>
      <c r="G33" s="40" t="s">
        <v>26</v>
      </c>
      <c r="H33" s="40"/>
      <c r="I33" s="40" t="s">
        <v>26</v>
      </c>
      <c r="J33" s="40"/>
      <c r="K33" s="40"/>
      <c r="L33" s="40"/>
      <c r="M33" s="40"/>
      <c r="N33" s="40" t="s">
        <v>26</v>
      </c>
      <c r="O33" s="40" t="s">
        <v>22</v>
      </c>
      <c r="P33" s="40">
        <v>1</v>
      </c>
      <c r="Q33" s="40" t="s">
        <v>26</v>
      </c>
      <c r="R33" s="40" t="s">
        <v>26</v>
      </c>
      <c r="S33" s="40" t="s">
        <v>26</v>
      </c>
      <c r="T33" s="40" t="s">
        <v>26</v>
      </c>
      <c r="U33" s="40"/>
      <c r="V33" s="40"/>
      <c r="W33" s="40"/>
      <c r="X33" s="40"/>
      <c r="Y33" s="34" t="s">
        <v>25</v>
      </c>
      <c r="Z33" s="34" t="s">
        <v>21</v>
      </c>
      <c r="AA33" s="34" t="s">
        <v>21</v>
      </c>
      <c r="AB33" s="34" t="s">
        <v>25</v>
      </c>
      <c r="AC33" s="34" t="s">
        <v>25</v>
      </c>
      <c r="AD33" s="34" t="s">
        <v>25</v>
      </c>
      <c r="AE33" s="34" t="s">
        <v>25</v>
      </c>
      <c r="AF33" s="23"/>
      <c r="AG33" s="34" t="s">
        <v>25</v>
      </c>
      <c r="AH33" s="34"/>
      <c r="AI33" s="34" t="s">
        <v>21</v>
      </c>
      <c r="AJ33" s="34" t="s">
        <v>21</v>
      </c>
      <c r="AK33" s="74" t="s">
        <v>25</v>
      </c>
      <c r="AL33" s="74" t="s">
        <v>21</v>
      </c>
      <c r="AM33" s="74" t="s">
        <v>25</v>
      </c>
      <c r="AN33" s="74" t="s">
        <v>25</v>
      </c>
      <c r="AO33" s="74" t="s">
        <v>25</v>
      </c>
      <c r="AP33" s="74" t="s">
        <v>25</v>
      </c>
      <c r="AQ33" s="52" t="s">
        <v>1377</v>
      </c>
      <c r="AR33" s="52" t="s">
        <v>23</v>
      </c>
      <c r="AS33" s="52" t="s">
        <v>1786</v>
      </c>
      <c r="AT33" s="52" t="s">
        <v>23</v>
      </c>
      <c r="AU33" s="52" t="s">
        <v>21</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v>48131</v>
      </c>
      <c r="B34" s="20" t="s">
        <v>974</v>
      </c>
      <c r="C34" s="33"/>
      <c r="D34" s="40"/>
      <c r="E34" s="40"/>
      <c r="F34" s="40"/>
      <c r="G34" s="40"/>
      <c r="H34" s="40"/>
      <c r="I34" s="40"/>
      <c r="J34" s="40"/>
      <c r="K34" s="40"/>
      <c r="L34" s="40"/>
      <c r="M34" s="40"/>
      <c r="N34" s="40"/>
      <c r="O34" s="40"/>
      <c r="P34" s="40"/>
      <c r="Q34" s="40"/>
      <c r="R34" s="40"/>
      <c r="S34" s="40"/>
      <c r="T34" s="40"/>
      <c r="U34" s="40"/>
      <c r="V34" s="40"/>
      <c r="W34" s="40"/>
      <c r="X34" s="40"/>
      <c r="Y34" s="34" t="s">
        <v>23</v>
      </c>
      <c r="Z34" s="34" t="s">
        <v>23</v>
      </c>
      <c r="AA34" s="34" t="e">
        <v>#N/A</v>
      </c>
      <c r="AB34" s="34" t="s">
        <v>23</v>
      </c>
      <c r="AC34" s="34" t="s">
        <v>23</v>
      </c>
      <c r="AD34" s="34" t="s">
        <v>23</v>
      </c>
      <c r="AE34" s="34" t="s">
        <v>23</v>
      </c>
      <c r="AF34" s="23"/>
      <c r="AG34" s="34" t="s">
        <v>23</v>
      </c>
      <c r="AH34" s="34" t="s">
        <v>23</v>
      </c>
      <c r="AI34" s="34" t="s">
        <v>23</v>
      </c>
      <c r="AJ34" s="34" t="s">
        <v>23</v>
      </c>
      <c r="AK34" s="74" t="s">
        <v>23</v>
      </c>
      <c r="AL34" s="74" t="s">
        <v>23</v>
      </c>
      <c r="AM34" s="74" t="s">
        <v>23</v>
      </c>
      <c r="AN34" s="74" t="s">
        <v>23</v>
      </c>
      <c r="AO34" s="74" t="s">
        <v>23</v>
      </c>
      <c r="AP34" s="7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v>48134</v>
      </c>
      <c r="B35" s="20" t="s">
        <v>975</v>
      </c>
      <c r="C35" s="33"/>
      <c r="D35" s="40"/>
      <c r="E35" s="40"/>
      <c r="F35" s="40"/>
      <c r="G35" s="40"/>
      <c r="H35" s="40"/>
      <c r="I35" s="40"/>
      <c r="J35" s="40"/>
      <c r="K35" s="40"/>
      <c r="L35" s="40"/>
      <c r="M35" s="40"/>
      <c r="N35" s="40" t="s">
        <v>22</v>
      </c>
      <c r="O35" s="40" t="s">
        <v>21</v>
      </c>
      <c r="P35" s="40"/>
      <c r="Q35" s="40"/>
      <c r="R35" s="40"/>
      <c r="S35" s="40"/>
      <c r="T35" s="40"/>
      <c r="U35" s="40"/>
      <c r="V35" s="40"/>
      <c r="W35" s="40"/>
      <c r="X35" s="40"/>
      <c r="Y35" s="34" t="s">
        <v>25</v>
      </c>
      <c r="Z35" s="34" t="s">
        <v>23</v>
      </c>
      <c r="AA35" s="34" t="e">
        <v>#N/A</v>
      </c>
      <c r="AB35" s="34" t="s">
        <v>23</v>
      </c>
      <c r="AC35" s="34" t="s">
        <v>21</v>
      </c>
      <c r="AD35" s="34" t="s">
        <v>23</v>
      </c>
      <c r="AE35" s="34" t="s">
        <v>21</v>
      </c>
      <c r="AF35" s="23"/>
      <c r="AG35" s="34" t="s">
        <v>23</v>
      </c>
      <c r="AH35" s="34"/>
      <c r="AI35" s="34" t="s">
        <v>23</v>
      </c>
      <c r="AJ35" s="34" t="s">
        <v>21</v>
      </c>
      <c r="AK35" s="74" t="s">
        <v>23</v>
      </c>
      <c r="AL35" s="74" t="s">
        <v>23</v>
      </c>
      <c r="AM35" s="74" t="s">
        <v>23</v>
      </c>
      <c r="AN35" s="74" t="s">
        <v>23</v>
      </c>
      <c r="AO35" s="74" t="s">
        <v>23</v>
      </c>
      <c r="AP35" s="74" t="s">
        <v>23</v>
      </c>
      <c r="AQ35" s="52" t="s">
        <v>23</v>
      </c>
      <c r="AR35" s="52"/>
      <c r="AS35" s="52" t="s">
        <v>23</v>
      </c>
      <c r="AT35" s="52"/>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v>48135</v>
      </c>
      <c r="B36" s="20" t="s">
        <v>976</v>
      </c>
      <c r="C36" s="40" t="s">
        <v>22</v>
      </c>
      <c r="D36" s="40" t="s">
        <v>26</v>
      </c>
      <c r="E36" s="40">
        <v>1</v>
      </c>
      <c r="F36" s="40"/>
      <c r="G36" s="40"/>
      <c r="H36" s="40"/>
      <c r="I36" s="40"/>
      <c r="J36" s="40"/>
      <c r="K36" s="40"/>
      <c r="L36" s="40"/>
      <c r="M36" s="40"/>
      <c r="N36" s="40" t="s">
        <v>22</v>
      </c>
      <c r="O36" s="40" t="s">
        <v>26</v>
      </c>
      <c r="P36" s="40">
        <v>1</v>
      </c>
      <c r="Q36" s="40" t="s">
        <v>26</v>
      </c>
      <c r="R36" s="40"/>
      <c r="S36" s="40"/>
      <c r="T36" s="40"/>
      <c r="U36" s="40"/>
      <c r="V36" s="40"/>
      <c r="W36" s="40"/>
      <c r="X36" s="40"/>
      <c r="Y36" s="34"/>
      <c r="Z36" s="34" t="s">
        <v>25</v>
      </c>
      <c r="AA36" s="34" t="e">
        <v>#N/A</v>
      </c>
      <c r="AB36" s="34" t="s">
        <v>23</v>
      </c>
      <c r="AC36" s="34" t="s">
        <v>21</v>
      </c>
      <c r="AD36" s="34" t="s">
        <v>23</v>
      </c>
      <c r="AE36" s="34" t="s">
        <v>21</v>
      </c>
      <c r="AF36" s="23"/>
      <c r="AG36" s="34" t="s">
        <v>23</v>
      </c>
      <c r="AH36" s="34"/>
      <c r="AI36" s="34" t="s">
        <v>23</v>
      </c>
      <c r="AJ36" s="34" t="s">
        <v>21</v>
      </c>
      <c r="AK36" s="74" t="s">
        <v>23</v>
      </c>
      <c r="AL36" s="74" t="s">
        <v>23</v>
      </c>
      <c r="AM36" s="74" t="s">
        <v>23</v>
      </c>
      <c r="AN36" s="74" t="s">
        <v>23</v>
      </c>
      <c r="AO36" s="74" t="s">
        <v>23</v>
      </c>
      <c r="AP36" s="74" t="s">
        <v>23</v>
      </c>
      <c r="AQ36" s="52" t="s">
        <v>23</v>
      </c>
      <c r="AR36" s="52" t="s">
        <v>1786</v>
      </c>
      <c r="AS36" s="52" t="s">
        <v>23</v>
      </c>
      <c r="AT36" s="52" t="s">
        <v>25</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9">
        <v>48136</v>
      </c>
      <c r="B37" s="20" t="s">
        <v>977</v>
      </c>
      <c r="C37" s="40" t="s">
        <v>26</v>
      </c>
      <c r="D37" s="40" t="s">
        <v>22</v>
      </c>
      <c r="E37" s="40">
        <v>1</v>
      </c>
      <c r="F37" s="40" t="s">
        <v>26</v>
      </c>
      <c r="G37" s="40" t="s">
        <v>26</v>
      </c>
      <c r="H37" s="40"/>
      <c r="I37" s="40" t="s">
        <v>26</v>
      </c>
      <c r="J37" s="40"/>
      <c r="K37" s="40"/>
      <c r="L37" s="40"/>
      <c r="M37" s="40"/>
      <c r="N37" s="40" t="s">
        <v>26</v>
      </c>
      <c r="O37" s="40" t="s">
        <v>22</v>
      </c>
      <c r="P37" s="40">
        <v>1</v>
      </c>
      <c r="Q37" s="40" t="s">
        <v>26</v>
      </c>
      <c r="R37" s="40"/>
      <c r="S37" s="40"/>
      <c r="T37" s="40" t="s">
        <v>26</v>
      </c>
      <c r="U37" s="40"/>
      <c r="V37" s="40"/>
      <c r="W37" s="40"/>
      <c r="X37" s="40"/>
      <c r="Y37" s="34" t="s">
        <v>25</v>
      </c>
      <c r="Z37" s="34" t="s">
        <v>23</v>
      </c>
      <c r="AA37" s="34" t="e">
        <v>#N/A</v>
      </c>
      <c r="AB37" s="34" t="s">
        <v>23</v>
      </c>
      <c r="AC37" s="34" t="s">
        <v>25</v>
      </c>
      <c r="AD37" s="34" t="s">
        <v>23</v>
      </c>
      <c r="AE37" s="34" t="s">
        <v>25</v>
      </c>
      <c r="AF37" s="23"/>
      <c r="AG37" s="34" t="s">
        <v>23</v>
      </c>
      <c r="AH37" s="34" t="s">
        <v>21</v>
      </c>
      <c r="AI37" s="34" t="s">
        <v>23</v>
      </c>
      <c r="AJ37" s="34" t="s">
        <v>21</v>
      </c>
      <c r="AK37" s="74" t="s">
        <v>25</v>
      </c>
      <c r="AL37" s="74" t="s">
        <v>21</v>
      </c>
      <c r="AM37" s="74" t="s">
        <v>25</v>
      </c>
      <c r="AN37" s="74" t="s">
        <v>25</v>
      </c>
      <c r="AO37" s="74" t="s">
        <v>25</v>
      </c>
      <c r="AP37" s="74" t="s">
        <v>25</v>
      </c>
      <c r="AQ37" s="52" t="s">
        <v>1377</v>
      </c>
      <c r="AR37" s="52"/>
      <c r="AS37" s="52" t="s">
        <v>25</v>
      </c>
      <c r="AT37" s="52"/>
      <c r="AU37" s="52" t="s">
        <v>21</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19">
        <v>48139</v>
      </c>
      <c r="B38" s="20" t="s">
        <v>978</v>
      </c>
      <c r="C38" s="40" t="s">
        <v>26</v>
      </c>
      <c r="D38" s="40" t="s">
        <v>26</v>
      </c>
      <c r="E38" s="40" t="s">
        <v>26</v>
      </c>
      <c r="F38" s="40" t="s">
        <v>26</v>
      </c>
      <c r="G38" s="40" t="s">
        <v>26</v>
      </c>
      <c r="H38" s="40"/>
      <c r="I38" s="40" t="s">
        <v>26</v>
      </c>
      <c r="J38" s="40"/>
      <c r="K38" s="40"/>
      <c r="L38" s="40"/>
      <c r="M38" s="40"/>
      <c r="N38" s="40" t="s">
        <v>26</v>
      </c>
      <c r="O38" s="40" t="s">
        <v>25</v>
      </c>
      <c r="P38" s="40">
        <v>2</v>
      </c>
      <c r="Q38" s="40" t="s">
        <v>25</v>
      </c>
      <c r="R38" s="40" t="s">
        <v>26</v>
      </c>
      <c r="S38" s="40" t="s">
        <v>25</v>
      </c>
      <c r="T38" s="40" t="s">
        <v>26</v>
      </c>
      <c r="U38" s="40"/>
      <c r="V38" s="40"/>
      <c r="W38" s="40"/>
      <c r="X38" s="40"/>
      <c r="Y38" s="34" t="s">
        <v>25</v>
      </c>
      <c r="Z38" s="34" t="s">
        <v>25</v>
      </c>
      <c r="AA38" s="34" t="s">
        <v>25</v>
      </c>
      <c r="AB38" s="34" t="s">
        <v>23</v>
      </c>
      <c r="AC38" s="34" t="s">
        <v>25</v>
      </c>
      <c r="AD38" s="34" t="s">
        <v>23</v>
      </c>
      <c r="AE38" s="34" t="s">
        <v>25</v>
      </c>
      <c r="AF38" s="23"/>
      <c r="AG38" s="34" t="s">
        <v>23</v>
      </c>
      <c r="AH38" s="34" t="s">
        <v>21</v>
      </c>
      <c r="AI38" s="34" t="s">
        <v>23</v>
      </c>
      <c r="AJ38" s="34" t="s">
        <v>21</v>
      </c>
      <c r="AK38" s="74" t="s">
        <v>25</v>
      </c>
      <c r="AL38" s="74" t="s">
        <v>25</v>
      </c>
      <c r="AM38" s="74" t="s">
        <v>25</v>
      </c>
      <c r="AN38" s="74" t="s">
        <v>25</v>
      </c>
      <c r="AO38" s="74" t="s">
        <v>25</v>
      </c>
      <c r="AP38" s="74" t="s">
        <v>25</v>
      </c>
      <c r="AQ38" s="52" t="s">
        <v>1377</v>
      </c>
      <c r="AR38" s="52" t="s">
        <v>23</v>
      </c>
      <c r="AS38" s="52" t="s">
        <v>1786</v>
      </c>
      <c r="AT38" s="52" t="s">
        <v>23</v>
      </c>
      <c r="AU38" s="52" t="s">
        <v>21</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9">
        <v>48140</v>
      </c>
      <c r="B39" s="20" t="s">
        <v>979</v>
      </c>
      <c r="C39" s="40" t="s">
        <v>26</v>
      </c>
      <c r="D39" s="40" t="s">
        <v>26</v>
      </c>
      <c r="E39" s="40" t="s">
        <v>26</v>
      </c>
      <c r="F39" s="40" t="s">
        <v>26</v>
      </c>
      <c r="G39" s="40" t="s">
        <v>26</v>
      </c>
      <c r="H39" s="40" t="s">
        <v>25</v>
      </c>
      <c r="I39" s="40" t="s">
        <v>26</v>
      </c>
      <c r="J39" s="40"/>
      <c r="K39" s="40" t="s">
        <v>26</v>
      </c>
      <c r="L39" s="40"/>
      <c r="M39" s="40"/>
      <c r="N39" s="40" t="s">
        <v>26</v>
      </c>
      <c r="O39" s="40" t="s">
        <v>25</v>
      </c>
      <c r="P39" s="40">
        <v>2</v>
      </c>
      <c r="Q39" s="40" t="s">
        <v>25</v>
      </c>
      <c r="R39" s="40" t="s">
        <v>26</v>
      </c>
      <c r="S39" s="40" t="s">
        <v>25</v>
      </c>
      <c r="T39" s="40"/>
      <c r="U39" s="40"/>
      <c r="V39" s="40"/>
      <c r="W39" s="40"/>
      <c r="X39" s="40"/>
      <c r="Y39" s="34" t="s">
        <v>23</v>
      </c>
      <c r="Z39" s="34" t="s">
        <v>25</v>
      </c>
      <c r="AA39" s="34" t="e">
        <v>#N/A</v>
      </c>
      <c r="AB39" s="34" t="s">
        <v>23</v>
      </c>
      <c r="AC39" s="34" t="s">
        <v>25</v>
      </c>
      <c r="AD39" s="34" t="s">
        <v>23</v>
      </c>
      <c r="AE39" s="34" t="s">
        <v>25</v>
      </c>
      <c r="AF39" s="23"/>
      <c r="AG39" s="34" t="s">
        <v>23</v>
      </c>
      <c r="AH39" s="34"/>
      <c r="AI39" s="34" t="s">
        <v>23</v>
      </c>
      <c r="AJ39" s="34" t="s">
        <v>21</v>
      </c>
      <c r="AK39" s="74" t="s">
        <v>21</v>
      </c>
      <c r="AL39" s="74" t="s">
        <v>25</v>
      </c>
      <c r="AM39" s="74" t="s">
        <v>21</v>
      </c>
      <c r="AN39" s="74" t="s">
        <v>25</v>
      </c>
      <c r="AO39" s="74">
        <v>0</v>
      </c>
      <c r="AP39" s="74" t="s">
        <v>25</v>
      </c>
      <c r="AQ39" s="52" t="s">
        <v>1377</v>
      </c>
      <c r="AR39" s="52" t="s">
        <v>1786</v>
      </c>
      <c r="AS39" s="52" t="s">
        <v>21</v>
      </c>
      <c r="AT39" s="52" t="s">
        <v>21</v>
      </c>
      <c r="AU39" s="52" t="s">
        <v>21</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9">
        <v>48141</v>
      </c>
      <c r="B40" s="20" t="s">
        <v>980</v>
      </c>
      <c r="C40" s="40" t="s">
        <v>26</v>
      </c>
      <c r="D40" s="40" t="s">
        <v>22</v>
      </c>
      <c r="E40" s="40">
        <v>1</v>
      </c>
      <c r="F40" s="40" t="s">
        <v>26</v>
      </c>
      <c r="G40" s="40" t="s">
        <v>26</v>
      </c>
      <c r="H40" s="40"/>
      <c r="I40" s="40"/>
      <c r="J40" s="40"/>
      <c r="K40" s="40"/>
      <c r="L40" s="40"/>
      <c r="M40" s="40"/>
      <c r="N40" s="40" t="s">
        <v>26</v>
      </c>
      <c r="O40" s="40" t="s">
        <v>22</v>
      </c>
      <c r="P40" s="40">
        <v>1</v>
      </c>
      <c r="Q40" s="40" t="s">
        <v>26</v>
      </c>
      <c r="R40" s="40" t="s">
        <v>26</v>
      </c>
      <c r="S40" s="40"/>
      <c r="T40" s="40"/>
      <c r="U40" s="40"/>
      <c r="V40" s="40"/>
      <c r="W40" s="40"/>
      <c r="X40" s="40"/>
      <c r="Y40" s="34" t="s">
        <v>25</v>
      </c>
      <c r="Z40" s="34" t="s">
        <v>23</v>
      </c>
      <c r="AA40" s="34" t="e">
        <v>#N/A</v>
      </c>
      <c r="AB40" s="34" t="s">
        <v>23</v>
      </c>
      <c r="AC40" s="34" t="s">
        <v>23</v>
      </c>
      <c r="AD40" s="34" t="s">
        <v>23</v>
      </c>
      <c r="AE40" s="34" t="s">
        <v>23</v>
      </c>
      <c r="AF40" s="23"/>
      <c r="AG40" s="34" t="s">
        <v>23</v>
      </c>
      <c r="AH40" s="34" t="s">
        <v>23</v>
      </c>
      <c r="AI40" s="34" t="s">
        <v>23</v>
      </c>
      <c r="AJ40" s="34" t="s">
        <v>23</v>
      </c>
      <c r="AK40" s="74" t="s">
        <v>23</v>
      </c>
      <c r="AL40" s="74" t="s">
        <v>23</v>
      </c>
      <c r="AM40" s="74" t="s">
        <v>23</v>
      </c>
      <c r="AN40" s="74" t="s">
        <v>23</v>
      </c>
      <c r="AO40" s="74" t="s">
        <v>23</v>
      </c>
      <c r="AP40" s="74"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9">
        <v>48142</v>
      </c>
      <c r="B41" s="20" t="s">
        <v>981</v>
      </c>
      <c r="C41" s="40" t="s">
        <v>26</v>
      </c>
      <c r="D41" s="40" t="s">
        <v>26</v>
      </c>
      <c r="E41" s="40" t="s">
        <v>26</v>
      </c>
      <c r="F41" s="40" t="s">
        <v>26</v>
      </c>
      <c r="G41" s="40" t="s">
        <v>26</v>
      </c>
      <c r="H41" s="40" t="s">
        <v>26</v>
      </c>
      <c r="I41" s="40"/>
      <c r="J41" s="40"/>
      <c r="K41" s="40"/>
      <c r="L41" s="40"/>
      <c r="M41" s="40"/>
      <c r="N41" s="40" t="s">
        <v>26</v>
      </c>
      <c r="O41" s="40" t="s">
        <v>22</v>
      </c>
      <c r="P41" s="40">
        <v>1</v>
      </c>
      <c r="Q41" s="40" t="s">
        <v>26</v>
      </c>
      <c r="R41" s="40"/>
      <c r="S41" s="40"/>
      <c r="T41" s="40"/>
      <c r="U41" s="40"/>
      <c r="V41" s="40"/>
      <c r="W41" s="40"/>
      <c r="X41" s="40"/>
      <c r="Y41" s="34" t="s">
        <v>25</v>
      </c>
      <c r="Z41" s="34" t="s">
        <v>21</v>
      </c>
      <c r="AA41" s="34" t="s">
        <v>21</v>
      </c>
      <c r="AB41" s="34" t="s">
        <v>25</v>
      </c>
      <c r="AC41" s="34" t="s">
        <v>25</v>
      </c>
      <c r="AD41" s="34" t="s">
        <v>21</v>
      </c>
      <c r="AE41" s="34" t="s">
        <v>25</v>
      </c>
      <c r="AF41" s="23"/>
      <c r="AG41" s="34" t="s">
        <v>23</v>
      </c>
      <c r="AH41" s="34" t="s">
        <v>25</v>
      </c>
      <c r="AI41" s="34" t="s">
        <v>21</v>
      </c>
      <c r="AJ41" s="34" t="s">
        <v>25</v>
      </c>
      <c r="AK41" s="74" t="s">
        <v>25</v>
      </c>
      <c r="AL41" s="74" t="s">
        <v>21</v>
      </c>
      <c r="AM41" s="74" t="s">
        <v>21</v>
      </c>
      <c r="AN41" s="74" t="s">
        <v>25</v>
      </c>
      <c r="AO41" s="74">
        <v>0</v>
      </c>
      <c r="AP41" s="74" t="s">
        <v>25</v>
      </c>
      <c r="AQ41" s="52" t="s">
        <v>1377</v>
      </c>
      <c r="AR41" s="52" t="s">
        <v>1786</v>
      </c>
      <c r="AS41" s="52" t="s">
        <v>1786</v>
      </c>
      <c r="AT41" s="52" t="s">
        <v>21</v>
      </c>
      <c r="AU41" s="52" t="s">
        <v>25</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19">
        <v>48143</v>
      </c>
      <c r="B42" s="20" t="s">
        <v>982</v>
      </c>
      <c r="C42" s="40" t="s">
        <v>22</v>
      </c>
      <c r="D42" s="40" t="s">
        <v>26</v>
      </c>
      <c r="E42" s="40" t="s">
        <v>26</v>
      </c>
      <c r="F42" s="40" t="s">
        <v>26</v>
      </c>
      <c r="G42" s="40" t="s">
        <v>26</v>
      </c>
      <c r="H42" s="40" t="s">
        <v>26</v>
      </c>
      <c r="I42" s="40" t="s">
        <v>26</v>
      </c>
      <c r="J42" s="40"/>
      <c r="K42" s="40"/>
      <c r="L42" s="40"/>
      <c r="M42" s="40"/>
      <c r="N42" s="40" t="s">
        <v>22</v>
      </c>
      <c r="O42" s="40" t="s">
        <v>26</v>
      </c>
      <c r="P42" s="40">
        <v>1</v>
      </c>
      <c r="Q42" s="40" t="s">
        <v>26</v>
      </c>
      <c r="R42" s="40" t="s">
        <v>26</v>
      </c>
      <c r="S42" s="40" t="s">
        <v>26</v>
      </c>
      <c r="T42" s="40" t="s">
        <v>26</v>
      </c>
      <c r="U42" s="40"/>
      <c r="V42" s="40"/>
      <c r="W42" s="40"/>
      <c r="X42" s="40"/>
      <c r="Y42" s="34" t="s">
        <v>23</v>
      </c>
      <c r="Z42" s="34" t="s">
        <v>25</v>
      </c>
      <c r="AA42" s="34" t="e">
        <v>#N/A</v>
      </c>
      <c r="AB42" s="34" t="s">
        <v>23</v>
      </c>
      <c r="AC42" s="34" t="s">
        <v>23</v>
      </c>
      <c r="AD42" s="34" t="s">
        <v>23</v>
      </c>
      <c r="AE42" s="34" t="s">
        <v>23</v>
      </c>
      <c r="AF42" s="23"/>
      <c r="AG42" s="34" t="s">
        <v>23</v>
      </c>
      <c r="AH42" s="34" t="s">
        <v>23</v>
      </c>
      <c r="AI42" s="34" t="s">
        <v>23</v>
      </c>
      <c r="AJ42" s="34" t="s">
        <v>23</v>
      </c>
      <c r="AK42" s="74" t="s">
        <v>21</v>
      </c>
      <c r="AL42" s="74" t="s">
        <v>25</v>
      </c>
      <c r="AM42" s="74" t="s">
        <v>25</v>
      </c>
      <c r="AN42" s="74" t="s">
        <v>25</v>
      </c>
      <c r="AO42" s="74" t="s">
        <v>25</v>
      </c>
      <c r="AP42" s="74" t="s">
        <v>25</v>
      </c>
      <c r="AQ42" s="52" t="s">
        <v>1377</v>
      </c>
      <c r="AR42" s="52" t="s">
        <v>23</v>
      </c>
      <c r="AS42" s="52" t="s">
        <v>1786</v>
      </c>
      <c r="AT42" s="52" t="s">
        <v>23</v>
      </c>
      <c r="AU42" s="52" t="s">
        <v>21</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9">
        <v>48144</v>
      </c>
      <c r="B43" s="20" t="s">
        <v>983</v>
      </c>
      <c r="C43" s="40" t="s">
        <v>26</v>
      </c>
      <c r="D43" s="40" t="s">
        <v>22</v>
      </c>
      <c r="E43" s="40">
        <v>1</v>
      </c>
      <c r="F43" s="40" t="s">
        <v>26</v>
      </c>
      <c r="G43" s="40" t="s">
        <v>26</v>
      </c>
      <c r="H43" s="40" t="s">
        <v>26</v>
      </c>
      <c r="I43" s="40" t="s">
        <v>26</v>
      </c>
      <c r="J43" s="40"/>
      <c r="K43" s="40" t="s">
        <v>26</v>
      </c>
      <c r="L43" s="40"/>
      <c r="M43" s="40"/>
      <c r="N43" s="40" t="s">
        <v>26</v>
      </c>
      <c r="O43" s="40" t="s">
        <v>22</v>
      </c>
      <c r="P43" s="40">
        <v>1</v>
      </c>
      <c r="Q43" s="40" t="s">
        <v>26</v>
      </c>
      <c r="R43" s="40" t="s">
        <v>26</v>
      </c>
      <c r="S43" s="40" t="s">
        <v>26</v>
      </c>
      <c r="T43" s="40" t="s">
        <v>26</v>
      </c>
      <c r="U43" s="40"/>
      <c r="V43" s="40"/>
      <c r="W43" s="40"/>
      <c r="X43" s="40"/>
      <c r="Y43" s="34" t="s">
        <v>25</v>
      </c>
      <c r="Z43" s="34" t="s">
        <v>21</v>
      </c>
      <c r="AA43" s="34" t="s">
        <v>21</v>
      </c>
      <c r="AB43" s="34" t="s">
        <v>23</v>
      </c>
      <c r="AC43" s="34" t="s">
        <v>21</v>
      </c>
      <c r="AD43" s="34" t="s">
        <v>23</v>
      </c>
      <c r="AE43" s="34" t="s">
        <v>25</v>
      </c>
      <c r="AF43" s="23"/>
      <c r="AG43" s="34" t="s">
        <v>23</v>
      </c>
      <c r="AH43" s="34"/>
      <c r="AI43" s="34" t="s">
        <v>21</v>
      </c>
      <c r="AJ43" s="34" t="s">
        <v>21</v>
      </c>
      <c r="AK43" s="74" t="s">
        <v>25</v>
      </c>
      <c r="AL43" s="74" t="s">
        <v>21</v>
      </c>
      <c r="AM43" s="74" t="s">
        <v>21</v>
      </c>
      <c r="AN43" s="74" t="s">
        <v>25</v>
      </c>
      <c r="AO43" s="74">
        <v>0</v>
      </c>
      <c r="AP43" s="74" t="s">
        <v>25</v>
      </c>
      <c r="AQ43" s="52" t="s">
        <v>1377</v>
      </c>
      <c r="AR43" s="52"/>
      <c r="AS43" s="52" t="s">
        <v>21</v>
      </c>
      <c r="AT43" s="52"/>
      <c r="AU43" s="52" t="s">
        <v>25</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19">
        <v>48145</v>
      </c>
      <c r="B44" s="20" t="s">
        <v>984</v>
      </c>
      <c r="C44" s="40" t="s">
        <v>26</v>
      </c>
      <c r="D44" s="40" t="s">
        <v>22</v>
      </c>
      <c r="E44" s="40">
        <v>1</v>
      </c>
      <c r="F44" s="40" t="s">
        <v>26</v>
      </c>
      <c r="G44" s="40" t="s">
        <v>26</v>
      </c>
      <c r="H44" s="40" t="s">
        <v>26</v>
      </c>
      <c r="I44" s="40" t="s">
        <v>26</v>
      </c>
      <c r="J44" s="40"/>
      <c r="K44" s="40" t="s">
        <v>26</v>
      </c>
      <c r="L44" s="40"/>
      <c r="M44" s="40"/>
      <c r="N44" s="40" t="s">
        <v>26</v>
      </c>
      <c r="O44" s="40" t="s">
        <v>25</v>
      </c>
      <c r="P44" s="40">
        <v>2</v>
      </c>
      <c r="Q44" s="40" t="s">
        <v>25</v>
      </c>
      <c r="R44" s="40" t="s">
        <v>26</v>
      </c>
      <c r="S44" s="40" t="s">
        <v>25</v>
      </c>
      <c r="T44" s="40" t="s">
        <v>26</v>
      </c>
      <c r="U44" s="40"/>
      <c r="V44" s="40" t="s">
        <v>26</v>
      </c>
      <c r="W44" s="40"/>
      <c r="X44" s="40"/>
      <c r="Y44" s="34" t="s">
        <v>25</v>
      </c>
      <c r="Z44" s="34" t="s">
        <v>25</v>
      </c>
      <c r="AA44" s="34" t="s">
        <v>25</v>
      </c>
      <c r="AB44" s="34" t="s">
        <v>21</v>
      </c>
      <c r="AC44" s="34" t="s">
        <v>25</v>
      </c>
      <c r="AD44" s="34" t="s">
        <v>21</v>
      </c>
      <c r="AE44" s="34" t="s">
        <v>21</v>
      </c>
      <c r="AF44" s="23"/>
      <c r="AG44" s="34" t="s">
        <v>23</v>
      </c>
      <c r="AH44" s="34"/>
      <c r="AI44" s="34" t="s">
        <v>21</v>
      </c>
      <c r="AJ44" s="34" t="s">
        <v>21</v>
      </c>
      <c r="AK44" s="74" t="s">
        <v>25</v>
      </c>
      <c r="AL44" s="74" t="s">
        <v>25</v>
      </c>
      <c r="AM44" s="74" t="s">
        <v>21</v>
      </c>
      <c r="AN44" s="74" t="s">
        <v>25</v>
      </c>
      <c r="AO44" s="74">
        <v>0</v>
      </c>
      <c r="AP44" s="74" t="s">
        <v>21</v>
      </c>
      <c r="AQ44" s="52" t="s">
        <v>1377</v>
      </c>
      <c r="AR44" s="52"/>
      <c r="AS44" s="52" t="s">
        <v>21</v>
      </c>
      <c r="AT44" s="52"/>
      <c r="AU44" s="52" t="s">
        <v>21</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21">
        <v>48146</v>
      </c>
      <c r="B45" s="22" t="s">
        <v>985</v>
      </c>
      <c r="C45" s="40" t="s">
        <v>22</v>
      </c>
      <c r="D45" s="40" t="s">
        <v>26</v>
      </c>
      <c r="E45" s="40">
        <v>1</v>
      </c>
      <c r="F45" s="40"/>
      <c r="G45" s="40" t="s">
        <v>26</v>
      </c>
      <c r="H45" s="40"/>
      <c r="I45" s="40" t="s">
        <v>26</v>
      </c>
      <c r="J45" s="40"/>
      <c r="K45" s="40" t="s">
        <v>26</v>
      </c>
      <c r="L45" s="40"/>
      <c r="M45" s="40"/>
      <c r="N45" s="40" t="s">
        <v>22</v>
      </c>
      <c r="O45" s="40" t="s">
        <v>26</v>
      </c>
      <c r="P45" s="40">
        <v>1</v>
      </c>
      <c r="Q45" s="40" t="s">
        <v>26</v>
      </c>
      <c r="R45" s="40"/>
      <c r="S45" s="40"/>
      <c r="T45" s="40"/>
      <c r="U45" s="40"/>
      <c r="V45" s="40"/>
      <c r="W45" s="40"/>
      <c r="X45" s="40"/>
      <c r="Y45" s="34" t="s">
        <v>23</v>
      </c>
      <c r="Z45" s="34" t="s">
        <v>25</v>
      </c>
      <c r="AA45" s="34" t="e">
        <v>#N/A</v>
      </c>
      <c r="AB45" s="34" t="s">
        <v>23</v>
      </c>
      <c r="AC45" s="34" t="s">
        <v>25</v>
      </c>
      <c r="AD45" s="34" t="s">
        <v>23</v>
      </c>
      <c r="AE45" s="34" t="s">
        <v>25</v>
      </c>
      <c r="AF45" s="23"/>
      <c r="AG45" s="34" t="s">
        <v>23</v>
      </c>
      <c r="AH45" s="34" t="s">
        <v>21</v>
      </c>
      <c r="AI45" s="34" t="s">
        <v>23</v>
      </c>
      <c r="AJ45" s="34" t="s">
        <v>21</v>
      </c>
      <c r="AK45" s="74" t="s">
        <v>21</v>
      </c>
      <c r="AL45" s="74" t="s">
        <v>25</v>
      </c>
      <c r="AM45" s="74" t="s">
        <v>25</v>
      </c>
      <c r="AN45" s="74" t="s">
        <v>25</v>
      </c>
      <c r="AO45" s="74" t="s">
        <v>25</v>
      </c>
      <c r="AP45" s="74" t="s">
        <v>25</v>
      </c>
      <c r="AQ45" s="52" t="s">
        <v>1377</v>
      </c>
      <c r="AR45" s="52"/>
      <c r="AS45" s="52" t="s">
        <v>21</v>
      </c>
      <c r="AT45" s="52"/>
      <c r="AU45" s="52" t="s">
        <v>25</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19">
        <v>48149</v>
      </c>
      <c r="B46" s="20" t="s">
        <v>986</v>
      </c>
      <c r="C46" s="40" t="s">
        <v>26</v>
      </c>
      <c r="D46" s="40" t="s">
        <v>26</v>
      </c>
      <c r="E46" s="40" t="s">
        <v>26</v>
      </c>
      <c r="F46" s="40" t="s">
        <v>26</v>
      </c>
      <c r="G46" s="40" t="s">
        <v>26</v>
      </c>
      <c r="H46" s="40"/>
      <c r="I46" s="40" t="s">
        <v>26</v>
      </c>
      <c r="J46" s="40"/>
      <c r="K46" s="40" t="s">
        <v>26</v>
      </c>
      <c r="L46" s="40"/>
      <c r="M46" s="40"/>
      <c r="N46" s="40" t="s">
        <v>26</v>
      </c>
      <c r="O46" s="40" t="s">
        <v>25</v>
      </c>
      <c r="P46" s="40">
        <v>2</v>
      </c>
      <c r="Q46" s="40"/>
      <c r="R46" s="40" t="s">
        <v>26</v>
      </c>
      <c r="S46" s="40"/>
      <c r="T46" s="40"/>
      <c r="U46" s="40"/>
      <c r="V46" s="40"/>
      <c r="W46" s="40"/>
      <c r="X46" s="40"/>
      <c r="Y46" s="34" t="s">
        <v>25</v>
      </c>
      <c r="Z46" s="34" t="s">
        <v>25</v>
      </c>
      <c r="AA46" s="34" t="s">
        <v>25</v>
      </c>
      <c r="AB46" s="34" t="s">
        <v>23</v>
      </c>
      <c r="AC46" s="34" t="s">
        <v>25</v>
      </c>
      <c r="AD46" s="34" t="s">
        <v>23</v>
      </c>
      <c r="AE46" s="34" t="s">
        <v>21</v>
      </c>
      <c r="AF46" s="23"/>
      <c r="AG46" s="34" t="s">
        <v>23</v>
      </c>
      <c r="AH46" s="34"/>
      <c r="AI46" s="34" t="s">
        <v>21</v>
      </c>
      <c r="AJ46" s="34" t="s">
        <v>21</v>
      </c>
      <c r="AK46" s="74" t="s">
        <v>25</v>
      </c>
      <c r="AL46" s="74" t="s">
        <v>25</v>
      </c>
      <c r="AM46" s="74" t="s">
        <v>21</v>
      </c>
      <c r="AN46" s="74" t="s">
        <v>25</v>
      </c>
      <c r="AO46" s="74">
        <v>0</v>
      </c>
      <c r="AP46" s="74" t="s">
        <v>1377</v>
      </c>
      <c r="AQ46" s="52" t="s">
        <v>1377</v>
      </c>
      <c r="AR46" s="52"/>
      <c r="AS46" s="52" t="s">
        <v>1786</v>
      </c>
      <c r="AT46" s="52"/>
      <c r="AU46" s="52" t="s">
        <v>21</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19">
        <v>48150</v>
      </c>
      <c r="B47" s="20" t="s">
        <v>987</v>
      </c>
      <c r="C47" s="40" t="s">
        <v>26</v>
      </c>
      <c r="D47" s="40" t="s">
        <v>22</v>
      </c>
      <c r="E47" s="40">
        <v>1</v>
      </c>
      <c r="F47" s="40" t="s">
        <v>26</v>
      </c>
      <c r="G47" s="40" t="s">
        <v>26</v>
      </c>
      <c r="H47" s="40"/>
      <c r="I47" s="40"/>
      <c r="J47" s="40"/>
      <c r="K47" s="40"/>
      <c r="L47" s="40"/>
      <c r="M47" s="40"/>
      <c r="N47" s="40" t="s">
        <v>26</v>
      </c>
      <c r="O47" s="40" t="s">
        <v>22</v>
      </c>
      <c r="P47" s="40">
        <v>1</v>
      </c>
      <c r="Q47" s="40" t="s">
        <v>26</v>
      </c>
      <c r="R47" s="40" t="s">
        <v>26</v>
      </c>
      <c r="S47" s="40"/>
      <c r="T47" s="40"/>
      <c r="U47" s="40"/>
      <c r="V47" s="40"/>
      <c r="W47" s="40"/>
      <c r="X47" s="40"/>
      <c r="Y47" s="34" t="s">
        <v>25</v>
      </c>
      <c r="Z47" s="34" t="s">
        <v>23</v>
      </c>
      <c r="AA47" s="34" t="e">
        <v>#N/A</v>
      </c>
      <c r="AB47" s="34" t="s">
        <v>23</v>
      </c>
      <c r="AC47" s="34" t="s">
        <v>25</v>
      </c>
      <c r="AD47" s="34" t="s">
        <v>23</v>
      </c>
      <c r="AE47" s="34" t="s">
        <v>25</v>
      </c>
      <c r="AF47" s="23"/>
      <c r="AG47" s="34" t="s">
        <v>23</v>
      </c>
      <c r="AH47" s="34"/>
      <c r="AI47" s="34" t="s">
        <v>23</v>
      </c>
      <c r="AJ47" s="34" t="s">
        <v>21</v>
      </c>
      <c r="AK47" s="74" t="s">
        <v>23</v>
      </c>
      <c r="AL47" s="74" t="s">
        <v>23</v>
      </c>
      <c r="AM47" s="74" t="s">
        <v>23</v>
      </c>
      <c r="AN47" s="74" t="s">
        <v>23</v>
      </c>
      <c r="AO47" s="74" t="s">
        <v>23</v>
      </c>
      <c r="AP47" s="74" t="s">
        <v>23</v>
      </c>
      <c r="AQ47" s="52" t="s">
        <v>23</v>
      </c>
      <c r="AR47" s="52" t="s">
        <v>23</v>
      </c>
      <c r="AS47" s="52" t="s">
        <v>23</v>
      </c>
      <c r="AT47" s="52" t="s">
        <v>23</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21">
        <v>48151</v>
      </c>
      <c r="B48" s="22" t="s">
        <v>988</v>
      </c>
      <c r="C48" s="40" t="s">
        <v>26</v>
      </c>
      <c r="D48" s="40" t="s">
        <v>26</v>
      </c>
      <c r="E48" s="40" t="s">
        <v>26</v>
      </c>
      <c r="F48" s="40" t="s">
        <v>26</v>
      </c>
      <c r="G48" s="40" t="s">
        <v>26</v>
      </c>
      <c r="H48" s="40" t="s">
        <v>26</v>
      </c>
      <c r="I48" s="40" t="s">
        <v>26</v>
      </c>
      <c r="J48" s="40"/>
      <c r="K48" s="40" t="s">
        <v>26</v>
      </c>
      <c r="L48" s="40"/>
      <c r="M48" s="40"/>
      <c r="N48" s="40" t="s">
        <v>26</v>
      </c>
      <c r="O48" s="40" t="s">
        <v>25</v>
      </c>
      <c r="P48" s="40">
        <v>2</v>
      </c>
      <c r="Q48" s="40" t="s">
        <v>25</v>
      </c>
      <c r="R48" s="40" t="s">
        <v>26</v>
      </c>
      <c r="S48" s="40" t="s">
        <v>25</v>
      </c>
      <c r="T48" s="40" t="s">
        <v>26</v>
      </c>
      <c r="U48" s="40"/>
      <c r="V48" s="40"/>
      <c r="W48" s="40"/>
      <c r="X48" s="40"/>
      <c r="Y48" s="34" t="s">
        <v>25</v>
      </c>
      <c r="Z48" s="34" t="s">
        <v>25</v>
      </c>
      <c r="AA48" s="34" t="s">
        <v>25</v>
      </c>
      <c r="AB48" s="34" t="s">
        <v>23</v>
      </c>
      <c r="AC48" s="34" t="s">
        <v>25</v>
      </c>
      <c r="AD48" s="34" t="s">
        <v>23</v>
      </c>
      <c r="AE48" s="34" t="s">
        <v>25</v>
      </c>
      <c r="AF48" s="23"/>
      <c r="AG48" s="34" t="s">
        <v>23</v>
      </c>
      <c r="AH48" s="34" t="s">
        <v>25</v>
      </c>
      <c r="AI48" s="34" t="s">
        <v>21</v>
      </c>
      <c r="AJ48" s="34" t="s">
        <v>21</v>
      </c>
      <c r="AK48" s="74" t="s">
        <v>25</v>
      </c>
      <c r="AL48" s="74" t="s">
        <v>25</v>
      </c>
      <c r="AM48" s="74" t="s">
        <v>25</v>
      </c>
      <c r="AN48" s="74" t="s">
        <v>25</v>
      </c>
      <c r="AO48" s="74" t="s">
        <v>25</v>
      </c>
      <c r="AP48" s="74" t="s">
        <v>25</v>
      </c>
      <c r="AQ48" s="52" t="s">
        <v>1377</v>
      </c>
      <c r="AR48" s="52" t="s">
        <v>21</v>
      </c>
      <c r="AS48" s="52" t="s">
        <v>25</v>
      </c>
      <c r="AT48" s="52" t="s">
        <v>21</v>
      </c>
      <c r="AU48" s="52" t="s">
        <v>25</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19">
        <v>48152</v>
      </c>
      <c r="B49" s="20" t="s">
        <v>989</v>
      </c>
      <c r="C49" s="33"/>
      <c r="D49" s="40"/>
      <c r="E49" s="40"/>
      <c r="F49" s="40"/>
      <c r="G49" s="40"/>
      <c r="H49" s="40"/>
      <c r="I49" s="40"/>
      <c r="J49" s="40"/>
      <c r="K49" s="40"/>
      <c r="L49" s="40"/>
      <c r="M49" s="40"/>
      <c r="N49" s="40"/>
      <c r="O49" s="40"/>
      <c r="P49" s="40"/>
      <c r="Q49" s="40"/>
      <c r="R49" s="40"/>
      <c r="S49" s="40"/>
      <c r="T49" s="40"/>
      <c r="U49" s="40"/>
      <c r="V49" s="40"/>
      <c r="W49" s="40"/>
      <c r="X49" s="40"/>
      <c r="Y49" s="34" t="s">
        <v>23</v>
      </c>
      <c r="Z49" s="34" t="s">
        <v>23</v>
      </c>
      <c r="AA49" s="34" t="e">
        <v>#N/A</v>
      </c>
      <c r="AB49" s="34" t="s">
        <v>23</v>
      </c>
      <c r="AC49" s="34" t="s">
        <v>23</v>
      </c>
      <c r="AD49" s="34" t="s">
        <v>23</v>
      </c>
      <c r="AE49" s="34" t="s">
        <v>23</v>
      </c>
      <c r="AF49" s="23"/>
      <c r="AG49" s="34" t="s">
        <v>23</v>
      </c>
      <c r="AH49" s="34" t="s">
        <v>23</v>
      </c>
      <c r="AI49" s="34" t="s">
        <v>23</v>
      </c>
      <c r="AJ49" s="34" t="s">
        <v>23</v>
      </c>
      <c r="AK49" s="74" t="s">
        <v>23</v>
      </c>
      <c r="AL49" s="74" t="s">
        <v>23</v>
      </c>
      <c r="AM49" s="74" t="s">
        <v>23</v>
      </c>
      <c r="AN49" s="74" t="s">
        <v>23</v>
      </c>
      <c r="AO49" s="74" t="s">
        <v>23</v>
      </c>
      <c r="AP49" s="74" t="s">
        <v>23</v>
      </c>
      <c r="AQ49" s="52" t="s">
        <v>23</v>
      </c>
      <c r="AR49" s="52" t="s">
        <v>23</v>
      </c>
      <c r="AS49" s="52" t="s">
        <v>23</v>
      </c>
      <c r="AT49" s="52" t="s">
        <v>23</v>
      </c>
      <c r="AU49" s="52" t="s">
        <v>23</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19">
        <v>48163</v>
      </c>
      <c r="B50" s="20" t="s">
        <v>990</v>
      </c>
      <c r="C50" s="33"/>
      <c r="D50" s="40"/>
      <c r="E50" s="40"/>
      <c r="F50" s="40"/>
      <c r="G50" s="40"/>
      <c r="H50" s="40"/>
      <c r="I50" s="40"/>
      <c r="J50" s="40"/>
      <c r="K50" s="40"/>
      <c r="L50" s="40"/>
      <c r="M50" s="40"/>
      <c r="N50" s="40"/>
      <c r="O50" s="40"/>
      <c r="P50" s="40"/>
      <c r="Q50" s="40"/>
      <c r="R50" s="40"/>
      <c r="S50" s="40"/>
      <c r="T50" s="40"/>
      <c r="U50" s="40"/>
      <c r="V50" s="40"/>
      <c r="W50" s="40"/>
      <c r="X50" s="40"/>
      <c r="Y50" s="34" t="s">
        <v>23</v>
      </c>
      <c r="Z50" s="34" t="s">
        <v>23</v>
      </c>
      <c r="AA50" s="34" t="e">
        <v>#N/A</v>
      </c>
      <c r="AB50" s="34" t="s">
        <v>23</v>
      </c>
      <c r="AC50" s="34" t="s">
        <v>23</v>
      </c>
      <c r="AD50" s="34" t="s">
        <v>23</v>
      </c>
      <c r="AE50" s="34" t="s">
        <v>23</v>
      </c>
      <c r="AF50" s="23"/>
      <c r="AG50" s="34" t="s">
        <v>23</v>
      </c>
      <c r="AH50" s="34" t="s">
        <v>23</v>
      </c>
      <c r="AI50" s="34" t="s">
        <v>23</v>
      </c>
      <c r="AJ50" s="34" t="s">
        <v>23</v>
      </c>
      <c r="AK50" s="74" t="s">
        <v>23</v>
      </c>
      <c r="AL50" s="74" t="s">
        <v>23</v>
      </c>
      <c r="AM50" s="74" t="s">
        <v>23</v>
      </c>
      <c r="AN50" s="74" t="s">
        <v>23</v>
      </c>
      <c r="AO50" s="74" t="s">
        <v>23</v>
      </c>
      <c r="AP50" s="74" t="s">
        <v>23</v>
      </c>
      <c r="AQ50" s="52" t="s">
        <v>23</v>
      </c>
      <c r="AR50" s="52" t="s">
        <v>23</v>
      </c>
      <c r="AS50" s="52" t="s">
        <v>23</v>
      </c>
      <c r="AT50" s="52" t="s">
        <v>23</v>
      </c>
      <c r="AU50" s="52" t="s">
        <v>23</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19"/>
      <c r="B51" s="20"/>
      <c r="C51" s="33"/>
      <c r="D51" s="40"/>
      <c r="E51" s="40"/>
      <c r="F51" s="40"/>
      <c r="G51" s="40"/>
      <c r="H51" s="40"/>
      <c r="I51" s="40"/>
      <c r="J51" s="40"/>
      <c r="K51" s="40"/>
      <c r="L51" s="40"/>
      <c r="M51" s="40"/>
      <c r="N51" s="40"/>
      <c r="O51" s="40"/>
      <c r="P51" s="40"/>
      <c r="Q51" s="40"/>
      <c r="R51" s="40"/>
      <c r="S51" s="40"/>
      <c r="T51" s="40"/>
      <c r="U51" s="40"/>
      <c r="V51" s="40"/>
      <c r="W51" s="40"/>
      <c r="X51" s="40"/>
      <c r="Y51" s="34"/>
      <c r="Z51" s="34"/>
      <c r="AA51" s="34" t="e">
        <v>#N/A</v>
      </c>
      <c r="AB51" s="34" t="s">
        <v>23</v>
      </c>
      <c r="AC51" s="34" t="s">
        <v>23</v>
      </c>
      <c r="AD51" s="34" t="s">
        <v>23</v>
      </c>
      <c r="AE51" s="34" t="s">
        <v>23</v>
      </c>
      <c r="AF51" s="23"/>
      <c r="AG51" s="34" t="s">
        <v>23</v>
      </c>
      <c r="AH51" s="34" t="s">
        <v>23</v>
      </c>
      <c r="AI51" s="34" t="s">
        <v>23</v>
      </c>
      <c r="AJ51" s="34" t="s">
        <v>23</v>
      </c>
      <c r="AK51" s="74" t="s">
        <v>23</v>
      </c>
      <c r="AL51" s="74" t="s">
        <v>23</v>
      </c>
      <c r="AM51" s="74" t="s">
        <v>23</v>
      </c>
      <c r="AN51" s="74" t="s">
        <v>23</v>
      </c>
      <c r="AO51" s="74" t="s">
        <v>23</v>
      </c>
      <c r="AP51" s="74" t="s">
        <v>23</v>
      </c>
      <c r="AQ51" s="52" t="s">
        <v>23</v>
      </c>
      <c r="AR51" s="52" t="s">
        <v>23</v>
      </c>
      <c r="AS51" s="52" t="s">
        <v>23</v>
      </c>
      <c r="AT51" s="52" t="s">
        <v>23</v>
      </c>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19"/>
      <c r="B52" s="20"/>
      <c r="C52" s="33"/>
      <c r="D52" s="40"/>
      <c r="E52" s="40"/>
      <c r="F52" s="40"/>
      <c r="G52" s="40"/>
      <c r="H52" s="40"/>
      <c r="I52" s="40"/>
      <c r="J52" s="40"/>
      <c r="K52" s="40"/>
      <c r="L52" s="40"/>
      <c r="M52" s="40"/>
      <c r="N52" s="40"/>
      <c r="O52" s="40"/>
      <c r="P52" s="40"/>
      <c r="Q52" s="40"/>
      <c r="R52" s="40"/>
      <c r="S52" s="40"/>
      <c r="T52" s="40"/>
      <c r="U52" s="40"/>
      <c r="V52" s="40"/>
      <c r="W52" s="40"/>
      <c r="X52" s="40"/>
      <c r="Y52" s="34" t="s">
        <v>23</v>
      </c>
      <c r="Z52" s="34" t="s">
        <v>23</v>
      </c>
      <c r="AA52" s="34" t="e">
        <v>#N/A</v>
      </c>
      <c r="AB52" s="34" t="s">
        <v>23</v>
      </c>
      <c r="AC52" s="34" t="s">
        <v>23</v>
      </c>
      <c r="AD52" s="34" t="s">
        <v>23</v>
      </c>
      <c r="AE52" s="34" t="s">
        <v>23</v>
      </c>
      <c r="AF52" s="23"/>
      <c r="AG52" s="34" t="s">
        <v>23</v>
      </c>
      <c r="AH52" s="34" t="s">
        <v>23</v>
      </c>
      <c r="AI52" s="34" t="s">
        <v>23</v>
      </c>
      <c r="AJ52" s="34" t="s">
        <v>23</v>
      </c>
      <c r="AK52" s="74" t="s">
        <v>23</v>
      </c>
      <c r="AL52" s="74" t="s">
        <v>23</v>
      </c>
      <c r="AM52" s="74" t="s">
        <v>23</v>
      </c>
      <c r="AN52" s="74" t="s">
        <v>23</v>
      </c>
      <c r="AO52" s="74" t="s">
        <v>23</v>
      </c>
      <c r="AP52" s="74" t="s">
        <v>23</v>
      </c>
      <c r="AQ52" s="52" t="s">
        <v>23</v>
      </c>
      <c r="AR52" s="52" t="s">
        <v>23</v>
      </c>
      <c r="AS52" s="52" t="s">
        <v>23</v>
      </c>
      <c r="AT52" s="52" t="s">
        <v>23</v>
      </c>
      <c r="AU52" s="52" t="s">
        <v>23</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19"/>
      <c r="B53" s="20"/>
      <c r="C53" s="33"/>
      <c r="D53" s="40"/>
      <c r="E53" s="40"/>
      <c r="F53" s="40"/>
      <c r="G53" s="40"/>
      <c r="H53" s="40"/>
      <c r="I53" s="40"/>
      <c r="J53" s="40"/>
      <c r="K53" s="40"/>
      <c r="L53" s="40"/>
      <c r="M53" s="40"/>
      <c r="N53" s="40"/>
      <c r="O53" s="40"/>
      <c r="P53" s="40"/>
      <c r="Q53" s="40"/>
      <c r="R53" s="40"/>
      <c r="S53" s="40"/>
      <c r="T53" s="40"/>
      <c r="U53" s="40"/>
      <c r="V53" s="40"/>
      <c r="W53" s="40"/>
      <c r="X53" s="40"/>
      <c r="Y53" s="34" t="s">
        <v>23</v>
      </c>
      <c r="Z53" s="34" t="s">
        <v>23</v>
      </c>
      <c r="AA53" s="34" t="e">
        <v>#N/A</v>
      </c>
      <c r="AB53" s="34" t="s">
        <v>23</v>
      </c>
      <c r="AC53" s="34" t="s">
        <v>23</v>
      </c>
      <c r="AD53" s="34" t="s">
        <v>23</v>
      </c>
      <c r="AE53" s="34" t="s">
        <v>23</v>
      </c>
      <c r="AF53" s="23"/>
      <c r="AG53" s="34" t="s">
        <v>23</v>
      </c>
      <c r="AH53" s="34" t="s">
        <v>23</v>
      </c>
      <c r="AI53" s="34" t="s">
        <v>23</v>
      </c>
      <c r="AJ53" s="34" t="s">
        <v>23</v>
      </c>
      <c r="AK53" s="74" t="s">
        <v>23</v>
      </c>
      <c r="AL53" s="74" t="s">
        <v>23</v>
      </c>
      <c r="AM53" s="74" t="s">
        <v>23</v>
      </c>
      <c r="AN53" s="74" t="s">
        <v>23</v>
      </c>
      <c r="AO53" s="74" t="s">
        <v>23</v>
      </c>
      <c r="AP53" s="74" t="s">
        <v>23</v>
      </c>
      <c r="AQ53" s="52" t="s">
        <v>23</v>
      </c>
      <c r="AR53" s="52" t="s">
        <v>23</v>
      </c>
      <c r="AS53" s="52" t="s">
        <v>23</v>
      </c>
      <c r="AT53" s="52" t="s">
        <v>23</v>
      </c>
      <c r="AU53" s="52" t="s">
        <v>23</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140" t="s">
        <v>242</v>
      </c>
      <c r="B54" s="141"/>
      <c r="C54" s="140">
        <v>24</v>
      </c>
      <c r="D54" s="141">
        <v>0</v>
      </c>
      <c r="N54" s="140">
        <v>35</v>
      </c>
      <c r="O54" s="141">
        <v>0</v>
      </c>
      <c r="Y54" s="146"/>
      <c r="Z54" s="147">
        <v>0</v>
      </c>
      <c r="AK54" s="54" t="s">
        <v>23</v>
      </c>
      <c r="AL54" s="54" t="s">
        <v>23</v>
      </c>
      <c r="AM54" s="54" t="s">
        <v>23</v>
      </c>
      <c r="AN54" s="54" t="s">
        <v>23</v>
      </c>
      <c r="AO54" s="54" t="s">
        <v>23</v>
      </c>
      <c r="AP54" s="53" t="s">
        <v>23</v>
      </c>
      <c r="AQ54" s="52" t="s">
        <v>23</v>
      </c>
      <c r="AR54" s="52" t="s">
        <v>23</v>
      </c>
      <c r="AS54" s="71" t="s">
        <v>23</v>
      </c>
      <c r="AT54" s="52" t="s">
        <v>23</v>
      </c>
      <c r="AU54" s="53" t="s">
        <v>23</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A54:B54"/>
    <mergeCell ref="C54:D54"/>
    <mergeCell ref="N54:O54"/>
    <mergeCell ref="Y54:Z54"/>
    <mergeCell ref="AM2:AN2"/>
    <mergeCell ref="Y2:Z2"/>
    <mergeCell ref="A4:B4"/>
    <mergeCell ref="AB2:AC2"/>
    <mergeCell ref="AD2:AE2"/>
    <mergeCell ref="AF2:AF3"/>
    <mergeCell ref="AG2:AH2"/>
    <mergeCell ref="N2:O2"/>
    <mergeCell ref="Q2:R2"/>
    <mergeCell ref="S2:T2"/>
    <mergeCell ref="U2:V2"/>
    <mergeCell ref="W2:X2"/>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53 BG5:XFD53">
    <cfRule type="cellIs" dxfId="5" priority="5" operator="equal">
      <formula>0</formula>
    </cfRule>
  </conditionalFormatting>
  <conditionalFormatting sqref="AV5:BF5">
    <cfRule type="cellIs" dxfId="4" priority="2" operator="equal">
      <formula>0</formula>
    </cfRule>
  </conditionalFormatting>
  <conditionalFormatting sqref="AV6:BF300">
    <cfRule type="cellIs" dxfId="3" priority="1" operator="equal">
      <formula>0</formula>
    </cfRule>
  </conditionalFormatting>
  <pageMargins left="0.70866141732283472" right="0.70866141732283472" top="0.74803149606299213" bottom="0.74803149606299213" header="0.31496062992125984" footer="0.31496062992125984"/>
  <pageSetup paperSize="8" scale="41"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E300"/>
  <sheetViews>
    <sheetView workbookViewId="0"/>
  </sheetViews>
  <sheetFormatPr defaultColWidth="9" defaultRowHeight="28.5" customHeight="1" outlineLevelCol="1"/>
  <cols>
    <col min="1" max="1" width="6.625" style="3" customWidth="1"/>
    <col min="2" max="2" width="32.5" style="3" customWidth="1"/>
    <col min="3" max="4" width="9.25" style="17" hidden="1" customWidth="1" outlineLevel="1"/>
    <col min="5" max="5" width="8.25" style="17" hidden="1" customWidth="1" outlineLevel="1"/>
    <col min="6" max="11" width="9.25" style="17" hidden="1" customWidth="1" outlineLevel="1"/>
    <col min="12" max="13" width="8.25" style="17" hidden="1" customWidth="1" outlineLevel="1"/>
    <col min="14" max="15" width="9.25" style="17" hidden="1" customWidth="1" outlineLevel="1"/>
    <col min="16" max="16" width="8.25" style="17" hidden="1" customWidth="1" outlineLevel="1"/>
    <col min="17" max="22" width="9.25" style="17" hidden="1" customWidth="1" outlineLevel="1"/>
    <col min="23" max="24" width="8.25" style="17" hidden="1" customWidth="1" outlineLevel="1"/>
    <col min="25" max="26" width="9.25" style="17" hidden="1" customWidth="1" outlineLevel="1"/>
    <col min="27" max="27" width="8.25" style="17" hidden="1" customWidth="1" outlineLevel="1"/>
    <col min="28" max="31" width="9.25" style="17" hidden="1" customWidth="1" outlineLevel="1"/>
    <col min="32" max="32" width="9.25" style="105" hidden="1" customWidth="1" outlineLevel="1"/>
    <col min="33" max="33" width="9.25" style="17" hidden="1" customWidth="1" outlineLevel="1"/>
    <col min="34" max="35" width="8.25" style="17" hidden="1" customWidth="1" outlineLevel="1"/>
    <col min="36" max="36" width="9" style="17" customWidth="1" collapsed="1"/>
    <col min="37" max="42" width="9" style="17" customWidth="1"/>
    <col min="43" max="45" width="9" style="56" customWidth="1"/>
    <col min="46" max="46" width="9" style="17" customWidth="1"/>
    <col min="47" max="48" width="8.625" style="3" customWidth="1"/>
    <col min="49" max="49" width="7.5" style="3" bestFit="1" customWidth="1"/>
    <col min="50" max="50" width="9" style="3"/>
    <col min="51" max="51" width="7.5" style="3" bestFit="1" customWidth="1"/>
    <col min="52" max="52" width="9" style="3"/>
    <col min="53" max="53" width="17.25" style="3" bestFit="1" customWidth="1"/>
    <col min="54" max="54" width="11.5" style="3" customWidth="1"/>
    <col min="55" max="55" width="7.75" style="3" customWidth="1"/>
    <col min="56" max="56" width="13.875" style="3" bestFit="1" customWidth="1"/>
    <col min="57" max="16384" width="9" style="3"/>
  </cols>
  <sheetData>
    <row r="1" spans="1:57" ht="28.5" customHeight="1">
      <c r="C1" s="140" t="s">
        <v>1788</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1"/>
      <c r="AJ1" s="140" t="s">
        <v>3</v>
      </c>
      <c r="AK1" s="149"/>
      <c r="AL1" s="149"/>
      <c r="AM1" s="149"/>
      <c r="AN1" s="149"/>
      <c r="AO1" s="149"/>
      <c r="AP1" s="149"/>
      <c r="AQ1" s="149"/>
      <c r="AR1" s="149"/>
      <c r="AS1" s="149"/>
      <c r="AT1" s="141"/>
      <c r="AU1" s="140" t="s">
        <v>4700</v>
      </c>
      <c r="AV1" s="149"/>
      <c r="AW1" s="149"/>
      <c r="AX1" s="149"/>
      <c r="AY1" s="149"/>
      <c r="AZ1" s="149"/>
      <c r="BA1" s="149"/>
      <c r="BB1" s="149"/>
      <c r="BC1" s="149"/>
      <c r="BD1" s="149"/>
      <c r="BE1" s="141"/>
    </row>
    <row r="2" spans="1:57"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40" t="s">
        <v>8</v>
      </c>
      <c r="AG2" s="141"/>
      <c r="AH2" s="138" t="s">
        <v>9</v>
      </c>
      <c r="AI2" s="139"/>
      <c r="AJ2" s="140" t="s">
        <v>5</v>
      </c>
      <c r="AK2" s="141"/>
      <c r="AL2" s="140" t="s">
        <v>6</v>
      </c>
      <c r="AM2" s="141"/>
      <c r="AN2" s="140" t="s">
        <v>7</v>
      </c>
      <c r="AO2" s="141"/>
      <c r="AP2" s="142" t="s">
        <v>10</v>
      </c>
      <c r="AQ2" s="144" t="s">
        <v>8</v>
      </c>
      <c r="AR2" s="145"/>
      <c r="AS2" s="138" t="s">
        <v>11</v>
      </c>
      <c r="AT2" s="139"/>
      <c r="AU2" s="140" t="s">
        <v>5</v>
      </c>
      <c r="AV2" s="141"/>
      <c r="AW2" s="140" t="s">
        <v>6</v>
      </c>
      <c r="AX2" s="141"/>
      <c r="AY2" s="140" t="s">
        <v>7</v>
      </c>
      <c r="AZ2" s="141"/>
      <c r="BA2" s="142" t="s">
        <v>10</v>
      </c>
      <c r="BB2" s="144" t="s">
        <v>8</v>
      </c>
      <c r="BC2" s="145"/>
      <c r="BD2" s="138" t="s">
        <v>11</v>
      </c>
      <c r="BE2" s="139"/>
    </row>
    <row r="3" spans="1:57"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04" t="s">
        <v>17</v>
      </c>
      <c r="AG3" s="40" t="s">
        <v>18</v>
      </c>
      <c r="AH3" s="40" t="s">
        <v>17</v>
      </c>
      <c r="AI3" s="40" t="s">
        <v>18</v>
      </c>
      <c r="AJ3" s="54" t="s">
        <v>14</v>
      </c>
      <c r="AK3" s="54" t="s">
        <v>15</v>
      </c>
      <c r="AL3" s="54" t="s">
        <v>17</v>
      </c>
      <c r="AM3" s="54" t="s">
        <v>18</v>
      </c>
      <c r="AN3" s="54" t="s">
        <v>17</v>
      </c>
      <c r="AO3" s="54" t="s">
        <v>18</v>
      </c>
      <c r="AP3" s="143"/>
      <c r="AQ3" s="52" t="s">
        <v>17</v>
      </c>
      <c r="AR3" s="52" t="s">
        <v>18</v>
      </c>
      <c r="AS3" s="52" t="s">
        <v>17</v>
      </c>
      <c r="AT3" s="54" t="s">
        <v>18</v>
      </c>
      <c r="AU3" s="125" t="s">
        <v>14</v>
      </c>
      <c r="AV3" s="125" t="s">
        <v>15</v>
      </c>
      <c r="AW3" s="125" t="s">
        <v>17</v>
      </c>
      <c r="AX3" s="125" t="s">
        <v>18</v>
      </c>
      <c r="AY3" s="125" t="s">
        <v>17</v>
      </c>
      <c r="AZ3" s="125" t="s">
        <v>18</v>
      </c>
      <c r="BA3" s="143"/>
      <c r="BB3" s="52" t="s">
        <v>17</v>
      </c>
      <c r="BC3" s="52" t="s">
        <v>18</v>
      </c>
      <c r="BD3" s="52" t="s">
        <v>17</v>
      </c>
      <c r="BE3" s="125" t="s">
        <v>18</v>
      </c>
    </row>
    <row r="4" spans="1:57" ht="28.5" customHeight="1">
      <c r="A4" s="140" t="s">
        <v>19</v>
      </c>
      <c r="B4" s="141"/>
      <c r="C4" s="40">
        <v>9</v>
      </c>
      <c r="D4" s="40">
        <v>1</v>
      </c>
      <c r="E4" s="40"/>
      <c r="F4" s="40">
        <v>6</v>
      </c>
      <c r="G4" s="40">
        <v>3</v>
      </c>
      <c r="H4" s="40"/>
      <c r="I4" s="40">
        <v>3</v>
      </c>
      <c r="J4" s="40"/>
      <c r="K4" s="40">
        <v>3</v>
      </c>
      <c r="L4" s="40"/>
      <c r="M4" s="40">
        <v>1</v>
      </c>
      <c r="N4" s="40">
        <v>8</v>
      </c>
      <c r="O4" s="40">
        <v>2</v>
      </c>
      <c r="P4" s="40"/>
      <c r="Q4" s="40">
        <v>4</v>
      </c>
      <c r="R4" s="40">
        <v>3</v>
      </c>
      <c r="S4" s="40">
        <v>4</v>
      </c>
      <c r="T4" s="40">
        <v>3</v>
      </c>
      <c r="U4" s="40">
        <v>1</v>
      </c>
      <c r="V4" s="40">
        <v>1</v>
      </c>
      <c r="W4" s="40"/>
      <c r="X4" s="40">
        <v>1</v>
      </c>
      <c r="Y4" s="40">
        <v>1</v>
      </c>
      <c r="Z4" s="40">
        <v>3</v>
      </c>
      <c r="AA4" s="40"/>
      <c r="AB4" s="40">
        <v>4</v>
      </c>
      <c r="AC4" s="40">
        <v>9</v>
      </c>
      <c r="AD4" s="40">
        <v>2</v>
      </c>
      <c r="AE4" s="40">
        <v>4</v>
      </c>
      <c r="AF4" s="104">
        <v>1</v>
      </c>
      <c r="AG4" s="40">
        <v>1</v>
      </c>
      <c r="AH4" s="40"/>
      <c r="AI4" s="40">
        <v>1</v>
      </c>
      <c r="AJ4" s="54">
        <v>7</v>
      </c>
      <c r="AK4" s="54">
        <v>1</v>
      </c>
      <c r="AL4" s="54">
        <v>7</v>
      </c>
      <c r="AM4" s="54">
        <v>7</v>
      </c>
      <c r="AN4" s="54">
        <v>6</v>
      </c>
      <c r="AO4" s="54">
        <v>6</v>
      </c>
      <c r="AP4" s="52">
        <v>5</v>
      </c>
      <c r="AQ4" s="52">
        <v>0</v>
      </c>
      <c r="AR4" s="52">
        <v>3</v>
      </c>
      <c r="AS4" s="52">
        <v>0</v>
      </c>
      <c r="AT4" s="54">
        <v>1</v>
      </c>
      <c r="AU4" s="8">
        <f>COUNTIF(AU5:AU221,"○")</f>
        <v>0</v>
      </c>
      <c r="AV4" s="8">
        <f>COUNTIF(AV5:AV221,"○")</f>
        <v>0</v>
      </c>
      <c r="AW4" s="8">
        <f>COUNTIF(AW5:AW221,"○")</f>
        <v>0</v>
      </c>
      <c r="AX4" s="8">
        <f>COUNTIF(AX5:AX221,"○")</f>
        <v>0</v>
      </c>
      <c r="AY4" s="8">
        <f>COUNTIF(AY5:AY221,"○")</f>
        <v>0</v>
      </c>
      <c r="AZ4" s="8">
        <f>COUNTIF(AZ5:AZ221,"○")</f>
        <v>0</v>
      </c>
      <c r="BA4" s="8">
        <f>COUNTIF(BA5:BA221,"○")</f>
        <v>0</v>
      </c>
      <c r="BB4" s="8">
        <f>COUNTIF(BB5:BB221,"○")</f>
        <v>0</v>
      </c>
      <c r="BC4" s="8">
        <f>COUNTIF(BC5:BC221,"○")</f>
        <v>0</v>
      </c>
      <c r="BD4" s="8">
        <f>COUNTIF(BD5:BD221,"○")</f>
        <v>0</v>
      </c>
      <c r="BE4" s="8">
        <f>COUNTIF(BE5:BE221,"○")</f>
        <v>0</v>
      </c>
    </row>
    <row r="5" spans="1:57" ht="28.5" customHeight="1">
      <c r="A5" s="19">
        <v>49001</v>
      </c>
      <c r="B5" s="20" t="s">
        <v>1243</v>
      </c>
      <c r="C5" s="40" t="s">
        <v>26</v>
      </c>
      <c r="D5" s="40"/>
      <c r="E5" s="40" t="s">
        <v>26</v>
      </c>
      <c r="F5" s="40" t="s">
        <v>26</v>
      </c>
      <c r="G5" s="40"/>
      <c r="H5" s="40"/>
      <c r="I5" s="40"/>
      <c r="J5" s="40"/>
      <c r="K5" s="40"/>
      <c r="L5" s="40"/>
      <c r="M5" s="40" t="s">
        <v>26</v>
      </c>
      <c r="N5" s="40" t="s">
        <v>26</v>
      </c>
      <c r="O5" s="40" t="s">
        <v>26</v>
      </c>
      <c r="P5" s="40">
        <v>2</v>
      </c>
      <c r="Q5" s="40"/>
      <c r="R5" s="40" t="s">
        <v>26</v>
      </c>
      <c r="S5" s="40"/>
      <c r="T5" s="40"/>
      <c r="U5" s="40"/>
      <c r="V5" s="40"/>
      <c r="W5" s="40"/>
      <c r="X5" s="40"/>
      <c r="Y5" s="40" t="s">
        <v>25</v>
      </c>
      <c r="Z5" s="40" t="s">
        <v>25</v>
      </c>
      <c r="AA5" s="40" t="s">
        <v>25</v>
      </c>
      <c r="AB5" s="40" t="s">
        <v>23</v>
      </c>
      <c r="AC5" s="40" t="s">
        <v>25</v>
      </c>
      <c r="AD5" s="40" t="s">
        <v>23</v>
      </c>
      <c r="AE5" s="40" t="s">
        <v>21</v>
      </c>
      <c r="AF5" s="104" t="s">
        <v>23</v>
      </c>
      <c r="AG5" s="40"/>
      <c r="AH5" s="40" t="s">
        <v>21</v>
      </c>
      <c r="AI5" s="40" t="s">
        <v>21</v>
      </c>
      <c r="AJ5" s="74" t="s">
        <v>25</v>
      </c>
      <c r="AK5" s="74" t="s">
        <v>25</v>
      </c>
      <c r="AL5" s="74" t="s">
        <v>21</v>
      </c>
      <c r="AM5" s="74" t="s">
        <v>25</v>
      </c>
      <c r="AN5" s="74">
        <v>0</v>
      </c>
      <c r="AO5" s="74" t="s">
        <v>25</v>
      </c>
      <c r="AP5" s="52" t="s">
        <v>1377</v>
      </c>
      <c r="AQ5" s="52" t="s">
        <v>1786</v>
      </c>
      <c r="AR5" s="52" t="s">
        <v>1786</v>
      </c>
      <c r="AS5" s="52" t="s">
        <v>21</v>
      </c>
      <c r="AT5" s="52" t="s">
        <v>21</v>
      </c>
      <c r="AU5" s="8" t="str">
        <f>IFERROR(VLOOKUP($A5,集約用シート!$E$3:$BN$3000,2,FALSE),"")</f>
        <v/>
      </c>
      <c r="AV5" s="8" t="str">
        <f>IFERROR(VLOOKUP($A5,集約用シート!$E$3:$BN$3000,3,FALSE),"")</f>
        <v/>
      </c>
      <c r="AW5" s="8" t="str">
        <f>IFERROR(VLOOKUP($A5,集約用シート!$E$3:$BN$3000,5,FALSE),"")</f>
        <v/>
      </c>
      <c r="AX5" s="8"/>
      <c r="AY5" s="8" t="str">
        <f>IFERROR(VLOOKUP($A5,集約用シート!$E$3:$BN$3000,11,FALSE),"")</f>
        <v/>
      </c>
      <c r="AZ5" s="8"/>
      <c r="BA5" s="8" t="str">
        <f>IFERROR(VLOOKUP($A5,集約用シート!$E$3:$BN$3000,4,FALSE),"")</f>
        <v/>
      </c>
      <c r="BB5" s="8" t="str">
        <f>IFERROR(VLOOKUP($A5,集約用シート!$E$3:$BN$3000,14,FALSE),"")</f>
        <v/>
      </c>
      <c r="BC5" s="8"/>
      <c r="BD5" s="8" t="str">
        <f>IFERROR(VLOOKUP($A5,集約用シート!$E$3:$BN$3000,16,FALSE),"")</f>
        <v/>
      </c>
      <c r="BE5" s="8"/>
    </row>
    <row r="6" spans="1:57" ht="28.5" customHeight="1">
      <c r="A6" s="19">
        <v>49002</v>
      </c>
      <c r="B6" s="20" t="s">
        <v>1244</v>
      </c>
      <c r="C6" s="40" t="s">
        <v>26</v>
      </c>
      <c r="D6" s="40" t="s">
        <v>26</v>
      </c>
      <c r="E6" s="40">
        <v>2</v>
      </c>
      <c r="F6" s="40"/>
      <c r="G6" s="40"/>
      <c r="H6" s="40"/>
      <c r="I6" s="40"/>
      <c r="J6" s="40"/>
      <c r="K6" s="40"/>
      <c r="L6" s="40"/>
      <c r="M6" s="40"/>
      <c r="N6" s="40" t="s">
        <v>25</v>
      </c>
      <c r="O6" s="40" t="s">
        <v>25</v>
      </c>
      <c r="P6" s="40">
        <v>2</v>
      </c>
      <c r="Q6" s="40"/>
      <c r="R6" s="40"/>
      <c r="S6" s="40"/>
      <c r="T6" s="40"/>
      <c r="U6" s="40"/>
      <c r="V6" s="40"/>
      <c r="W6" s="40"/>
      <c r="X6" s="40"/>
      <c r="Y6" s="40" t="s">
        <v>25</v>
      </c>
      <c r="Z6" s="40" t="s">
        <v>25</v>
      </c>
      <c r="AA6" s="40" t="s">
        <v>25</v>
      </c>
      <c r="AB6" s="40" t="s">
        <v>23</v>
      </c>
      <c r="AC6" s="40" t="s">
        <v>25</v>
      </c>
      <c r="AD6" s="40" t="s">
        <v>23</v>
      </c>
      <c r="AE6" s="40" t="s">
        <v>25</v>
      </c>
      <c r="AF6" s="104" t="s">
        <v>23</v>
      </c>
      <c r="AG6" s="40"/>
      <c r="AH6" s="40" t="s">
        <v>21</v>
      </c>
      <c r="AI6" s="40" t="s">
        <v>21</v>
      </c>
      <c r="AJ6" s="74" t="s">
        <v>25</v>
      </c>
      <c r="AK6" s="74" t="s">
        <v>21</v>
      </c>
      <c r="AL6" s="74" t="s">
        <v>21</v>
      </c>
      <c r="AM6" s="74" t="s">
        <v>21</v>
      </c>
      <c r="AN6" s="74">
        <v>0</v>
      </c>
      <c r="AO6" s="74">
        <v>0</v>
      </c>
      <c r="AP6" s="52">
        <v>0</v>
      </c>
      <c r="AQ6" s="52"/>
      <c r="AR6" s="52">
        <v>0</v>
      </c>
      <c r="AS6" s="52"/>
      <c r="AT6" s="52">
        <v>0</v>
      </c>
      <c r="AU6" s="8" t="str">
        <f>IFERROR(VLOOKUP($A6,集約用シート!$E$3:$BN$3000,2,FALSE),"")</f>
        <v/>
      </c>
      <c r="AV6" s="8" t="str">
        <f>IFERROR(VLOOKUP($A6,集約用シート!$E$3:$BN$3000,3,FALSE),"")</f>
        <v/>
      </c>
      <c r="AW6" s="8" t="str">
        <f>IFERROR(VLOOKUP($A6,集約用シート!$E$3:$BN$3000,5,FALSE),"")</f>
        <v/>
      </c>
      <c r="AX6" s="8"/>
      <c r="AY6" s="8" t="str">
        <f>IFERROR(VLOOKUP($A6,集約用シート!$E$3:$BN$3000,11,FALSE),"")</f>
        <v/>
      </c>
      <c r="AZ6" s="8"/>
      <c r="BA6" s="8" t="str">
        <f>IFERROR(VLOOKUP($A6,集約用シート!$E$3:$BN$3000,4,FALSE),"")</f>
        <v/>
      </c>
      <c r="BB6" s="8" t="str">
        <f>IFERROR(VLOOKUP($A6,集約用シート!$E$3:$BN$3000,14,FALSE),"")</f>
        <v/>
      </c>
      <c r="BC6" s="8"/>
      <c r="BD6" s="8" t="str">
        <f>IFERROR(VLOOKUP($A6,集約用シート!$E$3:$BN$3000,16,FALSE),"")</f>
        <v/>
      </c>
      <c r="BE6" s="8"/>
    </row>
    <row r="7" spans="1:57" ht="28.5" customHeight="1">
      <c r="A7" s="19">
        <v>49005</v>
      </c>
      <c r="B7" s="20" t="s">
        <v>1245</v>
      </c>
      <c r="C7" s="33"/>
      <c r="D7" s="40"/>
      <c r="E7" s="40"/>
      <c r="F7" s="40"/>
      <c r="G7" s="40"/>
      <c r="H7" s="40"/>
      <c r="I7" s="40"/>
      <c r="J7" s="40"/>
      <c r="K7" s="40"/>
      <c r="L7" s="40"/>
      <c r="M7" s="40"/>
      <c r="N7" s="40"/>
      <c r="O7" s="40"/>
      <c r="P7" s="40"/>
      <c r="Q7" s="40"/>
      <c r="R7" s="40"/>
      <c r="S7" s="40"/>
      <c r="T7" s="40"/>
      <c r="U7" s="40"/>
      <c r="V7" s="40"/>
      <c r="W7" s="40"/>
      <c r="X7" s="40"/>
      <c r="Y7" s="40" t="s">
        <v>23</v>
      </c>
      <c r="Z7" s="40" t="s">
        <v>23</v>
      </c>
      <c r="AA7" s="40" t="e">
        <v>#N/A</v>
      </c>
      <c r="AB7" s="40" t="s">
        <v>23</v>
      </c>
      <c r="AC7" s="40" t="s">
        <v>23</v>
      </c>
      <c r="AD7" s="40" t="s">
        <v>23</v>
      </c>
      <c r="AE7" s="40" t="s">
        <v>23</v>
      </c>
      <c r="AF7" s="104" t="s">
        <v>23</v>
      </c>
      <c r="AG7" s="40" t="s">
        <v>23</v>
      </c>
      <c r="AH7" s="40" t="s">
        <v>23</v>
      </c>
      <c r="AI7" s="40" t="s">
        <v>23</v>
      </c>
      <c r="AJ7" s="74" t="s">
        <v>23</v>
      </c>
      <c r="AK7" s="74" t="s">
        <v>23</v>
      </c>
      <c r="AL7" s="74" t="s">
        <v>23</v>
      </c>
      <c r="AM7" s="74" t="s">
        <v>23</v>
      </c>
      <c r="AN7" s="74" t="s">
        <v>23</v>
      </c>
      <c r="AO7" s="74" t="s">
        <v>23</v>
      </c>
      <c r="AP7" s="52" t="s">
        <v>23</v>
      </c>
      <c r="AQ7" s="52" t="s">
        <v>23</v>
      </c>
      <c r="AR7" s="52" t="s">
        <v>23</v>
      </c>
      <c r="AS7" s="52" t="s">
        <v>23</v>
      </c>
      <c r="AT7" s="52" t="s">
        <v>23</v>
      </c>
      <c r="AU7" s="8" t="str">
        <f>IFERROR(VLOOKUP($A7,集約用シート!$E$3:$BN$3000,2,FALSE),"")</f>
        <v/>
      </c>
      <c r="AV7" s="8" t="str">
        <f>IFERROR(VLOOKUP($A7,集約用シート!$E$3:$BN$3000,3,FALSE),"")</f>
        <v/>
      </c>
      <c r="AW7" s="8" t="str">
        <f>IFERROR(VLOOKUP($A7,集約用シート!$E$3:$BN$3000,5,FALSE),"")</f>
        <v/>
      </c>
      <c r="AX7" s="8"/>
      <c r="AY7" s="8" t="str">
        <f>IFERROR(VLOOKUP($A7,集約用シート!$E$3:$BN$3000,11,FALSE),"")</f>
        <v/>
      </c>
      <c r="AZ7" s="8"/>
      <c r="BA7" s="8" t="str">
        <f>IFERROR(VLOOKUP($A7,集約用シート!$E$3:$BN$3000,4,FALSE),"")</f>
        <v/>
      </c>
      <c r="BB7" s="8" t="str">
        <f>IFERROR(VLOOKUP($A7,集約用シート!$E$3:$BN$3000,14,FALSE),"")</f>
        <v/>
      </c>
      <c r="BC7" s="8"/>
      <c r="BD7" s="8" t="str">
        <f>IFERROR(VLOOKUP($A7,集約用シート!$E$3:$BN$3000,16,FALSE),"")</f>
        <v/>
      </c>
      <c r="BE7" s="8"/>
    </row>
    <row r="8" spans="1:57" ht="28.5" customHeight="1">
      <c r="A8" s="19">
        <v>49006</v>
      </c>
      <c r="B8" s="20" t="s">
        <v>1246</v>
      </c>
      <c r="C8" s="40" t="s">
        <v>22</v>
      </c>
      <c r="D8" s="40" t="s">
        <v>22</v>
      </c>
      <c r="E8" s="40"/>
      <c r="F8" s="40"/>
      <c r="G8" s="40"/>
      <c r="H8" s="40"/>
      <c r="I8" s="40"/>
      <c r="J8" s="40"/>
      <c r="K8" s="40"/>
      <c r="L8" s="40"/>
      <c r="M8" s="40"/>
      <c r="N8" s="40" t="s">
        <v>22</v>
      </c>
      <c r="O8" s="40" t="s">
        <v>22</v>
      </c>
      <c r="P8" s="40"/>
      <c r="Q8" s="40"/>
      <c r="R8" s="40"/>
      <c r="S8" s="40"/>
      <c r="T8" s="40"/>
      <c r="U8" s="40"/>
      <c r="V8" s="40"/>
      <c r="W8" s="40"/>
      <c r="X8" s="40"/>
      <c r="Y8" s="40" t="s">
        <v>23</v>
      </c>
      <c r="Z8" s="40" t="s">
        <v>23</v>
      </c>
      <c r="AA8" s="40" t="e">
        <v>#N/A</v>
      </c>
      <c r="AB8" s="40" t="s">
        <v>23</v>
      </c>
      <c r="AC8" s="40" t="s">
        <v>23</v>
      </c>
      <c r="AD8" s="40" t="s">
        <v>23</v>
      </c>
      <c r="AE8" s="40" t="s">
        <v>23</v>
      </c>
      <c r="AF8" s="104" t="s">
        <v>23</v>
      </c>
      <c r="AG8" s="40" t="s">
        <v>23</v>
      </c>
      <c r="AH8" s="40" t="s">
        <v>23</v>
      </c>
      <c r="AI8" s="40" t="s">
        <v>23</v>
      </c>
      <c r="AJ8" s="74" t="s">
        <v>23</v>
      </c>
      <c r="AK8" s="74" t="s">
        <v>23</v>
      </c>
      <c r="AL8" s="74" t="s">
        <v>23</v>
      </c>
      <c r="AM8" s="74" t="s">
        <v>23</v>
      </c>
      <c r="AN8" s="74" t="s">
        <v>23</v>
      </c>
      <c r="AO8" s="74" t="s">
        <v>23</v>
      </c>
      <c r="AP8" s="52" t="s">
        <v>23</v>
      </c>
      <c r="AQ8" s="52" t="s">
        <v>23</v>
      </c>
      <c r="AR8" s="52" t="s">
        <v>23</v>
      </c>
      <c r="AS8" s="52" t="s">
        <v>23</v>
      </c>
      <c r="AT8" s="52" t="s">
        <v>23</v>
      </c>
      <c r="AU8" s="8" t="str">
        <f>IFERROR(VLOOKUP($A8,集約用シート!$E$3:$BN$3000,2,FALSE),"")</f>
        <v/>
      </c>
      <c r="AV8" s="8" t="str">
        <f>IFERROR(VLOOKUP($A8,集約用シート!$E$3:$BN$3000,3,FALSE),"")</f>
        <v/>
      </c>
      <c r="AW8" s="8" t="str">
        <f>IFERROR(VLOOKUP($A8,集約用シート!$E$3:$BN$3000,5,FALSE),"")</f>
        <v/>
      </c>
      <c r="AX8" s="8"/>
      <c r="AY8" s="8" t="str">
        <f>IFERROR(VLOOKUP($A8,集約用シート!$E$3:$BN$3000,11,FALSE),"")</f>
        <v/>
      </c>
      <c r="AZ8" s="8"/>
      <c r="BA8" s="8" t="str">
        <f>IFERROR(VLOOKUP($A8,集約用シート!$E$3:$BN$3000,4,FALSE),"")</f>
        <v/>
      </c>
      <c r="BB8" s="8" t="str">
        <f>IFERROR(VLOOKUP($A8,集約用シート!$E$3:$BN$3000,14,FALSE),"")</f>
        <v/>
      </c>
      <c r="BC8" s="8"/>
      <c r="BD8" s="8" t="str">
        <f>IFERROR(VLOOKUP($A8,集約用シート!$E$3:$BN$3000,16,FALSE),"")</f>
        <v/>
      </c>
      <c r="BE8" s="8"/>
    </row>
    <row r="9" spans="1:57" ht="28.5" customHeight="1">
      <c r="A9" s="19">
        <v>49007</v>
      </c>
      <c r="B9" s="20" t="s">
        <v>1247</v>
      </c>
      <c r="C9" s="40" t="s">
        <v>26</v>
      </c>
      <c r="D9" s="40" t="s">
        <v>22</v>
      </c>
      <c r="E9" s="40">
        <v>1</v>
      </c>
      <c r="F9" s="40" t="s">
        <v>26</v>
      </c>
      <c r="G9" s="40" t="s">
        <v>26</v>
      </c>
      <c r="H9" s="40"/>
      <c r="I9" s="40" t="s">
        <v>26</v>
      </c>
      <c r="J9" s="40"/>
      <c r="K9" s="40" t="s">
        <v>26</v>
      </c>
      <c r="L9" s="40"/>
      <c r="M9" s="40"/>
      <c r="N9" s="40" t="s">
        <v>25</v>
      </c>
      <c r="O9" s="40" t="s">
        <v>22</v>
      </c>
      <c r="P9" s="40">
        <v>1</v>
      </c>
      <c r="Q9" s="40" t="s">
        <v>26</v>
      </c>
      <c r="R9" s="40"/>
      <c r="S9" s="40" t="s">
        <v>25</v>
      </c>
      <c r="T9" s="40"/>
      <c r="U9" s="40" t="s">
        <v>26</v>
      </c>
      <c r="V9" s="40" t="s">
        <v>26</v>
      </c>
      <c r="W9" s="40"/>
      <c r="X9" s="40"/>
      <c r="Y9" s="40" t="s">
        <v>25</v>
      </c>
      <c r="Z9" s="40" t="s">
        <v>21</v>
      </c>
      <c r="AA9" s="40" t="s">
        <v>21</v>
      </c>
      <c r="AB9" s="40" t="s">
        <v>25</v>
      </c>
      <c r="AC9" s="40" t="s">
        <v>25</v>
      </c>
      <c r="AD9" s="40" t="s">
        <v>21</v>
      </c>
      <c r="AE9" s="40" t="s">
        <v>25</v>
      </c>
      <c r="AF9" s="104" t="s">
        <v>23</v>
      </c>
      <c r="AG9" s="40" t="s">
        <v>21</v>
      </c>
      <c r="AH9" s="40" t="s">
        <v>21</v>
      </c>
      <c r="AI9" s="40" t="s">
        <v>21</v>
      </c>
      <c r="AJ9" s="74" t="s">
        <v>25</v>
      </c>
      <c r="AK9" s="74" t="s">
        <v>21</v>
      </c>
      <c r="AL9" s="74" t="s">
        <v>25</v>
      </c>
      <c r="AM9" s="74" t="s">
        <v>25</v>
      </c>
      <c r="AN9" s="74" t="s">
        <v>25</v>
      </c>
      <c r="AO9" s="74" t="s">
        <v>25</v>
      </c>
      <c r="AP9" s="52" t="s">
        <v>1377</v>
      </c>
      <c r="AQ9" s="52" t="s">
        <v>1786</v>
      </c>
      <c r="AR9" s="52" t="s">
        <v>25</v>
      </c>
      <c r="AS9" s="52" t="s">
        <v>21</v>
      </c>
      <c r="AT9" s="52" t="s">
        <v>21</v>
      </c>
      <c r="AU9" s="8" t="str">
        <f>IFERROR(VLOOKUP($A9,集約用シート!$E$3:$BN$3000,2,FALSE),"")</f>
        <v/>
      </c>
      <c r="AV9" s="8" t="str">
        <f>IFERROR(VLOOKUP($A9,集約用シート!$E$3:$BN$3000,3,FALSE),"")</f>
        <v/>
      </c>
      <c r="AW9" s="8" t="str">
        <f>IFERROR(VLOOKUP($A9,集約用シート!$E$3:$BN$3000,5,FALSE),"")</f>
        <v/>
      </c>
      <c r="AX9" s="8"/>
      <c r="AY9" s="8" t="str">
        <f>IFERROR(VLOOKUP($A9,集約用シート!$E$3:$BN$3000,11,FALSE),"")</f>
        <v/>
      </c>
      <c r="AZ9" s="8"/>
      <c r="BA9" s="8" t="str">
        <f>IFERROR(VLOOKUP($A9,集約用シート!$E$3:$BN$3000,4,FALSE),"")</f>
        <v/>
      </c>
      <c r="BB9" s="8" t="str">
        <f>IFERROR(VLOOKUP($A9,集約用シート!$E$3:$BN$3000,14,FALSE),"")</f>
        <v/>
      </c>
      <c r="BC9" s="8"/>
      <c r="BD9" s="8" t="str">
        <f>IFERROR(VLOOKUP($A9,集約用シート!$E$3:$BN$3000,16,FALSE),"")</f>
        <v/>
      </c>
      <c r="BE9" s="8"/>
    </row>
    <row r="10" spans="1:57" ht="28.5" customHeight="1">
      <c r="A10" s="19">
        <v>49008</v>
      </c>
      <c r="B10" s="20" t="s">
        <v>1248</v>
      </c>
      <c r="C10" s="40" t="s">
        <v>26</v>
      </c>
      <c r="D10" s="40" t="s">
        <v>22</v>
      </c>
      <c r="E10" s="40">
        <v>1</v>
      </c>
      <c r="F10" s="40" t="s">
        <v>26</v>
      </c>
      <c r="G10" s="40" t="s">
        <v>26</v>
      </c>
      <c r="H10" s="40"/>
      <c r="I10" s="40"/>
      <c r="J10" s="40"/>
      <c r="K10" s="40"/>
      <c r="L10" s="40"/>
      <c r="M10" s="40"/>
      <c r="N10" s="40" t="s">
        <v>25</v>
      </c>
      <c r="O10" s="40" t="s">
        <v>22</v>
      </c>
      <c r="P10" s="40">
        <v>1</v>
      </c>
      <c r="Q10" s="40"/>
      <c r="R10" s="40"/>
      <c r="S10" s="40" t="s">
        <v>25</v>
      </c>
      <c r="T10" s="40"/>
      <c r="U10" s="40"/>
      <c r="V10" s="40"/>
      <c r="W10" s="40"/>
      <c r="X10" s="40"/>
      <c r="Y10" s="40" t="s">
        <v>25</v>
      </c>
      <c r="Z10" s="40" t="s">
        <v>21</v>
      </c>
      <c r="AA10" s="40" t="s">
        <v>21</v>
      </c>
      <c r="AB10" s="40" t="s">
        <v>25</v>
      </c>
      <c r="AC10" s="40" t="s">
        <v>25</v>
      </c>
      <c r="AD10" s="40" t="s">
        <v>21</v>
      </c>
      <c r="AE10" s="40" t="s">
        <v>21</v>
      </c>
      <c r="AF10" s="104" t="s">
        <v>23</v>
      </c>
      <c r="AG10" s="40"/>
      <c r="AH10" s="40" t="s">
        <v>21</v>
      </c>
      <c r="AI10" s="40" t="s">
        <v>21</v>
      </c>
      <c r="AJ10" s="74" t="s">
        <v>25</v>
      </c>
      <c r="AK10" s="74" t="s">
        <v>21</v>
      </c>
      <c r="AL10" s="74" t="s">
        <v>25</v>
      </c>
      <c r="AM10" s="74" t="s">
        <v>25</v>
      </c>
      <c r="AN10" s="74" t="s">
        <v>25</v>
      </c>
      <c r="AO10" s="74" t="s">
        <v>25</v>
      </c>
      <c r="AP10" s="52" t="s">
        <v>2169</v>
      </c>
      <c r="AQ10" s="52"/>
      <c r="AR10" s="52" t="s">
        <v>1786</v>
      </c>
      <c r="AS10" s="52"/>
      <c r="AT10" s="52" t="s">
        <v>21</v>
      </c>
      <c r="AU10" s="8" t="str">
        <f>IFERROR(VLOOKUP($A10,集約用シート!$E$3:$BN$3000,2,FALSE),"")</f>
        <v/>
      </c>
      <c r="AV10" s="8" t="str">
        <f>IFERROR(VLOOKUP($A10,集約用シート!$E$3:$BN$3000,3,FALSE),"")</f>
        <v/>
      </c>
      <c r="AW10" s="8" t="str">
        <f>IFERROR(VLOOKUP($A10,集約用シート!$E$3:$BN$3000,5,FALSE),"")</f>
        <v/>
      </c>
      <c r="AX10" s="8"/>
      <c r="AY10" s="8" t="str">
        <f>IFERROR(VLOOKUP($A10,集約用シート!$E$3:$BN$3000,11,FALSE),"")</f>
        <v/>
      </c>
      <c r="AZ10" s="8"/>
      <c r="BA10" s="8" t="str">
        <f>IFERROR(VLOOKUP($A10,集約用シート!$E$3:$BN$3000,4,FALSE),"")</f>
        <v/>
      </c>
      <c r="BB10" s="8" t="str">
        <f>IFERROR(VLOOKUP($A10,集約用シート!$E$3:$BN$3000,14,FALSE),"")</f>
        <v/>
      </c>
      <c r="BC10" s="8"/>
      <c r="BD10" s="8" t="str">
        <f>IFERROR(VLOOKUP($A10,集約用シート!$E$3:$BN$3000,16,FALSE),"")</f>
        <v/>
      </c>
      <c r="BE10" s="8"/>
    </row>
    <row r="11" spans="1:57" ht="28.5" customHeight="1">
      <c r="A11" s="19">
        <v>49009</v>
      </c>
      <c r="B11" s="20" t="s">
        <v>1249</v>
      </c>
      <c r="C11" s="33"/>
      <c r="D11" s="40"/>
      <c r="E11" s="40"/>
      <c r="F11" s="40"/>
      <c r="G11" s="40"/>
      <c r="H11" s="40"/>
      <c r="I11" s="40"/>
      <c r="J11" s="40"/>
      <c r="K11" s="40"/>
      <c r="L11" s="40"/>
      <c r="M11" s="40"/>
      <c r="N11" s="40"/>
      <c r="O11" s="40"/>
      <c r="P11" s="40"/>
      <c r="Q11" s="40"/>
      <c r="R11" s="40"/>
      <c r="S11" s="40"/>
      <c r="T11" s="40"/>
      <c r="U11" s="40"/>
      <c r="V11" s="40"/>
      <c r="W11" s="40"/>
      <c r="X11" s="40"/>
      <c r="Y11" s="40" t="s">
        <v>23</v>
      </c>
      <c r="Z11" s="40" t="s">
        <v>23</v>
      </c>
      <c r="AA11" s="40" t="e">
        <v>#N/A</v>
      </c>
      <c r="AB11" s="40" t="s">
        <v>23</v>
      </c>
      <c r="AC11" s="40" t="s">
        <v>23</v>
      </c>
      <c r="AD11" s="40" t="s">
        <v>23</v>
      </c>
      <c r="AE11" s="40" t="s">
        <v>23</v>
      </c>
      <c r="AF11" s="104" t="s">
        <v>23</v>
      </c>
      <c r="AG11" s="40" t="s">
        <v>23</v>
      </c>
      <c r="AH11" s="40" t="s">
        <v>23</v>
      </c>
      <c r="AI11" s="40" t="s">
        <v>23</v>
      </c>
      <c r="AJ11" s="74" t="s">
        <v>23</v>
      </c>
      <c r="AK11" s="74" t="s">
        <v>23</v>
      </c>
      <c r="AL11" s="74" t="s">
        <v>23</v>
      </c>
      <c r="AM11" s="74" t="s">
        <v>23</v>
      </c>
      <c r="AN11" s="74" t="s">
        <v>23</v>
      </c>
      <c r="AO11" s="74" t="s">
        <v>23</v>
      </c>
      <c r="AP11" s="52" t="s">
        <v>23</v>
      </c>
      <c r="AQ11" s="52" t="s">
        <v>23</v>
      </c>
      <c r="AR11" s="52" t="s">
        <v>23</v>
      </c>
      <c r="AS11" s="52" t="s">
        <v>23</v>
      </c>
      <c r="AT11" s="52" t="s">
        <v>23</v>
      </c>
      <c r="AU11" s="8" t="str">
        <f>IFERROR(VLOOKUP($A11,集約用シート!$E$3:$BN$3000,2,FALSE),"")</f>
        <v/>
      </c>
      <c r="AV11" s="8" t="str">
        <f>IFERROR(VLOOKUP($A11,集約用シート!$E$3:$BN$3000,3,FALSE),"")</f>
        <v/>
      </c>
      <c r="AW11" s="8" t="str">
        <f>IFERROR(VLOOKUP($A11,集約用シート!$E$3:$BN$3000,5,FALSE),"")</f>
        <v/>
      </c>
      <c r="AX11" s="8"/>
      <c r="AY11" s="8" t="str">
        <f>IFERROR(VLOOKUP($A11,集約用シート!$E$3:$BN$3000,11,FALSE),"")</f>
        <v/>
      </c>
      <c r="AZ11" s="8"/>
      <c r="BA11" s="8" t="str">
        <f>IFERROR(VLOOKUP($A11,集約用シート!$E$3:$BN$3000,4,FALSE),"")</f>
        <v/>
      </c>
      <c r="BB11" s="8" t="str">
        <f>IFERROR(VLOOKUP($A11,集約用シート!$E$3:$BN$3000,14,FALSE),"")</f>
        <v/>
      </c>
      <c r="BC11" s="8"/>
      <c r="BD11" s="8" t="str">
        <f>IFERROR(VLOOKUP($A11,集約用シート!$E$3:$BN$3000,16,FALSE),"")</f>
        <v/>
      </c>
      <c r="BE11" s="8"/>
    </row>
    <row r="12" spans="1:57" ht="28.5" customHeight="1">
      <c r="A12" s="19">
        <v>49010</v>
      </c>
      <c r="B12" s="20" t="s">
        <v>1250</v>
      </c>
      <c r="C12" s="33"/>
      <c r="D12" s="40"/>
      <c r="E12" s="40"/>
      <c r="F12" s="40"/>
      <c r="G12" s="40"/>
      <c r="H12" s="40"/>
      <c r="I12" s="40"/>
      <c r="J12" s="40"/>
      <c r="K12" s="40"/>
      <c r="L12" s="40"/>
      <c r="M12" s="40"/>
      <c r="N12" s="40"/>
      <c r="O12" s="40"/>
      <c r="P12" s="40"/>
      <c r="Q12" s="40"/>
      <c r="R12" s="40"/>
      <c r="S12" s="40"/>
      <c r="T12" s="40"/>
      <c r="U12" s="40"/>
      <c r="V12" s="40"/>
      <c r="W12" s="40"/>
      <c r="X12" s="40"/>
      <c r="Y12" s="40" t="s">
        <v>23</v>
      </c>
      <c r="Z12" s="40" t="s">
        <v>23</v>
      </c>
      <c r="AA12" s="40" t="e">
        <v>#N/A</v>
      </c>
      <c r="AB12" s="40" t="s">
        <v>23</v>
      </c>
      <c r="AC12" s="40" t="s">
        <v>23</v>
      </c>
      <c r="AD12" s="40" t="s">
        <v>23</v>
      </c>
      <c r="AE12" s="40" t="s">
        <v>23</v>
      </c>
      <c r="AF12" s="104" t="s">
        <v>23</v>
      </c>
      <c r="AG12" s="40" t="s">
        <v>23</v>
      </c>
      <c r="AH12" s="40" t="s">
        <v>23</v>
      </c>
      <c r="AI12" s="40" t="s">
        <v>23</v>
      </c>
      <c r="AJ12" s="74" t="s">
        <v>23</v>
      </c>
      <c r="AK12" s="74" t="s">
        <v>23</v>
      </c>
      <c r="AL12" s="74" t="s">
        <v>23</v>
      </c>
      <c r="AM12" s="74" t="s">
        <v>23</v>
      </c>
      <c r="AN12" s="74" t="s">
        <v>23</v>
      </c>
      <c r="AO12" s="74" t="s">
        <v>23</v>
      </c>
      <c r="AP12" s="52" t="s">
        <v>23</v>
      </c>
      <c r="AQ12" s="52" t="s">
        <v>23</v>
      </c>
      <c r="AR12" s="52" t="s">
        <v>23</v>
      </c>
      <c r="AS12" s="52" t="s">
        <v>23</v>
      </c>
      <c r="AT12" s="52" t="s">
        <v>23</v>
      </c>
      <c r="AU12" s="8" t="str">
        <f>IFERROR(VLOOKUP($A12,集約用シート!$E$3:$BN$3000,2,FALSE),"")</f>
        <v/>
      </c>
      <c r="AV12" s="8" t="str">
        <f>IFERROR(VLOOKUP($A12,集約用シート!$E$3:$BN$3000,3,FALSE),"")</f>
        <v/>
      </c>
      <c r="AW12" s="8" t="str">
        <f>IFERROR(VLOOKUP($A12,集約用シート!$E$3:$BN$3000,5,FALSE),"")</f>
        <v/>
      </c>
      <c r="AX12" s="8"/>
      <c r="AY12" s="8" t="str">
        <f>IFERROR(VLOOKUP($A12,集約用シート!$E$3:$BN$3000,11,FALSE),"")</f>
        <v/>
      </c>
      <c r="AZ12" s="8"/>
      <c r="BA12" s="8" t="str">
        <f>IFERROR(VLOOKUP($A12,集約用シート!$E$3:$BN$3000,4,FALSE),"")</f>
        <v/>
      </c>
      <c r="BB12" s="8" t="str">
        <f>IFERROR(VLOOKUP($A12,集約用シート!$E$3:$BN$3000,14,FALSE),"")</f>
        <v/>
      </c>
      <c r="BC12" s="8"/>
      <c r="BD12" s="8" t="str">
        <f>IFERROR(VLOOKUP($A12,集約用シート!$E$3:$BN$3000,16,FALSE),"")</f>
        <v/>
      </c>
      <c r="BE12" s="8"/>
    </row>
    <row r="13" spans="1:57" ht="28.5" customHeight="1">
      <c r="A13" s="19">
        <v>49011</v>
      </c>
      <c r="B13" s="20" t="s">
        <v>1251</v>
      </c>
      <c r="C13" s="33"/>
      <c r="D13" s="40"/>
      <c r="E13" s="40"/>
      <c r="F13" s="40"/>
      <c r="G13" s="40"/>
      <c r="H13" s="40"/>
      <c r="I13" s="40"/>
      <c r="J13" s="40"/>
      <c r="K13" s="40"/>
      <c r="L13" s="40"/>
      <c r="M13" s="40"/>
      <c r="N13" s="40"/>
      <c r="O13" s="40"/>
      <c r="P13" s="40"/>
      <c r="Q13" s="40"/>
      <c r="R13" s="40"/>
      <c r="S13" s="40"/>
      <c r="T13" s="40"/>
      <c r="U13" s="40"/>
      <c r="V13" s="40"/>
      <c r="W13" s="40"/>
      <c r="X13" s="40"/>
      <c r="Y13" s="40" t="s">
        <v>23</v>
      </c>
      <c r="Z13" s="40" t="s">
        <v>23</v>
      </c>
      <c r="AA13" s="40" t="e">
        <v>#N/A</v>
      </c>
      <c r="AB13" s="40" t="s">
        <v>23</v>
      </c>
      <c r="AC13" s="40" t="s">
        <v>23</v>
      </c>
      <c r="AD13" s="40" t="s">
        <v>23</v>
      </c>
      <c r="AE13" s="40" t="s">
        <v>23</v>
      </c>
      <c r="AF13" s="104" t="s">
        <v>23</v>
      </c>
      <c r="AG13" s="40" t="s">
        <v>23</v>
      </c>
      <c r="AH13" s="40" t="s">
        <v>23</v>
      </c>
      <c r="AI13" s="40" t="s">
        <v>23</v>
      </c>
      <c r="AJ13" s="74" t="s">
        <v>21</v>
      </c>
      <c r="AK13" s="74" t="s">
        <v>21</v>
      </c>
      <c r="AL13" s="74" t="s">
        <v>25</v>
      </c>
      <c r="AM13" s="74" t="s">
        <v>25</v>
      </c>
      <c r="AN13" s="74" t="s">
        <v>25</v>
      </c>
      <c r="AO13" s="74" t="s">
        <v>25</v>
      </c>
      <c r="AP13" s="52" t="s">
        <v>2169</v>
      </c>
      <c r="AQ13" s="52" t="s">
        <v>21</v>
      </c>
      <c r="AR13" s="52" t="s">
        <v>1786</v>
      </c>
      <c r="AS13" s="52" t="s">
        <v>21</v>
      </c>
      <c r="AT13" s="52" t="s">
        <v>21</v>
      </c>
      <c r="AU13" s="8" t="str">
        <f>IFERROR(VLOOKUP($A13,集約用シート!$E$3:$BN$3000,2,FALSE),"")</f>
        <v/>
      </c>
      <c r="AV13" s="8" t="str">
        <f>IFERROR(VLOOKUP($A13,集約用シート!$E$3:$BN$3000,3,FALSE),"")</f>
        <v/>
      </c>
      <c r="AW13" s="8" t="str">
        <f>IFERROR(VLOOKUP($A13,集約用シート!$E$3:$BN$3000,5,FALSE),"")</f>
        <v/>
      </c>
      <c r="AX13" s="8"/>
      <c r="AY13" s="8" t="str">
        <f>IFERROR(VLOOKUP($A13,集約用シート!$E$3:$BN$3000,11,FALSE),"")</f>
        <v/>
      </c>
      <c r="AZ13" s="8"/>
      <c r="BA13" s="8" t="str">
        <f>IFERROR(VLOOKUP($A13,集約用シート!$E$3:$BN$3000,4,FALSE),"")</f>
        <v/>
      </c>
      <c r="BB13" s="8" t="str">
        <f>IFERROR(VLOOKUP($A13,集約用シート!$E$3:$BN$3000,14,FALSE),"")</f>
        <v/>
      </c>
      <c r="BC13" s="8"/>
      <c r="BD13" s="8" t="str">
        <f>IFERROR(VLOOKUP($A13,集約用シート!$E$3:$BN$3000,16,FALSE),"")</f>
        <v/>
      </c>
      <c r="BE13" s="8"/>
    </row>
    <row r="14" spans="1:57" ht="28.5" customHeight="1">
      <c r="A14" s="19">
        <v>49012</v>
      </c>
      <c r="B14" s="20" t="s">
        <v>1252</v>
      </c>
      <c r="C14" s="33"/>
      <c r="D14" s="40"/>
      <c r="E14" s="40"/>
      <c r="F14" s="40"/>
      <c r="G14" s="40"/>
      <c r="H14" s="40"/>
      <c r="I14" s="40"/>
      <c r="J14" s="40"/>
      <c r="K14" s="40"/>
      <c r="L14" s="40"/>
      <c r="M14" s="40"/>
      <c r="N14" s="40"/>
      <c r="O14" s="40"/>
      <c r="P14" s="40"/>
      <c r="Q14" s="40"/>
      <c r="R14" s="40"/>
      <c r="S14" s="40"/>
      <c r="T14" s="40"/>
      <c r="U14" s="40"/>
      <c r="V14" s="40"/>
      <c r="W14" s="40"/>
      <c r="X14" s="40"/>
      <c r="Y14" s="40" t="s">
        <v>23</v>
      </c>
      <c r="Z14" s="40" t="s">
        <v>23</v>
      </c>
      <c r="AA14" s="40" t="e">
        <v>#N/A</v>
      </c>
      <c r="AB14" s="40" t="s">
        <v>23</v>
      </c>
      <c r="AC14" s="40" t="s">
        <v>23</v>
      </c>
      <c r="AD14" s="40" t="s">
        <v>23</v>
      </c>
      <c r="AE14" s="40" t="s">
        <v>23</v>
      </c>
      <c r="AF14" s="104" t="s">
        <v>23</v>
      </c>
      <c r="AG14" s="40" t="s">
        <v>23</v>
      </c>
      <c r="AH14" s="40" t="s">
        <v>23</v>
      </c>
      <c r="AI14" s="40" t="s">
        <v>23</v>
      </c>
      <c r="AJ14" s="74" t="s">
        <v>21</v>
      </c>
      <c r="AK14" s="74" t="s">
        <v>21</v>
      </c>
      <c r="AL14" s="74" t="s">
        <v>21</v>
      </c>
      <c r="AM14" s="74" t="s">
        <v>25</v>
      </c>
      <c r="AN14" s="74">
        <v>0</v>
      </c>
      <c r="AO14" s="74" t="s">
        <v>25</v>
      </c>
      <c r="AP14" s="52" t="s">
        <v>1377</v>
      </c>
      <c r="AQ14" s="52" t="s">
        <v>23</v>
      </c>
      <c r="AR14" s="52" t="s">
        <v>25</v>
      </c>
      <c r="AS14" s="52" t="s">
        <v>23</v>
      </c>
      <c r="AT14" s="52" t="s">
        <v>21</v>
      </c>
      <c r="AU14" s="8" t="str">
        <f>IFERROR(VLOOKUP($A14,集約用シート!$E$3:$BN$3000,2,FALSE),"")</f>
        <v/>
      </c>
      <c r="AV14" s="8" t="str">
        <f>IFERROR(VLOOKUP($A14,集約用シート!$E$3:$BN$3000,3,FALSE),"")</f>
        <v/>
      </c>
      <c r="AW14" s="8" t="str">
        <f>IFERROR(VLOOKUP($A14,集約用シート!$E$3:$BN$3000,5,FALSE),"")</f>
        <v/>
      </c>
      <c r="AX14" s="8"/>
      <c r="AY14" s="8" t="str">
        <f>IFERROR(VLOOKUP($A14,集約用シート!$E$3:$BN$3000,11,FALSE),"")</f>
        <v/>
      </c>
      <c r="AZ14" s="8"/>
      <c r="BA14" s="8" t="str">
        <f>IFERROR(VLOOKUP($A14,集約用シート!$E$3:$BN$3000,4,FALSE),"")</f>
        <v/>
      </c>
      <c r="BB14" s="8" t="str">
        <f>IFERROR(VLOOKUP($A14,集約用シート!$E$3:$BN$3000,14,FALSE),"")</f>
        <v/>
      </c>
      <c r="BC14" s="8"/>
      <c r="BD14" s="8" t="str">
        <f>IFERROR(VLOOKUP($A14,集約用シート!$E$3:$BN$3000,16,FALSE),"")</f>
        <v/>
      </c>
      <c r="BE14" s="8"/>
    </row>
    <row r="15" spans="1:57" ht="28.5" customHeight="1">
      <c r="A15" s="19">
        <v>49013</v>
      </c>
      <c r="B15" s="20" t="s">
        <v>1253</v>
      </c>
      <c r="C15" s="33"/>
      <c r="D15" s="40"/>
      <c r="E15" s="40"/>
      <c r="F15" s="40"/>
      <c r="G15" s="40"/>
      <c r="H15" s="40"/>
      <c r="I15" s="40"/>
      <c r="J15" s="40"/>
      <c r="K15" s="40"/>
      <c r="L15" s="40"/>
      <c r="M15" s="40"/>
      <c r="N15" s="40"/>
      <c r="O15" s="40"/>
      <c r="P15" s="40"/>
      <c r="Q15" s="40"/>
      <c r="R15" s="40"/>
      <c r="S15" s="40"/>
      <c r="T15" s="40"/>
      <c r="U15" s="40"/>
      <c r="V15" s="40"/>
      <c r="W15" s="40"/>
      <c r="X15" s="40"/>
      <c r="Y15" s="40" t="s">
        <v>23</v>
      </c>
      <c r="Z15" s="40" t="s">
        <v>23</v>
      </c>
      <c r="AA15" s="40" t="e">
        <v>#N/A</v>
      </c>
      <c r="AB15" s="40" t="s">
        <v>23</v>
      </c>
      <c r="AC15" s="40" t="s">
        <v>23</v>
      </c>
      <c r="AD15" s="40" t="s">
        <v>23</v>
      </c>
      <c r="AE15" s="40" t="s">
        <v>23</v>
      </c>
      <c r="AF15" s="104" t="s">
        <v>23</v>
      </c>
      <c r="AG15" s="40" t="s">
        <v>23</v>
      </c>
      <c r="AH15" s="40" t="s">
        <v>23</v>
      </c>
      <c r="AI15" s="40" t="s">
        <v>23</v>
      </c>
      <c r="AJ15" s="74" t="s">
        <v>23</v>
      </c>
      <c r="AK15" s="74" t="s">
        <v>23</v>
      </c>
      <c r="AL15" s="74" t="s">
        <v>23</v>
      </c>
      <c r="AM15" s="74" t="s">
        <v>23</v>
      </c>
      <c r="AN15" s="74" t="s">
        <v>23</v>
      </c>
      <c r="AO15" s="74" t="s">
        <v>23</v>
      </c>
      <c r="AP15" s="52" t="s">
        <v>23</v>
      </c>
      <c r="AQ15" s="52" t="s">
        <v>23</v>
      </c>
      <c r="AR15" s="52" t="s">
        <v>23</v>
      </c>
      <c r="AS15" s="52" t="s">
        <v>23</v>
      </c>
      <c r="AT15" s="52" t="s">
        <v>23</v>
      </c>
      <c r="AU15" s="8" t="str">
        <f>IFERROR(VLOOKUP($A15,集約用シート!$E$3:$BN$3000,2,FALSE),"")</f>
        <v/>
      </c>
      <c r="AV15" s="8" t="str">
        <f>IFERROR(VLOOKUP($A15,集約用シート!$E$3:$BN$3000,3,FALSE),"")</f>
        <v/>
      </c>
      <c r="AW15" s="8" t="str">
        <f>IFERROR(VLOOKUP($A15,集約用シート!$E$3:$BN$3000,5,FALSE),"")</f>
        <v/>
      </c>
      <c r="AX15" s="8"/>
      <c r="AY15" s="8" t="str">
        <f>IFERROR(VLOOKUP($A15,集約用シート!$E$3:$BN$3000,11,FALSE),"")</f>
        <v/>
      </c>
      <c r="AZ15" s="8"/>
      <c r="BA15" s="8" t="str">
        <f>IFERROR(VLOOKUP($A15,集約用シート!$E$3:$BN$3000,4,FALSE),"")</f>
        <v/>
      </c>
      <c r="BB15" s="8" t="str">
        <f>IFERROR(VLOOKUP($A15,集約用シート!$E$3:$BN$3000,14,FALSE),"")</f>
        <v/>
      </c>
      <c r="BC15" s="8"/>
      <c r="BD15" s="8" t="str">
        <f>IFERROR(VLOOKUP($A15,集約用シート!$E$3:$BN$3000,16,FALSE),"")</f>
        <v/>
      </c>
      <c r="BE15" s="8"/>
    </row>
    <row r="16" spans="1:57" ht="28.5" customHeight="1">
      <c r="A16" s="19">
        <v>49014</v>
      </c>
      <c r="B16" s="20" t="s">
        <v>1254</v>
      </c>
      <c r="C16" s="33"/>
      <c r="D16" s="40"/>
      <c r="E16" s="40"/>
      <c r="F16" s="40"/>
      <c r="G16" s="40"/>
      <c r="H16" s="40"/>
      <c r="I16" s="40"/>
      <c r="J16" s="40"/>
      <c r="K16" s="40"/>
      <c r="L16" s="40"/>
      <c r="M16" s="40"/>
      <c r="N16" s="40"/>
      <c r="O16" s="40"/>
      <c r="P16" s="40"/>
      <c r="Q16" s="40"/>
      <c r="R16" s="40"/>
      <c r="S16" s="40"/>
      <c r="T16" s="40"/>
      <c r="U16" s="40"/>
      <c r="V16" s="40"/>
      <c r="W16" s="40"/>
      <c r="X16" s="40"/>
      <c r="Y16" s="40" t="s">
        <v>23</v>
      </c>
      <c r="Z16" s="40" t="s">
        <v>23</v>
      </c>
      <c r="AA16" s="40" t="e">
        <v>#N/A</v>
      </c>
      <c r="AB16" s="40" t="s">
        <v>23</v>
      </c>
      <c r="AC16" s="40" t="s">
        <v>23</v>
      </c>
      <c r="AD16" s="40" t="s">
        <v>23</v>
      </c>
      <c r="AE16" s="40" t="s">
        <v>23</v>
      </c>
      <c r="AF16" s="104" t="s">
        <v>23</v>
      </c>
      <c r="AG16" s="40" t="s">
        <v>23</v>
      </c>
      <c r="AH16" s="40" t="s">
        <v>23</v>
      </c>
      <c r="AI16" s="40" t="s">
        <v>23</v>
      </c>
      <c r="AJ16" s="74" t="s">
        <v>23</v>
      </c>
      <c r="AK16" s="74" t="s">
        <v>23</v>
      </c>
      <c r="AL16" s="74" t="s">
        <v>23</v>
      </c>
      <c r="AM16" s="74" t="s">
        <v>23</v>
      </c>
      <c r="AN16" s="74" t="s">
        <v>23</v>
      </c>
      <c r="AO16" s="74" t="s">
        <v>23</v>
      </c>
      <c r="AP16" s="52" t="s">
        <v>23</v>
      </c>
      <c r="AQ16" s="52" t="s">
        <v>23</v>
      </c>
      <c r="AR16" s="52" t="s">
        <v>23</v>
      </c>
      <c r="AS16" s="52" t="s">
        <v>23</v>
      </c>
      <c r="AT16" s="52" t="s">
        <v>23</v>
      </c>
      <c r="AU16" s="8" t="str">
        <f>IFERROR(VLOOKUP($A16,集約用シート!$E$3:$BN$3000,2,FALSE),"")</f>
        <v/>
      </c>
      <c r="AV16" s="8" t="str">
        <f>IFERROR(VLOOKUP($A16,集約用シート!$E$3:$BN$3000,3,FALSE),"")</f>
        <v/>
      </c>
      <c r="AW16" s="8" t="str">
        <f>IFERROR(VLOOKUP($A16,集約用シート!$E$3:$BN$3000,5,FALSE),"")</f>
        <v/>
      </c>
      <c r="AX16" s="8"/>
      <c r="AY16" s="8" t="str">
        <f>IFERROR(VLOOKUP($A16,集約用シート!$E$3:$BN$3000,11,FALSE),"")</f>
        <v/>
      </c>
      <c r="AZ16" s="8"/>
      <c r="BA16" s="8" t="str">
        <f>IFERROR(VLOOKUP($A16,集約用シート!$E$3:$BN$3000,4,FALSE),"")</f>
        <v/>
      </c>
      <c r="BB16" s="8" t="str">
        <f>IFERROR(VLOOKUP($A16,集約用シート!$E$3:$BN$3000,14,FALSE),"")</f>
        <v/>
      </c>
      <c r="BC16" s="8"/>
      <c r="BD16" s="8" t="str">
        <f>IFERROR(VLOOKUP($A16,集約用シート!$E$3:$BN$3000,16,FALSE),"")</f>
        <v/>
      </c>
      <c r="BE16" s="8"/>
    </row>
    <row r="17" spans="1:57" ht="28.5" customHeight="1">
      <c r="A17" s="19">
        <v>49021</v>
      </c>
      <c r="B17" s="20" t="s">
        <v>1255</v>
      </c>
      <c r="C17" s="33"/>
      <c r="D17" s="40"/>
      <c r="E17" s="40"/>
      <c r="F17" s="40"/>
      <c r="G17" s="40"/>
      <c r="H17" s="40"/>
      <c r="I17" s="40"/>
      <c r="J17" s="40"/>
      <c r="K17" s="40"/>
      <c r="L17" s="40"/>
      <c r="M17" s="40"/>
      <c r="N17" s="40"/>
      <c r="O17" s="40"/>
      <c r="P17" s="40"/>
      <c r="Q17" s="40"/>
      <c r="R17" s="40"/>
      <c r="S17" s="40"/>
      <c r="T17" s="40"/>
      <c r="U17" s="40"/>
      <c r="V17" s="40"/>
      <c r="W17" s="40"/>
      <c r="X17" s="40"/>
      <c r="Y17" s="40" t="s">
        <v>23</v>
      </c>
      <c r="Z17" s="40" t="s">
        <v>23</v>
      </c>
      <c r="AA17" s="40" t="e">
        <v>#N/A</v>
      </c>
      <c r="AB17" s="40" t="s">
        <v>23</v>
      </c>
      <c r="AC17" s="40" t="s">
        <v>23</v>
      </c>
      <c r="AD17" s="40" t="s">
        <v>23</v>
      </c>
      <c r="AE17" s="40" t="s">
        <v>23</v>
      </c>
      <c r="AF17" s="104" t="s">
        <v>23</v>
      </c>
      <c r="AG17" s="40" t="s">
        <v>23</v>
      </c>
      <c r="AH17" s="40" t="s">
        <v>23</v>
      </c>
      <c r="AI17" s="40" t="s">
        <v>23</v>
      </c>
      <c r="AJ17" s="74" t="s">
        <v>23</v>
      </c>
      <c r="AK17" s="74" t="s">
        <v>23</v>
      </c>
      <c r="AL17" s="74" t="s">
        <v>23</v>
      </c>
      <c r="AM17" s="74" t="s">
        <v>23</v>
      </c>
      <c r="AN17" s="74" t="s">
        <v>23</v>
      </c>
      <c r="AO17" s="74" t="s">
        <v>23</v>
      </c>
      <c r="AP17" s="52" t="s">
        <v>23</v>
      </c>
      <c r="AQ17" s="52"/>
      <c r="AR17" s="52" t="s">
        <v>23</v>
      </c>
      <c r="AS17" s="52"/>
      <c r="AT17" s="52" t="s">
        <v>23</v>
      </c>
      <c r="AU17" s="8" t="str">
        <f>IFERROR(VLOOKUP($A17,集約用シート!$E$3:$BN$3000,2,FALSE),"")</f>
        <v/>
      </c>
      <c r="AV17" s="8" t="str">
        <f>IFERROR(VLOOKUP($A17,集約用シート!$E$3:$BN$3000,3,FALSE),"")</f>
        <v/>
      </c>
      <c r="AW17" s="8" t="str">
        <f>IFERROR(VLOOKUP($A17,集約用シート!$E$3:$BN$3000,5,FALSE),"")</f>
        <v/>
      </c>
      <c r="AX17" s="8"/>
      <c r="AY17" s="8" t="str">
        <f>IFERROR(VLOOKUP($A17,集約用シート!$E$3:$BN$3000,11,FALSE),"")</f>
        <v/>
      </c>
      <c r="AZ17" s="8"/>
      <c r="BA17" s="8" t="str">
        <f>IFERROR(VLOOKUP($A17,集約用シート!$E$3:$BN$3000,4,FALSE),"")</f>
        <v/>
      </c>
      <c r="BB17" s="8" t="str">
        <f>IFERROR(VLOOKUP($A17,集約用シート!$E$3:$BN$3000,14,FALSE),"")</f>
        <v/>
      </c>
      <c r="BC17" s="8"/>
      <c r="BD17" s="8" t="str">
        <f>IFERROR(VLOOKUP($A17,集約用シート!$E$3:$BN$3000,16,FALSE),"")</f>
        <v/>
      </c>
      <c r="BE17" s="8"/>
    </row>
    <row r="18" spans="1:57" ht="28.5" customHeight="1">
      <c r="A18" s="19">
        <v>49023</v>
      </c>
      <c r="B18" s="20" t="s">
        <v>1256</v>
      </c>
      <c r="C18" s="40" t="s">
        <v>22</v>
      </c>
      <c r="D18" s="40" t="s">
        <v>22</v>
      </c>
      <c r="E18" s="40"/>
      <c r="F18" s="40"/>
      <c r="G18" s="40"/>
      <c r="H18" s="40"/>
      <c r="I18" s="40"/>
      <c r="J18" s="40"/>
      <c r="K18" s="40"/>
      <c r="L18" s="40"/>
      <c r="M18" s="40"/>
      <c r="N18" s="40"/>
      <c r="O18" s="40"/>
      <c r="P18" s="40"/>
      <c r="Q18" s="40"/>
      <c r="R18" s="40"/>
      <c r="S18" s="40"/>
      <c r="T18" s="40"/>
      <c r="U18" s="40"/>
      <c r="V18" s="40"/>
      <c r="W18" s="40"/>
      <c r="X18" s="40"/>
      <c r="Y18" s="40" t="s">
        <v>23</v>
      </c>
      <c r="Z18" s="40" t="s">
        <v>23</v>
      </c>
      <c r="AA18" s="40" t="e">
        <v>#N/A</v>
      </c>
      <c r="AB18" s="40" t="s">
        <v>23</v>
      </c>
      <c r="AC18" s="40" t="s">
        <v>23</v>
      </c>
      <c r="AD18" s="40" t="s">
        <v>23</v>
      </c>
      <c r="AE18" s="40" t="s">
        <v>23</v>
      </c>
      <c r="AF18" s="104" t="s">
        <v>23</v>
      </c>
      <c r="AG18" s="40" t="s">
        <v>23</v>
      </c>
      <c r="AH18" s="40" t="s">
        <v>23</v>
      </c>
      <c r="AI18" s="40" t="s">
        <v>23</v>
      </c>
      <c r="AJ18" s="74" t="s">
        <v>23</v>
      </c>
      <c r="AK18" s="74" t="s">
        <v>23</v>
      </c>
      <c r="AL18" s="74" t="s">
        <v>23</v>
      </c>
      <c r="AM18" s="74" t="s">
        <v>23</v>
      </c>
      <c r="AN18" s="74" t="s">
        <v>23</v>
      </c>
      <c r="AO18" s="74" t="s">
        <v>23</v>
      </c>
      <c r="AP18" s="52" t="s">
        <v>23</v>
      </c>
      <c r="AQ18" s="52"/>
      <c r="AR18" s="52" t="s">
        <v>23</v>
      </c>
      <c r="AS18" s="52"/>
      <c r="AT18" s="52" t="s">
        <v>23</v>
      </c>
      <c r="AU18" s="8" t="str">
        <f>IFERROR(VLOOKUP($A18,集約用シート!$E$3:$BN$3000,2,FALSE),"")</f>
        <v/>
      </c>
      <c r="AV18" s="8" t="str">
        <f>IFERROR(VLOOKUP($A18,集約用シート!$E$3:$BN$3000,3,FALSE),"")</f>
        <v/>
      </c>
      <c r="AW18" s="8" t="str">
        <f>IFERROR(VLOOKUP($A18,集約用シート!$E$3:$BN$3000,5,FALSE),"")</f>
        <v/>
      </c>
      <c r="AX18" s="8"/>
      <c r="AY18" s="8" t="str">
        <f>IFERROR(VLOOKUP($A18,集約用シート!$E$3:$BN$3000,11,FALSE),"")</f>
        <v/>
      </c>
      <c r="AZ18" s="8"/>
      <c r="BA18" s="8" t="str">
        <f>IFERROR(VLOOKUP($A18,集約用シート!$E$3:$BN$3000,4,FALSE),"")</f>
        <v/>
      </c>
      <c r="BB18" s="8" t="str">
        <f>IFERROR(VLOOKUP($A18,集約用シート!$E$3:$BN$3000,14,FALSE),"")</f>
        <v/>
      </c>
      <c r="BC18" s="8"/>
      <c r="BD18" s="8" t="str">
        <f>IFERROR(VLOOKUP($A18,集約用シート!$E$3:$BN$3000,16,FALSE),"")</f>
        <v/>
      </c>
      <c r="BE18" s="8"/>
    </row>
    <row r="19" spans="1:57" ht="28.5" customHeight="1">
      <c r="A19" s="19">
        <v>49025</v>
      </c>
      <c r="B19" s="20" t="s">
        <v>1257</v>
      </c>
      <c r="C19" s="40" t="s">
        <v>26</v>
      </c>
      <c r="D19" s="40" t="s">
        <v>22</v>
      </c>
      <c r="E19" s="40">
        <v>1</v>
      </c>
      <c r="F19" s="40"/>
      <c r="G19" s="40" t="s">
        <v>26</v>
      </c>
      <c r="H19" s="40"/>
      <c r="I19" s="40" t="s">
        <v>26</v>
      </c>
      <c r="J19" s="40"/>
      <c r="K19" s="40" t="s">
        <v>26</v>
      </c>
      <c r="L19" s="40"/>
      <c r="M19" s="40"/>
      <c r="N19" s="40" t="s">
        <v>25</v>
      </c>
      <c r="O19" s="40" t="s">
        <v>22</v>
      </c>
      <c r="P19" s="40">
        <v>1</v>
      </c>
      <c r="Q19" s="40" t="s">
        <v>26</v>
      </c>
      <c r="R19" s="40" t="s">
        <v>26</v>
      </c>
      <c r="S19" s="40" t="s">
        <v>25</v>
      </c>
      <c r="T19" s="40" t="s">
        <v>26</v>
      </c>
      <c r="U19" s="40"/>
      <c r="V19" s="40"/>
      <c r="W19" s="40"/>
      <c r="X19" s="40"/>
      <c r="Y19" s="40" t="s">
        <v>25</v>
      </c>
      <c r="Z19" s="40" t="s">
        <v>21</v>
      </c>
      <c r="AA19" s="40" t="s">
        <v>21</v>
      </c>
      <c r="AB19" s="40" t="s">
        <v>25</v>
      </c>
      <c r="AC19" s="40" t="s">
        <v>25</v>
      </c>
      <c r="AD19" s="40" t="s">
        <v>25</v>
      </c>
      <c r="AE19" s="40" t="s">
        <v>25</v>
      </c>
      <c r="AF19" s="104" t="s">
        <v>21</v>
      </c>
      <c r="AG19" s="40"/>
      <c r="AH19" s="40" t="s">
        <v>21</v>
      </c>
      <c r="AI19" s="40" t="s">
        <v>21</v>
      </c>
      <c r="AJ19" s="74" t="s">
        <v>25</v>
      </c>
      <c r="AK19" s="74" t="s">
        <v>21</v>
      </c>
      <c r="AL19" s="74" t="s">
        <v>25</v>
      </c>
      <c r="AM19" s="74" t="s">
        <v>25</v>
      </c>
      <c r="AN19" s="74" t="s">
        <v>21</v>
      </c>
      <c r="AO19" s="74" t="s">
        <v>21</v>
      </c>
      <c r="AP19" s="52" t="s">
        <v>1377</v>
      </c>
      <c r="AQ19" s="52" t="s">
        <v>1786</v>
      </c>
      <c r="AR19" s="52" t="s">
        <v>1786</v>
      </c>
      <c r="AS19" s="52" t="s">
        <v>21</v>
      </c>
      <c r="AT19" s="52" t="s">
        <v>25</v>
      </c>
      <c r="AU19" s="8" t="str">
        <f>IFERROR(VLOOKUP($A19,集約用シート!$E$3:$BN$3000,2,FALSE),"")</f>
        <v/>
      </c>
      <c r="AV19" s="8" t="str">
        <f>IFERROR(VLOOKUP($A19,集約用シート!$E$3:$BN$3000,3,FALSE),"")</f>
        <v/>
      </c>
      <c r="AW19" s="8" t="str">
        <f>IFERROR(VLOOKUP($A19,集約用シート!$E$3:$BN$3000,5,FALSE),"")</f>
        <v/>
      </c>
      <c r="AX19" s="8"/>
      <c r="AY19" s="8" t="str">
        <f>IFERROR(VLOOKUP($A19,集約用シート!$E$3:$BN$3000,11,FALSE),"")</f>
        <v/>
      </c>
      <c r="AZ19" s="8"/>
      <c r="BA19" s="8" t="str">
        <f>IFERROR(VLOOKUP($A19,集約用シート!$E$3:$BN$3000,4,FALSE),"")</f>
        <v/>
      </c>
      <c r="BB19" s="8" t="str">
        <f>IFERROR(VLOOKUP($A19,集約用シート!$E$3:$BN$3000,14,FALSE),"")</f>
        <v/>
      </c>
      <c r="BC19" s="8"/>
      <c r="BD19" s="8" t="str">
        <f>IFERROR(VLOOKUP($A19,集約用シート!$E$3:$BN$3000,16,FALSE),"")</f>
        <v/>
      </c>
      <c r="BE19" s="8"/>
    </row>
    <row r="20" spans="1:57" ht="28.5" customHeight="1">
      <c r="A20" s="19">
        <v>49026</v>
      </c>
      <c r="B20" s="20" t="s">
        <v>1258</v>
      </c>
      <c r="C20" s="33"/>
      <c r="D20" s="40"/>
      <c r="E20" s="40"/>
      <c r="F20" s="40"/>
      <c r="G20" s="40"/>
      <c r="H20" s="40"/>
      <c r="I20" s="40"/>
      <c r="J20" s="40"/>
      <c r="K20" s="40"/>
      <c r="L20" s="40"/>
      <c r="M20" s="40"/>
      <c r="N20" s="40" t="s">
        <v>22</v>
      </c>
      <c r="O20" s="40" t="s">
        <v>22</v>
      </c>
      <c r="P20" s="40"/>
      <c r="Q20" s="40"/>
      <c r="R20" s="40" t="s">
        <v>26</v>
      </c>
      <c r="S20" s="40"/>
      <c r="T20" s="40" t="s">
        <v>26</v>
      </c>
      <c r="U20" s="40"/>
      <c r="V20" s="40"/>
      <c r="W20" s="40"/>
      <c r="X20" s="40"/>
      <c r="Y20" s="40" t="s">
        <v>23</v>
      </c>
      <c r="Z20" s="40" t="s">
        <v>23</v>
      </c>
      <c r="AA20" s="40" t="e">
        <v>#N/A</v>
      </c>
      <c r="AB20" s="40" t="s">
        <v>23</v>
      </c>
      <c r="AC20" s="40" t="s">
        <v>23</v>
      </c>
      <c r="AD20" s="40" t="s">
        <v>23</v>
      </c>
      <c r="AE20" s="40" t="s">
        <v>23</v>
      </c>
      <c r="AF20" s="104" t="s">
        <v>23</v>
      </c>
      <c r="AG20" s="40" t="s">
        <v>23</v>
      </c>
      <c r="AH20" s="40" t="s">
        <v>23</v>
      </c>
      <c r="AI20" s="40" t="s">
        <v>23</v>
      </c>
      <c r="AJ20" s="74" t="s">
        <v>23</v>
      </c>
      <c r="AK20" s="74" t="s">
        <v>23</v>
      </c>
      <c r="AL20" s="74" t="s">
        <v>23</v>
      </c>
      <c r="AM20" s="74" t="s">
        <v>23</v>
      </c>
      <c r="AN20" s="74" t="s">
        <v>23</v>
      </c>
      <c r="AO20" s="74" t="s">
        <v>23</v>
      </c>
      <c r="AP20" s="52" t="s">
        <v>23</v>
      </c>
      <c r="AQ20" s="52" t="s">
        <v>23</v>
      </c>
      <c r="AR20" s="52" t="s">
        <v>23</v>
      </c>
      <c r="AS20" s="52" t="s">
        <v>23</v>
      </c>
      <c r="AT20" s="52" t="s">
        <v>23</v>
      </c>
      <c r="AU20" s="8" t="str">
        <f>IFERROR(VLOOKUP($A20,集約用シート!$E$3:$BN$3000,2,FALSE),"")</f>
        <v/>
      </c>
      <c r="AV20" s="8" t="str">
        <f>IFERROR(VLOOKUP($A20,集約用シート!$E$3:$BN$3000,3,FALSE),"")</f>
        <v/>
      </c>
      <c r="AW20" s="8" t="str">
        <f>IFERROR(VLOOKUP($A20,集約用シート!$E$3:$BN$3000,5,FALSE),"")</f>
        <v/>
      </c>
      <c r="AX20" s="8"/>
      <c r="AY20" s="8" t="str">
        <f>IFERROR(VLOOKUP($A20,集約用シート!$E$3:$BN$3000,11,FALSE),"")</f>
        <v/>
      </c>
      <c r="AZ20" s="8"/>
      <c r="BA20" s="8" t="str">
        <f>IFERROR(VLOOKUP($A20,集約用シート!$E$3:$BN$3000,4,FALSE),"")</f>
        <v/>
      </c>
      <c r="BB20" s="8" t="str">
        <f>IFERROR(VLOOKUP($A20,集約用シート!$E$3:$BN$3000,14,FALSE),"")</f>
        <v/>
      </c>
      <c r="BC20" s="8"/>
      <c r="BD20" s="8" t="str">
        <f>IFERROR(VLOOKUP($A20,集約用シート!$E$3:$BN$3000,16,FALSE),"")</f>
        <v/>
      </c>
      <c r="BE20" s="8"/>
    </row>
    <row r="21" spans="1:57" ht="28.5" customHeight="1">
      <c r="A21" s="19">
        <v>49027</v>
      </c>
      <c r="B21" s="20" t="s">
        <v>1259</v>
      </c>
      <c r="C21" s="33"/>
      <c r="D21" s="40"/>
      <c r="E21" s="40"/>
      <c r="F21" s="40"/>
      <c r="G21" s="40"/>
      <c r="H21" s="40"/>
      <c r="I21" s="40"/>
      <c r="J21" s="40"/>
      <c r="K21" s="40"/>
      <c r="L21" s="40"/>
      <c r="M21" s="40"/>
      <c r="N21" s="40"/>
      <c r="O21" s="40"/>
      <c r="P21" s="40"/>
      <c r="Q21" s="40"/>
      <c r="R21" s="40"/>
      <c r="S21" s="40"/>
      <c r="T21" s="40"/>
      <c r="U21" s="40"/>
      <c r="V21" s="40"/>
      <c r="W21" s="40"/>
      <c r="X21" s="40"/>
      <c r="Y21" s="40" t="s">
        <v>23</v>
      </c>
      <c r="Z21" s="40" t="s">
        <v>23</v>
      </c>
      <c r="AA21" s="40" t="e">
        <v>#N/A</v>
      </c>
      <c r="AB21" s="40" t="s">
        <v>23</v>
      </c>
      <c r="AC21" s="40" t="s">
        <v>23</v>
      </c>
      <c r="AD21" s="40" t="s">
        <v>23</v>
      </c>
      <c r="AE21" s="40" t="s">
        <v>23</v>
      </c>
      <c r="AF21" s="104" t="s">
        <v>23</v>
      </c>
      <c r="AG21" s="40" t="s">
        <v>23</v>
      </c>
      <c r="AH21" s="40" t="s">
        <v>23</v>
      </c>
      <c r="AI21" s="40" t="s">
        <v>23</v>
      </c>
      <c r="AJ21" s="74" t="s">
        <v>23</v>
      </c>
      <c r="AK21" s="74" t="s">
        <v>23</v>
      </c>
      <c r="AL21" s="74" t="s">
        <v>23</v>
      </c>
      <c r="AM21" s="74" t="s">
        <v>23</v>
      </c>
      <c r="AN21" s="74" t="s">
        <v>23</v>
      </c>
      <c r="AO21" s="74" t="s">
        <v>23</v>
      </c>
      <c r="AP21" s="52" t="s">
        <v>23</v>
      </c>
      <c r="AQ21" s="52" t="s">
        <v>23</v>
      </c>
      <c r="AR21" s="52" t="s">
        <v>23</v>
      </c>
      <c r="AS21" s="52" t="s">
        <v>23</v>
      </c>
      <c r="AT21" s="52" t="s">
        <v>23</v>
      </c>
      <c r="AU21" s="8" t="str">
        <f>IFERROR(VLOOKUP($A21,集約用シート!$E$3:$BN$3000,2,FALSE),"")</f>
        <v/>
      </c>
      <c r="AV21" s="8" t="str">
        <f>IFERROR(VLOOKUP($A21,集約用シート!$E$3:$BN$3000,3,FALSE),"")</f>
        <v/>
      </c>
      <c r="AW21" s="8" t="str">
        <f>IFERROR(VLOOKUP($A21,集約用シート!$E$3:$BN$3000,5,FALSE),"")</f>
        <v/>
      </c>
      <c r="AX21" s="8"/>
      <c r="AY21" s="8" t="str">
        <f>IFERROR(VLOOKUP($A21,集約用シート!$E$3:$BN$3000,11,FALSE),"")</f>
        <v/>
      </c>
      <c r="AZ21" s="8"/>
      <c r="BA21" s="8" t="str">
        <f>IFERROR(VLOOKUP($A21,集約用シート!$E$3:$BN$3000,4,FALSE),"")</f>
        <v/>
      </c>
      <c r="BB21" s="8" t="str">
        <f>IFERROR(VLOOKUP($A21,集約用シート!$E$3:$BN$3000,14,FALSE),"")</f>
        <v/>
      </c>
      <c r="BC21" s="8"/>
      <c r="BD21" s="8" t="str">
        <f>IFERROR(VLOOKUP($A21,集約用シート!$E$3:$BN$3000,16,FALSE),"")</f>
        <v/>
      </c>
      <c r="BE21" s="8"/>
    </row>
    <row r="22" spans="1:57" ht="28.5" customHeight="1">
      <c r="A22" s="19">
        <v>49028</v>
      </c>
      <c r="B22" s="20" t="s">
        <v>1260</v>
      </c>
      <c r="C22" s="40" t="s">
        <v>26</v>
      </c>
      <c r="D22" s="40" t="s">
        <v>22</v>
      </c>
      <c r="E22" s="40">
        <v>1</v>
      </c>
      <c r="F22" s="40" t="s">
        <v>26</v>
      </c>
      <c r="G22" s="40"/>
      <c r="H22" s="40"/>
      <c r="I22" s="40"/>
      <c r="J22" s="40"/>
      <c r="K22" s="40"/>
      <c r="L22" s="40"/>
      <c r="M22" s="40"/>
      <c r="N22" s="40" t="s">
        <v>25</v>
      </c>
      <c r="O22" s="40" t="s">
        <v>22</v>
      </c>
      <c r="P22" s="40">
        <v>1</v>
      </c>
      <c r="Q22" s="40" t="s">
        <v>26</v>
      </c>
      <c r="R22" s="40"/>
      <c r="S22" s="40" t="s">
        <v>25</v>
      </c>
      <c r="T22" s="40"/>
      <c r="U22" s="40"/>
      <c r="V22" s="40"/>
      <c r="W22" s="40"/>
      <c r="X22" s="40"/>
      <c r="Y22" s="40" t="s">
        <v>25</v>
      </c>
      <c r="Z22" s="40" t="s">
        <v>21</v>
      </c>
      <c r="AA22" s="40" t="s">
        <v>21</v>
      </c>
      <c r="AB22" s="40" t="s">
        <v>25</v>
      </c>
      <c r="AC22" s="40" t="s">
        <v>25</v>
      </c>
      <c r="AD22" s="40" t="s">
        <v>21</v>
      </c>
      <c r="AE22" s="40" t="s">
        <v>21</v>
      </c>
      <c r="AF22" s="104" t="s">
        <v>23</v>
      </c>
      <c r="AG22" s="40"/>
      <c r="AH22" s="40" t="s">
        <v>21</v>
      </c>
      <c r="AI22" s="40" t="s">
        <v>21</v>
      </c>
      <c r="AJ22" s="74" t="s">
        <v>25</v>
      </c>
      <c r="AK22" s="74" t="s">
        <v>21</v>
      </c>
      <c r="AL22" s="74" t="s">
        <v>25</v>
      </c>
      <c r="AM22" s="74" t="s">
        <v>21</v>
      </c>
      <c r="AN22" s="74" t="s">
        <v>25</v>
      </c>
      <c r="AO22" s="74">
        <v>0</v>
      </c>
      <c r="AP22" s="52">
        <v>0</v>
      </c>
      <c r="AQ22" s="52" t="s">
        <v>1786</v>
      </c>
      <c r="AR22" s="52">
        <v>0</v>
      </c>
      <c r="AS22" s="52" t="s">
        <v>21</v>
      </c>
      <c r="AT22" s="52">
        <v>0</v>
      </c>
      <c r="AU22" s="8" t="str">
        <f>IFERROR(VLOOKUP($A22,集約用シート!$E$3:$BN$3000,2,FALSE),"")</f>
        <v/>
      </c>
      <c r="AV22" s="8" t="str">
        <f>IFERROR(VLOOKUP($A22,集約用シート!$E$3:$BN$3000,3,FALSE),"")</f>
        <v/>
      </c>
      <c r="AW22" s="8" t="str">
        <f>IFERROR(VLOOKUP($A22,集約用シート!$E$3:$BN$3000,5,FALSE),"")</f>
        <v/>
      </c>
      <c r="AX22" s="8"/>
      <c r="AY22" s="8" t="str">
        <f>IFERROR(VLOOKUP($A22,集約用シート!$E$3:$BN$3000,11,FALSE),"")</f>
        <v/>
      </c>
      <c r="AZ22" s="8"/>
      <c r="BA22" s="8" t="str">
        <f>IFERROR(VLOOKUP($A22,集約用シート!$E$3:$BN$3000,4,FALSE),"")</f>
        <v/>
      </c>
      <c r="BB22" s="8" t="str">
        <f>IFERROR(VLOOKUP($A22,集約用シート!$E$3:$BN$3000,14,FALSE),"")</f>
        <v/>
      </c>
      <c r="BC22" s="8"/>
      <c r="BD22" s="8" t="str">
        <f>IFERROR(VLOOKUP($A22,集約用シート!$E$3:$BN$3000,16,FALSE),"")</f>
        <v/>
      </c>
      <c r="BE22" s="8"/>
    </row>
    <row r="23" spans="1:57" ht="28.5" customHeight="1">
      <c r="A23" s="19">
        <v>49030</v>
      </c>
      <c r="B23" s="20" t="s">
        <v>1261</v>
      </c>
      <c r="C23" s="40" t="s">
        <v>26</v>
      </c>
      <c r="D23" s="40" t="s">
        <v>22</v>
      </c>
      <c r="E23" s="40">
        <v>1</v>
      </c>
      <c r="F23" s="40" t="s">
        <v>26</v>
      </c>
      <c r="G23" s="40"/>
      <c r="H23" s="40"/>
      <c r="I23" s="40"/>
      <c r="J23" s="40"/>
      <c r="K23" s="40"/>
      <c r="L23" s="40"/>
      <c r="M23" s="40"/>
      <c r="N23" s="40"/>
      <c r="O23" s="40"/>
      <c r="P23" s="40"/>
      <c r="Q23" s="40"/>
      <c r="R23" s="40"/>
      <c r="S23" s="40"/>
      <c r="T23" s="40"/>
      <c r="U23" s="40"/>
      <c r="V23" s="40"/>
      <c r="W23" s="40"/>
      <c r="X23" s="40"/>
      <c r="Y23" s="40" t="s">
        <v>25</v>
      </c>
      <c r="Z23" s="40" t="s">
        <v>25</v>
      </c>
      <c r="AA23" s="40" t="s">
        <v>25</v>
      </c>
      <c r="AB23" s="40" t="s">
        <v>23</v>
      </c>
      <c r="AC23" s="40" t="s">
        <v>23</v>
      </c>
      <c r="AD23" s="40" t="s">
        <v>23</v>
      </c>
      <c r="AE23" s="40" t="s">
        <v>23</v>
      </c>
      <c r="AF23" s="104" t="s">
        <v>23</v>
      </c>
      <c r="AG23" s="40" t="s">
        <v>23</v>
      </c>
      <c r="AH23" s="40" t="s">
        <v>21</v>
      </c>
      <c r="AI23" s="40" t="s">
        <v>23</v>
      </c>
      <c r="AJ23" s="74" t="s">
        <v>23</v>
      </c>
      <c r="AK23" s="74" t="s">
        <v>23</v>
      </c>
      <c r="AL23" s="74" t="s">
        <v>23</v>
      </c>
      <c r="AM23" s="74" t="s">
        <v>23</v>
      </c>
      <c r="AN23" s="74" t="s">
        <v>23</v>
      </c>
      <c r="AO23" s="74" t="s">
        <v>23</v>
      </c>
      <c r="AP23" s="52" t="s">
        <v>23</v>
      </c>
      <c r="AQ23" s="52" t="s">
        <v>23</v>
      </c>
      <c r="AR23" s="52" t="s">
        <v>23</v>
      </c>
      <c r="AS23" s="52" t="s">
        <v>23</v>
      </c>
      <c r="AT23" s="52" t="s">
        <v>23</v>
      </c>
      <c r="AU23" s="8" t="str">
        <f>IFERROR(VLOOKUP($A23,集約用シート!$E$3:$BN$3000,2,FALSE),"")</f>
        <v/>
      </c>
      <c r="AV23" s="8" t="str">
        <f>IFERROR(VLOOKUP($A23,集約用シート!$E$3:$BN$3000,3,FALSE),"")</f>
        <v/>
      </c>
      <c r="AW23" s="8" t="str">
        <f>IFERROR(VLOOKUP($A23,集約用シート!$E$3:$BN$3000,5,FALSE),"")</f>
        <v/>
      </c>
      <c r="AX23" s="8"/>
      <c r="AY23" s="8" t="str">
        <f>IFERROR(VLOOKUP($A23,集約用シート!$E$3:$BN$3000,11,FALSE),"")</f>
        <v/>
      </c>
      <c r="AZ23" s="8"/>
      <c r="BA23" s="8" t="str">
        <f>IFERROR(VLOOKUP($A23,集約用シート!$E$3:$BN$3000,4,FALSE),"")</f>
        <v/>
      </c>
      <c r="BB23" s="8" t="str">
        <f>IFERROR(VLOOKUP($A23,集約用シート!$E$3:$BN$3000,14,FALSE),"")</f>
        <v/>
      </c>
      <c r="BC23" s="8"/>
      <c r="BD23" s="8" t="str">
        <f>IFERROR(VLOOKUP($A23,集約用シート!$E$3:$BN$3000,16,FALSE),"")</f>
        <v/>
      </c>
      <c r="BE23" s="8"/>
    </row>
    <row r="24" spans="1:57" ht="28.5" customHeight="1">
      <c r="A24" s="19">
        <v>49031</v>
      </c>
      <c r="B24" s="20" t="s">
        <v>1262</v>
      </c>
      <c r="C24" s="33"/>
      <c r="D24" s="40"/>
      <c r="E24" s="40"/>
      <c r="F24" s="40"/>
      <c r="G24" s="40"/>
      <c r="H24" s="40"/>
      <c r="I24" s="40"/>
      <c r="J24" s="40"/>
      <c r="K24" s="40"/>
      <c r="L24" s="40"/>
      <c r="M24" s="40"/>
      <c r="N24" s="40"/>
      <c r="O24" s="40"/>
      <c r="P24" s="40"/>
      <c r="Q24" s="40"/>
      <c r="R24" s="40"/>
      <c r="S24" s="40"/>
      <c r="T24" s="40"/>
      <c r="U24" s="40"/>
      <c r="V24" s="40"/>
      <c r="W24" s="40"/>
      <c r="X24" s="40"/>
      <c r="Y24" s="40" t="s">
        <v>23</v>
      </c>
      <c r="Z24" s="40" t="s">
        <v>23</v>
      </c>
      <c r="AA24" s="40" t="e">
        <v>#N/A</v>
      </c>
      <c r="AB24" s="40" t="s">
        <v>23</v>
      </c>
      <c r="AC24" s="40" t="s">
        <v>23</v>
      </c>
      <c r="AD24" s="40" t="s">
        <v>23</v>
      </c>
      <c r="AE24" s="40" t="s">
        <v>23</v>
      </c>
      <c r="AF24" s="104" t="s">
        <v>23</v>
      </c>
      <c r="AG24" s="40" t="s">
        <v>23</v>
      </c>
      <c r="AH24" s="40" t="s">
        <v>23</v>
      </c>
      <c r="AI24" s="40" t="s">
        <v>23</v>
      </c>
      <c r="AJ24" s="74" t="s">
        <v>23</v>
      </c>
      <c r="AK24" s="74" t="s">
        <v>23</v>
      </c>
      <c r="AL24" s="74" t="s">
        <v>23</v>
      </c>
      <c r="AM24" s="74" t="s">
        <v>23</v>
      </c>
      <c r="AN24" s="74" t="s">
        <v>23</v>
      </c>
      <c r="AO24" s="74" t="s">
        <v>23</v>
      </c>
      <c r="AP24" s="52" t="s">
        <v>23</v>
      </c>
      <c r="AQ24" s="52" t="s">
        <v>23</v>
      </c>
      <c r="AR24" s="52" t="s">
        <v>23</v>
      </c>
      <c r="AS24" s="52" t="s">
        <v>23</v>
      </c>
      <c r="AT24" s="52" t="s">
        <v>23</v>
      </c>
      <c r="AU24" s="8" t="str">
        <f>IFERROR(VLOOKUP($A24,集約用シート!$E$3:$BN$3000,2,FALSE),"")</f>
        <v/>
      </c>
      <c r="AV24" s="8" t="str">
        <f>IFERROR(VLOOKUP($A24,集約用シート!$E$3:$BN$3000,3,FALSE),"")</f>
        <v/>
      </c>
      <c r="AW24" s="8" t="str">
        <f>IFERROR(VLOOKUP($A24,集約用シート!$E$3:$BN$3000,5,FALSE),"")</f>
        <v/>
      </c>
      <c r="AX24" s="8"/>
      <c r="AY24" s="8" t="str">
        <f>IFERROR(VLOOKUP($A24,集約用シート!$E$3:$BN$3000,11,FALSE),"")</f>
        <v/>
      </c>
      <c r="AZ24" s="8"/>
      <c r="BA24" s="8" t="str">
        <f>IFERROR(VLOOKUP($A24,集約用シート!$E$3:$BN$3000,4,FALSE),"")</f>
        <v/>
      </c>
      <c r="BB24" s="8" t="str">
        <f>IFERROR(VLOOKUP($A24,集約用シート!$E$3:$BN$3000,14,FALSE),"")</f>
        <v/>
      </c>
      <c r="BC24" s="8"/>
      <c r="BD24" s="8" t="str">
        <f>IFERROR(VLOOKUP($A24,集約用シート!$E$3:$BN$3000,16,FALSE),"")</f>
        <v/>
      </c>
      <c r="BE24" s="8"/>
    </row>
    <row r="25" spans="1:57" ht="28.5" customHeight="1">
      <c r="A25" s="19">
        <v>49032</v>
      </c>
      <c r="B25" s="20" t="s">
        <v>1263</v>
      </c>
      <c r="C25" s="40" t="s">
        <v>26</v>
      </c>
      <c r="D25" s="40" t="s">
        <v>22</v>
      </c>
      <c r="E25" s="40">
        <v>1</v>
      </c>
      <c r="F25" s="40" t="s">
        <v>26</v>
      </c>
      <c r="G25" s="40"/>
      <c r="H25" s="40"/>
      <c r="I25" s="40"/>
      <c r="J25" s="40"/>
      <c r="K25" s="40"/>
      <c r="L25" s="40"/>
      <c r="M25" s="40"/>
      <c r="N25" s="40" t="s">
        <v>26</v>
      </c>
      <c r="O25" s="40" t="s">
        <v>22</v>
      </c>
      <c r="P25" s="40">
        <v>1</v>
      </c>
      <c r="Q25" s="40" t="s">
        <v>26</v>
      </c>
      <c r="R25" s="40"/>
      <c r="S25" s="40"/>
      <c r="T25" s="40"/>
      <c r="U25" s="40"/>
      <c r="V25" s="40"/>
      <c r="W25" s="40"/>
      <c r="X25" s="40" t="s">
        <v>26</v>
      </c>
      <c r="Y25" s="40" t="s">
        <v>25</v>
      </c>
      <c r="Z25" s="40" t="s">
        <v>21</v>
      </c>
      <c r="AA25" s="40" t="s">
        <v>21</v>
      </c>
      <c r="AB25" s="40" t="s">
        <v>21</v>
      </c>
      <c r="AC25" s="40" t="s">
        <v>25</v>
      </c>
      <c r="AD25" s="40" t="s">
        <v>21</v>
      </c>
      <c r="AE25" s="40" t="s">
        <v>21</v>
      </c>
      <c r="AF25" s="104" t="s">
        <v>23</v>
      </c>
      <c r="AG25" s="40"/>
      <c r="AH25" s="40" t="s">
        <v>21</v>
      </c>
      <c r="AI25" s="40" t="s">
        <v>25</v>
      </c>
      <c r="AJ25" s="74" t="s">
        <v>25</v>
      </c>
      <c r="AK25" s="74" t="s">
        <v>21</v>
      </c>
      <c r="AL25" s="74" t="s">
        <v>25</v>
      </c>
      <c r="AM25" s="74" t="s">
        <v>21</v>
      </c>
      <c r="AN25" s="74" t="s">
        <v>25</v>
      </c>
      <c r="AO25" s="74">
        <v>0</v>
      </c>
      <c r="AP25" s="52">
        <v>0</v>
      </c>
      <c r="AQ25" s="52"/>
      <c r="AR25" s="52">
        <v>0</v>
      </c>
      <c r="AS25" s="52"/>
      <c r="AT25" s="52">
        <v>0</v>
      </c>
      <c r="AU25" s="8" t="str">
        <f>IFERROR(VLOOKUP($A25,集約用シート!$E$3:$BN$3000,2,FALSE),"")</f>
        <v/>
      </c>
      <c r="AV25" s="8" t="str">
        <f>IFERROR(VLOOKUP($A25,集約用シート!$E$3:$BN$3000,3,FALSE),"")</f>
        <v/>
      </c>
      <c r="AW25" s="8" t="str">
        <f>IFERROR(VLOOKUP($A25,集約用シート!$E$3:$BN$3000,5,FALSE),"")</f>
        <v/>
      </c>
      <c r="AX25" s="8"/>
      <c r="AY25" s="8" t="str">
        <f>IFERROR(VLOOKUP($A25,集約用シート!$E$3:$BN$3000,11,FALSE),"")</f>
        <v/>
      </c>
      <c r="AZ25" s="8"/>
      <c r="BA25" s="8" t="str">
        <f>IFERROR(VLOOKUP($A25,集約用シート!$E$3:$BN$3000,4,FALSE),"")</f>
        <v/>
      </c>
      <c r="BB25" s="8" t="str">
        <f>IFERROR(VLOOKUP($A25,集約用シート!$E$3:$BN$3000,14,FALSE),"")</f>
        <v/>
      </c>
      <c r="BC25" s="8"/>
      <c r="BD25" s="8" t="str">
        <f>IFERROR(VLOOKUP($A25,集約用シート!$E$3:$BN$3000,16,FALSE),"")</f>
        <v/>
      </c>
      <c r="BE25" s="8"/>
    </row>
    <row r="26" spans="1:57" ht="28.5" customHeight="1">
      <c r="A26" s="19">
        <v>49033</v>
      </c>
      <c r="B26" s="20" t="s">
        <v>1264</v>
      </c>
      <c r="C26" s="33"/>
      <c r="D26" s="40"/>
      <c r="E26" s="40"/>
      <c r="F26" s="40"/>
      <c r="G26" s="40"/>
      <c r="H26" s="40"/>
      <c r="I26" s="40"/>
      <c r="J26" s="40"/>
      <c r="K26" s="40"/>
      <c r="L26" s="40"/>
      <c r="M26" s="40"/>
      <c r="N26" s="40"/>
      <c r="O26" s="40"/>
      <c r="P26" s="40"/>
      <c r="Q26" s="40"/>
      <c r="R26" s="40"/>
      <c r="S26" s="40"/>
      <c r="T26" s="40"/>
      <c r="U26" s="40"/>
      <c r="V26" s="40"/>
      <c r="W26" s="40"/>
      <c r="X26" s="40"/>
      <c r="Y26" s="40" t="s">
        <v>23</v>
      </c>
      <c r="Z26" s="40" t="s">
        <v>23</v>
      </c>
      <c r="AA26" s="40" t="e">
        <v>#N/A</v>
      </c>
      <c r="AB26" s="40" t="s">
        <v>23</v>
      </c>
      <c r="AC26" s="40" t="s">
        <v>23</v>
      </c>
      <c r="AD26" s="40" t="s">
        <v>23</v>
      </c>
      <c r="AE26" s="40" t="s">
        <v>23</v>
      </c>
      <c r="AF26" s="104" t="s">
        <v>23</v>
      </c>
      <c r="AG26" s="40" t="s">
        <v>23</v>
      </c>
      <c r="AH26" s="40" t="s">
        <v>23</v>
      </c>
      <c r="AI26" s="40" t="s">
        <v>23</v>
      </c>
      <c r="AJ26" s="74" t="s">
        <v>23</v>
      </c>
      <c r="AK26" s="74" t="s">
        <v>23</v>
      </c>
      <c r="AL26" s="74" t="s">
        <v>23</v>
      </c>
      <c r="AM26" s="74" t="s">
        <v>23</v>
      </c>
      <c r="AN26" s="74" t="s">
        <v>23</v>
      </c>
      <c r="AO26" s="74" t="s">
        <v>23</v>
      </c>
      <c r="AP26" s="52" t="s">
        <v>23</v>
      </c>
      <c r="AQ26" s="52" t="s">
        <v>23</v>
      </c>
      <c r="AR26" s="52" t="s">
        <v>23</v>
      </c>
      <c r="AS26" s="52" t="s">
        <v>23</v>
      </c>
      <c r="AT26" s="52" t="s">
        <v>23</v>
      </c>
      <c r="AU26" s="8" t="str">
        <f>IFERROR(VLOOKUP($A26,集約用シート!$E$3:$BN$3000,2,FALSE),"")</f>
        <v/>
      </c>
      <c r="AV26" s="8" t="str">
        <f>IFERROR(VLOOKUP($A26,集約用シート!$E$3:$BN$3000,3,FALSE),"")</f>
        <v/>
      </c>
      <c r="AW26" s="8" t="str">
        <f>IFERROR(VLOOKUP($A26,集約用シート!$E$3:$BN$3000,5,FALSE),"")</f>
        <v/>
      </c>
      <c r="AX26" s="8"/>
      <c r="AY26" s="8" t="str">
        <f>IFERROR(VLOOKUP($A26,集約用シート!$E$3:$BN$3000,11,FALSE),"")</f>
        <v/>
      </c>
      <c r="AZ26" s="8"/>
      <c r="BA26" s="8" t="str">
        <f>IFERROR(VLOOKUP($A26,集約用シート!$E$3:$BN$3000,4,FALSE),"")</f>
        <v/>
      </c>
      <c r="BB26" s="8" t="str">
        <f>IFERROR(VLOOKUP($A26,集約用シート!$E$3:$BN$3000,14,FALSE),"")</f>
        <v/>
      </c>
      <c r="BC26" s="8"/>
      <c r="BD26" s="8" t="str">
        <f>IFERROR(VLOOKUP($A26,集約用シート!$E$3:$BN$3000,16,FALSE),"")</f>
        <v/>
      </c>
      <c r="BE26" s="8"/>
    </row>
    <row r="27" spans="1:57" ht="28.5" customHeight="1">
      <c r="A27" s="19">
        <v>49035</v>
      </c>
      <c r="B27" s="20" t="s">
        <v>1265</v>
      </c>
      <c r="C27" s="33"/>
      <c r="D27" s="40"/>
      <c r="E27" s="40"/>
      <c r="F27" s="40"/>
      <c r="G27" s="40"/>
      <c r="H27" s="40"/>
      <c r="I27" s="40"/>
      <c r="J27" s="40"/>
      <c r="K27" s="40"/>
      <c r="L27" s="40"/>
      <c r="M27" s="40"/>
      <c r="N27" s="40" t="s">
        <v>22</v>
      </c>
      <c r="O27" s="40" t="s">
        <v>21</v>
      </c>
      <c r="P27" s="40"/>
      <c r="Q27" s="40"/>
      <c r="R27" s="40"/>
      <c r="S27" s="40"/>
      <c r="T27" s="40"/>
      <c r="U27" s="40"/>
      <c r="V27" s="40"/>
      <c r="W27" s="40"/>
      <c r="X27" s="40"/>
      <c r="Y27" s="40" t="s">
        <v>23</v>
      </c>
      <c r="Z27" s="40" t="s">
        <v>23</v>
      </c>
      <c r="AA27" s="40" t="e">
        <v>#N/A</v>
      </c>
      <c r="AB27" s="40" t="s">
        <v>23</v>
      </c>
      <c r="AC27" s="40" t="s">
        <v>23</v>
      </c>
      <c r="AD27" s="40" t="s">
        <v>23</v>
      </c>
      <c r="AE27" s="40" t="s">
        <v>23</v>
      </c>
      <c r="AF27" s="104" t="s">
        <v>23</v>
      </c>
      <c r="AG27" s="40" t="s">
        <v>23</v>
      </c>
      <c r="AH27" s="40" t="s">
        <v>23</v>
      </c>
      <c r="AI27" s="40" t="s">
        <v>23</v>
      </c>
      <c r="AJ27" s="74" t="s">
        <v>21</v>
      </c>
      <c r="AK27" s="74" t="s">
        <v>21</v>
      </c>
      <c r="AL27" s="74" t="s">
        <v>21</v>
      </c>
      <c r="AM27" s="74" t="s">
        <v>21</v>
      </c>
      <c r="AN27" s="74">
        <v>0</v>
      </c>
      <c r="AO27" s="74">
        <v>0</v>
      </c>
      <c r="AP27" s="52">
        <v>0</v>
      </c>
      <c r="AQ27" s="52" t="s">
        <v>23</v>
      </c>
      <c r="AR27" s="52">
        <v>0</v>
      </c>
      <c r="AS27" s="52" t="s">
        <v>23</v>
      </c>
      <c r="AT27" s="52">
        <v>0</v>
      </c>
      <c r="AU27" s="8" t="str">
        <f>IFERROR(VLOOKUP($A27,集約用シート!$E$3:$BN$3000,2,FALSE),"")</f>
        <v/>
      </c>
      <c r="AV27" s="8" t="str">
        <f>IFERROR(VLOOKUP($A27,集約用シート!$E$3:$BN$3000,3,FALSE),"")</f>
        <v/>
      </c>
      <c r="AW27" s="8" t="str">
        <f>IFERROR(VLOOKUP($A27,集約用シート!$E$3:$BN$3000,5,FALSE),"")</f>
        <v/>
      </c>
      <c r="AX27" s="8"/>
      <c r="AY27" s="8" t="str">
        <f>IFERROR(VLOOKUP($A27,集約用シート!$E$3:$BN$3000,11,FALSE),"")</f>
        <v/>
      </c>
      <c r="AZ27" s="8"/>
      <c r="BA27" s="8" t="str">
        <f>IFERROR(VLOOKUP($A27,集約用シート!$E$3:$BN$3000,4,FALSE),"")</f>
        <v/>
      </c>
      <c r="BB27" s="8" t="str">
        <f>IFERROR(VLOOKUP($A27,集約用シート!$E$3:$BN$3000,14,FALSE),"")</f>
        <v/>
      </c>
      <c r="BC27" s="8"/>
      <c r="BD27" s="8" t="str">
        <f>IFERROR(VLOOKUP($A27,集約用シート!$E$3:$BN$3000,16,FALSE),"")</f>
        <v/>
      </c>
      <c r="BE27" s="8"/>
    </row>
    <row r="28" spans="1:57" ht="28.5" customHeight="1">
      <c r="A28" s="19">
        <v>49037</v>
      </c>
      <c r="B28" s="20" t="s">
        <v>1266</v>
      </c>
      <c r="C28" s="33"/>
      <c r="D28" s="40"/>
      <c r="E28" s="40"/>
      <c r="F28" s="40"/>
      <c r="G28" s="40"/>
      <c r="H28" s="40"/>
      <c r="I28" s="40"/>
      <c r="J28" s="40"/>
      <c r="K28" s="40"/>
      <c r="L28" s="40"/>
      <c r="M28" s="40"/>
      <c r="N28" s="40"/>
      <c r="O28" s="40"/>
      <c r="P28" s="40"/>
      <c r="Q28" s="40"/>
      <c r="R28" s="40"/>
      <c r="S28" s="40"/>
      <c r="T28" s="40"/>
      <c r="U28" s="40"/>
      <c r="V28" s="40"/>
      <c r="W28" s="40"/>
      <c r="X28" s="40"/>
      <c r="Y28" s="40" t="s">
        <v>23</v>
      </c>
      <c r="Z28" s="40" t="s">
        <v>23</v>
      </c>
      <c r="AA28" s="40" t="e">
        <v>#N/A</v>
      </c>
      <c r="AB28" s="40" t="s">
        <v>23</v>
      </c>
      <c r="AC28" s="40" t="s">
        <v>23</v>
      </c>
      <c r="AD28" s="40" t="s">
        <v>23</v>
      </c>
      <c r="AE28" s="40" t="s">
        <v>23</v>
      </c>
      <c r="AF28" s="104" t="s">
        <v>23</v>
      </c>
      <c r="AG28" s="40" t="s">
        <v>23</v>
      </c>
      <c r="AH28" s="40" t="s">
        <v>23</v>
      </c>
      <c r="AI28" s="40" t="s">
        <v>23</v>
      </c>
      <c r="AJ28" s="74" t="s">
        <v>23</v>
      </c>
      <c r="AK28" s="74" t="s">
        <v>23</v>
      </c>
      <c r="AL28" s="74" t="s">
        <v>23</v>
      </c>
      <c r="AM28" s="74" t="s">
        <v>23</v>
      </c>
      <c r="AN28" s="74" t="s">
        <v>23</v>
      </c>
      <c r="AO28" s="74" t="s">
        <v>23</v>
      </c>
      <c r="AP28" s="52" t="s">
        <v>23</v>
      </c>
      <c r="AQ28" s="52" t="s">
        <v>23</v>
      </c>
      <c r="AR28" s="52" t="s">
        <v>23</v>
      </c>
      <c r="AS28" s="52" t="s">
        <v>23</v>
      </c>
      <c r="AT28" s="52" t="s">
        <v>23</v>
      </c>
      <c r="AU28" s="8" t="str">
        <f>IFERROR(VLOOKUP($A28,集約用シート!$E$3:$BN$3000,2,FALSE),"")</f>
        <v/>
      </c>
      <c r="AV28" s="8" t="str">
        <f>IFERROR(VLOOKUP($A28,集約用シート!$E$3:$BN$3000,3,FALSE),"")</f>
        <v/>
      </c>
      <c r="AW28" s="8" t="str">
        <f>IFERROR(VLOOKUP($A28,集約用シート!$E$3:$BN$3000,5,FALSE),"")</f>
        <v/>
      </c>
      <c r="AX28" s="8"/>
      <c r="AY28" s="8" t="str">
        <f>IFERROR(VLOOKUP($A28,集約用シート!$E$3:$BN$3000,11,FALSE),"")</f>
        <v/>
      </c>
      <c r="AZ28" s="8"/>
      <c r="BA28" s="8" t="str">
        <f>IFERROR(VLOOKUP($A28,集約用シート!$E$3:$BN$3000,4,FALSE),"")</f>
        <v/>
      </c>
      <c r="BB28" s="8" t="str">
        <f>IFERROR(VLOOKUP($A28,集約用シート!$E$3:$BN$3000,14,FALSE),"")</f>
        <v/>
      </c>
      <c r="BC28" s="8"/>
      <c r="BD28" s="8" t="str">
        <f>IFERROR(VLOOKUP($A28,集約用シート!$E$3:$BN$3000,16,FALSE),"")</f>
        <v/>
      </c>
      <c r="BE28" s="8"/>
    </row>
    <row r="29" spans="1:57" ht="28.5" customHeight="1">
      <c r="A29" s="19">
        <v>49038</v>
      </c>
      <c r="B29" s="20" t="s">
        <v>1267</v>
      </c>
      <c r="C29" s="40" t="s">
        <v>26</v>
      </c>
      <c r="D29" s="40" t="s">
        <v>22</v>
      </c>
      <c r="E29" s="40">
        <v>1</v>
      </c>
      <c r="F29" s="40"/>
      <c r="G29" s="40"/>
      <c r="H29" s="40"/>
      <c r="I29" s="40" t="s">
        <v>26</v>
      </c>
      <c r="J29" s="40"/>
      <c r="K29" s="40" t="s">
        <v>26</v>
      </c>
      <c r="L29" s="40"/>
      <c r="M29" s="40"/>
      <c r="N29" s="40" t="s">
        <v>26</v>
      </c>
      <c r="O29" s="40" t="s">
        <v>22</v>
      </c>
      <c r="P29" s="40">
        <v>1</v>
      </c>
      <c r="Q29" s="40"/>
      <c r="R29" s="40"/>
      <c r="S29" s="40"/>
      <c r="T29" s="40" t="s">
        <v>26</v>
      </c>
      <c r="U29" s="40"/>
      <c r="V29" s="40"/>
      <c r="W29" s="40"/>
      <c r="X29" s="40"/>
      <c r="Y29" s="40" t="s">
        <v>25</v>
      </c>
      <c r="Z29" s="40" t="s">
        <v>21</v>
      </c>
      <c r="AA29" s="40" t="s">
        <v>21</v>
      </c>
      <c r="AB29" s="40" t="s">
        <v>21</v>
      </c>
      <c r="AC29" s="40" t="s">
        <v>25</v>
      </c>
      <c r="AD29" s="40" t="s">
        <v>25</v>
      </c>
      <c r="AE29" s="40" t="s">
        <v>25</v>
      </c>
      <c r="AF29" s="104" t="s">
        <v>25</v>
      </c>
      <c r="AG29" s="40" t="s">
        <v>25</v>
      </c>
      <c r="AH29" s="40" t="s">
        <v>21</v>
      </c>
      <c r="AI29" s="40" t="s">
        <v>21</v>
      </c>
      <c r="AJ29" s="74" t="s">
        <v>21</v>
      </c>
      <c r="AK29" s="74" t="s">
        <v>21</v>
      </c>
      <c r="AL29" s="74" t="s">
        <v>25</v>
      </c>
      <c r="AM29" s="74" t="s">
        <v>25</v>
      </c>
      <c r="AN29" s="74" t="s">
        <v>25</v>
      </c>
      <c r="AO29" s="74" t="s">
        <v>25</v>
      </c>
      <c r="AP29" s="52" t="s">
        <v>1377</v>
      </c>
      <c r="AQ29" s="52"/>
      <c r="AR29" s="52" t="s">
        <v>25</v>
      </c>
      <c r="AS29" s="52"/>
      <c r="AT29" s="52" t="s">
        <v>21</v>
      </c>
      <c r="AU29" s="8" t="str">
        <f>IFERROR(VLOOKUP($A29,集約用シート!$E$3:$BN$3000,2,FALSE),"")</f>
        <v/>
      </c>
      <c r="AV29" s="8" t="str">
        <f>IFERROR(VLOOKUP($A29,集約用シート!$E$3:$BN$3000,3,FALSE),"")</f>
        <v/>
      </c>
      <c r="AW29" s="8" t="str">
        <f>IFERROR(VLOOKUP($A29,集約用シート!$E$3:$BN$3000,5,FALSE),"")</f>
        <v/>
      </c>
      <c r="AX29" s="8"/>
      <c r="AY29" s="8" t="str">
        <f>IFERROR(VLOOKUP($A29,集約用シート!$E$3:$BN$3000,11,FALSE),"")</f>
        <v/>
      </c>
      <c r="AZ29" s="8"/>
      <c r="BA29" s="8" t="str">
        <f>IFERROR(VLOOKUP($A29,集約用シート!$E$3:$BN$3000,4,FALSE),"")</f>
        <v/>
      </c>
      <c r="BB29" s="8" t="str">
        <f>IFERROR(VLOOKUP($A29,集約用シート!$E$3:$BN$3000,14,FALSE),"")</f>
        <v/>
      </c>
      <c r="BC29" s="8"/>
      <c r="BD29" s="8" t="str">
        <f>IFERROR(VLOOKUP($A29,集約用シート!$E$3:$BN$3000,16,FALSE),"")</f>
        <v/>
      </c>
      <c r="BE29" s="8"/>
    </row>
    <row r="30" spans="1:57" ht="28.5" customHeight="1">
      <c r="A30" s="19">
        <v>49040</v>
      </c>
      <c r="B30" s="20" t="s">
        <v>1268</v>
      </c>
      <c r="C30" s="40" t="s">
        <v>22</v>
      </c>
      <c r="D30" s="40" t="s">
        <v>22</v>
      </c>
      <c r="E30" s="40"/>
      <c r="F30" s="40"/>
      <c r="G30" s="40"/>
      <c r="H30" s="40"/>
      <c r="I30" s="40"/>
      <c r="J30" s="40"/>
      <c r="K30" s="40"/>
      <c r="L30" s="40"/>
      <c r="M30" s="40"/>
      <c r="N30" s="40"/>
      <c r="O30" s="40"/>
      <c r="P30" s="40"/>
      <c r="Q30" s="40"/>
      <c r="R30" s="40"/>
      <c r="S30" s="40"/>
      <c r="T30" s="40"/>
      <c r="U30" s="40"/>
      <c r="V30" s="40"/>
      <c r="W30" s="40"/>
      <c r="X30" s="40"/>
      <c r="Y30" s="40" t="s">
        <v>25</v>
      </c>
      <c r="Z30" s="40" t="s">
        <v>21</v>
      </c>
      <c r="AA30" s="40" t="s">
        <v>21</v>
      </c>
      <c r="AB30" s="40" t="s">
        <v>23</v>
      </c>
      <c r="AC30" s="40" t="s">
        <v>25</v>
      </c>
      <c r="AD30" s="40" t="s">
        <v>23</v>
      </c>
      <c r="AE30" s="40" t="s">
        <v>21</v>
      </c>
      <c r="AF30" s="104" t="s">
        <v>23</v>
      </c>
      <c r="AG30" s="40"/>
      <c r="AH30" s="40" t="s">
        <v>21</v>
      </c>
      <c r="AI30" s="40" t="s">
        <v>21</v>
      </c>
      <c r="AJ30" s="74" t="s">
        <v>21</v>
      </c>
      <c r="AK30" s="74" t="s">
        <v>21</v>
      </c>
      <c r="AL30" s="74" t="s">
        <v>21</v>
      </c>
      <c r="AM30" s="74" t="s">
        <v>21</v>
      </c>
      <c r="AN30" s="74">
        <v>0</v>
      </c>
      <c r="AO30" s="74">
        <v>0</v>
      </c>
      <c r="AP30" s="52">
        <v>0</v>
      </c>
      <c r="AQ30" s="52"/>
      <c r="AR30" s="52">
        <v>0</v>
      </c>
      <c r="AS30" s="52"/>
      <c r="AT30" s="52">
        <v>0</v>
      </c>
      <c r="AU30" s="8" t="str">
        <f>IFERROR(VLOOKUP($A30,集約用シート!$E$3:$BN$3000,2,FALSE),"")</f>
        <v/>
      </c>
      <c r="AV30" s="8" t="str">
        <f>IFERROR(VLOOKUP($A30,集約用シート!$E$3:$BN$3000,3,FALSE),"")</f>
        <v/>
      </c>
      <c r="AW30" s="8" t="str">
        <f>IFERROR(VLOOKUP($A30,集約用シート!$E$3:$BN$3000,5,FALSE),"")</f>
        <v/>
      </c>
      <c r="AX30" s="8"/>
      <c r="AY30" s="8" t="str">
        <f>IFERROR(VLOOKUP($A30,集約用シート!$E$3:$BN$3000,11,FALSE),"")</f>
        <v/>
      </c>
      <c r="AZ30" s="8"/>
      <c r="BA30" s="8" t="str">
        <f>IFERROR(VLOOKUP($A30,集約用シート!$E$3:$BN$3000,4,FALSE),"")</f>
        <v/>
      </c>
      <c r="BB30" s="8" t="str">
        <f>IFERROR(VLOOKUP($A30,集約用シート!$E$3:$BN$3000,14,FALSE),"")</f>
        <v/>
      </c>
      <c r="BC30" s="8"/>
      <c r="BD30" s="8" t="str">
        <f>IFERROR(VLOOKUP($A30,集約用シート!$E$3:$BN$3000,16,FALSE),"")</f>
        <v/>
      </c>
      <c r="BE30" s="8"/>
    </row>
    <row r="31" spans="1:57" ht="28.5" customHeight="1">
      <c r="A31" s="19">
        <v>49041</v>
      </c>
      <c r="B31" s="20" t="s">
        <v>1269</v>
      </c>
      <c r="C31" s="33"/>
      <c r="D31" s="40"/>
      <c r="E31" s="40"/>
      <c r="F31" s="40"/>
      <c r="G31" s="40"/>
      <c r="H31" s="40"/>
      <c r="I31" s="40"/>
      <c r="J31" s="40"/>
      <c r="K31" s="40"/>
      <c r="L31" s="40"/>
      <c r="M31" s="40"/>
      <c r="N31" s="40"/>
      <c r="O31" s="40"/>
      <c r="P31" s="40"/>
      <c r="Q31" s="40"/>
      <c r="R31" s="40"/>
      <c r="S31" s="40"/>
      <c r="T31" s="40"/>
      <c r="U31" s="40"/>
      <c r="V31" s="40"/>
      <c r="W31" s="40"/>
      <c r="X31" s="40"/>
      <c r="Y31" s="40" t="s">
        <v>23</v>
      </c>
      <c r="Z31" s="40" t="s">
        <v>23</v>
      </c>
      <c r="AA31" s="40" t="e">
        <v>#N/A</v>
      </c>
      <c r="AB31" s="40" t="s">
        <v>23</v>
      </c>
      <c r="AC31" s="40" t="s">
        <v>23</v>
      </c>
      <c r="AD31" s="40" t="s">
        <v>23</v>
      </c>
      <c r="AE31" s="40" t="s">
        <v>23</v>
      </c>
      <c r="AF31" s="104" t="s">
        <v>23</v>
      </c>
      <c r="AG31" s="40" t="s">
        <v>23</v>
      </c>
      <c r="AH31" s="40" t="s">
        <v>23</v>
      </c>
      <c r="AI31" s="40" t="s">
        <v>23</v>
      </c>
      <c r="AJ31" s="74" t="s">
        <v>23</v>
      </c>
      <c r="AK31" s="74" t="s">
        <v>23</v>
      </c>
      <c r="AL31" s="74" t="s">
        <v>23</v>
      </c>
      <c r="AM31" s="74" t="s">
        <v>23</v>
      </c>
      <c r="AN31" s="74" t="s">
        <v>23</v>
      </c>
      <c r="AO31" s="74" t="s">
        <v>23</v>
      </c>
      <c r="AP31" s="52" t="s">
        <v>23</v>
      </c>
      <c r="AQ31" s="52" t="s">
        <v>23</v>
      </c>
      <c r="AR31" s="52" t="s">
        <v>23</v>
      </c>
      <c r="AS31" s="52" t="s">
        <v>23</v>
      </c>
      <c r="AT31" s="52" t="s">
        <v>23</v>
      </c>
      <c r="AU31" s="8" t="str">
        <f>IFERROR(VLOOKUP($A31,集約用シート!$E$3:$BN$3000,2,FALSE),"")</f>
        <v/>
      </c>
      <c r="AV31" s="8" t="str">
        <f>IFERROR(VLOOKUP($A31,集約用シート!$E$3:$BN$3000,3,FALSE),"")</f>
        <v/>
      </c>
      <c r="AW31" s="8" t="str">
        <f>IFERROR(VLOOKUP($A31,集約用シート!$E$3:$BN$3000,5,FALSE),"")</f>
        <v/>
      </c>
      <c r="AX31" s="8"/>
      <c r="AY31" s="8" t="str">
        <f>IFERROR(VLOOKUP($A31,集約用シート!$E$3:$BN$3000,11,FALSE),"")</f>
        <v/>
      </c>
      <c r="AZ31" s="8"/>
      <c r="BA31" s="8" t="str">
        <f>IFERROR(VLOOKUP($A31,集約用シート!$E$3:$BN$3000,4,FALSE),"")</f>
        <v/>
      </c>
      <c r="BB31" s="8" t="str">
        <f>IFERROR(VLOOKUP($A31,集約用シート!$E$3:$BN$3000,14,FALSE),"")</f>
        <v/>
      </c>
      <c r="BC31" s="8"/>
      <c r="BD31" s="8" t="str">
        <f>IFERROR(VLOOKUP($A31,集約用シート!$E$3:$BN$3000,16,FALSE),"")</f>
        <v/>
      </c>
      <c r="BE31" s="8"/>
    </row>
    <row r="32" spans="1:57" ht="28.5" customHeight="1">
      <c r="A32" s="19">
        <v>49043</v>
      </c>
      <c r="B32" s="20" t="s">
        <v>1270</v>
      </c>
      <c r="C32" s="33"/>
      <c r="D32" s="40"/>
      <c r="E32" s="40"/>
      <c r="F32" s="40"/>
      <c r="G32" s="40"/>
      <c r="H32" s="40"/>
      <c r="I32" s="40"/>
      <c r="J32" s="40"/>
      <c r="K32" s="40"/>
      <c r="L32" s="40"/>
      <c r="M32" s="40"/>
      <c r="N32" s="40"/>
      <c r="O32" s="40"/>
      <c r="P32" s="40"/>
      <c r="Q32" s="40"/>
      <c r="R32" s="40"/>
      <c r="S32" s="40"/>
      <c r="T32" s="40"/>
      <c r="U32" s="40"/>
      <c r="V32" s="40"/>
      <c r="W32" s="40"/>
      <c r="X32" s="40"/>
      <c r="Y32" s="40" t="s">
        <v>23</v>
      </c>
      <c r="Z32" s="40" t="s">
        <v>23</v>
      </c>
      <c r="AA32" s="40" t="e">
        <v>#N/A</v>
      </c>
      <c r="AB32" s="40" t="s">
        <v>23</v>
      </c>
      <c r="AC32" s="40" t="s">
        <v>23</v>
      </c>
      <c r="AD32" s="40" t="s">
        <v>23</v>
      </c>
      <c r="AE32" s="40" t="s">
        <v>23</v>
      </c>
      <c r="AF32" s="104" t="s">
        <v>23</v>
      </c>
      <c r="AG32" s="40" t="s">
        <v>23</v>
      </c>
      <c r="AH32" s="40" t="s">
        <v>23</v>
      </c>
      <c r="AI32" s="40" t="s">
        <v>23</v>
      </c>
      <c r="AJ32" s="74" t="s">
        <v>23</v>
      </c>
      <c r="AK32" s="74" t="s">
        <v>23</v>
      </c>
      <c r="AL32" s="74" t="s">
        <v>23</v>
      </c>
      <c r="AM32" s="74" t="s">
        <v>23</v>
      </c>
      <c r="AN32" s="74" t="s">
        <v>23</v>
      </c>
      <c r="AO32" s="74" t="s">
        <v>23</v>
      </c>
      <c r="AP32" s="52" t="s">
        <v>23</v>
      </c>
      <c r="AQ32" s="52" t="s">
        <v>23</v>
      </c>
      <c r="AR32" s="52" t="s">
        <v>23</v>
      </c>
      <c r="AS32" s="52" t="s">
        <v>23</v>
      </c>
      <c r="AT32" s="52" t="s">
        <v>23</v>
      </c>
      <c r="AU32" s="8" t="str">
        <f>IFERROR(VLOOKUP($A32,集約用シート!$E$3:$BN$3000,2,FALSE),"")</f>
        <v/>
      </c>
      <c r="AV32" s="8" t="str">
        <f>IFERROR(VLOOKUP($A32,集約用シート!$E$3:$BN$3000,3,FALSE),"")</f>
        <v/>
      </c>
      <c r="AW32" s="8" t="str">
        <f>IFERROR(VLOOKUP($A32,集約用シート!$E$3:$BN$3000,5,FALSE),"")</f>
        <v/>
      </c>
      <c r="AX32" s="8"/>
      <c r="AY32" s="8" t="str">
        <f>IFERROR(VLOOKUP($A32,集約用シート!$E$3:$BN$3000,11,FALSE),"")</f>
        <v/>
      </c>
      <c r="AZ32" s="8"/>
      <c r="BA32" s="8" t="str">
        <f>IFERROR(VLOOKUP($A32,集約用シート!$E$3:$BN$3000,4,FALSE),"")</f>
        <v/>
      </c>
      <c r="BB32" s="8" t="str">
        <f>IFERROR(VLOOKUP($A32,集約用シート!$E$3:$BN$3000,14,FALSE),"")</f>
        <v/>
      </c>
      <c r="BC32" s="8"/>
      <c r="BD32" s="8" t="str">
        <f>IFERROR(VLOOKUP($A32,集約用シート!$E$3:$BN$3000,16,FALSE),"")</f>
        <v/>
      </c>
      <c r="BE32" s="8"/>
    </row>
    <row r="33" spans="1:57" ht="28.5" customHeight="1">
      <c r="A33" s="19">
        <v>49044</v>
      </c>
      <c r="B33" s="20" t="s">
        <v>1271</v>
      </c>
      <c r="C33" s="33"/>
      <c r="D33" s="40"/>
      <c r="E33" s="40"/>
      <c r="F33" s="40"/>
      <c r="G33" s="40"/>
      <c r="H33" s="40"/>
      <c r="I33" s="40"/>
      <c r="J33" s="40"/>
      <c r="K33" s="40"/>
      <c r="L33" s="40"/>
      <c r="M33" s="40"/>
      <c r="N33" s="40"/>
      <c r="O33" s="40"/>
      <c r="P33" s="40"/>
      <c r="Q33" s="40"/>
      <c r="R33" s="40"/>
      <c r="S33" s="40"/>
      <c r="T33" s="40"/>
      <c r="U33" s="40"/>
      <c r="V33" s="40"/>
      <c r="W33" s="40"/>
      <c r="X33" s="40"/>
      <c r="Y33" s="40" t="s">
        <v>23</v>
      </c>
      <c r="Z33" s="40" t="s">
        <v>23</v>
      </c>
      <c r="AA33" s="40" t="e">
        <v>#N/A</v>
      </c>
      <c r="AB33" s="40" t="s">
        <v>23</v>
      </c>
      <c r="AC33" s="40" t="s">
        <v>23</v>
      </c>
      <c r="AD33" s="40" t="s">
        <v>23</v>
      </c>
      <c r="AE33" s="40" t="s">
        <v>23</v>
      </c>
      <c r="AF33" s="104" t="s">
        <v>23</v>
      </c>
      <c r="AG33" s="40" t="s">
        <v>23</v>
      </c>
      <c r="AH33" s="40" t="s">
        <v>23</v>
      </c>
      <c r="AI33" s="40" t="s">
        <v>23</v>
      </c>
      <c r="AJ33" s="74" t="s">
        <v>23</v>
      </c>
      <c r="AK33" s="74" t="s">
        <v>23</v>
      </c>
      <c r="AL33" s="74" t="s">
        <v>23</v>
      </c>
      <c r="AM33" s="74" t="s">
        <v>23</v>
      </c>
      <c r="AN33" s="74" t="s">
        <v>23</v>
      </c>
      <c r="AO33" s="74" t="s">
        <v>23</v>
      </c>
      <c r="AP33" s="52" t="s">
        <v>23</v>
      </c>
      <c r="AQ33" s="52" t="s">
        <v>23</v>
      </c>
      <c r="AR33" s="52" t="s">
        <v>23</v>
      </c>
      <c r="AS33" s="52" t="s">
        <v>23</v>
      </c>
      <c r="AT33" s="52" t="s">
        <v>23</v>
      </c>
      <c r="AU33" s="8" t="str">
        <f>IFERROR(VLOOKUP($A33,集約用シート!$E$3:$BN$3000,2,FALSE),"")</f>
        <v/>
      </c>
      <c r="AV33" s="8" t="str">
        <f>IFERROR(VLOOKUP($A33,集約用シート!$E$3:$BN$3000,3,FALSE),"")</f>
        <v/>
      </c>
      <c r="AW33" s="8" t="str">
        <f>IFERROR(VLOOKUP($A33,集約用シート!$E$3:$BN$3000,5,FALSE),"")</f>
        <v/>
      </c>
      <c r="AX33" s="8"/>
      <c r="AY33" s="8" t="str">
        <f>IFERROR(VLOOKUP($A33,集約用シート!$E$3:$BN$3000,11,FALSE),"")</f>
        <v/>
      </c>
      <c r="AZ33" s="8"/>
      <c r="BA33" s="8" t="str">
        <f>IFERROR(VLOOKUP($A33,集約用シート!$E$3:$BN$3000,4,FALSE),"")</f>
        <v/>
      </c>
      <c r="BB33" s="8" t="str">
        <f>IFERROR(VLOOKUP($A33,集約用シート!$E$3:$BN$3000,14,FALSE),"")</f>
        <v/>
      </c>
      <c r="BC33" s="8"/>
      <c r="BD33" s="8" t="str">
        <f>IFERROR(VLOOKUP($A33,集約用シート!$E$3:$BN$3000,16,FALSE),"")</f>
        <v/>
      </c>
      <c r="BE33" s="8"/>
    </row>
    <row r="34" spans="1:57" ht="28.5" customHeight="1">
      <c r="A34" s="19">
        <v>49047</v>
      </c>
      <c r="B34" s="20" t="s">
        <v>1272</v>
      </c>
      <c r="C34" s="33"/>
      <c r="D34" s="40"/>
      <c r="E34" s="40"/>
      <c r="F34" s="40"/>
      <c r="G34" s="40"/>
      <c r="H34" s="40"/>
      <c r="I34" s="40"/>
      <c r="J34" s="40"/>
      <c r="K34" s="40"/>
      <c r="L34" s="40"/>
      <c r="M34" s="40"/>
      <c r="N34" s="40"/>
      <c r="O34" s="40"/>
      <c r="P34" s="40"/>
      <c r="Q34" s="40"/>
      <c r="R34" s="40"/>
      <c r="S34" s="40"/>
      <c r="T34" s="40"/>
      <c r="U34" s="40"/>
      <c r="V34" s="40"/>
      <c r="W34" s="40"/>
      <c r="X34" s="40"/>
      <c r="Y34" s="40" t="s">
        <v>23</v>
      </c>
      <c r="Z34" s="40" t="s">
        <v>23</v>
      </c>
      <c r="AA34" s="40" t="e">
        <v>#N/A</v>
      </c>
      <c r="AB34" s="40" t="s">
        <v>23</v>
      </c>
      <c r="AC34" s="40" t="s">
        <v>23</v>
      </c>
      <c r="AD34" s="40" t="s">
        <v>23</v>
      </c>
      <c r="AE34" s="40" t="s">
        <v>23</v>
      </c>
      <c r="AF34" s="104" t="s">
        <v>23</v>
      </c>
      <c r="AG34" s="40" t="s">
        <v>23</v>
      </c>
      <c r="AH34" s="40" t="s">
        <v>23</v>
      </c>
      <c r="AI34" s="40" t="s">
        <v>23</v>
      </c>
      <c r="AJ34" s="74" t="s">
        <v>23</v>
      </c>
      <c r="AK34" s="74" t="s">
        <v>23</v>
      </c>
      <c r="AL34" s="74" t="s">
        <v>23</v>
      </c>
      <c r="AM34" s="74" t="s">
        <v>23</v>
      </c>
      <c r="AN34" s="74" t="s">
        <v>23</v>
      </c>
      <c r="AO34" s="74" t="s">
        <v>23</v>
      </c>
      <c r="AP34" s="52" t="s">
        <v>23</v>
      </c>
      <c r="AQ34" s="52" t="s">
        <v>23</v>
      </c>
      <c r="AR34" s="52" t="s">
        <v>23</v>
      </c>
      <c r="AS34" s="52" t="s">
        <v>23</v>
      </c>
      <c r="AT34" s="52" t="s">
        <v>23</v>
      </c>
      <c r="AU34" s="8" t="str">
        <f>IFERROR(VLOOKUP($A34,集約用シート!$E$3:$BN$3000,2,FALSE),"")</f>
        <v/>
      </c>
      <c r="AV34" s="8" t="str">
        <f>IFERROR(VLOOKUP($A34,集約用シート!$E$3:$BN$3000,3,FALSE),"")</f>
        <v/>
      </c>
      <c r="AW34" s="8" t="str">
        <f>IFERROR(VLOOKUP($A34,集約用シート!$E$3:$BN$3000,5,FALSE),"")</f>
        <v/>
      </c>
      <c r="AX34" s="8"/>
      <c r="AY34" s="8" t="str">
        <f>IFERROR(VLOOKUP($A34,集約用シート!$E$3:$BN$3000,11,FALSE),"")</f>
        <v/>
      </c>
      <c r="AZ34" s="8"/>
      <c r="BA34" s="8" t="str">
        <f>IFERROR(VLOOKUP($A34,集約用シート!$E$3:$BN$3000,4,FALSE),"")</f>
        <v/>
      </c>
      <c r="BB34" s="8" t="str">
        <f>IFERROR(VLOOKUP($A34,集約用シート!$E$3:$BN$3000,14,FALSE),"")</f>
        <v/>
      </c>
      <c r="BC34" s="8"/>
      <c r="BD34" s="8" t="str">
        <f>IFERROR(VLOOKUP($A34,集約用シート!$E$3:$BN$3000,16,FALSE),"")</f>
        <v/>
      </c>
      <c r="BE34" s="8"/>
    </row>
    <row r="35" spans="1:57" ht="28.5" customHeight="1">
      <c r="A35" s="19">
        <v>49051</v>
      </c>
      <c r="B35" s="20" t="s">
        <v>1273</v>
      </c>
      <c r="C35" s="40" t="s">
        <v>22</v>
      </c>
      <c r="D35" s="40" t="s">
        <v>22</v>
      </c>
      <c r="E35" s="40"/>
      <c r="F35" s="40"/>
      <c r="G35" s="40"/>
      <c r="H35" s="40"/>
      <c r="I35" s="40"/>
      <c r="J35" s="40"/>
      <c r="K35" s="40"/>
      <c r="L35" s="40"/>
      <c r="M35" s="40"/>
      <c r="N35" s="40" t="s">
        <v>22</v>
      </c>
      <c r="O35" s="40" t="s">
        <v>21</v>
      </c>
      <c r="P35" s="40"/>
      <c r="Q35" s="40"/>
      <c r="R35" s="40"/>
      <c r="S35" s="40"/>
      <c r="T35" s="40"/>
      <c r="U35" s="40"/>
      <c r="V35" s="40"/>
      <c r="W35" s="40"/>
      <c r="X35" s="40"/>
      <c r="Y35" s="40" t="s">
        <v>23</v>
      </c>
      <c r="Z35" s="40" t="s">
        <v>23</v>
      </c>
      <c r="AA35" s="40" t="e">
        <v>#N/A</v>
      </c>
      <c r="AB35" s="40" t="s">
        <v>23</v>
      </c>
      <c r="AC35" s="40" t="s">
        <v>23</v>
      </c>
      <c r="AD35" s="40" t="s">
        <v>23</v>
      </c>
      <c r="AE35" s="40" t="s">
        <v>23</v>
      </c>
      <c r="AF35" s="104" t="s">
        <v>23</v>
      </c>
      <c r="AG35" s="40" t="s">
        <v>23</v>
      </c>
      <c r="AH35" s="40" t="s">
        <v>23</v>
      </c>
      <c r="AI35" s="40" t="s">
        <v>23</v>
      </c>
      <c r="AJ35" s="74" t="s">
        <v>23</v>
      </c>
      <c r="AK35" s="74" t="s">
        <v>23</v>
      </c>
      <c r="AL35" s="74" t="s">
        <v>23</v>
      </c>
      <c r="AM35" s="74" t="s">
        <v>23</v>
      </c>
      <c r="AN35" s="74" t="s">
        <v>23</v>
      </c>
      <c r="AO35" s="74" t="s">
        <v>23</v>
      </c>
      <c r="AP35" s="52" t="s">
        <v>23</v>
      </c>
      <c r="AQ35" s="52" t="s">
        <v>23</v>
      </c>
      <c r="AR35" s="52" t="s">
        <v>23</v>
      </c>
      <c r="AS35" s="52" t="s">
        <v>23</v>
      </c>
      <c r="AT35" s="52" t="s">
        <v>23</v>
      </c>
      <c r="AU35" s="8" t="str">
        <f>IFERROR(VLOOKUP($A35,集約用シート!$E$3:$BN$3000,2,FALSE),"")</f>
        <v/>
      </c>
      <c r="AV35" s="8" t="str">
        <f>IFERROR(VLOOKUP($A35,集約用シート!$E$3:$BN$3000,3,FALSE),"")</f>
        <v/>
      </c>
      <c r="AW35" s="8" t="str">
        <f>IFERROR(VLOOKUP($A35,集約用シート!$E$3:$BN$3000,5,FALSE),"")</f>
        <v/>
      </c>
      <c r="AX35" s="8"/>
      <c r="AY35" s="8" t="str">
        <f>IFERROR(VLOOKUP($A35,集約用シート!$E$3:$BN$3000,11,FALSE),"")</f>
        <v/>
      </c>
      <c r="AZ35" s="8"/>
      <c r="BA35" s="8" t="str">
        <f>IFERROR(VLOOKUP($A35,集約用シート!$E$3:$BN$3000,4,FALSE),"")</f>
        <v/>
      </c>
      <c r="BB35" s="8" t="str">
        <f>IFERROR(VLOOKUP($A35,集約用シート!$E$3:$BN$3000,14,FALSE),"")</f>
        <v/>
      </c>
      <c r="BC35" s="8"/>
      <c r="BD35" s="8" t="str">
        <f>IFERROR(VLOOKUP($A35,集約用シート!$E$3:$BN$3000,16,FALSE),"")</f>
        <v/>
      </c>
      <c r="BE35" s="8"/>
    </row>
    <row r="36" spans="1:57" ht="28.5" customHeight="1">
      <c r="A36" s="19">
        <v>49052</v>
      </c>
      <c r="B36" s="20" t="s">
        <v>1274</v>
      </c>
      <c r="C36" s="33"/>
      <c r="D36" s="40"/>
      <c r="E36" s="40"/>
      <c r="F36" s="40"/>
      <c r="G36" s="40"/>
      <c r="H36" s="40"/>
      <c r="I36" s="40"/>
      <c r="J36" s="40"/>
      <c r="K36" s="40"/>
      <c r="L36" s="40"/>
      <c r="M36" s="40"/>
      <c r="N36" s="40"/>
      <c r="O36" s="40"/>
      <c r="P36" s="40"/>
      <c r="Q36" s="40"/>
      <c r="R36" s="40"/>
      <c r="S36" s="40"/>
      <c r="T36" s="40"/>
      <c r="U36" s="40"/>
      <c r="V36" s="40"/>
      <c r="W36" s="40"/>
      <c r="X36" s="40"/>
      <c r="Y36" s="40" t="s">
        <v>23</v>
      </c>
      <c r="Z36" s="40" t="s">
        <v>23</v>
      </c>
      <c r="AA36" s="40" t="e">
        <v>#N/A</v>
      </c>
      <c r="AB36" s="40" t="s">
        <v>23</v>
      </c>
      <c r="AC36" s="40" t="s">
        <v>23</v>
      </c>
      <c r="AD36" s="40" t="s">
        <v>23</v>
      </c>
      <c r="AE36" s="40" t="s">
        <v>23</v>
      </c>
      <c r="AF36" s="104" t="s">
        <v>23</v>
      </c>
      <c r="AG36" s="40" t="s">
        <v>23</v>
      </c>
      <c r="AH36" s="40" t="s">
        <v>23</v>
      </c>
      <c r="AI36" s="40" t="s">
        <v>23</v>
      </c>
      <c r="AJ36" s="74" t="s">
        <v>21</v>
      </c>
      <c r="AK36" s="74" t="s">
        <v>21</v>
      </c>
      <c r="AL36" s="74" t="s">
        <v>21</v>
      </c>
      <c r="AM36" s="74" t="s">
        <v>21</v>
      </c>
      <c r="AN36" s="74">
        <v>0</v>
      </c>
      <c r="AO36" s="74">
        <v>0</v>
      </c>
      <c r="AP36" s="52">
        <v>0</v>
      </c>
      <c r="AQ36" s="52" t="s">
        <v>23</v>
      </c>
      <c r="AR36" s="52">
        <v>0</v>
      </c>
      <c r="AS36" s="52" t="s">
        <v>23</v>
      </c>
      <c r="AT36" s="52">
        <v>0</v>
      </c>
      <c r="AU36" s="8" t="str">
        <f>IFERROR(VLOOKUP($A36,集約用シート!$E$3:$BN$3000,2,FALSE),"")</f>
        <v/>
      </c>
      <c r="AV36" s="8" t="str">
        <f>IFERROR(VLOOKUP($A36,集約用シート!$E$3:$BN$3000,3,FALSE),"")</f>
        <v/>
      </c>
      <c r="AW36" s="8" t="str">
        <f>IFERROR(VLOOKUP($A36,集約用シート!$E$3:$BN$3000,5,FALSE),"")</f>
        <v/>
      </c>
      <c r="AX36" s="8"/>
      <c r="AY36" s="8" t="str">
        <f>IFERROR(VLOOKUP($A36,集約用シート!$E$3:$BN$3000,11,FALSE),"")</f>
        <v/>
      </c>
      <c r="AZ36" s="8"/>
      <c r="BA36" s="8" t="str">
        <f>IFERROR(VLOOKUP($A36,集約用シート!$E$3:$BN$3000,4,FALSE),"")</f>
        <v/>
      </c>
      <c r="BB36" s="8" t="str">
        <f>IFERROR(VLOOKUP($A36,集約用シート!$E$3:$BN$3000,14,FALSE),"")</f>
        <v/>
      </c>
      <c r="BC36" s="8"/>
      <c r="BD36" s="8" t="str">
        <f>IFERROR(VLOOKUP($A36,集約用シート!$E$3:$BN$3000,16,FALSE),"")</f>
        <v/>
      </c>
      <c r="BE36" s="8"/>
    </row>
    <row r="37" spans="1:57" ht="28.5" customHeight="1">
      <c r="A37" s="19">
        <v>49058</v>
      </c>
      <c r="B37" s="20" t="s">
        <v>1275</v>
      </c>
      <c r="C37" s="33"/>
      <c r="D37" s="40"/>
      <c r="E37" s="40"/>
      <c r="F37" s="40"/>
      <c r="G37" s="40"/>
      <c r="H37" s="40"/>
      <c r="I37" s="40"/>
      <c r="J37" s="40"/>
      <c r="K37" s="40"/>
      <c r="L37" s="40"/>
      <c r="M37" s="40"/>
      <c r="N37" s="40"/>
      <c r="O37" s="40"/>
      <c r="P37" s="40"/>
      <c r="Q37" s="40"/>
      <c r="R37" s="40"/>
      <c r="S37" s="40"/>
      <c r="T37" s="40"/>
      <c r="U37" s="40"/>
      <c r="V37" s="40"/>
      <c r="W37" s="40"/>
      <c r="X37" s="40"/>
      <c r="Y37" s="40" t="s">
        <v>23</v>
      </c>
      <c r="Z37" s="40" t="s">
        <v>23</v>
      </c>
      <c r="AA37" s="40" t="e">
        <v>#N/A</v>
      </c>
      <c r="AB37" s="40" t="s">
        <v>23</v>
      </c>
      <c r="AC37" s="40" t="s">
        <v>23</v>
      </c>
      <c r="AD37" s="40" t="s">
        <v>23</v>
      </c>
      <c r="AE37" s="40" t="s">
        <v>23</v>
      </c>
      <c r="AF37" s="104" t="s">
        <v>23</v>
      </c>
      <c r="AG37" s="40" t="s">
        <v>23</v>
      </c>
      <c r="AH37" s="40" t="s">
        <v>23</v>
      </c>
      <c r="AI37" s="40" t="s">
        <v>23</v>
      </c>
      <c r="AJ37" s="74" t="s">
        <v>23</v>
      </c>
      <c r="AK37" s="74" t="s">
        <v>23</v>
      </c>
      <c r="AL37" s="74" t="s">
        <v>23</v>
      </c>
      <c r="AM37" s="74" t="s">
        <v>23</v>
      </c>
      <c r="AN37" s="74" t="s">
        <v>23</v>
      </c>
      <c r="AO37" s="74" t="s">
        <v>23</v>
      </c>
      <c r="AP37" s="52" t="s">
        <v>23</v>
      </c>
      <c r="AQ37" s="52" t="s">
        <v>23</v>
      </c>
      <c r="AR37" s="52" t="s">
        <v>23</v>
      </c>
      <c r="AS37" s="52" t="s">
        <v>23</v>
      </c>
      <c r="AT37" s="52" t="s">
        <v>23</v>
      </c>
      <c r="AU37" s="8" t="str">
        <f>IFERROR(VLOOKUP($A37,集約用シート!$E$3:$BN$3000,2,FALSE),"")</f>
        <v/>
      </c>
      <c r="AV37" s="8" t="str">
        <f>IFERROR(VLOOKUP($A37,集約用シート!$E$3:$BN$3000,3,FALSE),"")</f>
        <v/>
      </c>
      <c r="AW37" s="8" t="str">
        <f>IFERROR(VLOOKUP($A37,集約用シート!$E$3:$BN$3000,5,FALSE),"")</f>
        <v/>
      </c>
      <c r="AX37" s="8"/>
      <c r="AY37" s="8" t="str">
        <f>IFERROR(VLOOKUP($A37,集約用シート!$E$3:$BN$3000,11,FALSE),"")</f>
        <v/>
      </c>
      <c r="AZ37" s="8"/>
      <c r="BA37" s="8" t="str">
        <f>IFERROR(VLOOKUP($A37,集約用シート!$E$3:$BN$3000,4,FALSE),"")</f>
        <v/>
      </c>
      <c r="BB37" s="8" t="str">
        <f>IFERROR(VLOOKUP($A37,集約用シート!$E$3:$BN$3000,14,FALSE),"")</f>
        <v/>
      </c>
      <c r="BC37" s="8"/>
      <c r="BD37" s="8" t="str">
        <f>IFERROR(VLOOKUP($A37,集約用シート!$E$3:$BN$3000,16,FALSE),"")</f>
        <v/>
      </c>
      <c r="BE37" s="8"/>
    </row>
    <row r="38" spans="1:57" ht="28.5" customHeight="1">
      <c r="A38" s="19">
        <v>49066</v>
      </c>
      <c r="B38" s="20" t="s">
        <v>1276</v>
      </c>
      <c r="C38" s="33"/>
      <c r="D38" s="40"/>
      <c r="E38" s="40"/>
      <c r="F38" s="40"/>
      <c r="G38" s="40"/>
      <c r="H38" s="40"/>
      <c r="I38" s="40"/>
      <c r="J38" s="40"/>
      <c r="K38" s="40"/>
      <c r="L38" s="40"/>
      <c r="M38" s="40"/>
      <c r="N38" s="40"/>
      <c r="O38" s="40"/>
      <c r="P38" s="40"/>
      <c r="Q38" s="40"/>
      <c r="R38" s="40"/>
      <c r="S38" s="40"/>
      <c r="T38" s="40"/>
      <c r="U38" s="40"/>
      <c r="V38" s="40"/>
      <c r="W38" s="40"/>
      <c r="X38" s="40"/>
      <c r="Y38" s="40" t="s">
        <v>23</v>
      </c>
      <c r="Z38" s="40" t="s">
        <v>23</v>
      </c>
      <c r="AA38" s="40" t="e">
        <v>#N/A</v>
      </c>
      <c r="AB38" s="40" t="s">
        <v>23</v>
      </c>
      <c r="AC38" s="40" t="s">
        <v>23</v>
      </c>
      <c r="AD38" s="40" t="s">
        <v>23</v>
      </c>
      <c r="AE38" s="40" t="s">
        <v>23</v>
      </c>
      <c r="AF38" s="104" t="s">
        <v>23</v>
      </c>
      <c r="AG38" s="40" t="s">
        <v>23</v>
      </c>
      <c r="AH38" s="40" t="s">
        <v>23</v>
      </c>
      <c r="AI38" s="40" t="s">
        <v>23</v>
      </c>
      <c r="AJ38" s="74" t="s">
        <v>23</v>
      </c>
      <c r="AK38" s="74" t="s">
        <v>23</v>
      </c>
      <c r="AL38" s="74" t="s">
        <v>23</v>
      </c>
      <c r="AM38" s="74" t="s">
        <v>23</v>
      </c>
      <c r="AN38" s="74" t="s">
        <v>23</v>
      </c>
      <c r="AO38" s="74" t="s">
        <v>23</v>
      </c>
      <c r="AP38" s="52" t="s">
        <v>23</v>
      </c>
      <c r="AQ38" s="52" t="s">
        <v>23</v>
      </c>
      <c r="AR38" s="52" t="s">
        <v>23</v>
      </c>
      <c r="AS38" s="52" t="s">
        <v>23</v>
      </c>
      <c r="AT38" s="52" t="s">
        <v>23</v>
      </c>
      <c r="AU38" s="8" t="str">
        <f>IFERROR(VLOOKUP($A38,集約用シート!$E$3:$BN$3000,2,FALSE),"")</f>
        <v/>
      </c>
      <c r="AV38" s="8" t="str">
        <f>IFERROR(VLOOKUP($A38,集約用シート!$E$3:$BN$3000,3,FALSE),"")</f>
        <v/>
      </c>
      <c r="AW38" s="8" t="str">
        <f>IFERROR(VLOOKUP($A38,集約用シート!$E$3:$BN$3000,5,FALSE),"")</f>
        <v/>
      </c>
      <c r="AX38" s="8"/>
      <c r="AY38" s="8" t="str">
        <f>IFERROR(VLOOKUP($A38,集約用シート!$E$3:$BN$3000,11,FALSE),"")</f>
        <v/>
      </c>
      <c r="AZ38" s="8"/>
      <c r="BA38" s="8" t="str">
        <f>IFERROR(VLOOKUP($A38,集約用シート!$E$3:$BN$3000,4,FALSE),"")</f>
        <v/>
      </c>
      <c r="BB38" s="8" t="str">
        <f>IFERROR(VLOOKUP($A38,集約用シート!$E$3:$BN$3000,14,FALSE),"")</f>
        <v/>
      </c>
      <c r="BC38" s="8"/>
      <c r="BD38" s="8" t="str">
        <f>IFERROR(VLOOKUP($A38,集約用シート!$E$3:$BN$3000,16,FALSE),"")</f>
        <v/>
      </c>
      <c r="BE38" s="8"/>
    </row>
    <row r="39" spans="1:57" ht="28.5" customHeight="1">
      <c r="A39" s="19">
        <v>49067</v>
      </c>
      <c r="B39" s="20" t="s">
        <v>1277</v>
      </c>
      <c r="C39" s="33"/>
      <c r="D39" s="40"/>
      <c r="E39" s="40"/>
      <c r="F39" s="40"/>
      <c r="G39" s="40"/>
      <c r="H39" s="40"/>
      <c r="I39" s="40"/>
      <c r="J39" s="40"/>
      <c r="K39" s="40"/>
      <c r="L39" s="40"/>
      <c r="M39" s="40"/>
      <c r="N39" s="40"/>
      <c r="O39" s="40"/>
      <c r="P39" s="40"/>
      <c r="Q39" s="40"/>
      <c r="R39" s="40"/>
      <c r="S39" s="40"/>
      <c r="T39" s="40"/>
      <c r="U39" s="40"/>
      <c r="V39" s="40"/>
      <c r="W39" s="40"/>
      <c r="X39" s="40"/>
      <c r="Y39" s="40" t="s">
        <v>23</v>
      </c>
      <c r="Z39" s="40" t="s">
        <v>23</v>
      </c>
      <c r="AA39" s="40" t="e">
        <v>#N/A</v>
      </c>
      <c r="AB39" s="40" t="s">
        <v>23</v>
      </c>
      <c r="AC39" s="40" t="s">
        <v>23</v>
      </c>
      <c r="AD39" s="40" t="s">
        <v>23</v>
      </c>
      <c r="AE39" s="40" t="s">
        <v>23</v>
      </c>
      <c r="AF39" s="104" t="s">
        <v>23</v>
      </c>
      <c r="AG39" s="40" t="s">
        <v>23</v>
      </c>
      <c r="AH39" s="40" t="s">
        <v>23</v>
      </c>
      <c r="AI39" s="40" t="s">
        <v>23</v>
      </c>
      <c r="AJ39" s="74" t="s">
        <v>23</v>
      </c>
      <c r="AK39" s="74" t="s">
        <v>23</v>
      </c>
      <c r="AL39" s="74" t="s">
        <v>23</v>
      </c>
      <c r="AM39" s="74" t="s">
        <v>23</v>
      </c>
      <c r="AN39" s="74" t="s">
        <v>23</v>
      </c>
      <c r="AO39" s="74" t="s">
        <v>23</v>
      </c>
      <c r="AP39" s="52" t="s">
        <v>23</v>
      </c>
      <c r="AQ39" s="52" t="s">
        <v>23</v>
      </c>
      <c r="AR39" s="52" t="s">
        <v>23</v>
      </c>
      <c r="AS39" s="52" t="s">
        <v>23</v>
      </c>
      <c r="AT39" s="52" t="s">
        <v>23</v>
      </c>
      <c r="AU39" s="8" t="str">
        <f>IFERROR(VLOOKUP($A39,集約用シート!$E$3:$BN$3000,2,FALSE),"")</f>
        <v/>
      </c>
      <c r="AV39" s="8" t="str">
        <f>IFERROR(VLOOKUP($A39,集約用シート!$E$3:$BN$3000,3,FALSE),"")</f>
        <v/>
      </c>
      <c r="AW39" s="8" t="str">
        <f>IFERROR(VLOOKUP($A39,集約用シート!$E$3:$BN$3000,5,FALSE),"")</f>
        <v/>
      </c>
      <c r="AX39" s="8"/>
      <c r="AY39" s="8" t="str">
        <f>IFERROR(VLOOKUP($A39,集約用シート!$E$3:$BN$3000,11,FALSE),"")</f>
        <v/>
      </c>
      <c r="AZ39" s="8"/>
      <c r="BA39" s="8" t="str">
        <f>IFERROR(VLOOKUP($A39,集約用シート!$E$3:$BN$3000,4,FALSE),"")</f>
        <v/>
      </c>
      <c r="BB39" s="8" t="str">
        <f>IFERROR(VLOOKUP($A39,集約用シート!$E$3:$BN$3000,14,FALSE),"")</f>
        <v/>
      </c>
      <c r="BC39" s="8"/>
      <c r="BD39" s="8" t="str">
        <f>IFERROR(VLOOKUP($A39,集約用シート!$E$3:$BN$3000,16,FALSE),"")</f>
        <v/>
      </c>
      <c r="BE39" s="8"/>
    </row>
    <row r="40" spans="1:57" ht="28.5" customHeight="1">
      <c r="A40" s="19">
        <v>49077</v>
      </c>
      <c r="B40" s="20" t="s">
        <v>1278</v>
      </c>
      <c r="C40" s="33"/>
      <c r="D40" s="40"/>
      <c r="E40" s="40"/>
      <c r="F40" s="40"/>
      <c r="G40" s="40"/>
      <c r="H40" s="40"/>
      <c r="I40" s="40"/>
      <c r="J40" s="40"/>
      <c r="K40" s="40"/>
      <c r="L40" s="40"/>
      <c r="M40" s="40"/>
      <c r="N40" s="40"/>
      <c r="O40" s="40"/>
      <c r="P40" s="40"/>
      <c r="Q40" s="40"/>
      <c r="R40" s="40"/>
      <c r="S40" s="40"/>
      <c r="T40" s="40"/>
      <c r="U40" s="40"/>
      <c r="V40" s="40"/>
      <c r="W40" s="40"/>
      <c r="X40" s="40"/>
      <c r="Y40" s="40" t="s">
        <v>23</v>
      </c>
      <c r="Z40" s="40" t="s">
        <v>23</v>
      </c>
      <c r="AA40" s="40" t="e">
        <v>#N/A</v>
      </c>
      <c r="AB40" s="40" t="s">
        <v>23</v>
      </c>
      <c r="AC40" s="40" t="s">
        <v>23</v>
      </c>
      <c r="AD40" s="40" t="s">
        <v>23</v>
      </c>
      <c r="AE40" s="40" t="s">
        <v>23</v>
      </c>
      <c r="AF40" s="104" t="s">
        <v>23</v>
      </c>
      <c r="AG40" s="40" t="s">
        <v>23</v>
      </c>
      <c r="AH40" s="40" t="s">
        <v>23</v>
      </c>
      <c r="AI40" s="40" t="s">
        <v>23</v>
      </c>
      <c r="AJ40" s="74" t="s">
        <v>23</v>
      </c>
      <c r="AK40" s="74" t="s">
        <v>23</v>
      </c>
      <c r="AL40" s="74" t="s">
        <v>23</v>
      </c>
      <c r="AM40" s="74" t="s">
        <v>23</v>
      </c>
      <c r="AN40" s="74" t="s">
        <v>23</v>
      </c>
      <c r="AO40" s="74" t="s">
        <v>23</v>
      </c>
      <c r="AP40" s="52" t="s">
        <v>23</v>
      </c>
      <c r="AQ40" s="52" t="s">
        <v>23</v>
      </c>
      <c r="AR40" s="52" t="s">
        <v>23</v>
      </c>
      <c r="AS40" s="52" t="s">
        <v>23</v>
      </c>
      <c r="AT40" s="52" t="s">
        <v>23</v>
      </c>
      <c r="AU40" s="8" t="str">
        <f>IFERROR(VLOOKUP($A40,集約用シート!$E$3:$BN$3000,2,FALSE),"")</f>
        <v/>
      </c>
      <c r="AV40" s="8" t="str">
        <f>IFERROR(VLOOKUP($A40,集約用シート!$E$3:$BN$3000,3,FALSE),"")</f>
        <v/>
      </c>
      <c r="AW40" s="8" t="str">
        <f>IFERROR(VLOOKUP($A40,集約用シート!$E$3:$BN$3000,5,FALSE),"")</f>
        <v/>
      </c>
      <c r="AX40" s="8"/>
      <c r="AY40" s="8" t="str">
        <f>IFERROR(VLOOKUP($A40,集約用シート!$E$3:$BN$3000,11,FALSE),"")</f>
        <v/>
      </c>
      <c r="AZ40" s="8"/>
      <c r="BA40" s="8" t="str">
        <f>IFERROR(VLOOKUP($A40,集約用シート!$E$3:$BN$3000,4,FALSE),"")</f>
        <v/>
      </c>
      <c r="BB40" s="8" t="str">
        <f>IFERROR(VLOOKUP($A40,集約用シート!$E$3:$BN$3000,14,FALSE),"")</f>
        <v/>
      </c>
      <c r="BC40" s="8"/>
      <c r="BD40" s="8" t="str">
        <f>IFERROR(VLOOKUP($A40,集約用シート!$E$3:$BN$3000,16,FALSE),"")</f>
        <v/>
      </c>
      <c r="BE40" s="8"/>
    </row>
    <row r="41" spans="1:57" ht="28.5" customHeight="1">
      <c r="A41" s="19"/>
      <c r="B41" s="20"/>
      <c r="C41" s="33"/>
      <c r="D41" s="40"/>
      <c r="E41" s="40"/>
      <c r="F41" s="40"/>
      <c r="G41" s="40"/>
      <c r="H41" s="40"/>
      <c r="I41" s="40"/>
      <c r="J41" s="40"/>
      <c r="K41" s="40"/>
      <c r="L41" s="40"/>
      <c r="M41" s="40"/>
      <c r="N41" s="40"/>
      <c r="O41" s="40"/>
      <c r="P41" s="40"/>
      <c r="Q41" s="40"/>
      <c r="R41" s="40"/>
      <c r="S41" s="40"/>
      <c r="T41" s="40"/>
      <c r="U41" s="40"/>
      <c r="V41" s="40"/>
      <c r="W41" s="40"/>
      <c r="X41" s="40"/>
      <c r="Y41" s="40" t="s">
        <v>23</v>
      </c>
      <c r="Z41" s="40" t="s">
        <v>23</v>
      </c>
      <c r="AA41" s="40" t="e">
        <v>#N/A</v>
      </c>
      <c r="AB41" s="40" t="s">
        <v>23</v>
      </c>
      <c r="AC41" s="40" t="s">
        <v>23</v>
      </c>
      <c r="AD41" s="40" t="s">
        <v>23</v>
      </c>
      <c r="AE41" s="40" t="s">
        <v>23</v>
      </c>
      <c r="AF41" s="104" t="s">
        <v>23</v>
      </c>
      <c r="AG41" s="40" t="s">
        <v>23</v>
      </c>
      <c r="AH41" s="40" t="s">
        <v>23</v>
      </c>
      <c r="AI41" s="40" t="s">
        <v>23</v>
      </c>
      <c r="AJ41" s="74" t="s">
        <v>23</v>
      </c>
      <c r="AK41" s="74" t="s">
        <v>23</v>
      </c>
      <c r="AL41" s="74" t="s">
        <v>23</v>
      </c>
      <c r="AM41" s="74" t="s">
        <v>23</v>
      </c>
      <c r="AN41" s="74" t="s">
        <v>23</v>
      </c>
      <c r="AO41" s="74" t="s">
        <v>23</v>
      </c>
      <c r="AP41" s="52" t="s">
        <v>23</v>
      </c>
      <c r="AQ41" s="52" t="s">
        <v>23</v>
      </c>
      <c r="AR41" s="52" t="s">
        <v>23</v>
      </c>
      <c r="AS41" s="52" t="s">
        <v>23</v>
      </c>
      <c r="AT41" s="52" t="s">
        <v>23</v>
      </c>
      <c r="AU41" s="8" t="str">
        <f>IFERROR(VLOOKUP($A41,集約用シート!$E$3:$BN$3000,2,FALSE),"")</f>
        <v/>
      </c>
      <c r="AV41" s="8" t="str">
        <f>IFERROR(VLOOKUP($A41,集約用シート!$E$3:$BN$3000,3,FALSE),"")</f>
        <v/>
      </c>
      <c r="AW41" s="8" t="str">
        <f>IFERROR(VLOOKUP($A41,集約用シート!$E$3:$BN$3000,5,FALSE),"")</f>
        <v/>
      </c>
      <c r="AX41" s="8"/>
      <c r="AY41" s="8" t="str">
        <f>IFERROR(VLOOKUP($A41,集約用シート!$E$3:$BN$3000,11,FALSE),"")</f>
        <v/>
      </c>
      <c r="AZ41" s="8"/>
      <c r="BA41" s="8" t="str">
        <f>IFERROR(VLOOKUP($A41,集約用シート!$E$3:$BN$3000,4,FALSE),"")</f>
        <v/>
      </c>
      <c r="BB41" s="8" t="str">
        <f>IFERROR(VLOOKUP($A41,集約用シート!$E$3:$BN$3000,14,FALSE),"")</f>
        <v/>
      </c>
      <c r="BC41" s="8"/>
      <c r="BD41" s="8" t="str">
        <f>IFERROR(VLOOKUP($A41,集約用シート!$E$3:$BN$3000,16,FALSE),"")</f>
        <v/>
      </c>
      <c r="BE41" s="8"/>
    </row>
    <row r="42" spans="1:57" ht="28.5" customHeight="1">
      <c r="A42" s="19"/>
      <c r="B42" s="20"/>
      <c r="C42" s="33"/>
      <c r="D42" s="40"/>
      <c r="E42" s="40"/>
      <c r="F42" s="40"/>
      <c r="G42" s="40"/>
      <c r="H42" s="40"/>
      <c r="I42" s="40"/>
      <c r="J42" s="40"/>
      <c r="K42" s="40"/>
      <c r="L42" s="40"/>
      <c r="M42" s="40"/>
      <c r="N42" s="40"/>
      <c r="O42" s="40"/>
      <c r="P42" s="40"/>
      <c r="Q42" s="40"/>
      <c r="R42" s="40"/>
      <c r="S42" s="40"/>
      <c r="T42" s="40"/>
      <c r="U42" s="40"/>
      <c r="V42" s="40"/>
      <c r="W42" s="40"/>
      <c r="X42" s="40"/>
      <c r="Y42" s="40" t="s">
        <v>23</v>
      </c>
      <c r="Z42" s="40" t="s">
        <v>23</v>
      </c>
      <c r="AA42" s="40" t="e">
        <v>#N/A</v>
      </c>
      <c r="AB42" s="40" t="s">
        <v>23</v>
      </c>
      <c r="AC42" s="40" t="s">
        <v>23</v>
      </c>
      <c r="AD42" s="40" t="s">
        <v>23</v>
      </c>
      <c r="AE42" s="40" t="s">
        <v>23</v>
      </c>
      <c r="AF42" s="104" t="s">
        <v>23</v>
      </c>
      <c r="AG42" s="40" t="s">
        <v>23</v>
      </c>
      <c r="AH42" s="40" t="s">
        <v>23</v>
      </c>
      <c r="AI42" s="40" t="s">
        <v>23</v>
      </c>
      <c r="AJ42" s="74" t="s">
        <v>23</v>
      </c>
      <c r="AK42" s="74" t="s">
        <v>23</v>
      </c>
      <c r="AL42" s="74" t="s">
        <v>23</v>
      </c>
      <c r="AM42" s="74" t="s">
        <v>23</v>
      </c>
      <c r="AN42" s="74" t="s">
        <v>23</v>
      </c>
      <c r="AO42" s="74" t="s">
        <v>23</v>
      </c>
      <c r="AP42" s="52" t="s">
        <v>23</v>
      </c>
      <c r="AQ42" s="52" t="s">
        <v>23</v>
      </c>
      <c r="AR42" s="52" t="s">
        <v>23</v>
      </c>
      <c r="AS42" s="52" t="s">
        <v>23</v>
      </c>
      <c r="AT42" s="52" t="s">
        <v>23</v>
      </c>
      <c r="AU42" s="8" t="str">
        <f>IFERROR(VLOOKUP($A42,集約用シート!$E$3:$BN$3000,2,FALSE),"")</f>
        <v/>
      </c>
      <c r="AV42" s="8" t="str">
        <f>IFERROR(VLOOKUP($A42,集約用シート!$E$3:$BN$3000,3,FALSE),"")</f>
        <v/>
      </c>
      <c r="AW42" s="8" t="str">
        <f>IFERROR(VLOOKUP($A42,集約用シート!$E$3:$BN$3000,5,FALSE),"")</f>
        <v/>
      </c>
      <c r="AX42" s="8"/>
      <c r="AY42" s="8" t="str">
        <f>IFERROR(VLOOKUP($A42,集約用シート!$E$3:$BN$3000,11,FALSE),"")</f>
        <v/>
      </c>
      <c r="AZ42" s="8"/>
      <c r="BA42" s="8" t="str">
        <f>IFERROR(VLOOKUP($A42,集約用シート!$E$3:$BN$3000,4,FALSE),"")</f>
        <v/>
      </c>
      <c r="BB42" s="8" t="str">
        <f>IFERROR(VLOOKUP($A42,集約用シート!$E$3:$BN$3000,14,FALSE),"")</f>
        <v/>
      </c>
      <c r="BC42" s="8"/>
      <c r="BD42" s="8" t="str">
        <f>IFERROR(VLOOKUP($A42,集約用シート!$E$3:$BN$3000,16,FALSE),"")</f>
        <v/>
      </c>
      <c r="BE42" s="8"/>
    </row>
    <row r="43" spans="1:57" ht="28.5" customHeight="1">
      <c r="A43" s="19"/>
      <c r="B43" s="20"/>
      <c r="C43" s="33"/>
      <c r="D43" s="40"/>
      <c r="E43" s="40"/>
      <c r="F43" s="40"/>
      <c r="G43" s="40"/>
      <c r="H43" s="40"/>
      <c r="I43" s="40"/>
      <c r="J43" s="40"/>
      <c r="K43" s="40"/>
      <c r="L43" s="40"/>
      <c r="M43" s="40"/>
      <c r="N43" s="40"/>
      <c r="O43" s="40"/>
      <c r="P43" s="40"/>
      <c r="Q43" s="40"/>
      <c r="R43" s="40"/>
      <c r="S43" s="40"/>
      <c r="T43" s="40"/>
      <c r="U43" s="40"/>
      <c r="V43" s="40"/>
      <c r="W43" s="40"/>
      <c r="X43" s="40"/>
      <c r="Y43" s="40" t="s">
        <v>23</v>
      </c>
      <c r="Z43" s="40" t="s">
        <v>23</v>
      </c>
      <c r="AA43" s="40" t="e">
        <v>#N/A</v>
      </c>
      <c r="AB43" s="40" t="s">
        <v>23</v>
      </c>
      <c r="AC43" s="40" t="s">
        <v>23</v>
      </c>
      <c r="AD43" s="40" t="s">
        <v>23</v>
      </c>
      <c r="AE43" s="40" t="s">
        <v>23</v>
      </c>
      <c r="AF43" s="104" t="s">
        <v>23</v>
      </c>
      <c r="AG43" s="40" t="s">
        <v>23</v>
      </c>
      <c r="AH43" s="40" t="s">
        <v>23</v>
      </c>
      <c r="AI43" s="40" t="s">
        <v>23</v>
      </c>
      <c r="AJ43" s="74" t="s">
        <v>23</v>
      </c>
      <c r="AK43" s="74" t="s">
        <v>23</v>
      </c>
      <c r="AL43" s="74" t="s">
        <v>23</v>
      </c>
      <c r="AM43" s="74" t="s">
        <v>23</v>
      </c>
      <c r="AN43" s="74" t="s">
        <v>23</v>
      </c>
      <c r="AO43" s="74" t="s">
        <v>23</v>
      </c>
      <c r="AP43" s="52" t="s">
        <v>23</v>
      </c>
      <c r="AQ43" s="52" t="s">
        <v>23</v>
      </c>
      <c r="AR43" s="52" t="s">
        <v>23</v>
      </c>
      <c r="AS43" s="52" t="s">
        <v>23</v>
      </c>
      <c r="AT43" s="52" t="s">
        <v>23</v>
      </c>
      <c r="AU43" s="8" t="str">
        <f>IFERROR(VLOOKUP($A43,集約用シート!$E$3:$BN$3000,2,FALSE),"")</f>
        <v/>
      </c>
      <c r="AV43" s="8" t="str">
        <f>IFERROR(VLOOKUP($A43,集約用シート!$E$3:$BN$3000,3,FALSE),"")</f>
        <v/>
      </c>
      <c r="AW43" s="8" t="str">
        <f>IFERROR(VLOOKUP($A43,集約用シート!$E$3:$BN$3000,5,FALSE),"")</f>
        <v/>
      </c>
      <c r="AX43" s="8"/>
      <c r="AY43" s="8" t="str">
        <f>IFERROR(VLOOKUP($A43,集約用シート!$E$3:$BN$3000,11,FALSE),"")</f>
        <v/>
      </c>
      <c r="AZ43" s="8"/>
      <c r="BA43" s="8" t="str">
        <f>IFERROR(VLOOKUP($A43,集約用シート!$E$3:$BN$3000,4,FALSE),"")</f>
        <v/>
      </c>
      <c r="BB43" s="8" t="str">
        <f>IFERROR(VLOOKUP($A43,集約用シート!$E$3:$BN$3000,14,FALSE),"")</f>
        <v/>
      </c>
      <c r="BC43" s="8"/>
      <c r="BD43" s="8" t="str">
        <f>IFERROR(VLOOKUP($A43,集約用シート!$E$3:$BN$3000,16,FALSE),"")</f>
        <v/>
      </c>
      <c r="BE43" s="8"/>
    </row>
    <row r="44" spans="1:57" ht="28.5" customHeight="1">
      <c r="A44" s="140" t="s">
        <v>242</v>
      </c>
      <c r="B44" s="141"/>
      <c r="C44" s="140">
        <v>8</v>
      </c>
      <c r="D44" s="141">
        <v>0</v>
      </c>
      <c r="N44" s="140">
        <v>8</v>
      </c>
      <c r="O44" s="141">
        <v>0</v>
      </c>
      <c r="Y44" s="140"/>
      <c r="Z44" s="141">
        <v>0</v>
      </c>
      <c r="AJ44" s="140"/>
      <c r="AK44" s="141">
        <v>0</v>
      </c>
      <c r="AL44" s="56"/>
      <c r="AM44" s="52"/>
      <c r="AN44" s="56"/>
      <c r="AO44" s="57"/>
      <c r="AP44" s="56"/>
      <c r="AR44" s="71"/>
      <c r="AT44" s="57"/>
      <c r="AU44" s="8" t="str">
        <f>IFERROR(VLOOKUP($A44,集約用シート!$E$3:$BN$3000,2,FALSE),"")</f>
        <v/>
      </c>
      <c r="AV44" s="8" t="str">
        <f>IFERROR(VLOOKUP($A44,集約用シート!$E$3:$BN$3000,3,FALSE),"")</f>
        <v/>
      </c>
      <c r="AW44" s="8" t="str">
        <f>IFERROR(VLOOKUP($A44,集約用シート!$E$3:$BN$3000,5,FALSE),"")</f>
        <v/>
      </c>
      <c r="AX44" s="8"/>
      <c r="AY44" s="8" t="str">
        <f>IFERROR(VLOOKUP($A44,集約用シート!$E$3:$BN$3000,11,FALSE),"")</f>
        <v/>
      </c>
      <c r="AZ44" s="8"/>
      <c r="BA44" s="8" t="str">
        <f>IFERROR(VLOOKUP($A44,集約用シート!$E$3:$BN$3000,4,FALSE),"")</f>
        <v/>
      </c>
      <c r="BB44" s="8" t="str">
        <f>IFERROR(VLOOKUP($A44,集約用シート!$E$3:$BN$3000,14,FALSE),"")</f>
        <v/>
      </c>
      <c r="BC44" s="8"/>
      <c r="BD44" s="8" t="str">
        <f>IFERROR(VLOOKUP($A44,集約用シート!$E$3:$BN$3000,16,FALSE),"")</f>
        <v/>
      </c>
      <c r="BE44" s="8"/>
    </row>
    <row r="45" spans="1:57" ht="28.5" customHeight="1">
      <c r="AU45" s="8" t="str">
        <f>IFERROR(VLOOKUP($A45,集約用シート!$E$3:$BN$3000,2,FALSE),"")</f>
        <v/>
      </c>
      <c r="AV45" s="8" t="str">
        <f>IFERROR(VLOOKUP($A45,集約用シート!$E$3:$BN$3000,3,FALSE),"")</f>
        <v/>
      </c>
      <c r="AW45" s="8" t="str">
        <f>IFERROR(VLOOKUP($A45,集約用シート!$E$3:$BN$3000,5,FALSE),"")</f>
        <v/>
      </c>
      <c r="AX45" s="8"/>
      <c r="AY45" s="8" t="str">
        <f>IFERROR(VLOOKUP($A45,集約用シート!$E$3:$BN$3000,11,FALSE),"")</f>
        <v/>
      </c>
      <c r="AZ45" s="8"/>
      <c r="BA45" s="8" t="str">
        <f>IFERROR(VLOOKUP($A45,集約用シート!$E$3:$BN$3000,4,FALSE),"")</f>
        <v/>
      </c>
      <c r="BB45" s="8" t="str">
        <f>IFERROR(VLOOKUP($A45,集約用シート!$E$3:$BN$3000,14,FALSE),"")</f>
        <v/>
      </c>
      <c r="BC45" s="8"/>
      <c r="BD45" s="8" t="str">
        <f>IFERROR(VLOOKUP($A45,集約用シート!$E$3:$BN$3000,16,FALSE),"")</f>
        <v/>
      </c>
      <c r="BE45" s="8"/>
    </row>
    <row r="46" spans="1:57" ht="28.5" customHeight="1">
      <c r="AU46" s="8" t="str">
        <f>IFERROR(VLOOKUP($A46,集約用シート!$E$3:$BN$3000,2,FALSE),"")</f>
        <v/>
      </c>
      <c r="AV46" s="8" t="str">
        <f>IFERROR(VLOOKUP($A46,集約用シート!$E$3:$BN$3000,3,FALSE),"")</f>
        <v/>
      </c>
      <c r="AW46" s="8" t="str">
        <f>IFERROR(VLOOKUP($A46,集約用シート!$E$3:$BN$3000,5,FALSE),"")</f>
        <v/>
      </c>
      <c r="AX46" s="8"/>
      <c r="AY46" s="8" t="str">
        <f>IFERROR(VLOOKUP($A46,集約用シート!$E$3:$BN$3000,11,FALSE),"")</f>
        <v/>
      </c>
      <c r="AZ46" s="8"/>
      <c r="BA46" s="8" t="str">
        <f>IFERROR(VLOOKUP($A46,集約用シート!$E$3:$BN$3000,4,FALSE),"")</f>
        <v/>
      </c>
      <c r="BB46" s="8" t="str">
        <f>IFERROR(VLOOKUP($A46,集約用シート!$E$3:$BN$3000,14,FALSE),"")</f>
        <v/>
      </c>
      <c r="BC46" s="8"/>
      <c r="BD46" s="8" t="str">
        <f>IFERROR(VLOOKUP($A46,集約用シート!$E$3:$BN$3000,16,FALSE),"")</f>
        <v/>
      </c>
      <c r="BE46" s="8"/>
    </row>
    <row r="47" spans="1:57" ht="28.5" customHeight="1">
      <c r="AU47" s="8" t="str">
        <f>IFERROR(VLOOKUP($A47,集約用シート!$E$3:$BN$3000,2,FALSE),"")</f>
        <v/>
      </c>
      <c r="AV47" s="8" t="str">
        <f>IFERROR(VLOOKUP($A47,集約用シート!$E$3:$BN$3000,3,FALSE),"")</f>
        <v/>
      </c>
      <c r="AW47" s="8" t="str">
        <f>IFERROR(VLOOKUP($A47,集約用シート!$E$3:$BN$3000,5,FALSE),"")</f>
        <v/>
      </c>
      <c r="AX47" s="8"/>
      <c r="AY47" s="8" t="str">
        <f>IFERROR(VLOOKUP($A47,集約用シート!$E$3:$BN$3000,11,FALSE),"")</f>
        <v/>
      </c>
      <c r="AZ47" s="8"/>
      <c r="BA47" s="8" t="str">
        <f>IFERROR(VLOOKUP($A47,集約用シート!$E$3:$BN$3000,4,FALSE),"")</f>
        <v/>
      </c>
      <c r="BB47" s="8" t="str">
        <f>IFERROR(VLOOKUP($A47,集約用シート!$E$3:$BN$3000,14,FALSE),"")</f>
        <v/>
      </c>
      <c r="BC47" s="8"/>
      <c r="BD47" s="8" t="str">
        <f>IFERROR(VLOOKUP($A47,集約用シート!$E$3:$BN$3000,16,FALSE),"")</f>
        <v/>
      </c>
      <c r="BE47" s="8"/>
    </row>
    <row r="48" spans="1:57" ht="28.5" customHeight="1">
      <c r="AU48" s="8" t="str">
        <f>IFERROR(VLOOKUP($A48,集約用シート!$E$3:$BN$3000,2,FALSE),"")</f>
        <v/>
      </c>
      <c r="AV48" s="8" t="str">
        <f>IFERROR(VLOOKUP($A48,集約用シート!$E$3:$BN$3000,3,FALSE),"")</f>
        <v/>
      </c>
      <c r="AW48" s="8" t="str">
        <f>IFERROR(VLOOKUP($A48,集約用シート!$E$3:$BN$3000,5,FALSE),"")</f>
        <v/>
      </c>
      <c r="AX48" s="8"/>
      <c r="AY48" s="8" t="str">
        <f>IFERROR(VLOOKUP($A48,集約用シート!$E$3:$BN$3000,11,FALSE),"")</f>
        <v/>
      </c>
      <c r="AZ48" s="8"/>
      <c r="BA48" s="8" t="str">
        <f>IFERROR(VLOOKUP($A48,集約用シート!$E$3:$BN$3000,4,FALSE),"")</f>
        <v/>
      </c>
      <c r="BB48" s="8" t="str">
        <f>IFERROR(VLOOKUP($A48,集約用シート!$E$3:$BN$3000,14,FALSE),"")</f>
        <v/>
      </c>
      <c r="BC48" s="8"/>
      <c r="BD48" s="8" t="str">
        <f>IFERROR(VLOOKUP($A48,集約用シート!$E$3:$BN$3000,16,FALSE),"")</f>
        <v/>
      </c>
      <c r="BE48" s="8"/>
    </row>
    <row r="49" spans="47:57" ht="28.5" customHeight="1">
      <c r="AU49" s="8" t="str">
        <f>IFERROR(VLOOKUP($A49,集約用シート!$E$3:$BN$3000,2,FALSE),"")</f>
        <v/>
      </c>
      <c r="AV49" s="8" t="str">
        <f>IFERROR(VLOOKUP($A49,集約用シート!$E$3:$BN$3000,3,FALSE),"")</f>
        <v/>
      </c>
      <c r="AW49" s="8" t="str">
        <f>IFERROR(VLOOKUP($A49,集約用シート!$E$3:$BN$3000,5,FALSE),"")</f>
        <v/>
      </c>
      <c r="AX49" s="8"/>
      <c r="AY49" s="8" t="str">
        <f>IFERROR(VLOOKUP($A49,集約用シート!$E$3:$BN$3000,11,FALSE),"")</f>
        <v/>
      </c>
      <c r="AZ49" s="8"/>
      <c r="BA49" s="8" t="str">
        <f>IFERROR(VLOOKUP($A49,集約用シート!$E$3:$BN$3000,4,FALSE),"")</f>
        <v/>
      </c>
      <c r="BB49" s="8" t="str">
        <f>IFERROR(VLOOKUP($A49,集約用シート!$E$3:$BN$3000,14,FALSE),"")</f>
        <v/>
      </c>
      <c r="BC49" s="8"/>
      <c r="BD49" s="8" t="str">
        <f>IFERROR(VLOOKUP($A49,集約用シート!$E$3:$BN$3000,16,FALSE),"")</f>
        <v/>
      </c>
      <c r="BE49" s="8"/>
    </row>
    <row r="50" spans="47:57" ht="28.5" customHeight="1">
      <c r="AU50" s="8" t="str">
        <f>IFERROR(VLOOKUP($A50,集約用シート!$E$3:$BN$3000,2,FALSE),"")</f>
        <v/>
      </c>
      <c r="AV50" s="8" t="str">
        <f>IFERROR(VLOOKUP($A50,集約用シート!$E$3:$BN$3000,3,FALSE),"")</f>
        <v/>
      </c>
      <c r="AW50" s="8" t="str">
        <f>IFERROR(VLOOKUP($A50,集約用シート!$E$3:$BN$3000,5,FALSE),"")</f>
        <v/>
      </c>
      <c r="AX50" s="8"/>
      <c r="AY50" s="8" t="str">
        <f>IFERROR(VLOOKUP($A50,集約用シート!$E$3:$BN$3000,11,FALSE),"")</f>
        <v/>
      </c>
      <c r="AZ50" s="8"/>
      <c r="BA50" s="8" t="str">
        <f>IFERROR(VLOOKUP($A50,集約用シート!$E$3:$BN$3000,4,FALSE),"")</f>
        <v/>
      </c>
      <c r="BB50" s="8" t="str">
        <f>IFERROR(VLOOKUP($A50,集約用シート!$E$3:$BN$3000,14,FALSE),"")</f>
        <v/>
      </c>
      <c r="BC50" s="8"/>
      <c r="BD50" s="8" t="str">
        <f>IFERROR(VLOOKUP($A50,集約用シート!$E$3:$BN$3000,16,FALSE),"")</f>
        <v/>
      </c>
      <c r="BE50" s="8"/>
    </row>
    <row r="51" spans="47:57" ht="28.5" customHeight="1">
      <c r="AU51" s="8" t="str">
        <f>IFERROR(VLOOKUP($A51,集約用シート!$E$3:$BN$3000,2,FALSE),"")</f>
        <v/>
      </c>
      <c r="AV51" s="8" t="str">
        <f>IFERROR(VLOOKUP($A51,集約用シート!$E$3:$BN$3000,3,FALSE),"")</f>
        <v/>
      </c>
      <c r="AW51" s="8" t="str">
        <f>IFERROR(VLOOKUP($A51,集約用シート!$E$3:$BN$3000,5,FALSE),"")</f>
        <v/>
      </c>
      <c r="AX51" s="8"/>
      <c r="AY51" s="8" t="str">
        <f>IFERROR(VLOOKUP($A51,集約用シート!$E$3:$BN$3000,11,FALSE),"")</f>
        <v/>
      </c>
      <c r="AZ51" s="8"/>
      <c r="BA51" s="8" t="str">
        <f>IFERROR(VLOOKUP($A51,集約用シート!$E$3:$BN$3000,4,FALSE),"")</f>
        <v/>
      </c>
      <c r="BB51" s="8" t="str">
        <f>IFERROR(VLOOKUP($A51,集約用シート!$E$3:$BN$3000,14,FALSE),"")</f>
        <v/>
      </c>
      <c r="BC51" s="8"/>
      <c r="BD51" s="8" t="str">
        <f>IFERROR(VLOOKUP($A51,集約用シート!$E$3:$BN$3000,16,FALSE),"")</f>
        <v/>
      </c>
      <c r="BE51" s="8"/>
    </row>
    <row r="52" spans="47:57" ht="28.5" customHeight="1">
      <c r="AU52" s="8" t="str">
        <f>IFERROR(VLOOKUP($A52,集約用シート!$E$3:$BN$3000,2,FALSE),"")</f>
        <v/>
      </c>
      <c r="AV52" s="8" t="str">
        <f>IFERROR(VLOOKUP($A52,集約用シート!$E$3:$BN$3000,3,FALSE),"")</f>
        <v/>
      </c>
      <c r="AW52" s="8" t="str">
        <f>IFERROR(VLOOKUP($A52,集約用シート!$E$3:$BN$3000,5,FALSE),"")</f>
        <v/>
      </c>
      <c r="AX52" s="8"/>
      <c r="AY52" s="8" t="str">
        <f>IFERROR(VLOOKUP($A52,集約用シート!$E$3:$BN$3000,11,FALSE),"")</f>
        <v/>
      </c>
      <c r="AZ52" s="8"/>
      <c r="BA52" s="8" t="str">
        <f>IFERROR(VLOOKUP($A52,集約用シート!$E$3:$BN$3000,4,FALSE),"")</f>
        <v/>
      </c>
      <c r="BB52" s="8" t="str">
        <f>IFERROR(VLOOKUP($A52,集約用シート!$E$3:$BN$3000,14,FALSE),"")</f>
        <v/>
      </c>
      <c r="BC52" s="8"/>
      <c r="BD52" s="8" t="str">
        <f>IFERROR(VLOOKUP($A52,集約用シート!$E$3:$BN$3000,16,FALSE),"")</f>
        <v/>
      </c>
      <c r="BE52" s="8"/>
    </row>
    <row r="53" spans="47:57" ht="28.5" customHeight="1">
      <c r="AU53" s="8" t="str">
        <f>IFERROR(VLOOKUP($A53,集約用シート!$E$3:$BN$3000,2,FALSE),"")</f>
        <v/>
      </c>
      <c r="AV53" s="8" t="str">
        <f>IFERROR(VLOOKUP($A53,集約用シート!$E$3:$BN$3000,3,FALSE),"")</f>
        <v/>
      </c>
      <c r="AW53" s="8" t="str">
        <f>IFERROR(VLOOKUP($A53,集約用シート!$E$3:$BN$3000,5,FALSE),"")</f>
        <v/>
      </c>
      <c r="AX53" s="8"/>
      <c r="AY53" s="8" t="str">
        <f>IFERROR(VLOOKUP($A53,集約用シート!$E$3:$BN$3000,11,FALSE),"")</f>
        <v/>
      </c>
      <c r="AZ53" s="8"/>
      <c r="BA53" s="8" t="str">
        <f>IFERROR(VLOOKUP($A53,集約用シート!$E$3:$BN$3000,4,FALSE),"")</f>
        <v/>
      </c>
      <c r="BB53" s="8" t="str">
        <f>IFERROR(VLOOKUP($A53,集約用シート!$E$3:$BN$3000,14,FALSE),"")</f>
        <v/>
      </c>
      <c r="BC53" s="8"/>
      <c r="BD53" s="8" t="str">
        <f>IFERROR(VLOOKUP($A53,集約用シート!$E$3:$BN$3000,16,FALSE),"")</f>
        <v/>
      </c>
      <c r="BE53" s="8"/>
    </row>
    <row r="54" spans="47:57" ht="28.5" customHeight="1">
      <c r="AU54" s="8" t="str">
        <f>IFERROR(VLOOKUP($A54,集約用シート!$E$3:$BN$3000,2,FALSE),"")</f>
        <v/>
      </c>
      <c r="AV54" s="8" t="str">
        <f>IFERROR(VLOOKUP($A54,集約用シート!$E$3:$BN$3000,3,FALSE),"")</f>
        <v/>
      </c>
      <c r="AW54" s="8" t="str">
        <f>IFERROR(VLOOKUP($A54,集約用シート!$E$3:$BN$3000,5,FALSE),"")</f>
        <v/>
      </c>
      <c r="AX54" s="8"/>
      <c r="AY54" s="8" t="str">
        <f>IFERROR(VLOOKUP($A54,集約用シート!$E$3:$BN$3000,11,FALSE),"")</f>
        <v/>
      </c>
      <c r="AZ54" s="8"/>
      <c r="BA54" s="8" t="str">
        <f>IFERROR(VLOOKUP($A54,集約用シート!$E$3:$BN$3000,4,FALSE),"")</f>
        <v/>
      </c>
      <c r="BB54" s="8" t="str">
        <f>IFERROR(VLOOKUP($A54,集約用シート!$E$3:$BN$3000,14,FALSE),"")</f>
        <v/>
      </c>
      <c r="BC54" s="8"/>
      <c r="BD54" s="8" t="str">
        <f>IFERROR(VLOOKUP($A54,集約用シート!$E$3:$BN$3000,16,FALSE),"")</f>
        <v/>
      </c>
      <c r="BE54" s="8"/>
    </row>
    <row r="55" spans="47:57" ht="28.5" customHeight="1">
      <c r="AU55" s="8" t="str">
        <f>IFERROR(VLOOKUP($A55,集約用シート!$E$3:$BN$3000,2,FALSE),"")</f>
        <v/>
      </c>
      <c r="AV55" s="8" t="str">
        <f>IFERROR(VLOOKUP($A55,集約用シート!$E$3:$BN$3000,3,FALSE),"")</f>
        <v/>
      </c>
      <c r="AW55" s="8" t="str">
        <f>IFERROR(VLOOKUP($A55,集約用シート!$E$3:$BN$3000,5,FALSE),"")</f>
        <v/>
      </c>
      <c r="AX55" s="8"/>
      <c r="AY55" s="8" t="str">
        <f>IFERROR(VLOOKUP($A55,集約用シート!$E$3:$BN$3000,11,FALSE),"")</f>
        <v/>
      </c>
      <c r="AZ55" s="8"/>
      <c r="BA55" s="8" t="str">
        <f>IFERROR(VLOOKUP($A55,集約用シート!$E$3:$BN$3000,4,FALSE),"")</f>
        <v/>
      </c>
      <c r="BB55" s="8" t="str">
        <f>IFERROR(VLOOKUP($A55,集約用シート!$E$3:$BN$3000,14,FALSE),"")</f>
        <v/>
      </c>
      <c r="BC55" s="8"/>
      <c r="BD55" s="8" t="str">
        <f>IFERROR(VLOOKUP($A55,集約用シート!$E$3:$BN$3000,16,FALSE),"")</f>
        <v/>
      </c>
      <c r="BE55" s="8"/>
    </row>
    <row r="56" spans="47:57" ht="28.5" customHeight="1">
      <c r="AU56" s="8" t="str">
        <f>IFERROR(VLOOKUP($A56,集約用シート!$E$3:$BN$3000,2,FALSE),"")</f>
        <v/>
      </c>
      <c r="AV56" s="8" t="str">
        <f>IFERROR(VLOOKUP($A56,集約用シート!$E$3:$BN$3000,3,FALSE),"")</f>
        <v/>
      </c>
      <c r="AW56" s="8" t="str">
        <f>IFERROR(VLOOKUP($A56,集約用シート!$E$3:$BN$3000,5,FALSE),"")</f>
        <v/>
      </c>
      <c r="AX56" s="8"/>
      <c r="AY56" s="8" t="str">
        <f>IFERROR(VLOOKUP($A56,集約用シート!$E$3:$BN$3000,11,FALSE),"")</f>
        <v/>
      </c>
      <c r="AZ56" s="8"/>
      <c r="BA56" s="8" t="str">
        <f>IFERROR(VLOOKUP($A56,集約用シート!$E$3:$BN$3000,4,FALSE),"")</f>
        <v/>
      </c>
      <c r="BB56" s="8" t="str">
        <f>IFERROR(VLOOKUP($A56,集約用シート!$E$3:$BN$3000,14,FALSE),"")</f>
        <v/>
      </c>
      <c r="BC56" s="8"/>
      <c r="BD56" s="8" t="str">
        <f>IFERROR(VLOOKUP($A56,集約用シート!$E$3:$BN$3000,16,FALSE),"")</f>
        <v/>
      </c>
      <c r="BE56" s="8"/>
    </row>
    <row r="57" spans="47:57" ht="28.5" customHeight="1">
      <c r="AU57" s="8" t="str">
        <f>IFERROR(VLOOKUP($A57,集約用シート!$E$3:$BN$3000,2,FALSE),"")</f>
        <v/>
      </c>
      <c r="AV57" s="8" t="str">
        <f>IFERROR(VLOOKUP($A57,集約用シート!$E$3:$BN$3000,3,FALSE),"")</f>
        <v/>
      </c>
      <c r="AW57" s="8" t="str">
        <f>IFERROR(VLOOKUP($A57,集約用シート!$E$3:$BN$3000,5,FALSE),"")</f>
        <v/>
      </c>
      <c r="AX57" s="8"/>
      <c r="AY57" s="8" t="str">
        <f>IFERROR(VLOOKUP($A57,集約用シート!$E$3:$BN$3000,11,FALSE),"")</f>
        <v/>
      </c>
      <c r="AZ57" s="8"/>
      <c r="BA57" s="8" t="str">
        <f>IFERROR(VLOOKUP($A57,集約用シート!$E$3:$BN$3000,4,FALSE),"")</f>
        <v/>
      </c>
      <c r="BB57" s="8" t="str">
        <f>IFERROR(VLOOKUP($A57,集約用シート!$E$3:$BN$3000,14,FALSE),"")</f>
        <v/>
      </c>
      <c r="BC57" s="8"/>
      <c r="BD57" s="8" t="str">
        <f>IFERROR(VLOOKUP($A57,集約用シート!$E$3:$BN$3000,16,FALSE),"")</f>
        <v/>
      </c>
      <c r="BE57" s="8"/>
    </row>
    <row r="58" spans="47:57" ht="28.5" customHeight="1">
      <c r="AU58" s="8" t="str">
        <f>IFERROR(VLOOKUP($A58,集約用シート!$E$3:$BN$3000,2,FALSE),"")</f>
        <v/>
      </c>
      <c r="AV58" s="8" t="str">
        <f>IFERROR(VLOOKUP($A58,集約用シート!$E$3:$BN$3000,3,FALSE),"")</f>
        <v/>
      </c>
      <c r="AW58" s="8" t="str">
        <f>IFERROR(VLOOKUP($A58,集約用シート!$E$3:$BN$3000,5,FALSE),"")</f>
        <v/>
      </c>
      <c r="AX58" s="8"/>
      <c r="AY58" s="8" t="str">
        <f>IFERROR(VLOOKUP($A58,集約用シート!$E$3:$BN$3000,11,FALSE),"")</f>
        <v/>
      </c>
      <c r="AZ58" s="8"/>
      <c r="BA58" s="8" t="str">
        <f>IFERROR(VLOOKUP($A58,集約用シート!$E$3:$BN$3000,4,FALSE),"")</f>
        <v/>
      </c>
      <c r="BB58" s="8" t="str">
        <f>IFERROR(VLOOKUP($A58,集約用シート!$E$3:$BN$3000,14,FALSE),"")</f>
        <v/>
      </c>
      <c r="BC58" s="8"/>
      <c r="BD58" s="8" t="str">
        <f>IFERROR(VLOOKUP($A58,集約用シート!$E$3:$BN$3000,16,FALSE),"")</f>
        <v/>
      </c>
      <c r="BE58" s="8"/>
    </row>
    <row r="59" spans="47:57" ht="28.5" customHeight="1">
      <c r="AU59" s="8" t="str">
        <f>IFERROR(VLOOKUP($A59,集約用シート!$E$3:$BN$3000,2,FALSE),"")</f>
        <v/>
      </c>
      <c r="AV59" s="8" t="str">
        <f>IFERROR(VLOOKUP($A59,集約用シート!$E$3:$BN$3000,3,FALSE),"")</f>
        <v/>
      </c>
      <c r="AW59" s="8" t="str">
        <f>IFERROR(VLOOKUP($A59,集約用シート!$E$3:$BN$3000,5,FALSE),"")</f>
        <v/>
      </c>
      <c r="AX59" s="8"/>
      <c r="AY59" s="8" t="str">
        <f>IFERROR(VLOOKUP($A59,集約用シート!$E$3:$BN$3000,11,FALSE),"")</f>
        <v/>
      </c>
      <c r="AZ59" s="8"/>
      <c r="BA59" s="8" t="str">
        <f>IFERROR(VLOOKUP($A59,集約用シート!$E$3:$BN$3000,4,FALSE),"")</f>
        <v/>
      </c>
      <c r="BB59" s="8" t="str">
        <f>IFERROR(VLOOKUP($A59,集約用シート!$E$3:$BN$3000,14,FALSE),"")</f>
        <v/>
      </c>
      <c r="BC59" s="8"/>
      <c r="BD59" s="8" t="str">
        <f>IFERROR(VLOOKUP($A59,集約用シート!$E$3:$BN$3000,16,FALSE),"")</f>
        <v/>
      </c>
      <c r="BE59" s="8"/>
    </row>
    <row r="60" spans="47:57" ht="28.5" customHeight="1">
      <c r="AU60" s="8" t="str">
        <f>IFERROR(VLOOKUP($A60,集約用シート!$E$3:$BN$3000,2,FALSE),"")</f>
        <v/>
      </c>
      <c r="AV60" s="8" t="str">
        <f>IFERROR(VLOOKUP($A60,集約用シート!$E$3:$BN$3000,3,FALSE),"")</f>
        <v/>
      </c>
      <c r="AW60" s="8" t="str">
        <f>IFERROR(VLOOKUP($A60,集約用シート!$E$3:$BN$3000,5,FALSE),"")</f>
        <v/>
      </c>
      <c r="AX60" s="8"/>
      <c r="AY60" s="8" t="str">
        <f>IFERROR(VLOOKUP($A60,集約用シート!$E$3:$BN$3000,11,FALSE),"")</f>
        <v/>
      </c>
      <c r="AZ60" s="8"/>
      <c r="BA60" s="8" t="str">
        <f>IFERROR(VLOOKUP($A60,集約用シート!$E$3:$BN$3000,4,FALSE),"")</f>
        <v/>
      </c>
      <c r="BB60" s="8" t="str">
        <f>IFERROR(VLOOKUP($A60,集約用シート!$E$3:$BN$3000,14,FALSE),"")</f>
        <v/>
      </c>
      <c r="BC60" s="8"/>
      <c r="BD60" s="8" t="str">
        <f>IFERROR(VLOOKUP($A60,集約用シート!$E$3:$BN$3000,16,FALSE),"")</f>
        <v/>
      </c>
      <c r="BE60" s="8"/>
    </row>
    <row r="61" spans="47:57" ht="28.5" customHeight="1">
      <c r="AU61" s="8" t="str">
        <f>IFERROR(VLOOKUP($A61,集約用シート!$E$3:$BN$3000,2,FALSE),"")</f>
        <v/>
      </c>
      <c r="AV61" s="8" t="str">
        <f>IFERROR(VLOOKUP($A61,集約用シート!$E$3:$BN$3000,3,FALSE),"")</f>
        <v/>
      </c>
      <c r="AW61" s="8" t="str">
        <f>IFERROR(VLOOKUP($A61,集約用シート!$E$3:$BN$3000,5,FALSE),"")</f>
        <v/>
      </c>
      <c r="AX61" s="8"/>
      <c r="AY61" s="8" t="str">
        <f>IFERROR(VLOOKUP($A61,集約用シート!$E$3:$BN$3000,11,FALSE),"")</f>
        <v/>
      </c>
      <c r="AZ61" s="8"/>
      <c r="BA61" s="8" t="str">
        <f>IFERROR(VLOOKUP($A61,集約用シート!$E$3:$BN$3000,4,FALSE),"")</f>
        <v/>
      </c>
      <c r="BB61" s="8" t="str">
        <f>IFERROR(VLOOKUP($A61,集約用シート!$E$3:$BN$3000,14,FALSE),"")</f>
        <v/>
      </c>
      <c r="BC61" s="8"/>
      <c r="BD61" s="8" t="str">
        <f>IFERROR(VLOOKUP($A61,集約用シート!$E$3:$BN$3000,16,FALSE),"")</f>
        <v/>
      </c>
      <c r="BE61" s="8"/>
    </row>
    <row r="62" spans="47:57" ht="28.5" customHeight="1">
      <c r="AU62" s="8" t="str">
        <f>IFERROR(VLOOKUP($A62,集約用シート!$E$3:$BN$3000,2,FALSE),"")</f>
        <v/>
      </c>
      <c r="AV62" s="8" t="str">
        <f>IFERROR(VLOOKUP($A62,集約用シート!$E$3:$BN$3000,3,FALSE),"")</f>
        <v/>
      </c>
      <c r="AW62" s="8" t="str">
        <f>IFERROR(VLOOKUP($A62,集約用シート!$E$3:$BN$3000,5,FALSE),"")</f>
        <v/>
      </c>
      <c r="AX62" s="8"/>
      <c r="AY62" s="8" t="str">
        <f>IFERROR(VLOOKUP($A62,集約用シート!$E$3:$BN$3000,11,FALSE),"")</f>
        <v/>
      </c>
      <c r="AZ62" s="8"/>
      <c r="BA62" s="8" t="str">
        <f>IFERROR(VLOOKUP($A62,集約用シート!$E$3:$BN$3000,4,FALSE),"")</f>
        <v/>
      </c>
      <c r="BB62" s="8" t="str">
        <f>IFERROR(VLOOKUP($A62,集約用シート!$E$3:$BN$3000,14,FALSE),"")</f>
        <v/>
      </c>
      <c r="BC62" s="8"/>
      <c r="BD62" s="8" t="str">
        <f>IFERROR(VLOOKUP($A62,集約用シート!$E$3:$BN$3000,16,FALSE),"")</f>
        <v/>
      </c>
      <c r="BE62" s="8"/>
    </row>
    <row r="63" spans="47:57" ht="28.5" customHeight="1">
      <c r="AU63" s="8" t="str">
        <f>IFERROR(VLOOKUP($A63,集約用シート!$E$3:$BN$3000,2,FALSE),"")</f>
        <v/>
      </c>
      <c r="AV63" s="8" t="str">
        <f>IFERROR(VLOOKUP($A63,集約用シート!$E$3:$BN$3000,3,FALSE),"")</f>
        <v/>
      </c>
      <c r="AW63" s="8" t="str">
        <f>IFERROR(VLOOKUP($A63,集約用シート!$E$3:$BN$3000,5,FALSE),"")</f>
        <v/>
      </c>
      <c r="AX63" s="8"/>
      <c r="AY63" s="8" t="str">
        <f>IFERROR(VLOOKUP($A63,集約用シート!$E$3:$BN$3000,11,FALSE),"")</f>
        <v/>
      </c>
      <c r="AZ63" s="8"/>
      <c r="BA63" s="8" t="str">
        <f>IFERROR(VLOOKUP($A63,集約用シート!$E$3:$BN$3000,4,FALSE),"")</f>
        <v/>
      </c>
      <c r="BB63" s="8" t="str">
        <f>IFERROR(VLOOKUP($A63,集約用シート!$E$3:$BN$3000,14,FALSE),"")</f>
        <v/>
      </c>
      <c r="BC63" s="8"/>
      <c r="BD63" s="8" t="str">
        <f>IFERROR(VLOOKUP($A63,集約用シート!$E$3:$BN$3000,16,FALSE),"")</f>
        <v/>
      </c>
      <c r="BE63" s="8"/>
    </row>
    <row r="64" spans="47:57" ht="28.5" customHeight="1">
      <c r="AU64" s="8" t="str">
        <f>IFERROR(VLOOKUP($A64,集約用シート!$E$3:$BN$3000,2,FALSE),"")</f>
        <v/>
      </c>
      <c r="AV64" s="8" t="str">
        <f>IFERROR(VLOOKUP($A64,集約用シート!$E$3:$BN$3000,3,FALSE),"")</f>
        <v/>
      </c>
      <c r="AW64" s="8" t="str">
        <f>IFERROR(VLOOKUP($A64,集約用シート!$E$3:$BN$3000,5,FALSE),"")</f>
        <v/>
      </c>
      <c r="AX64" s="8"/>
      <c r="AY64" s="8" t="str">
        <f>IFERROR(VLOOKUP($A64,集約用シート!$E$3:$BN$3000,11,FALSE),"")</f>
        <v/>
      </c>
      <c r="AZ64" s="8"/>
      <c r="BA64" s="8" t="str">
        <f>IFERROR(VLOOKUP($A64,集約用シート!$E$3:$BN$3000,4,FALSE),"")</f>
        <v/>
      </c>
      <c r="BB64" s="8" t="str">
        <f>IFERROR(VLOOKUP($A64,集約用シート!$E$3:$BN$3000,14,FALSE),"")</f>
        <v/>
      </c>
      <c r="BC64" s="8"/>
      <c r="BD64" s="8" t="str">
        <f>IFERROR(VLOOKUP($A64,集約用シート!$E$3:$BN$3000,16,FALSE),"")</f>
        <v/>
      </c>
      <c r="BE64" s="8"/>
    </row>
    <row r="65" spans="47:57" ht="28.5" customHeight="1">
      <c r="AU65" s="8" t="str">
        <f>IFERROR(VLOOKUP($A65,集約用シート!$E$3:$BN$3000,2,FALSE),"")</f>
        <v/>
      </c>
      <c r="AV65" s="8" t="str">
        <f>IFERROR(VLOOKUP($A65,集約用シート!$E$3:$BN$3000,3,FALSE),"")</f>
        <v/>
      </c>
      <c r="AW65" s="8" t="str">
        <f>IFERROR(VLOOKUP($A65,集約用シート!$E$3:$BN$3000,5,FALSE),"")</f>
        <v/>
      </c>
      <c r="AX65" s="8"/>
      <c r="AY65" s="8" t="str">
        <f>IFERROR(VLOOKUP($A65,集約用シート!$E$3:$BN$3000,11,FALSE),"")</f>
        <v/>
      </c>
      <c r="AZ65" s="8"/>
      <c r="BA65" s="8" t="str">
        <f>IFERROR(VLOOKUP($A65,集約用シート!$E$3:$BN$3000,4,FALSE),"")</f>
        <v/>
      </c>
      <c r="BB65" s="8" t="str">
        <f>IFERROR(VLOOKUP($A65,集約用シート!$E$3:$BN$3000,14,FALSE),"")</f>
        <v/>
      </c>
      <c r="BC65" s="8"/>
      <c r="BD65" s="8" t="str">
        <f>IFERROR(VLOOKUP($A65,集約用シート!$E$3:$BN$3000,16,FALSE),"")</f>
        <v/>
      </c>
      <c r="BE65" s="8"/>
    </row>
    <row r="66" spans="47:57" ht="28.5" customHeight="1">
      <c r="AU66" s="8" t="str">
        <f>IFERROR(VLOOKUP($A66,集約用シート!$E$3:$BN$3000,2,FALSE),"")</f>
        <v/>
      </c>
      <c r="AV66" s="8" t="str">
        <f>IFERROR(VLOOKUP($A66,集約用シート!$E$3:$BN$3000,3,FALSE),"")</f>
        <v/>
      </c>
      <c r="AW66" s="8" t="str">
        <f>IFERROR(VLOOKUP($A66,集約用シート!$E$3:$BN$3000,5,FALSE),"")</f>
        <v/>
      </c>
      <c r="AX66" s="8"/>
      <c r="AY66" s="8" t="str">
        <f>IFERROR(VLOOKUP($A66,集約用シート!$E$3:$BN$3000,11,FALSE),"")</f>
        <v/>
      </c>
      <c r="AZ66" s="8"/>
      <c r="BA66" s="8" t="str">
        <f>IFERROR(VLOOKUP($A66,集約用シート!$E$3:$BN$3000,4,FALSE),"")</f>
        <v/>
      </c>
      <c r="BB66" s="8" t="str">
        <f>IFERROR(VLOOKUP($A66,集約用シート!$E$3:$BN$3000,14,FALSE),"")</f>
        <v/>
      </c>
      <c r="BC66" s="8"/>
      <c r="BD66" s="8" t="str">
        <f>IFERROR(VLOOKUP($A66,集約用シート!$E$3:$BN$3000,16,FALSE),"")</f>
        <v/>
      </c>
      <c r="BE66" s="8"/>
    </row>
    <row r="67" spans="47:57" ht="28.5" customHeight="1">
      <c r="AU67" s="8" t="str">
        <f>IFERROR(VLOOKUP($A67,集約用シート!$E$3:$BN$3000,2,FALSE),"")</f>
        <v/>
      </c>
      <c r="AV67" s="8" t="str">
        <f>IFERROR(VLOOKUP($A67,集約用シート!$E$3:$BN$3000,3,FALSE),"")</f>
        <v/>
      </c>
      <c r="AW67" s="8" t="str">
        <f>IFERROR(VLOOKUP($A67,集約用シート!$E$3:$BN$3000,5,FALSE),"")</f>
        <v/>
      </c>
      <c r="AX67" s="8"/>
      <c r="AY67" s="8" t="str">
        <f>IFERROR(VLOOKUP($A67,集約用シート!$E$3:$BN$3000,11,FALSE),"")</f>
        <v/>
      </c>
      <c r="AZ67" s="8"/>
      <c r="BA67" s="8" t="str">
        <f>IFERROR(VLOOKUP($A67,集約用シート!$E$3:$BN$3000,4,FALSE),"")</f>
        <v/>
      </c>
      <c r="BB67" s="8" t="str">
        <f>IFERROR(VLOOKUP($A67,集約用シート!$E$3:$BN$3000,14,FALSE),"")</f>
        <v/>
      </c>
      <c r="BC67" s="8"/>
      <c r="BD67" s="8" t="str">
        <f>IFERROR(VLOOKUP($A67,集約用シート!$E$3:$BN$3000,16,FALSE),"")</f>
        <v/>
      </c>
      <c r="BE67" s="8"/>
    </row>
    <row r="68" spans="47:57" ht="28.5" customHeight="1">
      <c r="AU68" s="8" t="str">
        <f>IFERROR(VLOOKUP($A68,集約用シート!$E$3:$BN$3000,2,FALSE),"")</f>
        <v/>
      </c>
      <c r="AV68" s="8" t="str">
        <f>IFERROR(VLOOKUP($A68,集約用シート!$E$3:$BN$3000,3,FALSE),"")</f>
        <v/>
      </c>
      <c r="AW68" s="8" t="str">
        <f>IFERROR(VLOOKUP($A68,集約用シート!$E$3:$BN$3000,5,FALSE),"")</f>
        <v/>
      </c>
      <c r="AX68" s="8"/>
      <c r="AY68" s="8" t="str">
        <f>IFERROR(VLOOKUP($A68,集約用シート!$E$3:$BN$3000,11,FALSE),"")</f>
        <v/>
      </c>
      <c r="AZ68" s="8"/>
      <c r="BA68" s="8" t="str">
        <f>IFERROR(VLOOKUP($A68,集約用シート!$E$3:$BN$3000,4,FALSE),"")</f>
        <v/>
      </c>
      <c r="BB68" s="8" t="str">
        <f>IFERROR(VLOOKUP($A68,集約用シート!$E$3:$BN$3000,14,FALSE),"")</f>
        <v/>
      </c>
      <c r="BC68" s="8"/>
      <c r="BD68" s="8" t="str">
        <f>IFERROR(VLOOKUP($A68,集約用シート!$E$3:$BN$3000,16,FALSE),"")</f>
        <v/>
      </c>
      <c r="BE68" s="8"/>
    </row>
    <row r="69" spans="47:57" ht="28.5" customHeight="1">
      <c r="AU69" s="8" t="str">
        <f>IFERROR(VLOOKUP($A69,集約用シート!$E$3:$BN$3000,2,FALSE),"")</f>
        <v/>
      </c>
      <c r="AV69" s="8" t="str">
        <f>IFERROR(VLOOKUP($A69,集約用シート!$E$3:$BN$3000,3,FALSE),"")</f>
        <v/>
      </c>
      <c r="AW69" s="8" t="str">
        <f>IFERROR(VLOOKUP($A69,集約用シート!$E$3:$BN$3000,5,FALSE),"")</f>
        <v/>
      </c>
      <c r="AX69" s="8"/>
      <c r="AY69" s="8" t="str">
        <f>IFERROR(VLOOKUP($A69,集約用シート!$E$3:$BN$3000,11,FALSE),"")</f>
        <v/>
      </c>
      <c r="AZ69" s="8"/>
      <c r="BA69" s="8" t="str">
        <f>IFERROR(VLOOKUP($A69,集約用シート!$E$3:$BN$3000,4,FALSE),"")</f>
        <v/>
      </c>
      <c r="BB69" s="8" t="str">
        <f>IFERROR(VLOOKUP($A69,集約用シート!$E$3:$BN$3000,14,FALSE),"")</f>
        <v/>
      </c>
      <c r="BC69" s="8"/>
      <c r="BD69" s="8" t="str">
        <f>IFERROR(VLOOKUP($A69,集約用シート!$E$3:$BN$3000,16,FALSE),"")</f>
        <v/>
      </c>
      <c r="BE69" s="8"/>
    </row>
    <row r="70" spans="47:57" ht="28.5" customHeight="1">
      <c r="AU70" s="8" t="str">
        <f>IFERROR(VLOOKUP($A70,集約用シート!$E$3:$BN$3000,2,FALSE),"")</f>
        <v/>
      </c>
      <c r="AV70" s="8" t="str">
        <f>IFERROR(VLOOKUP($A70,集約用シート!$E$3:$BN$3000,3,FALSE),"")</f>
        <v/>
      </c>
      <c r="AW70" s="8" t="str">
        <f>IFERROR(VLOOKUP($A70,集約用シート!$E$3:$BN$3000,5,FALSE),"")</f>
        <v/>
      </c>
      <c r="AX70" s="8"/>
      <c r="AY70" s="8" t="str">
        <f>IFERROR(VLOOKUP($A70,集約用シート!$E$3:$BN$3000,11,FALSE),"")</f>
        <v/>
      </c>
      <c r="AZ70" s="8"/>
      <c r="BA70" s="8" t="str">
        <f>IFERROR(VLOOKUP($A70,集約用シート!$E$3:$BN$3000,4,FALSE),"")</f>
        <v/>
      </c>
      <c r="BB70" s="8" t="str">
        <f>IFERROR(VLOOKUP($A70,集約用シート!$E$3:$BN$3000,14,FALSE),"")</f>
        <v/>
      </c>
      <c r="BC70" s="8"/>
      <c r="BD70" s="8" t="str">
        <f>IFERROR(VLOOKUP($A70,集約用シート!$E$3:$BN$3000,16,FALSE),"")</f>
        <v/>
      </c>
      <c r="BE70" s="8"/>
    </row>
    <row r="71" spans="47:57" ht="28.5" customHeight="1">
      <c r="AU71" s="8" t="str">
        <f>IFERROR(VLOOKUP($A71,集約用シート!$E$3:$BN$3000,2,FALSE),"")</f>
        <v/>
      </c>
      <c r="AV71" s="8" t="str">
        <f>IFERROR(VLOOKUP($A71,集約用シート!$E$3:$BN$3000,3,FALSE),"")</f>
        <v/>
      </c>
      <c r="AW71" s="8" t="str">
        <f>IFERROR(VLOOKUP($A71,集約用シート!$E$3:$BN$3000,5,FALSE),"")</f>
        <v/>
      </c>
      <c r="AX71" s="8"/>
      <c r="AY71" s="8" t="str">
        <f>IFERROR(VLOOKUP($A71,集約用シート!$E$3:$BN$3000,11,FALSE),"")</f>
        <v/>
      </c>
      <c r="AZ71" s="8"/>
      <c r="BA71" s="8" t="str">
        <f>IFERROR(VLOOKUP($A71,集約用シート!$E$3:$BN$3000,4,FALSE),"")</f>
        <v/>
      </c>
      <c r="BB71" s="8" t="str">
        <f>IFERROR(VLOOKUP($A71,集約用シート!$E$3:$BN$3000,14,FALSE),"")</f>
        <v/>
      </c>
      <c r="BC71" s="8"/>
      <c r="BD71" s="8" t="str">
        <f>IFERROR(VLOOKUP($A71,集約用シート!$E$3:$BN$3000,16,FALSE),"")</f>
        <v/>
      </c>
      <c r="BE71" s="8"/>
    </row>
    <row r="72" spans="47:57" ht="28.5" customHeight="1">
      <c r="AU72" s="8" t="str">
        <f>IFERROR(VLOOKUP($A72,集約用シート!$E$3:$BN$3000,2,FALSE),"")</f>
        <v/>
      </c>
      <c r="AV72" s="8" t="str">
        <f>IFERROR(VLOOKUP($A72,集約用シート!$E$3:$BN$3000,3,FALSE),"")</f>
        <v/>
      </c>
      <c r="AW72" s="8" t="str">
        <f>IFERROR(VLOOKUP($A72,集約用シート!$E$3:$BN$3000,5,FALSE),"")</f>
        <v/>
      </c>
      <c r="AX72" s="8"/>
      <c r="AY72" s="8" t="str">
        <f>IFERROR(VLOOKUP($A72,集約用シート!$E$3:$BN$3000,11,FALSE),"")</f>
        <v/>
      </c>
      <c r="AZ72" s="8"/>
      <c r="BA72" s="8" t="str">
        <f>IFERROR(VLOOKUP($A72,集約用シート!$E$3:$BN$3000,4,FALSE),"")</f>
        <v/>
      </c>
      <c r="BB72" s="8" t="str">
        <f>IFERROR(VLOOKUP($A72,集約用シート!$E$3:$BN$3000,14,FALSE),"")</f>
        <v/>
      </c>
      <c r="BC72" s="8"/>
      <c r="BD72" s="8" t="str">
        <f>IFERROR(VLOOKUP($A72,集約用シート!$E$3:$BN$3000,16,FALSE),"")</f>
        <v/>
      </c>
      <c r="BE72" s="8"/>
    </row>
    <row r="73" spans="47:57" ht="28.5" customHeight="1">
      <c r="AU73" s="8" t="str">
        <f>IFERROR(VLOOKUP($A73,集約用シート!$E$3:$BN$3000,2,FALSE),"")</f>
        <v/>
      </c>
      <c r="AV73" s="8" t="str">
        <f>IFERROR(VLOOKUP($A73,集約用シート!$E$3:$BN$3000,3,FALSE),"")</f>
        <v/>
      </c>
      <c r="AW73" s="8" t="str">
        <f>IFERROR(VLOOKUP($A73,集約用シート!$E$3:$BN$3000,5,FALSE),"")</f>
        <v/>
      </c>
      <c r="AX73" s="8"/>
      <c r="AY73" s="8" t="str">
        <f>IFERROR(VLOOKUP($A73,集約用シート!$E$3:$BN$3000,11,FALSE),"")</f>
        <v/>
      </c>
      <c r="AZ73" s="8"/>
      <c r="BA73" s="8" t="str">
        <f>IFERROR(VLOOKUP($A73,集約用シート!$E$3:$BN$3000,4,FALSE),"")</f>
        <v/>
      </c>
      <c r="BB73" s="8" t="str">
        <f>IFERROR(VLOOKUP($A73,集約用シート!$E$3:$BN$3000,14,FALSE),"")</f>
        <v/>
      </c>
      <c r="BC73" s="8"/>
      <c r="BD73" s="8" t="str">
        <f>IFERROR(VLOOKUP($A73,集約用シート!$E$3:$BN$3000,16,FALSE),"")</f>
        <v/>
      </c>
      <c r="BE73" s="8"/>
    </row>
    <row r="74" spans="47:57" ht="28.5" customHeight="1">
      <c r="AU74" s="8" t="str">
        <f>IFERROR(VLOOKUP($A74,集約用シート!$E$3:$BN$3000,2,FALSE),"")</f>
        <v/>
      </c>
      <c r="AV74" s="8" t="str">
        <f>IFERROR(VLOOKUP($A74,集約用シート!$E$3:$BN$3000,3,FALSE),"")</f>
        <v/>
      </c>
      <c r="AW74" s="8" t="str">
        <f>IFERROR(VLOOKUP($A74,集約用シート!$E$3:$BN$3000,5,FALSE),"")</f>
        <v/>
      </c>
      <c r="AX74" s="8"/>
      <c r="AY74" s="8" t="str">
        <f>IFERROR(VLOOKUP($A74,集約用シート!$E$3:$BN$3000,11,FALSE),"")</f>
        <v/>
      </c>
      <c r="AZ74" s="8"/>
      <c r="BA74" s="8" t="str">
        <f>IFERROR(VLOOKUP($A74,集約用シート!$E$3:$BN$3000,4,FALSE),"")</f>
        <v/>
      </c>
      <c r="BB74" s="8" t="str">
        <f>IFERROR(VLOOKUP($A74,集約用シート!$E$3:$BN$3000,14,FALSE),"")</f>
        <v/>
      </c>
      <c r="BC74" s="8"/>
      <c r="BD74" s="8" t="str">
        <f>IFERROR(VLOOKUP($A74,集約用シート!$E$3:$BN$3000,16,FALSE),"")</f>
        <v/>
      </c>
      <c r="BE74" s="8"/>
    </row>
    <row r="75" spans="47:57" ht="28.5" customHeight="1">
      <c r="AU75" s="8" t="str">
        <f>IFERROR(VLOOKUP($A75,集約用シート!$E$3:$BN$3000,2,FALSE),"")</f>
        <v/>
      </c>
      <c r="AV75" s="8" t="str">
        <f>IFERROR(VLOOKUP($A75,集約用シート!$E$3:$BN$3000,3,FALSE),"")</f>
        <v/>
      </c>
      <c r="AW75" s="8" t="str">
        <f>IFERROR(VLOOKUP($A75,集約用シート!$E$3:$BN$3000,5,FALSE),"")</f>
        <v/>
      </c>
      <c r="AX75" s="8"/>
      <c r="AY75" s="8" t="str">
        <f>IFERROR(VLOOKUP($A75,集約用シート!$E$3:$BN$3000,11,FALSE),"")</f>
        <v/>
      </c>
      <c r="AZ75" s="8"/>
      <c r="BA75" s="8" t="str">
        <f>IFERROR(VLOOKUP($A75,集約用シート!$E$3:$BN$3000,4,FALSE),"")</f>
        <v/>
      </c>
      <c r="BB75" s="8" t="str">
        <f>IFERROR(VLOOKUP($A75,集約用シート!$E$3:$BN$3000,14,FALSE),"")</f>
        <v/>
      </c>
      <c r="BC75" s="8"/>
      <c r="BD75" s="8" t="str">
        <f>IFERROR(VLOOKUP($A75,集約用シート!$E$3:$BN$3000,16,FALSE),"")</f>
        <v/>
      </c>
      <c r="BE75" s="8"/>
    </row>
    <row r="76" spans="47:57" ht="28.5" customHeight="1">
      <c r="AU76" s="8" t="str">
        <f>IFERROR(VLOOKUP($A76,集約用シート!$E$3:$BN$3000,2,FALSE),"")</f>
        <v/>
      </c>
      <c r="AV76" s="8" t="str">
        <f>IFERROR(VLOOKUP($A76,集約用シート!$E$3:$BN$3000,3,FALSE),"")</f>
        <v/>
      </c>
      <c r="AW76" s="8" t="str">
        <f>IFERROR(VLOOKUP($A76,集約用シート!$E$3:$BN$3000,5,FALSE),"")</f>
        <v/>
      </c>
      <c r="AX76" s="8"/>
      <c r="AY76" s="8" t="str">
        <f>IFERROR(VLOOKUP($A76,集約用シート!$E$3:$BN$3000,11,FALSE),"")</f>
        <v/>
      </c>
      <c r="AZ76" s="8"/>
      <c r="BA76" s="8" t="str">
        <f>IFERROR(VLOOKUP($A76,集約用シート!$E$3:$BN$3000,4,FALSE),"")</f>
        <v/>
      </c>
      <c r="BB76" s="8" t="str">
        <f>IFERROR(VLOOKUP($A76,集約用シート!$E$3:$BN$3000,14,FALSE),"")</f>
        <v/>
      </c>
      <c r="BC76" s="8"/>
      <c r="BD76" s="8" t="str">
        <f>IFERROR(VLOOKUP($A76,集約用シート!$E$3:$BN$3000,16,FALSE),"")</f>
        <v/>
      </c>
      <c r="BE76" s="8"/>
    </row>
    <row r="77" spans="47:57" ht="28.5" customHeight="1">
      <c r="AU77" s="8" t="str">
        <f>IFERROR(VLOOKUP($A77,集約用シート!$E$3:$BN$3000,2,FALSE),"")</f>
        <v/>
      </c>
      <c r="AV77" s="8" t="str">
        <f>IFERROR(VLOOKUP($A77,集約用シート!$E$3:$BN$3000,3,FALSE),"")</f>
        <v/>
      </c>
      <c r="AW77" s="8" t="str">
        <f>IFERROR(VLOOKUP($A77,集約用シート!$E$3:$BN$3000,5,FALSE),"")</f>
        <v/>
      </c>
      <c r="AX77" s="8"/>
      <c r="AY77" s="8" t="str">
        <f>IFERROR(VLOOKUP($A77,集約用シート!$E$3:$BN$3000,11,FALSE),"")</f>
        <v/>
      </c>
      <c r="AZ77" s="8"/>
      <c r="BA77" s="8" t="str">
        <f>IFERROR(VLOOKUP($A77,集約用シート!$E$3:$BN$3000,4,FALSE),"")</f>
        <v/>
      </c>
      <c r="BB77" s="8" t="str">
        <f>IFERROR(VLOOKUP($A77,集約用シート!$E$3:$BN$3000,14,FALSE),"")</f>
        <v/>
      </c>
      <c r="BC77" s="8"/>
      <c r="BD77" s="8" t="str">
        <f>IFERROR(VLOOKUP($A77,集約用シート!$E$3:$BN$3000,16,FALSE),"")</f>
        <v/>
      </c>
      <c r="BE77" s="8"/>
    </row>
    <row r="78" spans="47:57" ht="28.5" customHeight="1">
      <c r="AU78" s="8" t="str">
        <f>IFERROR(VLOOKUP($A78,集約用シート!$E$3:$BN$3000,2,FALSE),"")</f>
        <v/>
      </c>
      <c r="AV78" s="8" t="str">
        <f>IFERROR(VLOOKUP($A78,集約用シート!$E$3:$BN$3000,3,FALSE),"")</f>
        <v/>
      </c>
      <c r="AW78" s="8" t="str">
        <f>IFERROR(VLOOKUP($A78,集約用シート!$E$3:$BN$3000,5,FALSE),"")</f>
        <v/>
      </c>
      <c r="AX78" s="8"/>
      <c r="AY78" s="8" t="str">
        <f>IFERROR(VLOOKUP($A78,集約用シート!$E$3:$BN$3000,11,FALSE),"")</f>
        <v/>
      </c>
      <c r="AZ78" s="8"/>
      <c r="BA78" s="8" t="str">
        <f>IFERROR(VLOOKUP($A78,集約用シート!$E$3:$BN$3000,4,FALSE),"")</f>
        <v/>
      </c>
      <c r="BB78" s="8" t="str">
        <f>IFERROR(VLOOKUP($A78,集約用シート!$E$3:$BN$3000,14,FALSE),"")</f>
        <v/>
      </c>
      <c r="BC78" s="8"/>
      <c r="BD78" s="8" t="str">
        <f>IFERROR(VLOOKUP($A78,集約用シート!$E$3:$BN$3000,16,FALSE),"")</f>
        <v/>
      </c>
      <c r="BE78" s="8"/>
    </row>
    <row r="79" spans="47:57" ht="28.5" customHeight="1">
      <c r="AU79" s="8" t="str">
        <f>IFERROR(VLOOKUP($A79,集約用シート!$E$3:$BN$3000,2,FALSE),"")</f>
        <v/>
      </c>
      <c r="AV79" s="8" t="str">
        <f>IFERROR(VLOOKUP($A79,集約用シート!$E$3:$BN$3000,3,FALSE),"")</f>
        <v/>
      </c>
      <c r="AW79" s="8" t="str">
        <f>IFERROR(VLOOKUP($A79,集約用シート!$E$3:$BN$3000,5,FALSE),"")</f>
        <v/>
      </c>
      <c r="AX79" s="8"/>
      <c r="AY79" s="8" t="str">
        <f>IFERROR(VLOOKUP($A79,集約用シート!$E$3:$BN$3000,11,FALSE),"")</f>
        <v/>
      </c>
      <c r="AZ79" s="8"/>
      <c r="BA79" s="8" t="str">
        <f>IFERROR(VLOOKUP($A79,集約用シート!$E$3:$BN$3000,4,FALSE),"")</f>
        <v/>
      </c>
      <c r="BB79" s="8" t="str">
        <f>IFERROR(VLOOKUP($A79,集約用シート!$E$3:$BN$3000,14,FALSE),"")</f>
        <v/>
      </c>
      <c r="BC79" s="8"/>
      <c r="BD79" s="8" t="str">
        <f>IFERROR(VLOOKUP($A79,集約用シート!$E$3:$BN$3000,16,FALSE),"")</f>
        <v/>
      </c>
      <c r="BE79" s="8"/>
    </row>
    <row r="80" spans="47:57" ht="28.5" customHeight="1">
      <c r="AU80" s="8" t="str">
        <f>IFERROR(VLOOKUP($A80,集約用シート!$E$3:$BN$3000,2,FALSE),"")</f>
        <v/>
      </c>
      <c r="AV80" s="8" t="str">
        <f>IFERROR(VLOOKUP($A80,集約用シート!$E$3:$BN$3000,3,FALSE),"")</f>
        <v/>
      </c>
      <c r="AW80" s="8" t="str">
        <f>IFERROR(VLOOKUP($A80,集約用シート!$E$3:$BN$3000,5,FALSE),"")</f>
        <v/>
      </c>
      <c r="AX80" s="8"/>
      <c r="AY80" s="8" t="str">
        <f>IFERROR(VLOOKUP($A80,集約用シート!$E$3:$BN$3000,11,FALSE),"")</f>
        <v/>
      </c>
      <c r="AZ80" s="8"/>
      <c r="BA80" s="8" t="str">
        <f>IFERROR(VLOOKUP($A80,集約用シート!$E$3:$BN$3000,4,FALSE),"")</f>
        <v/>
      </c>
      <c r="BB80" s="8" t="str">
        <f>IFERROR(VLOOKUP($A80,集約用シート!$E$3:$BN$3000,14,FALSE),"")</f>
        <v/>
      </c>
      <c r="BC80" s="8"/>
      <c r="BD80" s="8" t="str">
        <f>IFERROR(VLOOKUP($A80,集約用シート!$E$3:$BN$3000,16,FALSE),"")</f>
        <v/>
      </c>
      <c r="BE80" s="8"/>
    </row>
    <row r="81" spans="47:57" ht="28.5" customHeight="1">
      <c r="AU81" s="8" t="str">
        <f>IFERROR(VLOOKUP($A81,集約用シート!$E$3:$BN$3000,2,FALSE),"")</f>
        <v/>
      </c>
      <c r="AV81" s="8" t="str">
        <f>IFERROR(VLOOKUP($A81,集約用シート!$E$3:$BN$3000,3,FALSE),"")</f>
        <v/>
      </c>
      <c r="AW81" s="8" t="str">
        <f>IFERROR(VLOOKUP($A81,集約用シート!$E$3:$BN$3000,5,FALSE),"")</f>
        <v/>
      </c>
      <c r="AX81" s="8"/>
      <c r="AY81" s="8" t="str">
        <f>IFERROR(VLOOKUP($A81,集約用シート!$E$3:$BN$3000,11,FALSE),"")</f>
        <v/>
      </c>
      <c r="AZ81" s="8"/>
      <c r="BA81" s="8" t="str">
        <f>IFERROR(VLOOKUP($A81,集約用シート!$E$3:$BN$3000,4,FALSE),"")</f>
        <v/>
      </c>
      <c r="BB81" s="8" t="str">
        <f>IFERROR(VLOOKUP($A81,集約用シート!$E$3:$BN$3000,14,FALSE),"")</f>
        <v/>
      </c>
      <c r="BC81" s="8"/>
      <c r="BD81" s="8" t="str">
        <f>IFERROR(VLOOKUP($A81,集約用シート!$E$3:$BN$3000,16,FALSE),"")</f>
        <v/>
      </c>
      <c r="BE81" s="8"/>
    </row>
    <row r="82" spans="47:57" ht="28.5" customHeight="1">
      <c r="AU82" s="8" t="str">
        <f>IFERROR(VLOOKUP($A82,集約用シート!$E$3:$BN$3000,2,FALSE),"")</f>
        <v/>
      </c>
      <c r="AV82" s="8" t="str">
        <f>IFERROR(VLOOKUP($A82,集約用シート!$E$3:$BN$3000,3,FALSE),"")</f>
        <v/>
      </c>
      <c r="AW82" s="8" t="str">
        <f>IFERROR(VLOOKUP($A82,集約用シート!$E$3:$BN$3000,5,FALSE),"")</f>
        <v/>
      </c>
      <c r="AX82" s="8"/>
      <c r="AY82" s="8" t="str">
        <f>IFERROR(VLOOKUP($A82,集約用シート!$E$3:$BN$3000,11,FALSE),"")</f>
        <v/>
      </c>
      <c r="AZ82" s="8"/>
      <c r="BA82" s="8" t="str">
        <f>IFERROR(VLOOKUP($A82,集約用シート!$E$3:$BN$3000,4,FALSE),"")</f>
        <v/>
      </c>
      <c r="BB82" s="8" t="str">
        <f>IFERROR(VLOOKUP($A82,集約用シート!$E$3:$BN$3000,14,FALSE),"")</f>
        <v/>
      </c>
      <c r="BC82" s="8"/>
      <c r="BD82" s="8" t="str">
        <f>IFERROR(VLOOKUP($A82,集約用シート!$E$3:$BN$3000,16,FALSE),"")</f>
        <v/>
      </c>
      <c r="BE82" s="8"/>
    </row>
    <row r="83" spans="47:57" ht="28.5" customHeight="1">
      <c r="AU83" s="8" t="str">
        <f>IFERROR(VLOOKUP($A83,集約用シート!$E$3:$BN$3000,2,FALSE),"")</f>
        <v/>
      </c>
      <c r="AV83" s="8" t="str">
        <f>IFERROR(VLOOKUP($A83,集約用シート!$E$3:$BN$3000,3,FALSE),"")</f>
        <v/>
      </c>
      <c r="AW83" s="8" t="str">
        <f>IFERROR(VLOOKUP($A83,集約用シート!$E$3:$BN$3000,5,FALSE),"")</f>
        <v/>
      </c>
      <c r="AX83" s="8"/>
      <c r="AY83" s="8" t="str">
        <f>IFERROR(VLOOKUP($A83,集約用シート!$E$3:$BN$3000,11,FALSE),"")</f>
        <v/>
      </c>
      <c r="AZ83" s="8"/>
      <c r="BA83" s="8" t="str">
        <f>IFERROR(VLOOKUP($A83,集約用シート!$E$3:$BN$3000,4,FALSE),"")</f>
        <v/>
      </c>
      <c r="BB83" s="8" t="str">
        <f>IFERROR(VLOOKUP($A83,集約用シート!$E$3:$BN$3000,14,FALSE),"")</f>
        <v/>
      </c>
      <c r="BC83" s="8"/>
      <c r="BD83" s="8" t="str">
        <f>IFERROR(VLOOKUP($A83,集約用シート!$E$3:$BN$3000,16,FALSE),"")</f>
        <v/>
      </c>
      <c r="BE83" s="8"/>
    </row>
    <row r="84" spans="47:57" ht="28.5" customHeight="1">
      <c r="AU84" s="8" t="str">
        <f>IFERROR(VLOOKUP($A84,集約用シート!$E$3:$BN$3000,2,FALSE),"")</f>
        <v/>
      </c>
      <c r="AV84" s="8" t="str">
        <f>IFERROR(VLOOKUP($A84,集約用シート!$E$3:$BN$3000,3,FALSE),"")</f>
        <v/>
      </c>
      <c r="AW84" s="8" t="str">
        <f>IFERROR(VLOOKUP($A84,集約用シート!$E$3:$BN$3000,5,FALSE),"")</f>
        <v/>
      </c>
      <c r="AX84" s="8"/>
      <c r="AY84" s="8" t="str">
        <f>IFERROR(VLOOKUP($A84,集約用シート!$E$3:$BN$3000,11,FALSE),"")</f>
        <v/>
      </c>
      <c r="AZ84" s="8"/>
      <c r="BA84" s="8" t="str">
        <f>IFERROR(VLOOKUP($A84,集約用シート!$E$3:$BN$3000,4,FALSE),"")</f>
        <v/>
      </c>
      <c r="BB84" s="8" t="str">
        <f>IFERROR(VLOOKUP($A84,集約用シート!$E$3:$BN$3000,14,FALSE),"")</f>
        <v/>
      </c>
      <c r="BC84" s="8"/>
      <c r="BD84" s="8" t="str">
        <f>IFERROR(VLOOKUP($A84,集約用シート!$E$3:$BN$3000,16,FALSE),"")</f>
        <v/>
      </c>
      <c r="BE84" s="8"/>
    </row>
    <row r="85" spans="47:57" ht="28.5" customHeight="1">
      <c r="AU85" s="8" t="str">
        <f>IFERROR(VLOOKUP($A85,集約用シート!$E$3:$BN$3000,2,FALSE),"")</f>
        <v/>
      </c>
      <c r="AV85" s="8" t="str">
        <f>IFERROR(VLOOKUP($A85,集約用シート!$E$3:$BN$3000,3,FALSE),"")</f>
        <v/>
      </c>
      <c r="AW85" s="8" t="str">
        <f>IFERROR(VLOOKUP($A85,集約用シート!$E$3:$BN$3000,5,FALSE),"")</f>
        <v/>
      </c>
      <c r="AX85" s="8"/>
      <c r="AY85" s="8" t="str">
        <f>IFERROR(VLOOKUP($A85,集約用シート!$E$3:$BN$3000,11,FALSE),"")</f>
        <v/>
      </c>
      <c r="AZ85" s="8"/>
      <c r="BA85" s="8" t="str">
        <f>IFERROR(VLOOKUP($A85,集約用シート!$E$3:$BN$3000,4,FALSE),"")</f>
        <v/>
      </c>
      <c r="BB85" s="8" t="str">
        <f>IFERROR(VLOOKUP($A85,集約用シート!$E$3:$BN$3000,14,FALSE),"")</f>
        <v/>
      </c>
      <c r="BC85" s="8"/>
      <c r="BD85" s="8" t="str">
        <f>IFERROR(VLOOKUP($A85,集約用シート!$E$3:$BN$3000,16,FALSE),"")</f>
        <v/>
      </c>
      <c r="BE85" s="8"/>
    </row>
    <row r="86" spans="47:57" ht="28.5" customHeight="1">
      <c r="AU86" s="8" t="str">
        <f>IFERROR(VLOOKUP($A86,集約用シート!$E$3:$BN$3000,2,FALSE),"")</f>
        <v/>
      </c>
      <c r="AV86" s="8" t="str">
        <f>IFERROR(VLOOKUP($A86,集約用シート!$E$3:$BN$3000,3,FALSE),"")</f>
        <v/>
      </c>
      <c r="AW86" s="8" t="str">
        <f>IFERROR(VLOOKUP($A86,集約用シート!$E$3:$BN$3000,5,FALSE),"")</f>
        <v/>
      </c>
      <c r="AX86" s="8"/>
      <c r="AY86" s="8" t="str">
        <f>IFERROR(VLOOKUP($A86,集約用シート!$E$3:$BN$3000,11,FALSE),"")</f>
        <v/>
      </c>
      <c r="AZ86" s="8"/>
      <c r="BA86" s="8" t="str">
        <f>IFERROR(VLOOKUP($A86,集約用シート!$E$3:$BN$3000,4,FALSE),"")</f>
        <v/>
      </c>
      <c r="BB86" s="8" t="str">
        <f>IFERROR(VLOOKUP($A86,集約用シート!$E$3:$BN$3000,14,FALSE),"")</f>
        <v/>
      </c>
      <c r="BC86" s="8"/>
      <c r="BD86" s="8" t="str">
        <f>IFERROR(VLOOKUP($A86,集約用シート!$E$3:$BN$3000,16,FALSE),"")</f>
        <v/>
      </c>
      <c r="BE86" s="8"/>
    </row>
    <row r="87" spans="47:57" ht="28.5" customHeight="1">
      <c r="AU87" s="8" t="str">
        <f>IFERROR(VLOOKUP($A87,集約用シート!$E$3:$BN$3000,2,FALSE),"")</f>
        <v/>
      </c>
      <c r="AV87" s="8" t="str">
        <f>IFERROR(VLOOKUP($A87,集約用シート!$E$3:$BN$3000,3,FALSE),"")</f>
        <v/>
      </c>
      <c r="AW87" s="8" t="str">
        <f>IFERROR(VLOOKUP($A87,集約用シート!$E$3:$BN$3000,5,FALSE),"")</f>
        <v/>
      </c>
      <c r="AX87" s="8"/>
      <c r="AY87" s="8" t="str">
        <f>IFERROR(VLOOKUP($A87,集約用シート!$E$3:$BN$3000,11,FALSE),"")</f>
        <v/>
      </c>
      <c r="AZ87" s="8"/>
      <c r="BA87" s="8" t="str">
        <f>IFERROR(VLOOKUP($A87,集約用シート!$E$3:$BN$3000,4,FALSE),"")</f>
        <v/>
      </c>
      <c r="BB87" s="8" t="str">
        <f>IFERROR(VLOOKUP($A87,集約用シート!$E$3:$BN$3000,14,FALSE),"")</f>
        <v/>
      </c>
      <c r="BC87" s="8"/>
      <c r="BD87" s="8" t="str">
        <f>IFERROR(VLOOKUP($A87,集約用シート!$E$3:$BN$3000,16,FALSE),"")</f>
        <v/>
      </c>
      <c r="BE87" s="8"/>
    </row>
    <row r="88" spans="47:57" ht="28.5" customHeight="1">
      <c r="AU88" s="8" t="str">
        <f>IFERROR(VLOOKUP($A88,集約用シート!$E$3:$BN$3000,2,FALSE),"")</f>
        <v/>
      </c>
      <c r="AV88" s="8" t="str">
        <f>IFERROR(VLOOKUP($A88,集約用シート!$E$3:$BN$3000,3,FALSE),"")</f>
        <v/>
      </c>
      <c r="AW88" s="8" t="str">
        <f>IFERROR(VLOOKUP($A88,集約用シート!$E$3:$BN$3000,5,FALSE),"")</f>
        <v/>
      </c>
      <c r="AX88" s="8"/>
      <c r="AY88" s="8" t="str">
        <f>IFERROR(VLOOKUP($A88,集約用シート!$E$3:$BN$3000,11,FALSE),"")</f>
        <v/>
      </c>
      <c r="AZ88" s="8"/>
      <c r="BA88" s="8" t="str">
        <f>IFERROR(VLOOKUP($A88,集約用シート!$E$3:$BN$3000,4,FALSE),"")</f>
        <v/>
      </c>
      <c r="BB88" s="8" t="str">
        <f>IFERROR(VLOOKUP($A88,集約用シート!$E$3:$BN$3000,14,FALSE),"")</f>
        <v/>
      </c>
      <c r="BC88" s="8"/>
      <c r="BD88" s="8" t="str">
        <f>IFERROR(VLOOKUP($A88,集約用シート!$E$3:$BN$3000,16,FALSE),"")</f>
        <v/>
      </c>
      <c r="BE88" s="8"/>
    </row>
    <row r="89" spans="47:57" ht="28.5" customHeight="1">
      <c r="AU89" s="8" t="str">
        <f>IFERROR(VLOOKUP($A89,集約用シート!$E$3:$BN$3000,2,FALSE),"")</f>
        <v/>
      </c>
      <c r="AV89" s="8" t="str">
        <f>IFERROR(VLOOKUP($A89,集約用シート!$E$3:$BN$3000,3,FALSE),"")</f>
        <v/>
      </c>
      <c r="AW89" s="8" t="str">
        <f>IFERROR(VLOOKUP($A89,集約用シート!$E$3:$BN$3000,5,FALSE),"")</f>
        <v/>
      </c>
      <c r="AX89" s="8"/>
      <c r="AY89" s="8" t="str">
        <f>IFERROR(VLOOKUP($A89,集約用シート!$E$3:$BN$3000,11,FALSE),"")</f>
        <v/>
      </c>
      <c r="AZ89" s="8"/>
      <c r="BA89" s="8" t="str">
        <f>IFERROR(VLOOKUP($A89,集約用シート!$E$3:$BN$3000,4,FALSE),"")</f>
        <v/>
      </c>
      <c r="BB89" s="8" t="str">
        <f>IFERROR(VLOOKUP($A89,集約用シート!$E$3:$BN$3000,14,FALSE),"")</f>
        <v/>
      </c>
      <c r="BC89" s="8"/>
      <c r="BD89" s="8" t="str">
        <f>IFERROR(VLOOKUP($A89,集約用シート!$E$3:$BN$3000,16,FALSE),"")</f>
        <v/>
      </c>
      <c r="BE89" s="8"/>
    </row>
    <row r="90" spans="47:57" ht="28.5" customHeight="1">
      <c r="AU90" s="8" t="str">
        <f>IFERROR(VLOOKUP($A90,集約用シート!$E$3:$BN$3000,2,FALSE),"")</f>
        <v/>
      </c>
      <c r="AV90" s="8" t="str">
        <f>IFERROR(VLOOKUP($A90,集約用シート!$E$3:$BN$3000,3,FALSE),"")</f>
        <v/>
      </c>
      <c r="AW90" s="8" t="str">
        <f>IFERROR(VLOOKUP($A90,集約用シート!$E$3:$BN$3000,5,FALSE),"")</f>
        <v/>
      </c>
      <c r="AX90" s="8"/>
      <c r="AY90" s="8" t="str">
        <f>IFERROR(VLOOKUP($A90,集約用シート!$E$3:$BN$3000,11,FALSE),"")</f>
        <v/>
      </c>
      <c r="AZ90" s="8"/>
      <c r="BA90" s="8" t="str">
        <f>IFERROR(VLOOKUP($A90,集約用シート!$E$3:$BN$3000,4,FALSE),"")</f>
        <v/>
      </c>
      <c r="BB90" s="8" t="str">
        <f>IFERROR(VLOOKUP($A90,集約用シート!$E$3:$BN$3000,14,FALSE),"")</f>
        <v/>
      </c>
      <c r="BC90" s="8"/>
      <c r="BD90" s="8" t="str">
        <f>IFERROR(VLOOKUP($A90,集約用シート!$E$3:$BN$3000,16,FALSE),"")</f>
        <v/>
      </c>
      <c r="BE90" s="8"/>
    </row>
    <row r="91" spans="47:57" ht="28.5" customHeight="1">
      <c r="AU91" s="8" t="str">
        <f>IFERROR(VLOOKUP($A91,集約用シート!$E$3:$BN$3000,2,FALSE),"")</f>
        <v/>
      </c>
      <c r="AV91" s="8" t="str">
        <f>IFERROR(VLOOKUP($A91,集約用シート!$E$3:$BN$3000,3,FALSE),"")</f>
        <v/>
      </c>
      <c r="AW91" s="8" t="str">
        <f>IFERROR(VLOOKUP($A91,集約用シート!$E$3:$BN$3000,5,FALSE),"")</f>
        <v/>
      </c>
      <c r="AX91" s="8"/>
      <c r="AY91" s="8" t="str">
        <f>IFERROR(VLOOKUP($A91,集約用シート!$E$3:$BN$3000,11,FALSE),"")</f>
        <v/>
      </c>
      <c r="AZ91" s="8"/>
      <c r="BA91" s="8" t="str">
        <f>IFERROR(VLOOKUP($A91,集約用シート!$E$3:$BN$3000,4,FALSE),"")</f>
        <v/>
      </c>
      <c r="BB91" s="8" t="str">
        <f>IFERROR(VLOOKUP($A91,集約用シート!$E$3:$BN$3000,14,FALSE),"")</f>
        <v/>
      </c>
      <c r="BC91" s="8"/>
      <c r="BD91" s="8" t="str">
        <f>IFERROR(VLOOKUP($A91,集約用シート!$E$3:$BN$3000,16,FALSE),"")</f>
        <v/>
      </c>
      <c r="BE91" s="8"/>
    </row>
    <row r="92" spans="47:57" ht="28.5" customHeight="1">
      <c r="AU92" s="8" t="str">
        <f>IFERROR(VLOOKUP($A92,集約用シート!$E$3:$BN$3000,2,FALSE),"")</f>
        <v/>
      </c>
      <c r="AV92" s="8" t="str">
        <f>IFERROR(VLOOKUP($A92,集約用シート!$E$3:$BN$3000,3,FALSE),"")</f>
        <v/>
      </c>
      <c r="AW92" s="8" t="str">
        <f>IFERROR(VLOOKUP($A92,集約用シート!$E$3:$BN$3000,5,FALSE),"")</f>
        <v/>
      </c>
      <c r="AX92" s="8"/>
      <c r="AY92" s="8" t="str">
        <f>IFERROR(VLOOKUP($A92,集約用シート!$E$3:$BN$3000,11,FALSE),"")</f>
        <v/>
      </c>
      <c r="AZ92" s="8"/>
      <c r="BA92" s="8" t="str">
        <f>IFERROR(VLOOKUP($A92,集約用シート!$E$3:$BN$3000,4,FALSE),"")</f>
        <v/>
      </c>
      <c r="BB92" s="8" t="str">
        <f>IFERROR(VLOOKUP($A92,集約用シート!$E$3:$BN$3000,14,FALSE),"")</f>
        <v/>
      </c>
      <c r="BC92" s="8"/>
      <c r="BD92" s="8" t="str">
        <f>IFERROR(VLOOKUP($A92,集約用シート!$E$3:$BN$3000,16,FALSE),"")</f>
        <v/>
      </c>
      <c r="BE92" s="8"/>
    </row>
    <row r="93" spans="47:57" ht="28.5" customHeight="1">
      <c r="AU93" s="8" t="str">
        <f>IFERROR(VLOOKUP($A93,集約用シート!$E$3:$BN$3000,2,FALSE),"")</f>
        <v/>
      </c>
      <c r="AV93" s="8" t="str">
        <f>IFERROR(VLOOKUP($A93,集約用シート!$E$3:$BN$3000,3,FALSE),"")</f>
        <v/>
      </c>
      <c r="AW93" s="8" t="str">
        <f>IFERROR(VLOOKUP($A93,集約用シート!$E$3:$BN$3000,5,FALSE),"")</f>
        <v/>
      </c>
      <c r="AX93" s="8"/>
      <c r="AY93" s="8" t="str">
        <f>IFERROR(VLOOKUP($A93,集約用シート!$E$3:$BN$3000,11,FALSE),"")</f>
        <v/>
      </c>
      <c r="AZ93" s="8"/>
      <c r="BA93" s="8" t="str">
        <f>IFERROR(VLOOKUP($A93,集約用シート!$E$3:$BN$3000,4,FALSE),"")</f>
        <v/>
      </c>
      <c r="BB93" s="8" t="str">
        <f>IFERROR(VLOOKUP($A93,集約用シート!$E$3:$BN$3000,14,FALSE),"")</f>
        <v/>
      </c>
      <c r="BC93" s="8"/>
      <c r="BD93" s="8" t="str">
        <f>IFERROR(VLOOKUP($A93,集約用シート!$E$3:$BN$3000,16,FALSE),"")</f>
        <v/>
      </c>
      <c r="BE93" s="8"/>
    </row>
    <row r="94" spans="47:57" ht="28.5" customHeight="1">
      <c r="AU94" s="8" t="str">
        <f>IFERROR(VLOOKUP($A94,集約用シート!$E$3:$BN$3000,2,FALSE),"")</f>
        <v/>
      </c>
      <c r="AV94" s="8" t="str">
        <f>IFERROR(VLOOKUP($A94,集約用シート!$E$3:$BN$3000,3,FALSE),"")</f>
        <v/>
      </c>
      <c r="AW94" s="8" t="str">
        <f>IFERROR(VLOOKUP($A94,集約用シート!$E$3:$BN$3000,5,FALSE),"")</f>
        <v/>
      </c>
      <c r="AX94" s="8"/>
      <c r="AY94" s="8" t="str">
        <f>IFERROR(VLOOKUP($A94,集約用シート!$E$3:$BN$3000,11,FALSE),"")</f>
        <v/>
      </c>
      <c r="AZ94" s="8"/>
      <c r="BA94" s="8" t="str">
        <f>IFERROR(VLOOKUP($A94,集約用シート!$E$3:$BN$3000,4,FALSE),"")</f>
        <v/>
      </c>
      <c r="BB94" s="8" t="str">
        <f>IFERROR(VLOOKUP($A94,集約用シート!$E$3:$BN$3000,14,FALSE),"")</f>
        <v/>
      </c>
      <c r="BC94" s="8"/>
      <c r="BD94" s="8" t="str">
        <f>IFERROR(VLOOKUP($A94,集約用シート!$E$3:$BN$3000,16,FALSE),"")</f>
        <v/>
      </c>
      <c r="BE94" s="8"/>
    </row>
    <row r="95" spans="47:57" ht="28.5" customHeight="1">
      <c r="AU95" s="8" t="str">
        <f>IFERROR(VLOOKUP($A95,集約用シート!$E$3:$BN$3000,2,FALSE),"")</f>
        <v/>
      </c>
      <c r="AV95" s="8" t="str">
        <f>IFERROR(VLOOKUP($A95,集約用シート!$E$3:$BN$3000,3,FALSE),"")</f>
        <v/>
      </c>
      <c r="AW95" s="8" t="str">
        <f>IFERROR(VLOOKUP($A95,集約用シート!$E$3:$BN$3000,5,FALSE),"")</f>
        <v/>
      </c>
      <c r="AX95" s="8"/>
      <c r="AY95" s="8" t="str">
        <f>IFERROR(VLOOKUP($A95,集約用シート!$E$3:$BN$3000,11,FALSE),"")</f>
        <v/>
      </c>
      <c r="AZ95" s="8"/>
      <c r="BA95" s="8" t="str">
        <f>IFERROR(VLOOKUP($A95,集約用シート!$E$3:$BN$3000,4,FALSE),"")</f>
        <v/>
      </c>
      <c r="BB95" s="8" t="str">
        <f>IFERROR(VLOOKUP($A95,集約用シート!$E$3:$BN$3000,14,FALSE),"")</f>
        <v/>
      </c>
      <c r="BC95" s="8"/>
      <c r="BD95" s="8" t="str">
        <f>IFERROR(VLOOKUP($A95,集約用シート!$E$3:$BN$3000,16,FALSE),"")</f>
        <v/>
      </c>
      <c r="BE95" s="8"/>
    </row>
    <row r="96" spans="47:57" ht="28.5" customHeight="1">
      <c r="AU96" s="8" t="str">
        <f>IFERROR(VLOOKUP($A96,集約用シート!$E$3:$BN$3000,2,FALSE),"")</f>
        <v/>
      </c>
      <c r="AV96" s="8" t="str">
        <f>IFERROR(VLOOKUP($A96,集約用シート!$E$3:$BN$3000,3,FALSE),"")</f>
        <v/>
      </c>
      <c r="AW96" s="8" t="str">
        <f>IFERROR(VLOOKUP($A96,集約用シート!$E$3:$BN$3000,5,FALSE),"")</f>
        <v/>
      </c>
      <c r="AX96" s="8"/>
      <c r="AY96" s="8" t="str">
        <f>IFERROR(VLOOKUP($A96,集約用シート!$E$3:$BN$3000,11,FALSE),"")</f>
        <v/>
      </c>
      <c r="AZ96" s="8"/>
      <c r="BA96" s="8" t="str">
        <f>IFERROR(VLOOKUP($A96,集約用シート!$E$3:$BN$3000,4,FALSE),"")</f>
        <v/>
      </c>
      <c r="BB96" s="8" t="str">
        <f>IFERROR(VLOOKUP($A96,集約用シート!$E$3:$BN$3000,14,FALSE),"")</f>
        <v/>
      </c>
      <c r="BC96" s="8"/>
      <c r="BD96" s="8" t="str">
        <f>IFERROR(VLOOKUP($A96,集約用シート!$E$3:$BN$3000,16,FALSE),"")</f>
        <v/>
      </c>
      <c r="BE96" s="8"/>
    </row>
    <row r="97" spans="47:57" ht="28.5" customHeight="1">
      <c r="AU97" s="8" t="str">
        <f>IFERROR(VLOOKUP($A97,集約用シート!$E$3:$BN$3000,2,FALSE),"")</f>
        <v/>
      </c>
      <c r="AV97" s="8" t="str">
        <f>IFERROR(VLOOKUP($A97,集約用シート!$E$3:$BN$3000,3,FALSE),"")</f>
        <v/>
      </c>
      <c r="AW97" s="8" t="str">
        <f>IFERROR(VLOOKUP($A97,集約用シート!$E$3:$BN$3000,5,FALSE),"")</f>
        <v/>
      </c>
      <c r="AX97" s="8"/>
      <c r="AY97" s="8" t="str">
        <f>IFERROR(VLOOKUP($A97,集約用シート!$E$3:$BN$3000,11,FALSE),"")</f>
        <v/>
      </c>
      <c r="AZ97" s="8"/>
      <c r="BA97" s="8" t="str">
        <f>IFERROR(VLOOKUP($A97,集約用シート!$E$3:$BN$3000,4,FALSE),"")</f>
        <v/>
      </c>
      <c r="BB97" s="8" t="str">
        <f>IFERROR(VLOOKUP($A97,集約用シート!$E$3:$BN$3000,14,FALSE),"")</f>
        <v/>
      </c>
      <c r="BC97" s="8"/>
      <c r="BD97" s="8" t="str">
        <f>IFERROR(VLOOKUP($A97,集約用シート!$E$3:$BN$3000,16,FALSE),"")</f>
        <v/>
      </c>
      <c r="BE97" s="8"/>
    </row>
    <row r="98" spans="47:57" ht="28.5" customHeight="1">
      <c r="AU98" s="8" t="str">
        <f>IFERROR(VLOOKUP($A98,集約用シート!$E$3:$BN$3000,2,FALSE),"")</f>
        <v/>
      </c>
      <c r="AV98" s="8" t="str">
        <f>IFERROR(VLOOKUP($A98,集約用シート!$E$3:$BN$3000,3,FALSE),"")</f>
        <v/>
      </c>
      <c r="AW98" s="8" t="str">
        <f>IFERROR(VLOOKUP($A98,集約用シート!$E$3:$BN$3000,5,FALSE),"")</f>
        <v/>
      </c>
      <c r="AX98" s="8"/>
      <c r="AY98" s="8" t="str">
        <f>IFERROR(VLOOKUP($A98,集約用シート!$E$3:$BN$3000,11,FALSE),"")</f>
        <v/>
      </c>
      <c r="AZ98" s="8"/>
      <c r="BA98" s="8" t="str">
        <f>IFERROR(VLOOKUP($A98,集約用シート!$E$3:$BN$3000,4,FALSE),"")</f>
        <v/>
      </c>
      <c r="BB98" s="8" t="str">
        <f>IFERROR(VLOOKUP($A98,集約用シート!$E$3:$BN$3000,14,FALSE),"")</f>
        <v/>
      </c>
      <c r="BC98" s="8"/>
      <c r="BD98" s="8" t="str">
        <f>IFERROR(VLOOKUP($A98,集約用シート!$E$3:$BN$3000,16,FALSE),"")</f>
        <v/>
      </c>
      <c r="BE98" s="8"/>
    </row>
    <row r="99" spans="47:57" ht="28.5" customHeight="1">
      <c r="AU99" s="8" t="str">
        <f>IFERROR(VLOOKUP($A99,集約用シート!$E$3:$BN$3000,2,FALSE),"")</f>
        <v/>
      </c>
      <c r="AV99" s="8" t="str">
        <f>IFERROR(VLOOKUP($A99,集約用シート!$E$3:$BN$3000,3,FALSE),"")</f>
        <v/>
      </c>
      <c r="AW99" s="8" t="str">
        <f>IFERROR(VLOOKUP($A99,集約用シート!$E$3:$BN$3000,5,FALSE),"")</f>
        <v/>
      </c>
      <c r="AX99" s="8"/>
      <c r="AY99" s="8" t="str">
        <f>IFERROR(VLOOKUP($A99,集約用シート!$E$3:$BN$3000,11,FALSE),"")</f>
        <v/>
      </c>
      <c r="AZ99" s="8"/>
      <c r="BA99" s="8" t="str">
        <f>IFERROR(VLOOKUP($A99,集約用シート!$E$3:$BN$3000,4,FALSE),"")</f>
        <v/>
      </c>
      <c r="BB99" s="8" t="str">
        <f>IFERROR(VLOOKUP($A99,集約用シート!$E$3:$BN$3000,14,FALSE),"")</f>
        <v/>
      </c>
      <c r="BC99" s="8"/>
      <c r="BD99" s="8" t="str">
        <f>IFERROR(VLOOKUP($A99,集約用シート!$E$3:$BN$3000,16,FALSE),"")</f>
        <v/>
      </c>
      <c r="BE99" s="8"/>
    </row>
    <row r="100" spans="47:57" ht="28.5" customHeight="1">
      <c r="AU100" s="8" t="str">
        <f>IFERROR(VLOOKUP($A100,集約用シート!$E$3:$BN$3000,2,FALSE),"")</f>
        <v/>
      </c>
      <c r="AV100" s="8" t="str">
        <f>IFERROR(VLOOKUP($A100,集約用シート!$E$3:$BN$3000,3,FALSE),"")</f>
        <v/>
      </c>
      <c r="AW100" s="8" t="str">
        <f>IFERROR(VLOOKUP($A100,集約用シート!$E$3:$BN$3000,5,FALSE),"")</f>
        <v/>
      </c>
      <c r="AX100" s="8"/>
      <c r="AY100" s="8" t="str">
        <f>IFERROR(VLOOKUP($A100,集約用シート!$E$3:$BN$3000,11,FALSE),"")</f>
        <v/>
      </c>
      <c r="AZ100" s="8"/>
      <c r="BA100" s="8" t="str">
        <f>IFERROR(VLOOKUP($A100,集約用シート!$E$3:$BN$3000,4,FALSE),"")</f>
        <v/>
      </c>
      <c r="BB100" s="8" t="str">
        <f>IFERROR(VLOOKUP($A100,集約用シート!$E$3:$BN$3000,14,FALSE),"")</f>
        <v/>
      </c>
      <c r="BC100" s="8"/>
      <c r="BD100" s="8" t="str">
        <f>IFERROR(VLOOKUP($A100,集約用シート!$E$3:$BN$3000,16,FALSE),"")</f>
        <v/>
      </c>
      <c r="BE100" s="8"/>
    </row>
    <row r="101" spans="47:57" ht="28.5" customHeight="1">
      <c r="AU101" s="8" t="str">
        <f>IFERROR(VLOOKUP($A101,集約用シート!$E$3:$BN$3000,2,FALSE),"")</f>
        <v/>
      </c>
      <c r="AV101" s="8" t="str">
        <f>IFERROR(VLOOKUP($A101,集約用シート!$E$3:$BN$3000,3,FALSE),"")</f>
        <v/>
      </c>
      <c r="AW101" s="8" t="str">
        <f>IFERROR(VLOOKUP($A101,集約用シート!$E$3:$BN$3000,5,FALSE),"")</f>
        <v/>
      </c>
      <c r="AX101" s="8"/>
      <c r="AY101" s="8" t="str">
        <f>IFERROR(VLOOKUP($A101,集約用シート!$E$3:$BN$3000,11,FALSE),"")</f>
        <v/>
      </c>
      <c r="AZ101" s="8"/>
      <c r="BA101" s="8" t="str">
        <f>IFERROR(VLOOKUP($A101,集約用シート!$E$3:$BN$3000,4,FALSE),"")</f>
        <v/>
      </c>
      <c r="BB101" s="8" t="str">
        <f>IFERROR(VLOOKUP($A101,集約用シート!$E$3:$BN$3000,14,FALSE),"")</f>
        <v/>
      </c>
      <c r="BC101" s="8"/>
      <c r="BD101" s="8" t="str">
        <f>IFERROR(VLOOKUP($A101,集約用シート!$E$3:$BN$3000,16,FALSE),"")</f>
        <v/>
      </c>
      <c r="BE101" s="8"/>
    </row>
    <row r="102" spans="47:57" ht="28.5" customHeight="1">
      <c r="AU102" s="8" t="str">
        <f>IFERROR(VLOOKUP($A102,集約用シート!$E$3:$BN$3000,2,FALSE),"")</f>
        <v/>
      </c>
      <c r="AV102" s="8" t="str">
        <f>IFERROR(VLOOKUP($A102,集約用シート!$E$3:$BN$3000,3,FALSE),"")</f>
        <v/>
      </c>
      <c r="AW102" s="8" t="str">
        <f>IFERROR(VLOOKUP($A102,集約用シート!$E$3:$BN$3000,5,FALSE),"")</f>
        <v/>
      </c>
      <c r="AX102" s="8"/>
      <c r="AY102" s="8" t="str">
        <f>IFERROR(VLOOKUP($A102,集約用シート!$E$3:$BN$3000,11,FALSE),"")</f>
        <v/>
      </c>
      <c r="AZ102" s="8"/>
      <c r="BA102" s="8" t="str">
        <f>IFERROR(VLOOKUP($A102,集約用シート!$E$3:$BN$3000,4,FALSE),"")</f>
        <v/>
      </c>
      <c r="BB102" s="8" t="str">
        <f>IFERROR(VLOOKUP($A102,集約用シート!$E$3:$BN$3000,14,FALSE),"")</f>
        <v/>
      </c>
      <c r="BC102" s="8"/>
      <c r="BD102" s="8" t="str">
        <f>IFERROR(VLOOKUP($A102,集約用シート!$E$3:$BN$3000,16,FALSE),"")</f>
        <v/>
      </c>
      <c r="BE102" s="8"/>
    </row>
    <row r="103" spans="47:57" ht="28.5" customHeight="1">
      <c r="AU103" s="8" t="str">
        <f>IFERROR(VLOOKUP($A103,集約用シート!$E$3:$BN$3000,2,FALSE),"")</f>
        <v/>
      </c>
      <c r="AV103" s="8" t="str">
        <f>IFERROR(VLOOKUP($A103,集約用シート!$E$3:$BN$3000,3,FALSE),"")</f>
        <v/>
      </c>
      <c r="AW103" s="8" t="str">
        <f>IFERROR(VLOOKUP($A103,集約用シート!$E$3:$BN$3000,5,FALSE),"")</f>
        <v/>
      </c>
      <c r="AX103" s="8"/>
      <c r="AY103" s="8" t="str">
        <f>IFERROR(VLOOKUP($A103,集約用シート!$E$3:$BN$3000,11,FALSE),"")</f>
        <v/>
      </c>
      <c r="AZ103" s="8"/>
      <c r="BA103" s="8" t="str">
        <f>IFERROR(VLOOKUP($A103,集約用シート!$E$3:$BN$3000,4,FALSE),"")</f>
        <v/>
      </c>
      <c r="BB103" s="8" t="str">
        <f>IFERROR(VLOOKUP($A103,集約用シート!$E$3:$BN$3000,14,FALSE),"")</f>
        <v/>
      </c>
      <c r="BC103" s="8"/>
      <c r="BD103" s="8" t="str">
        <f>IFERROR(VLOOKUP($A103,集約用シート!$E$3:$BN$3000,16,FALSE),"")</f>
        <v/>
      </c>
      <c r="BE103" s="8"/>
    </row>
    <row r="104" spans="47:57" ht="28.5" customHeight="1">
      <c r="AU104" s="8" t="str">
        <f>IFERROR(VLOOKUP($A104,集約用シート!$E$3:$BN$3000,2,FALSE),"")</f>
        <v/>
      </c>
      <c r="AV104" s="8" t="str">
        <f>IFERROR(VLOOKUP($A104,集約用シート!$E$3:$BN$3000,3,FALSE),"")</f>
        <v/>
      </c>
      <c r="AW104" s="8" t="str">
        <f>IFERROR(VLOOKUP($A104,集約用シート!$E$3:$BN$3000,5,FALSE),"")</f>
        <v/>
      </c>
      <c r="AX104" s="8"/>
      <c r="AY104" s="8" t="str">
        <f>IFERROR(VLOOKUP($A104,集約用シート!$E$3:$BN$3000,11,FALSE),"")</f>
        <v/>
      </c>
      <c r="AZ104" s="8"/>
      <c r="BA104" s="8" t="str">
        <f>IFERROR(VLOOKUP($A104,集約用シート!$E$3:$BN$3000,4,FALSE),"")</f>
        <v/>
      </c>
      <c r="BB104" s="8" t="str">
        <f>IFERROR(VLOOKUP($A104,集約用シート!$E$3:$BN$3000,14,FALSE),"")</f>
        <v/>
      </c>
      <c r="BC104" s="8"/>
      <c r="BD104" s="8" t="str">
        <f>IFERROR(VLOOKUP($A104,集約用シート!$E$3:$BN$3000,16,FALSE),"")</f>
        <v/>
      </c>
      <c r="BE104" s="8"/>
    </row>
    <row r="105" spans="47:57" ht="28.5" customHeight="1">
      <c r="AU105" s="8" t="str">
        <f>IFERROR(VLOOKUP($A105,集約用シート!$E$3:$BN$3000,2,FALSE),"")</f>
        <v/>
      </c>
      <c r="AV105" s="8" t="str">
        <f>IFERROR(VLOOKUP($A105,集約用シート!$E$3:$BN$3000,3,FALSE),"")</f>
        <v/>
      </c>
      <c r="AW105" s="8" t="str">
        <f>IFERROR(VLOOKUP($A105,集約用シート!$E$3:$BN$3000,5,FALSE),"")</f>
        <v/>
      </c>
      <c r="AX105" s="8"/>
      <c r="AY105" s="8" t="str">
        <f>IFERROR(VLOOKUP($A105,集約用シート!$E$3:$BN$3000,11,FALSE),"")</f>
        <v/>
      </c>
      <c r="AZ105" s="8"/>
      <c r="BA105" s="8" t="str">
        <f>IFERROR(VLOOKUP($A105,集約用シート!$E$3:$BN$3000,4,FALSE),"")</f>
        <v/>
      </c>
      <c r="BB105" s="8" t="str">
        <f>IFERROR(VLOOKUP($A105,集約用シート!$E$3:$BN$3000,14,FALSE),"")</f>
        <v/>
      </c>
      <c r="BC105" s="8"/>
      <c r="BD105" s="8" t="str">
        <f>IFERROR(VLOOKUP($A105,集約用シート!$E$3:$BN$3000,16,FALSE),"")</f>
        <v/>
      </c>
      <c r="BE105" s="8"/>
    </row>
    <row r="106" spans="47:57" ht="28.5" customHeight="1">
      <c r="AU106" s="8" t="str">
        <f>IFERROR(VLOOKUP($A106,集約用シート!$E$3:$BN$3000,2,FALSE),"")</f>
        <v/>
      </c>
      <c r="AV106" s="8" t="str">
        <f>IFERROR(VLOOKUP($A106,集約用シート!$E$3:$BN$3000,3,FALSE),"")</f>
        <v/>
      </c>
      <c r="AW106" s="8" t="str">
        <f>IFERROR(VLOOKUP($A106,集約用シート!$E$3:$BN$3000,5,FALSE),"")</f>
        <v/>
      </c>
      <c r="AX106" s="8"/>
      <c r="AY106" s="8" t="str">
        <f>IFERROR(VLOOKUP($A106,集約用シート!$E$3:$BN$3000,11,FALSE),"")</f>
        <v/>
      </c>
      <c r="AZ106" s="8"/>
      <c r="BA106" s="8" t="str">
        <f>IFERROR(VLOOKUP($A106,集約用シート!$E$3:$BN$3000,4,FALSE),"")</f>
        <v/>
      </c>
      <c r="BB106" s="8" t="str">
        <f>IFERROR(VLOOKUP($A106,集約用シート!$E$3:$BN$3000,14,FALSE),"")</f>
        <v/>
      </c>
      <c r="BC106" s="8"/>
      <c r="BD106" s="8" t="str">
        <f>IFERROR(VLOOKUP($A106,集約用シート!$E$3:$BN$3000,16,FALSE),"")</f>
        <v/>
      </c>
      <c r="BE106" s="8"/>
    </row>
    <row r="107" spans="47:57" ht="28.5" customHeight="1">
      <c r="AU107" s="8" t="str">
        <f>IFERROR(VLOOKUP($A107,集約用シート!$E$3:$BN$3000,2,FALSE),"")</f>
        <v/>
      </c>
      <c r="AV107" s="8" t="str">
        <f>IFERROR(VLOOKUP($A107,集約用シート!$E$3:$BN$3000,3,FALSE),"")</f>
        <v/>
      </c>
      <c r="AW107" s="8" t="str">
        <f>IFERROR(VLOOKUP($A107,集約用シート!$E$3:$BN$3000,5,FALSE),"")</f>
        <v/>
      </c>
      <c r="AX107" s="8"/>
      <c r="AY107" s="8" t="str">
        <f>IFERROR(VLOOKUP($A107,集約用シート!$E$3:$BN$3000,11,FALSE),"")</f>
        <v/>
      </c>
      <c r="AZ107" s="8"/>
      <c r="BA107" s="8" t="str">
        <f>IFERROR(VLOOKUP($A107,集約用シート!$E$3:$BN$3000,4,FALSE),"")</f>
        <v/>
      </c>
      <c r="BB107" s="8" t="str">
        <f>IFERROR(VLOOKUP($A107,集約用シート!$E$3:$BN$3000,14,FALSE),"")</f>
        <v/>
      </c>
      <c r="BC107" s="8"/>
      <c r="BD107" s="8" t="str">
        <f>IFERROR(VLOOKUP($A107,集約用シート!$E$3:$BN$3000,16,FALSE),"")</f>
        <v/>
      </c>
      <c r="BE107" s="8"/>
    </row>
    <row r="108" spans="47:57" ht="28.5" customHeight="1">
      <c r="AU108" s="8" t="str">
        <f>IFERROR(VLOOKUP($A108,集約用シート!$E$3:$BN$3000,2,FALSE),"")</f>
        <v/>
      </c>
      <c r="AV108" s="8" t="str">
        <f>IFERROR(VLOOKUP($A108,集約用シート!$E$3:$BN$3000,3,FALSE),"")</f>
        <v/>
      </c>
      <c r="AW108" s="8" t="str">
        <f>IFERROR(VLOOKUP($A108,集約用シート!$E$3:$BN$3000,5,FALSE),"")</f>
        <v/>
      </c>
      <c r="AX108" s="8"/>
      <c r="AY108" s="8" t="str">
        <f>IFERROR(VLOOKUP($A108,集約用シート!$E$3:$BN$3000,11,FALSE),"")</f>
        <v/>
      </c>
      <c r="AZ108" s="8"/>
      <c r="BA108" s="8" t="str">
        <f>IFERROR(VLOOKUP($A108,集約用シート!$E$3:$BN$3000,4,FALSE),"")</f>
        <v/>
      </c>
      <c r="BB108" s="8" t="str">
        <f>IFERROR(VLOOKUP($A108,集約用シート!$E$3:$BN$3000,14,FALSE),"")</f>
        <v/>
      </c>
      <c r="BC108" s="8"/>
      <c r="BD108" s="8" t="str">
        <f>IFERROR(VLOOKUP($A108,集約用シート!$E$3:$BN$3000,16,FALSE),"")</f>
        <v/>
      </c>
      <c r="BE108" s="8"/>
    </row>
    <row r="109" spans="47:57" ht="28.5" customHeight="1">
      <c r="AU109" s="8" t="str">
        <f>IFERROR(VLOOKUP($A109,集約用シート!$E$3:$BN$3000,2,FALSE),"")</f>
        <v/>
      </c>
      <c r="AV109" s="8" t="str">
        <f>IFERROR(VLOOKUP($A109,集約用シート!$E$3:$BN$3000,3,FALSE),"")</f>
        <v/>
      </c>
      <c r="AW109" s="8" t="str">
        <f>IFERROR(VLOOKUP($A109,集約用シート!$E$3:$BN$3000,5,FALSE),"")</f>
        <v/>
      </c>
      <c r="AX109" s="8"/>
      <c r="AY109" s="8" t="str">
        <f>IFERROR(VLOOKUP($A109,集約用シート!$E$3:$BN$3000,11,FALSE),"")</f>
        <v/>
      </c>
      <c r="AZ109" s="8"/>
      <c r="BA109" s="8" t="str">
        <f>IFERROR(VLOOKUP($A109,集約用シート!$E$3:$BN$3000,4,FALSE),"")</f>
        <v/>
      </c>
      <c r="BB109" s="8" t="str">
        <f>IFERROR(VLOOKUP($A109,集約用シート!$E$3:$BN$3000,14,FALSE),"")</f>
        <v/>
      </c>
      <c r="BC109" s="8"/>
      <c r="BD109" s="8" t="str">
        <f>IFERROR(VLOOKUP($A109,集約用シート!$E$3:$BN$3000,16,FALSE),"")</f>
        <v/>
      </c>
      <c r="BE109" s="8"/>
    </row>
    <row r="110" spans="47:57" ht="28.5" customHeight="1">
      <c r="AU110" s="8" t="str">
        <f>IFERROR(VLOOKUP($A110,集約用シート!$E$3:$BN$3000,2,FALSE),"")</f>
        <v/>
      </c>
      <c r="AV110" s="8" t="str">
        <f>IFERROR(VLOOKUP($A110,集約用シート!$E$3:$BN$3000,3,FALSE),"")</f>
        <v/>
      </c>
      <c r="AW110" s="8" t="str">
        <f>IFERROR(VLOOKUP($A110,集約用シート!$E$3:$BN$3000,5,FALSE),"")</f>
        <v/>
      </c>
      <c r="AX110" s="8"/>
      <c r="AY110" s="8" t="str">
        <f>IFERROR(VLOOKUP($A110,集約用シート!$E$3:$BN$3000,11,FALSE),"")</f>
        <v/>
      </c>
      <c r="AZ110" s="8"/>
      <c r="BA110" s="8" t="str">
        <f>IFERROR(VLOOKUP($A110,集約用シート!$E$3:$BN$3000,4,FALSE),"")</f>
        <v/>
      </c>
      <c r="BB110" s="8" t="str">
        <f>IFERROR(VLOOKUP($A110,集約用シート!$E$3:$BN$3000,14,FALSE),"")</f>
        <v/>
      </c>
      <c r="BC110" s="8"/>
      <c r="BD110" s="8" t="str">
        <f>IFERROR(VLOOKUP($A110,集約用シート!$E$3:$BN$3000,16,FALSE),"")</f>
        <v/>
      </c>
      <c r="BE110" s="8"/>
    </row>
    <row r="111" spans="47:57" ht="28.5" customHeight="1">
      <c r="AU111" s="8" t="str">
        <f>IFERROR(VLOOKUP($A111,集約用シート!$E$3:$BN$3000,2,FALSE),"")</f>
        <v/>
      </c>
      <c r="AV111" s="8" t="str">
        <f>IFERROR(VLOOKUP($A111,集約用シート!$E$3:$BN$3000,3,FALSE),"")</f>
        <v/>
      </c>
      <c r="AW111" s="8" t="str">
        <f>IFERROR(VLOOKUP($A111,集約用シート!$E$3:$BN$3000,5,FALSE),"")</f>
        <v/>
      </c>
      <c r="AX111" s="8"/>
      <c r="AY111" s="8" t="str">
        <f>IFERROR(VLOOKUP($A111,集約用シート!$E$3:$BN$3000,11,FALSE),"")</f>
        <v/>
      </c>
      <c r="AZ111" s="8"/>
      <c r="BA111" s="8" t="str">
        <f>IFERROR(VLOOKUP($A111,集約用シート!$E$3:$BN$3000,4,FALSE),"")</f>
        <v/>
      </c>
      <c r="BB111" s="8" t="str">
        <f>IFERROR(VLOOKUP($A111,集約用シート!$E$3:$BN$3000,14,FALSE),"")</f>
        <v/>
      </c>
      <c r="BC111" s="8"/>
      <c r="BD111" s="8" t="str">
        <f>IFERROR(VLOOKUP($A111,集約用シート!$E$3:$BN$3000,16,FALSE),"")</f>
        <v/>
      </c>
      <c r="BE111" s="8"/>
    </row>
    <row r="112" spans="47:57" ht="28.5" customHeight="1">
      <c r="AU112" s="8" t="str">
        <f>IFERROR(VLOOKUP($A112,集約用シート!$E$3:$BN$3000,2,FALSE),"")</f>
        <v/>
      </c>
      <c r="AV112" s="8" t="str">
        <f>IFERROR(VLOOKUP($A112,集約用シート!$E$3:$BN$3000,3,FALSE),"")</f>
        <v/>
      </c>
      <c r="AW112" s="8" t="str">
        <f>IFERROR(VLOOKUP($A112,集約用シート!$E$3:$BN$3000,5,FALSE),"")</f>
        <v/>
      </c>
      <c r="AX112" s="8"/>
      <c r="AY112" s="8" t="str">
        <f>IFERROR(VLOOKUP($A112,集約用シート!$E$3:$BN$3000,11,FALSE),"")</f>
        <v/>
      </c>
      <c r="AZ112" s="8"/>
      <c r="BA112" s="8" t="str">
        <f>IFERROR(VLOOKUP($A112,集約用シート!$E$3:$BN$3000,4,FALSE),"")</f>
        <v/>
      </c>
      <c r="BB112" s="8" t="str">
        <f>IFERROR(VLOOKUP($A112,集約用シート!$E$3:$BN$3000,14,FALSE),"")</f>
        <v/>
      </c>
      <c r="BC112" s="8"/>
      <c r="BD112" s="8" t="str">
        <f>IFERROR(VLOOKUP($A112,集約用シート!$E$3:$BN$3000,16,FALSE),"")</f>
        <v/>
      </c>
      <c r="BE112" s="8"/>
    </row>
    <row r="113" spans="47:57" ht="28.5" customHeight="1">
      <c r="AU113" s="8" t="str">
        <f>IFERROR(VLOOKUP($A113,集約用シート!$E$3:$BN$3000,2,FALSE),"")</f>
        <v/>
      </c>
      <c r="AV113" s="8" t="str">
        <f>IFERROR(VLOOKUP($A113,集約用シート!$E$3:$BN$3000,3,FALSE),"")</f>
        <v/>
      </c>
      <c r="AW113" s="8" t="str">
        <f>IFERROR(VLOOKUP($A113,集約用シート!$E$3:$BN$3000,5,FALSE),"")</f>
        <v/>
      </c>
      <c r="AX113" s="8"/>
      <c r="AY113" s="8" t="str">
        <f>IFERROR(VLOOKUP($A113,集約用シート!$E$3:$BN$3000,11,FALSE),"")</f>
        <v/>
      </c>
      <c r="AZ113" s="8"/>
      <c r="BA113" s="8" t="str">
        <f>IFERROR(VLOOKUP($A113,集約用シート!$E$3:$BN$3000,4,FALSE),"")</f>
        <v/>
      </c>
      <c r="BB113" s="8" t="str">
        <f>IFERROR(VLOOKUP($A113,集約用シート!$E$3:$BN$3000,14,FALSE),"")</f>
        <v/>
      </c>
      <c r="BC113" s="8"/>
      <c r="BD113" s="8" t="str">
        <f>IFERROR(VLOOKUP($A113,集約用シート!$E$3:$BN$3000,16,FALSE),"")</f>
        <v/>
      </c>
      <c r="BE113" s="8"/>
    </row>
    <row r="114" spans="47:57" ht="28.5" customHeight="1">
      <c r="AU114" s="8" t="str">
        <f>IFERROR(VLOOKUP($A114,集約用シート!$E$3:$BN$3000,2,FALSE),"")</f>
        <v/>
      </c>
      <c r="AV114" s="8" t="str">
        <f>IFERROR(VLOOKUP($A114,集約用シート!$E$3:$BN$3000,3,FALSE),"")</f>
        <v/>
      </c>
      <c r="AW114" s="8" t="str">
        <f>IFERROR(VLOOKUP($A114,集約用シート!$E$3:$BN$3000,5,FALSE),"")</f>
        <v/>
      </c>
      <c r="AX114" s="8"/>
      <c r="AY114" s="8" t="str">
        <f>IFERROR(VLOOKUP($A114,集約用シート!$E$3:$BN$3000,11,FALSE),"")</f>
        <v/>
      </c>
      <c r="AZ114" s="8"/>
      <c r="BA114" s="8" t="str">
        <f>IFERROR(VLOOKUP($A114,集約用シート!$E$3:$BN$3000,4,FALSE),"")</f>
        <v/>
      </c>
      <c r="BB114" s="8" t="str">
        <f>IFERROR(VLOOKUP($A114,集約用シート!$E$3:$BN$3000,14,FALSE),"")</f>
        <v/>
      </c>
      <c r="BC114" s="8"/>
      <c r="BD114" s="8" t="str">
        <f>IFERROR(VLOOKUP($A114,集約用シート!$E$3:$BN$3000,16,FALSE),"")</f>
        <v/>
      </c>
      <c r="BE114" s="8"/>
    </row>
    <row r="115" spans="47:57" ht="28.5" customHeight="1">
      <c r="AU115" s="8" t="str">
        <f>IFERROR(VLOOKUP($A115,集約用シート!$E$3:$BN$3000,2,FALSE),"")</f>
        <v/>
      </c>
      <c r="AV115" s="8" t="str">
        <f>IFERROR(VLOOKUP($A115,集約用シート!$E$3:$BN$3000,3,FALSE),"")</f>
        <v/>
      </c>
      <c r="AW115" s="8" t="str">
        <f>IFERROR(VLOOKUP($A115,集約用シート!$E$3:$BN$3000,5,FALSE),"")</f>
        <v/>
      </c>
      <c r="AX115" s="8"/>
      <c r="AY115" s="8" t="str">
        <f>IFERROR(VLOOKUP($A115,集約用シート!$E$3:$BN$3000,11,FALSE),"")</f>
        <v/>
      </c>
      <c r="AZ115" s="8"/>
      <c r="BA115" s="8" t="str">
        <f>IFERROR(VLOOKUP($A115,集約用シート!$E$3:$BN$3000,4,FALSE),"")</f>
        <v/>
      </c>
      <c r="BB115" s="8" t="str">
        <f>IFERROR(VLOOKUP($A115,集約用シート!$E$3:$BN$3000,14,FALSE),"")</f>
        <v/>
      </c>
      <c r="BC115" s="8"/>
      <c r="BD115" s="8" t="str">
        <f>IFERROR(VLOOKUP($A115,集約用シート!$E$3:$BN$3000,16,FALSE),"")</f>
        <v/>
      </c>
      <c r="BE115" s="8"/>
    </row>
    <row r="116" spans="47:57" ht="28.5" customHeight="1">
      <c r="AU116" s="8" t="str">
        <f>IFERROR(VLOOKUP($A116,集約用シート!$E$3:$BN$3000,2,FALSE),"")</f>
        <v/>
      </c>
      <c r="AV116" s="8" t="str">
        <f>IFERROR(VLOOKUP($A116,集約用シート!$E$3:$BN$3000,3,FALSE),"")</f>
        <v/>
      </c>
      <c r="AW116" s="8" t="str">
        <f>IFERROR(VLOOKUP($A116,集約用シート!$E$3:$BN$3000,5,FALSE),"")</f>
        <v/>
      </c>
      <c r="AX116" s="8"/>
      <c r="AY116" s="8" t="str">
        <f>IFERROR(VLOOKUP($A116,集約用シート!$E$3:$BN$3000,11,FALSE),"")</f>
        <v/>
      </c>
      <c r="AZ116" s="8"/>
      <c r="BA116" s="8" t="str">
        <f>IFERROR(VLOOKUP($A116,集約用シート!$E$3:$BN$3000,4,FALSE),"")</f>
        <v/>
      </c>
      <c r="BB116" s="8" t="str">
        <f>IFERROR(VLOOKUP($A116,集約用シート!$E$3:$BN$3000,14,FALSE),"")</f>
        <v/>
      </c>
      <c r="BC116" s="8"/>
      <c r="BD116" s="8" t="str">
        <f>IFERROR(VLOOKUP($A116,集約用シート!$E$3:$BN$3000,16,FALSE),"")</f>
        <v/>
      </c>
      <c r="BE116" s="8"/>
    </row>
    <row r="117" spans="47:57" ht="28.5" customHeight="1">
      <c r="AU117" s="8" t="str">
        <f>IFERROR(VLOOKUP($A117,集約用シート!$E$3:$BN$3000,2,FALSE),"")</f>
        <v/>
      </c>
      <c r="AV117" s="8" t="str">
        <f>IFERROR(VLOOKUP($A117,集約用シート!$E$3:$BN$3000,3,FALSE),"")</f>
        <v/>
      </c>
      <c r="AW117" s="8" t="str">
        <f>IFERROR(VLOOKUP($A117,集約用シート!$E$3:$BN$3000,5,FALSE),"")</f>
        <v/>
      </c>
      <c r="AX117" s="8"/>
      <c r="AY117" s="8" t="str">
        <f>IFERROR(VLOOKUP($A117,集約用シート!$E$3:$BN$3000,11,FALSE),"")</f>
        <v/>
      </c>
      <c r="AZ117" s="8"/>
      <c r="BA117" s="8" t="str">
        <f>IFERROR(VLOOKUP($A117,集約用シート!$E$3:$BN$3000,4,FALSE),"")</f>
        <v/>
      </c>
      <c r="BB117" s="8" t="str">
        <f>IFERROR(VLOOKUP($A117,集約用シート!$E$3:$BN$3000,14,FALSE),"")</f>
        <v/>
      </c>
      <c r="BC117" s="8"/>
      <c r="BD117" s="8" t="str">
        <f>IFERROR(VLOOKUP($A117,集約用シート!$E$3:$BN$3000,16,FALSE),"")</f>
        <v/>
      </c>
      <c r="BE117" s="8"/>
    </row>
    <row r="118" spans="47:57" ht="28.5" customHeight="1">
      <c r="AU118" s="8" t="str">
        <f>IFERROR(VLOOKUP($A118,集約用シート!$E$3:$BN$3000,2,FALSE),"")</f>
        <v/>
      </c>
      <c r="AV118" s="8" t="str">
        <f>IFERROR(VLOOKUP($A118,集約用シート!$E$3:$BN$3000,3,FALSE),"")</f>
        <v/>
      </c>
      <c r="AW118" s="8" t="str">
        <f>IFERROR(VLOOKUP($A118,集約用シート!$E$3:$BN$3000,5,FALSE),"")</f>
        <v/>
      </c>
      <c r="AX118" s="8"/>
      <c r="AY118" s="8" t="str">
        <f>IFERROR(VLOOKUP($A118,集約用シート!$E$3:$BN$3000,11,FALSE),"")</f>
        <v/>
      </c>
      <c r="AZ118" s="8"/>
      <c r="BA118" s="8" t="str">
        <f>IFERROR(VLOOKUP($A118,集約用シート!$E$3:$BN$3000,4,FALSE),"")</f>
        <v/>
      </c>
      <c r="BB118" s="8" t="str">
        <f>IFERROR(VLOOKUP($A118,集約用シート!$E$3:$BN$3000,14,FALSE),"")</f>
        <v/>
      </c>
      <c r="BC118" s="8"/>
      <c r="BD118" s="8" t="str">
        <f>IFERROR(VLOOKUP($A118,集約用シート!$E$3:$BN$3000,16,FALSE),"")</f>
        <v/>
      </c>
      <c r="BE118" s="8"/>
    </row>
    <row r="119" spans="47:57" ht="28.5" customHeight="1">
      <c r="AU119" s="8" t="str">
        <f>IFERROR(VLOOKUP($A119,集約用シート!$E$3:$BN$3000,2,FALSE),"")</f>
        <v/>
      </c>
      <c r="AV119" s="8" t="str">
        <f>IFERROR(VLOOKUP($A119,集約用シート!$E$3:$BN$3000,3,FALSE),"")</f>
        <v/>
      </c>
      <c r="AW119" s="8" t="str">
        <f>IFERROR(VLOOKUP($A119,集約用シート!$E$3:$BN$3000,5,FALSE),"")</f>
        <v/>
      </c>
      <c r="AX119" s="8"/>
      <c r="AY119" s="8" t="str">
        <f>IFERROR(VLOOKUP($A119,集約用シート!$E$3:$BN$3000,11,FALSE),"")</f>
        <v/>
      </c>
      <c r="AZ119" s="8"/>
      <c r="BA119" s="8" t="str">
        <f>IFERROR(VLOOKUP($A119,集約用シート!$E$3:$BN$3000,4,FALSE),"")</f>
        <v/>
      </c>
      <c r="BB119" s="8" t="str">
        <f>IFERROR(VLOOKUP($A119,集約用シート!$E$3:$BN$3000,14,FALSE),"")</f>
        <v/>
      </c>
      <c r="BC119" s="8"/>
      <c r="BD119" s="8" t="str">
        <f>IFERROR(VLOOKUP($A119,集約用シート!$E$3:$BN$3000,16,FALSE),"")</f>
        <v/>
      </c>
      <c r="BE119" s="8"/>
    </row>
    <row r="120" spans="47:57" ht="28.5" customHeight="1">
      <c r="AU120" s="8" t="str">
        <f>IFERROR(VLOOKUP($A120,集約用シート!$E$3:$BN$3000,2,FALSE),"")</f>
        <v/>
      </c>
      <c r="AV120" s="8" t="str">
        <f>IFERROR(VLOOKUP($A120,集約用シート!$E$3:$BN$3000,3,FALSE),"")</f>
        <v/>
      </c>
      <c r="AW120" s="8" t="str">
        <f>IFERROR(VLOOKUP($A120,集約用シート!$E$3:$BN$3000,5,FALSE),"")</f>
        <v/>
      </c>
      <c r="AX120" s="8"/>
      <c r="AY120" s="8" t="str">
        <f>IFERROR(VLOOKUP($A120,集約用シート!$E$3:$BN$3000,11,FALSE),"")</f>
        <v/>
      </c>
      <c r="AZ120" s="8"/>
      <c r="BA120" s="8" t="str">
        <f>IFERROR(VLOOKUP($A120,集約用シート!$E$3:$BN$3000,4,FALSE),"")</f>
        <v/>
      </c>
      <c r="BB120" s="8" t="str">
        <f>IFERROR(VLOOKUP($A120,集約用シート!$E$3:$BN$3000,14,FALSE),"")</f>
        <v/>
      </c>
      <c r="BC120" s="8"/>
      <c r="BD120" s="8" t="str">
        <f>IFERROR(VLOOKUP($A120,集約用シート!$E$3:$BN$3000,16,FALSE),"")</f>
        <v/>
      </c>
      <c r="BE120" s="8"/>
    </row>
    <row r="121" spans="47:57" ht="28.5" customHeight="1">
      <c r="AU121" s="8" t="str">
        <f>IFERROR(VLOOKUP($A121,集約用シート!$E$3:$BN$3000,2,FALSE),"")</f>
        <v/>
      </c>
      <c r="AV121" s="8" t="str">
        <f>IFERROR(VLOOKUP($A121,集約用シート!$E$3:$BN$3000,3,FALSE),"")</f>
        <v/>
      </c>
      <c r="AW121" s="8" t="str">
        <f>IFERROR(VLOOKUP($A121,集約用シート!$E$3:$BN$3000,5,FALSE),"")</f>
        <v/>
      </c>
      <c r="AX121" s="8"/>
      <c r="AY121" s="8" t="str">
        <f>IFERROR(VLOOKUP($A121,集約用シート!$E$3:$BN$3000,11,FALSE),"")</f>
        <v/>
      </c>
      <c r="AZ121" s="8"/>
      <c r="BA121" s="8" t="str">
        <f>IFERROR(VLOOKUP($A121,集約用シート!$E$3:$BN$3000,4,FALSE),"")</f>
        <v/>
      </c>
      <c r="BB121" s="8" t="str">
        <f>IFERROR(VLOOKUP($A121,集約用シート!$E$3:$BN$3000,14,FALSE),"")</f>
        <v/>
      </c>
      <c r="BC121" s="8"/>
      <c r="BD121" s="8" t="str">
        <f>IFERROR(VLOOKUP($A121,集約用シート!$E$3:$BN$3000,16,FALSE),"")</f>
        <v/>
      </c>
      <c r="BE121" s="8"/>
    </row>
    <row r="122" spans="47:57" ht="28.5" customHeight="1">
      <c r="AU122" s="8" t="str">
        <f>IFERROR(VLOOKUP($A122,集約用シート!$E$3:$BN$3000,2,FALSE),"")</f>
        <v/>
      </c>
      <c r="AV122" s="8" t="str">
        <f>IFERROR(VLOOKUP($A122,集約用シート!$E$3:$BN$3000,3,FALSE),"")</f>
        <v/>
      </c>
      <c r="AW122" s="8" t="str">
        <f>IFERROR(VLOOKUP($A122,集約用シート!$E$3:$BN$3000,5,FALSE),"")</f>
        <v/>
      </c>
      <c r="AX122" s="8"/>
      <c r="AY122" s="8" t="str">
        <f>IFERROR(VLOOKUP($A122,集約用シート!$E$3:$BN$3000,11,FALSE),"")</f>
        <v/>
      </c>
      <c r="AZ122" s="8"/>
      <c r="BA122" s="8" t="str">
        <f>IFERROR(VLOOKUP($A122,集約用シート!$E$3:$BN$3000,4,FALSE),"")</f>
        <v/>
      </c>
      <c r="BB122" s="8" t="str">
        <f>IFERROR(VLOOKUP($A122,集約用シート!$E$3:$BN$3000,14,FALSE),"")</f>
        <v/>
      </c>
      <c r="BC122" s="8"/>
      <c r="BD122" s="8" t="str">
        <f>IFERROR(VLOOKUP($A122,集約用シート!$E$3:$BN$3000,16,FALSE),"")</f>
        <v/>
      </c>
      <c r="BE122" s="8"/>
    </row>
    <row r="123" spans="47:57" ht="28.5" customHeight="1">
      <c r="AU123" s="8" t="str">
        <f>IFERROR(VLOOKUP($A123,集約用シート!$E$3:$BN$3000,2,FALSE),"")</f>
        <v/>
      </c>
      <c r="AV123" s="8" t="str">
        <f>IFERROR(VLOOKUP($A123,集約用シート!$E$3:$BN$3000,3,FALSE),"")</f>
        <v/>
      </c>
      <c r="AW123" s="8" t="str">
        <f>IFERROR(VLOOKUP($A123,集約用シート!$E$3:$BN$3000,5,FALSE),"")</f>
        <v/>
      </c>
      <c r="AX123" s="8"/>
      <c r="AY123" s="8" t="str">
        <f>IFERROR(VLOOKUP($A123,集約用シート!$E$3:$BN$3000,11,FALSE),"")</f>
        <v/>
      </c>
      <c r="AZ123" s="8"/>
      <c r="BA123" s="8" t="str">
        <f>IFERROR(VLOOKUP($A123,集約用シート!$E$3:$BN$3000,4,FALSE),"")</f>
        <v/>
      </c>
      <c r="BB123" s="8" t="str">
        <f>IFERROR(VLOOKUP($A123,集約用シート!$E$3:$BN$3000,14,FALSE),"")</f>
        <v/>
      </c>
      <c r="BC123" s="8"/>
      <c r="BD123" s="8" t="str">
        <f>IFERROR(VLOOKUP($A123,集約用シート!$E$3:$BN$3000,16,FALSE),"")</f>
        <v/>
      </c>
      <c r="BE123" s="8"/>
    </row>
    <row r="124" spans="47:57" ht="28.5" customHeight="1">
      <c r="AU124" s="8" t="str">
        <f>IFERROR(VLOOKUP($A124,集約用シート!$E$3:$BN$3000,2,FALSE),"")</f>
        <v/>
      </c>
      <c r="AV124" s="8" t="str">
        <f>IFERROR(VLOOKUP($A124,集約用シート!$E$3:$BN$3000,3,FALSE),"")</f>
        <v/>
      </c>
      <c r="AW124" s="8" t="str">
        <f>IFERROR(VLOOKUP($A124,集約用シート!$E$3:$BN$3000,5,FALSE),"")</f>
        <v/>
      </c>
      <c r="AX124" s="8"/>
      <c r="AY124" s="8" t="str">
        <f>IFERROR(VLOOKUP($A124,集約用シート!$E$3:$BN$3000,11,FALSE),"")</f>
        <v/>
      </c>
      <c r="AZ124" s="8"/>
      <c r="BA124" s="8" t="str">
        <f>IFERROR(VLOOKUP($A124,集約用シート!$E$3:$BN$3000,4,FALSE),"")</f>
        <v/>
      </c>
      <c r="BB124" s="8" t="str">
        <f>IFERROR(VLOOKUP($A124,集約用シート!$E$3:$BN$3000,14,FALSE),"")</f>
        <v/>
      </c>
      <c r="BC124" s="8"/>
      <c r="BD124" s="8" t="str">
        <f>IFERROR(VLOOKUP($A124,集約用シート!$E$3:$BN$3000,16,FALSE),"")</f>
        <v/>
      </c>
      <c r="BE124" s="8"/>
    </row>
    <row r="125" spans="47:57" ht="28.5" customHeight="1">
      <c r="AU125" s="8" t="str">
        <f>IFERROR(VLOOKUP($A125,集約用シート!$E$3:$BN$3000,2,FALSE),"")</f>
        <v/>
      </c>
      <c r="AV125" s="8" t="str">
        <f>IFERROR(VLOOKUP($A125,集約用シート!$E$3:$BN$3000,3,FALSE),"")</f>
        <v/>
      </c>
      <c r="AW125" s="8" t="str">
        <f>IFERROR(VLOOKUP($A125,集約用シート!$E$3:$BN$3000,5,FALSE),"")</f>
        <v/>
      </c>
      <c r="AX125" s="8"/>
      <c r="AY125" s="8" t="str">
        <f>IFERROR(VLOOKUP($A125,集約用シート!$E$3:$BN$3000,11,FALSE),"")</f>
        <v/>
      </c>
      <c r="AZ125" s="8"/>
      <c r="BA125" s="8" t="str">
        <f>IFERROR(VLOOKUP($A125,集約用シート!$E$3:$BN$3000,4,FALSE),"")</f>
        <v/>
      </c>
      <c r="BB125" s="8" t="str">
        <f>IFERROR(VLOOKUP($A125,集約用シート!$E$3:$BN$3000,14,FALSE),"")</f>
        <v/>
      </c>
      <c r="BC125" s="8"/>
      <c r="BD125" s="8" t="str">
        <f>IFERROR(VLOOKUP($A125,集約用シート!$E$3:$BN$3000,16,FALSE),"")</f>
        <v/>
      </c>
      <c r="BE125" s="8"/>
    </row>
    <row r="126" spans="47:57" ht="28.5" customHeight="1">
      <c r="AU126" s="8" t="str">
        <f>IFERROR(VLOOKUP($A126,集約用シート!$E$3:$BN$3000,2,FALSE),"")</f>
        <v/>
      </c>
      <c r="AV126" s="8" t="str">
        <f>IFERROR(VLOOKUP($A126,集約用シート!$E$3:$BN$3000,3,FALSE),"")</f>
        <v/>
      </c>
      <c r="AW126" s="8" t="str">
        <f>IFERROR(VLOOKUP($A126,集約用シート!$E$3:$BN$3000,5,FALSE),"")</f>
        <v/>
      </c>
      <c r="AX126" s="8"/>
      <c r="AY126" s="8" t="str">
        <f>IFERROR(VLOOKUP($A126,集約用シート!$E$3:$BN$3000,11,FALSE),"")</f>
        <v/>
      </c>
      <c r="AZ126" s="8"/>
      <c r="BA126" s="8" t="str">
        <f>IFERROR(VLOOKUP($A126,集約用シート!$E$3:$BN$3000,4,FALSE),"")</f>
        <v/>
      </c>
      <c r="BB126" s="8" t="str">
        <f>IFERROR(VLOOKUP($A126,集約用シート!$E$3:$BN$3000,14,FALSE),"")</f>
        <v/>
      </c>
      <c r="BC126" s="8"/>
      <c r="BD126" s="8" t="str">
        <f>IFERROR(VLOOKUP($A126,集約用シート!$E$3:$BN$3000,16,FALSE),"")</f>
        <v/>
      </c>
      <c r="BE126" s="8"/>
    </row>
    <row r="127" spans="47:57" ht="28.5" customHeight="1">
      <c r="AU127" s="8" t="str">
        <f>IFERROR(VLOOKUP($A127,集約用シート!$E$3:$BN$3000,2,FALSE),"")</f>
        <v/>
      </c>
      <c r="AV127" s="8" t="str">
        <f>IFERROR(VLOOKUP($A127,集約用シート!$E$3:$BN$3000,3,FALSE),"")</f>
        <v/>
      </c>
      <c r="AW127" s="8" t="str">
        <f>IFERROR(VLOOKUP($A127,集約用シート!$E$3:$BN$3000,5,FALSE),"")</f>
        <v/>
      </c>
      <c r="AX127" s="8"/>
      <c r="AY127" s="8" t="str">
        <f>IFERROR(VLOOKUP($A127,集約用シート!$E$3:$BN$3000,11,FALSE),"")</f>
        <v/>
      </c>
      <c r="AZ127" s="8"/>
      <c r="BA127" s="8" t="str">
        <f>IFERROR(VLOOKUP($A127,集約用シート!$E$3:$BN$3000,4,FALSE),"")</f>
        <v/>
      </c>
      <c r="BB127" s="8" t="str">
        <f>IFERROR(VLOOKUP($A127,集約用シート!$E$3:$BN$3000,14,FALSE),"")</f>
        <v/>
      </c>
      <c r="BC127" s="8"/>
      <c r="BD127" s="8" t="str">
        <f>IFERROR(VLOOKUP($A127,集約用シート!$E$3:$BN$3000,16,FALSE),"")</f>
        <v/>
      </c>
      <c r="BE127" s="8"/>
    </row>
    <row r="128" spans="47:57" ht="28.5" customHeight="1">
      <c r="AU128" s="8" t="str">
        <f>IFERROR(VLOOKUP($A128,集約用シート!$E$3:$BN$3000,2,FALSE),"")</f>
        <v/>
      </c>
      <c r="AV128" s="8" t="str">
        <f>IFERROR(VLOOKUP($A128,集約用シート!$E$3:$BN$3000,3,FALSE),"")</f>
        <v/>
      </c>
      <c r="AW128" s="8" t="str">
        <f>IFERROR(VLOOKUP($A128,集約用シート!$E$3:$BN$3000,5,FALSE),"")</f>
        <v/>
      </c>
      <c r="AX128" s="8"/>
      <c r="AY128" s="8" t="str">
        <f>IFERROR(VLOOKUP($A128,集約用シート!$E$3:$BN$3000,11,FALSE),"")</f>
        <v/>
      </c>
      <c r="AZ128" s="8"/>
      <c r="BA128" s="8" t="str">
        <f>IFERROR(VLOOKUP($A128,集約用シート!$E$3:$BN$3000,4,FALSE),"")</f>
        <v/>
      </c>
      <c r="BB128" s="8" t="str">
        <f>IFERROR(VLOOKUP($A128,集約用シート!$E$3:$BN$3000,14,FALSE),"")</f>
        <v/>
      </c>
      <c r="BC128" s="8"/>
      <c r="BD128" s="8" t="str">
        <f>IFERROR(VLOOKUP($A128,集約用シート!$E$3:$BN$3000,16,FALSE),"")</f>
        <v/>
      </c>
      <c r="BE128" s="8"/>
    </row>
    <row r="129" spans="47:57" ht="28.5" customHeight="1">
      <c r="AU129" s="8" t="str">
        <f>IFERROR(VLOOKUP($A129,集約用シート!$E$3:$BN$3000,2,FALSE),"")</f>
        <v/>
      </c>
      <c r="AV129" s="8" t="str">
        <f>IFERROR(VLOOKUP($A129,集約用シート!$E$3:$BN$3000,3,FALSE),"")</f>
        <v/>
      </c>
      <c r="AW129" s="8" t="str">
        <f>IFERROR(VLOOKUP($A129,集約用シート!$E$3:$BN$3000,5,FALSE),"")</f>
        <v/>
      </c>
      <c r="AX129" s="8"/>
      <c r="AY129" s="8" t="str">
        <f>IFERROR(VLOOKUP($A129,集約用シート!$E$3:$BN$3000,11,FALSE),"")</f>
        <v/>
      </c>
      <c r="AZ129" s="8"/>
      <c r="BA129" s="8" t="str">
        <f>IFERROR(VLOOKUP($A129,集約用シート!$E$3:$BN$3000,4,FALSE),"")</f>
        <v/>
      </c>
      <c r="BB129" s="8" t="str">
        <f>IFERROR(VLOOKUP($A129,集約用シート!$E$3:$BN$3000,14,FALSE),"")</f>
        <v/>
      </c>
      <c r="BC129" s="8"/>
      <c r="BD129" s="8" t="str">
        <f>IFERROR(VLOOKUP($A129,集約用シート!$E$3:$BN$3000,16,FALSE),"")</f>
        <v/>
      </c>
      <c r="BE129" s="8"/>
    </row>
    <row r="130" spans="47:57" ht="28.5" customHeight="1">
      <c r="AU130" s="8" t="str">
        <f>IFERROR(VLOOKUP($A130,集約用シート!$E$3:$BN$3000,2,FALSE),"")</f>
        <v/>
      </c>
      <c r="AV130" s="8" t="str">
        <f>IFERROR(VLOOKUP($A130,集約用シート!$E$3:$BN$3000,3,FALSE),"")</f>
        <v/>
      </c>
      <c r="AW130" s="8" t="str">
        <f>IFERROR(VLOOKUP($A130,集約用シート!$E$3:$BN$3000,5,FALSE),"")</f>
        <v/>
      </c>
      <c r="AX130" s="8"/>
      <c r="AY130" s="8" t="str">
        <f>IFERROR(VLOOKUP($A130,集約用シート!$E$3:$BN$3000,11,FALSE),"")</f>
        <v/>
      </c>
      <c r="AZ130" s="8"/>
      <c r="BA130" s="8" t="str">
        <f>IFERROR(VLOOKUP($A130,集約用シート!$E$3:$BN$3000,4,FALSE),"")</f>
        <v/>
      </c>
      <c r="BB130" s="8" t="str">
        <f>IFERROR(VLOOKUP($A130,集約用シート!$E$3:$BN$3000,14,FALSE),"")</f>
        <v/>
      </c>
      <c r="BC130" s="8"/>
      <c r="BD130" s="8" t="str">
        <f>IFERROR(VLOOKUP($A130,集約用シート!$E$3:$BN$3000,16,FALSE),"")</f>
        <v/>
      </c>
      <c r="BE130" s="8"/>
    </row>
    <row r="131" spans="47:57" ht="28.5" customHeight="1">
      <c r="AU131" s="8" t="str">
        <f>IFERROR(VLOOKUP($A131,集約用シート!$E$3:$BN$3000,2,FALSE),"")</f>
        <v/>
      </c>
      <c r="AV131" s="8" t="str">
        <f>IFERROR(VLOOKUP($A131,集約用シート!$E$3:$BN$3000,3,FALSE),"")</f>
        <v/>
      </c>
      <c r="AW131" s="8" t="str">
        <f>IFERROR(VLOOKUP($A131,集約用シート!$E$3:$BN$3000,5,FALSE),"")</f>
        <v/>
      </c>
      <c r="AX131" s="8"/>
      <c r="AY131" s="8" t="str">
        <f>IFERROR(VLOOKUP($A131,集約用シート!$E$3:$BN$3000,11,FALSE),"")</f>
        <v/>
      </c>
      <c r="AZ131" s="8"/>
      <c r="BA131" s="8" t="str">
        <f>IFERROR(VLOOKUP($A131,集約用シート!$E$3:$BN$3000,4,FALSE),"")</f>
        <v/>
      </c>
      <c r="BB131" s="8" t="str">
        <f>IFERROR(VLOOKUP($A131,集約用シート!$E$3:$BN$3000,14,FALSE),"")</f>
        <v/>
      </c>
      <c r="BC131" s="8"/>
      <c r="BD131" s="8" t="str">
        <f>IFERROR(VLOOKUP($A131,集約用シート!$E$3:$BN$3000,16,FALSE),"")</f>
        <v/>
      </c>
      <c r="BE131" s="8"/>
    </row>
    <row r="132" spans="47:57" ht="28.5" customHeight="1">
      <c r="AU132" s="8" t="str">
        <f>IFERROR(VLOOKUP($A132,集約用シート!$E$3:$BN$3000,2,FALSE),"")</f>
        <v/>
      </c>
      <c r="AV132" s="8" t="str">
        <f>IFERROR(VLOOKUP($A132,集約用シート!$E$3:$BN$3000,3,FALSE),"")</f>
        <v/>
      </c>
      <c r="AW132" s="8" t="str">
        <f>IFERROR(VLOOKUP($A132,集約用シート!$E$3:$BN$3000,5,FALSE),"")</f>
        <v/>
      </c>
      <c r="AX132" s="8"/>
      <c r="AY132" s="8" t="str">
        <f>IFERROR(VLOOKUP($A132,集約用シート!$E$3:$BN$3000,11,FALSE),"")</f>
        <v/>
      </c>
      <c r="AZ132" s="8"/>
      <c r="BA132" s="8" t="str">
        <f>IFERROR(VLOOKUP($A132,集約用シート!$E$3:$BN$3000,4,FALSE),"")</f>
        <v/>
      </c>
      <c r="BB132" s="8" t="str">
        <f>IFERROR(VLOOKUP($A132,集約用シート!$E$3:$BN$3000,14,FALSE),"")</f>
        <v/>
      </c>
      <c r="BC132" s="8"/>
      <c r="BD132" s="8" t="str">
        <f>IFERROR(VLOOKUP($A132,集約用シート!$E$3:$BN$3000,16,FALSE),"")</f>
        <v/>
      </c>
      <c r="BE132" s="8"/>
    </row>
    <row r="133" spans="47:57" ht="28.5" customHeight="1">
      <c r="AU133" s="8" t="str">
        <f>IFERROR(VLOOKUP($A133,集約用シート!$E$3:$BN$3000,2,FALSE),"")</f>
        <v/>
      </c>
      <c r="AV133" s="8" t="str">
        <f>IFERROR(VLOOKUP($A133,集約用シート!$E$3:$BN$3000,3,FALSE),"")</f>
        <v/>
      </c>
      <c r="AW133" s="8" t="str">
        <f>IFERROR(VLOOKUP($A133,集約用シート!$E$3:$BN$3000,5,FALSE),"")</f>
        <v/>
      </c>
      <c r="AX133" s="8"/>
      <c r="AY133" s="8" t="str">
        <f>IFERROR(VLOOKUP($A133,集約用シート!$E$3:$BN$3000,11,FALSE),"")</f>
        <v/>
      </c>
      <c r="AZ133" s="8"/>
      <c r="BA133" s="8" t="str">
        <f>IFERROR(VLOOKUP($A133,集約用シート!$E$3:$BN$3000,4,FALSE),"")</f>
        <v/>
      </c>
      <c r="BB133" s="8" t="str">
        <f>IFERROR(VLOOKUP($A133,集約用シート!$E$3:$BN$3000,14,FALSE),"")</f>
        <v/>
      </c>
      <c r="BC133" s="8"/>
      <c r="BD133" s="8" t="str">
        <f>IFERROR(VLOOKUP($A133,集約用シート!$E$3:$BN$3000,16,FALSE),"")</f>
        <v/>
      </c>
      <c r="BE133" s="8"/>
    </row>
    <row r="134" spans="47:57" ht="28.5" customHeight="1">
      <c r="AU134" s="8" t="str">
        <f>IFERROR(VLOOKUP($A134,集約用シート!$E$3:$BN$3000,2,FALSE),"")</f>
        <v/>
      </c>
      <c r="AV134" s="8" t="str">
        <f>IFERROR(VLOOKUP($A134,集約用シート!$E$3:$BN$3000,3,FALSE),"")</f>
        <v/>
      </c>
      <c r="AW134" s="8" t="str">
        <f>IFERROR(VLOOKUP($A134,集約用シート!$E$3:$BN$3000,5,FALSE),"")</f>
        <v/>
      </c>
      <c r="AX134" s="8"/>
      <c r="AY134" s="8" t="str">
        <f>IFERROR(VLOOKUP($A134,集約用シート!$E$3:$BN$3000,11,FALSE),"")</f>
        <v/>
      </c>
      <c r="AZ134" s="8"/>
      <c r="BA134" s="8" t="str">
        <f>IFERROR(VLOOKUP($A134,集約用シート!$E$3:$BN$3000,4,FALSE),"")</f>
        <v/>
      </c>
      <c r="BB134" s="8" t="str">
        <f>IFERROR(VLOOKUP($A134,集約用シート!$E$3:$BN$3000,14,FALSE),"")</f>
        <v/>
      </c>
      <c r="BC134" s="8"/>
      <c r="BD134" s="8" t="str">
        <f>IFERROR(VLOOKUP($A134,集約用シート!$E$3:$BN$3000,16,FALSE),"")</f>
        <v/>
      </c>
      <c r="BE134" s="8"/>
    </row>
    <row r="135" spans="47:57" ht="28.5" customHeight="1">
      <c r="AU135" s="8" t="str">
        <f>IFERROR(VLOOKUP($A135,集約用シート!$E$3:$BN$3000,2,FALSE),"")</f>
        <v/>
      </c>
      <c r="AV135" s="8" t="str">
        <f>IFERROR(VLOOKUP($A135,集約用シート!$E$3:$BN$3000,3,FALSE),"")</f>
        <v/>
      </c>
      <c r="AW135" s="8" t="str">
        <f>IFERROR(VLOOKUP($A135,集約用シート!$E$3:$BN$3000,5,FALSE),"")</f>
        <v/>
      </c>
      <c r="AX135" s="8"/>
      <c r="AY135" s="8" t="str">
        <f>IFERROR(VLOOKUP($A135,集約用シート!$E$3:$BN$3000,11,FALSE),"")</f>
        <v/>
      </c>
      <c r="AZ135" s="8"/>
      <c r="BA135" s="8" t="str">
        <f>IFERROR(VLOOKUP($A135,集約用シート!$E$3:$BN$3000,4,FALSE),"")</f>
        <v/>
      </c>
      <c r="BB135" s="8" t="str">
        <f>IFERROR(VLOOKUP($A135,集約用シート!$E$3:$BN$3000,14,FALSE),"")</f>
        <v/>
      </c>
      <c r="BC135" s="8"/>
      <c r="BD135" s="8" t="str">
        <f>IFERROR(VLOOKUP($A135,集約用シート!$E$3:$BN$3000,16,FALSE),"")</f>
        <v/>
      </c>
      <c r="BE135" s="8"/>
    </row>
    <row r="136" spans="47:57" ht="28.5" customHeight="1">
      <c r="AU136" s="8" t="str">
        <f>IFERROR(VLOOKUP($A136,集約用シート!$E$3:$BN$3000,2,FALSE),"")</f>
        <v/>
      </c>
      <c r="AV136" s="8" t="str">
        <f>IFERROR(VLOOKUP($A136,集約用シート!$E$3:$BN$3000,3,FALSE),"")</f>
        <v/>
      </c>
      <c r="AW136" s="8" t="str">
        <f>IFERROR(VLOOKUP($A136,集約用シート!$E$3:$BN$3000,5,FALSE),"")</f>
        <v/>
      </c>
      <c r="AX136" s="8"/>
      <c r="AY136" s="8" t="str">
        <f>IFERROR(VLOOKUP($A136,集約用シート!$E$3:$BN$3000,11,FALSE),"")</f>
        <v/>
      </c>
      <c r="AZ136" s="8"/>
      <c r="BA136" s="8" t="str">
        <f>IFERROR(VLOOKUP($A136,集約用シート!$E$3:$BN$3000,4,FALSE),"")</f>
        <v/>
      </c>
      <c r="BB136" s="8" t="str">
        <f>IFERROR(VLOOKUP($A136,集約用シート!$E$3:$BN$3000,14,FALSE),"")</f>
        <v/>
      </c>
      <c r="BC136" s="8"/>
      <c r="BD136" s="8" t="str">
        <f>IFERROR(VLOOKUP($A136,集約用シート!$E$3:$BN$3000,16,FALSE),"")</f>
        <v/>
      </c>
      <c r="BE136" s="8"/>
    </row>
    <row r="137" spans="47:57" ht="28.5" customHeight="1">
      <c r="AU137" s="8" t="str">
        <f>IFERROR(VLOOKUP($A137,集約用シート!$E$3:$BN$3000,2,FALSE),"")</f>
        <v/>
      </c>
      <c r="AV137" s="8" t="str">
        <f>IFERROR(VLOOKUP($A137,集約用シート!$E$3:$BN$3000,3,FALSE),"")</f>
        <v/>
      </c>
      <c r="AW137" s="8" t="str">
        <f>IFERROR(VLOOKUP($A137,集約用シート!$E$3:$BN$3000,5,FALSE),"")</f>
        <v/>
      </c>
      <c r="AX137" s="8"/>
      <c r="AY137" s="8" t="str">
        <f>IFERROR(VLOOKUP($A137,集約用シート!$E$3:$BN$3000,11,FALSE),"")</f>
        <v/>
      </c>
      <c r="AZ137" s="8"/>
      <c r="BA137" s="8" t="str">
        <f>IFERROR(VLOOKUP($A137,集約用シート!$E$3:$BN$3000,4,FALSE),"")</f>
        <v/>
      </c>
      <c r="BB137" s="8" t="str">
        <f>IFERROR(VLOOKUP($A137,集約用シート!$E$3:$BN$3000,14,FALSE),"")</f>
        <v/>
      </c>
      <c r="BC137" s="8"/>
      <c r="BD137" s="8" t="str">
        <f>IFERROR(VLOOKUP($A137,集約用シート!$E$3:$BN$3000,16,FALSE),"")</f>
        <v/>
      </c>
      <c r="BE137" s="8"/>
    </row>
    <row r="138" spans="47:57" ht="28.5" customHeight="1">
      <c r="AU138" s="8" t="str">
        <f>IFERROR(VLOOKUP($A138,集約用シート!$E$3:$BN$3000,2,FALSE),"")</f>
        <v/>
      </c>
      <c r="AV138" s="8" t="str">
        <f>IFERROR(VLOOKUP($A138,集約用シート!$E$3:$BN$3000,3,FALSE),"")</f>
        <v/>
      </c>
      <c r="AW138" s="8" t="str">
        <f>IFERROR(VLOOKUP($A138,集約用シート!$E$3:$BN$3000,5,FALSE),"")</f>
        <v/>
      </c>
      <c r="AX138" s="8"/>
      <c r="AY138" s="8" t="str">
        <f>IFERROR(VLOOKUP($A138,集約用シート!$E$3:$BN$3000,11,FALSE),"")</f>
        <v/>
      </c>
      <c r="AZ138" s="8"/>
      <c r="BA138" s="8" t="str">
        <f>IFERROR(VLOOKUP($A138,集約用シート!$E$3:$BN$3000,4,FALSE),"")</f>
        <v/>
      </c>
      <c r="BB138" s="8" t="str">
        <f>IFERROR(VLOOKUP($A138,集約用シート!$E$3:$BN$3000,14,FALSE),"")</f>
        <v/>
      </c>
      <c r="BC138" s="8"/>
      <c r="BD138" s="8" t="str">
        <f>IFERROR(VLOOKUP($A138,集約用シート!$E$3:$BN$3000,16,FALSE),"")</f>
        <v/>
      </c>
      <c r="BE138" s="8"/>
    </row>
    <row r="139" spans="47:57" ht="28.5" customHeight="1">
      <c r="AU139" s="8" t="str">
        <f>IFERROR(VLOOKUP($A139,集約用シート!$E$3:$BN$3000,2,FALSE),"")</f>
        <v/>
      </c>
      <c r="AV139" s="8" t="str">
        <f>IFERROR(VLOOKUP($A139,集約用シート!$E$3:$BN$3000,3,FALSE),"")</f>
        <v/>
      </c>
      <c r="AW139" s="8" t="str">
        <f>IFERROR(VLOOKUP($A139,集約用シート!$E$3:$BN$3000,5,FALSE),"")</f>
        <v/>
      </c>
      <c r="AX139" s="8"/>
      <c r="AY139" s="8" t="str">
        <f>IFERROR(VLOOKUP($A139,集約用シート!$E$3:$BN$3000,11,FALSE),"")</f>
        <v/>
      </c>
      <c r="AZ139" s="8"/>
      <c r="BA139" s="8" t="str">
        <f>IFERROR(VLOOKUP($A139,集約用シート!$E$3:$BN$3000,4,FALSE),"")</f>
        <v/>
      </c>
      <c r="BB139" s="8" t="str">
        <f>IFERROR(VLOOKUP($A139,集約用シート!$E$3:$BN$3000,14,FALSE),"")</f>
        <v/>
      </c>
      <c r="BC139" s="8"/>
      <c r="BD139" s="8" t="str">
        <f>IFERROR(VLOOKUP($A139,集約用シート!$E$3:$BN$3000,16,FALSE),"")</f>
        <v/>
      </c>
      <c r="BE139" s="8"/>
    </row>
    <row r="140" spans="47:57" ht="28.5" customHeight="1">
      <c r="AU140" s="8" t="str">
        <f>IFERROR(VLOOKUP($A140,集約用シート!$E$3:$BN$3000,2,FALSE),"")</f>
        <v/>
      </c>
      <c r="AV140" s="8" t="str">
        <f>IFERROR(VLOOKUP($A140,集約用シート!$E$3:$BN$3000,3,FALSE),"")</f>
        <v/>
      </c>
      <c r="AW140" s="8" t="str">
        <f>IFERROR(VLOOKUP($A140,集約用シート!$E$3:$BN$3000,5,FALSE),"")</f>
        <v/>
      </c>
      <c r="AX140" s="8"/>
      <c r="AY140" s="8" t="str">
        <f>IFERROR(VLOOKUP($A140,集約用シート!$E$3:$BN$3000,11,FALSE),"")</f>
        <v/>
      </c>
      <c r="AZ140" s="8"/>
      <c r="BA140" s="8" t="str">
        <f>IFERROR(VLOOKUP($A140,集約用シート!$E$3:$BN$3000,4,FALSE),"")</f>
        <v/>
      </c>
      <c r="BB140" s="8" t="str">
        <f>IFERROR(VLOOKUP($A140,集約用シート!$E$3:$BN$3000,14,FALSE),"")</f>
        <v/>
      </c>
      <c r="BC140" s="8"/>
      <c r="BD140" s="8" t="str">
        <f>IFERROR(VLOOKUP($A140,集約用シート!$E$3:$BN$3000,16,FALSE),"")</f>
        <v/>
      </c>
      <c r="BE140" s="8"/>
    </row>
    <row r="141" spans="47:57" ht="28.5" customHeight="1">
      <c r="AU141" s="8" t="str">
        <f>IFERROR(VLOOKUP($A141,集約用シート!$E$3:$BN$3000,2,FALSE),"")</f>
        <v/>
      </c>
      <c r="AV141" s="8" t="str">
        <f>IFERROR(VLOOKUP($A141,集約用シート!$E$3:$BN$3000,3,FALSE),"")</f>
        <v/>
      </c>
      <c r="AW141" s="8" t="str">
        <f>IFERROR(VLOOKUP($A141,集約用シート!$E$3:$BN$3000,5,FALSE),"")</f>
        <v/>
      </c>
      <c r="AX141" s="8"/>
      <c r="AY141" s="8" t="str">
        <f>IFERROR(VLOOKUP($A141,集約用シート!$E$3:$BN$3000,11,FALSE),"")</f>
        <v/>
      </c>
      <c r="AZ141" s="8"/>
      <c r="BA141" s="8" t="str">
        <f>IFERROR(VLOOKUP($A141,集約用シート!$E$3:$BN$3000,4,FALSE),"")</f>
        <v/>
      </c>
      <c r="BB141" s="8" t="str">
        <f>IFERROR(VLOOKUP($A141,集約用シート!$E$3:$BN$3000,14,FALSE),"")</f>
        <v/>
      </c>
      <c r="BC141" s="8"/>
      <c r="BD141" s="8" t="str">
        <f>IFERROR(VLOOKUP($A141,集約用シート!$E$3:$BN$3000,16,FALSE),"")</f>
        <v/>
      </c>
      <c r="BE141" s="8"/>
    </row>
    <row r="142" spans="47:57" ht="28.5" customHeight="1">
      <c r="AU142" s="8" t="str">
        <f>IFERROR(VLOOKUP($A142,集約用シート!$E$3:$BN$3000,2,FALSE),"")</f>
        <v/>
      </c>
      <c r="AV142" s="8" t="str">
        <f>IFERROR(VLOOKUP($A142,集約用シート!$E$3:$BN$3000,3,FALSE),"")</f>
        <v/>
      </c>
      <c r="AW142" s="8" t="str">
        <f>IFERROR(VLOOKUP($A142,集約用シート!$E$3:$BN$3000,5,FALSE),"")</f>
        <v/>
      </c>
      <c r="AX142" s="8"/>
      <c r="AY142" s="8" t="str">
        <f>IFERROR(VLOOKUP($A142,集約用シート!$E$3:$BN$3000,11,FALSE),"")</f>
        <v/>
      </c>
      <c r="AZ142" s="8"/>
      <c r="BA142" s="8" t="str">
        <f>IFERROR(VLOOKUP($A142,集約用シート!$E$3:$BN$3000,4,FALSE),"")</f>
        <v/>
      </c>
      <c r="BB142" s="8" t="str">
        <f>IFERROR(VLOOKUP($A142,集約用シート!$E$3:$BN$3000,14,FALSE),"")</f>
        <v/>
      </c>
      <c r="BC142" s="8"/>
      <c r="BD142" s="8" t="str">
        <f>IFERROR(VLOOKUP($A142,集約用シート!$E$3:$BN$3000,16,FALSE),"")</f>
        <v/>
      </c>
      <c r="BE142" s="8"/>
    </row>
    <row r="143" spans="47:57" ht="28.5" customHeight="1">
      <c r="AU143" s="8" t="str">
        <f>IFERROR(VLOOKUP($A143,集約用シート!$E$3:$BN$3000,2,FALSE),"")</f>
        <v/>
      </c>
      <c r="AV143" s="8" t="str">
        <f>IFERROR(VLOOKUP($A143,集約用シート!$E$3:$BN$3000,3,FALSE),"")</f>
        <v/>
      </c>
      <c r="AW143" s="8" t="str">
        <f>IFERROR(VLOOKUP($A143,集約用シート!$E$3:$BN$3000,5,FALSE),"")</f>
        <v/>
      </c>
      <c r="AX143" s="8"/>
      <c r="AY143" s="8" t="str">
        <f>IFERROR(VLOOKUP($A143,集約用シート!$E$3:$BN$3000,11,FALSE),"")</f>
        <v/>
      </c>
      <c r="AZ143" s="8"/>
      <c r="BA143" s="8" t="str">
        <f>IFERROR(VLOOKUP($A143,集約用シート!$E$3:$BN$3000,4,FALSE),"")</f>
        <v/>
      </c>
      <c r="BB143" s="8" t="str">
        <f>IFERROR(VLOOKUP($A143,集約用シート!$E$3:$BN$3000,14,FALSE),"")</f>
        <v/>
      </c>
      <c r="BC143" s="8"/>
      <c r="BD143" s="8" t="str">
        <f>IFERROR(VLOOKUP($A143,集約用シート!$E$3:$BN$3000,16,FALSE),"")</f>
        <v/>
      </c>
      <c r="BE143" s="8"/>
    </row>
    <row r="144" spans="47:57" ht="28.5" customHeight="1">
      <c r="AU144" s="8" t="str">
        <f>IFERROR(VLOOKUP($A144,集約用シート!$E$3:$BN$3000,2,FALSE),"")</f>
        <v/>
      </c>
      <c r="AV144" s="8" t="str">
        <f>IFERROR(VLOOKUP($A144,集約用シート!$E$3:$BN$3000,3,FALSE),"")</f>
        <v/>
      </c>
      <c r="AW144" s="8" t="str">
        <f>IFERROR(VLOOKUP($A144,集約用シート!$E$3:$BN$3000,5,FALSE),"")</f>
        <v/>
      </c>
      <c r="AX144" s="8"/>
      <c r="AY144" s="8" t="str">
        <f>IFERROR(VLOOKUP($A144,集約用シート!$E$3:$BN$3000,11,FALSE),"")</f>
        <v/>
      </c>
      <c r="AZ144" s="8"/>
      <c r="BA144" s="8" t="str">
        <f>IFERROR(VLOOKUP($A144,集約用シート!$E$3:$BN$3000,4,FALSE),"")</f>
        <v/>
      </c>
      <c r="BB144" s="8" t="str">
        <f>IFERROR(VLOOKUP($A144,集約用シート!$E$3:$BN$3000,14,FALSE),"")</f>
        <v/>
      </c>
      <c r="BC144" s="8"/>
      <c r="BD144" s="8" t="str">
        <f>IFERROR(VLOOKUP($A144,集約用シート!$E$3:$BN$3000,16,FALSE),"")</f>
        <v/>
      </c>
      <c r="BE144" s="8"/>
    </row>
    <row r="145" spans="47:57" ht="28.5" customHeight="1">
      <c r="AU145" s="8" t="str">
        <f>IFERROR(VLOOKUP($A145,集約用シート!$E$3:$BN$3000,2,FALSE),"")</f>
        <v/>
      </c>
      <c r="AV145" s="8" t="str">
        <f>IFERROR(VLOOKUP($A145,集約用シート!$E$3:$BN$3000,3,FALSE),"")</f>
        <v/>
      </c>
      <c r="AW145" s="8" t="str">
        <f>IFERROR(VLOOKUP($A145,集約用シート!$E$3:$BN$3000,5,FALSE),"")</f>
        <v/>
      </c>
      <c r="AX145" s="8"/>
      <c r="AY145" s="8" t="str">
        <f>IFERROR(VLOOKUP($A145,集約用シート!$E$3:$BN$3000,11,FALSE),"")</f>
        <v/>
      </c>
      <c r="AZ145" s="8"/>
      <c r="BA145" s="8" t="str">
        <f>IFERROR(VLOOKUP($A145,集約用シート!$E$3:$BN$3000,4,FALSE),"")</f>
        <v/>
      </c>
      <c r="BB145" s="8" t="str">
        <f>IFERROR(VLOOKUP($A145,集約用シート!$E$3:$BN$3000,14,FALSE),"")</f>
        <v/>
      </c>
      <c r="BC145" s="8"/>
      <c r="BD145" s="8" t="str">
        <f>IFERROR(VLOOKUP($A145,集約用シート!$E$3:$BN$3000,16,FALSE),"")</f>
        <v/>
      </c>
      <c r="BE145" s="8"/>
    </row>
    <row r="146" spans="47:57" ht="28.5" customHeight="1">
      <c r="AU146" s="8" t="str">
        <f>IFERROR(VLOOKUP($A146,集約用シート!$E$3:$BN$3000,2,FALSE),"")</f>
        <v/>
      </c>
      <c r="AV146" s="8" t="str">
        <f>IFERROR(VLOOKUP($A146,集約用シート!$E$3:$BN$3000,3,FALSE),"")</f>
        <v/>
      </c>
      <c r="AW146" s="8" t="str">
        <f>IFERROR(VLOOKUP($A146,集約用シート!$E$3:$BN$3000,5,FALSE),"")</f>
        <v/>
      </c>
      <c r="AX146" s="8"/>
      <c r="AY146" s="8" t="str">
        <f>IFERROR(VLOOKUP($A146,集約用シート!$E$3:$BN$3000,11,FALSE),"")</f>
        <v/>
      </c>
      <c r="AZ146" s="8"/>
      <c r="BA146" s="8" t="str">
        <f>IFERROR(VLOOKUP($A146,集約用シート!$E$3:$BN$3000,4,FALSE),"")</f>
        <v/>
      </c>
      <c r="BB146" s="8" t="str">
        <f>IFERROR(VLOOKUP($A146,集約用シート!$E$3:$BN$3000,14,FALSE),"")</f>
        <v/>
      </c>
      <c r="BC146" s="8"/>
      <c r="BD146" s="8" t="str">
        <f>IFERROR(VLOOKUP($A146,集約用シート!$E$3:$BN$3000,16,FALSE),"")</f>
        <v/>
      </c>
      <c r="BE146" s="8"/>
    </row>
    <row r="147" spans="47:57" ht="28.5" customHeight="1">
      <c r="AU147" s="8" t="str">
        <f>IFERROR(VLOOKUP($A147,集約用シート!$E$3:$BN$3000,2,FALSE),"")</f>
        <v/>
      </c>
      <c r="AV147" s="8" t="str">
        <f>IFERROR(VLOOKUP($A147,集約用シート!$E$3:$BN$3000,3,FALSE),"")</f>
        <v/>
      </c>
      <c r="AW147" s="8" t="str">
        <f>IFERROR(VLOOKUP($A147,集約用シート!$E$3:$BN$3000,5,FALSE),"")</f>
        <v/>
      </c>
      <c r="AX147" s="8"/>
      <c r="AY147" s="8" t="str">
        <f>IFERROR(VLOOKUP($A147,集約用シート!$E$3:$BN$3000,11,FALSE),"")</f>
        <v/>
      </c>
      <c r="AZ147" s="8"/>
      <c r="BA147" s="8" t="str">
        <f>IFERROR(VLOOKUP($A147,集約用シート!$E$3:$BN$3000,4,FALSE),"")</f>
        <v/>
      </c>
      <c r="BB147" s="8" t="str">
        <f>IFERROR(VLOOKUP($A147,集約用シート!$E$3:$BN$3000,14,FALSE),"")</f>
        <v/>
      </c>
      <c r="BC147" s="8"/>
      <c r="BD147" s="8" t="str">
        <f>IFERROR(VLOOKUP($A147,集約用シート!$E$3:$BN$3000,16,FALSE),"")</f>
        <v/>
      </c>
      <c r="BE147" s="8"/>
    </row>
    <row r="148" spans="47:57" ht="28.5" customHeight="1">
      <c r="AU148" s="8" t="str">
        <f>IFERROR(VLOOKUP($A148,集約用シート!$E$3:$BN$3000,2,FALSE),"")</f>
        <v/>
      </c>
      <c r="AV148" s="8" t="str">
        <f>IFERROR(VLOOKUP($A148,集約用シート!$E$3:$BN$3000,3,FALSE),"")</f>
        <v/>
      </c>
      <c r="AW148" s="8" t="str">
        <f>IFERROR(VLOOKUP($A148,集約用シート!$E$3:$BN$3000,5,FALSE),"")</f>
        <v/>
      </c>
      <c r="AX148" s="8"/>
      <c r="AY148" s="8" t="str">
        <f>IFERROR(VLOOKUP($A148,集約用シート!$E$3:$BN$3000,11,FALSE),"")</f>
        <v/>
      </c>
      <c r="AZ148" s="8"/>
      <c r="BA148" s="8" t="str">
        <f>IFERROR(VLOOKUP($A148,集約用シート!$E$3:$BN$3000,4,FALSE),"")</f>
        <v/>
      </c>
      <c r="BB148" s="8" t="str">
        <f>IFERROR(VLOOKUP($A148,集約用シート!$E$3:$BN$3000,14,FALSE),"")</f>
        <v/>
      </c>
      <c r="BC148" s="8"/>
      <c r="BD148" s="8" t="str">
        <f>IFERROR(VLOOKUP($A148,集約用シート!$E$3:$BN$3000,16,FALSE),"")</f>
        <v/>
      </c>
      <c r="BE148" s="8"/>
    </row>
    <row r="149" spans="47:57" ht="28.5" customHeight="1">
      <c r="AU149" s="8" t="str">
        <f>IFERROR(VLOOKUP($A149,集約用シート!$E$3:$BN$3000,2,FALSE),"")</f>
        <v/>
      </c>
      <c r="AV149" s="8" t="str">
        <f>IFERROR(VLOOKUP($A149,集約用シート!$E$3:$BN$3000,3,FALSE),"")</f>
        <v/>
      </c>
      <c r="AW149" s="8" t="str">
        <f>IFERROR(VLOOKUP($A149,集約用シート!$E$3:$BN$3000,5,FALSE),"")</f>
        <v/>
      </c>
      <c r="AX149" s="8"/>
      <c r="AY149" s="8" t="str">
        <f>IFERROR(VLOOKUP($A149,集約用シート!$E$3:$BN$3000,11,FALSE),"")</f>
        <v/>
      </c>
      <c r="AZ149" s="8"/>
      <c r="BA149" s="8" t="str">
        <f>IFERROR(VLOOKUP($A149,集約用シート!$E$3:$BN$3000,4,FALSE),"")</f>
        <v/>
      </c>
      <c r="BB149" s="8" t="str">
        <f>IFERROR(VLOOKUP($A149,集約用シート!$E$3:$BN$3000,14,FALSE),"")</f>
        <v/>
      </c>
      <c r="BC149" s="8"/>
      <c r="BD149" s="8" t="str">
        <f>IFERROR(VLOOKUP($A149,集約用シート!$E$3:$BN$3000,16,FALSE),"")</f>
        <v/>
      </c>
      <c r="BE149" s="8"/>
    </row>
    <row r="150" spans="47:57" ht="28.5" customHeight="1">
      <c r="AU150" s="8" t="str">
        <f>IFERROR(VLOOKUP($A150,集約用シート!$E$3:$BN$3000,2,FALSE),"")</f>
        <v/>
      </c>
      <c r="AV150" s="8" t="str">
        <f>IFERROR(VLOOKUP($A150,集約用シート!$E$3:$BN$3000,3,FALSE),"")</f>
        <v/>
      </c>
      <c r="AW150" s="8" t="str">
        <f>IFERROR(VLOOKUP($A150,集約用シート!$E$3:$BN$3000,5,FALSE),"")</f>
        <v/>
      </c>
      <c r="AX150" s="8"/>
      <c r="AY150" s="8" t="str">
        <f>IFERROR(VLOOKUP($A150,集約用シート!$E$3:$BN$3000,11,FALSE),"")</f>
        <v/>
      </c>
      <c r="AZ150" s="8"/>
      <c r="BA150" s="8" t="str">
        <f>IFERROR(VLOOKUP($A150,集約用シート!$E$3:$BN$3000,4,FALSE),"")</f>
        <v/>
      </c>
      <c r="BB150" s="8" t="str">
        <f>IFERROR(VLOOKUP($A150,集約用シート!$E$3:$BN$3000,14,FALSE),"")</f>
        <v/>
      </c>
      <c r="BC150" s="8"/>
      <c r="BD150" s="8" t="str">
        <f>IFERROR(VLOOKUP($A150,集約用シート!$E$3:$BN$3000,16,FALSE),"")</f>
        <v/>
      </c>
      <c r="BE150" s="8"/>
    </row>
    <row r="151" spans="47:57" ht="28.5" customHeight="1">
      <c r="AU151" s="8" t="str">
        <f>IFERROR(VLOOKUP($A151,集約用シート!$E$3:$BN$3000,2,FALSE),"")</f>
        <v/>
      </c>
      <c r="AV151" s="8" t="str">
        <f>IFERROR(VLOOKUP($A151,集約用シート!$E$3:$BN$3000,3,FALSE),"")</f>
        <v/>
      </c>
      <c r="AW151" s="8" t="str">
        <f>IFERROR(VLOOKUP($A151,集約用シート!$E$3:$BN$3000,5,FALSE),"")</f>
        <v/>
      </c>
      <c r="AX151" s="8"/>
      <c r="AY151" s="8" t="str">
        <f>IFERROR(VLOOKUP($A151,集約用シート!$E$3:$BN$3000,11,FALSE),"")</f>
        <v/>
      </c>
      <c r="AZ151" s="8"/>
      <c r="BA151" s="8" t="str">
        <f>IFERROR(VLOOKUP($A151,集約用シート!$E$3:$BN$3000,4,FALSE),"")</f>
        <v/>
      </c>
      <c r="BB151" s="8" t="str">
        <f>IFERROR(VLOOKUP($A151,集約用シート!$E$3:$BN$3000,14,FALSE),"")</f>
        <v/>
      </c>
      <c r="BC151" s="8"/>
      <c r="BD151" s="8" t="str">
        <f>IFERROR(VLOOKUP($A151,集約用シート!$E$3:$BN$3000,16,FALSE),"")</f>
        <v/>
      </c>
      <c r="BE151" s="8"/>
    </row>
    <row r="152" spans="47:57" ht="28.5" customHeight="1">
      <c r="AU152" s="8" t="str">
        <f>IFERROR(VLOOKUP($A152,集約用シート!$E$3:$BN$3000,2,FALSE),"")</f>
        <v/>
      </c>
      <c r="AV152" s="8" t="str">
        <f>IFERROR(VLOOKUP($A152,集約用シート!$E$3:$BN$3000,3,FALSE),"")</f>
        <v/>
      </c>
      <c r="AW152" s="8" t="str">
        <f>IFERROR(VLOOKUP($A152,集約用シート!$E$3:$BN$3000,5,FALSE),"")</f>
        <v/>
      </c>
      <c r="AX152" s="8"/>
      <c r="AY152" s="8" t="str">
        <f>IFERROR(VLOOKUP($A152,集約用シート!$E$3:$BN$3000,11,FALSE),"")</f>
        <v/>
      </c>
      <c r="AZ152" s="8"/>
      <c r="BA152" s="8" t="str">
        <f>IFERROR(VLOOKUP($A152,集約用シート!$E$3:$BN$3000,4,FALSE),"")</f>
        <v/>
      </c>
      <c r="BB152" s="8" t="str">
        <f>IFERROR(VLOOKUP($A152,集約用シート!$E$3:$BN$3000,14,FALSE),"")</f>
        <v/>
      </c>
      <c r="BC152" s="8"/>
      <c r="BD152" s="8" t="str">
        <f>IFERROR(VLOOKUP($A152,集約用シート!$E$3:$BN$3000,16,FALSE),"")</f>
        <v/>
      </c>
      <c r="BE152" s="8"/>
    </row>
    <row r="153" spans="47:57" ht="28.5" customHeight="1">
      <c r="AU153" s="8" t="str">
        <f>IFERROR(VLOOKUP($A153,集約用シート!$E$3:$BN$3000,2,FALSE),"")</f>
        <v/>
      </c>
      <c r="AV153" s="8" t="str">
        <f>IFERROR(VLOOKUP($A153,集約用シート!$E$3:$BN$3000,3,FALSE),"")</f>
        <v/>
      </c>
      <c r="AW153" s="8" t="str">
        <f>IFERROR(VLOOKUP($A153,集約用シート!$E$3:$BN$3000,5,FALSE),"")</f>
        <v/>
      </c>
      <c r="AX153" s="8"/>
      <c r="AY153" s="8" t="str">
        <f>IFERROR(VLOOKUP($A153,集約用シート!$E$3:$BN$3000,11,FALSE),"")</f>
        <v/>
      </c>
      <c r="AZ153" s="8"/>
      <c r="BA153" s="8" t="str">
        <f>IFERROR(VLOOKUP($A153,集約用シート!$E$3:$BN$3000,4,FALSE),"")</f>
        <v/>
      </c>
      <c r="BB153" s="8" t="str">
        <f>IFERROR(VLOOKUP($A153,集約用シート!$E$3:$BN$3000,14,FALSE),"")</f>
        <v/>
      </c>
      <c r="BC153" s="8"/>
      <c r="BD153" s="8" t="str">
        <f>IFERROR(VLOOKUP($A153,集約用シート!$E$3:$BN$3000,16,FALSE),"")</f>
        <v/>
      </c>
      <c r="BE153" s="8"/>
    </row>
    <row r="154" spans="47:57" ht="28.5" customHeight="1">
      <c r="AU154" s="8" t="str">
        <f>IFERROR(VLOOKUP($A154,集約用シート!$E$3:$BN$3000,2,FALSE),"")</f>
        <v/>
      </c>
      <c r="AV154" s="8" t="str">
        <f>IFERROR(VLOOKUP($A154,集約用シート!$E$3:$BN$3000,3,FALSE),"")</f>
        <v/>
      </c>
      <c r="AW154" s="8" t="str">
        <f>IFERROR(VLOOKUP($A154,集約用シート!$E$3:$BN$3000,5,FALSE),"")</f>
        <v/>
      </c>
      <c r="AX154" s="8"/>
      <c r="AY154" s="8" t="str">
        <f>IFERROR(VLOOKUP($A154,集約用シート!$E$3:$BN$3000,11,FALSE),"")</f>
        <v/>
      </c>
      <c r="AZ154" s="8"/>
      <c r="BA154" s="8" t="str">
        <f>IFERROR(VLOOKUP($A154,集約用シート!$E$3:$BN$3000,4,FALSE),"")</f>
        <v/>
      </c>
      <c r="BB154" s="8" t="str">
        <f>IFERROR(VLOOKUP($A154,集約用シート!$E$3:$BN$3000,14,FALSE),"")</f>
        <v/>
      </c>
      <c r="BC154" s="8"/>
      <c r="BD154" s="8" t="str">
        <f>IFERROR(VLOOKUP($A154,集約用シート!$E$3:$BN$3000,16,FALSE),"")</f>
        <v/>
      </c>
      <c r="BE154" s="8"/>
    </row>
    <row r="155" spans="47:57" ht="28.5" customHeight="1">
      <c r="AU155" s="8" t="str">
        <f>IFERROR(VLOOKUP($A155,集約用シート!$E$3:$BN$3000,2,FALSE),"")</f>
        <v/>
      </c>
      <c r="AV155" s="8" t="str">
        <f>IFERROR(VLOOKUP($A155,集約用シート!$E$3:$BN$3000,3,FALSE),"")</f>
        <v/>
      </c>
      <c r="AW155" s="8" t="str">
        <f>IFERROR(VLOOKUP($A155,集約用シート!$E$3:$BN$3000,5,FALSE),"")</f>
        <v/>
      </c>
      <c r="AX155" s="8"/>
      <c r="AY155" s="8" t="str">
        <f>IFERROR(VLOOKUP($A155,集約用シート!$E$3:$BN$3000,11,FALSE),"")</f>
        <v/>
      </c>
      <c r="AZ155" s="8"/>
      <c r="BA155" s="8" t="str">
        <f>IFERROR(VLOOKUP($A155,集約用シート!$E$3:$BN$3000,4,FALSE),"")</f>
        <v/>
      </c>
      <c r="BB155" s="8" t="str">
        <f>IFERROR(VLOOKUP($A155,集約用シート!$E$3:$BN$3000,14,FALSE),"")</f>
        <v/>
      </c>
      <c r="BC155" s="8"/>
      <c r="BD155" s="8" t="str">
        <f>IFERROR(VLOOKUP($A155,集約用シート!$E$3:$BN$3000,16,FALSE),"")</f>
        <v/>
      </c>
      <c r="BE155" s="8"/>
    </row>
    <row r="156" spans="47:57" ht="28.5" customHeight="1">
      <c r="AU156" s="8" t="str">
        <f>IFERROR(VLOOKUP($A156,集約用シート!$E$3:$BN$3000,2,FALSE),"")</f>
        <v/>
      </c>
      <c r="AV156" s="8" t="str">
        <f>IFERROR(VLOOKUP($A156,集約用シート!$E$3:$BN$3000,3,FALSE),"")</f>
        <v/>
      </c>
      <c r="AW156" s="8" t="str">
        <f>IFERROR(VLOOKUP($A156,集約用シート!$E$3:$BN$3000,5,FALSE),"")</f>
        <v/>
      </c>
      <c r="AX156" s="8"/>
      <c r="AY156" s="8" t="str">
        <f>IFERROR(VLOOKUP($A156,集約用シート!$E$3:$BN$3000,11,FALSE),"")</f>
        <v/>
      </c>
      <c r="AZ156" s="8"/>
      <c r="BA156" s="8" t="str">
        <f>IFERROR(VLOOKUP($A156,集約用シート!$E$3:$BN$3000,4,FALSE),"")</f>
        <v/>
      </c>
      <c r="BB156" s="8" t="str">
        <f>IFERROR(VLOOKUP($A156,集約用シート!$E$3:$BN$3000,14,FALSE),"")</f>
        <v/>
      </c>
      <c r="BC156" s="8"/>
      <c r="BD156" s="8" t="str">
        <f>IFERROR(VLOOKUP($A156,集約用シート!$E$3:$BN$3000,16,FALSE),"")</f>
        <v/>
      </c>
      <c r="BE156" s="8"/>
    </row>
    <row r="157" spans="47:57" ht="28.5" customHeight="1">
      <c r="AU157" s="8" t="str">
        <f>IFERROR(VLOOKUP($A157,集約用シート!$E$3:$BN$3000,2,FALSE),"")</f>
        <v/>
      </c>
      <c r="AV157" s="8" t="str">
        <f>IFERROR(VLOOKUP($A157,集約用シート!$E$3:$BN$3000,3,FALSE),"")</f>
        <v/>
      </c>
      <c r="AW157" s="8" t="str">
        <f>IFERROR(VLOOKUP($A157,集約用シート!$E$3:$BN$3000,5,FALSE),"")</f>
        <v/>
      </c>
      <c r="AX157" s="8"/>
      <c r="AY157" s="8" t="str">
        <f>IFERROR(VLOOKUP($A157,集約用シート!$E$3:$BN$3000,11,FALSE),"")</f>
        <v/>
      </c>
      <c r="AZ157" s="8"/>
      <c r="BA157" s="8" t="str">
        <f>IFERROR(VLOOKUP($A157,集約用シート!$E$3:$BN$3000,4,FALSE),"")</f>
        <v/>
      </c>
      <c r="BB157" s="8" t="str">
        <f>IFERROR(VLOOKUP($A157,集約用シート!$E$3:$BN$3000,14,FALSE),"")</f>
        <v/>
      </c>
      <c r="BC157" s="8"/>
      <c r="BD157" s="8" t="str">
        <f>IFERROR(VLOOKUP($A157,集約用シート!$E$3:$BN$3000,16,FALSE),"")</f>
        <v/>
      </c>
      <c r="BE157" s="8"/>
    </row>
    <row r="158" spans="47:57" ht="28.5" customHeight="1">
      <c r="AU158" s="8" t="str">
        <f>IFERROR(VLOOKUP($A158,集約用シート!$E$3:$BN$3000,2,FALSE),"")</f>
        <v/>
      </c>
      <c r="AV158" s="8" t="str">
        <f>IFERROR(VLOOKUP($A158,集約用シート!$E$3:$BN$3000,3,FALSE),"")</f>
        <v/>
      </c>
      <c r="AW158" s="8" t="str">
        <f>IFERROR(VLOOKUP($A158,集約用シート!$E$3:$BN$3000,5,FALSE),"")</f>
        <v/>
      </c>
      <c r="AX158" s="8"/>
      <c r="AY158" s="8" t="str">
        <f>IFERROR(VLOOKUP($A158,集約用シート!$E$3:$BN$3000,11,FALSE),"")</f>
        <v/>
      </c>
      <c r="AZ158" s="8"/>
      <c r="BA158" s="8" t="str">
        <f>IFERROR(VLOOKUP($A158,集約用シート!$E$3:$BN$3000,4,FALSE),"")</f>
        <v/>
      </c>
      <c r="BB158" s="8" t="str">
        <f>IFERROR(VLOOKUP($A158,集約用シート!$E$3:$BN$3000,14,FALSE),"")</f>
        <v/>
      </c>
      <c r="BC158" s="8"/>
      <c r="BD158" s="8" t="str">
        <f>IFERROR(VLOOKUP($A158,集約用シート!$E$3:$BN$3000,16,FALSE),"")</f>
        <v/>
      </c>
      <c r="BE158" s="8"/>
    </row>
    <row r="159" spans="47:57" ht="28.5" customHeight="1">
      <c r="AU159" s="8" t="str">
        <f>IFERROR(VLOOKUP($A159,集約用シート!$E$3:$BN$3000,2,FALSE),"")</f>
        <v/>
      </c>
      <c r="AV159" s="8" t="str">
        <f>IFERROR(VLOOKUP($A159,集約用シート!$E$3:$BN$3000,3,FALSE),"")</f>
        <v/>
      </c>
      <c r="AW159" s="8" t="str">
        <f>IFERROR(VLOOKUP($A159,集約用シート!$E$3:$BN$3000,5,FALSE),"")</f>
        <v/>
      </c>
      <c r="AX159" s="8"/>
      <c r="AY159" s="8" t="str">
        <f>IFERROR(VLOOKUP($A159,集約用シート!$E$3:$BN$3000,11,FALSE),"")</f>
        <v/>
      </c>
      <c r="AZ159" s="8"/>
      <c r="BA159" s="8" t="str">
        <f>IFERROR(VLOOKUP($A159,集約用シート!$E$3:$BN$3000,4,FALSE),"")</f>
        <v/>
      </c>
      <c r="BB159" s="8" t="str">
        <f>IFERROR(VLOOKUP($A159,集約用シート!$E$3:$BN$3000,14,FALSE),"")</f>
        <v/>
      </c>
      <c r="BC159" s="8"/>
      <c r="BD159" s="8" t="str">
        <f>IFERROR(VLOOKUP($A159,集約用シート!$E$3:$BN$3000,16,FALSE),"")</f>
        <v/>
      </c>
      <c r="BE159" s="8"/>
    </row>
    <row r="160" spans="47:57" ht="28.5" customHeight="1">
      <c r="AU160" s="8" t="str">
        <f>IFERROR(VLOOKUP($A160,集約用シート!$E$3:$BN$3000,2,FALSE),"")</f>
        <v/>
      </c>
      <c r="AV160" s="8" t="str">
        <f>IFERROR(VLOOKUP($A160,集約用シート!$E$3:$BN$3000,3,FALSE),"")</f>
        <v/>
      </c>
      <c r="AW160" s="8" t="str">
        <f>IFERROR(VLOOKUP($A160,集約用シート!$E$3:$BN$3000,5,FALSE),"")</f>
        <v/>
      </c>
      <c r="AX160" s="8"/>
      <c r="AY160" s="8" t="str">
        <f>IFERROR(VLOOKUP($A160,集約用シート!$E$3:$BN$3000,11,FALSE),"")</f>
        <v/>
      </c>
      <c r="AZ160" s="8"/>
      <c r="BA160" s="8" t="str">
        <f>IFERROR(VLOOKUP($A160,集約用シート!$E$3:$BN$3000,4,FALSE),"")</f>
        <v/>
      </c>
      <c r="BB160" s="8" t="str">
        <f>IFERROR(VLOOKUP($A160,集約用シート!$E$3:$BN$3000,14,FALSE),"")</f>
        <v/>
      </c>
      <c r="BC160" s="8"/>
      <c r="BD160" s="8" t="str">
        <f>IFERROR(VLOOKUP($A160,集約用シート!$E$3:$BN$3000,16,FALSE),"")</f>
        <v/>
      </c>
      <c r="BE160" s="8"/>
    </row>
    <row r="161" spans="47:57" ht="28.5" customHeight="1">
      <c r="AU161" s="8" t="str">
        <f>IFERROR(VLOOKUP($A161,集約用シート!$E$3:$BN$3000,2,FALSE),"")</f>
        <v/>
      </c>
      <c r="AV161" s="8" t="str">
        <f>IFERROR(VLOOKUP($A161,集約用シート!$E$3:$BN$3000,3,FALSE),"")</f>
        <v/>
      </c>
      <c r="AW161" s="8" t="str">
        <f>IFERROR(VLOOKUP($A161,集約用シート!$E$3:$BN$3000,5,FALSE),"")</f>
        <v/>
      </c>
      <c r="AX161" s="8"/>
      <c r="AY161" s="8" t="str">
        <f>IFERROR(VLOOKUP($A161,集約用シート!$E$3:$BN$3000,11,FALSE),"")</f>
        <v/>
      </c>
      <c r="AZ161" s="8"/>
      <c r="BA161" s="8" t="str">
        <f>IFERROR(VLOOKUP($A161,集約用シート!$E$3:$BN$3000,4,FALSE),"")</f>
        <v/>
      </c>
      <c r="BB161" s="8" t="str">
        <f>IFERROR(VLOOKUP($A161,集約用シート!$E$3:$BN$3000,14,FALSE),"")</f>
        <v/>
      </c>
      <c r="BC161" s="8"/>
      <c r="BD161" s="8" t="str">
        <f>IFERROR(VLOOKUP($A161,集約用シート!$E$3:$BN$3000,16,FALSE),"")</f>
        <v/>
      </c>
      <c r="BE161" s="8"/>
    </row>
    <row r="162" spans="47:57" ht="28.5" customHeight="1">
      <c r="AU162" s="8" t="str">
        <f>IFERROR(VLOOKUP($A162,集約用シート!$E$3:$BN$3000,2,FALSE),"")</f>
        <v/>
      </c>
      <c r="AV162" s="8" t="str">
        <f>IFERROR(VLOOKUP($A162,集約用シート!$E$3:$BN$3000,3,FALSE),"")</f>
        <v/>
      </c>
      <c r="AW162" s="8" t="str">
        <f>IFERROR(VLOOKUP($A162,集約用シート!$E$3:$BN$3000,5,FALSE),"")</f>
        <v/>
      </c>
      <c r="AX162" s="8"/>
      <c r="AY162" s="8" t="str">
        <f>IFERROR(VLOOKUP($A162,集約用シート!$E$3:$BN$3000,11,FALSE),"")</f>
        <v/>
      </c>
      <c r="AZ162" s="8"/>
      <c r="BA162" s="8" t="str">
        <f>IFERROR(VLOOKUP($A162,集約用シート!$E$3:$BN$3000,4,FALSE),"")</f>
        <v/>
      </c>
      <c r="BB162" s="8" t="str">
        <f>IFERROR(VLOOKUP($A162,集約用シート!$E$3:$BN$3000,14,FALSE),"")</f>
        <v/>
      </c>
      <c r="BC162" s="8"/>
      <c r="BD162" s="8" t="str">
        <f>IFERROR(VLOOKUP($A162,集約用シート!$E$3:$BN$3000,16,FALSE),"")</f>
        <v/>
      </c>
      <c r="BE162" s="8"/>
    </row>
    <row r="163" spans="47:57" ht="28.5" customHeight="1">
      <c r="AU163" s="8" t="str">
        <f>IFERROR(VLOOKUP($A163,集約用シート!$E$3:$BN$3000,2,FALSE),"")</f>
        <v/>
      </c>
      <c r="AV163" s="8" t="str">
        <f>IFERROR(VLOOKUP($A163,集約用シート!$E$3:$BN$3000,3,FALSE),"")</f>
        <v/>
      </c>
      <c r="AW163" s="8" t="str">
        <f>IFERROR(VLOOKUP($A163,集約用シート!$E$3:$BN$3000,5,FALSE),"")</f>
        <v/>
      </c>
      <c r="AX163" s="8"/>
      <c r="AY163" s="8" t="str">
        <f>IFERROR(VLOOKUP($A163,集約用シート!$E$3:$BN$3000,11,FALSE),"")</f>
        <v/>
      </c>
      <c r="AZ163" s="8"/>
      <c r="BA163" s="8" t="str">
        <f>IFERROR(VLOOKUP($A163,集約用シート!$E$3:$BN$3000,4,FALSE),"")</f>
        <v/>
      </c>
      <c r="BB163" s="8" t="str">
        <f>IFERROR(VLOOKUP($A163,集約用シート!$E$3:$BN$3000,14,FALSE),"")</f>
        <v/>
      </c>
      <c r="BC163" s="8"/>
      <c r="BD163" s="8" t="str">
        <f>IFERROR(VLOOKUP($A163,集約用シート!$E$3:$BN$3000,16,FALSE),"")</f>
        <v/>
      </c>
      <c r="BE163" s="8"/>
    </row>
    <row r="164" spans="47:57" ht="28.5" customHeight="1">
      <c r="AU164" s="8" t="str">
        <f>IFERROR(VLOOKUP($A164,集約用シート!$E$3:$BN$3000,2,FALSE),"")</f>
        <v/>
      </c>
      <c r="AV164" s="8" t="str">
        <f>IFERROR(VLOOKUP($A164,集約用シート!$E$3:$BN$3000,3,FALSE),"")</f>
        <v/>
      </c>
      <c r="AW164" s="8" t="str">
        <f>IFERROR(VLOOKUP($A164,集約用シート!$E$3:$BN$3000,5,FALSE),"")</f>
        <v/>
      </c>
      <c r="AX164" s="8"/>
      <c r="AY164" s="8" t="str">
        <f>IFERROR(VLOOKUP($A164,集約用シート!$E$3:$BN$3000,11,FALSE),"")</f>
        <v/>
      </c>
      <c r="AZ164" s="8"/>
      <c r="BA164" s="8" t="str">
        <f>IFERROR(VLOOKUP($A164,集約用シート!$E$3:$BN$3000,4,FALSE),"")</f>
        <v/>
      </c>
      <c r="BB164" s="8" t="str">
        <f>IFERROR(VLOOKUP($A164,集約用シート!$E$3:$BN$3000,14,FALSE),"")</f>
        <v/>
      </c>
      <c r="BC164" s="8"/>
      <c r="BD164" s="8" t="str">
        <f>IFERROR(VLOOKUP($A164,集約用シート!$E$3:$BN$3000,16,FALSE),"")</f>
        <v/>
      </c>
      <c r="BE164" s="8"/>
    </row>
    <row r="165" spans="47:57" ht="28.5" customHeight="1">
      <c r="AU165" s="8" t="str">
        <f>IFERROR(VLOOKUP($A165,集約用シート!$E$3:$BN$3000,2,FALSE),"")</f>
        <v/>
      </c>
      <c r="AV165" s="8" t="str">
        <f>IFERROR(VLOOKUP($A165,集約用シート!$E$3:$BN$3000,3,FALSE),"")</f>
        <v/>
      </c>
      <c r="AW165" s="8" t="str">
        <f>IFERROR(VLOOKUP($A165,集約用シート!$E$3:$BN$3000,5,FALSE),"")</f>
        <v/>
      </c>
      <c r="AX165" s="8"/>
      <c r="AY165" s="8" t="str">
        <f>IFERROR(VLOOKUP($A165,集約用シート!$E$3:$BN$3000,11,FALSE),"")</f>
        <v/>
      </c>
      <c r="AZ165" s="8"/>
      <c r="BA165" s="8" t="str">
        <f>IFERROR(VLOOKUP($A165,集約用シート!$E$3:$BN$3000,4,FALSE),"")</f>
        <v/>
      </c>
      <c r="BB165" s="8" t="str">
        <f>IFERROR(VLOOKUP($A165,集約用シート!$E$3:$BN$3000,14,FALSE),"")</f>
        <v/>
      </c>
      <c r="BC165" s="8"/>
      <c r="BD165" s="8" t="str">
        <f>IFERROR(VLOOKUP($A165,集約用シート!$E$3:$BN$3000,16,FALSE),"")</f>
        <v/>
      </c>
      <c r="BE165" s="8"/>
    </row>
    <row r="166" spans="47:57" ht="28.5" customHeight="1">
      <c r="AU166" s="8" t="str">
        <f>IFERROR(VLOOKUP($A166,集約用シート!$E$3:$BN$3000,2,FALSE),"")</f>
        <v/>
      </c>
      <c r="AV166" s="8" t="str">
        <f>IFERROR(VLOOKUP($A166,集約用シート!$E$3:$BN$3000,3,FALSE),"")</f>
        <v/>
      </c>
      <c r="AW166" s="8" t="str">
        <f>IFERROR(VLOOKUP($A166,集約用シート!$E$3:$BN$3000,5,FALSE),"")</f>
        <v/>
      </c>
      <c r="AX166" s="8"/>
      <c r="AY166" s="8" t="str">
        <f>IFERROR(VLOOKUP($A166,集約用シート!$E$3:$BN$3000,11,FALSE),"")</f>
        <v/>
      </c>
      <c r="AZ166" s="8"/>
      <c r="BA166" s="8" t="str">
        <f>IFERROR(VLOOKUP($A166,集約用シート!$E$3:$BN$3000,4,FALSE),"")</f>
        <v/>
      </c>
      <c r="BB166" s="8" t="str">
        <f>IFERROR(VLOOKUP($A166,集約用シート!$E$3:$BN$3000,14,FALSE),"")</f>
        <v/>
      </c>
      <c r="BC166" s="8"/>
      <c r="BD166" s="8" t="str">
        <f>IFERROR(VLOOKUP($A166,集約用シート!$E$3:$BN$3000,16,FALSE),"")</f>
        <v/>
      </c>
      <c r="BE166" s="8"/>
    </row>
    <row r="167" spans="47:57" ht="28.5" customHeight="1">
      <c r="AU167" s="8" t="str">
        <f>IFERROR(VLOOKUP($A167,集約用シート!$E$3:$BN$3000,2,FALSE),"")</f>
        <v/>
      </c>
      <c r="AV167" s="8" t="str">
        <f>IFERROR(VLOOKUP($A167,集約用シート!$E$3:$BN$3000,3,FALSE),"")</f>
        <v/>
      </c>
      <c r="AW167" s="8" t="str">
        <f>IFERROR(VLOOKUP($A167,集約用シート!$E$3:$BN$3000,5,FALSE),"")</f>
        <v/>
      </c>
      <c r="AX167" s="8"/>
      <c r="AY167" s="8" t="str">
        <f>IFERROR(VLOOKUP($A167,集約用シート!$E$3:$BN$3000,11,FALSE),"")</f>
        <v/>
      </c>
      <c r="AZ167" s="8"/>
      <c r="BA167" s="8" t="str">
        <f>IFERROR(VLOOKUP($A167,集約用シート!$E$3:$BN$3000,4,FALSE),"")</f>
        <v/>
      </c>
      <c r="BB167" s="8" t="str">
        <f>IFERROR(VLOOKUP($A167,集約用シート!$E$3:$BN$3000,14,FALSE),"")</f>
        <v/>
      </c>
      <c r="BC167" s="8"/>
      <c r="BD167" s="8" t="str">
        <f>IFERROR(VLOOKUP($A167,集約用シート!$E$3:$BN$3000,16,FALSE),"")</f>
        <v/>
      </c>
      <c r="BE167" s="8"/>
    </row>
    <row r="168" spans="47:57" ht="28.5" customHeight="1">
      <c r="AU168" s="8" t="str">
        <f>IFERROR(VLOOKUP($A168,集約用シート!$E$3:$BN$3000,2,FALSE),"")</f>
        <v/>
      </c>
      <c r="AV168" s="8" t="str">
        <f>IFERROR(VLOOKUP($A168,集約用シート!$E$3:$BN$3000,3,FALSE),"")</f>
        <v/>
      </c>
      <c r="AW168" s="8" t="str">
        <f>IFERROR(VLOOKUP($A168,集約用シート!$E$3:$BN$3000,5,FALSE),"")</f>
        <v/>
      </c>
      <c r="AX168" s="8"/>
      <c r="AY168" s="8" t="str">
        <f>IFERROR(VLOOKUP($A168,集約用シート!$E$3:$BN$3000,11,FALSE),"")</f>
        <v/>
      </c>
      <c r="AZ168" s="8"/>
      <c r="BA168" s="8" t="str">
        <f>IFERROR(VLOOKUP($A168,集約用シート!$E$3:$BN$3000,4,FALSE),"")</f>
        <v/>
      </c>
      <c r="BB168" s="8" t="str">
        <f>IFERROR(VLOOKUP($A168,集約用シート!$E$3:$BN$3000,14,FALSE),"")</f>
        <v/>
      </c>
      <c r="BC168" s="8"/>
      <c r="BD168" s="8" t="str">
        <f>IFERROR(VLOOKUP($A168,集約用シート!$E$3:$BN$3000,16,FALSE),"")</f>
        <v/>
      </c>
      <c r="BE168" s="8"/>
    </row>
    <row r="169" spans="47:57" ht="28.5" customHeight="1">
      <c r="AU169" s="8" t="str">
        <f>IFERROR(VLOOKUP($A169,集約用シート!$E$3:$BN$3000,2,FALSE),"")</f>
        <v/>
      </c>
      <c r="AV169" s="8" t="str">
        <f>IFERROR(VLOOKUP($A169,集約用シート!$E$3:$BN$3000,3,FALSE),"")</f>
        <v/>
      </c>
      <c r="AW169" s="8" t="str">
        <f>IFERROR(VLOOKUP($A169,集約用シート!$E$3:$BN$3000,5,FALSE),"")</f>
        <v/>
      </c>
      <c r="AX169" s="8"/>
      <c r="AY169" s="8" t="str">
        <f>IFERROR(VLOOKUP($A169,集約用シート!$E$3:$BN$3000,11,FALSE),"")</f>
        <v/>
      </c>
      <c r="AZ169" s="8"/>
      <c r="BA169" s="8" t="str">
        <f>IFERROR(VLOOKUP($A169,集約用シート!$E$3:$BN$3000,4,FALSE),"")</f>
        <v/>
      </c>
      <c r="BB169" s="8" t="str">
        <f>IFERROR(VLOOKUP($A169,集約用シート!$E$3:$BN$3000,14,FALSE),"")</f>
        <v/>
      </c>
      <c r="BC169" s="8"/>
      <c r="BD169" s="8" t="str">
        <f>IFERROR(VLOOKUP($A169,集約用シート!$E$3:$BN$3000,16,FALSE),"")</f>
        <v/>
      </c>
      <c r="BE169" s="8"/>
    </row>
    <row r="170" spans="47:57" ht="28.5" customHeight="1">
      <c r="AU170" s="8" t="str">
        <f>IFERROR(VLOOKUP($A170,集約用シート!$E$3:$BN$3000,2,FALSE),"")</f>
        <v/>
      </c>
      <c r="AV170" s="8" t="str">
        <f>IFERROR(VLOOKUP($A170,集約用シート!$E$3:$BN$3000,3,FALSE),"")</f>
        <v/>
      </c>
      <c r="AW170" s="8" t="str">
        <f>IFERROR(VLOOKUP($A170,集約用シート!$E$3:$BN$3000,5,FALSE),"")</f>
        <v/>
      </c>
      <c r="AX170" s="8"/>
      <c r="AY170" s="8" t="str">
        <f>IFERROR(VLOOKUP($A170,集約用シート!$E$3:$BN$3000,11,FALSE),"")</f>
        <v/>
      </c>
      <c r="AZ170" s="8"/>
      <c r="BA170" s="8" t="str">
        <f>IFERROR(VLOOKUP($A170,集約用シート!$E$3:$BN$3000,4,FALSE),"")</f>
        <v/>
      </c>
      <c r="BB170" s="8" t="str">
        <f>IFERROR(VLOOKUP($A170,集約用シート!$E$3:$BN$3000,14,FALSE),"")</f>
        <v/>
      </c>
      <c r="BC170" s="8"/>
      <c r="BD170" s="8" t="str">
        <f>IFERROR(VLOOKUP($A170,集約用シート!$E$3:$BN$3000,16,FALSE),"")</f>
        <v/>
      </c>
      <c r="BE170" s="8"/>
    </row>
    <row r="171" spans="47:57" ht="28.5" customHeight="1">
      <c r="AU171" s="8" t="str">
        <f>IFERROR(VLOOKUP($A171,集約用シート!$E$3:$BN$3000,2,FALSE),"")</f>
        <v/>
      </c>
      <c r="AV171" s="8" t="str">
        <f>IFERROR(VLOOKUP($A171,集約用シート!$E$3:$BN$3000,3,FALSE),"")</f>
        <v/>
      </c>
      <c r="AW171" s="8" t="str">
        <f>IFERROR(VLOOKUP($A171,集約用シート!$E$3:$BN$3000,5,FALSE),"")</f>
        <v/>
      </c>
      <c r="AX171" s="8"/>
      <c r="AY171" s="8" t="str">
        <f>IFERROR(VLOOKUP($A171,集約用シート!$E$3:$BN$3000,11,FALSE),"")</f>
        <v/>
      </c>
      <c r="AZ171" s="8"/>
      <c r="BA171" s="8" t="str">
        <f>IFERROR(VLOOKUP($A171,集約用シート!$E$3:$BN$3000,4,FALSE),"")</f>
        <v/>
      </c>
      <c r="BB171" s="8" t="str">
        <f>IFERROR(VLOOKUP($A171,集約用シート!$E$3:$BN$3000,14,FALSE),"")</f>
        <v/>
      </c>
      <c r="BC171" s="8"/>
      <c r="BD171" s="8" t="str">
        <f>IFERROR(VLOOKUP($A171,集約用シート!$E$3:$BN$3000,16,FALSE),"")</f>
        <v/>
      </c>
      <c r="BE171" s="8"/>
    </row>
    <row r="172" spans="47:57" ht="28.5" customHeight="1">
      <c r="AU172" s="8" t="str">
        <f>IFERROR(VLOOKUP($A172,集約用シート!$E$3:$BN$3000,2,FALSE),"")</f>
        <v/>
      </c>
      <c r="AV172" s="8" t="str">
        <f>IFERROR(VLOOKUP($A172,集約用シート!$E$3:$BN$3000,3,FALSE),"")</f>
        <v/>
      </c>
      <c r="AW172" s="8" t="str">
        <f>IFERROR(VLOOKUP($A172,集約用シート!$E$3:$BN$3000,5,FALSE),"")</f>
        <v/>
      </c>
      <c r="AX172" s="8"/>
      <c r="AY172" s="8" t="str">
        <f>IFERROR(VLOOKUP($A172,集約用シート!$E$3:$BN$3000,11,FALSE),"")</f>
        <v/>
      </c>
      <c r="AZ172" s="8"/>
      <c r="BA172" s="8" t="str">
        <f>IFERROR(VLOOKUP($A172,集約用シート!$E$3:$BN$3000,4,FALSE),"")</f>
        <v/>
      </c>
      <c r="BB172" s="8" t="str">
        <f>IFERROR(VLOOKUP($A172,集約用シート!$E$3:$BN$3000,14,FALSE),"")</f>
        <v/>
      </c>
      <c r="BC172" s="8"/>
      <c r="BD172" s="8" t="str">
        <f>IFERROR(VLOOKUP($A172,集約用シート!$E$3:$BN$3000,16,FALSE),"")</f>
        <v/>
      </c>
      <c r="BE172" s="8"/>
    </row>
    <row r="173" spans="47:57" ht="28.5" customHeight="1">
      <c r="AU173" s="8" t="str">
        <f>IFERROR(VLOOKUP($A173,集約用シート!$E$3:$BN$3000,2,FALSE),"")</f>
        <v/>
      </c>
      <c r="AV173" s="8" t="str">
        <f>IFERROR(VLOOKUP($A173,集約用シート!$E$3:$BN$3000,3,FALSE),"")</f>
        <v/>
      </c>
      <c r="AW173" s="8" t="str">
        <f>IFERROR(VLOOKUP($A173,集約用シート!$E$3:$BN$3000,5,FALSE),"")</f>
        <v/>
      </c>
      <c r="AX173" s="8"/>
      <c r="AY173" s="8" t="str">
        <f>IFERROR(VLOOKUP($A173,集約用シート!$E$3:$BN$3000,11,FALSE),"")</f>
        <v/>
      </c>
      <c r="AZ173" s="8"/>
      <c r="BA173" s="8" t="str">
        <f>IFERROR(VLOOKUP($A173,集約用シート!$E$3:$BN$3000,4,FALSE),"")</f>
        <v/>
      </c>
      <c r="BB173" s="8" t="str">
        <f>IFERROR(VLOOKUP($A173,集約用シート!$E$3:$BN$3000,14,FALSE),"")</f>
        <v/>
      </c>
      <c r="BC173" s="8"/>
      <c r="BD173" s="8" t="str">
        <f>IFERROR(VLOOKUP($A173,集約用シート!$E$3:$BN$3000,16,FALSE),"")</f>
        <v/>
      </c>
      <c r="BE173" s="8"/>
    </row>
    <row r="174" spans="47:57" ht="28.5" customHeight="1">
      <c r="AU174" s="8" t="str">
        <f>IFERROR(VLOOKUP($A174,集約用シート!$E$3:$BN$3000,2,FALSE),"")</f>
        <v/>
      </c>
      <c r="AV174" s="8" t="str">
        <f>IFERROR(VLOOKUP($A174,集約用シート!$E$3:$BN$3000,3,FALSE),"")</f>
        <v/>
      </c>
      <c r="AW174" s="8" t="str">
        <f>IFERROR(VLOOKUP($A174,集約用シート!$E$3:$BN$3000,5,FALSE),"")</f>
        <v/>
      </c>
      <c r="AX174" s="8"/>
      <c r="AY174" s="8" t="str">
        <f>IFERROR(VLOOKUP($A174,集約用シート!$E$3:$BN$3000,11,FALSE),"")</f>
        <v/>
      </c>
      <c r="AZ174" s="8"/>
      <c r="BA174" s="8" t="str">
        <f>IFERROR(VLOOKUP($A174,集約用シート!$E$3:$BN$3000,4,FALSE),"")</f>
        <v/>
      </c>
      <c r="BB174" s="8" t="str">
        <f>IFERROR(VLOOKUP($A174,集約用シート!$E$3:$BN$3000,14,FALSE),"")</f>
        <v/>
      </c>
      <c r="BC174" s="8"/>
      <c r="BD174" s="8" t="str">
        <f>IFERROR(VLOOKUP($A174,集約用シート!$E$3:$BN$3000,16,FALSE),"")</f>
        <v/>
      </c>
      <c r="BE174" s="8"/>
    </row>
    <row r="175" spans="47:57" ht="28.5" customHeight="1">
      <c r="AU175" s="8" t="str">
        <f>IFERROR(VLOOKUP($A175,集約用シート!$E$3:$BN$3000,2,FALSE),"")</f>
        <v/>
      </c>
      <c r="AV175" s="8" t="str">
        <f>IFERROR(VLOOKUP($A175,集約用シート!$E$3:$BN$3000,3,FALSE),"")</f>
        <v/>
      </c>
      <c r="AW175" s="8" t="str">
        <f>IFERROR(VLOOKUP($A175,集約用シート!$E$3:$BN$3000,5,FALSE),"")</f>
        <v/>
      </c>
      <c r="AX175" s="8"/>
      <c r="AY175" s="8" t="str">
        <f>IFERROR(VLOOKUP($A175,集約用シート!$E$3:$BN$3000,11,FALSE),"")</f>
        <v/>
      </c>
      <c r="AZ175" s="8"/>
      <c r="BA175" s="8" t="str">
        <f>IFERROR(VLOOKUP($A175,集約用シート!$E$3:$BN$3000,4,FALSE),"")</f>
        <v/>
      </c>
      <c r="BB175" s="8" t="str">
        <f>IFERROR(VLOOKUP($A175,集約用シート!$E$3:$BN$3000,14,FALSE),"")</f>
        <v/>
      </c>
      <c r="BC175" s="8"/>
      <c r="BD175" s="8" t="str">
        <f>IFERROR(VLOOKUP($A175,集約用シート!$E$3:$BN$3000,16,FALSE),"")</f>
        <v/>
      </c>
      <c r="BE175" s="8"/>
    </row>
    <row r="176" spans="47:57" ht="28.5" customHeight="1">
      <c r="AU176" s="8" t="str">
        <f>IFERROR(VLOOKUP($A176,集約用シート!$E$3:$BN$3000,2,FALSE),"")</f>
        <v/>
      </c>
      <c r="AV176" s="8" t="str">
        <f>IFERROR(VLOOKUP($A176,集約用シート!$E$3:$BN$3000,3,FALSE),"")</f>
        <v/>
      </c>
      <c r="AW176" s="8" t="str">
        <f>IFERROR(VLOOKUP($A176,集約用シート!$E$3:$BN$3000,5,FALSE),"")</f>
        <v/>
      </c>
      <c r="AX176" s="8"/>
      <c r="AY176" s="8" t="str">
        <f>IFERROR(VLOOKUP($A176,集約用シート!$E$3:$BN$3000,11,FALSE),"")</f>
        <v/>
      </c>
      <c r="AZ176" s="8"/>
      <c r="BA176" s="8" t="str">
        <f>IFERROR(VLOOKUP($A176,集約用シート!$E$3:$BN$3000,4,FALSE),"")</f>
        <v/>
      </c>
      <c r="BB176" s="8" t="str">
        <f>IFERROR(VLOOKUP($A176,集約用シート!$E$3:$BN$3000,14,FALSE),"")</f>
        <v/>
      </c>
      <c r="BC176" s="8"/>
      <c r="BD176" s="8" t="str">
        <f>IFERROR(VLOOKUP($A176,集約用シート!$E$3:$BN$3000,16,FALSE),"")</f>
        <v/>
      </c>
      <c r="BE176" s="8"/>
    </row>
    <row r="177" spans="47:57" ht="28.5" customHeight="1">
      <c r="AU177" s="8" t="str">
        <f>IFERROR(VLOOKUP($A177,集約用シート!$E$3:$BN$3000,2,FALSE),"")</f>
        <v/>
      </c>
      <c r="AV177" s="8" t="str">
        <f>IFERROR(VLOOKUP($A177,集約用シート!$E$3:$BN$3000,3,FALSE),"")</f>
        <v/>
      </c>
      <c r="AW177" s="8" t="str">
        <f>IFERROR(VLOOKUP($A177,集約用シート!$E$3:$BN$3000,5,FALSE),"")</f>
        <v/>
      </c>
      <c r="AX177" s="8"/>
      <c r="AY177" s="8" t="str">
        <f>IFERROR(VLOOKUP($A177,集約用シート!$E$3:$BN$3000,11,FALSE),"")</f>
        <v/>
      </c>
      <c r="AZ177" s="8"/>
      <c r="BA177" s="8" t="str">
        <f>IFERROR(VLOOKUP($A177,集約用シート!$E$3:$BN$3000,4,FALSE),"")</f>
        <v/>
      </c>
      <c r="BB177" s="8" t="str">
        <f>IFERROR(VLOOKUP($A177,集約用シート!$E$3:$BN$3000,14,FALSE),"")</f>
        <v/>
      </c>
      <c r="BC177" s="8"/>
      <c r="BD177" s="8" t="str">
        <f>IFERROR(VLOOKUP($A177,集約用シート!$E$3:$BN$3000,16,FALSE),"")</f>
        <v/>
      </c>
      <c r="BE177" s="8"/>
    </row>
    <row r="178" spans="47:57" ht="28.5" customHeight="1">
      <c r="AU178" s="8" t="str">
        <f>IFERROR(VLOOKUP($A178,集約用シート!$E$3:$BN$3000,2,FALSE),"")</f>
        <v/>
      </c>
      <c r="AV178" s="8" t="str">
        <f>IFERROR(VLOOKUP($A178,集約用シート!$E$3:$BN$3000,3,FALSE),"")</f>
        <v/>
      </c>
      <c r="AW178" s="8" t="str">
        <f>IFERROR(VLOOKUP($A178,集約用シート!$E$3:$BN$3000,5,FALSE),"")</f>
        <v/>
      </c>
      <c r="AX178" s="8"/>
      <c r="AY178" s="8" t="str">
        <f>IFERROR(VLOOKUP($A178,集約用シート!$E$3:$BN$3000,11,FALSE),"")</f>
        <v/>
      </c>
      <c r="AZ178" s="8"/>
      <c r="BA178" s="8" t="str">
        <f>IFERROR(VLOOKUP($A178,集約用シート!$E$3:$BN$3000,4,FALSE),"")</f>
        <v/>
      </c>
      <c r="BB178" s="8" t="str">
        <f>IFERROR(VLOOKUP($A178,集約用シート!$E$3:$BN$3000,14,FALSE),"")</f>
        <v/>
      </c>
      <c r="BC178" s="8"/>
      <c r="BD178" s="8" t="str">
        <f>IFERROR(VLOOKUP($A178,集約用シート!$E$3:$BN$3000,16,FALSE),"")</f>
        <v/>
      </c>
      <c r="BE178" s="8"/>
    </row>
    <row r="179" spans="47:57" ht="28.5" customHeight="1">
      <c r="AU179" s="8" t="str">
        <f>IFERROR(VLOOKUP($A179,集約用シート!$E$3:$BN$3000,2,FALSE),"")</f>
        <v/>
      </c>
      <c r="AV179" s="8" t="str">
        <f>IFERROR(VLOOKUP($A179,集約用シート!$E$3:$BN$3000,3,FALSE),"")</f>
        <v/>
      </c>
      <c r="AW179" s="8" t="str">
        <f>IFERROR(VLOOKUP($A179,集約用シート!$E$3:$BN$3000,5,FALSE),"")</f>
        <v/>
      </c>
      <c r="AX179" s="8"/>
      <c r="AY179" s="8" t="str">
        <f>IFERROR(VLOOKUP($A179,集約用シート!$E$3:$BN$3000,11,FALSE),"")</f>
        <v/>
      </c>
      <c r="AZ179" s="8"/>
      <c r="BA179" s="8" t="str">
        <f>IFERROR(VLOOKUP($A179,集約用シート!$E$3:$BN$3000,4,FALSE),"")</f>
        <v/>
      </c>
      <c r="BB179" s="8" t="str">
        <f>IFERROR(VLOOKUP($A179,集約用シート!$E$3:$BN$3000,14,FALSE),"")</f>
        <v/>
      </c>
      <c r="BC179" s="8"/>
      <c r="BD179" s="8" t="str">
        <f>IFERROR(VLOOKUP($A179,集約用シート!$E$3:$BN$3000,16,FALSE),"")</f>
        <v/>
      </c>
      <c r="BE179" s="8"/>
    </row>
    <row r="180" spans="47:57" ht="28.5" customHeight="1">
      <c r="AU180" s="8" t="str">
        <f>IFERROR(VLOOKUP($A180,集約用シート!$E$3:$BN$3000,2,FALSE),"")</f>
        <v/>
      </c>
      <c r="AV180" s="8" t="str">
        <f>IFERROR(VLOOKUP($A180,集約用シート!$E$3:$BN$3000,3,FALSE),"")</f>
        <v/>
      </c>
      <c r="AW180" s="8" t="str">
        <f>IFERROR(VLOOKUP($A180,集約用シート!$E$3:$BN$3000,5,FALSE),"")</f>
        <v/>
      </c>
      <c r="AX180" s="8"/>
      <c r="AY180" s="8" t="str">
        <f>IFERROR(VLOOKUP($A180,集約用シート!$E$3:$BN$3000,11,FALSE),"")</f>
        <v/>
      </c>
      <c r="AZ180" s="8"/>
      <c r="BA180" s="8" t="str">
        <f>IFERROR(VLOOKUP($A180,集約用シート!$E$3:$BN$3000,4,FALSE),"")</f>
        <v/>
      </c>
      <c r="BB180" s="8" t="str">
        <f>IFERROR(VLOOKUP($A180,集約用シート!$E$3:$BN$3000,14,FALSE),"")</f>
        <v/>
      </c>
      <c r="BC180" s="8"/>
      <c r="BD180" s="8" t="str">
        <f>IFERROR(VLOOKUP($A180,集約用シート!$E$3:$BN$3000,16,FALSE),"")</f>
        <v/>
      </c>
      <c r="BE180" s="8"/>
    </row>
    <row r="181" spans="47:57" ht="28.5" customHeight="1">
      <c r="AU181" s="8" t="str">
        <f>IFERROR(VLOOKUP($A181,集約用シート!$E$3:$BN$3000,2,FALSE),"")</f>
        <v/>
      </c>
      <c r="AV181" s="8" t="str">
        <f>IFERROR(VLOOKUP($A181,集約用シート!$E$3:$BN$3000,3,FALSE),"")</f>
        <v/>
      </c>
      <c r="AW181" s="8" t="str">
        <f>IFERROR(VLOOKUP($A181,集約用シート!$E$3:$BN$3000,5,FALSE),"")</f>
        <v/>
      </c>
      <c r="AX181" s="8"/>
      <c r="AY181" s="8" t="str">
        <f>IFERROR(VLOOKUP($A181,集約用シート!$E$3:$BN$3000,11,FALSE),"")</f>
        <v/>
      </c>
      <c r="AZ181" s="8"/>
      <c r="BA181" s="8" t="str">
        <f>IFERROR(VLOOKUP($A181,集約用シート!$E$3:$BN$3000,4,FALSE),"")</f>
        <v/>
      </c>
      <c r="BB181" s="8" t="str">
        <f>IFERROR(VLOOKUP($A181,集約用シート!$E$3:$BN$3000,14,FALSE),"")</f>
        <v/>
      </c>
      <c r="BC181" s="8"/>
      <c r="BD181" s="8" t="str">
        <f>IFERROR(VLOOKUP($A181,集約用シート!$E$3:$BN$3000,16,FALSE),"")</f>
        <v/>
      </c>
      <c r="BE181" s="8"/>
    </row>
    <row r="182" spans="47:57" ht="28.5" customHeight="1">
      <c r="AU182" s="8" t="str">
        <f>IFERROR(VLOOKUP($A182,集約用シート!$E$3:$BN$3000,2,FALSE),"")</f>
        <v/>
      </c>
      <c r="AV182" s="8" t="str">
        <f>IFERROR(VLOOKUP($A182,集約用シート!$E$3:$BN$3000,3,FALSE),"")</f>
        <v/>
      </c>
      <c r="AW182" s="8" t="str">
        <f>IFERROR(VLOOKUP($A182,集約用シート!$E$3:$BN$3000,5,FALSE),"")</f>
        <v/>
      </c>
      <c r="AX182" s="8"/>
      <c r="AY182" s="8" t="str">
        <f>IFERROR(VLOOKUP($A182,集約用シート!$E$3:$BN$3000,11,FALSE),"")</f>
        <v/>
      </c>
      <c r="AZ182" s="8"/>
      <c r="BA182" s="8" t="str">
        <f>IFERROR(VLOOKUP($A182,集約用シート!$E$3:$BN$3000,4,FALSE),"")</f>
        <v/>
      </c>
      <c r="BB182" s="8" t="str">
        <f>IFERROR(VLOOKUP($A182,集約用シート!$E$3:$BN$3000,14,FALSE),"")</f>
        <v/>
      </c>
      <c r="BC182" s="8"/>
      <c r="BD182" s="8" t="str">
        <f>IFERROR(VLOOKUP($A182,集約用シート!$E$3:$BN$3000,16,FALSE),"")</f>
        <v/>
      </c>
      <c r="BE182" s="8"/>
    </row>
    <row r="183" spans="47:57" ht="28.5" customHeight="1">
      <c r="AU183" s="8" t="str">
        <f>IFERROR(VLOOKUP($A183,集約用シート!$E$3:$BN$3000,2,FALSE),"")</f>
        <v/>
      </c>
      <c r="AV183" s="8" t="str">
        <f>IFERROR(VLOOKUP($A183,集約用シート!$E$3:$BN$3000,3,FALSE),"")</f>
        <v/>
      </c>
      <c r="AW183" s="8" t="str">
        <f>IFERROR(VLOOKUP($A183,集約用シート!$E$3:$BN$3000,5,FALSE),"")</f>
        <v/>
      </c>
      <c r="AX183" s="8"/>
      <c r="AY183" s="8" t="str">
        <f>IFERROR(VLOOKUP($A183,集約用シート!$E$3:$BN$3000,11,FALSE),"")</f>
        <v/>
      </c>
      <c r="AZ183" s="8"/>
      <c r="BA183" s="8" t="str">
        <f>IFERROR(VLOOKUP($A183,集約用シート!$E$3:$BN$3000,4,FALSE),"")</f>
        <v/>
      </c>
      <c r="BB183" s="8" t="str">
        <f>IFERROR(VLOOKUP($A183,集約用シート!$E$3:$BN$3000,14,FALSE),"")</f>
        <v/>
      </c>
      <c r="BC183" s="8"/>
      <c r="BD183" s="8" t="str">
        <f>IFERROR(VLOOKUP($A183,集約用シート!$E$3:$BN$3000,16,FALSE),"")</f>
        <v/>
      </c>
      <c r="BE183" s="8"/>
    </row>
    <row r="184" spans="47:57" ht="28.5" customHeight="1">
      <c r="AU184" s="8" t="str">
        <f>IFERROR(VLOOKUP($A184,集約用シート!$E$3:$BN$3000,2,FALSE),"")</f>
        <v/>
      </c>
      <c r="AV184" s="8" t="str">
        <f>IFERROR(VLOOKUP($A184,集約用シート!$E$3:$BN$3000,3,FALSE),"")</f>
        <v/>
      </c>
      <c r="AW184" s="8" t="str">
        <f>IFERROR(VLOOKUP($A184,集約用シート!$E$3:$BN$3000,5,FALSE),"")</f>
        <v/>
      </c>
      <c r="AX184" s="8"/>
      <c r="AY184" s="8" t="str">
        <f>IFERROR(VLOOKUP($A184,集約用シート!$E$3:$BN$3000,11,FALSE),"")</f>
        <v/>
      </c>
      <c r="AZ184" s="8"/>
      <c r="BA184" s="8" t="str">
        <f>IFERROR(VLOOKUP($A184,集約用シート!$E$3:$BN$3000,4,FALSE),"")</f>
        <v/>
      </c>
      <c r="BB184" s="8" t="str">
        <f>IFERROR(VLOOKUP($A184,集約用シート!$E$3:$BN$3000,14,FALSE),"")</f>
        <v/>
      </c>
      <c r="BC184" s="8"/>
      <c r="BD184" s="8" t="str">
        <f>IFERROR(VLOOKUP($A184,集約用シート!$E$3:$BN$3000,16,FALSE),"")</f>
        <v/>
      </c>
      <c r="BE184" s="8"/>
    </row>
    <row r="185" spans="47:57" ht="28.5" customHeight="1">
      <c r="AU185" s="8" t="str">
        <f>IFERROR(VLOOKUP($A185,集約用シート!$E$3:$BN$3000,2,FALSE),"")</f>
        <v/>
      </c>
      <c r="AV185" s="8" t="str">
        <f>IFERROR(VLOOKUP($A185,集約用シート!$E$3:$BN$3000,3,FALSE),"")</f>
        <v/>
      </c>
      <c r="AW185" s="8" t="str">
        <f>IFERROR(VLOOKUP($A185,集約用シート!$E$3:$BN$3000,5,FALSE),"")</f>
        <v/>
      </c>
      <c r="AX185" s="8"/>
      <c r="AY185" s="8" t="str">
        <f>IFERROR(VLOOKUP($A185,集約用シート!$E$3:$BN$3000,11,FALSE),"")</f>
        <v/>
      </c>
      <c r="AZ185" s="8"/>
      <c r="BA185" s="8" t="str">
        <f>IFERROR(VLOOKUP($A185,集約用シート!$E$3:$BN$3000,4,FALSE),"")</f>
        <v/>
      </c>
      <c r="BB185" s="8" t="str">
        <f>IFERROR(VLOOKUP($A185,集約用シート!$E$3:$BN$3000,14,FALSE),"")</f>
        <v/>
      </c>
      <c r="BC185" s="8"/>
      <c r="BD185" s="8" t="str">
        <f>IFERROR(VLOOKUP($A185,集約用シート!$E$3:$BN$3000,16,FALSE),"")</f>
        <v/>
      </c>
      <c r="BE185" s="8"/>
    </row>
    <row r="186" spans="47:57" ht="28.5" customHeight="1">
      <c r="AU186" s="8" t="str">
        <f>IFERROR(VLOOKUP($A186,集約用シート!$E$3:$BN$3000,2,FALSE),"")</f>
        <v/>
      </c>
      <c r="AV186" s="8" t="str">
        <f>IFERROR(VLOOKUP($A186,集約用シート!$E$3:$BN$3000,3,FALSE),"")</f>
        <v/>
      </c>
      <c r="AW186" s="8" t="str">
        <f>IFERROR(VLOOKUP($A186,集約用シート!$E$3:$BN$3000,5,FALSE),"")</f>
        <v/>
      </c>
      <c r="AX186" s="8"/>
      <c r="AY186" s="8" t="str">
        <f>IFERROR(VLOOKUP($A186,集約用シート!$E$3:$BN$3000,11,FALSE),"")</f>
        <v/>
      </c>
      <c r="AZ186" s="8"/>
      <c r="BA186" s="8" t="str">
        <f>IFERROR(VLOOKUP($A186,集約用シート!$E$3:$BN$3000,4,FALSE),"")</f>
        <v/>
      </c>
      <c r="BB186" s="8" t="str">
        <f>IFERROR(VLOOKUP($A186,集約用シート!$E$3:$BN$3000,14,FALSE),"")</f>
        <v/>
      </c>
      <c r="BC186" s="8"/>
      <c r="BD186" s="8" t="str">
        <f>IFERROR(VLOOKUP($A186,集約用シート!$E$3:$BN$3000,16,FALSE),"")</f>
        <v/>
      </c>
      <c r="BE186" s="8"/>
    </row>
    <row r="187" spans="47:57" ht="28.5" customHeight="1">
      <c r="AU187" s="8" t="str">
        <f>IFERROR(VLOOKUP($A187,集約用シート!$E$3:$BN$3000,2,FALSE),"")</f>
        <v/>
      </c>
      <c r="AV187" s="8" t="str">
        <f>IFERROR(VLOOKUP($A187,集約用シート!$E$3:$BN$3000,3,FALSE),"")</f>
        <v/>
      </c>
      <c r="AW187" s="8" t="str">
        <f>IFERROR(VLOOKUP($A187,集約用シート!$E$3:$BN$3000,5,FALSE),"")</f>
        <v/>
      </c>
      <c r="AX187" s="8"/>
      <c r="AY187" s="8" t="str">
        <f>IFERROR(VLOOKUP($A187,集約用シート!$E$3:$BN$3000,11,FALSE),"")</f>
        <v/>
      </c>
      <c r="AZ187" s="8"/>
      <c r="BA187" s="8" t="str">
        <f>IFERROR(VLOOKUP($A187,集約用シート!$E$3:$BN$3000,4,FALSE),"")</f>
        <v/>
      </c>
      <c r="BB187" s="8" t="str">
        <f>IFERROR(VLOOKUP($A187,集約用シート!$E$3:$BN$3000,14,FALSE),"")</f>
        <v/>
      </c>
      <c r="BC187" s="8"/>
      <c r="BD187" s="8" t="str">
        <f>IFERROR(VLOOKUP($A187,集約用シート!$E$3:$BN$3000,16,FALSE),"")</f>
        <v/>
      </c>
      <c r="BE187" s="8"/>
    </row>
    <row r="188" spans="47:57" ht="28.5" customHeight="1">
      <c r="AU188" s="8" t="str">
        <f>IFERROR(VLOOKUP($A188,集約用シート!$E$3:$BN$3000,2,FALSE),"")</f>
        <v/>
      </c>
      <c r="AV188" s="8" t="str">
        <f>IFERROR(VLOOKUP($A188,集約用シート!$E$3:$BN$3000,3,FALSE),"")</f>
        <v/>
      </c>
      <c r="AW188" s="8" t="str">
        <f>IFERROR(VLOOKUP($A188,集約用シート!$E$3:$BN$3000,5,FALSE),"")</f>
        <v/>
      </c>
      <c r="AX188" s="8"/>
      <c r="AY188" s="8" t="str">
        <f>IFERROR(VLOOKUP($A188,集約用シート!$E$3:$BN$3000,11,FALSE),"")</f>
        <v/>
      </c>
      <c r="AZ188" s="8"/>
      <c r="BA188" s="8" t="str">
        <f>IFERROR(VLOOKUP($A188,集約用シート!$E$3:$BN$3000,4,FALSE),"")</f>
        <v/>
      </c>
      <c r="BB188" s="8" t="str">
        <f>IFERROR(VLOOKUP($A188,集約用シート!$E$3:$BN$3000,14,FALSE),"")</f>
        <v/>
      </c>
      <c r="BC188" s="8"/>
      <c r="BD188" s="8" t="str">
        <f>IFERROR(VLOOKUP($A188,集約用シート!$E$3:$BN$3000,16,FALSE),"")</f>
        <v/>
      </c>
      <c r="BE188" s="8"/>
    </row>
    <row r="189" spans="47:57" ht="28.5" customHeight="1">
      <c r="AU189" s="8" t="str">
        <f>IFERROR(VLOOKUP($A189,集約用シート!$E$3:$BN$3000,2,FALSE),"")</f>
        <v/>
      </c>
      <c r="AV189" s="8" t="str">
        <f>IFERROR(VLOOKUP($A189,集約用シート!$E$3:$BN$3000,3,FALSE),"")</f>
        <v/>
      </c>
      <c r="AW189" s="8" t="str">
        <f>IFERROR(VLOOKUP($A189,集約用シート!$E$3:$BN$3000,5,FALSE),"")</f>
        <v/>
      </c>
      <c r="AX189" s="8"/>
      <c r="AY189" s="8" t="str">
        <f>IFERROR(VLOOKUP($A189,集約用シート!$E$3:$BN$3000,11,FALSE),"")</f>
        <v/>
      </c>
      <c r="AZ189" s="8"/>
      <c r="BA189" s="8" t="str">
        <f>IFERROR(VLOOKUP($A189,集約用シート!$E$3:$BN$3000,4,FALSE),"")</f>
        <v/>
      </c>
      <c r="BB189" s="8" t="str">
        <f>IFERROR(VLOOKUP($A189,集約用シート!$E$3:$BN$3000,14,FALSE),"")</f>
        <v/>
      </c>
      <c r="BC189" s="8"/>
      <c r="BD189" s="8" t="str">
        <f>IFERROR(VLOOKUP($A189,集約用シート!$E$3:$BN$3000,16,FALSE),"")</f>
        <v/>
      </c>
      <c r="BE189" s="8"/>
    </row>
    <row r="190" spans="47:57" ht="28.5" customHeight="1">
      <c r="AU190" s="8" t="str">
        <f>IFERROR(VLOOKUP($A190,集約用シート!$E$3:$BN$3000,2,FALSE),"")</f>
        <v/>
      </c>
      <c r="AV190" s="8" t="str">
        <f>IFERROR(VLOOKUP($A190,集約用シート!$E$3:$BN$3000,3,FALSE),"")</f>
        <v/>
      </c>
      <c r="AW190" s="8" t="str">
        <f>IFERROR(VLOOKUP($A190,集約用シート!$E$3:$BN$3000,5,FALSE),"")</f>
        <v/>
      </c>
      <c r="AX190" s="8"/>
      <c r="AY190" s="8" t="str">
        <f>IFERROR(VLOOKUP($A190,集約用シート!$E$3:$BN$3000,11,FALSE),"")</f>
        <v/>
      </c>
      <c r="AZ190" s="8"/>
      <c r="BA190" s="8" t="str">
        <f>IFERROR(VLOOKUP($A190,集約用シート!$E$3:$BN$3000,4,FALSE),"")</f>
        <v/>
      </c>
      <c r="BB190" s="8" t="str">
        <f>IFERROR(VLOOKUP($A190,集約用シート!$E$3:$BN$3000,14,FALSE),"")</f>
        <v/>
      </c>
      <c r="BC190" s="8"/>
      <c r="BD190" s="8" t="str">
        <f>IFERROR(VLOOKUP($A190,集約用シート!$E$3:$BN$3000,16,FALSE),"")</f>
        <v/>
      </c>
      <c r="BE190" s="8"/>
    </row>
    <row r="191" spans="47:57" ht="28.5" customHeight="1">
      <c r="AU191" s="8" t="str">
        <f>IFERROR(VLOOKUP($A191,集約用シート!$E$3:$BN$3000,2,FALSE),"")</f>
        <v/>
      </c>
      <c r="AV191" s="8" t="str">
        <f>IFERROR(VLOOKUP($A191,集約用シート!$E$3:$BN$3000,3,FALSE),"")</f>
        <v/>
      </c>
      <c r="AW191" s="8" t="str">
        <f>IFERROR(VLOOKUP($A191,集約用シート!$E$3:$BN$3000,5,FALSE),"")</f>
        <v/>
      </c>
      <c r="AX191" s="8"/>
      <c r="AY191" s="8" t="str">
        <f>IFERROR(VLOOKUP($A191,集約用シート!$E$3:$BN$3000,11,FALSE),"")</f>
        <v/>
      </c>
      <c r="AZ191" s="8"/>
      <c r="BA191" s="8" t="str">
        <f>IFERROR(VLOOKUP($A191,集約用シート!$E$3:$BN$3000,4,FALSE),"")</f>
        <v/>
      </c>
      <c r="BB191" s="8" t="str">
        <f>IFERROR(VLOOKUP($A191,集約用シート!$E$3:$BN$3000,14,FALSE),"")</f>
        <v/>
      </c>
      <c r="BC191" s="8"/>
      <c r="BD191" s="8" t="str">
        <f>IFERROR(VLOOKUP($A191,集約用シート!$E$3:$BN$3000,16,FALSE),"")</f>
        <v/>
      </c>
      <c r="BE191" s="8"/>
    </row>
    <row r="192" spans="47:57" ht="28.5" customHeight="1">
      <c r="AU192" s="8" t="str">
        <f>IFERROR(VLOOKUP($A192,集約用シート!$E$3:$BN$3000,2,FALSE),"")</f>
        <v/>
      </c>
      <c r="AV192" s="8" t="str">
        <f>IFERROR(VLOOKUP($A192,集約用シート!$E$3:$BN$3000,3,FALSE),"")</f>
        <v/>
      </c>
      <c r="AW192" s="8" t="str">
        <f>IFERROR(VLOOKUP($A192,集約用シート!$E$3:$BN$3000,5,FALSE),"")</f>
        <v/>
      </c>
      <c r="AX192" s="8"/>
      <c r="AY192" s="8" t="str">
        <f>IFERROR(VLOOKUP($A192,集約用シート!$E$3:$BN$3000,11,FALSE),"")</f>
        <v/>
      </c>
      <c r="AZ192" s="8"/>
      <c r="BA192" s="8" t="str">
        <f>IFERROR(VLOOKUP($A192,集約用シート!$E$3:$BN$3000,4,FALSE),"")</f>
        <v/>
      </c>
      <c r="BB192" s="8" t="str">
        <f>IFERROR(VLOOKUP($A192,集約用シート!$E$3:$BN$3000,14,FALSE),"")</f>
        <v/>
      </c>
      <c r="BC192" s="8"/>
      <c r="BD192" s="8" t="str">
        <f>IFERROR(VLOOKUP($A192,集約用シート!$E$3:$BN$3000,16,FALSE),"")</f>
        <v/>
      </c>
      <c r="BE192" s="8"/>
    </row>
    <row r="193" spans="47:57" ht="28.5" customHeight="1">
      <c r="AU193" s="126" t="str">
        <f>IFERROR(VLOOKUP($A193,集約用シート!$E$3:$BN$3000,2,FALSE),"")</f>
        <v/>
      </c>
      <c r="AV193" s="126" t="str">
        <f>IFERROR(VLOOKUP($A193,集約用シート!$E$3:$BN$3000,3,FALSE),"")</f>
        <v/>
      </c>
      <c r="AW193" s="126" t="str">
        <f>IFERROR(VLOOKUP($A193,集約用シート!$E$3:$BN$3000,5,FALSE),"")</f>
        <v/>
      </c>
      <c r="AX193" s="126"/>
      <c r="AY193" s="126" t="str">
        <f>IFERROR(VLOOKUP($A193,集約用シート!$E$3:$BN$3000,11,FALSE),"")</f>
        <v/>
      </c>
      <c r="AZ193" s="126"/>
      <c r="BA193" s="126" t="str">
        <f>IFERROR(VLOOKUP($A193,集約用シート!$E$3:$BN$3000,4,FALSE),"")</f>
        <v/>
      </c>
      <c r="BB193" s="126" t="str">
        <f>IFERROR(VLOOKUP($A193,集約用シート!$E$3:$BN$3000,14,FALSE),"")</f>
        <v/>
      </c>
      <c r="BC193" s="126"/>
      <c r="BD193" s="126" t="str">
        <f>IFERROR(VLOOKUP($A193,集約用シート!$E$3:$BN$3000,16,FALSE),"")</f>
        <v/>
      </c>
      <c r="BE193" s="126"/>
    </row>
    <row r="194" spans="47:57" ht="28.5" customHeight="1">
      <c r="AU194" s="126" t="str">
        <f>IFERROR(VLOOKUP($A194,集約用シート!$E$3:$BN$3000,2,FALSE),"")</f>
        <v/>
      </c>
      <c r="AV194" s="126" t="str">
        <f>IFERROR(VLOOKUP($A194,集約用シート!$E$3:$BN$3000,3,FALSE),"")</f>
        <v/>
      </c>
      <c r="AW194" s="126" t="str">
        <f>IFERROR(VLOOKUP($A194,集約用シート!$E$3:$BN$3000,5,FALSE),"")</f>
        <v/>
      </c>
      <c r="AX194" s="126"/>
      <c r="AY194" s="126" t="str">
        <f>IFERROR(VLOOKUP($A194,集約用シート!$E$3:$BN$3000,11,FALSE),"")</f>
        <v/>
      </c>
      <c r="AZ194" s="126"/>
      <c r="BA194" s="126" t="str">
        <f>IFERROR(VLOOKUP($A194,集約用シート!$E$3:$BN$3000,4,FALSE),"")</f>
        <v/>
      </c>
      <c r="BB194" s="126" t="str">
        <f>IFERROR(VLOOKUP($A194,集約用シート!$E$3:$BN$3000,14,FALSE),"")</f>
        <v/>
      </c>
      <c r="BC194" s="126"/>
      <c r="BD194" s="126" t="str">
        <f>IFERROR(VLOOKUP($A194,集約用シート!$E$3:$BN$3000,16,FALSE),"")</f>
        <v/>
      </c>
      <c r="BE194" s="126"/>
    </row>
    <row r="195" spans="47:57" ht="28.5" customHeight="1">
      <c r="AU195" s="126" t="str">
        <f>IFERROR(VLOOKUP($A195,集約用シート!$E$3:$BN$3000,2,FALSE),"")</f>
        <v/>
      </c>
      <c r="AV195" s="126" t="str">
        <f>IFERROR(VLOOKUP($A195,集約用シート!$E$3:$BN$3000,3,FALSE),"")</f>
        <v/>
      </c>
      <c r="AW195" s="126" t="str">
        <f>IFERROR(VLOOKUP($A195,集約用シート!$E$3:$BN$3000,5,FALSE),"")</f>
        <v/>
      </c>
      <c r="AX195" s="126"/>
      <c r="AY195" s="126" t="str">
        <f>IFERROR(VLOOKUP($A195,集約用シート!$E$3:$BN$3000,11,FALSE),"")</f>
        <v/>
      </c>
      <c r="AZ195" s="126"/>
      <c r="BA195" s="126" t="str">
        <f>IFERROR(VLOOKUP($A195,集約用シート!$E$3:$BN$3000,4,FALSE),"")</f>
        <v/>
      </c>
      <c r="BB195" s="126" t="str">
        <f>IFERROR(VLOOKUP($A195,集約用シート!$E$3:$BN$3000,14,FALSE),"")</f>
        <v/>
      </c>
      <c r="BC195" s="126"/>
      <c r="BD195" s="126" t="str">
        <f>IFERROR(VLOOKUP($A195,集約用シート!$E$3:$BN$3000,16,FALSE),"")</f>
        <v/>
      </c>
      <c r="BE195" s="126"/>
    </row>
    <row r="196" spans="47:57" ht="28.5" customHeight="1">
      <c r="AU196" s="126" t="str">
        <f>IFERROR(VLOOKUP($A196,集約用シート!$E$3:$BN$3000,2,FALSE),"")</f>
        <v/>
      </c>
      <c r="AV196" s="126" t="str">
        <f>IFERROR(VLOOKUP($A196,集約用シート!$E$3:$BN$3000,3,FALSE),"")</f>
        <v/>
      </c>
      <c r="AW196" s="126" t="str">
        <f>IFERROR(VLOOKUP($A196,集約用シート!$E$3:$BN$3000,5,FALSE),"")</f>
        <v/>
      </c>
      <c r="AX196" s="126"/>
      <c r="AY196" s="126" t="str">
        <f>IFERROR(VLOOKUP($A196,集約用シート!$E$3:$BN$3000,11,FALSE),"")</f>
        <v/>
      </c>
      <c r="AZ196" s="126"/>
      <c r="BA196" s="126" t="str">
        <f>IFERROR(VLOOKUP($A196,集約用シート!$E$3:$BN$3000,4,FALSE),"")</f>
        <v/>
      </c>
      <c r="BB196" s="126" t="str">
        <f>IFERROR(VLOOKUP($A196,集約用シート!$E$3:$BN$3000,14,FALSE),"")</f>
        <v/>
      </c>
      <c r="BC196" s="126"/>
      <c r="BD196" s="126" t="str">
        <f>IFERROR(VLOOKUP($A196,集約用シート!$E$3:$BN$3000,16,FALSE),"")</f>
        <v/>
      </c>
      <c r="BE196" s="126"/>
    </row>
    <row r="197" spans="47:57" ht="28.5" customHeight="1">
      <c r="AU197" s="126" t="str">
        <f>IFERROR(VLOOKUP($A197,集約用シート!$E$3:$BN$3000,2,FALSE),"")</f>
        <v/>
      </c>
      <c r="AV197" s="126" t="str">
        <f>IFERROR(VLOOKUP($A197,集約用シート!$E$3:$BN$3000,3,FALSE),"")</f>
        <v/>
      </c>
      <c r="AW197" s="126" t="str">
        <f>IFERROR(VLOOKUP($A197,集約用シート!$E$3:$BN$3000,5,FALSE),"")</f>
        <v/>
      </c>
      <c r="AX197" s="126"/>
      <c r="AY197" s="126" t="str">
        <f>IFERROR(VLOOKUP($A197,集約用シート!$E$3:$BN$3000,11,FALSE),"")</f>
        <v/>
      </c>
      <c r="AZ197" s="126"/>
      <c r="BA197" s="126" t="str">
        <f>IFERROR(VLOOKUP($A197,集約用シート!$E$3:$BN$3000,4,FALSE),"")</f>
        <v/>
      </c>
      <c r="BB197" s="126" t="str">
        <f>IFERROR(VLOOKUP($A197,集約用シート!$E$3:$BN$3000,14,FALSE),"")</f>
        <v/>
      </c>
      <c r="BC197" s="126"/>
      <c r="BD197" s="126" t="str">
        <f>IFERROR(VLOOKUP($A197,集約用シート!$E$3:$BN$3000,16,FALSE),"")</f>
        <v/>
      </c>
      <c r="BE197" s="126"/>
    </row>
    <row r="198" spans="47:57" ht="28.5" customHeight="1">
      <c r="AU198" s="126" t="str">
        <f>IFERROR(VLOOKUP($A198,集約用シート!$E$3:$BN$3000,2,FALSE),"")</f>
        <v/>
      </c>
      <c r="AV198" s="126" t="str">
        <f>IFERROR(VLOOKUP($A198,集約用シート!$E$3:$BN$3000,3,FALSE),"")</f>
        <v/>
      </c>
      <c r="AW198" s="126" t="str">
        <f>IFERROR(VLOOKUP($A198,集約用シート!$E$3:$BN$3000,5,FALSE),"")</f>
        <v/>
      </c>
      <c r="AX198" s="126"/>
      <c r="AY198" s="126" t="str">
        <f>IFERROR(VLOOKUP($A198,集約用シート!$E$3:$BN$3000,11,FALSE),"")</f>
        <v/>
      </c>
      <c r="AZ198" s="126"/>
      <c r="BA198" s="126" t="str">
        <f>IFERROR(VLOOKUP($A198,集約用シート!$E$3:$BN$3000,4,FALSE),"")</f>
        <v/>
      </c>
      <c r="BB198" s="126" t="str">
        <f>IFERROR(VLOOKUP($A198,集約用シート!$E$3:$BN$3000,14,FALSE),"")</f>
        <v/>
      </c>
      <c r="BC198" s="126"/>
      <c r="BD198" s="126" t="str">
        <f>IFERROR(VLOOKUP($A198,集約用シート!$E$3:$BN$3000,16,FALSE),"")</f>
        <v/>
      </c>
      <c r="BE198" s="126"/>
    </row>
    <row r="199" spans="47:57" ht="28.5" customHeight="1">
      <c r="AU199" s="126" t="str">
        <f>IFERROR(VLOOKUP($A199,集約用シート!$E$3:$BN$3000,2,FALSE),"")</f>
        <v/>
      </c>
      <c r="AV199" s="126" t="str">
        <f>IFERROR(VLOOKUP($A199,集約用シート!$E$3:$BN$3000,3,FALSE),"")</f>
        <v/>
      </c>
      <c r="AW199" s="126" t="str">
        <f>IFERROR(VLOOKUP($A199,集約用シート!$E$3:$BN$3000,5,FALSE),"")</f>
        <v/>
      </c>
      <c r="AX199" s="126"/>
      <c r="AY199" s="126" t="str">
        <f>IFERROR(VLOOKUP($A199,集約用シート!$E$3:$BN$3000,11,FALSE),"")</f>
        <v/>
      </c>
      <c r="AZ199" s="126"/>
      <c r="BA199" s="126" t="str">
        <f>IFERROR(VLOOKUP($A199,集約用シート!$E$3:$BN$3000,4,FALSE),"")</f>
        <v/>
      </c>
      <c r="BB199" s="126" t="str">
        <f>IFERROR(VLOOKUP($A199,集約用シート!$E$3:$BN$3000,14,FALSE),"")</f>
        <v/>
      </c>
      <c r="BC199" s="126"/>
      <c r="BD199" s="126" t="str">
        <f>IFERROR(VLOOKUP($A199,集約用シート!$E$3:$BN$3000,16,FALSE),"")</f>
        <v/>
      </c>
      <c r="BE199" s="126"/>
    </row>
    <row r="200" spans="47:57" ht="28.5" customHeight="1">
      <c r="AU200" s="126" t="str">
        <f>IFERROR(VLOOKUP($A200,集約用シート!$E$3:$BN$3000,2,FALSE),"")</f>
        <v/>
      </c>
      <c r="AV200" s="126" t="str">
        <f>IFERROR(VLOOKUP($A200,集約用シート!$E$3:$BN$3000,3,FALSE),"")</f>
        <v/>
      </c>
      <c r="AW200" s="126" t="str">
        <f>IFERROR(VLOOKUP($A200,集約用シート!$E$3:$BN$3000,5,FALSE),"")</f>
        <v/>
      </c>
      <c r="AX200" s="126"/>
      <c r="AY200" s="126" t="str">
        <f>IFERROR(VLOOKUP($A200,集約用シート!$E$3:$BN$3000,11,FALSE),"")</f>
        <v/>
      </c>
      <c r="AZ200" s="126"/>
      <c r="BA200" s="126" t="str">
        <f>IFERROR(VLOOKUP($A200,集約用シート!$E$3:$BN$3000,4,FALSE),"")</f>
        <v/>
      </c>
      <c r="BB200" s="126" t="str">
        <f>IFERROR(VLOOKUP($A200,集約用シート!$E$3:$BN$3000,14,FALSE),"")</f>
        <v/>
      </c>
      <c r="BC200" s="126"/>
      <c r="BD200" s="126" t="str">
        <f>IFERROR(VLOOKUP($A200,集約用シート!$E$3:$BN$3000,16,FALSE),"")</f>
        <v/>
      </c>
      <c r="BE200" s="126"/>
    </row>
    <row r="201" spans="47:57" ht="28.5" customHeight="1">
      <c r="AU201" s="126" t="str">
        <f>IFERROR(VLOOKUP($A201,集約用シート!$E$3:$BN$3000,2,FALSE),"")</f>
        <v/>
      </c>
      <c r="AV201" s="126" t="str">
        <f>IFERROR(VLOOKUP($A201,集約用シート!$E$3:$BN$3000,3,FALSE),"")</f>
        <v/>
      </c>
      <c r="AW201" s="126" t="str">
        <f>IFERROR(VLOOKUP($A201,集約用シート!$E$3:$BN$3000,5,FALSE),"")</f>
        <v/>
      </c>
      <c r="AX201" s="126"/>
      <c r="AY201" s="126" t="str">
        <f>IFERROR(VLOOKUP($A201,集約用シート!$E$3:$BN$3000,11,FALSE),"")</f>
        <v/>
      </c>
      <c r="AZ201" s="126"/>
      <c r="BA201" s="126" t="str">
        <f>IFERROR(VLOOKUP($A201,集約用シート!$E$3:$BN$3000,4,FALSE),"")</f>
        <v/>
      </c>
      <c r="BB201" s="126" t="str">
        <f>IFERROR(VLOOKUP($A201,集約用シート!$E$3:$BN$3000,14,FALSE),"")</f>
        <v/>
      </c>
      <c r="BC201" s="126"/>
      <c r="BD201" s="126" t="str">
        <f>IFERROR(VLOOKUP($A201,集約用シート!$E$3:$BN$3000,16,FALSE),"")</f>
        <v/>
      </c>
      <c r="BE201" s="126"/>
    </row>
    <row r="202" spans="47:57" ht="28.5" customHeight="1">
      <c r="AU202" s="126" t="str">
        <f>IFERROR(VLOOKUP($A202,集約用シート!$E$3:$BN$3000,2,FALSE),"")</f>
        <v/>
      </c>
      <c r="AV202" s="126" t="str">
        <f>IFERROR(VLOOKUP($A202,集約用シート!$E$3:$BN$3000,3,FALSE),"")</f>
        <v/>
      </c>
      <c r="AW202" s="126" t="str">
        <f>IFERROR(VLOOKUP($A202,集約用シート!$E$3:$BN$3000,5,FALSE),"")</f>
        <v/>
      </c>
      <c r="AX202" s="126"/>
      <c r="AY202" s="126" t="str">
        <f>IFERROR(VLOOKUP($A202,集約用シート!$E$3:$BN$3000,11,FALSE),"")</f>
        <v/>
      </c>
      <c r="AZ202" s="126"/>
      <c r="BA202" s="126" t="str">
        <f>IFERROR(VLOOKUP($A202,集約用シート!$E$3:$BN$3000,4,FALSE),"")</f>
        <v/>
      </c>
      <c r="BB202" s="126" t="str">
        <f>IFERROR(VLOOKUP($A202,集約用シート!$E$3:$BN$3000,14,FALSE),"")</f>
        <v/>
      </c>
      <c r="BC202" s="126"/>
      <c r="BD202" s="126" t="str">
        <f>IFERROR(VLOOKUP($A202,集約用シート!$E$3:$BN$3000,16,FALSE),"")</f>
        <v/>
      </c>
      <c r="BE202" s="126"/>
    </row>
    <row r="203" spans="47:57" ht="28.5" customHeight="1">
      <c r="AU203" s="126" t="str">
        <f>IFERROR(VLOOKUP($A203,集約用シート!$E$3:$BN$3000,2,FALSE),"")</f>
        <v/>
      </c>
      <c r="AV203" s="126" t="str">
        <f>IFERROR(VLOOKUP($A203,集約用シート!$E$3:$BN$3000,3,FALSE),"")</f>
        <v/>
      </c>
      <c r="AW203" s="126" t="str">
        <f>IFERROR(VLOOKUP($A203,集約用シート!$E$3:$BN$3000,5,FALSE),"")</f>
        <v/>
      </c>
      <c r="AX203" s="126"/>
      <c r="AY203" s="126" t="str">
        <f>IFERROR(VLOOKUP($A203,集約用シート!$E$3:$BN$3000,11,FALSE),"")</f>
        <v/>
      </c>
      <c r="AZ203" s="126"/>
      <c r="BA203" s="126" t="str">
        <f>IFERROR(VLOOKUP($A203,集約用シート!$E$3:$BN$3000,4,FALSE),"")</f>
        <v/>
      </c>
      <c r="BB203" s="126" t="str">
        <f>IFERROR(VLOOKUP($A203,集約用シート!$E$3:$BN$3000,14,FALSE),"")</f>
        <v/>
      </c>
      <c r="BC203" s="126"/>
      <c r="BD203" s="126" t="str">
        <f>IFERROR(VLOOKUP($A203,集約用シート!$E$3:$BN$3000,16,FALSE),"")</f>
        <v/>
      </c>
      <c r="BE203" s="126"/>
    </row>
    <row r="204" spans="47:57" ht="28.5" customHeight="1">
      <c r="AU204" s="126" t="str">
        <f>IFERROR(VLOOKUP($A204,集約用シート!$E$3:$BN$3000,2,FALSE),"")</f>
        <v/>
      </c>
      <c r="AV204" s="126" t="str">
        <f>IFERROR(VLOOKUP($A204,集約用シート!$E$3:$BN$3000,3,FALSE),"")</f>
        <v/>
      </c>
      <c r="AW204" s="126" t="str">
        <f>IFERROR(VLOOKUP($A204,集約用シート!$E$3:$BN$3000,5,FALSE),"")</f>
        <v/>
      </c>
      <c r="AX204" s="126"/>
      <c r="AY204" s="126" t="str">
        <f>IFERROR(VLOOKUP($A204,集約用シート!$E$3:$BN$3000,11,FALSE),"")</f>
        <v/>
      </c>
      <c r="AZ204" s="126"/>
      <c r="BA204" s="126" t="str">
        <f>IFERROR(VLOOKUP($A204,集約用シート!$E$3:$BN$3000,4,FALSE),"")</f>
        <v/>
      </c>
      <c r="BB204" s="126" t="str">
        <f>IFERROR(VLOOKUP($A204,集約用シート!$E$3:$BN$3000,14,FALSE),"")</f>
        <v/>
      </c>
      <c r="BC204" s="126"/>
      <c r="BD204" s="126" t="str">
        <f>IFERROR(VLOOKUP($A204,集約用シート!$E$3:$BN$3000,16,FALSE),"")</f>
        <v/>
      </c>
      <c r="BE204" s="126"/>
    </row>
    <row r="205" spans="47:57" ht="28.5" customHeight="1">
      <c r="AU205" s="126" t="str">
        <f>IFERROR(VLOOKUP($A205,集約用シート!$E$3:$BN$3000,2,FALSE),"")</f>
        <v/>
      </c>
      <c r="AV205" s="126" t="str">
        <f>IFERROR(VLOOKUP($A205,集約用シート!$E$3:$BN$3000,3,FALSE),"")</f>
        <v/>
      </c>
      <c r="AW205" s="126" t="str">
        <f>IFERROR(VLOOKUP($A205,集約用シート!$E$3:$BN$3000,5,FALSE),"")</f>
        <v/>
      </c>
      <c r="AX205" s="126"/>
      <c r="AY205" s="126" t="str">
        <f>IFERROR(VLOOKUP($A205,集約用シート!$E$3:$BN$3000,11,FALSE),"")</f>
        <v/>
      </c>
      <c r="AZ205" s="126"/>
      <c r="BA205" s="126" t="str">
        <f>IFERROR(VLOOKUP($A205,集約用シート!$E$3:$BN$3000,4,FALSE),"")</f>
        <v/>
      </c>
      <c r="BB205" s="126" t="str">
        <f>IFERROR(VLOOKUP($A205,集約用シート!$E$3:$BN$3000,14,FALSE),"")</f>
        <v/>
      </c>
      <c r="BC205" s="126"/>
      <c r="BD205" s="126" t="str">
        <f>IFERROR(VLOOKUP($A205,集約用シート!$E$3:$BN$3000,16,FALSE),"")</f>
        <v/>
      </c>
      <c r="BE205" s="126"/>
    </row>
    <row r="206" spans="47:57" ht="28.5" customHeight="1">
      <c r="AU206" s="126" t="str">
        <f>IFERROR(VLOOKUP($A206,集約用シート!$E$3:$BN$3000,2,FALSE),"")</f>
        <v/>
      </c>
      <c r="AV206" s="126" t="str">
        <f>IFERROR(VLOOKUP($A206,集約用シート!$E$3:$BN$3000,3,FALSE),"")</f>
        <v/>
      </c>
      <c r="AW206" s="126" t="str">
        <f>IFERROR(VLOOKUP($A206,集約用シート!$E$3:$BN$3000,5,FALSE),"")</f>
        <v/>
      </c>
      <c r="AX206" s="126"/>
      <c r="AY206" s="126" t="str">
        <f>IFERROR(VLOOKUP($A206,集約用シート!$E$3:$BN$3000,11,FALSE),"")</f>
        <v/>
      </c>
      <c r="AZ206" s="126"/>
      <c r="BA206" s="126" t="str">
        <f>IFERROR(VLOOKUP($A206,集約用シート!$E$3:$BN$3000,4,FALSE),"")</f>
        <v/>
      </c>
      <c r="BB206" s="126" t="str">
        <f>IFERROR(VLOOKUP($A206,集約用シート!$E$3:$BN$3000,14,FALSE),"")</f>
        <v/>
      </c>
      <c r="BC206" s="126"/>
      <c r="BD206" s="126" t="str">
        <f>IFERROR(VLOOKUP($A206,集約用シート!$E$3:$BN$3000,16,FALSE),"")</f>
        <v/>
      </c>
      <c r="BE206" s="126"/>
    </row>
    <row r="207" spans="47:57" ht="28.5" customHeight="1">
      <c r="AU207" s="126" t="str">
        <f>IFERROR(VLOOKUP($A207,集約用シート!$E$3:$BN$3000,2,FALSE),"")</f>
        <v/>
      </c>
      <c r="AV207" s="126" t="str">
        <f>IFERROR(VLOOKUP($A207,集約用シート!$E$3:$BN$3000,3,FALSE),"")</f>
        <v/>
      </c>
      <c r="AW207" s="126" t="str">
        <f>IFERROR(VLOOKUP($A207,集約用シート!$E$3:$BN$3000,5,FALSE),"")</f>
        <v/>
      </c>
      <c r="AX207" s="126"/>
      <c r="AY207" s="126" t="str">
        <f>IFERROR(VLOOKUP($A207,集約用シート!$E$3:$BN$3000,11,FALSE),"")</f>
        <v/>
      </c>
      <c r="AZ207" s="126"/>
      <c r="BA207" s="126" t="str">
        <f>IFERROR(VLOOKUP($A207,集約用シート!$E$3:$BN$3000,4,FALSE),"")</f>
        <v/>
      </c>
      <c r="BB207" s="126" t="str">
        <f>IFERROR(VLOOKUP($A207,集約用シート!$E$3:$BN$3000,14,FALSE),"")</f>
        <v/>
      </c>
      <c r="BC207" s="126"/>
      <c r="BD207" s="126" t="str">
        <f>IFERROR(VLOOKUP($A207,集約用シート!$E$3:$BN$3000,16,FALSE),"")</f>
        <v/>
      </c>
      <c r="BE207" s="126"/>
    </row>
    <row r="208" spans="47:57" ht="28.5" customHeight="1">
      <c r="AU208" s="126" t="str">
        <f>IFERROR(VLOOKUP($A208,集約用シート!$E$3:$BN$3000,2,FALSE),"")</f>
        <v/>
      </c>
      <c r="AV208" s="126" t="str">
        <f>IFERROR(VLOOKUP($A208,集約用シート!$E$3:$BN$3000,3,FALSE),"")</f>
        <v/>
      </c>
      <c r="AW208" s="126" t="str">
        <f>IFERROR(VLOOKUP($A208,集約用シート!$E$3:$BN$3000,5,FALSE),"")</f>
        <v/>
      </c>
      <c r="AX208" s="126"/>
      <c r="AY208" s="126" t="str">
        <f>IFERROR(VLOOKUP($A208,集約用シート!$E$3:$BN$3000,11,FALSE),"")</f>
        <v/>
      </c>
      <c r="AZ208" s="126"/>
      <c r="BA208" s="126" t="str">
        <f>IFERROR(VLOOKUP($A208,集約用シート!$E$3:$BN$3000,4,FALSE),"")</f>
        <v/>
      </c>
      <c r="BB208" s="126" t="str">
        <f>IFERROR(VLOOKUP($A208,集約用シート!$E$3:$BN$3000,14,FALSE),"")</f>
        <v/>
      </c>
      <c r="BC208" s="126"/>
      <c r="BD208" s="126" t="str">
        <f>IFERROR(VLOOKUP($A208,集約用シート!$E$3:$BN$3000,16,FALSE),"")</f>
        <v/>
      </c>
      <c r="BE208" s="126"/>
    </row>
    <row r="209" spans="47:57" ht="28.5" customHeight="1">
      <c r="AU209" s="126" t="str">
        <f>IFERROR(VLOOKUP($A209,集約用シート!$E$3:$BN$3000,2,FALSE),"")</f>
        <v/>
      </c>
      <c r="AV209" s="126" t="str">
        <f>IFERROR(VLOOKUP($A209,集約用シート!$E$3:$BN$3000,3,FALSE),"")</f>
        <v/>
      </c>
      <c r="AW209" s="126" t="str">
        <f>IFERROR(VLOOKUP($A209,集約用シート!$E$3:$BN$3000,5,FALSE),"")</f>
        <v/>
      </c>
      <c r="AX209" s="126"/>
      <c r="AY209" s="126" t="str">
        <f>IFERROR(VLOOKUP($A209,集約用シート!$E$3:$BN$3000,11,FALSE),"")</f>
        <v/>
      </c>
      <c r="AZ209" s="126"/>
      <c r="BA209" s="126" t="str">
        <f>IFERROR(VLOOKUP($A209,集約用シート!$E$3:$BN$3000,4,FALSE),"")</f>
        <v/>
      </c>
      <c r="BB209" s="126" t="str">
        <f>IFERROR(VLOOKUP($A209,集約用シート!$E$3:$BN$3000,14,FALSE),"")</f>
        <v/>
      </c>
      <c r="BC209" s="126"/>
      <c r="BD209" s="126" t="str">
        <f>IFERROR(VLOOKUP($A209,集約用シート!$E$3:$BN$3000,16,FALSE),"")</f>
        <v/>
      </c>
      <c r="BE209" s="126"/>
    </row>
    <row r="210" spans="47:57" ht="28.5" customHeight="1">
      <c r="AU210" s="126" t="str">
        <f>IFERROR(VLOOKUP($A210,集約用シート!$E$3:$BN$3000,2,FALSE),"")</f>
        <v/>
      </c>
      <c r="AV210" s="126" t="str">
        <f>IFERROR(VLOOKUP($A210,集約用シート!$E$3:$BN$3000,3,FALSE),"")</f>
        <v/>
      </c>
      <c r="AW210" s="126" t="str">
        <f>IFERROR(VLOOKUP($A210,集約用シート!$E$3:$BN$3000,5,FALSE),"")</f>
        <v/>
      </c>
      <c r="AX210" s="126"/>
      <c r="AY210" s="126" t="str">
        <f>IFERROR(VLOOKUP($A210,集約用シート!$E$3:$BN$3000,11,FALSE),"")</f>
        <v/>
      </c>
      <c r="AZ210" s="126"/>
      <c r="BA210" s="126" t="str">
        <f>IFERROR(VLOOKUP($A210,集約用シート!$E$3:$BN$3000,4,FALSE),"")</f>
        <v/>
      </c>
      <c r="BB210" s="126" t="str">
        <f>IFERROR(VLOOKUP($A210,集約用シート!$E$3:$BN$3000,14,FALSE),"")</f>
        <v/>
      </c>
      <c r="BC210" s="126"/>
      <c r="BD210" s="126" t="str">
        <f>IFERROR(VLOOKUP($A210,集約用シート!$E$3:$BN$3000,16,FALSE),"")</f>
        <v/>
      </c>
      <c r="BE210" s="126"/>
    </row>
    <row r="211" spans="47:57" ht="28.5" customHeight="1">
      <c r="AU211" s="126" t="str">
        <f>IFERROR(VLOOKUP($A211,集約用シート!$E$3:$BN$3000,2,FALSE),"")</f>
        <v/>
      </c>
      <c r="AV211" s="126" t="str">
        <f>IFERROR(VLOOKUP($A211,集約用シート!$E$3:$BN$3000,3,FALSE),"")</f>
        <v/>
      </c>
      <c r="AW211" s="126" t="str">
        <f>IFERROR(VLOOKUP($A211,集約用シート!$E$3:$BN$3000,5,FALSE),"")</f>
        <v/>
      </c>
      <c r="AX211" s="126"/>
      <c r="AY211" s="126" t="str">
        <f>IFERROR(VLOOKUP($A211,集約用シート!$E$3:$BN$3000,11,FALSE),"")</f>
        <v/>
      </c>
      <c r="AZ211" s="126"/>
      <c r="BA211" s="126" t="str">
        <f>IFERROR(VLOOKUP($A211,集約用シート!$E$3:$BN$3000,4,FALSE),"")</f>
        <v/>
      </c>
      <c r="BB211" s="126" t="str">
        <f>IFERROR(VLOOKUP($A211,集約用シート!$E$3:$BN$3000,14,FALSE),"")</f>
        <v/>
      </c>
      <c r="BC211" s="126"/>
      <c r="BD211" s="126" t="str">
        <f>IFERROR(VLOOKUP($A211,集約用シート!$E$3:$BN$3000,16,FALSE),"")</f>
        <v/>
      </c>
      <c r="BE211" s="126"/>
    </row>
    <row r="212" spans="47:57" ht="28.5" customHeight="1">
      <c r="AU212" s="126" t="str">
        <f>IFERROR(VLOOKUP($A212,集約用シート!$E$3:$BN$3000,2,FALSE),"")</f>
        <v/>
      </c>
      <c r="AV212" s="126" t="str">
        <f>IFERROR(VLOOKUP($A212,集約用シート!$E$3:$BN$3000,3,FALSE),"")</f>
        <v/>
      </c>
      <c r="AW212" s="126" t="str">
        <f>IFERROR(VLOOKUP($A212,集約用シート!$E$3:$BN$3000,5,FALSE),"")</f>
        <v/>
      </c>
      <c r="AX212" s="126"/>
      <c r="AY212" s="126" t="str">
        <f>IFERROR(VLOOKUP($A212,集約用シート!$E$3:$BN$3000,11,FALSE),"")</f>
        <v/>
      </c>
      <c r="AZ212" s="126"/>
      <c r="BA212" s="126" t="str">
        <f>IFERROR(VLOOKUP($A212,集約用シート!$E$3:$BN$3000,4,FALSE),"")</f>
        <v/>
      </c>
      <c r="BB212" s="126" t="str">
        <f>IFERROR(VLOOKUP($A212,集約用シート!$E$3:$BN$3000,14,FALSE),"")</f>
        <v/>
      </c>
      <c r="BC212" s="126"/>
      <c r="BD212" s="126" t="str">
        <f>IFERROR(VLOOKUP($A212,集約用シート!$E$3:$BN$3000,16,FALSE),"")</f>
        <v/>
      </c>
      <c r="BE212" s="126"/>
    </row>
    <row r="213" spans="47:57" ht="28.5" customHeight="1">
      <c r="AU213" s="126" t="str">
        <f>IFERROR(VLOOKUP($A213,集約用シート!$E$3:$BN$3000,2,FALSE),"")</f>
        <v/>
      </c>
      <c r="AV213" s="126" t="str">
        <f>IFERROR(VLOOKUP($A213,集約用シート!$E$3:$BN$3000,3,FALSE),"")</f>
        <v/>
      </c>
      <c r="AW213" s="126" t="str">
        <f>IFERROR(VLOOKUP($A213,集約用シート!$E$3:$BN$3000,5,FALSE),"")</f>
        <v/>
      </c>
      <c r="AX213" s="126"/>
      <c r="AY213" s="126" t="str">
        <f>IFERROR(VLOOKUP($A213,集約用シート!$E$3:$BN$3000,11,FALSE),"")</f>
        <v/>
      </c>
      <c r="AZ213" s="126"/>
      <c r="BA213" s="126" t="str">
        <f>IFERROR(VLOOKUP($A213,集約用シート!$E$3:$BN$3000,4,FALSE),"")</f>
        <v/>
      </c>
      <c r="BB213" s="126" t="str">
        <f>IFERROR(VLOOKUP($A213,集約用シート!$E$3:$BN$3000,14,FALSE),"")</f>
        <v/>
      </c>
      <c r="BC213" s="126"/>
      <c r="BD213" s="126" t="str">
        <f>IFERROR(VLOOKUP($A213,集約用シート!$E$3:$BN$3000,16,FALSE),"")</f>
        <v/>
      </c>
      <c r="BE213" s="126"/>
    </row>
    <row r="214" spans="47:57" ht="28.5" customHeight="1">
      <c r="AU214" s="126" t="str">
        <f>IFERROR(VLOOKUP($A214,集約用シート!$E$3:$BN$3000,2,FALSE),"")</f>
        <v/>
      </c>
      <c r="AV214" s="126" t="str">
        <f>IFERROR(VLOOKUP($A214,集約用シート!$E$3:$BN$3000,3,FALSE),"")</f>
        <v/>
      </c>
      <c r="AW214" s="126" t="str">
        <f>IFERROR(VLOOKUP($A214,集約用シート!$E$3:$BN$3000,5,FALSE),"")</f>
        <v/>
      </c>
      <c r="AX214" s="126"/>
      <c r="AY214" s="126" t="str">
        <f>IFERROR(VLOOKUP($A214,集約用シート!$E$3:$BN$3000,11,FALSE),"")</f>
        <v/>
      </c>
      <c r="AZ214" s="126"/>
      <c r="BA214" s="126" t="str">
        <f>IFERROR(VLOOKUP($A214,集約用シート!$E$3:$BN$3000,4,FALSE),"")</f>
        <v/>
      </c>
      <c r="BB214" s="126" t="str">
        <f>IFERROR(VLOOKUP($A214,集約用シート!$E$3:$BN$3000,14,FALSE),"")</f>
        <v/>
      </c>
      <c r="BC214" s="126"/>
      <c r="BD214" s="126" t="str">
        <f>IFERROR(VLOOKUP($A214,集約用シート!$E$3:$BN$3000,16,FALSE),"")</f>
        <v/>
      </c>
      <c r="BE214" s="126"/>
    </row>
    <row r="215" spans="47:57" ht="28.5" customHeight="1">
      <c r="AU215" s="126" t="str">
        <f>IFERROR(VLOOKUP($A215,集約用シート!$E$3:$BN$3000,2,FALSE),"")</f>
        <v/>
      </c>
      <c r="AV215" s="126" t="str">
        <f>IFERROR(VLOOKUP($A215,集約用シート!$E$3:$BN$3000,3,FALSE),"")</f>
        <v/>
      </c>
      <c r="AW215" s="126" t="str">
        <f>IFERROR(VLOOKUP($A215,集約用シート!$E$3:$BN$3000,5,FALSE),"")</f>
        <v/>
      </c>
      <c r="AX215" s="126"/>
      <c r="AY215" s="126" t="str">
        <f>IFERROR(VLOOKUP($A215,集約用シート!$E$3:$BN$3000,11,FALSE),"")</f>
        <v/>
      </c>
      <c r="AZ215" s="126"/>
      <c r="BA215" s="126" t="str">
        <f>IFERROR(VLOOKUP($A215,集約用シート!$E$3:$BN$3000,4,FALSE),"")</f>
        <v/>
      </c>
      <c r="BB215" s="126" t="str">
        <f>IFERROR(VLOOKUP($A215,集約用シート!$E$3:$BN$3000,14,FALSE),"")</f>
        <v/>
      </c>
      <c r="BC215" s="126"/>
      <c r="BD215" s="126" t="str">
        <f>IFERROR(VLOOKUP($A215,集約用シート!$E$3:$BN$3000,16,FALSE),"")</f>
        <v/>
      </c>
      <c r="BE215" s="126"/>
    </row>
    <row r="216" spans="47:57" ht="28.5" customHeight="1">
      <c r="AU216" s="126" t="str">
        <f>IFERROR(VLOOKUP($A216,集約用シート!$E$3:$BN$3000,2,FALSE),"")</f>
        <v/>
      </c>
      <c r="AV216" s="126" t="str">
        <f>IFERROR(VLOOKUP($A216,集約用シート!$E$3:$BN$3000,3,FALSE),"")</f>
        <v/>
      </c>
      <c r="AW216" s="126" t="str">
        <f>IFERROR(VLOOKUP($A216,集約用シート!$E$3:$BN$3000,5,FALSE),"")</f>
        <v/>
      </c>
      <c r="AX216" s="126"/>
      <c r="AY216" s="126" t="str">
        <f>IFERROR(VLOOKUP($A216,集約用シート!$E$3:$BN$3000,11,FALSE),"")</f>
        <v/>
      </c>
      <c r="AZ216" s="126"/>
      <c r="BA216" s="126" t="str">
        <f>IFERROR(VLOOKUP($A216,集約用シート!$E$3:$BN$3000,4,FALSE),"")</f>
        <v/>
      </c>
      <c r="BB216" s="126" t="str">
        <f>IFERROR(VLOOKUP($A216,集約用シート!$E$3:$BN$3000,14,FALSE),"")</f>
        <v/>
      </c>
      <c r="BC216" s="126"/>
      <c r="BD216" s="126" t="str">
        <f>IFERROR(VLOOKUP($A216,集約用シート!$E$3:$BN$3000,16,FALSE),"")</f>
        <v/>
      </c>
      <c r="BE216" s="126"/>
    </row>
    <row r="217" spans="47:57" ht="28.5" customHeight="1">
      <c r="AU217" s="126" t="str">
        <f>IFERROR(VLOOKUP($A217,集約用シート!$E$3:$BN$3000,2,FALSE),"")</f>
        <v/>
      </c>
      <c r="AV217" s="126" t="str">
        <f>IFERROR(VLOOKUP($A217,集約用シート!$E$3:$BN$3000,3,FALSE),"")</f>
        <v/>
      </c>
      <c r="AW217" s="126" t="str">
        <f>IFERROR(VLOOKUP($A217,集約用シート!$E$3:$BN$3000,5,FALSE),"")</f>
        <v/>
      </c>
      <c r="AX217" s="126"/>
      <c r="AY217" s="126" t="str">
        <f>IFERROR(VLOOKUP($A217,集約用シート!$E$3:$BN$3000,11,FALSE),"")</f>
        <v/>
      </c>
      <c r="AZ217" s="126"/>
      <c r="BA217" s="126" t="str">
        <f>IFERROR(VLOOKUP($A217,集約用シート!$E$3:$BN$3000,4,FALSE),"")</f>
        <v/>
      </c>
      <c r="BB217" s="126" t="str">
        <f>IFERROR(VLOOKUP($A217,集約用シート!$E$3:$BN$3000,14,FALSE),"")</f>
        <v/>
      </c>
      <c r="BC217" s="126"/>
      <c r="BD217" s="126" t="str">
        <f>IFERROR(VLOOKUP($A217,集約用シート!$E$3:$BN$3000,16,FALSE),"")</f>
        <v/>
      </c>
      <c r="BE217" s="126"/>
    </row>
    <row r="218" spans="47:57" ht="28.5" customHeight="1">
      <c r="AU218" s="126" t="str">
        <f>IFERROR(VLOOKUP($A218,集約用シート!$E$3:$BN$3000,2,FALSE),"")</f>
        <v/>
      </c>
      <c r="AV218" s="126" t="str">
        <f>IFERROR(VLOOKUP($A218,集約用シート!$E$3:$BN$3000,3,FALSE),"")</f>
        <v/>
      </c>
      <c r="AW218" s="126" t="str">
        <f>IFERROR(VLOOKUP($A218,集約用シート!$E$3:$BN$3000,5,FALSE),"")</f>
        <v/>
      </c>
      <c r="AX218" s="126"/>
      <c r="AY218" s="126" t="str">
        <f>IFERROR(VLOOKUP($A218,集約用シート!$E$3:$BN$3000,11,FALSE),"")</f>
        <v/>
      </c>
      <c r="AZ218" s="126"/>
      <c r="BA218" s="126" t="str">
        <f>IFERROR(VLOOKUP($A218,集約用シート!$E$3:$BN$3000,4,FALSE),"")</f>
        <v/>
      </c>
      <c r="BB218" s="126" t="str">
        <f>IFERROR(VLOOKUP($A218,集約用シート!$E$3:$BN$3000,14,FALSE),"")</f>
        <v/>
      </c>
      <c r="BC218" s="126"/>
      <c r="BD218" s="126" t="str">
        <f>IFERROR(VLOOKUP($A218,集約用シート!$E$3:$BN$3000,16,FALSE),"")</f>
        <v/>
      </c>
      <c r="BE218" s="126"/>
    </row>
    <row r="219" spans="47:57" ht="28.5" customHeight="1">
      <c r="AU219" s="126" t="str">
        <f>IFERROR(VLOOKUP($A219,集約用シート!$E$3:$BN$3000,2,FALSE),"")</f>
        <v/>
      </c>
      <c r="AV219" s="126" t="str">
        <f>IFERROR(VLOOKUP($A219,集約用シート!$E$3:$BN$3000,3,FALSE),"")</f>
        <v/>
      </c>
      <c r="AW219" s="126" t="str">
        <f>IFERROR(VLOOKUP($A219,集約用シート!$E$3:$BN$3000,5,FALSE),"")</f>
        <v/>
      </c>
      <c r="AX219" s="126"/>
      <c r="AY219" s="126" t="str">
        <f>IFERROR(VLOOKUP($A219,集約用シート!$E$3:$BN$3000,11,FALSE),"")</f>
        <v/>
      </c>
      <c r="AZ219" s="126"/>
      <c r="BA219" s="126" t="str">
        <f>IFERROR(VLOOKUP($A219,集約用シート!$E$3:$BN$3000,4,FALSE),"")</f>
        <v/>
      </c>
      <c r="BB219" s="126" t="str">
        <f>IFERROR(VLOOKUP($A219,集約用シート!$E$3:$BN$3000,14,FALSE),"")</f>
        <v/>
      </c>
      <c r="BC219" s="126"/>
      <c r="BD219" s="126" t="str">
        <f>IFERROR(VLOOKUP($A219,集約用シート!$E$3:$BN$3000,16,FALSE),"")</f>
        <v/>
      </c>
      <c r="BE219" s="126"/>
    </row>
    <row r="220" spans="47:57" ht="28.5" customHeight="1">
      <c r="AU220" s="126" t="str">
        <f>IFERROR(VLOOKUP($A220,集約用シート!$E$3:$BN$3000,2,FALSE),"")</f>
        <v/>
      </c>
      <c r="AV220" s="126" t="str">
        <f>IFERROR(VLOOKUP($A220,集約用シート!$E$3:$BN$3000,3,FALSE),"")</f>
        <v/>
      </c>
      <c r="AW220" s="126" t="str">
        <f>IFERROR(VLOOKUP($A220,集約用シート!$E$3:$BN$3000,5,FALSE),"")</f>
        <v/>
      </c>
      <c r="AX220" s="126"/>
      <c r="AY220" s="126" t="str">
        <f>IFERROR(VLOOKUP($A220,集約用シート!$E$3:$BN$3000,11,FALSE),"")</f>
        <v/>
      </c>
      <c r="AZ220" s="126"/>
      <c r="BA220" s="126" t="str">
        <f>IFERROR(VLOOKUP($A220,集約用シート!$E$3:$BN$3000,4,FALSE),"")</f>
        <v/>
      </c>
      <c r="BB220" s="126" t="str">
        <f>IFERROR(VLOOKUP($A220,集約用シート!$E$3:$BN$3000,14,FALSE),"")</f>
        <v/>
      </c>
      <c r="BC220" s="126"/>
      <c r="BD220" s="126" t="str">
        <f>IFERROR(VLOOKUP($A220,集約用シート!$E$3:$BN$3000,16,FALSE),"")</f>
        <v/>
      </c>
      <c r="BE220" s="126"/>
    </row>
    <row r="221" spans="47:57" ht="28.5" customHeight="1">
      <c r="AU221" s="126" t="str">
        <f>IFERROR(VLOOKUP($A221,集約用シート!$E$3:$BN$3000,2,FALSE),"")</f>
        <v/>
      </c>
      <c r="AV221" s="126" t="str">
        <f>IFERROR(VLOOKUP($A221,集約用シート!$E$3:$BN$3000,3,FALSE),"")</f>
        <v/>
      </c>
      <c r="AW221" s="126" t="str">
        <f>IFERROR(VLOOKUP($A221,集約用シート!$E$3:$BN$3000,5,FALSE),"")</f>
        <v/>
      </c>
      <c r="AX221" s="126"/>
      <c r="AY221" s="126" t="str">
        <f>IFERROR(VLOOKUP($A221,集約用シート!$E$3:$BN$3000,11,FALSE),"")</f>
        <v/>
      </c>
      <c r="AZ221" s="126"/>
      <c r="BA221" s="126" t="str">
        <f>IFERROR(VLOOKUP($A221,集約用シート!$E$3:$BN$3000,4,FALSE),"")</f>
        <v/>
      </c>
      <c r="BB221" s="126" t="str">
        <f>IFERROR(VLOOKUP($A221,集約用シート!$E$3:$BN$3000,14,FALSE),"")</f>
        <v/>
      </c>
      <c r="BC221" s="126"/>
      <c r="BD221" s="126" t="str">
        <f>IFERROR(VLOOKUP($A221,集約用シート!$E$3:$BN$3000,16,FALSE),"")</f>
        <v/>
      </c>
      <c r="BE221" s="126"/>
    </row>
    <row r="222" spans="47:57" ht="28.5" customHeight="1">
      <c r="AU222" s="126" t="str">
        <f>IFERROR(VLOOKUP($A222,集約用シート!$E$3:$BN$3000,2,FALSE),"")</f>
        <v/>
      </c>
      <c r="AV222" s="126" t="str">
        <f>IFERROR(VLOOKUP($A222,集約用シート!$E$3:$BN$3000,3,FALSE),"")</f>
        <v/>
      </c>
      <c r="AW222" s="126" t="str">
        <f>IFERROR(VLOOKUP($A222,集約用シート!$E$3:$BN$3000,5,FALSE),"")</f>
        <v/>
      </c>
      <c r="AX222" s="126"/>
      <c r="AY222" s="126" t="str">
        <f>IFERROR(VLOOKUP($A222,集約用シート!$E$3:$BN$3000,11,FALSE),"")</f>
        <v/>
      </c>
      <c r="AZ222" s="126"/>
      <c r="BA222" s="126" t="str">
        <f>IFERROR(VLOOKUP($A222,集約用シート!$E$3:$BN$3000,4,FALSE),"")</f>
        <v/>
      </c>
      <c r="BB222" s="126" t="str">
        <f>IFERROR(VLOOKUP($A222,集約用シート!$E$3:$BN$3000,14,FALSE),"")</f>
        <v/>
      </c>
      <c r="BC222" s="126"/>
      <c r="BD222" s="126" t="str">
        <f>IFERROR(VLOOKUP($A222,集約用シート!$E$3:$BN$3000,16,FALSE),"")</f>
        <v/>
      </c>
      <c r="BE222" s="126"/>
    </row>
    <row r="223" spans="47:57" ht="28.5" customHeight="1">
      <c r="AU223" s="126" t="str">
        <f>IFERROR(VLOOKUP($A223,集約用シート!$E$3:$BN$3000,2,FALSE),"")</f>
        <v/>
      </c>
      <c r="AV223" s="126" t="str">
        <f>IFERROR(VLOOKUP($A223,集約用シート!$E$3:$BN$3000,3,FALSE),"")</f>
        <v/>
      </c>
      <c r="AW223" s="126" t="str">
        <f>IFERROR(VLOOKUP($A223,集約用シート!$E$3:$BN$3000,5,FALSE),"")</f>
        <v/>
      </c>
      <c r="AX223" s="126"/>
      <c r="AY223" s="126" t="str">
        <f>IFERROR(VLOOKUP($A223,集約用シート!$E$3:$BN$3000,11,FALSE),"")</f>
        <v/>
      </c>
      <c r="AZ223" s="126"/>
      <c r="BA223" s="126" t="str">
        <f>IFERROR(VLOOKUP($A223,集約用シート!$E$3:$BN$3000,4,FALSE),"")</f>
        <v/>
      </c>
      <c r="BB223" s="126" t="str">
        <f>IFERROR(VLOOKUP($A223,集約用シート!$E$3:$BN$3000,14,FALSE),"")</f>
        <v/>
      </c>
      <c r="BC223" s="126"/>
      <c r="BD223" s="126" t="str">
        <f>IFERROR(VLOOKUP($A223,集約用シート!$E$3:$BN$3000,16,FALSE),"")</f>
        <v/>
      </c>
      <c r="BE223" s="126"/>
    </row>
    <row r="224" spans="47:57" ht="28.5" customHeight="1">
      <c r="AU224" s="126" t="str">
        <f>IFERROR(VLOOKUP($A224,集約用シート!$E$3:$BN$3000,2,FALSE),"")</f>
        <v/>
      </c>
      <c r="AV224" s="126" t="str">
        <f>IFERROR(VLOOKUP($A224,集約用シート!$E$3:$BN$3000,3,FALSE),"")</f>
        <v/>
      </c>
      <c r="AW224" s="126" t="str">
        <f>IFERROR(VLOOKUP($A224,集約用シート!$E$3:$BN$3000,5,FALSE),"")</f>
        <v/>
      </c>
      <c r="AX224" s="126"/>
      <c r="AY224" s="126" t="str">
        <f>IFERROR(VLOOKUP($A224,集約用シート!$E$3:$BN$3000,11,FALSE),"")</f>
        <v/>
      </c>
      <c r="AZ224" s="126"/>
      <c r="BA224" s="126" t="str">
        <f>IFERROR(VLOOKUP($A224,集約用シート!$E$3:$BN$3000,4,FALSE),"")</f>
        <v/>
      </c>
      <c r="BB224" s="126" t="str">
        <f>IFERROR(VLOOKUP($A224,集約用シート!$E$3:$BN$3000,14,FALSE),"")</f>
        <v/>
      </c>
      <c r="BC224" s="126"/>
      <c r="BD224" s="126" t="str">
        <f>IFERROR(VLOOKUP($A224,集約用シート!$E$3:$BN$3000,16,FALSE),"")</f>
        <v/>
      </c>
      <c r="BE224" s="126"/>
    </row>
    <row r="225" spans="47:57" ht="28.5" customHeight="1">
      <c r="AU225" s="126" t="str">
        <f>IFERROR(VLOOKUP($A225,集約用シート!$E$3:$BN$3000,2,FALSE),"")</f>
        <v/>
      </c>
      <c r="AV225" s="126" t="str">
        <f>IFERROR(VLOOKUP($A225,集約用シート!$E$3:$BN$3000,3,FALSE),"")</f>
        <v/>
      </c>
      <c r="AW225" s="126" t="str">
        <f>IFERROR(VLOOKUP($A225,集約用シート!$E$3:$BN$3000,5,FALSE),"")</f>
        <v/>
      </c>
      <c r="AX225" s="126"/>
      <c r="AY225" s="126" t="str">
        <f>IFERROR(VLOOKUP($A225,集約用シート!$E$3:$BN$3000,11,FALSE),"")</f>
        <v/>
      </c>
      <c r="AZ225" s="126"/>
      <c r="BA225" s="126" t="str">
        <f>IFERROR(VLOOKUP($A225,集約用シート!$E$3:$BN$3000,4,FALSE),"")</f>
        <v/>
      </c>
      <c r="BB225" s="126" t="str">
        <f>IFERROR(VLOOKUP($A225,集約用シート!$E$3:$BN$3000,14,FALSE),"")</f>
        <v/>
      </c>
      <c r="BC225" s="126"/>
      <c r="BD225" s="126" t="str">
        <f>IFERROR(VLOOKUP($A225,集約用シート!$E$3:$BN$3000,16,FALSE),"")</f>
        <v/>
      </c>
      <c r="BE225" s="126"/>
    </row>
    <row r="226" spans="47:57" ht="28.5" customHeight="1">
      <c r="AU226" s="126" t="str">
        <f>IFERROR(VLOOKUP($A226,集約用シート!$E$3:$BN$3000,2,FALSE),"")</f>
        <v/>
      </c>
      <c r="AV226" s="126" t="str">
        <f>IFERROR(VLOOKUP($A226,集約用シート!$E$3:$BN$3000,3,FALSE),"")</f>
        <v/>
      </c>
      <c r="AW226" s="126" t="str">
        <f>IFERROR(VLOOKUP($A226,集約用シート!$E$3:$BN$3000,5,FALSE),"")</f>
        <v/>
      </c>
      <c r="AX226" s="126"/>
      <c r="AY226" s="126" t="str">
        <f>IFERROR(VLOOKUP($A226,集約用シート!$E$3:$BN$3000,11,FALSE),"")</f>
        <v/>
      </c>
      <c r="AZ226" s="126"/>
      <c r="BA226" s="126" t="str">
        <f>IFERROR(VLOOKUP($A226,集約用シート!$E$3:$BN$3000,4,FALSE),"")</f>
        <v/>
      </c>
      <c r="BB226" s="126" t="str">
        <f>IFERROR(VLOOKUP($A226,集約用シート!$E$3:$BN$3000,14,FALSE),"")</f>
        <v/>
      </c>
      <c r="BC226" s="126"/>
      <c r="BD226" s="126" t="str">
        <f>IFERROR(VLOOKUP($A226,集約用シート!$E$3:$BN$3000,16,FALSE),"")</f>
        <v/>
      </c>
      <c r="BE226" s="126"/>
    </row>
    <row r="227" spans="47:57" ht="28.5" customHeight="1">
      <c r="AU227" s="126" t="str">
        <f>IFERROR(VLOOKUP($A227,集約用シート!$E$3:$BN$3000,2,FALSE),"")</f>
        <v/>
      </c>
      <c r="AV227" s="126" t="str">
        <f>IFERROR(VLOOKUP($A227,集約用シート!$E$3:$BN$3000,3,FALSE),"")</f>
        <v/>
      </c>
      <c r="AW227" s="126" t="str">
        <f>IFERROR(VLOOKUP($A227,集約用シート!$E$3:$BN$3000,5,FALSE),"")</f>
        <v/>
      </c>
      <c r="AX227" s="126"/>
      <c r="AY227" s="126" t="str">
        <f>IFERROR(VLOOKUP($A227,集約用シート!$E$3:$BN$3000,11,FALSE),"")</f>
        <v/>
      </c>
      <c r="AZ227" s="126"/>
      <c r="BA227" s="126" t="str">
        <f>IFERROR(VLOOKUP($A227,集約用シート!$E$3:$BN$3000,4,FALSE),"")</f>
        <v/>
      </c>
      <c r="BB227" s="126" t="str">
        <f>IFERROR(VLOOKUP($A227,集約用シート!$E$3:$BN$3000,14,FALSE),"")</f>
        <v/>
      </c>
      <c r="BC227" s="126"/>
      <c r="BD227" s="126" t="str">
        <f>IFERROR(VLOOKUP($A227,集約用シート!$E$3:$BN$3000,16,FALSE),"")</f>
        <v/>
      </c>
      <c r="BE227" s="126"/>
    </row>
    <row r="228" spans="47:57" ht="28.5" customHeight="1">
      <c r="AU228" s="126" t="str">
        <f>IFERROR(VLOOKUP($A228,集約用シート!$E$3:$BN$3000,2,FALSE),"")</f>
        <v/>
      </c>
      <c r="AV228" s="126" t="str">
        <f>IFERROR(VLOOKUP($A228,集約用シート!$E$3:$BN$3000,3,FALSE),"")</f>
        <v/>
      </c>
      <c r="AW228" s="126" t="str">
        <f>IFERROR(VLOOKUP($A228,集約用シート!$E$3:$BN$3000,5,FALSE),"")</f>
        <v/>
      </c>
      <c r="AX228" s="126"/>
      <c r="AY228" s="126" t="str">
        <f>IFERROR(VLOOKUP($A228,集約用シート!$E$3:$BN$3000,11,FALSE),"")</f>
        <v/>
      </c>
      <c r="AZ228" s="126"/>
      <c r="BA228" s="126" t="str">
        <f>IFERROR(VLOOKUP($A228,集約用シート!$E$3:$BN$3000,4,FALSE),"")</f>
        <v/>
      </c>
      <c r="BB228" s="126" t="str">
        <f>IFERROR(VLOOKUP($A228,集約用シート!$E$3:$BN$3000,14,FALSE),"")</f>
        <v/>
      </c>
      <c r="BC228" s="126"/>
      <c r="BD228" s="126" t="str">
        <f>IFERROR(VLOOKUP($A228,集約用シート!$E$3:$BN$3000,16,FALSE),"")</f>
        <v/>
      </c>
      <c r="BE228" s="126"/>
    </row>
    <row r="229" spans="47:57" ht="28.5" customHeight="1">
      <c r="AU229" s="126" t="str">
        <f>IFERROR(VLOOKUP($A229,集約用シート!$E$3:$BN$3000,2,FALSE),"")</f>
        <v/>
      </c>
      <c r="AV229" s="126" t="str">
        <f>IFERROR(VLOOKUP($A229,集約用シート!$E$3:$BN$3000,3,FALSE),"")</f>
        <v/>
      </c>
      <c r="AW229" s="126" t="str">
        <f>IFERROR(VLOOKUP($A229,集約用シート!$E$3:$BN$3000,5,FALSE),"")</f>
        <v/>
      </c>
      <c r="AX229" s="126"/>
      <c r="AY229" s="126" t="str">
        <f>IFERROR(VLOOKUP($A229,集約用シート!$E$3:$BN$3000,11,FALSE),"")</f>
        <v/>
      </c>
      <c r="AZ229" s="126"/>
      <c r="BA229" s="126" t="str">
        <f>IFERROR(VLOOKUP($A229,集約用シート!$E$3:$BN$3000,4,FALSE),"")</f>
        <v/>
      </c>
      <c r="BB229" s="126" t="str">
        <f>IFERROR(VLOOKUP($A229,集約用シート!$E$3:$BN$3000,14,FALSE),"")</f>
        <v/>
      </c>
      <c r="BC229" s="126"/>
      <c r="BD229" s="126" t="str">
        <f>IFERROR(VLOOKUP($A229,集約用シート!$E$3:$BN$3000,16,FALSE),"")</f>
        <v/>
      </c>
      <c r="BE229" s="126"/>
    </row>
    <row r="230" spans="47:57" ht="28.5" customHeight="1">
      <c r="AU230" s="126" t="str">
        <f>IFERROR(VLOOKUP($A230,集約用シート!$E$3:$BN$3000,2,FALSE),"")</f>
        <v/>
      </c>
      <c r="AV230" s="126" t="str">
        <f>IFERROR(VLOOKUP($A230,集約用シート!$E$3:$BN$3000,3,FALSE),"")</f>
        <v/>
      </c>
      <c r="AW230" s="126" t="str">
        <f>IFERROR(VLOOKUP($A230,集約用シート!$E$3:$BN$3000,5,FALSE),"")</f>
        <v/>
      </c>
      <c r="AX230" s="126"/>
      <c r="AY230" s="126" t="str">
        <f>IFERROR(VLOOKUP($A230,集約用シート!$E$3:$BN$3000,11,FALSE),"")</f>
        <v/>
      </c>
      <c r="AZ230" s="126"/>
      <c r="BA230" s="126" t="str">
        <f>IFERROR(VLOOKUP($A230,集約用シート!$E$3:$BN$3000,4,FALSE),"")</f>
        <v/>
      </c>
      <c r="BB230" s="126" t="str">
        <f>IFERROR(VLOOKUP($A230,集約用シート!$E$3:$BN$3000,14,FALSE),"")</f>
        <v/>
      </c>
      <c r="BC230" s="126"/>
      <c r="BD230" s="126" t="str">
        <f>IFERROR(VLOOKUP($A230,集約用シート!$E$3:$BN$3000,16,FALSE),"")</f>
        <v/>
      </c>
      <c r="BE230" s="126"/>
    </row>
    <row r="231" spans="47:57" ht="28.5" customHeight="1">
      <c r="AU231" s="126" t="str">
        <f>IFERROR(VLOOKUP($A231,集約用シート!$E$3:$BN$3000,2,FALSE),"")</f>
        <v/>
      </c>
      <c r="AV231" s="126" t="str">
        <f>IFERROR(VLOOKUP($A231,集約用シート!$E$3:$BN$3000,3,FALSE),"")</f>
        <v/>
      </c>
      <c r="AW231" s="126" t="str">
        <f>IFERROR(VLOOKUP($A231,集約用シート!$E$3:$BN$3000,5,FALSE),"")</f>
        <v/>
      </c>
      <c r="AX231" s="126"/>
      <c r="AY231" s="126" t="str">
        <f>IFERROR(VLOOKUP($A231,集約用シート!$E$3:$BN$3000,11,FALSE),"")</f>
        <v/>
      </c>
      <c r="AZ231" s="126"/>
      <c r="BA231" s="126" t="str">
        <f>IFERROR(VLOOKUP($A231,集約用シート!$E$3:$BN$3000,4,FALSE),"")</f>
        <v/>
      </c>
      <c r="BB231" s="126" t="str">
        <f>IFERROR(VLOOKUP($A231,集約用シート!$E$3:$BN$3000,14,FALSE),"")</f>
        <v/>
      </c>
      <c r="BC231" s="126"/>
      <c r="BD231" s="126" t="str">
        <f>IFERROR(VLOOKUP($A231,集約用シート!$E$3:$BN$3000,16,FALSE),"")</f>
        <v/>
      </c>
      <c r="BE231" s="126"/>
    </row>
    <row r="232" spans="47:57" ht="28.5" customHeight="1">
      <c r="AU232" s="126" t="str">
        <f>IFERROR(VLOOKUP($A232,集約用シート!$E$3:$BN$3000,2,FALSE),"")</f>
        <v/>
      </c>
      <c r="AV232" s="126" t="str">
        <f>IFERROR(VLOOKUP($A232,集約用シート!$E$3:$BN$3000,3,FALSE),"")</f>
        <v/>
      </c>
      <c r="AW232" s="126" t="str">
        <f>IFERROR(VLOOKUP($A232,集約用シート!$E$3:$BN$3000,5,FALSE),"")</f>
        <v/>
      </c>
      <c r="AX232" s="126"/>
      <c r="AY232" s="126" t="str">
        <f>IFERROR(VLOOKUP($A232,集約用シート!$E$3:$BN$3000,11,FALSE),"")</f>
        <v/>
      </c>
      <c r="AZ232" s="126"/>
      <c r="BA232" s="126" t="str">
        <f>IFERROR(VLOOKUP($A232,集約用シート!$E$3:$BN$3000,4,FALSE),"")</f>
        <v/>
      </c>
      <c r="BB232" s="126" t="str">
        <f>IFERROR(VLOOKUP($A232,集約用シート!$E$3:$BN$3000,14,FALSE),"")</f>
        <v/>
      </c>
      <c r="BC232" s="126"/>
      <c r="BD232" s="126" t="str">
        <f>IFERROR(VLOOKUP($A232,集約用シート!$E$3:$BN$3000,16,FALSE),"")</f>
        <v/>
      </c>
      <c r="BE232" s="126"/>
    </row>
    <row r="233" spans="47:57" ht="28.5" customHeight="1">
      <c r="AU233" s="126" t="str">
        <f>IFERROR(VLOOKUP($A233,集約用シート!$E$3:$BN$3000,2,FALSE),"")</f>
        <v/>
      </c>
      <c r="AV233" s="126" t="str">
        <f>IFERROR(VLOOKUP($A233,集約用シート!$E$3:$BN$3000,3,FALSE),"")</f>
        <v/>
      </c>
      <c r="AW233" s="126" t="str">
        <f>IFERROR(VLOOKUP($A233,集約用シート!$E$3:$BN$3000,5,FALSE),"")</f>
        <v/>
      </c>
      <c r="AX233" s="126"/>
      <c r="AY233" s="126" t="str">
        <f>IFERROR(VLOOKUP($A233,集約用シート!$E$3:$BN$3000,11,FALSE),"")</f>
        <v/>
      </c>
      <c r="AZ233" s="126"/>
      <c r="BA233" s="126" t="str">
        <f>IFERROR(VLOOKUP($A233,集約用シート!$E$3:$BN$3000,4,FALSE),"")</f>
        <v/>
      </c>
      <c r="BB233" s="126" t="str">
        <f>IFERROR(VLOOKUP($A233,集約用シート!$E$3:$BN$3000,14,FALSE),"")</f>
        <v/>
      </c>
      <c r="BC233" s="126"/>
      <c r="BD233" s="126" t="str">
        <f>IFERROR(VLOOKUP($A233,集約用シート!$E$3:$BN$3000,16,FALSE),"")</f>
        <v/>
      </c>
      <c r="BE233" s="126"/>
    </row>
    <row r="234" spans="47:57" ht="28.5" customHeight="1">
      <c r="AU234" s="126" t="str">
        <f>IFERROR(VLOOKUP($A234,集約用シート!$E$3:$BN$3000,2,FALSE),"")</f>
        <v/>
      </c>
      <c r="AV234" s="126" t="str">
        <f>IFERROR(VLOOKUP($A234,集約用シート!$E$3:$BN$3000,3,FALSE),"")</f>
        <v/>
      </c>
      <c r="AW234" s="126" t="str">
        <f>IFERROR(VLOOKUP($A234,集約用シート!$E$3:$BN$3000,5,FALSE),"")</f>
        <v/>
      </c>
      <c r="AX234" s="126"/>
      <c r="AY234" s="126" t="str">
        <f>IFERROR(VLOOKUP($A234,集約用シート!$E$3:$BN$3000,11,FALSE),"")</f>
        <v/>
      </c>
      <c r="AZ234" s="126"/>
      <c r="BA234" s="126" t="str">
        <f>IFERROR(VLOOKUP($A234,集約用シート!$E$3:$BN$3000,4,FALSE),"")</f>
        <v/>
      </c>
      <c r="BB234" s="126" t="str">
        <f>IFERROR(VLOOKUP($A234,集約用シート!$E$3:$BN$3000,14,FALSE),"")</f>
        <v/>
      </c>
      <c r="BC234" s="126"/>
      <c r="BD234" s="126" t="str">
        <f>IFERROR(VLOOKUP($A234,集約用シート!$E$3:$BN$3000,16,FALSE),"")</f>
        <v/>
      </c>
      <c r="BE234" s="126"/>
    </row>
    <row r="235" spans="47:57" ht="28.5" customHeight="1">
      <c r="AU235" s="126" t="str">
        <f>IFERROR(VLOOKUP($A235,集約用シート!$E$3:$BN$3000,2,FALSE),"")</f>
        <v/>
      </c>
      <c r="AV235" s="126" t="str">
        <f>IFERROR(VLOOKUP($A235,集約用シート!$E$3:$BN$3000,3,FALSE),"")</f>
        <v/>
      </c>
      <c r="AW235" s="126" t="str">
        <f>IFERROR(VLOOKUP($A235,集約用シート!$E$3:$BN$3000,5,FALSE),"")</f>
        <v/>
      </c>
      <c r="AX235" s="126"/>
      <c r="AY235" s="126" t="str">
        <f>IFERROR(VLOOKUP($A235,集約用シート!$E$3:$BN$3000,11,FALSE),"")</f>
        <v/>
      </c>
      <c r="AZ235" s="126"/>
      <c r="BA235" s="126" t="str">
        <f>IFERROR(VLOOKUP($A235,集約用シート!$E$3:$BN$3000,4,FALSE),"")</f>
        <v/>
      </c>
      <c r="BB235" s="126" t="str">
        <f>IFERROR(VLOOKUP($A235,集約用シート!$E$3:$BN$3000,14,FALSE),"")</f>
        <v/>
      </c>
      <c r="BC235" s="126"/>
      <c r="BD235" s="126" t="str">
        <f>IFERROR(VLOOKUP($A235,集約用シート!$E$3:$BN$3000,16,FALSE),"")</f>
        <v/>
      </c>
      <c r="BE235" s="126"/>
    </row>
    <row r="236" spans="47:57" ht="28.5" customHeight="1">
      <c r="AU236" s="126" t="str">
        <f>IFERROR(VLOOKUP($A236,集約用シート!$E$3:$BN$3000,2,FALSE),"")</f>
        <v/>
      </c>
      <c r="AV236" s="126" t="str">
        <f>IFERROR(VLOOKUP($A236,集約用シート!$E$3:$BN$3000,3,FALSE),"")</f>
        <v/>
      </c>
      <c r="AW236" s="126" t="str">
        <f>IFERROR(VLOOKUP($A236,集約用シート!$E$3:$BN$3000,5,FALSE),"")</f>
        <v/>
      </c>
      <c r="AX236" s="126"/>
      <c r="AY236" s="126" t="str">
        <f>IFERROR(VLOOKUP($A236,集約用シート!$E$3:$BN$3000,11,FALSE),"")</f>
        <v/>
      </c>
      <c r="AZ236" s="126"/>
      <c r="BA236" s="126" t="str">
        <f>IFERROR(VLOOKUP($A236,集約用シート!$E$3:$BN$3000,4,FALSE),"")</f>
        <v/>
      </c>
      <c r="BB236" s="126" t="str">
        <f>IFERROR(VLOOKUP($A236,集約用シート!$E$3:$BN$3000,14,FALSE),"")</f>
        <v/>
      </c>
      <c r="BC236" s="126"/>
      <c r="BD236" s="126" t="str">
        <f>IFERROR(VLOOKUP($A236,集約用シート!$E$3:$BN$3000,16,FALSE),"")</f>
        <v/>
      </c>
      <c r="BE236" s="126"/>
    </row>
    <row r="237" spans="47:57" ht="28.5" customHeight="1">
      <c r="AU237" s="126" t="str">
        <f>IFERROR(VLOOKUP($A237,集約用シート!$E$3:$BN$3000,2,FALSE),"")</f>
        <v/>
      </c>
      <c r="AV237" s="126" t="str">
        <f>IFERROR(VLOOKUP($A237,集約用シート!$E$3:$BN$3000,3,FALSE),"")</f>
        <v/>
      </c>
      <c r="AW237" s="126" t="str">
        <f>IFERROR(VLOOKUP($A237,集約用シート!$E$3:$BN$3000,5,FALSE),"")</f>
        <v/>
      </c>
      <c r="AX237" s="126"/>
      <c r="AY237" s="126" t="str">
        <f>IFERROR(VLOOKUP($A237,集約用シート!$E$3:$BN$3000,11,FALSE),"")</f>
        <v/>
      </c>
      <c r="AZ237" s="126"/>
      <c r="BA237" s="126" t="str">
        <f>IFERROR(VLOOKUP($A237,集約用シート!$E$3:$BN$3000,4,FALSE),"")</f>
        <v/>
      </c>
      <c r="BB237" s="126" t="str">
        <f>IFERROR(VLOOKUP($A237,集約用シート!$E$3:$BN$3000,14,FALSE),"")</f>
        <v/>
      </c>
      <c r="BC237" s="126"/>
      <c r="BD237" s="126" t="str">
        <f>IFERROR(VLOOKUP($A237,集約用シート!$E$3:$BN$3000,16,FALSE),"")</f>
        <v/>
      </c>
      <c r="BE237" s="126"/>
    </row>
    <row r="238" spans="47:57" ht="28.5" customHeight="1">
      <c r="AU238" s="126" t="str">
        <f>IFERROR(VLOOKUP($A238,集約用シート!$E$3:$BN$3000,2,FALSE),"")</f>
        <v/>
      </c>
      <c r="AV238" s="126" t="str">
        <f>IFERROR(VLOOKUP($A238,集約用シート!$E$3:$BN$3000,3,FALSE),"")</f>
        <v/>
      </c>
      <c r="AW238" s="126" t="str">
        <f>IFERROR(VLOOKUP($A238,集約用シート!$E$3:$BN$3000,5,FALSE),"")</f>
        <v/>
      </c>
      <c r="AX238" s="126"/>
      <c r="AY238" s="126" t="str">
        <f>IFERROR(VLOOKUP($A238,集約用シート!$E$3:$BN$3000,11,FALSE),"")</f>
        <v/>
      </c>
      <c r="AZ238" s="126"/>
      <c r="BA238" s="126" t="str">
        <f>IFERROR(VLOOKUP($A238,集約用シート!$E$3:$BN$3000,4,FALSE),"")</f>
        <v/>
      </c>
      <c r="BB238" s="126" t="str">
        <f>IFERROR(VLOOKUP($A238,集約用シート!$E$3:$BN$3000,14,FALSE),"")</f>
        <v/>
      </c>
      <c r="BC238" s="126"/>
      <c r="BD238" s="126" t="str">
        <f>IFERROR(VLOOKUP($A238,集約用シート!$E$3:$BN$3000,16,FALSE),"")</f>
        <v/>
      </c>
      <c r="BE238" s="126"/>
    </row>
    <row r="239" spans="47:57" ht="28.5" customHeight="1">
      <c r="AU239" s="126" t="str">
        <f>IFERROR(VLOOKUP($A239,集約用シート!$E$3:$BN$3000,2,FALSE),"")</f>
        <v/>
      </c>
      <c r="AV239" s="126" t="str">
        <f>IFERROR(VLOOKUP($A239,集約用シート!$E$3:$BN$3000,3,FALSE),"")</f>
        <v/>
      </c>
      <c r="AW239" s="126" t="str">
        <f>IFERROR(VLOOKUP($A239,集約用シート!$E$3:$BN$3000,5,FALSE),"")</f>
        <v/>
      </c>
      <c r="AX239" s="126"/>
      <c r="AY239" s="126" t="str">
        <f>IFERROR(VLOOKUP($A239,集約用シート!$E$3:$BN$3000,11,FALSE),"")</f>
        <v/>
      </c>
      <c r="AZ239" s="126"/>
      <c r="BA239" s="126" t="str">
        <f>IFERROR(VLOOKUP($A239,集約用シート!$E$3:$BN$3000,4,FALSE),"")</f>
        <v/>
      </c>
      <c r="BB239" s="126" t="str">
        <f>IFERROR(VLOOKUP($A239,集約用シート!$E$3:$BN$3000,14,FALSE),"")</f>
        <v/>
      </c>
      <c r="BC239" s="126"/>
      <c r="BD239" s="126" t="str">
        <f>IFERROR(VLOOKUP($A239,集約用シート!$E$3:$BN$3000,16,FALSE),"")</f>
        <v/>
      </c>
      <c r="BE239" s="126"/>
    </row>
    <row r="240" spans="47:57" ht="28.5" customHeight="1">
      <c r="AU240" s="126" t="str">
        <f>IFERROR(VLOOKUP($A240,集約用シート!$E$3:$BN$3000,2,FALSE),"")</f>
        <v/>
      </c>
      <c r="AV240" s="126" t="str">
        <f>IFERROR(VLOOKUP($A240,集約用シート!$E$3:$BN$3000,3,FALSE),"")</f>
        <v/>
      </c>
      <c r="AW240" s="126" t="str">
        <f>IFERROR(VLOOKUP($A240,集約用シート!$E$3:$BN$3000,5,FALSE),"")</f>
        <v/>
      </c>
      <c r="AX240" s="126"/>
      <c r="AY240" s="126" t="str">
        <f>IFERROR(VLOOKUP($A240,集約用シート!$E$3:$BN$3000,11,FALSE),"")</f>
        <v/>
      </c>
      <c r="AZ240" s="126"/>
      <c r="BA240" s="126" t="str">
        <f>IFERROR(VLOOKUP($A240,集約用シート!$E$3:$BN$3000,4,FALSE),"")</f>
        <v/>
      </c>
      <c r="BB240" s="126" t="str">
        <f>IFERROR(VLOOKUP($A240,集約用シート!$E$3:$BN$3000,14,FALSE),"")</f>
        <v/>
      </c>
      <c r="BC240" s="126"/>
      <c r="BD240" s="126" t="str">
        <f>IFERROR(VLOOKUP($A240,集約用シート!$E$3:$BN$3000,16,FALSE),"")</f>
        <v/>
      </c>
      <c r="BE240" s="126"/>
    </row>
    <row r="241" spans="47:57" ht="28.5" customHeight="1">
      <c r="AU241" s="126" t="str">
        <f>IFERROR(VLOOKUP($A241,集約用シート!$E$3:$BN$3000,2,FALSE),"")</f>
        <v/>
      </c>
      <c r="AV241" s="126" t="str">
        <f>IFERROR(VLOOKUP($A241,集約用シート!$E$3:$BN$3000,3,FALSE),"")</f>
        <v/>
      </c>
      <c r="AW241" s="126" t="str">
        <f>IFERROR(VLOOKUP($A241,集約用シート!$E$3:$BN$3000,5,FALSE),"")</f>
        <v/>
      </c>
      <c r="AX241" s="126"/>
      <c r="AY241" s="126" t="str">
        <f>IFERROR(VLOOKUP($A241,集約用シート!$E$3:$BN$3000,11,FALSE),"")</f>
        <v/>
      </c>
      <c r="AZ241" s="126"/>
      <c r="BA241" s="126" t="str">
        <f>IFERROR(VLOOKUP($A241,集約用シート!$E$3:$BN$3000,4,FALSE),"")</f>
        <v/>
      </c>
      <c r="BB241" s="126" t="str">
        <f>IFERROR(VLOOKUP($A241,集約用シート!$E$3:$BN$3000,14,FALSE),"")</f>
        <v/>
      </c>
      <c r="BC241" s="126"/>
      <c r="BD241" s="126" t="str">
        <f>IFERROR(VLOOKUP($A241,集約用シート!$E$3:$BN$3000,16,FALSE),"")</f>
        <v/>
      </c>
      <c r="BE241" s="126"/>
    </row>
    <row r="242" spans="47:57" ht="28.5" customHeight="1">
      <c r="AU242" s="126" t="str">
        <f>IFERROR(VLOOKUP($A242,集約用シート!$E$3:$BN$3000,2,FALSE),"")</f>
        <v/>
      </c>
      <c r="AV242" s="126" t="str">
        <f>IFERROR(VLOOKUP($A242,集約用シート!$E$3:$BN$3000,3,FALSE),"")</f>
        <v/>
      </c>
      <c r="AW242" s="126" t="str">
        <f>IFERROR(VLOOKUP($A242,集約用シート!$E$3:$BN$3000,5,FALSE),"")</f>
        <v/>
      </c>
      <c r="AX242" s="126"/>
      <c r="AY242" s="126" t="str">
        <f>IFERROR(VLOOKUP($A242,集約用シート!$E$3:$BN$3000,11,FALSE),"")</f>
        <v/>
      </c>
      <c r="AZ242" s="126"/>
      <c r="BA242" s="126" t="str">
        <f>IFERROR(VLOOKUP($A242,集約用シート!$E$3:$BN$3000,4,FALSE),"")</f>
        <v/>
      </c>
      <c r="BB242" s="126" t="str">
        <f>IFERROR(VLOOKUP($A242,集約用シート!$E$3:$BN$3000,14,FALSE),"")</f>
        <v/>
      </c>
      <c r="BC242" s="126"/>
      <c r="BD242" s="126" t="str">
        <f>IFERROR(VLOOKUP($A242,集約用シート!$E$3:$BN$3000,16,FALSE),"")</f>
        <v/>
      </c>
      <c r="BE242" s="126"/>
    </row>
    <row r="243" spans="47:57" ht="28.5" customHeight="1">
      <c r="AU243" s="126" t="str">
        <f>IFERROR(VLOOKUP($A243,集約用シート!$E$3:$BN$3000,2,FALSE),"")</f>
        <v/>
      </c>
      <c r="AV243" s="126" t="str">
        <f>IFERROR(VLOOKUP($A243,集約用シート!$E$3:$BN$3000,3,FALSE),"")</f>
        <v/>
      </c>
      <c r="AW243" s="126" t="str">
        <f>IFERROR(VLOOKUP($A243,集約用シート!$E$3:$BN$3000,5,FALSE),"")</f>
        <v/>
      </c>
      <c r="AX243" s="126"/>
      <c r="AY243" s="126" t="str">
        <f>IFERROR(VLOOKUP($A243,集約用シート!$E$3:$BN$3000,11,FALSE),"")</f>
        <v/>
      </c>
      <c r="AZ243" s="126"/>
      <c r="BA243" s="126" t="str">
        <f>IFERROR(VLOOKUP($A243,集約用シート!$E$3:$BN$3000,4,FALSE),"")</f>
        <v/>
      </c>
      <c r="BB243" s="126" t="str">
        <f>IFERROR(VLOOKUP($A243,集約用シート!$E$3:$BN$3000,14,FALSE),"")</f>
        <v/>
      </c>
      <c r="BC243" s="126"/>
      <c r="BD243" s="126" t="str">
        <f>IFERROR(VLOOKUP($A243,集約用シート!$E$3:$BN$3000,16,FALSE),"")</f>
        <v/>
      </c>
      <c r="BE243" s="126"/>
    </row>
    <row r="244" spans="47:57" ht="28.5" customHeight="1">
      <c r="AU244" s="126" t="str">
        <f>IFERROR(VLOOKUP($A244,集約用シート!$E$3:$BN$3000,2,FALSE),"")</f>
        <v/>
      </c>
      <c r="AV244" s="126" t="str">
        <f>IFERROR(VLOOKUP($A244,集約用シート!$E$3:$BN$3000,3,FALSE),"")</f>
        <v/>
      </c>
      <c r="AW244" s="126" t="str">
        <f>IFERROR(VLOOKUP($A244,集約用シート!$E$3:$BN$3000,5,FALSE),"")</f>
        <v/>
      </c>
      <c r="AX244" s="126"/>
      <c r="AY244" s="126" t="str">
        <f>IFERROR(VLOOKUP($A244,集約用シート!$E$3:$BN$3000,11,FALSE),"")</f>
        <v/>
      </c>
      <c r="AZ244" s="126"/>
      <c r="BA244" s="126" t="str">
        <f>IFERROR(VLOOKUP($A244,集約用シート!$E$3:$BN$3000,4,FALSE),"")</f>
        <v/>
      </c>
      <c r="BB244" s="126" t="str">
        <f>IFERROR(VLOOKUP($A244,集約用シート!$E$3:$BN$3000,14,FALSE),"")</f>
        <v/>
      </c>
      <c r="BC244" s="126"/>
      <c r="BD244" s="126" t="str">
        <f>IFERROR(VLOOKUP($A244,集約用シート!$E$3:$BN$3000,16,FALSE),"")</f>
        <v/>
      </c>
      <c r="BE244" s="126"/>
    </row>
    <row r="245" spans="47:57" ht="28.5" customHeight="1">
      <c r="AU245" s="126" t="str">
        <f>IFERROR(VLOOKUP($A245,集約用シート!$E$3:$BN$3000,2,FALSE),"")</f>
        <v/>
      </c>
      <c r="AV245" s="126" t="str">
        <f>IFERROR(VLOOKUP($A245,集約用シート!$E$3:$BN$3000,3,FALSE),"")</f>
        <v/>
      </c>
      <c r="AW245" s="126" t="str">
        <f>IFERROR(VLOOKUP($A245,集約用シート!$E$3:$BN$3000,5,FALSE),"")</f>
        <v/>
      </c>
      <c r="AX245" s="126"/>
      <c r="AY245" s="126" t="str">
        <f>IFERROR(VLOOKUP($A245,集約用シート!$E$3:$BN$3000,11,FALSE),"")</f>
        <v/>
      </c>
      <c r="AZ245" s="126"/>
      <c r="BA245" s="126" t="str">
        <f>IFERROR(VLOOKUP($A245,集約用シート!$E$3:$BN$3000,4,FALSE),"")</f>
        <v/>
      </c>
      <c r="BB245" s="126" t="str">
        <f>IFERROR(VLOOKUP($A245,集約用シート!$E$3:$BN$3000,14,FALSE),"")</f>
        <v/>
      </c>
      <c r="BC245" s="126"/>
      <c r="BD245" s="126" t="str">
        <f>IFERROR(VLOOKUP($A245,集約用シート!$E$3:$BN$3000,16,FALSE),"")</f>
        <v/>
      </c>
      <c r="BE245" s="126"/>
    </row>
    <row r="246" spans="47:57" ht="28.5" customHeight="1">
      <c r="AU246" s="126" t="str">
        <f>IFERROR(VLOOKUP($A246,集約用シート!$E$3:$BN$3000,2,FALSE),"")</f>
        <v/>
      </c>
      <c r="AV246" s="126" t="str">
        <f>IFERROR(VLOOKUP($A246,集約用シート!$E$3:$BN$3000,3,FALSE),"")</f>
        <v/>
      </c>
      <c r="AW246" s="126" t="str">
        <f>IFERROR(VLOOKUP($A246,集約用シート!$E$3:$BN$3000,5,FALSE),"")</f>
        <v/>
      </c>
      <c r="AX246" s="126"/>
      <c r="AY246" s="126" t="str">
        <f>IFERROR(VLOOKUP($A246,集約用シート!$E$3:$BN$3000,11,FALSE),"")</f>
        <v/>
      </c>
      <c r="AZ246" s="126"/>
      <c r="BA246" s="126" t="str">
        <f>IFERROR(VLOOKUP($A246,集約用シート!$E$3:$BN$3000,4,FALSE),"")</f>
        <v/>
      </c>
      <c r="BB246" s="126" t="str">
        <f>IFERROR(VLOOKUP($A246,集約用シート!$E$3:$BN$3000,14,FALSE),"")</f>
        <v/>
      </c>
      <c r="BC246" s="126"/>
      <c r="BD246" s="126" t="str">
        <f>IFERROR(VLOOKUP($A246,集約用シート!$E$3:$BN$3000,16,FALSE),"")</f>
        <v/>
      </c>
      <c r="BE246" s="126"/>
    </row>
    <row r="247" spans="47:57" ht="28.5" customHeight="1">
      <c r="AU247" s="126" t="str">
        <f>IFERROR(VLOOKUP($A247,集約用シート!$E$3:$BN$3000,2,FALSE),"")</f>
        <v/>
      </c>
      <c r="AV247" s="126" t="str">
        <f>IFERROR(VLOOKUP($A247,集約用シート!$E$3:$BN$3000,3,FALSE),"")</f>
        <v/>
      </c>
      <c r="AW247" s="126" t="str">
        <f>IFERROR(VLOOKUP($A247,集約用シート!$E$3:$BN$3000,5,FALSE),"")</f>
        <v/>
      </c>
      <c r="AX247" s="126"/>
      <c r="AY247" s="126" t="str">
        <f>IFERROR(VLOOKUP($A247,集約用シート!$E$3:$BN$3000,11,FALSE),"")</f>
        <v/>
      </c>
      <c r="AZ247" s="126"/>
      <c r="BA247" s="126" t="str">
        <f>IFERROR(VLOOKUP($A247,集約用シート!$E$3:$BN$3000,4,FALSE),"")</f>
        <v/>
      </c>
      <c r="BB247" s="126" t="str">
        <f>IFERROR(VLOOKUP($A247,集約用シート!$E$3:$BN$3000,14,FALSE),"")</f>
        <v/>
      </c>
      <c r="BC247" s="126"/>
      <c r="BD247" s="126" t="str">
        <f>IFERROR(VLOOKUP($A247,集約用シート!$E$3:$BN$3000,16,FALSE),"")</f>
        <v/>
      </c>
      <c r="BE247" s="126"/>
    </row>
    <row r="248" spans="47:57" ht="28.5" customHeight="1">
      <c r="AU248" s="126" t="str">
        <f>IFERROR(VLOOKUP($A248,集約用シート!$E$3:$BN$3000,2,FALSE),"")</f>
        <v/>
      </c>
      <c r="AV248" s="126" t="str">
        <f>IFERROR(VLOOKUP($A248,集約用シート!$E$3:$BN$3000,3,FALSE),"")</f>
        <v/>
      </c>
      <c r="AW248" s="126" t="str">
        <f>IFERROR(VLOOKUP($A248,集約用シート!$E$3:$BN$3000,5,FALSE),"")</f>
        <v/>
      </c>
      <c r="AX248" s="126"/>
      <c r="AY248" s="126" t="str">
        <f>IFERROR(VLOOKUP($A248,集約用シート!$E$3:$BN$3000,11,FALSE),"")</f>
        <v/>
      </c>
      <c r="AZ248" s="126"/>
      <c r="BA248" s="126" t="str">
        <f>IFERROR(VLOOKUP($A248,集約用シート!$E$3:$BN$3000,4,FALSE),"")</f>
        <v/>
      </c>
      <c r="BB248" s="126" t="str">
        <f>IFERROR(VLOOKUP($A248,集約用シート!$E$3:$BN$3000,14,FALSE),"")</f>
        <v/>
      </c>
      <c r="BC248" s="126"/>
      <c r="BD248" s="126" t="str">
        <f>IFERROR(VLOOKUP($A248,集約用シート!$E$3:$BN$3000,16,FALSE),"")</f>
        <v/>
      </c>
      <c r="BE248" s="126"/>
    </row>
    <row r="249" spans="47:57" ht="28.5" customHeight="1">
      <c r="AU249" s="126" t="str">
        <f>IFERROR(VLOOKUP($A249,集約用シート!$E$3:$BN$3000,2,FALSE),"")</f>
        <v/>
      </c>
      <c r="AV249" s="126" t="str">
        <f>IFERROR(VLOOKUP($A249,集約用シート!$E$3:$BN$3000,3,FALSE),"")</f>
        <v/>
      </c>
      <c r="AW249" s="126" t="str">
        <f>IFERROR(VLOOKUP($A249,集約用シート!$E$3:$BN$3000,5,FALSE),"")</f>
        <v/>
      </c>
      <c r="AX249" s="126"/>
      <c r="AY249" s="126" t="str">
        <f>IFERROR(VLOOKUP($A249,集約用シート!$E$3:$BN$3000,11,FALSE),"")</f>
        <v/>
      </c>
      <c r="AZ249" s="126"/>
      <c r="BA249" s="126" t="str">
        <f>IFERROR(VLOOKUP($A249,集約用シート!$E$3:$BN$3000,4,FALSE),"")</f>
        <v/>
      </c>
      <c r="BB249" s="126" t="str">
        <f>IFERROR(VLOOKUP($A249,集約用シート!$E$3:$BN$3000,14,FALSE),"")</f>
        <v/>
      </c>
      <c r="BC249" s="126"/>
      <c r="BD249" s="126" t="str">
        <f>IFERROR(VLOOKUP($A249,集約用シート!$E$3:$BN$3000,16,FALSE),"")</f>
        <v/>
      </c>
      <c r="BE249" s="126"/>
    </row>
    <row r="250" spans="47:57" ht="28.5" customHeight="1">
      <c r="AU250" s="126" t="str">
        <f>IFERROR(VLOOKUP($A250,集約用シート!$E$3:$BN$3000,2,FALSE),"")</f>
        <v/>
      </c>
      <c r="AV250" s="126" t="str">
        <f>IFERROR(VLOOKUP($A250,集約用シート!$E$3:$BN$3000,3,FALSE),"")</f>
        <v/>
      </c>
      <c r="AW250" s="126" t="str">
        <f>IFERROR(VLOOKUP($A250,集約用シート!$E$3:$BN$3000,5,FALSE),"")</f>
        <v/>
      </c>
      <c r="AX250" s="126"/>
      <c r="AY250" s="126" t="str">
        <f>IFERROR(VLOOKUP($A250,集約用シート!$E$3:$BN$3000,11,FALSE),"")</f>
        <v/>
      </c>
      <c r="AZ250" s="126"/>
      <c r="BA250" s="126" t="str">
        <f>IFERROR(VLOOKUP($A250,集約用シート!$E$3:$BN$3000,4,FALSE),"")</f>
        <v/>
      </c>
      <c r="BB250" s="126" t="str">
        <f>IFERROR(VLOOKUP($A250,集約用シート!$E$3:$BN$3000,14,FALSE),"")</f>
        <v/>
      </c>
      <c r="BC250" s="126"/>
      <c r="BD250" s="126" t="str">
        <f>IFERROR(VLOOKUP($A250,集約用シート!$E$3:$BN$3000,16,FALSE),"")</f>
        <v/>
      </c>
      <c r="BE250" s="126"/>
    </row>
    <row r="251" spans="47:57" ht="28.5" customHeight="1">
      <c r="AU251" s="126" t="str">
        <f>IFERROR(VLOOKUP($A251,集約用シート!$E$3:$BN$3000,2,FALSE),"")</f>
        <v/>
      </c>
      <c r="AV251" s="126" t="str">
        <f>IFERROR(VLOOKUP($A251,集約用シート!$E$3:$BN$3000,3,FALSE),"")</f>
        <v/>
      </c>
      <c r="AW251" s="126" t="str">
        <f>IFERROR(VLOOKUP($A251,集約用シート!$E$3:$BN$3000,5,FALSE),"")</f>
        <v/>
      </c>
      <c r="AX251" s="126"/>
      <c r="AY251" s="126" t="str">
        <f>IFERROR(VLOOKUP($A251,集約用シート!$E$3:$BN$3000,11,FALSE),"")</f>
        <v/>
      </c>
      <c r="AZ251" s="126"/>
      <c r="BA251" s="126" t="str">
        <f>IFERROR(VLOOKUP($A251,集約用シート!$E$3:$BN$3000,4,FALSE),"")</f>
        <v/>
      </c>
      <c r="BB251" s="126" t="str">
        <f>IFERROR(VLOOKUP($A251,集約用シート!$E$3:$BN$3000,14,FALSE),"")</f>
        <v/>
      </c>
      <c r="BC251" s="126"/>
      <c r="BD251" s="126" t="str">
        <f>IFERROR(VLOOKUP($A251,集約用シート!$E$3:$BN$3000,16,FALSE),"")</f>
        <v/>
      </c>
      <c r="BE251" s="126"/>
    </row>
    <row r="252" spans="47:57" ht="28.5" customHeight="1">
      <c r="AU252" s="126" t="str">
        <f>IFERROR(VLOOKUP($A252,集約用シート!$E$3:$BN$3000,2,FALSE),"")</f>
        <v/>
      </c>
      <c r="AV252" s="126" t="str">
        <f>IFERROR(VLOOKUP($A252,集約用シート!$E$3:$BN$3000,3,FALSE),"")</f>
        <v/>
      </c>
      <c r="AW252" s="126" t="str">
        <f>IFERROR(VLOOKUP($A252,集約用シート!$E$3:$BN$3000,5,FALSE),"")</f>
        <v/>
      </c>
      <c r="AX252" s="126"/>
      <c r="AY252" s="126" t="str">
        <f>IFERROR(VLOOKUP($A252,集約用シート!$E$3:$BN$3000,11,FALSE),"")</f>
        <v/>
      </c>
      <c r="AZ252" s="126"/>
      <c r="BA252" s="126" t="str">
        <f>IFERROR(VLOOKUP($A252,集約用シート!$E$3:$BN$3000,4,FALSE),"")</f>
        <v/>
      </c>
      <c r="BB252" s="126" t="str">
        <f>IFERROR(VLOOKUP($A252,集約用シート!$E$3:$BN$3000,14,FALSE),"")</f>
        <v/>
      </c>
      <c r="BC252" s="126"/>
      <c r="BD252" s="126" t="str">
        <f>IFERROR(VLOOKUP($A252,集約用シート!$E$3:$BN$3000,16,FALSE),"")</f>
        <v/>
      </c>
      <c r="BE252" s="126"/>
    </row>
    <row r="253" spans="47:57" ht="28.5" customHeight="1">
      <c r="AU253" s="126" t="str">
        <f>IFERROR(VLOOKUP($A253,集約用シート!$E$3:$BN$3000,2,FALSE),"")</f>
        <v/>
      </c>
      <c r="AV253" s="126" t="str">
        <f>IFERROR(VLOOKUP($A253,集約用シート!$E$3:$BN$3000,3,FALSE),"")</f>
        <v/>
      </c>
      <c r="AW253" s="126" t="str">
        <f>IFERROR(VLOOKUP($A253,集約用シート!$E$3:$BN$3000,5,FALSE),"")</f>
        <v/>
      </c>
      <c r="AX253" s="126"/>
      <c r="AY253" s="126" t="str">
        <f>IFERROR(VLOOKUP($A253,集約用シート!$E$3:$BN$3000,11,FALSE),"")</f>
        <v/>
      </c>
      <c r="AZ253" s="126"/>
      <c r="BA253" s="126" t="str">
        <f>IFERROR(VLOOKUP($A253,集約用シート!$E$3:$BN$3000,4,FALSE),"")</f>
        <v/>
      </c>
      <c r="BB253" s="126" t="str">
        <f>IFERROR(VLOOKUP($A253,集約用シート!$E$3:$BN$3000,14,FALSE),"")</f>
        <v/>
      </c>
      <c r="BC253" s="126"/>
      <c r="BD253" s="126" t="str">
        <f>IFERROR(VLOOKUP($A253,集約用シート!$E$3:$BN$3000,16,FALSE),"")</f>
        <v/>
      </c>
      <c r="BE253" s="126"/>
    </row>
    <row r="254" spans="47:57" ht="28.5" customHeight="1">
      <c r="AU254" s="126" t="str">
        <f>IFERROR(VLOOKUP($A254,集約用シート!$E$3:$BN$3000,2,FALSE),"")</f>
        <v/>
      </c>
      <c r="AV254" s="126" t="str">
        <f>IFERROR(VLOOKUP($A254,集約用シート!$E$3:$BN$3000,3,FALSE),"")</f>
        <v/>
      </c>
      <c r="AW254" s="126" t="str">
        <f>IFERROR(VLOOKUP($A254,集約用シート!$E$3:$BN$3000,5,FALSE),"")</f>
        <v/>
      </c>
      <c r="AX254" s="126"/>
      <c r="AY254" s="126" t="str">
        <f>IFERROR(VLOOKUP($A254,集約用シート!$E$3:$BN$3000,11,FALSE),"")</f>
        <v/>
      </c>
      <c r="AZ254" s="126"/>
      <c r="BA254" s="126" t="str">
        <f>IFERROR(VLOOKUP($A254,集約用シート!$E$3:$BN$3000,4,FALSE),"")</f>
        <v/>
      </c>
      <c r="BB254" s="126" t="str">
        <f>IFERROR(VLOOKUP($A254,集約用シート!$E$3:$BN$3000,14,FALSE),"")</f>
        <v/>
      </c>
      <c r="BC254" s="126"/>
      <c r="BD254" s="126" t="str">
        <f>IFERROR(VLOOKUP($A254,集約用シート!$E$3:$BN$3000,16,FALSE),"")</f>
        <v/>
      </c>
      <c r="BE254" s="126"/>
    </row>
    <row r="255" spans="47:57" ht="28.5" customHeight="1">
      <c r="AU255" s="126" t="str">
        <f>IFERROR(VLOOKUP($A255,集約用シート!$E$3:$BN$3000,2,FALSE),"")</f>
        <v/>
      </c>
      <c r="AV255" s="126" t="str">
        <f>IFERROR(VLOOKUP($A255,集約用シート!$E$3:$BN$3000,3,FALSE),"")</f>
        <v/>
      </c>
      <c r="AW255" s="126" t="str">
        <f>IFERROR(VLOOKUP($A255,集約用シート!$E$3:$BN$3000,5,FALSE),"")</f>
        <v/>
      </c>
      <c r="AX255" s="126"/>
      <c r="AY255" s="126" t="str">
        <f>IFERROR(VLOOKUP($A255,集約用シート!$E$3:$BN$3000,11,FALSE),"")</f>
        <v/>
      </c>
      <c r="AZ255" s="126"/>
      <c r="BA255" s="126" t="str">
        <f>IFERROR(VLOOKUP($A255,集約用シート!$E$3:$BN$3000,4,FALSE),"")</f>
        <v/>
      </c>
      <c r="BB255" s="126" t="str">
        <f>IFERROR(VLOOKUP($A255,集約用シート!$E$3:$BN$3000,14,FALSE),"")</f>
        <v/>
      </c>
      <c r="BC255" s="126"/>
      <c r="BD255" s="126" t="str">
        <f>IFERROR(VLOOKUP($A255,集約用シート!$E$3:$BN$3000,16,FALSE),"")</f>
        <v/>
      </c>
      <c r="BE255" s="126"/>
    </row>
    <row r="256" spans="47:57" ht="28.5" customHeight="1">
      <c r="AU256" s="126" t="str">
        <f>IFERROR(VLOOKUP($A256,集約用シート!$E$3:$BN$3000,2,FALSE),"")</f>
        <v/>
      </c>
      <c r="AV256" s="126" t="str">
        <f>IFERROR(VLOOKUP($A256,集約用シート!$E$3:$BN$3000,3,FALSE),"")</f>
        <v/>
      </c>
      <c r="AW256" s="126" t="str">
        <f>IFERROR(VLOOKUP($A256,集約用シート!$E$3:$BN$3000,5,FALSE),"")</f>
        <v/>
      </c>
      <c r="AX256" s="126"/>
      <c r="AY256" s="126" t="str">
        <f>IFERROR(VLOOKUP($A256,集約用シート!$E$3:$BN$3000,11,FALSE),"")</f>
        <v/>
      </c>
      <c r="AZ256" s="126"/>
      <c r="BA256" s="126" t="str">
        <f>IFERROR(VLOOKUP($A256,集約用シート!$E$3:$BN$3000,4,FALSE),"")</f>
        <v/>
      </c>
      <c r="BB256" s="126" t="str">
        <f>IFERROR(VLOOKUP($A256,集約用シート!$E$3:$BN$3000,14,FALSE),"")</f>
        <v/>
      </c>
      <c r="BC256" s="126"/>
      <c r="BD256" s="126" t="str">
        <f>IFERROR(VLOOKUP($A256,集約用シート!$E$3:$BN$3000,16,FALSE),"")</f>
        <v/>
      </c>
      <c r="BE256" s="126"/>
    </row>
    <row r="257" spans="47:57" ht="28.5" customHeight="1">
      <c r="AU257" s="126" t="str">
        <f>IFERROR(VLOOKUP($A257,集約用シート!$E$3:$BN$3000,2,FALSE),"")</f>
        <v/>
      </c>
      <c r="AV257" s="126" t="str">
        <f>IFERROR(VLOOKUP($A257,集約用シート!$E$3:$BN$3000,3,FALSE),"")</f>
        <v/>
      </c>
      <c r="AW257" s="126" t="str">
        <f>IFERROR(VLOOKUP($A257,集約用シート!$E$3:$BN$3000,5,FALSE),"")</f>
        <v/>
      </c>
      <c r="AX257" s="126"/>
      <c r="AY257" s="126" t="str">
        <f>IFERROR(VLOOKUP($A257,集約用シート!$E$3:$BN$3000,11,FALSE),"")</f>
        <v/>
      </c>
      <c r="AZ257" s="126"/>
      <c r="BA257" s="126" t="str">
        <f>IFERROR(VLOOKUP($A257,集約用シート!$E$3:$BN$3000,4,FALSE),"")</f>
        <v/>
      </c>
      <c r="BB257" s="126" t="str">
        <f>IFERROR(VLOOKUP($A257,集約用シート!$E$3:$BN$3000,14,FALSE),"")</f>
        <v/>
      </c>
      <c r="BC257" s="126"/>
      <c r="BD257" s="126" t="str">
        <f>IFERROR(VLOOKUP($A257,集約用シート!$E$3:$BN$3000,16,FALSE),"")</f>
        <v/>
      </c>
      <c r="BE257" s="126"/>
    </row>
    <row r="258" spans="47:57" ht="28.5" customHeight="1">
      <c r="AU258" s="126" t="str">
        <f>IFERROR(VLOOKUP($A258,集約用シート!$E$3:$BN$3000,2,FALSE),"")</f>
        <v/>
      </c>
      <c r="AV258" s="126" t="str">
        <f>IFERROR(VLOOKUP($A258,集約用シート!$E$3:$BN$3000,3,FALSE),"")</f>
        <v/>
      </c>
      <c r="AW258" s="126" t="str">
        <f>IFERROR(VLOOKUP($A258,集約用シート!$E$3:$BN$3000,5,FALSE),"")</f>
        <v/>
      </c>
      <c r="AX258" s="126"/>
      <c r="AY258" s="126" t="str">
        <f>IFERROR(VLOOKUP($A258,集約用シート!$E$3:$BN$3000,11,FALSE),"")</f>
        <v/>
      </c>
      <c r="AZ258" s="126"/>
      <c r="BA258" s="126" t="str">
        <f>IFERROR(VLOOKUP($A258,集約用シート!$E$3:$BN$3000,4,FALSE),"")</f>
        <v/>
      </c>
      <c r="BB258" s="126" t="str">
        <f>IFERROR(VLOOKUP($A258,集約用シート!$E$3:$BN$3000,14,FALSE),"")</f>
        <v/>
      </c>
      <c r="BC258" s="126"/>
      <c r="BD258" s="126" t="str">
        <f>IFERROR(VLOOKUP($A258,集約用シート!$E$3:$BN$3000,16,FALSE),"")</f>
        <v/>
      </c>
      <c r="BE258" s="126"/>
    </row>
    <row r="259" spans="47:57" ht="28.5" customHeight="1">
      <c r="AU259" s="126" t="str">
        <f>IFERROR(VLOOKUP($A259,集約用シート!$E$3:$BN$3000,2,FALSE),"")</f>
        <v/>
      </c>
      <c r="AV259" s="126" t="str">
        <f>IFERROR(VLOOKUP($A259,集約用シート!$E$3:$BN$3000,3,FALSE),"")</f>
        <v/>
      </c>
      <c r="AW259" s="126" t="str">
        <f>IFERROR(VLOOKUP($A259,集約用シート!$E$3:$BN$3000,5,FALSE),"")</f>
        <v/>
      </c>
      <c r="AX259" s="126"/>
      <c r="AY259" s="126" t="str">
        <f>IFERROR(VLOOKUP($A259,集約用シート!$E$3:$BN$3000,11,FALSE),"")</f>
        <v/>
      </c>
      <c r="AZ259" s="126"/>
      <c r="BA259" s="126" t="str">
        <f>IFERROR(VLOOKUP($A259,集約用シート!$E$3:$BN$3000,4,FALSE),"")</f>
        <v/>
      </c>
      <c r="BB259" s="126" t="str">
        <f>IFERROR(VLOOKUP($A259,集約用シート!$E$3:$BN$3000,14,FALSE),"")</f>
        <v/>
      </c>
      <c r="BC259" s="126"/>
      <c r="BD259" s="126" t="str">
        <f>IFERROR(VLOOKUP($A259,集約用シート!$E$3:$BN$3000,16,FALSE),"")</f>
        <v/>
      </c>
      <c r="BE259" s="126"/>
    </row>
    <row r="260" spans="47:57" ht="28.5" customHeight="1">
      <c r="AU260" s="126" t="str">
        <f>IFERROR(VLOOKUP($A260,集約用シート!$E$3:$BN$3000,2,FALSE),"")</f>
        <v/>
      </c>
      <c r="AV260" s="126" t="str">
        <f>IFERROR(VLOOKUP($A260,集約用シート!$E$3:$BN$3000,3,FALSE),"")</f>
        <v/>
      </c>
      <c r="AW260" s="126" t="str">
        <f>IFERROR(VLOOKUP($A260,集約用シート!$E$3:$BN$3000,5,FALSE),"")</f>
        <v/>
      </c>
      <c r="AX260" s="126"/>
      <c r="AY260" s="126" t="str">
        <f>IFERROR(VLOOKUP($A260,集約用シート!$E$3:$BN$3000,11,FALSE),"")</f>
        <v/>
      </c>
      <c r="AZ260" s="126"/>
      <c r="BA260" s="126" t="str">
        <f>IFERROR(VLOOKUP($A260,集約用シート!$E$3:$BN$3000,4,FALSE),"")</f>
        <v/>
      </c>
      <c r="BB260" s="126" t="str">
        <f>IFERROR(VLOOKUP($A260,集約用シート!$E$3:$BN$3000,14,FALSE),"")</f>
        <v/>
      </c>
      <c r="BC260" s="126"/>
      <c r="BD260" s="126" t="str">
        <f>IFERROR(VLOOKUP($A260,集約用シート!$E$3:$BN$3000,16,FALSE),"")</f>
        <v/>
      </c>
      <c r="BE260" s="126"/>
    </row>
    <row r="261" spans="47:57" ht="28.5" customHeight="1">
      <c r="AU261" s="126" t="str">
        <f>IFERROR(VLOOKUP($A261,集約用シート!$E$3:$BN$3000,2,FALSE),"")</f>
        <v/>
      </c>
      <c r="AV261" s="126" t="str">
        <f>IFERROR(VLOOKUP($A261,集約用シート!$E$3:$BN$3000,3,FALSE),"")</f>
        <v/>
      </c>
      <c r="AW261" s="126" t="str">
        <f>IFERROR(VLOOKUP($A261,集約用シート!$E$3:$BN$3000,5,FALSE),"")</f>
        <v/>
      </c>
      <c r="AX261" s="126"/>
      <c r="AY261" s="126" t="str">
        <f>IFERROR(VLOOKUP($A261,集約用シート!$E$3:$BN$3000,11,FALSE),"")</f>
        <v/>
      </c>
      <c r="AZ261" s="126"/>
      <c r="BA261" s="126" t="str">
        <f>IFERROR(VLOOKUP($A261,集約用シート!$E$3:$BN$3000,4,FALSE),"")</f>
        <v/>
      </c>
      <c r="BB261" s="126" t="str">
        <f>IFERROR(VLOOKUP($A261,集約用シート!$E$3:$BN$3000,14,FALSE),"")</f>
        <v/>
      </c>
      <c r="BC261" s="126"/>
      <c r="BD261" s="126" t="str">
        <f>IFERROR(VLOOKUP($A261,集約用シート!$E$3:$BN$3000,16,FALSE),"")</f>
        <v/>
      </c>
      <c r="BE261" s="126"/>
    </row>
    <row r="262" spans="47:57" ht="28.5" customHeight="1">
      <c r="AU262" s="126" t="str">
        <f>IFERROR(VLOOKUP($A262,集約用シート!$E$3:$BN$3000,2,FALSE),"")</f>
        <v/>
      </c>
      <c r="AV262" s="126" t="str">
        <f>IFERROR(VLOOKUP($A262,集約用シート!$E$3:$BN$3000,3,FALSE),"")</f>
        <v/>
      </c>
      <c r="AW262" s="126" t="str">
        <f>IFERROR(VLOOKUP($A262,集約用シート!$E$3:$BN$3000,5,FALSE),"")</f>
        <v/>
      </c>
      <c r="AX262" s="126"/>
      <c r="AY262" s="126" t="str">
        <f>IFERROR(VLOOKUP($A262,集約用シート!$E$3:$BN$3000,11,FALSE),"")</f>
        <v/>
      </c>
      <c r="AZ262" s="126"/>
      <c r="BA262" s="126" t="str">
        <f>IFERROR(VLOOKUP($A262,集約用シート!$E$3:$BN$3000,4,FALSE),"")</f>
        <v/>
      </c>
      <c r="BB262" s="126" t="str">
        <f>IFERROR(VLOOKUP($A262,集約用シート!$E$3:$BN$3000,14,FALSE),"")</f>
        <v/>
      </c>
      <c r="BC262" s="126"/>
      <c r="BD262" s="126" t="str">
        <f>IFERROR(VLOOKUP($A262,集約用シート!$E$3:$BN$3000,16,FALSE),"")</f>
        <v/>
      </c>
      <c r="BE262" s="126"/>
    </row>
    <row r="263" spans="47:57" ht="28.5" customHeight="1">
      <c r="AU263" s="126" t="str">
        <f>IFERROR(VLOOKUP($A263,集約用シート!$E$3:$BN$3000,2,FALSE),"")</f>
        <v/>
      </c>
      <c r="AV263" s="126" t="str">
        <f>IFERROR(VLOOKUP($A263,集約用シート!$E$3:$BN$3000,3,FALSE),"")</f>
        <v/>
      </c>
      <c r="AW263" s="126" t="str">
        <f>IFERROR(VLOOKUP($A263,集約用シート!$E$3:$BN$3000,5,FALSE),"")</f>
        <v/>
      </c>
      <c r="AX263" s="126"/>
      <c r="AY263" s="126" t="str">
        <f>IFERROR(VLOOKUP($A263,集約用シート!$E$3:$BN$3000,11,FALSE),"")</f>
        <v/>
      </c>
      <c r="AZ263" s="126"/>
      <c r="BA263" s="126" t="str">
        <f>IFERROR(VLOOKUP($A263,集約用シート!$E$3:$BN$3000,4,FALSE),"")</f>
        <v/>
      </c>
      <c r="BB263" s="126" t="str">
        <f>IFERROR(VLOOKUP($A263,集約用シート!$E$3:$BN$3000,14,FALSE),"")</f>
        <v/>
      </c>
      <c r="BC263" s="126"/>
      <c r="BD263" s="126" t="str">
        <f>IFERROR(VLOOKUP($A263,集約用シート!$E$3:$BN$3000,16,FALSE),"")</f>
        <v/>
      </c>
      <c r="BE263" s="126"/>
    </row>
    <row r="264" spans="47:57" ht="28.5" customHeight="1">
      <c r="AU264" s="126" t="str">
        <f>IFERROR(VLOOKUP($A264,集約用シート!$E$3:$BN$3000,2,FALSE),"")</f>
        <v/>
      </c>
      <c r="AV264" s="126" t="str">
        <f>IFERROR(VLOOKUP($A264,集約用シート!$E$3:$BN$3000,3,FALSE),"")</f>
        <v/>
      </c>
      <c r="AW264" s="126" t="str">
        <f>IFERROR(VLOOKUP($A264,集約用シート!$E$3:$BN$3000,5,FALSE),"")</f>
        <v/>
      </c>
      <c r="AX264" s="126"/>
      <c r="AY264" s="126" t="str">
        <f>IFERROR(VLOOKUP($A264,集約用シート!$E$3:$BN$3000,11,FALSE),"")</f>
        <v/>
      </c>
      <c r="AZ264" s="126"/>
      <c r="BA264" s="126" t="str">
        <f>IFERROR(VLOOKUP($A264,集約用シート!$E$3:$BN$3000,4,FALSE),"")</f>
        <v/>
      </c>
      <c r="BB264" s="126" t="str">
        <f>IFERROR(VLOOKUP($A264,集約用シート!$E$3:$BN$3000,14,FALSE),"")</f>
        <v/>
      </c>
      <c r="BC264" s="126"/>
      <c r="BD264" s="126" t="str">
        <f>IFERROR(VLOOKUP($A264,集約用シート!$E$3:$BN$3000,16,FALSE),"")</f>
        <v/>
      </c>
      <c r="BE264" s="126"/>
    </row>
    <row r="265" spans="47:57" ht="28.5" customHeight="1">
      <c r="AU265" s="126" t="str">
        <f>IFERROR(VLOOKUP($A265,集約用シート!$E$3:$BN$3000,2,FALSE),"")</f>
        <v/>
      </c>
      <c r="AV265" s="126" t="str">
        <f>IFERROR(VLOOKUP($A265,集約用シート!$E$3:$BN$3000,3,FALSE),"")</f>
        <v/>
      </c>
      <c r="AW265" s="126" t="str">
        <f>IFERROR(VLOOKUP($A265,集約用シート!$E$3:$BN$3000,5,FALSE),"")</f>
        <v/>
      </c>
      <c r="AX265" s="126"/>
      <c r="AY265" s="126" t="str">
        <f>IFERROR(VLOOKUP($A265,集約用シート!$E$3:$BN$3000,11,FALSE),"")</f>
        <v/>
      </c>
      <c r="AZ265" s="126"/>
      <c r="BA265" s="126" t="str">
        <f>IFERROR(VLOOKUP($A265,集約用シート!$E$3:$BN$3000,4,FALSE),"")</f>
        <v/>
      </c>
      <c r="BB265" s="126" t="str">
        <f>IFERROR(VLOOKUP($A265,集約用シート!$E$3:$BN$3000,14,FALSE),"")</f>
        <v/>
      </c>
      <c r="BC265" s="126"/>
      <c r="BD265" s="126" t="str">
        <f>IFERROR(VLOOKUP($A265,集約用シート!$E$3:$BN$3000,16,FALSE),"")</f>
        <v/>
      </c>
      <c r="BE265" s="126"/>
    </row>
    <row r="266" spans="47:57" ht="28.5" customHeight="1">
      <c r="AU266" s="126" t="str">
        <f>IFERROR(VLOOKUP($A266,集約用シート!$E$3:$BN$3000,2,FALSE),"")</f>
        <v/>
      </c>
      <c r="AV266" s="126" t="str">
        <f>IFERROR(VLOOKUP($A266,集約用シート!$E$3:$BN$3000,3,FALSE),"")</f>
        <v/>
      </c>
      <c r="AW266" s="126" t="str">
        <f>IFERROR(VLOOKUP($A266,集約用シート!$E$3:$BN$3000,5,FALSE),"")</f>
        <v/>
      </c>
      <c r="AX266" s="126"/>
      <c r="AY266" s="126" t="str">
        <f>IFERROR(VLOOKUP($A266,集約用シート!$E$3:$BN$3000,11,FALSE),"")</f>
        <v/>
      </c>
      <c r="AZ266" s="126"/>
      <c r="BA266" s="126" t="str">
        <f>IFERROR(VLOOKUP($A266,集約用シート!$E$3:$BN$3000,4,FALSE),"")</f>
        <v/>
      </c>
      <c r="BB266" s="126" t="str">
        <f>IFERROR(VLOOKUP($A266,集約用シート!$E$3:$BN$3000,14,FALSE),"")</f>
        <v/>
      </c>
      <c r="BC266" s="126"/>
      <c r="BD266" s="126" t="str">
        <f>IFERROR(VLOOKUP($A266,集約用シート!$E$3:$BN$3000,16,FALSE),"")</f>
        <v/>
      </c>
      <c r="BE266" s="126"/>
    </row>
    <row r="267" spans="47:57" ht="28.5" customHeight="1">
      <c r="AU267" s="126" t="str">
        <f>IFERROR(VLOOKUP($A267,集約用シート!$E$3:$BN$3000,2,FALSE),"")</f>
        <v/>
      </c>
      <c r="AV267" s="126" t="str">
        <f>IFERROR(VLOOKUP($A267,集約用シート!$E$3:$BN$3000,3,FALSE),"")</f>
        <v/>
      </c>
      <c r="AW267" s="126" t="str">
        <f>IFERROR(VLOOKUP($A267,集約用シート!$E$3:$BN$3000,5,FALSE),"")</f>
        <v/>
      </c>
      <c r="AX267" s="126"/>
      <c r="AY267" s="126" t="str">
        <f>IFERROR(VLOOKUP($A267,集約用シート!$E$3:$BN$3000,11,FALSE),"")</f>
        <v/>
      </c>
      <c r="AZ267" s="126"/>
      <c r="BA267" s="126" t="str">
        <f>IFERROR(VLOOKUP($A267,集約用シート!$E$3:$BN$3000,4,FALSE),"")</f>
        <v/>
      </c>
      <c r="BB267" s="126" t="str">
        <f>IFERROR(VLOOKUP($A267,集約用シート!$E$3:$BN$3000,14,FALSE),"")</f>
        <v/>
      </c>
      <c r="BC267" s="126"/>
      <c r="BD267" s="126" t="str">
        <f>IFERROR(VLOOKUP($A267,集約用シート!$E$3:$BN$3000,16,FALSE),"")</f>
        <v/>
      </c>
      <c r="BE267" s="126"/>
    </row>
    <row r="268" spans="47:57" ht="28.5" customHeight="1">
      <c r="AU268" s="126" t="str">
        <f>IFERROR(VLOOKUP($A268,集約用シート!$E$3:$BN$3000,2,FALSE),"")</f>
        <v/>
      </c>
      <c r="AV268" s="126" t="str">
        <f>IFERROR(VLOOKUP($A268,集約用シート!$E$3:$BN$3000,3,FALSE),"")</f>
        <v/>
      </c>
      <c r="AW268" s="126" t="str">
        <f>IFERROR(VLOOKUP($A268,集約用シート!$E$3:$BN$3000,5,FALSE),"")</f>
        <v/>
      </c>
      <c r="AX268" s="126"/>
      <c r="AY268" s="126" t="str">
        <f>IFERROR(VLOOKUP($A268,集約用シート!$E$3:$BN$3000,11,FALSE),"")</f>
        <v/>
      </c>
      <c r="AZ268" s="126"/>
      <c r="BA268" s="126" t="str">
        <f>IFERROR(VLOOKUP($A268,集約用シート!$E$3:$BN$3000,4,FALSE),"")</f>
        <v/>
      </c>
      <c r="BB268" s="126" t="str">
        <f>IFERROR(VLOOKUP($A268,集約用シート!$E$3:$BN$3000,14,FALSE),"")</f>
        <v/>
      </c>
      <c r="BC268" s="126"/>
      <c r="BD268" s="126" t="str">
        <f>IFERROR(VLOOKUP($A268,集約用シート!$E$3:$BN$3000,16,FALSE),"")</f>
        <v/>
      </c>
      <c r="BE268" s="126"/>
    </row>
    <row r="269" spans="47:57" ht="28.5" customHeight="1">
      <c r="AU269" s="126" t="str">
        <f>IFERROR(VLOOKUP($A269,集約用シート!$E$3:$BN$3000,2,FALSE),"")</f>
        <v/>
      </c>
      <c r="AV269" s="126" t="str">
        <f>IFERROR(VLOOKUP($A269,集約用シート!$E$3:$BN$3000,3,FALSE),"")</f>
        <v/>
      </c>
      <c r="AW269" s="126" t="str">
        <f>IFERROR(VLOOKUP($A269,集約用シート!$E$3:$BN$3000,5,FALSE),"")</f>
        <v/>
      </c>
      <c r="AX269" s="126"/>
      <c r="AY269" s="126" t="str">
        <f>IFERROR(VLOOKUP($A269,集約用シート!$E$3:$BN$3000,11,FALSE),"")</f>
        <v/>
      </c>
      <c r="AZ269" s="126"/>
      <c r="BA269" s="126" t="str">
        <f>IFERROR(VLOOKUP($A269,集約用シート!$E$3:$BN$3000,4,FALSE),"")</f>
        <v/>
      </c>
      <c r="BB269" s="126" t="str">
        <f>IFERROR(VLOOKUP($A269,集約用シート!$E$3:$BN$3000,14,FALSE),"")</f>
        <v/>
      </c>
      <c r="BC269" s="126"/>
      <c r="BD269" s="126" t="str">
        <f>IFERROR(VLOOKUP($A269,集約用シート!$E$3:$BN$3000,16,FALSE),"")</f>
        <v/>
      </c>
      <c r="BE269" s="126"/>
    </row>
    <row r="270" spans="47:57" ht="28.5" customHeight="1">
      <c r="AU270" s="126" t="str">
        <f>IFERROR(VLOOKUP($A270,集約用シート!$E$3:$BN$3000,2,FALSE),"")</f>
        <v/>
      </c>
      <c r="AV270" s="126" t="str">
        <f>IFERROR(VLOOKUP($A270,集約用シート!$E$3:$BN$3000,3,FALSE),"")</f>
        <v/>
      </c>
      <c r="AW270" s="126" t="str">
        <f>IFERROR(VLOOKUP($A270,集約用シート!$E$3:$BN$3000,5,FALSE),"")</f>
        <v/>
      </c>
      <c r="AX270" s="126"/>
      <c r="AY270" s="126" t="str">
        <f>IFERROR(VLOOKUP($A270,集約用シート!$E$3:$BN$3000,11,FALSE),"")</f>
        <v/>
      </c>
      <c r="AZ270" s="126"/>
      <c r="BA270" s="126" t="str">
        <f>IFERROR(VLOOKUP($A270,集約用シート!$E$3:$BN$3000,4,FALSE),"")</f>
        <v/>
      </c>
      <c r="BB270" s="126" t="str">
        <f>IFERROR(VLOOKUP($A270,集約用シート!$E$3:$BN$3000,14,FALSE),"")</f>
        <v/>
      </c>
      <c r="BC270" s="126"/>
      <c r="BD270" s="126" t="str">
        <f>IFERROR(VLOOKUP($A270,集約用シート!$E$3:$BN$3000,16,FALSE),"")</f>
        <v/>
      </c>
      <c r="BE270" s="126"/>
    </row>
    <row r="271" spans="47:57" ht="28.5" customHeight="1">
      <c r="AU271" s="126" t="str">
        <f>IFERROR(VLOOKUP($A271,集約用シート!$E$3:$BN$3000,2,FALSE),"")</f>
        <v/>
      </c>
      <c r="AV271" s="126" t="str">
        <f>IFERROR(VLOOKUP($A271,集約用シート!$E$3:$BN$3000,3,FALSE),"")</f>
        <v/>
      </c>
      <c r="AW271" s="126" t="str">
        <f>IFERROR(VLOOKUP($A271,集約用シート!$E$3:$BN$3000,5,FALSE),"")</f>
        <v/>
      </c>
      <c r="AX271" s="126"/>
      <c r="AY271" s="126" t="str">
        <f>IFERROR(VLOOKUP($A271,集約用シート!$E$3:$BN$3000,11,FALSE),"")</f>
        <v/>
      </c>
      <c r="AZ271" s="126"/>
      <c r="BA271" s="126" t="str">
        <f>IFERROR(VLOOKUP($A271,集約用シート!$E$3:$BN$3000,4,FALSE),"")</f>
        <v/>
      </c>
      <c r="BB271" s="126" t="str">
        <f>IFERROR(VLOOKUP($A271,集約用シート!$E$3:$BN$3000,14,FALSE),"")</f>
        <v/>
      </c>
      <c r="BC271" s="126"/>
      <c r="BD271" s="126" t="str">
        <f>IFERROR(VLOOKUP($A271,集約用シート!$E$3:$BN$3000,16,FALSE),"")</f>
        <v/>
      </c>
      <c r="BE271" s="126"/>
    </row>
    <row r="272" spans="47:57" ht="28.5" customHeight="1">
      <c r="AU272" s="126" t="str">
        <f>IFERROR(VLOOKUP($A272,集約用シート!$E$3:$BN$3000,2,FALSE),"")</f>
        <v/>
      </c>
      <c r="AV272" s="126" t="str">
        <f>IFERROR(VLOOKUP($A272,集約用シート!$E$3:$BN$3000,3,FALSE),"")</f>
        <v/>
      </c>
      <c r="AW272" s="126" t="str">
        <f>IFERROR(VLOOKUP($A272,集約用シート!$E$3:$BN$3000,5,FALSE),"")</f>
        <v/>
      </c>
      <c r="AX272" s="126"/>
      <c r="AY272" s="126" t="str">
        <f>IFERROR(VLOOKUP($A272,集約用シート!$E$3:$BN$3000,11,FALSE),"")</f>
        <v/>
      </c>
      <c r="AZ272" s="126"/>
      <c r="BA272" s="126" t="str">
        <f>IFERROR(VLOOKUP($A272,集約用シート!$E$3:$BN$3000,4,FALSE),"")</f>
        <v/>
      </c>
      <c r="BB272" s="126" t="str">
        <f>IFERROR(VLOOKUP($A272,集約用シート!$E$3:$BN$3000,14,FALSE),"")</f>
        <v/>
      </c>
      <c r="BC272" s="126"/>
      <c r="BD272" s="126" t="str">
        <f>IFERROR(VLOOKUP($A272,集約用シート!$E$3:$BN$3000,16,FALSE),"")</f>
        <v/>
      </c>
      <c r="BE272" s="126"/>
    </row>
    <row r="273" spans="47:57" ht="28.5" customHeight="1">
      <c r="AU273" s="126" t="str">
        <f>IFERROR(VLOOKUP($A273,集約用シート!$E$3:$BN$3000,2,FALSE),"")</f>
        <v/>
      </c>
      <c r="AV273" s="126" t="str">
        <f>IFERROR(VLOOKUP($A273,集約用シート!$E$3:$BN$3000,3,FALSE),"")</f>
        <v/>
      </c>
      <c r="AW273" s="126" t="str">
        <f>IFERROR(VLOOKUP($A273,集約用シート!$E$3:$BN$3000,5,FALSE),"")</f>
        <v/>
      </c>
      <c r="AX273" s="126"/>
      <c r="AY273" s="126" t="str">
        <f>IFERROR(VLOOKUP($A273,集約用シート!$E$3:$BN$3000,11,FALSE),"")</f>
        <v/>
      </c>
      <c r="AZ273" s="126"/>
      <c r="BA273" s="126" t="str">
        <f>IFERROR(VLOOKUP($A273,集約用シート!$E$3:$BN$3000,4,FALSE),"")</f>
        <v/>
      </c>
      <c r="BB273" s="126" t="str">
        <f>IFERROR(VLOOKUP($A273,集約用シート!$E$3:$BN$3000,14,FALSE),"")</f>
        <v/>
      </c>
      <c r="BC273" s="126"/>
      <c r="BD273" s="126" t="str">
        <f>IFERROR(VLOOKUP($A273,集約用シート!$E$3:$BN$3000,16,FALSE),"")</f>
        <v/>
      </c>
      <c r="BE273" s="126"/>
    </row>
    <row r="274" spans="47:57" ht="28.5" customHeight="1">
      <c r="AU274" s="126" t="str">
        <f>IFERROR(VLOOKUP($A274,集約用シート!$E$3:$BN$3000,2,FALSE),"")</f>
        <v/>
      </c>
      <c r="AV274" s="126" t="str">
        <f>IFERROR(VLOOKUP($A274,集約用シート!$E$3:$BN$3000,3,FALSE),"")</f>
        <v/>
      </c>
      <c r="AW274" s="126" t="str">
        <f>IFERROR(VLOOKUP($A274,集約用シート!$E$3:$BN$3000,5,FALSE),"")</f>
        <v/>
      </c>
      <c r="AX274" s="126"/>
      <c r="AY274" s="126" t="str">
        <f>IFERROR(VLOOKUP($A274,集約用シート!$E$3:$BN$3000,11,FALSE),"")</f>
        <v/>
      </c>
      <c r="AZ274" s="126"/>
      <c r="BA274" s="126" t="str">
        <f>IFERROR(VLOOKUP($A274,集約用シート!$E$3:$BN$3000,4,FALSE),"")</f>
        <v/>
      </c>
      <c r="BB274" s="126" t="str">
        <f>IFERROR(VLOOKUP($A274,集約用シート!$E$3:$BN$3000,14,FALSE),"")</f>
        <v/>
      </c>
      <c r="BC274" s="126"/>
      <c r="BD274" s="126" t="str">
        <f>IFERROR(VLOOKUP($A274,集約用シート!$E$3:$BN$3000,16,FALSE),"")</f>
        <v/>
      </c>
      <c r="BE274" s="126"/>
    </row>
    <row r="275" spans="47:57" ht="28.5" customHeight="1">
      <c r="AU275" s="126" t="str">
        <f>IFERROR(VLOOKUP($A275,集約用シート!$E$3:$BN$3000,2,FALSE),"")</f>
        <v/>
      </c>
      <c r="AV275" s="126" t="str">
        <f>IFERROR(VLOOKUP($A275,集約用シート!$E$3:$BN$3000,3,FALSE),"")</f>
        <v/>
      </c>
      <c r="AW275" s="126" t="str">
        <f>IFERROR(VLOOKUP($A275,集約用シート!$E$3:$BN$3000,5,FALSE),"")</f>
        <v/>
      </c>
      <c r="AX275" s="126"/>
      <c r="AY275" s="126" t="str">
        <f>IFERROR(VLOOKUP($A275,集約用シート!$E$3:$BN$3000,11,FALSE),"")</f>
        <v/>
      </c>
      <c r="AZ275" s="126"/>
      <c r="BA275" s="126" t="str">
        <f>IFERROR(VLOOKUP($A275,集約用シート!$E$3:$BN$3000,4,FALSE),"")</f>
        <v/>
      </c>
      <c r="BB275" s="126" t="str">
        <f>IFERROR(VLOOKUP($A275,集約用シート!$E$3:$BN$3000,14,FALSE),"")</f>
        <v/>
      </c>
      <c r="BC275" s="126"/>
      <c r="BD275" s="126" t="str">
        <f>IFERROR(VLOOKUP($A275,集約用シート!$E$3:$BN$3000,16,FALSE),"")</f>
        <v/>
      </c>
      <c r="BE275" s="126"/>
    </row>
    <row r="276" spans="47:57" ht="28.5" customHeight="1">
      <c r="AU276" s="126" t="str">
        <f>IFERROR(VLOOKUP($A276,集約用シート!$E$3:$BN$3000,2,FALSE),"")</f>
        <v/>
      </c>
      <c r="AV276" s="126" t="str">
        <f>IFERROR(VLOOKUP($A276,集約用シート!$E$3:$BN$3000,3,FALSE),"")</f>
        <v/>
      </c>
      <c r="AW276" s="126" t="str">
        <f>IFERROR(VLOOKUP($A276,集約用シート!$E$3:$BN$3000,5,FALSE),"")</f>
        <v/>
      </c>
      <c r="AX276" s="126"/>
      <c r="AY276" s="126" t="str">
        <f>IFERROR(VLOOKUP($A276,集約用シート!$E$3:$BN$3000,11,FALSE),"")</f>
        <v/>
      </c>
      <c r="AZ276" s="126"/>
      <c r="BA276" s="126" t="str">
        <f>IFERROR(VLOOKUP($A276,集約用シート!$E$3:$BN$3000,4,FALSE),"")</f>
        <v/>
      </c>
      <c r="BB276" s="126" t="str">
        <f>IFERROR(VLOOKUP($A276,集約用シート!$E$3:$BN$3000,14,FALSE),"")</f>
        <v/>
      </c>
      <c r="BC276" s="126"/>
      <c r="BD276" s="126" t="str">
        <f>IFERROR(VLOOKUP($A276,集約用シート!$E$3:$BN$3000,16,FALSE),"")</f>
        <v/>
      </c>
      <c r="BE276" s="126"/>
    </row>
    <row r="277" spans="47:57" ht="28.5" customHeight="1">
      <c r="AU277" s="126" t="str">
        <f>IFERROR(VLOOKUP($A277,集約用シート!$E$3:$BN$3000,2,FALSE),"")</f>
        <v/>
      </c>
      <c r="AV277" s="126" t="str">
        <f>IFERROR(VLOOKUP($A277,集約用シート!$E$3:$BN$3000,3,FALSE),"")</f>
        <v/>
      </c>
      <c r="AW277" s="126" t="str">
        <f>IFERROR(VLOOKUP($A277,集約用シート!$E$3:$BN$3000,5,FALSE),"")</f>
        <v/>
      </c>
      <c r="AX277" s="126"/>
      <c r="AY277" s="126" t="str">
        <f>IFERROR(VLOOKUP($A277,集約用シート!$E$3:$BN$3000,11,FALSE),"")</f>
        <v/>
      </c>
      <c r="AZ277" s="126"/>
      <c r="BA277" s="126" t="str">
        <f>IFERROR(VLOOKUP($A277,集約用シート!$E$3:$BN$3000,4,FALSE),"")</f>
        <v/>
      </c>
      <c r="BB277" s="126" t="str">
        <f>IFERROR(VLOOKUP($A277,集約用シート!$E$3:$BN$3000,14,FALSE),"")</f>
        <v/>
      </c>
      <c r="BC277" s="126"/>
      <c r="BD277" s="126" t="str">
        <f>IFERROR(VLOOKUP($A277,集約用シート!$E$3:$BN$3000,16,FALSE),"")</f>
        <v/>
      </c>
      <c r="BE277" s="126"/>
    </row>
    <row r="278" spans="47:57" ht="28.5" customHeight="1">
      <c r="AU278" s="126" t="str">
        <f>IFERROR(VLOOKUP($A278,集約用シート!$E$3:$BN$3000,2,FALSE),"")</f>
        <v/>
      </c>
      <c r="AV278" s="126" t="str">
        <f>IFERROR(VLOOKUP($A278,集約用シート!$E$3:$BN$3000,3,FALSE),"")</f>
        <v/>
      </c>
      <c r="AW278" s="126" t="str">
        <f>IFERROR(VLOOKUP($A278,集約用シート!$E$3:$BN$3000,5,FALSE),"")</f>
        <v/>
      </c>
      <c r="AX278" s="126"/>
      <c r="AY278" s="126" t="str">
        <f>IFERROR(VLOOKUP($A278,集約用シート!$E$3:$BN$3000,11,FALSE),"")</f>
        <v/>
      </c>
      <c r="AZ278" s="126"/>
      <c r="BA278" s="126" t="str">
        <f>IFERROR(VLOOKUP($A278,集約用シート!$E$3:$BN$3000,4,FALSE),"")</f>
        <v/>
      </c>
      <c r="BB278" s="126" t="str">
        <f>IFERROR(VLOOKUP($A278,集約用シート!$E$3:$BN$3000,14,FALSE),"")</f>
        <v/>
      </c>
      <c r="BC278" s="126"/>
      <c r="BD278" s="126" t="str">
        <f>IFERROR(VLOOKUP($A278,集約用シート!$E$3:$BN$3000,16,FALSE),"")</f>
        <v/>
      </c>
      <c r="BE278" s="126"/>
    </row>
    <row r="279" spans="47:57" ht="28.5" customHeight="1">
      <c r="AU279" s="126" t="str">
        <f>IFERROR(VLOOKUP($A279,集約用シート!$E$3:$BN$3000,2,FALSE),"")</f>
        <v/>
      </c>
      <c r="AV279" s="126" t="str">
        <f>IFERROR(VLOOKUP($A279,集約用シート!$E$3:$BN$3000,3,FALSE),"")</f>
        <v/>
      </c>
      <c r="AW279" s="126" t="str">
        <f>IFERROR(VLOOKUP($A279,集約用シート!$E$3:$BN$3000,5,FALSE),"")</f>
        <v/>
      </c>
      <c r="AX279" s="126"/>
      <c r="AY279" s="126" t="str">
        <f>IFERROR(VLOOKUP($A279,集約用シート!$E$3:$BN$3000,11,FALSE),"")</f>
        <v/>
      </c>
      <c r="AZ279" s="126"/>
      <c r="BA279" s="126" t="str">
        <f>IFERROR(VLOOKUP($A279,集約用シート!$E$3:$BN$3000,4,FALSE),"")</f>
        <v/>
      </c>
      <c r="BB279" s="126" t="str">
        <f>IFERROR(VLOOKUP($A279,集約用シート!$E$3:$BN$3000,14,FALSE),"")</f>
        <v/>
      </c>
      <c r="BC279" s="126"/>
      <c r="BD279" s="126" t="str">
        <f>IFERROR(VLOOKUP($A279,集約用シート!$E$3:$BN$3000,16,FALSE),"")</f>
        <v/>
      </c>
      <c r="BE279" s="126"/>
    </row>
    <row r="280" spans="47:57" ht="28.5" customHeight="1">
      <c r="AU280" s="126" t="str">
        <f>IFERROR(VLOOKUP($A280,集約用シート!$E$3:$BN$3000,2,FALSE),"")</f>
        <v/>
      </c>
      <c r="AV280" s="126" t="str">
        <f>IFERROR(VLOOKUP($A280,集約用シート!$E$3:$BN$3000,3,FALSE),"")</f>
        <v/>
      </c>
      <c r="AW280" s="126" t="str">
        <f>IFERROR(VLOOKUP($A280,集約用シート!$E$3:$BN$3000,5,FALSE),"")</f>
        <v/>
      </c>
      <c r="AX280" s="126"/>
      <c r="AY280" s="126" t="str">
        <f>IFERROR(VLOOKUP($A280,集約用シート!$E$3:$BN$3000,11,FALSE),"")</f>
        <v/>
      </c>
      <c r="AZ280" s="126"/>
      <c r="BA280" s="126" t="str">
        <f>IFERROR(VLOOKUP($A280,集約用シート!$E$3:$BN$3000,4,FALSE),"")</f>
        <v/>
      </c>
      <c r="BB280" s="126" t="str">
        <f>IFERROR(VLOOKUP($A280,集約用シート!$E$3:$BN$3000,14,FALSE),"")</f>
        <v/>
      </c>
      <c r="BC280" s="126"/>
      <c r="BD280" s="126" t="str">
        <f>IFERROR(VLOOKUP($A280,集約用シート!$E$3:$BN$3000,16,FALSE),"")</f>
        <v/>
      </c>
      <c r="BE280" s="126"/>
    </row>
    <row r="281" spans="47:57" ht="28.5" customHeight="1">
      <c r="AU281" s="126" t="str">
        <f>IFERROR(VLOOKUP($A281,集約用シート!$E$3:$BN$3000,2,FALSE),"")</f>
        <v/>
      </c>
      <c r="AV281" s="126" t="str">
        <f>IFERROR(VLOOKUP($A281,集約用シート!$E$3:$BN$3000,3,FALSE),"")</f>
        <v/>
      </c>
      <c r="AW281" s="126" t="str">
        <f>IFERROR(VLOOKUP($A281,集約用シート!$E$3:$BN$3000,5,FALSE),"")</f>
        <v/>
      </c>
      <c r="AX281" s="126"/>
      <c r="AY281" s="126" t="str">
        <f>IFERROR(VLOOKUP($A281,集約用シート!$E$3:$BN$3000,11,FALSE),"")</f>
        <v/>
      </c>
      <c r="AZ281" s="126"/>
      <c r="BA281" s="126" t="str">
        <f>IFERROR(VLOOKUP($A281,集約用シート!$E$3:$BN$3000,4,FALSE),"")</f>
        <v/>
      </c>
      <c r="BB281" s="126" t="str">
        <f>IFERROR(VLOOKUP($A281,集約用シート!$E$3:$BN$3000,14,FALSE),"")</f>
        <v/>
      </c>
      <c r="BC281" s="126"/>
      <c r="BD281" s="126" t="str">
        <f>IFERROR(VLOOKUP($A281,集約用シート!$E$3:$BN$3000,16,FALSE),"")</f>
        <v/>
      </c>
      <c r="BE281" s="126"/>
    </row>
    <row r="282" spans="47:57" ht="28.5" customHeight="1">
      <c r="AU282" s="126" t="str">
        <f>IFERROR(VLOOKUP($A282,集約用シート!$E$3:$BN$3000,2,FALSE),"")</f>
        <v/>
      </c>
      <c r="AV282" s="126" t="str">
        <f>IFERROR(VLOOKUP($A282,集約用シート!$E$3:$BN$3000,3,FALSE),"")</f>
        <v/>
      </c>
      <c r="AW282" s="126" t="str">
        <f>IFERROR(VLOOKUP($A282,集約用シート!$E$3:$BN$3000,5,FALSE),"")</f>
        <v/>
      </c>
      <c r="AX282" s="126"/>
      <c r="AY282" s="126" t="str">
        <f>IFERROR(VLOOKUP($A282,集約用シート!$E$3:$BN$3000,11,FALSE),"")</f>
        <v/>
      </c>
      <c r="AZ282" s="126"/>
      <c r="BA282" s="126" t="str">
        <f>IFERROR(VLOOKUP($A282,集約用シート!$E$3:$BN$3000,4,FALSE),"")</f>
        <v/>
      </c>
      <c r="BB282" s="126" t="str">
        <f>IFERROR(VLOOKUP($A282,集約用シート!$E$3:$BN$3000,14,FALSE),"")</f>
        <v/>
      </c>
      <c r="BC282" s="126"/>
      <c r="BD282" s="126" t="str">
        <f>IFERROR(VLOOKUP($A282,集約用シート!$E$3:$BN$3000,16,FALSE),"")</f>
        <v/>
      </c>
      <c r="BE282" s="126"/>
    </row>
    <row r="283" spans="47:57" ht="28.5" customHeight="1">
      <c r="AU283" s="126" t="str">
        <f>IFERROR(VLOOKUP($A283,集約用シート!$E$3:$BN$3000,2,FALSE),"")</f>
        <v/>
      </c>
      <c r="AV283" s="126" t="str">
        <f>IFERROR(VLOOKUP($A283,集約用シート!$E$3:$BN$3000,3,FALSE),"")</f>
        <v/>
      </c>
      <c r="AW283" s="126" t="str">
        <f>IFERROR(VLOOKUP($A283,集約用シート!$E$3:$BN$3000,5,FALSE),"")</f>
        <v/>
      </c>
      <c r="AX283" s="126"/>
      <c r="AY283" s="126" t="str">
        <f>IFERROR(VLOOKUP($A283,集約用シート!$E$3:$BN$3000,11,FALSE),"")</f>
        <v/>
      </c>
      <c r="AZ283" s="126"/>
      <c r="BA283" s="126" t="str">
        <f>IFERROR(VLOOKUP($A283,集約用シート!$E$3:$BN$3000,4,FALSE),"")</f>
        <v/>
      </c>
      <c r="BB283" s="126" t="str">
        <f>IFERROR(VLOOKUP($A283,集約用シート!$E$3:$BN$3000,14,FALSE),"")</f>
        <v/>
      </c>
      <c r="BC283" s="126"/>
      <c r="BD283" s="126" t="str">
        <f>IFERROR(VLOOKUP($A283,集約用シート!$E$3:$BN$3000,16,FALSE),"")</f>
        <v/>
      </c>
      <c r="BE283" s="126"/>
    </row>
    <row r="284" spans="47:57" ht="28.5" customHeight="1">
      <c r="AU284" s="126" t="str">
        <f>IFERROR(VLOOKUP($A284,集約用シート!$E$3:$BN$3000,2,FALSE),"")</f>
        <v/>
      </c>
      <c r="AV284" s="126" t="str">
        <f>IFERROR(VLOOKUP($A284,集約用シート!$E$3:$BN$3000,3,FALSE),"")</f>
        <v/>
      </c>
      <c r="AW284" s="126" t="str">
        <f>IFERROR(VLOOKUP($A284,集約用シート!$E$3:$BN$3000,5,FALSE),"")</f>
        <v/>
      </c>
      <c r="AX284" s="126"/>
      <c r="AY284" s="126" t="str">
        <f>IFERROR(VLOOKUP($A284,集約用シート!$E$3:$BN$3000,11,FALSE),"")</f>
        <v/>
      </c>
      <c r="AZ284" s="126"/>
      <c r="BA284" s="126" t="str">
        <f>IFERROR(VLOOKUP($A284,集約用シート!$E$3:$BN$3000,4,FALSE),"")</f>
        <v/>
      </c>
      <c r="BB284" s="126" t="str">
        <f>IFERROR(VLOOKUP($A284,集約用シート!$E$3:$BN$3000,14,FALSE),"")</f>
        <v/>
      </c>
      <c r="BC284" s="126"/>
      <c r="BD284" s="126" t="str">
        <f>IFERROR(VLOOKUP($A284,集約用シート!$E$3:$BN$3000,16,FALSE),"")</f>
        <v/>
      </c>
      <c r="BE284" s="126"/>
    </row>
    <row r="285" spans="47:57" ht="28.5" customHeight="1">
      <c r="AU285" s="126" t="str">
        <f>IFERROR(VLOOKUP($A285,集約用シート!$E$3:$BN$3000,2,FALSE),"")</f>
        <v/>
      </c>
      <c r="AV285" s="126" t="str">
        <f>IFERROR(VLOOKUP($A285,集約用シート!$E$3:$BN$3000,3,FALSE),"")</f>
        <v/>
      </c>
      <c r="AW285" s="126" t="str">
        <f>IFERROR(VLOOKUP($A285,集約用シート!$E$3:$BN$3000,5,FALSE),"")</f>
        <v/>
      </c>
      <c r="AX285" s="126"/>
      <c r="AY285" s="126" t="str">
        <f>IFERROR(VLOOKUP($A285,集約用シート!$E$3:$BN$3000,11,FALSE),"")</f>
        <v/>
      </c>
      <c r="AZ285" s="126"/>
      <c r="BA285" s="126" t="str">
        <f>IFERROR(VLOOKUP($A285,集約用シート!$E$3:$BN$3000,4,FALSE),"")</f>
        <v/>
      </c>
      <c r="BB285" s="126" t="str">
        <f>IFERROR(VLOOKUP($A285,集約用シート!$E$3:$BN$3000,14,FALSE),"")</f>
        <v/>
      </c>
      <c r="BC285" s="126"/>
      <c r="BD285" s="126" t="str">
        <f>IFERROR(VLOOKUP($A285,集約用シート!$E$3:$BN$3000,16,FALSE),"")</f>
        <v/>
      </c>
      <c r="BE285" s="126"/>
    </row>
    <row r="286" spans="47:57" ht="28.5" customHeight="1">
      <c r="AU286" s="126" t="str">
        <f>IFERROR(VLOOKUP($A286,集約用シート!$E$3:$BN$3000,2,FALSE),"")</f>
        <v/>
      </c>
      <c r="AV286" s="126" t="str">
        <f>IFERROR(VLOOKUP($A286,集約用シート!$E$3:$BN$3000,3,FALSE),"")</f>
        <v/>
      </c>
      <c r="AW286" s="126" t="str">
        <f>IFERROR(VLOOKUP($A286,集約用シート!$E$3:$BN$3000,5,FALSE),"")</f>
        <v/>
      </c>
      <c r="AX286" s="126"/>
      <c r="AY286" s="126" t="str">
        <f>IFERROR(VLOOKUP($A286,集約用シート!$E$3:$BN$3000,11,FALSE),"")</f>
        <v/>
      </c>
      <c r="AZ286" s="126"/>
      <c r="BA286" s="126" t="str">
        <f>IFERROR(VLOOKUP($A286,集約用シート!$E$3:$BN$3000,4,FALSE),"")</f>
        <v/>
      </c>
      <c r="BB286" s="126" t="str">
        <f>IFERROR(VLOOKUP($A286,集約用シート!$E$3:$BN$3000,14,FALSE),"")</f>
        <v/>
      </c>
      <c r="BC286" s="126"/>
      <c r="BD286" s="126" t="str">
        <f>IFERROR(VLOOKUP($A286,集約用シート!$E$3:$BN$3000,16,FALSE),"")</f>
        <v/>
      </c>
      <c r="BE286" s="126"/>
    </row>
    <row r="287" spans="47:57" ht="28.5" customHeight="1">
      <c r="AU287" s="126" t="str">
        <f>IFERROR(VLOOKUP($A287,集約用シート!$E$3:$BN$3000,2,FALSE),"")</f>
        <v/>
      </c>
      <c r="AV287" s="126" t="str">
        <f>IFERROR(VLOOKUP($A287,集約用シート!$E$3:$BN$3000,3,FALSE),"")</f>
        <v/>
      </c>
      <c r="AW287" s="126" t="str">
        <f>IFERROR(VLOOKUP($A287,集約用シート!$E$3:$BN$3000,5,FALSE),"")</f>
        <v/>
      </c>
      <c r="AX287" s="126"/>
      <c r="AY287" s="126" t="str">
        <f>IFERROR(VLOOKUP($A287,集約用シート!$E$3:$BN$3000,11,FALSE),"")</f>
        <v/>
      </c>
      <c r="AZ287" s="126"/>
      <c r="BA287" s="126" t="str">
        <f>IFERROR(VLOOKUP($A287,集約用シート!$E$3:$BN$3000,4,FALSE),"")</f>
        <v/>
      </c>
      <c r="BB287" s="126" t="str">
        <f>IFERROR(VLOOKUP($A287,集約用シート!$E$3:$BN$3000,14,FALSE),"")</f>
        <v/>
      </c>
      <c r="BC287" s="126"/>
      <c r="BD287" s="126" t="str">
        <f>IFERROR(VLOOKUP($A287,集約用シート!$E$3:$BN$3000,16,FALSE),"")</f>
        <v/>
      </c>
      <c r="BE287" s="126"/>
    </row>
    <row r="288" spans="47:57" ht="28.5" customHeight="1">
      <c r="AU288" s="126" t="str">
        <f>IFERROR(VLOOKUP($A288,集約用シート!$E$3:$BN$3000,2,FALSE),"")</f>
        <v/>
      </c>
      <c r="AV288" s="126" t="str">
        <f>IFERROR(VLOOKUP($A288,集約用シート!$E$3:$BN$3000,3,FALSE),"")</f>
        <v/>
      </c>
      <c r="AW288" s="126" t="str">
        <f>IFERROR(VLOOKUP($A288,集約用シート!$E$3:$BN$3000,5,FALSE),"")</f>
        <v/>
      </c>
      <c r="AX288" s="126"/>
      <c r="AY288" s="126" t="str">
        <f>IFERROR(VLOOKUP($A288,集約用シート!$E$3:$BN$3000,11,FALSE),"")</f>
        <v/>
      </c>
      <c r="AZ288" s="126"/>
      <c r="BA288" s="126" t="str">
        <f>IFERROR(VLOOKUP($A288,集約用シート!$E$3:$BN$3000,4,FALSE),"")</f>
        <v/>
      </c>
      <c r="BB288" s="126" t="str">
        <f>IFERROR(VLOOKUP($A288,集約用シート!$E$3:$BN$3000,14,FALSE),"")</f>
        <v/>
      </c>
      <c r="BC288" s="126"/>
      <c r="BD288" s="126" t="str">
        <f>IFERROR(VLOOKUP($A288,集約用シート!$E$3:$BN$3000,16,FALSE),"")</f>
        <v/>
      </c>
      <c r="BE288" s="126"/>
    </row>
    <row r="289" spans="47:57" ht="28.5" customHeight="1">
      <c r="AU289" s="126" t="str">
        <f>IFERROR(VLOOKUP($A289,集約用シート!$E$3:$BN$3000,2,FALSE),"")</f>
        <v/>
      </c>
      <c r="AV289" s="126" t="str">
        <f>IFERROR(VLOOKUP($A289,集約用シート!$E$3:$BN$3000,3,FALSE),"")</f>
        <v/>
      </c>
      <c r="AW289" s="126" t="str">
        <f>IFERROR(VLOOKUP($A289,集約用シート!$E$3:$BN$3000,5,FALSE),"")</f>
        <v/>
      </c>
      <c r="AX289" s="126"/>
      <c r="AY289" s="126" t="str">
        <f>IFERROR(VLOOKUP($A289,集約用シート!$E$3:$BN$3000,11,FALSE),"")</f>
        <v/>
      </c>
      <c r="AZ289" s="126"/>
      <c r="BA289" s="126" t="str">
        <f>IFERROR(VLOOKUP($A289,集約用シート!$E$3:$BN$3000,4,FALSE),"")</f>
        <v/>
      </c>
      <c r="BB289" s="126" t="str">
        <f>IFERROR(VLOOKUP($A289,集約用シート!$E$3:$BN$3000,14,FALSE),"")</f>
        <v/>
      </c>
      <c r="BC289" s="126"/>
      <c r="BD289" s="126" t="str">
        <f>IFERROR(VLOOKUP($A289,集約用シート!$E$3:$BN$3000,16,FALSE),"")</f>
        <v/>
      </c>
      <c r="BE289" s="126"/>
    </row>
    <row r="290" spans="47:57" ht="28.5" customHeight="1">
      <c r="AU290" s="126" t="str">
        <f>IFERROR(VLOOKUP($A290,集約用シート!$E$3:$BN$3000,2,FALSE),"")</f>
        <v/>
      </c>
      <c r="AV290" s="126" t="str">
        <f>IFERROR(VLOOKUP($A290,集約用シート!$E$3:$BN$3000,3,FALSE),"")</f>
        <v/>
      </c>
      <c r="AW290" s="126" t="str">
        <f>IFERROR(VLOOKUP($A290,集約用シート!$E$3:$BN$3000,5,FALSE),"")</f>
        <v/>
      </c>
      <c r="AX290" s="126"/>
      <c r="AY290" s="126" t="str">
        <f>IFERROR(VLOOKUP($A290,集約用シート!$E$3:$BN$3000,11,FALSE),"")</f>
        <v/>
      </c>
      <c r="AZ290" s="126"/>
      <c r="BA290" s="126" t="str">
        <f>IFERROR(VLOOKUP($A290,集約用シート!$E$3:$BN$3000,4,FALSE),"")</f>
        <v/>
      </c>
      <c r="BB290" s="126" t="str">
        <f>IFERROR(VLOOKUP($A290,集約用シート!$E$3:$BN$3000,14,FALSE),"")</f>
        <v/>
      </c>
      <c r="BC290" s="126"/>
      <c r="BD290" s="126" t="str">
        <f>IFERROR(VLOOKUP($A290,集約用シート!$E$3:$BN$3000,16,FALSE),"")</f>
        <v/>
      </c>
      <c r="BE290" s="126"/>
    </row>
    <row r="291" spans="47:57" ht="28.5" customHeight="1">
      <c r="AU291" s="126" t="str">
        <f>IFERROR(VLOOKUP($A291,集約用シート!$E$3:$BN$3000,2,FALSE),"")</f>
        <v/>
      </c>
      <c r="AV291" s="126" t="str">
        <f>IFERROR(VLOOKUP($A291,集約用シート!$E$3:$BN$3000,3,FALSE),"")</f>
        <v/>
      </c>
      <c r="AW291" s="126" t="str">
        <f>IFERROR(VLOOKUP($A291,集約用シート!$E$3:$BN$3000,5,FALSE),"")</f>
        <v/>
      </c>
      <c r="AX291" s="126"/>
      <c r="AY291" s="126" t="str">
        <f>IFERROR(VLOOKUP($A291,集約用シート!$E$3:$BN$3000,11,FALSE),"")</f>
        <v/>
      </c>
      <c r="AZ291" s="126"/>
      <c r="BA291" s="126" t="str">
        <f>IFERROR(VLOOKUP($A291,集約用シート!$E$3:$BN$3000,4,FALSE),"")</f>
        <v/>
      </c>
      <c r="BB291" s="126" t="str">
        <f>IFERROR(VLOOKUP($A291,集約用シート!$E$3:$BN$3000,14,FALSE),"")</f>
        <v/>
      </c>
      <c r="BC291" s="126"/>
      <c r="BD291" s="126" t="str">
        <f>IFERROR(VLOOKUP($A291,集約用シート!$E$3:$BN$3000,16,FALSE),"")</f>
        <v/>
      </c>
      <c r="BE291" s="126"/>
    </row>
    <row r="292" spans="47:57" ht="28.5" customHeight="1">
      <c r="AU292" s="126" t="str">
        <f>IFERROR(VLOOKUP($A292,集約用シート!$E$3:$BN$3000,2,FALSE),"")</f>
        <v/>
      </c>
      <c r="AV292" s="126" t="str">
        <f>IFERROR(VLOOKUP($A292,集約用シート!$E$3:$BN$3000,3,FALSE),"")</f>
        <v/>
      </c>
      <c r="AW292" s="126" t="str">
        <f>IFERROR(VLOOKUP($A292,集約用シート!$E$3:$BN$3000,5,FALSE),"")</f>
        <v/>
      </c>
      <c r="AX292" s="126"/>
      <c r="AY292" s="126" t="str">
        <f>IFERROR(VLOOKUP($A292,集約用シート!$E$3:$BN$3000,11,FALSE),"")</f>
        <v/>
      </c>
      <c r="AZ292" s="126"/>
      <c r="BA292" s="126" t="str">
        <f>IFERROR(VLOOKUP($A292,集約用シート!$E$3:$BN$3000,4,FALSE),"")</f>
        <v/>
      </c>
      <c r="BB292" s="126" t="str">
        <f>IFERROR(VLOOKUP($A292,集約用シート!$E$3:$BN$3000,14,FALSE),"")</f>
        <v/>
      </c>
      <c r="BC292" s="126"/>
      <c r="BD292" s="126" t="str">
        <f>IFERROR(VLOOKUP($A292,集約用シート!$E$3:$BN$3000,16,FALSE),"")</f>
        <v/>
      </c>
      <c r="BE292" s="126"/>
    </row>
    <row r="293" spans="47:57" ht="28.5" customHeight="1">
      <c r="AU293" s="126" t="str">
        <f>IFERROR(VLOOKUP($A293,集約用シート!$E$3:$BN$3000,2,FALSE),"")</f>
        <v/>
      </c>
      <c r="AV293" s="126" t="str">
        <f>IFERROR(VLOOKUP($A293,集約用シート!$E$3:$BN$3000,3,FALSE),"")</f>
        <v/>
      </c>
      <c r="AW293" s="126" t="str">
        <f>IFERROR(VLOOKUP($A293,集約用シート!$E$3:$BN$3000,5,FALSE),"")</f>
        <v/>
      </c>
      <c r="AX293" s="126"/>
      <c r="AY293" s="126" t="str">
        <f>IFERROR(VLOOKUP($A293,集約用シート!$E$3:$BN$3000,11,FALSE),"")</f>
        <v/>
      </c>
      <c r="AZ293" s="126"/>
      <c r="BA293" s="126" t="str">
        <f>IFERROR(VLOOKUP($A293,集約用シート!$E$3:$BN$3000,4,FALSE),"")</f>
        <v/>
      </c>
      <c r="BB293" s="126" t="str">
        <f>IFERROR(VLOOKUP($A293,集約用シート!$E$3:$BN$3000,14,FALSE),"")</f>
        <v/>
      </c>
      <c r="BC293" s="126"/>
      <c r="BD293" s="126" t="str">
        <f>IFERROR(VLOOKUP($A293,集約用シート!$E$3:$BN$3000,16,FALSE),"")</f>
        <v/>
      </c>
      <c r="BE293" s="126"/>
    </row>
    <row r="294" spans="47:57" ht="28.5" customHeight="1">
      <c r="AU294" s="126" t="str">
        <f>IFERROR(VLOOKUP($A294,集約用シート!$E$3:$BN$3000,2,FALSE),"")</f>
        <v/>
      </c>
      <c r="AV294" s="126" t="str">
        <f>IFERROR(VLOOKUP($A294,集約用シート!$E$3:$BN$3000,3,FALSE),"")</f>
        <v/>
      </c>
      <c r="AW294" s="126" t="str">
        <f>IFERROR(VLOOKUP($A294,集約用シート!$E$3:$BN$3000,5,FALSE),"")</f>
        <v/>
      </c>
      <c r="AX294" s="126"/>
      <c r="AY294" s="126" t="str">
        <f>IFERROR(VLOOKUP($A294,集約用シート!$E$3:$BN$3000,11,FALSE),"")</f>
        <v/>
      </c>
      <c r="AZ294" s="126"/>
      <c r="BA294" s="126" t="str">
        <f>IFERROR(VLOOKUP($A294,集約用シート!$E$3:$BN$3000,4,FALSE),"")</f>
        <v/>
      </c>
      <c r="BB294" s="126" t="str">
        <f>IFERROR(VLOOKUP($A294,集約用シート!$E$3:$BN$3000,14,FALSE),"")</f>
        <v/>
      </c>
      <c r="BC294" s="126"/>
      <c r="BD294" s="126" t="str">
        <f>IFERROR(VLOOKUP($A294,集約用シート!$E$3:$BN$3000,16,FALSE),"")</f>
        <v/>
      </c>
      <c r="BE294" s="126"/>
    </row>
    <row r="295" spans="47:57" ht="28.5" customHeight="1">
      <c r="AU295" s="126" t="str">
        <f>IFERROR(VLOOKUP($A295,集約用シート!$E$3:$BN$3000,2,FALSE),"")</f>
        <v/>
      </c>
      <c r="AV295" s="126" t="str">
        <f>IFERROR(VLOOKUP($A295,集約用シート!$E$3:$BN$3000,3,FALSE),"")</f>
        <v/>
      </c>
      <c r="AW295" s="126" t="str">
        <f>IFERROR(VLOOKUP($A295,集約用シート!$E$3:$BN$3000,5,FALSE),"")</f>
        <v/>
      </c>
      <c r="AX295" s="126"/>
      <c r="AY295" s="126" t="str">
        <f>IFERROR(VLOOKUP($A295,集約用シート!$E$3:$BN$3000,11,FALSE),"")</f>
        <v/>
      </c>
      <c r="AZ295" s="126"/>
      <c r="BA295" s="126" t="str">
        <f>IFERROR(VLOOKUP($A295,集約用シート!$E$3:$BN$3000,4,FALSE),"")</f>
        <v/>
      </c>
      <c r="BB295" s="126" t="str">
        <f>IFERROR(VLOOKUP($A295,集約用シート!$E$3:$BN$3000,14,FALSE),"")</f>
        <v/>
      </c>
      <c r="BC295" s="126"/>
      <c r="BD295" s="126" t="str">
        <f>IFERROR(VLOOKUP($A295,集約用シート!$E$3:$BN$3000,16,FALSE),"")</f>
        <v/>
      </c>
      <c r="BE295" s="126"/>
    </row>
    <row r="296" spans="47:57" ht="28.5" customHeight="1">
      <c r="AU296" s="126" t="str">
        <f>IFERROR(VLOOKUP($A296,集約用シート!$E$3:$BN$3000,2,FALSE),"")</f>
        <v/>
      </c>
      <c r="AV296" s="126" t="str">
        <f>IFERROR(VLOOKUP($A296,集約用シート!$E$3:$BN$3000,3,FALSE),"")</f>
        <v/>
      </c>
      <c r="AW296" s="126" t="str">
        <f>IFERROR(VLOOKUP($A296,集約用シート!$E$3:$BN$3000,5,FALSE),"")</f>
        <v/>
      </c>
      <c r="AX296" s="126"/>
      <c r="AY296" s="126" t="str">
        <f>IFERROR(VLOOKUP($A296,集約用シート!$E$3:$BN$3000,11,FALSE),"")</f>
        <v/>
      </c>
      <c r="AZ296" s="126"/>
      <c r="BA296" s="126" t="str">
        <f>IFERROR(VLOOKUP($A296,集約用シート!$E$3:$BN$3000,4,FALSE),"")</f>
        <v/>
      </c>
      <c r="BB296" s="126" t="str">
        <f>IFERROR(VLOOKUP($A296,集約用シート!$E$3:$BN$3000,14,FALSE),"")</f>
        <v/>
      </c>
      <c r="BC296" s="126"/>
      <c r="BD296" s="126" t="str">
        <f>IFERROR(VLOOKUP($A296,集約用シート!$E$3:$BN$3000,16,FALSE),"")</f>
        <v/>
      </c>
      <c r="BE296" s="126"/>
    </row>
    <row r="297" spans="47:57" ht="28.5" customHeight="1">
      <c r="AU297" s="126" t="str">
        <f>IFERROR(VLOOKUP($A297,集約用シート!$E$3:$BN$3000,2,FALSE),"")</f>
        <v/>
      </c>
      <c r="AV297" s="126" t="str">
        <f>IFERROR(VLOOKUP($A297,集約用シート!$E$3:$BN$3000,3,FALSE),"")</f>
        <v/>
      </c>
      <c r="AW297" s="126" t="str">
        <f>IFERROR(VLOOKUP($A297,集約用シート!$E$3:$BN$3000,5,FALSE),"")</f>
        <v/>
      </c>
      <c r="AX297" s="126"/>
      <c r="AY297" s="126" t="str">
        <f>IFERROR(VLOOKUP($A297,集約用シート!$E$3:$BN$3000,11,FALSE),"")</f>
        <v/>
      </c>
      <c r="AZ297" s="126"/>
      <c r="BA297" s="126" t="str">
        <f>IFERROR(VLOOKUP($A297,集約用シート!$E$3:$BN$3000,4,FALSE),"")</f>
        <v/>
      </c>
      <c r="BB297" s="126" t="str">
        <f>IFERROR(VLOOKUP($A297,集約用シート!$E$3:$BN$3000,14,FALSE),"")</f>
        <v/>
      </c>
      <c r="BC297" s="126"/>
      <c r="BD297" s="126" t="str">
        <f>IFERROR(VLOOKUP($A297,集約用シート!$E$3:$BN$3000,16,FALSE),"")</f>
        <v/>
      </c>
      <c r="BE297" s="126"/>
    </row>
    <row r="298" spans="47:57" ht="28.5" customHeight="1">
      <c r="AU298" s="126" t="str">
        <f>IFERROR(VLOOKUP($A298,集約用シート!$E$3:$BN$3000,2,FALSE),"")</f>
        <v/>
      </c>
      <c r="AV298" s="126" t="str">
        <f>IFERROR(VLOOKUP($A298,集約用シート!$E$3:$BN$3000,3,FALSE),"")</f>
        <v/>
      </c>
      <c r="AW298" s="126" t="str">
        <f>IFERROR(VLOOKUP($A298,集約用シート!$E$3:$BN$3000,5,FALSE),"")</f>
        <v/>
      </c>
      <c r="AX298" s="126"/>
      <c r="AY298" s="126" t="str">
        <f>IFERROR(VLOOKUP($A298,集約用シート!$E$3:$BN$3000,11,FALSE),"")</f>
        <v/>
      </c>
      <c r="AZ298" s="126"/>
      <c r="BA298" s="126" t="str">
        <f>IFERROR(VLOOKUP($A298,集約用シート!$E$3:$BN$3000,4,FALSE),"")</f>
        <v/>
      </c>
      <c r="BB298" s="126" t="str">
        <f>IFERROR(VLOOKUP($A298,集約用シート!$E$3:$BN$3000,14,FALSE),"")</f>
        <v/>
      </c>
      <c r="BC298" s="126"/>
      <c r="BD298" s="126" t="str">
        <f>IFERROR(VLOOKUP($A298,集約用シート!$E$3:$BN$3000,16,FALSE),"")</f>
        <v/>
      </c>
      <c r="BE298" s="126"/>
    </row>
    <row r="299" spans="47:57" ht="28.5" customHeight="1">
      <c r="AU299" s="126" t="str">
        <f>IFERROR(VLOOKUP($A299,集約用シート!$E$3:$BN$3000,2,FALSE),"")</f>
        <v/>
      </c>
      <c r="AV299" s="126" t="str">
        <f>IFERROR(VLOOKUP($A299,集約用シート!$E$3:$BN$3000,3,FALSE),"")</f>
        <v/>
      </c>
      <c r="AW299" s="126" t="str">
        <f>IFERROR(VLOOKUP($A299,集約用シート!$E$3:$BN$3000,5,FALSE),"")</f>
        <v/>
      </c>
      <c r="AX299" s="126"/>
      <c r="AY299" s="126" t="str">
        <f>IFERROR(VLOOKUP($A299,集約用シート!$E$3:$BN$3000,11,FALSE),"")</f>
        <v/>
      </c>
      <c r="AZ299" s="126"/>
      <c r="BA299" s="126" t="str">
        <f>IFERROR(VLOOKUP($A299,集約用シート!$E$3:$BN$3000,4,FALSE),"")</f>
        <v/>
      </c>
      <c r="BB299" s="126" t="str">
        <f>IFERROR(VLOOKUP($A299,集約用シート!$E$3:$BN$3000,14,FALSE),"")</f>
        <v/>
      </c>
      <c r="BC299" s="126"/>
      <c r="BD299" s="126" t="str">
        <f>IFERROR(VLOOKUP($A299,集約用シート!$E$3:$BN$3000,16,FALSE),"")</f>
        <v/>
      </c>
      <c r="BE299" s="126"/>
    </row>
    <row r="300" spans="47:57" ht="28.5" customHeight="1">
      <c r="AU300" s="126" t="str">
        <f>IFERROR(VLOOKUP($A300,集約用シート!$E$3:$BN$3000,2,FALSE),"")</f>
        <v/>
      </c>
      <c r="AV300" s="126" t="str">
        <f>IFERROR(VLOOKUP($A300,集約用シート!$E$3:$BN$3000,3,FALSE),"")</f>
        <v/>
      </c>
      <c r="AW300" s="126" t="str">
        <f>IFERROR(VLOOKUP($A300,集約用シート!$E$3:$BN$3000,5,FALSE),"")</f>
        <v/>
      </c>
      <c r="AX300" s="126"/>
      <c r="AY300" s="126" t="str">
        <f>IFERROR(VLOOKUP($A300,集約用シート!$E$3:$BN$3000,11,FALSE),"")</f>
        <v/>
      </c>
      <c r="AZ300" s="126"/>
      <c r="BA300" s="126" t="str">
        <f>IFERROR(VLOOKUP($A300,集約用シート!$E$3:$BN$3000,4,FALSE),"")</f>
        <v/>
      </c>
      <c r="BB300" s="126" t="str">
        <f>IFERROR(VLOOKUP($A300,集約用シート!$E$3:$BN$3000,14,FALSE),"")</f>
        <v/>
      </c>
      <c r="BC300" s="126"/>
      <c r="BD300" s="126" t="str">
        <f>IFERROR(VLOOKUP($A300,集約用シート!$E$3:$BN$3000,16,FALSE),"")</f>
        <v/>
      </c>
      <c r="BE300" s="126"/>
    </row>
  </sheetData>
  <mergeCells count="39">
    <mergeCell ref="C1:M1"/>
    <mergeCell ref="N1:X1"/>
    <mergeCell ref="Y1:AI1"/>
    <mergeCell ref="AJ1:AT1"/>
    <mergeCell ref="L2:M2"/>
    <mergeCell ref="AN2:AO2"/>
    <mergeCell ref="AP2:AP3"/>
    <mergeCell ref="AQ2:AR2"/>
    <mergeCell ref="AS2:AT2"/>
    <mergeCell ref="AJ2:AK2"/>
    <mergeCell ref="AL2:AM2"/>
    <mergeCell ref="C2:D2"/>
    <mergeCell ref="F2:G2"/>
    <mergeCell ref="H2:I2"/>
    <mergeCell ref="J2:K2"/>
    <mergeCell ref="A44:B44"/>
    <mergeCell ref="C44:D44"/>
    <mergeCell ref="N44:O44"/>
    <mergeCell ref="Y44:Z44"/>
    <mergeCell ref="AJ44:AK44"/>
    <mergeCell ref="A4:B4"/>
    <mergeCell ref="AB2:AC2"/>
    <mergeCell ref="AD2:AE2"/>
    <mergeCell ref="AF2:AG2"/>
    <mergeCell ref="AH2:AI2"/>
    <mergeCell ref="N2:O2"/>
    <mergeCell ref="Q2:R2"/>
    <mergeCell ref="S2:T2"/>
    <mergeCell ref="U2:V2"/>
    <mergeCell ref="W2:X2"/>
    <mergeCell ref="Y2:Z2"/>
    <mergeCell ref="A2:B2"/>
    <mergeCell ref="AU1:BE1"/>
    <mergeCell ref="AU2:AV2"/>
    <mergeCell ref="AW2:AX2"/>
    <mergeCell ref="AY2:AZ2"/>
    <mergeCell ref="BA2:BA3"/>
    <mergeCell ref="BB2:BC2"/>
    <mergeCell ref="BD2:BE2"/>
  </mergeCells>
  <phoneticPr fontId="2"/>
  <conditionalFormatting sqref="A5:AT43 BF5:XFD43">
    <cfRule type="cellIs" dxfId="2" priority="5" operator="equal">
      <formula>0</formula>
    </cfRule>
  </conditionalFormatting>
  <conditionalFormatting sqref="AU5:BE5">
    <cfRule type="cellIs" dxfId="1" priority="2" operator="equal">
      <formula>0</formula>
    </cfRule>
  </conditionalFormatting>
  <conditionalFormatting sqref="AU6:BE300">
    <cfRule type="cellIs" dxfId="0" priority="1" operator="equal">
      <formula>0</formula>
    </cfRule>
  </conditionalFormatting>
  <pageMargins left="0.70866141732283472" right="0.70866141732283472" top="0.74803149606299213" bottom="0.74803149606299213" header="0.31496062992125984" footer="0.31496062992125984"/>
  <pageSetup paperSize="8" scale="5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BN84"/>
  <sheetViews>
    <sheetView tabSelected="1" zoomScale="85" zoomScaleNormal="85" workbookViewId="0">
      <selection activeCell="A3" sqref="A3:XFD3"/>
    </sheetView>
  </sheetViews>
  <sheetFormatPr defaultRowHeight="18.75"/>
  <cols>
    <col min="7" max="7" width="13.375" bestFit="1" customWidth="1"/>
    <col min="9" max="9" width="21.625" customWidth="1"/>
    <col min="10" max="10" width="21.125" customWidth="1"/>
    <col min="11" max="11" width="10.25" bestFit="1" customWidth="1"/>
    <col min="12" max="12" width="18.375" bestFit="1" customWidth="1"/>
    <col min="15" max="15" width="11.625" customWidth="1"/>
    <col min="51" max="51" width="13.5" customWidth="1"/>
    <col min="60" max="60" width="13.625" customWidth="1"/>
    <col min="66" max="66" width="13.875" customWidth="1"/>
  </cols>
  <sheetData>
    <row r="1" spans="1:66" s="110" customFormat="1" ht="45.75" customHeight="1" thickBot="1">
      <c r="A1" s="220"/>
      <c r="B1" s="137"/>
      <c r="C1" s="220"/>
      <c r="D1" s="131"/>
      <c r="E1" s="132"/>
      <c r="F1" s="133"/>
      <c r="G1" s="134"/>
      <c r="H1" s="135"/>
      <c r="I1" s="197" t="s">
        <v>4766</v>
      </c>
      <c r="J1" s="198"/>
      <c r="K1" s="197" t="s">
        <v>4703</v>
      </c>
      <c r="L1" s="199"/>
      <c r="M1" s="199"/>
      <c r="N1" s="199"/>
      <c r="O1" s="200" t="s">
        <v>4704</v>
      </c>
      <c r="P1" s="201"/>
      <c r="Q1" s="202"/>
      <c r="R1" s="196" t="s">
        <v>4705</v>
      </c>
      <c r="S1" s="198"/>
      <c r="T1" s="203" t="s">
        <v>1880</v>
      </c>
      <c r="U1" s="196"/>
      <c r="V1" s="196"/>
      <c r="W1" s="196"/>
      <c r="X1" s="196"/>
      <c r="Y1" s="198"/>
      <c r="Z1" s="196" t="s">
        <v>4706</v>
      </c>
      <c r="AA1" s="196"/>
      <c r="AB1" s="196"/>
      <c r="AC1" s="196"/>
      <c r="AD1" s="211" t="s">
        <v>4707</v>
      </c>
      <c r="AE1" s="203" t="s">
        <v>4708</v>
      </c>
      <c r="AF1" s="196"/>
      <c r="AG1" s="196"/>
      <c r="AH1" s="196"/>
      <c r="AI1" s="196"/>
      <c r="AJ1" s="196"/>
      <c r="AK1" s="196"/>
      <c r="AL1" s="196"/>
      <c r="AM1" s="196"/>
      <c r="AN1" s="196"/>
      <c r="AO1" s="196"/>
      <c r="AP1" s="196"/>
      <c r="AQ1" s="196"/>
      <c r="AR1" s="196"/>
      <c r="AS1" s="196"/>
      <c r="AT1" s="196"/>
      <c r="AU1" s="196"/>
      <c r="AV1" s="196"/>
      <c r="AW1" s="196"/>
      <c r="AX1" s="196"/>
      <c r="AY1" s="198"/>
      <c r="AZ1" s="208" t="s">
        <v>4709</v>
      </c>
      <c r="BA1" s="209"/>
      <c r="BB1" s="209"/>
      <c r="BC1" s="209"/>
      <c r="BD1" s="209"/>
      <c r="BE1" s="209"/>
      <c r="BF1" s="209"/>
      <c r="BG1" s="209"/>
      <c r="BH1" s="210"/>
      <c r="BI1" s="206" t="s">
        <v>4711</v>
      </c>
      <c r="BJ1" s="207"/>
      <c r="BK1" s="207"/>
      <c r="BL1" s="207"/>
      <c r="BM1" s="207"/>
      <c r="BN1" s="204" t="s">
        <v>4712</v>
      </c>
    </row>
    <row r="2" spans="1:66" s="110" customFormat="1" ht="177.75" customHeight="1" thickBot="1">
      <c r="A2" s="221" t="s">
        <v>4760</v>
      </c>
      <c r="B2" s="222" t="s">
        <v>4761</v>
      </c>
      <c r="C2" s="221" t="s">
        <v>4762</v>
      </c>
      <c r="D2" s="223" t="s">
        <v>4701</v>
      </c>
      <c r="E2" s="224" t="s">
        <v>4763</v>
      </c>
      <c r="F2" s="225" t="s">
        <v>4764</v>
      </c>
      <c r="G2" s="226" t="s">
        <v>4765</v>
      </c>
      <c r="H2" s="227" t="s">
        <v>4702</v>
      </c>
      <c r="I2" s="129" t="s">
        <v>4713</v>
      </c>
      <c r="J2" s="112" t="s">
        <v>4714</v>
      </c>
      <c r="K2" s="113" t="s">
        <v>4715</v>
      </c>
      <c r="L2" s="114" t="s">
        <v>4716</v>
      </c>
      <c r="M2" s="115" t="s">
        <v>4717</v>
      </c>
      <c r="N2" s="136" t="s">
        <v>4718</v>
      </c>
      <c r="O2" s="116" t="s">
        <v>4719</v>
      </c>
      <c r="P2" s="117" t="s">
        <v>4767</v>
      </c>
      <c r="Q2" s="118" t="s">
        <v>4720</v>
      </c>
      <c r="R2" s="119" t="s">
        <v>4721</v>
      </c>
      <c r="S2" s="120" t="s">
        <v>4722</v>
      </c>
      <c r="T2" s="111" t="s">
        <v>4723</v>
      </c>
      <c r="U2" s="121" t="s">
        <v>1926</v>
      </c>
      <c r="V2" s="121" t="s">
        <v>4724</v>
      </c>
      <c r="W2" s="121" t="s">
        <v>4725</v>
      </c>
      <c r="X2" s="121" t="s">
        <v>4726</v>
      </c>
      <c r="Y2" s="122" t="s">
        <v>4727</v>
      </c>
      <c r="Z2" s="113" t="s">
        <v>4728</v>
      </c>
      <c r="AA2" s="114" t="s">
        <v>1930</v>
      </c>
      <c r="AB2" s="114" t="s">
        <v>4729</v>
      </c>
      <c r="AC2" s="115" t="s">
        <v>4730</v>
      </c>
      <c r="AD2" s="212"/>
      <c r="AE2" s="123" t="s">
        <v>4731</v>
      </c>
      <c r="AF2" s="124" t="s">
        <v>4732</v>
      </c>
      <c r="AG2" s="111" t="s">
        <v>4733</v>
      </c>
      <c r="AH2" s="122" t="s">
        <v>4734</v>
      </c>
      <c r="AI2" s="111" t="s">
        <v>4735</v>
      </c>
      <c r="AJ2" s="122" t="s">
        <v>4736</v>
      </c>
      <c r="AK2" s="111" t="s">
        <v>4737</v>
      </c>
      <c r="AL2" s="122" t="s">
        <v>4738</v>
      </c>
      <c r="AM2" s="111" t="s">
        <v>4739</v>
      </c>
      <c r="AN2" s="122" t="s">
        <v>4740</v>
      </c>
      <c r="AO2" s="111" t="s">
        <v>4741</v>
      </c>
      <c r="AP2" s="122" t="s">
        <v>4742</v>
      </c>
      <c r="AQ2" s="123" t="s">
        <v>4743</v>
      </c>
      <c r="AR2" s="124" t="s">
        <v>4744</v>
      </c>
      <c r="AS2" s="111" t="s">
        <v>4745</v>
      </c>
      <c r="AT2" s="122" t="s">
        <v>4746</v>
      </c>
      <c r="AU2" s="111" t="s">
        <v>4747</v>
      </c>
      <c r="AV2" s="122" t="s">
        <v>4748</v>
      </c>
      <c r="AW2" s="111" t="s">
        <v>4749</v>
      </c>
      <c r="AX2" s="122" t="s">
        <v>4750</v>
      </c>
      <c r="AY2" s="129" t="s">
        <v>4710</v>
      </c>
      <c r="AZ2" s="113" t="s">
        <v>4751</v>
      </c>
      <c r="BA2" s="115" t="s">
        <v>4732</v>
      </c>
      <c r="BB2" s="113" t="s">
        <v>4752</v>
      </c>
      <c r="BC2" s="120" t="s">
        <v>4734</v>
      </c>
      <c r="BD2" s="113" t="s">
        <v>4753</v>
      </c>
      <c r="BE2" s="120" t="s">
        <v>4736</v>
      </c>
      <c r="BF2" s="113" t="s">
        <v>4754</v>
      </c>
      <c r="BG2" s="120" t="s">
        <v>4738</v>
      </c>
      <c r="BH2" s="130" t="s">
        <v>4710</v>
      </c>
      <c r="BI2" s="128" t="s">
        <v>4755</v>
      </c>
      <c r="BJ2" s="127" t="s">
        <v>4756</v>
      </c>
      <c r="BK2" s="127" t="s">
        <v>4757</v>
      </c>
      <c r="BL2" s="127" t="s">
        <v>4758</v>
      </c>
      <c r="BM2" s="127" t="s">
        <v>4759</v>
      </c>
      <c r="BN2" s="205"/>
    </row>
    <row r="84" spans="11:11">
      <c r="K84" s="89"/>
    </row>
  </sheetData>
  <mergeCells count="11">
    <mergeCell ref="BN1:BN2"/>
    <mergeCell ref="BI1:BM1"/>
    <mergeCell ref="AE1:AY1"/>
    <mergeCell ref="AZ1:BH1"/>
    <mergeCell ref="AD1:AD2"/>
    <mergeCell ref="Z1:AC1"/>
    <mergeCell ref="I1:J1"/>
    <mergeCell ref="K1:N1"/>
    <mergeCell ref="O1:Q1"/>
    <mergeCell ref="R1:S1"/>
    <mergeCell ref="T1:Y1"/>
  </mergeCells>
  <phoneticPr fontId="2"/>
  <dataValidations count="3">
    <dataValidation type="list" allowBlank="1" showInputMessage="1" showErrorMessage="1" sqref="Z84:Z211 L84:M317 O84:O317 F84:I317 AD84:AD211 T84:T211" xr:uid="{66591C2F-C255-40AA-A27E-54EBA1289148}">
      <formula1>"○,×"</formula1>
    </dataValidation>
    <dataValidation type="list" allowBlank="1" showInputMessage="1" showErrorMessage="1" sqref="AK84:AK211 AM84:AM211 AO84:AO211 AQ84:AQ211 AS84:AS211 AU84:AU211 AW84:AW211 AZ84:AZ211 BB84:BB211 BD84:BD211 BF84:BF211 AE84:AE211 AG84:AG211 AI84:AI211" xr:uid="{93F77F5C-8E7C-4497-9858-70782131DCE7}">
      <formula1>"○,×,実施なし"</formula1>
    </dataValidation>
    <dataValidation type="list" allowBlank="1" showInputMessage="1" showErrorMessage="1" sqref="R84:R217" xr:uid="{35AAE9C3-0863-44A4-8BCC-E50A617C3D92}">
      <formula1>"○,×,今後交渉を予定"</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F300"/>
  <sheetViews>
    <sheetView workbookViewId="0"/>
  </sheetViews>
  <sheetFormatPr defaultColWidth="9" defaultRowHeight="28.5" customHeight="1" outlineLevelCol="1"/>
  <cols>
    <col min="1" max="1" width="6.5" style="2" bestFit="1" customWidth="1"/>
    <col min="2" max="2" width="37.625" style="2" bestFit="1" customWidth="1"/>
    <col min="3" max="4" width="5.625" style="1" hidden="1" customWidth="1" outlineLevel="1"/>
    <col min="5" max="5" width="3" style="1" hidden="1" customWidth="1" outlineLevel="1"/>
    <col min="6" max="12" width="7.5" style="1" hidden="1" customWidth="1" outlineLevel="1"/>
    <col min="13" max="13" width="9.125" style="1" hidden="1" customWidth="1" outlineLevel="1"/>
    <col min="14" max="15" width="5.625" style="1" hidden="1" customWidth="1" outlineLevel="1"/>
    <col min="16" max="16" width="3" style="1" hidden="1" customWidth="1" outlineLevel="1"/>
    <col min="17" max="24" width="7.5" style="1" hidden="1" customWidth="1" outlineLevel="1"/>
    <col min="25" max="27" width="5.625" style="14" hidden="1" customWidth="1" outlineLevel="1"/>
    <col min="28" max="31" width="7.5" style="14" hidden="1" customWidth="1" outlineLevel="1"/>
    <col min="32" max="32" width="9.5" style="14" hidden="1" customWidth="1" outlineLevel="1"/>
    <col min="33" max="35" width="7.5" style="14" hidden="1" customWidth="1" outlineLevel="1"/>
    <col min="36" max="36" width="9.125" style="14" hidden="1" customWidth="1" outlineLevel="1"/>
    <col min="37" max="37" width="9" style="2" collapsed="1"/>
    <col min="38" max="42" width="9" style="2"/>
    <col min="43" max="46" width="9" style="59"/>
    <col min="47" max="47" width="9" style="3"/>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15</v>
      </c>
      <c r="D4" s="34">
        <v>1</v>
      </c>
      <c r="E4" s="34"/>
      <c r="F4" s="34">
        <v>0</v>
      </c>
      <c r="G4" s="34">
        <v>15</v>
      </c>
      <c r="H4" s="34">
        <v>0</v>
      </c>
      <c r="I4" s="34">
        <v>6</v>
      </c>
      <c r="J4" s="34">
        <v>0</v>
      </c>
      <c r="K4" s="34">
        <v>0</v>
      </c>
      <c r="L4" s="34">
        <v>0</v>
      </c>
      <c r="M4" s="34">
        <v>18</v>
      </c>
      <c r="N4" s="34">
        <v>8</v>
      </c>
      <c r="O4" s="34">
        <v>1</v>
      </c>
      <c r="P4" s="34"/>
      <c r="Q4" s="34">
        <v>1</v>
      </c>
      <c r="R4" s="34">
        <v>11</v>
      </c>
      <c r="S4" s="34">
        <v>0</v>
      </c>
      <c r="T4" s="34">
        <v>5</v>
      </c>
      <c r="U4" s="34">
        <v>0</v>
      </c>
      <c r="V4" s="34">
        <v>0</v>
      </c>
      <c r="W4" s="34">
        <v>0</v>
      </c>
      <c r="X4" s="34">
        <v>0</v>
      </c>
      <c r="Y4" s="35">
        <v>13</v>
      </c>
      <c r="Z4" s="35">
        <v>1</v>
      </c>
      <c r="AA4" s="35"/>
      <c r="AB4" s="35">
        <v>2</v>
      </c>
      <c r="AC4" s="35">
        <v>15</v>
      </c>
      <c r="AD4" s="35">
        <v>1</v>
      </c>
      <c r="AE4" s="35">
        <v>11</v>
      </c>
      <c r="AF4" s="35"/>
      <c r="AG4" s="35">
        <v>1</v>
      </c>
      <c r="AH4" s="35">
        <v>2</v>
      </c>
      <c r="AI4" s="35"/>
      <c r="AJ4" s="35"/>
      <c r="AK4" s="54">
        <v>11</v>
      </c>
      <c r="AL4" s="54">
        <v>3</v>
      </c>
      <c r="AM4" s="54">
        <v>8</v>
      </c>
      <c r="AN4" s="54">
        <v>11</v>
      </c>
      <c r="AO4" s="54">
        <v>6</v>
      </c>
      <c r="AP4" s="54">
        <v>10</v>
      </c>
      <c r="AQ4" s="52">
        <v>11</v>
      </c>
      <c r="AR4" s="52">
        <v>0</v>
      </c>
      <c r="AS4" s="52">
        <v>0</v>
      </c>
      <c r="AT4" s="52">
        <v>2</v>
      </c>
      <c r="AU4" s="52">
        <v>0</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5001</v>
      </c>
      <c r="B5" s="6" t="s">
        <v>285</v>
      </c>
      <c r="C5" s="31" t="s">
        <v>25</v>
      </c>
      <c r="D5" s="34" t="s">
        <v>21</v>
      </c>
      <c r="E5" s="34">
        <v>1</v>
      </c>
      <c r="F5" s="34"/>
      <c r="G5" s="34" t="s">
        <v>25</v>
      </c>
      <c r="H5" s="34"/>
      <c r="I5" s="34"/>
      <c r="J5" s="34"/>
      <c r="K5" s="34"/>
      <c r="L5" s="34"/>
      <c r="M5" s="34" t="s">
        <v>25</v>
      </c>
      <c r="N5" s="31" t="s">
        <v>26</v>
      </c>
      <c r="O5" s="34" t="s">
        <v>22</v>
      </c>
      <c r="P5" s="34">
        <v>1</v>
      </c>
      <c r="Q5" s="34"/>
      <c r="R5" s="34" t="s">
        <v>26</v>
      </c>
      <c r="S5" s="34"/>
      <c r="T5" s="34"/>
      <c r="U5" s="34"/>
      <c r="V5" s="34"/>
      <c r="W5" s="34"/>
      <c r="X5" s="34"/>
      <c r="Y5" s="35" t="s">
        <v>26</v>
      </c>
      <c r="Z5" s="35" t="s">
        <v>23</v>
      </c>
      <c r="AA5" s="35" t="e">
        <v>#N/A</v>
      </c>
      <c r="AB5" s="35" t="s">
        <v>23</v>
      </c>
      <c r="AC5" s="35" t="s">
        <v>25</v>
      </c>
      <c r="AD5" s="35" t="s">
        <v>23</v>
      </c>
      <c r="AE5" s="35" t="s">
        <v>25</v>
      </c>
      <c r="AF5" s="35"/>
      <c r="AG5" s="35" t="s">
        <v>23</v>
      </c>
      <c r="AH5" s="35" t="s">
        <v>21</v>
      </c>
      <c r="AI5" s="35" t="s">
        <v>23</v>
      </c>
      <c r="AJ5" s="35" t="s">
        <v>21</v>
      </c>
      <c r="AK5" s="70" t="s">
        <v>25</v>
      </c>
      <c r="AL5" s="70" t="s">
        <v>25</v>
      </c>
      <c r="AM5" s="70" t="s">
        <v>25</v>
      </c>
      <c r="AN5" s="70" t="s">
        <v>25</v>
      </c>
      <c r="AO5" s="70" t="s">
        <v>25</v>
      </c>
      <c r="AP5" s="70" t="s">
        <v>25</v>
      </c>
      <c r="AQ5" s="52" t="s">
        <v>1377</v>
      </c>
      <c r="AR5" s="52" t="s">
        <v>23</v>
      </c>
      <c r="AS5" s="52" t="s">
        <v>25</v>
      </c>
      <c r="AT5" s="52" t="s">
        <v>23</v>
      </c>
      <c r="AU5" s="52" t="s">
        <v>21</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5002</v>
      </c>
      <c r="B6" s="6" t="s">
        <v>286</v>
      </c>
      <c r="C6" s="31" t="s">
        <v>25</v>
      </c>
      <c r="D6" s="34" t="s">
        <v>21</v>
      </c>
      <c r="E6" s="34">
        <v>1</v>
      </c>
      <c r="F6" s="34"/>
      <c r="G6" s="34" t="s">
        <v>25</v>
      </c>
      <c r="H6" s="34"/>
      <c r="I6" s="34" t="s">
        <v>25</v>
      </c>
      <c r="J6" s="34"/>
      <c r="K6" s="34"/>
      <c r="L6" s="34"/>
      <c r="M6" s="34" t="s">
        <v>25</v>
      </c>
      <c r="N6" s="31" t="s">
        <v>26</v>
      </c>
      <c r="O6" s="34" t="s">
        <v>26</v>
      </c>
      <c r="P6" s="34">
        <v>2</v>
      </c>
      <c r="Q6" s="34"/>
      <c r="R6" s="34" t="s">
        <v>26</v>
      </c>
      <c r="S6" s="34"/>
      <c r="T6" s="34" t="s">
        <v>26</v>
      </c>
      <c r="U6" s="34"/>
      <c r="V6" s="34"/>
      <c r="W6" s="34"/>
      <c r="X6" s="34"/>
      <c r="Y6" s="35" t="s">
        <v>25</v>
      </c>
      <c r="Z6" s="35" t="s">
        <v>25</v>
      </c>
      <c r="AA6" s="35" t="s">
        <v>25</v>
      </c>
      <c r="AB6" s="35" t="s">
        <v>25</v>
      </c>
      <c r="AC6" s="35" t="s">
        <v>25</v>
      </c>
      <c r="AD6" s="35" t="s">
        <v>25</v>
      </c>
      <c r="AE6" s="35" t="s">
        <v>25</v>
      </c>
      <c r="AF6" s="35"/>
      <c r="AG6" s="35" t="s">
        <v>25</v>
      </c>
      <c r="AH6" s="35" t="s">
        <v>25</v>
      </c>
      <c r="AI6" s="35" t="s">
        <v>21</v>
      </c>
      <c r="AJ6" s="35" t="s">
        <v>21</v>
      </c>
      <c r="AK6" s="70" t="s">
        <v>25</v>
      </c>
      <c r="AL6" s="70" t="s">
        <v>21</v>
      </c>
      <c r="AM6" s="70" t="s">
        <v>21</v>
      </c>
      <c r="AN6" s="70" t="s">
        <v>21</v>
      </c>
      <c r="AO6" s="70">
        <v>0</v>
      </c>
      <c r="AP6" s="70">
        <v>0</v>
      </c>
      <c r="AQ6" s="52">
        <v>0</v>
      </c>
      <c r="AR6" s="52" t="s">
        <v>23</v>
      </c>
      <c r="AS6" s="52">
        <v>0</v>
      </c>
      <c r="AT6" s="52" t="s">
        <v>26</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5003</v>
      </c>
      <c r="B7" s="6" t="s">
        <v>287</v>
      </c>
      <c r="C7" s="31" t="s">
        <v>25</v>
      </c>
      <c r="D7" s="34" t="s">
        <v>21</v>
      </c>
      <c r="E7" s="34">
        <v>1</v>
      </c>
      <c r="F7" s="34"/>
      <c r="G7" s="34"/>
      <c r="H7" s="34"/>
      <c r="I7" s="34"/>
      <c r="J7" s="34"/>
      <c r="K7" s="34"/>
      <c r="L7" s="34"/>
      <c r="M7" s="34" t="s">
        <v>25</v>
      </c>
      <c r="N7" s="34" t="s">
        <v>22</v>
      </c>
      <c r="O7" s="34" t="s">
        <v>22</v>
      </c>
      <c r="P7" s="34">
        <v>0</v>
      </c>
      <c r="Q7" s="34"/>
      <c r="R7" s="34"/>
      <c r="S7" s="34"/>
      <c r="T7" s="34"/>
      <c r="U7" s="34"/>
      <c r="V7" s="34"/>
      <c r="W7" s="34"/>
      <c r="X7" s="34"/>
      <c r="Y7" s="35" t="s">
        <v>23</v>
      </c>
      <c r="Z7" s="35" t="s">
        <v>23</v>
      </c>
      <c r="AA7" s="35" t="e">
        <v>#N/A</v>
      </c>
      <c r="AB7" s="35" t="s">
        <v>23</v>
      </c>
      <c r="AC7" s="35" t="s">
        <v>21</v>
      </c>
      <c r="AD7" s="35" t="s">
        <v>23</v>
      </c>
      <c r="AE7" s="35" t="s">
        <v>23</v>
      </c>
      <c r="AF7" s="35"/>
      <c r="AG7" s="35" t="s">
        <v>23</v>
      </c>
      <c r="AH7" s="35" t="s">
        <v>23</v>
      </c>
      <c r="AI7" s="35" t="s">
        <v>23</v>
      </c>
      <c r="AJ7" s="35" t="s">
        <v>21</v>
      </c>
      <c r="AK7" s="70" t="s">
        <v>25</v>
      </c>
      <c r="AL7" s="70" t="s">
        <v>21</v>
      </c>
      <c r="AM7" s="70" t="s">
        <v>25</v>
      </c>
      <c r="AN7" s="70" t="s">
        <v>25</v>
      </c>
      <c r="AO7" s="70" t="s">
        <v>25</v>
      </c>
      <c r="AP7" s="70" t="s">
        <v>25</v>
      </c>
      <c r="AQ7" s="52" t="s">
        <v>1377</v>
      </c>
      <c r="AR7" s="52" t="s">
        <v>23</v>
      </c>
      <c r="AS7" s="52" t="s">
        <v>21</v>
      </c>
      <c r="AT7" s="52" t="s">
        <v>23</v>
      </c>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5004</v>
      </c>
      <c r="B8" s="6" t="s">
        <v>288</v>
      </c>
      <c r="C8" s="31" t="s">
        <v>25</v>
      </c>
      <c r="D8" s="34" t="s">
        <v>21</v>
      </c>
      <c r="E8" s="34">
        <v>1</v>
      </c>
      <c r="F8" s="34"/>
      <c r="G8" s="34"/>
      <c r="H8" s="34"/>
      <c r="I8" s="34"/>
      <c r="J8" s="34"/>
      <c r="K8" s="34"/>
      <c r="L8" s="34"/>
      <c r="M8" s="31" t="s">
        <v>25</v>
      </c>
      <c r="N8" s="34" t="s">
        <v>26</v>
      </c>
      <c r="O8" s="34" t="s">
        <v>22</v>
      </c>
      <c r="P8" s="34">
        <v>1</v>
      </c>
      <c r="Q8" s="34"/>
      <c r="R8" s="34" t="s">
        <v>26</v>
      </c>
      <c r="S8" s="34"/>
      <c r="T8" s="34"/>
      <c r="U8" s="34"/>
      <c r="V8" s="34"/>
      <c r="W8" s="34"/>
      <c r="X8" s="34"/>
      <c r="Y8" s="35" t="s">
        <v>25</v>
      </c>
      <c r="Z8" s="35" t="s">
        <v>23</v>
      </c>
      <c r="AA8" s="35" t="e">
        <v>#N/A</v>
      </c>
      <c r="AB8" s="35" t="s">
        <v>23</v>
      </c>
      <c r="AC8" s="35" t="s">
        <v>25</v>
      </c>
      <c r="AD8" s="35" t="s">
        <v>23</v>
      </c>
      <c r="AE8" s="35" t="s">
        <v>21</v>
      </c>
      <c r="AF8" s="35"/>
      <c r="AG8" s="35" t="s">
        <v>23</v>
      </c>
      <c r="AH8" s="35"/>
      <c r="AI8" s="35" t="s">
        <v>23</v>
      </c>
      <c r="AJ8" s="35" t="s">
        <v>21</v>
      </c>
      <c r="AK8" s="70" t="s">
        <v>25</v>
      </c>
      <c r="AL8" s="70" t="s">
        <v>21</v>
      </c>
      <c r="AM8" s="70" t="s">
        <v>21</v>
      </c>
      <c r="AN8" s="70" t="s">
        <v>21</v>
      </c>
      <c r="AO8" s="70">
        <v>0</v>
      </c>
      <c r="AP8" s="70">
        <v>0</v>
      </c>
      <c r="AQ8" s="52">
        <v>0</v>
      </c>
      <c r="AR8" s="52" t="s">
        <v>23</v>
      </c>
      <c r="AS8" s="52">
        <v>0</v>
      </c>
      <c r="AT8" s="52" t="s">
        <v>23</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5005</v>
      </c>
      <c r="B9" s="6" t="s">
        <v>289</v>
      </c>
      <c r="C9" s="31" t="s">
        <v>25</v>
      </c>
      <c r="D9" s="34" t="s">
        <v>21</v>
      </c>
      <c r="E9" s="34">
        <v>1</v>
      </c>
      <c r="F9" s="34"/>
      <c r="G9" s="34" t="s">
        <v>25</v>
      </c>
      <c r="H9" s="34"/>
      <c r="I9" s="34"/>
      <c r="J9" s="34"/>
      <c r="K9" s="34"/>
      <c r="L9" s="34"/>
      <c r="M9" s="34" t="s">
        <v>25</v>
      </c>
      <c r="N9" s="34" t="s">
        <v>26</v>
      </c>
      <c r="O9" s="34" t="s">
        <v>22</v>
      </c>
      <c r="P9" s="34">
        <v>1</v>
      </c>
      <c r="Q9" s="34"/>
      <c r="R9" s="34" t="s">
        <v>26</v>
      </c>
      <c r="S9" s="34"/>
      <c r="T9" s="34"/>
      <c r="U9" s="34"/>
      <c r="V9" s="34"/>
      <c r="W9" s="34"/>
      <c r="X9" s="34"/>
      <c r="Y9" s="35" t="s">
        <v>25</v>
      </c>
      <c r="Z9" s="35" t="s">
        <v>23</v>
      </c>
      <c r="AA9" s="35" t="e">
        <v>#N/A</v>
      </c>
      <c r="AB9" s="35" t="s">
        <v>23</v>
      </c>
      <c r="AC9" s="35" t="s">
        <v>25</v>
      </c>
      <c r="AD9" s="35" t="s">
        <v>23</v>
      </c>
      <c r="AE9" s="35" t="s">
        <v>25</v>
      </c>
      <c r="AF9" s="35"/>
      <c r="AG9" s="35" t="s">
        <v>23</v>
      </c>
      <c r="AH9" s="35"/>
      <c r="AI9" s="35" t="s">
        <v>23</v>
      </c>
      <c r="AJ9" s="35" t="s">
        <v>21</v>
      </c>
      <c r="AK9" s="70" t="s">
        <v>25</v>
      </c>
      <c r="AL9" s="70" t="s">
        <v>21</v>
      </c>
      <c r="AM9" s="70" t="s">
        <v>21</v>
      </c>
      <c r="AN9" s="70" t="s">
        <v>25</v>
      </c>
      <c r="AO9" s="70">
        <v>0</v>
      </c>
      <c r="AP9" s="70" t="s">
        <v>25</v>
      </c>
      <c r="AQ9" s="52" t="s">
        <v>1377</v>
      </c>
      <c r="AR9" s="52" t="s">
        <v>23</v>
      </c>
      <c r="AS9" s="52" t="s">
        <v>21</v>
      </c>
      <c r="AT9" s="52" t="s">
        <v>23</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5006</v>
      </c>
      <c r="B10" s="6" t="s">
        <v>290</v>
      </c>
      <c r="C10" s="34" t="s">
        <v>25</v>
      </c>
      <c r="D10" s="34" t="s">
        <v>21</v>
      </c>
      <c r="E10" s="34">
        <v>1</v>
      </c>
      <c r="F10" s="34"/>
      <c r="G10" s="34" t="s">
        <v>25</v>
      </c>
      <c r="H10" s="34"/>
      <c r="I10" s="34"/>
      <c r="J10" s="34"/>
      <c r="K10" s="34"/>
      <c r="L10" s="34"/>
      <c r="M10" s="34" t="s">
        <v>25</v>
      </c>
      <c r="N10" s="34" t="s">
        <v>26</v>
      </c>
      <c r="O10" s="34" t="s">
        <v>22</v>
      </c>
      <c r="P10" s="34">
        <v>1</v>
      </c>
      <c r="Q10" s="34"/>
      <c r="R10" s="34" t="s">
        <v>26</v>
      </c>
      <c r="S10" s="34"/>
      <c r="T10" s="34" t="s">
        <v>26</v>
      </c>
      <c r="U10" s="34"/>
      <c r="V10" s="34"/>
      <c r="W10" s="34"/>
      <c r="X10" s="34"/>
      <c r="Y10" s="35" t="s">
        <v>25</v>
      </c>
      <c r="Z10" s="35" t="s">
        <v>23</v>
      </c>
      <c r="AA10" s="35" t="e">
        <v>#N/A</v>
      </c>
      <c r="AB10" s="35" t="s">
        <v>23</v>
      </c>
      <c r="AC10" s="35" t="s">
        <v>25</v>
      </c>
      <c r="AD10" s="35" t="s">
        <v>23</v>
      </c>
      <c r="AE10" s="35" t="s">
        <v>21</v>
      </c>
      <c r="AF10" s="35"/>
      <c r="AG10" s="35" t="s">
        <v>23</v>
      </c>
      <c r="AH10" s="35"/>
      <c r="AI10" s="35" t="s">
        <v>23</v>
      </c>
      <c r="AJ10" s="35" t="s">
        <v>21</v>
      </c>
      <c r="AK10" s="70" t="s">
        <v>21</v>
      </c>
      <c r="AL10" s="70" t="s">
        <v>21</v>
      </c>
      <c r="AM10" s="70" t="s">
        <v>25</v>
      </c>
      <c r="AN10" s="70" t="s">
        <v>25</v>
      </c>
      <c r="AO10" s="70">
        <v>0</v>
      </c>
      <c r="AP10" s="70" t="s">
        <v>25</v>
      </c>
      <c r="AQ10" s="52" t="s">
        <v>1377</v>
      </c>
      <c r="AR10" s="52" t="s">
        <v>23</v>
      </c>
      <c r="AS10" s="52" t="s">
        <v>25</v>
      </c>
      <c r="AT10" s="52" t="s">
        <v>23</v>
      </c>
      <c r="AU10" s="52" t="s">
        <v>21</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5007</v>
      </c>
      <c r="B11" s="6" t="s">
        <v>291</v>
      </c>
      <c r="C11" s="31" t="s">
        <v>25</v>
      </c>
      <c r="D11" s="34" t="s">
        <v>21</v>
      </c>
      <c r="E11" s="34">
        <v>1</v>
      </c>
      <c r="F11" s="34"/>
      <c r="G11" s="31" t="s">
        <v>25</v>
      </c>
      <c r="H11" s="34"/>
      <c r="I11" s="34"/>
      <c r="J11" s="34"/>
      <c r="K11" s="34"/>
      <c r="L11" s="34"/>
      <c r="M11" s="31" t="s">
        <v>25</v>
      </c>
      <c r="N11" s="34" t="s">
        <v>22</v>
      </c>
      <c r="O11" s="34" t="s">
        <v>22</v>
      </c>
      <c r="P11" s="34">
        <v>0</v>
      </c>
      <c r="Q11" s="34"/>
      <c r="R11" s="34"/>
      <c r="S11" s="34"/>
      <c r="T11" s="34"/>
      <c r="U11" s="34"/>
      <c r="V11" s="34"/>
      <c r="W11" s="34"/>
      <c r="X11" s="34"/>
      <c r="Y11" s="35" t="s">
        <v>25</v>
      </c>
      <c r="Z11" s="35" t="s">
        <v>21</v>
      </c>
      <c r="AA11" s="35" t="s">
        <v>21</v>
      </c>
      <c r="AB11" s="35" t="s">
        <v>25</v>
      </c>
      <c r="AC11" s="35" t="s">
        <v>21</v>
      </c>
      <c r="AD11" s="35" t="s">
        <v>21</v>
      </c>
      <c r="AE11" s="35" t="s">
        <v>21</v>
      </c>
      <c r="AF11" s="35"/>
      <c r="AG11" s="35" t="s">
        <v>23</v>
      </c>
      <c r="AH11" s="35"/>
      <c r="AI11" s="35" t="s">
        <v>21</v>
      </c>
      <c r="AJ11" s="35" t="s">
        <v>21</v>
      </c>
      <c r="AK11" s="70" t="s">
        <v>25</v>
      </c>
      <c r="AL11" s="70" t="s">
        <v>21</v>
      </c>
      <c r="AM11" s="70" t="s">
        <v>21</v>
      </c>
      <c r="AN11" s="70" t="s">
        <v>21</v>
      </c>
      <c r="AO11" s="70">
        <v>0</v>
      </c>
      <c r="AP11" s="70">
        <v>0</v>
      </c>
      <c r="AQ11" s="52">
        <v>0</v>
      </c>
      <c r="AR11" s="52" t="s">
        <v>23</v>
      </c>
      <c r="AS11" s="52">
        <v>0</v>
      </c>
      <c r="AT11" s="52" t="s">
        <v>23</v>
      </c>
      <c r="AU11" s="52">
        <v>0</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5009</v>
      </c>
      <c r="B12" s="6" t="s">
        <v>292</v>
      </c>
      <c r="C12" s="34" t="s">
        <v>21</v>
      </c>
      <c r="D12" s="34" t="s">
        <v>21</v>
      </c>
      <c r="E12" s="34">
        <v>0</v>
      </c>
      <c r="F12" s="34"/>
      <c r="G12" s="34"/>
      <c r="H12" s="34"/>
      <c r="I12" s="34"/>
      <c r="J12" s="34"/>
      <c r="K12" s="34"/>
      <c r="L12" s="34"/>
      <c r="M12" s="34" t="s">
        <v>25</v>
      </c>
      <c r="N12" s="34" t="s">
        <v>22</v>
      </c>
      <c r="O12" s="34" t="s">
        <v>22</v>
      </c>
      <c r="P12" s="34">
        <v>0</v>
      </c>
      <c r="Q12" s="34"/>
      <c r="R12" s="34"/>
      <c r="S12" s="34"/>
      <c r="T12" s="34"/>
      <c r="U12" s="34"/>
      <c r="V12" s="34"/>
      <c r="W12" s="34"/>
      <c r="X12" s="34"/>
      <c r="Y12" s="35" t="s">
        <v>23</v>
      </c>
      <c r="Z12" s="35" t="s">
        <v>23</v>
      </c>
      <c r="AA12" s="35" t="e">
        <v>#N/A</v>
      </c>
      <c r="AB12" s="35" t="s">
        <v>23</v>
      </c>
      <c r="AC12" s="35" t="s">
        <v>21</v>
      </c>
      <c r="AD12" s="35" t="s">
        <v>23</v>
      </c>
      <c r="AE12" s="35" t="s">
        <v>21</v>
      </c>
      <c r="AF12" s="35"/>
      <c r="AG12" s="35" t="s">
        <v>23</v>
      </c>
      <c r="AH12" s="35"/>
      <c r="AI12" s="35" t="s">
        <v>23</v>
      </c>
      <c r="AJ12" s="35" t="s">
        <v>21</v>
      </c>
      <c r="AK12" s="70" t="s">
        <v>21</v>
      </c>
      <c r="AL12" s="70" t="s">
        <v>21</v>
      </c>
      <c r="AM12" s="70" t="s">
        <v>21</v>
      </c>
      <c r="AN12" s="70" t="s">
        <v>25</v>
      </c>
      <c r="AO12" s="70">
        <v>0</v>
      </c>
      <c r="AP12" s="70" t="s">
        <v>25</v>
      </c>
      <c r="AQ12" s="52" t="s">
        <v>21</v>
      </c>
      <c r="AR12" s="52" t="s">
        <v>23</v>
      </c>
      <c r="AS12" s="52" t="s">
        <v>25</v>
      </c>
      <c r="AT12" s="52" t="s">
        <v>23</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5010</v>
      </c>
      <c r="B13" s="6" t="s">
        <v>293</v>
      </c>
      <c r="C13" s="34" t="s">
        <v>21</v>
      </c>
      <c r="D13" s="34" t="s">
        <v>21</v>
      </c>
      <c r="E13" s="34">
        <v>0</v>
      </c>
      <c r="F13" s="34"/>
      <c r="G13" s="34"/>
      <c r="H13" s="34"/>
      <c r="I13" s="34"/>
      <c r="J13" s="34"/>
      <c r="K13" s="34"/>
      <c r="L13" s="34"/>
      <c r="M13" s="34"/>
      <c r="N13" s="34" t="s">
        <v>22</v>
      </c>
      <c r="O13" s="34" t="s">
        <v>22</v>
      </c>
      <c r="P13" s="34">
        <v>0</v>
      </c>
      <c r="Q13" s="34"/>
      <c r="R13" s="34"/>
      <c r="S13" s="34"/>
      <c r="T13" s="34"/>
      <c r="U13" s="34"/>
      <c r="V13" s="34"/>
      <c r="W13" s="34"/>
      <c r="X13" s="34"/>
      <c r="Y13" s="35" t="s">
        <v>23</v>
      </c>
      <c r="Z13" s="35" t="s">
        <v>23</v>
      </c>
      <c r="AA13" s="35" t="e">
        <v>#N/A</v>
      </c>
      <c r="AB13" s="35" t="s">
        <v>23</v>
      </c>
      <c r="AC13" s="35" t="s">
        <v>21</v>
      </c>
      <c r="AD13" s="35" t="s">
        <v>23</v>
      </c>
      <c r="AE13" s="35" t="s">
        <v>21</v>
      </c>
      <c r="AF13" s="35"/>
      <c r="AG13" s="35" t="s">
        <v>23</v>
      </c>
      <c r="AH13" s="35" t="s">
        <v>23</v>
      </c>
      <c r="AI13" s="35" t="s">
        <v>23</v>
      </c>
      <c r="AJ13" s="35" t="s">
        <v>21</v>
      </c>
      <c r="AK13" s="70" t="s">
        <v>21</v>
      </c>
      <c r="AL13" s="70" t="s">
        <v>21</v>
      </c>
      <c r="AM13" s="70" t="s">
        <v>25</v>
      </c>
      <c r="AN13" s="70" t="s">
        <v>21</v>
      </c>
      <c r="AO13" s="70">
        <v>0</v>
      </c>
      <c r="AP13" s="70" t="s">
        <v>25</v>
      </c>
      <c r="AQ13" s="52" t="s">
        <v>1377</v>
      </c>
      <c r="AR13" s="52" t="s">
        <v>23</v>
      </c>
      <c r="AS13" s="52" t="s">
        <v>21</v>
      </c>
      <c r="AT13" s="52" t="s">
        <v>23</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5011</v>
      </c>
      <c r="B14" s="6" t="s">
        <v>294</v>
      </c>
      <c r="C14" s="34" t="s">
        <v>21</v>
      </c>
      <c r="D14" s="34" t="s">
        <v>21</v>
      </c>
      <c r="E14" s="34">
        <v>0</v>
      </c>
      <c r="F14" s="34"/>
      <c r="G14" s="34"/>
      <c r="H14" s="34"/>
      <c r="I14" s="34"/>
      <c r="J14" s="34"/>
      <c r="K14" s="34"/>
      <c r="L14" s="34"/>
      <c r="M14" s="34" t="s">
        <v>25</v>
      </c>
      <c r="N14" s="34" t="s">
        <v>22</v>
      </c>
      <c r="O14" s="34" t="s">
        <v>22</v>
      </c>
      <c r="P14" s="34">
        <v>0</v>
      </c>
      <c r="Q14" s="34"/>
      <c r="R14" s="34"/>
      <c r="S14" s="34"/>
      <c r="T14" s="34"/>
      <c r="U14" s="34"/>
      <c r="V14" s="34"/>
      <c r="W14" s="34"/>
      <c r="X14" s="34"/>
      <c r="Y14" s="35" t="s">
        <v>23</v>
      </c>
      <c r="Z14" s="35" t="s">
        <v>23</v>
      </c>
      <c r="AA14" s="35" t="e">
        <v>#N/A</v>
      </c>
      <c r="AB14" s="35" t="s">
        <v>23</v>
      </c>
      <c r="AC14" s="35" t="s">
        <v>21</v>
      </c>
      <c r="AD14" s="35" t="s">
        <v>23</v>
      </c>
      <c r="AE14" s="35" t="s">
        <v>21</v>
      </c>
      <c r="AF14" s="35"/>
      <c r="AG14" s="35" t="s">
        <v>23</v>
      </c>
      <c r="AH14" s="35"/>
      <c r="AI14" s="35" t="s">
        <v>23</v>
      </c>
      <c r="AJ14" s="35" t="s">
        <v>21</v>
      </c>
      <c r="AK14" s="70" t="s">
        <v>21</v>
      </c>
      <c r="AL14" s="70" t="s">
        <v>25</v>
      </c>
      <c r="AM14" s="70" t="s">
        <v>21</v>
      </c>
      <c r="AN14" s="70" t="s">
        <v>25</v>
      </c>
      <c r="AO14" s="70">
        <v>0</v>
      </c>
      <c r="AP14" s="70" t="s">
        <v>25</v>
      </c>
      <c r="AQ14" s="52" t="s">
        <v>1377</v>
      </c>
      <c r="AR14" s="52" t="s">
        <v>23</v>
      </c>
      <c r="AS14" s="52" t="s">
        <v>1786</v>
      </c>
      <c r="AT14" s="52" t="s">
        <v>23</v>
      </c>
      <c r="AU14" s="52" t="s">
        <v>21</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5014</v>
      </c>
      <c r="B15" s="6" t="s">
        <v>295</v>
      </c>
      <c r="C15" s="31" t="s">
        <v>21</v>
      </c>
      <c r="D15" s="34" t="s">
        <v>21</v>
      </c>
      <c r="E15" s="34">
        <v>0</v>
      </c>
      <c r="F15" s="34"/>
      <c r="G15" s="34"/>
      <c r="H15" s="34"/>
      <c r="I15" s="34"/>
      <c r="J15" s="34"/>
      <c r="K15" s="34"/>
      <c r="L15" s="34"/>
      <c r="M15" s="34"/>
      <c r="N15" s="34" t="s">
        <v>22</v>
      </c>
      <c r="O15" s="34" t="s">
        <v>22</v>
      </c>
      <c r="P15" s="34">
        <v>0</v>
      </c>
      <c r="Q15" s="34"/>
      <c r="R15" s="34"/>
      <c r="S15" s="34"/>
      <c r="T15" s="34"/>
      <c r="U15" s="34"/>
      <c r="V15" s="34"/>
      <c r="W15" s="34"/>
      <c r="X15" s="34"/>
      <c r="Y15" s="35" t="s">
        <v>23</v>
      </c>
      <c r="Z15" s="35" t="s">
        <v>23</v>
      </c>
      <c r="AA15" s="35" t="e">
        <v>#N/A</v>
      </c>
      <c r="AB15" s="35" t="s">
        <v>23</v>
      </c>
      <c r="AC15" s="35" t="s">
        <v>21</v>
      </c>
      <c r="AD15" s="35" t="s">
        <v>23</v>
      </c>
      <c r="AE15" s="35" t="s">
        <v>21</v>
      </c>
      <c r="AF15" s="35"/>
      <c r="AG15" s="35" t="s">
        <v>23</v>
      </c>
      <c r="AH15" s="35" t="s">
        <v>23</v>
      </c>
      <c r="AI15" s="35" t="s">
        <v>23</v>
      </c>
      <c r="AJ15" s="35" t="s">
        <v>21</v>
      </c>
      <c r="AK15" s="70" t="s">
        <v>25</v>
      </c>
      <c r="AL15" s="70" t="s">
        <v>21</v>
      </c>
      <c r="AM15" s="70" t="s">
        <v>21</v>
      </c>
      <c r="AN15" s="70" t="s">
        <v>21</v>
      </c>
      <c r="AO15" s="70">
        <v>0</v>
      </c>
      <c r="AP15" s="70">
        <v>0</v>
      </c>
      <c r="AQ15" s="52">
        <v>0</v>
      </c>
      <c r="AR15" s="52" t="s">
        <v>23</v>
      </c>
      <c r="AS15" s="52">
        <v>0</v>
      </c>
      <c r="AT15" s="52" t="s">
        <v>23</v>
      </c>
      <c r="AU15" s="52">
        <v>0</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5016</v>
      </c>
      <c r="B16" s="6" t="s">
        <v>296</v>
      </c>
      <c r="C16" s="31" t="s">
        <v>25</v>
      </c>
      <c r="D16" s="34" t="s">
        <v>21</v>
      </c>
      <c r="E16" s="34">
        <v>1</v>
      </c>
      <c r="F16" s="34"/>
      <c r="G16" s="31" t="s">
        <v>25</v>
      </c>
      <c r="H16" s="34"/>
      <c r="I16" s="31" t="s">
        <v>25</v>
      </c>
      <c r="J16" s="34"/>
      <c r="K16" s="34"/>
      <c r="L16" s="34"/>
      <c r="M16" s="31" t="s">
        <v>25</v>
      </c>
      <c r="N16" s="34" t="s">
        <v>26</v>
      </c>
      <c r="O16" s="34" t="s">
        <v>22</v>
      </c>
      <c r="P16" s="34">
        <v>1</v>
      </c>
      <c r="Q16" s="34"/>
      <c r="R16" s="34" t="s">
        <v>26</v>
      </c>
      <c r="S16" s="34"/>
      <c r="T16" s="34"/>
      <c r="U16" s="34"/>
      <c r="V16" s="34"/>
      <c r="W16" s="34"/>
      <c r="X16" s="34"/>
      <c r="Y16" s="35" t="s">
        <v>25</v>
      </c>
      <c r="Z16" s="35" t="s">
        <v>23</v>
      </c>
      <c r="AA16" s="35" t="e">
        <v>#N/A</v>
      </c>
      <c r="AB16" s="35" t="s">
        <v>23</v>
      </c>
      <c r="AC16" s="35" t="s">
        <v>25</v>
      </c>
      <c r="AD16" s="35" t="s">
        <v>23</v>
      </c>
      <c r="AE16" s="35" t="s">
        <v>25</v>
      </c>
      <c r="AF16" s="35"/>
      <c r="AG16" s="35" t="s">
        <v>23</v>
      </c>
      <c r="AH16" s="35" t="s">
        <v>23</v>
      </c>
      <c r="AI16" s="35" t="s">
        <v>23</v>
      </c>
      <c r="AJ16" s="35" t="s">
        <v>21</v>
      </c>
      <c r="AK16" s="70" t="s">
        <v>21</v>
      </c>
      <c r="AL16" s="70" t="s">
        <v>21</v>
      </c>
      <c r="AM16" s="70" t="s">
        <v>21</v>
      </c>
      <c r="AN16" s="70" t="s">
        <v>21</v>
      </c>
      <c r="AO16" s="70">
        <v>0</v>
      </c>
      <c r="AP16" s="70">
        <v>0</v>
      </c>
      <c r="AQ16" s="52">
        <v>0</v>
      </c>
      <c r="AR16" s="52" t="s">
        <v>23</v>
      </c>
      <c r="AS16" s="52">
        <v>0</v>
      </c>
      <c r="AT16" s="52" t="s">
        <v>26</v>
      </c>
      <c r="AU16" s="52">
        <v>0</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5017</v>
      </c>
      <c r="B17" s="6" t="s">
        <v>297</v>
      </c>
      <c r="C17" s="31" t="s">
        <v>25</v>
      </c>
      <c r="D17" s="34" t="s">
        <v>21</v>
      </c>
      <c r="E17" s="34">
        <v>1</v>
      </c>
      <c r="F17" s="34"/>
      <c r="G17" s="31" t="s">
        <v>25</v>
      </c>
      <c r="H17" s="34"/>
      <c r="I17" s="34"/>
      <c r="J17" s="34"/>
      <c r="K17" s="34"/>
      <c r="L17" s="34"/>
      <c r="M17" s="34" t="s">
        <v>25</v>
      </c>
      <c r="N17" s="34" t="s">
        <v>26</v>
      </c>
      <c r="O17" s="34" t="s">
        <v>22</v>
      </c>
      <c r="P17" s="34">
        <v>1</v>
      </c>
      <c r="Q17" s="34"/>
      <c r="R17" s="34" t="s">
        <v>26</v>
      </c>
      <c r="S17" s="34"/>
      <c r="T17" s="34"/>
      <c r="U17" s="34"/>
      <c r="V17" s="34"/>
      <c r="W17" s="34"/>
      <c r="X17" s="34"/>
      <c r="Y17" s="35" t="s">
        <v>25</v>
      </c>
      <c r="Z17" s="35" t="s">
        <v>23</v>
      </c>
      <c r="AA17" s="35" t="e">
        <v>#N/A</v>
      </c>
      <c r="AB17" s="35" t="s">
        <v>23</v>
      </c>
      <c r="AC17" s="35" t="s">
        <v>25</v>
      </c>
      <c r="AD17" s="35" t="s">
        <v>23</v>
      </c>
      <c r="AE17" s="35" t="s">
        <v>25</v>
      </c>
      <c r="AF17" s="35"/>
      <c r="AG17" s="35" t="s">
        <v>23</v>
      </c>
      <c r="AH17" s="35"/>
      <c r="AI17" s="35" t="s">
        <v>23</v>
      </c>
      <c r="AJ17" s="35" t="s">
        <v>21</v>
      </c>
      <c r="AK17" s="70" t="s">
        <v>21</v>
      </c>
      <c r="AL17" s="70" t="s">
        <v>21</v>
      </c>
      <c r="AM17" s="70" t="s">
        <v>21</v>
      </c>
      <c r="AN17" s="70" t="s">
        <v>21</v>
      </c>
      <c r="AO17" s="70">
        <v>0</v>
      </c>
      <c r="AP17" s="70">
        <v>0</v>
      </c>
      <c r="AQ17" s="52">
        <v>0</v>
      </c>
      <c r="AR17" s="52" t="s">
        <v>23</v>
      </c>
      <c r="AS17" s="52">
        <v>0</v>
      </c>
      <c r="AT17" s="52" t="s">
        <v>23</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5018</v>
      </c>
      <c r="B18" s="6" t="s">
        <v>298</v>
      </c>
      <c r="C18" s="31" t="s">
        <v>21</v>
      </c>
      <c r="D18" s="34" t="s">
        <v>21</v>
      </c>
      <c r="E18" s="34">
        <v>0</v>
      </c>
      <c r="F18" s="34"/>
      <c r="G18" s="34"/>
      <c r="H18" s="34"/>
      <c r="I18" s="34"/>
      <c r="J18" s="34"/>
      <c r="K18" s="34"/>
      <c r="L18" s="34"/>
      <c r="M18" s="34"/>
      <c r="N18" s="34" t="s">
        <v>22</v>
      </c>
      <c r="O18" s="34" t="s">
        <v>22</v>
      </c>
      <c r="P18" s="34">
        <v>0</v>
      </c>
      <c r="Q18" s="34"/>
      <c r="R18" s="34"/>
      <c r="S18" s="34"/>
      <c r="T18" s="34"/>
      <c r="U18" s="34"/>
      <c r="V18" s="34"/>
      <c r="W18" s="34"/>
      <c r="X18" s="34"/>
      <c r="Y18" s="35" t="s">
        <v>23</v>
      </c>
      <c r="Z18" s="35" t="s">
        <v>23</v>
      </c>
      <c r="AA18" s="35" t="e">
        <v>#N/A</v>
      </c>
      <c r="AB18" s="35" t="s">
        <v>23</v>
      </c>
      <c r="AC18" s="35" t="s">
        <v>21</v>
      </c>
      <c r="AD18" s="35" t="s">
        <v>23</v>
      </c>
      <c r="AE18" s="35" t="s">
        <v>21</v>
      </c>
      <c r="AF18" s="35"/>
      <c r="AG18" s="35" t="s">
        <v>23</v>
      </c>
      <c r="AH18" s="35"/>
      <c r="AI18" s="35" t="s">
        <v>23</v>
      </c>
      <c r="AJ18" s="35" t="s">
        <v>21</v>
      </c>
      <c r="AK18" s="70" t="s">
        <v>21</v>
      </c>
      <c r="AL18" s="70" t="s">
        <v>21</v>
      </c>
      <c r="AM18" s="70" t="s">
        <v>21</v>
      </c>
      <c r="AN18" s="70" t="s">
        <v>21</v>
      </c>
      <c r="AO18" s="70">
        <v>0</v>
      </c>
      <c r="AP18" s="70">
        <v>0</v>
      </c>
      <c r="AQ18" s="52">
        <v>0</v>
      </c>
      <c r="AR18" s="52" t="s">
        <v>23</v>
      </c>
      <c r="AS18" s="52">
        <v>0</v>
      </c>
      <c r="AT18" s="52" t="s">
        <v>23</v>
      </c>
      <c r="AU18" s="52">
        <v>0</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5021</v>
      </c>
      <c r="B19" s="6" t="s">
        <v>299</v>
      </c>
      <c r="C19" s="31" t="s">
        <v>21</v>
      </c>
      <c r="D19" s="34" t="s">
        <v>21</v>
      </c>
      <c r="E19" s="34">
        <v>0</v>
      </c>
      <c r="F19" s="34"/>
      <c r="G19" s="34"/>
      <c r="H19" s="34"/>
      <c r="I19" s="34"/>
      <c r="J19" s="34"/>
      <c r="K19" s="34"/>
      <c r="L19" s="34"/>
      <c r="M19" s="34" t="s">
        <v>25</v>
      </c>
      <c r="N19" s="34" t="s">
        <v>26</v>
      </c>
      <c r="O19" s="34" t="s">
        <v>22</v>
      </c>
      <c r="P19" s="34">
        <v>1</v>
      </c>
      <c r="Q19" s="34" t="s">
        <v>26</v>
      </c>
      <c r="R19" s="34" t="s">
        <v>26</v>
      </c>
      <c r="S19" s="34"/>
      <c r="T19" s="34" t="s">
        <v>26</v>
      </c>
      <c r="U19" s="34"/>
      <c r="V19" s="34"/>
      <c r="W19" s="34"/>
      <c r="X19" s="34"/>
      <c r="Y19" s="35" t="s">
        <v>25</v>
      </c>
      <c r="Z19" s="35" t="s">
        <v>23</v>
      </c>
      <c r="AA19" s="35" t="e">
        <v>#N/A</v>
      </c>
      <c r="AB19" s="35" t="s">
        <v>23</v>
      </c>
      <c r="AC19" s="35" t="s">
        <v>25</v>
      </c>
      <c r="AD19" s="35" t="s">
        <v>23</v>
      </c>
      <c r="AE19" s="35" t="s">
        <v>25</v>
      </c>
      <c r="AF19" s="35"/>
      <c r="AG19" s="35" t="s">
        <v>23</v>
      </c>
      <c r="AH19" s="35"/>
      <c r="AI19" s="35" t="s">
        <v>23</v>
      </c>
      <c r="AJ19" s="35" t="s">
        <v>21</v>
      </c>
      <c r="AK19" s="70" t="s">
        <v>21</v>
      </c>
      <c r="AL19" s="70" t="s">
        <v>21</v>
      </c>
      <c r="AM19" s="70" t="s">
        <v>21</v>
      </c>
      <c r="AN19" s="70" t="s">
        <v>21</v>
      </c>
      <c r="AO19" s="70">
        <v>0</v>
      </c>
      <c r="AP19" s="70">
        <v>0</v>
      </c>
      <c r="AQ19" s="52">
        <v>0</v>
      </c>
      <c r="AR19" s="52" t="s">
        <v>23</v>
      </c>
      <c r="AS19" s="52">
        <v>0</v>
      </c>
      <c r="AT19" s="52" t="s">
        <v>23</v>
      </c>
      <c r="AU19" s="52">
        <v>0</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30.75" customHeight="1">
      <c r="A20" s="5">
        <v>5025</v>
      </c>
      <c r="B20" s="6" t="s">
        <v>300</v>
      </c>
      <c r="C20" s="31" t="s">
        <v>21</v>
      </c>
      <c r="D20" s="34" t="s">
        <v>21</v>
      </c>
      <c r="E20" s="34">
        <v>0</v>
      </c>
      <c r="F20" s="34"/>
      <c r="G20" s="34"/>
      <c r="H20" s="34"/>
      <c r="I20" s="34"/>
      <c r="J20" s="34"/>
      <c r="K20" s="34"/>
      <c r="L20" s="34"/>
      <c r="M20" s="34"/>
      <c r="N20" s="34" t="s">
        <v>22</v>
      </c>
      <c r="O20" s="34" t="s">
        <v>22</v>
      </c>
      <c r="P20" s="34">
        <v>0</v>
      </c>
      <c r="Q20" s="34"/>
      <c r="R20" s="34"/>
      <c r="S20" s="34"/>
      <c r="T20" s="34"/>
      <c r="U20" s="34"/>
      <c r="V20" s="34"/>
      <c r="W20" s="34"/>
      <c r="X20" s="34"/>
      <c r="Y20" s="35" t="s">
        <v>23</v>
      </c>
      <c r="Z20" s="35" t="s">
        <v>23</v>
      </c>
      <c r="AA20" s="35" t="e">
        <v>#N/A</v>
      </c>
      <c r="AB20" s="35" t="s">
        <v>23</v>
      </c>
      <c r="AC20" s="35" t="s">
        <v>21</v>
      </c>
      <c r="AD20" s="35" t="s">
        <v>23</v>
      </c>
      <c r="AE20" s="35" t="s">
        <v>21</v>
      </c>
      <c r="AF20" s="35"/>
      <c r="AG20" s="35" t="s">
        <v>23</v>
      </c>
      <c r="AH20" s="35" t="s">
        <v>23</v>
      </c>
      <c r="AI20" s="35" t="s">
        <v>23</v>
      </c>
      <c r="AJ20" s="35" t="s">
        <v>21</v>
      </c>
      <c r="AK20" s="70" t="s">
        <v>21</v>
      </c>
      <c r="AL20" s="70" t="s">
        <v>21</v>
      </c>
      <c r="AM20" s="70" t="s">
        <v>21</v>
      </c>
      <c r="AN20" s="70" t="s">
        <v>21</v>
      </c>
      <c r="AO20" s="70">
        <v>0</v>
      </c>
      <c r="AP20" s="70">
        <v>0</v>
      </c>
      <c r="AQ20" s="52">
        <v>0</v>
      </c>
      <c r="AR20" s="52" t="s">
        <v>23</v>
      </c>
      <c r="AS20" s="52">
        <v>0</v>
      </c>
      <c r="AT20" s="52" t="s">
        <v>23</v>
      </c>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5029</v>
      </c>
      <c r="B21" s="6" t="s">
        <v>301</v>
      </c>
      <c r="C21" s="31" t="s">
        <v>21</v>
      </c>
      <c r="D21" s="34" t="s">
        <v>25</v>
      </c>
      <c r="E21" s="34">
        <v>1</v>
      </c>
      <c r="F21" s="34"/>
      <c r="G21" s="34" t="s">
        <v>25</v>
      </c>
      <c r="H21" s="34"/>
      <c r="I21" s="34"/>
      <c r="J21" s="34"/>
      <c r="K21" s="34"/>
      <c r="L21" s="34"/>
      <c r="M21" s="34" t="s">
        <v>25</v>
      </c>
      <c r="N21" s="34" t="s">
        <v>22</v>
      </c>
      <c r="O21" s="34" t="s">
        <v>22</v>
      </c>
      <c r="P21" s="34">
        <v>0</v>
      </c>
      <c r="Q21" s="34"/>
      <c r="R21" s="34"/>
      <c r="S21" s="34"/>
      <c r="T21" s="34"/>
      <c r="U21" s="34"/>
      <c r="V21" s="34"/>
      <c r="W21" s="34"/>
      <c r="X21" s="34"/>
      <c r="Y21" s="35" t="s">
        <v>23</v>
      </c>
      <c r="Z21" s="35" t="s">
        <v>23</v>
      </c>
      <c r="AA21" s="35" t="e">
        <v>#N/A</v>
      </c>
      <c r="AB21" s="35" t="s">
        <v>23</v>
      </c>
      <c r="AC21" s="35" t="s">
        <v>25</v>
      </c>
      <c r="AD21" s="35" t="s">
        <v>23</v>
      </c>
      <c r="AE21" s="35" t="s">
        <v>25</v>
      </c>
      <c r="AF21" s="35"/>
      <c r="AG21" s="35" t="s">
        <v>23</v>
      </c>
      <c r="AH21" s="35" t="s">
        <v>23</v>
      </c>
      <c r="AI21" s="35" t="s">
        <v>23</v>
      </c>
      <c r="AJ21" s="35" t="s">
        <v>21</v>
      </c>
      <c r="AK21" s="70" t="s">
        <v>21</v>
      </c>
      <c r="AL21" s="70" t="s">
        <v>21</v>
      </c>
      <c r="AM21" s="70" t="s">
        <v>21</v>
      </c>
      <c r="AN21" s="70" t="s">
        <v>21</v>
      </c>
      <c r="AO21" s="70">
        <v>0</v>
      </c>
      <c r="AP21" s="70">
        <v>0</v>
      </c>
      <c r="AQ21" s="52">
        <v>0</v>
      </c>
      <c r="AR21" s="52" t="s">
        <v>23</v>
      </c>
      <c r="AS21" s="52">
        <v>0</v>
      </c>
      <c r="AT21" s="52" t="s">
        <v>23</v>
      </c>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5036</v>
      </c>
      <c r="B22" s="6" t="s">
        <v>302</v>
      </c>
      <c r="C22" s="31" t="s">
        <v>25</v>
      </c>
      <c r="D22" s="34" t="s">
        <v>21</v>
      </c>
      <c r="E22" s="34">
        <v>1</v>
      </c>
      <c r="F22" s="34"/>
      <c r="G22" s="34" t="s">
        <v>25</v>
      </c>
      <c r="H22" s="34"/>
      <c r="I22" s="34"/>
      <c r="J22" s="34"/>
      <c r="K22" s="34"/>
      <c r="L22" s="34"/>
      <c r="M22" s="34"/>
      <c r="N22" s="34" t="s">
        <v>22</v>
      </c>
      <c r="O22" s="34" t="s">
        <v>22</v>
      </c>
      <c r="P22" s="34">
        <v>0</v>
      </c>
      <c r="Q22" s="34"/>
      <c r="R22" s="34"/>
      <c r="S22" s="34"/>
      <c r="T22" s="34"/>
      <c r="U22" s="34"/>
      <c r="V22" s="34"/>
      <c r="W22" s="34"/>
      <c r="X22" s="34"/>
      <c r="Y22" s="35" t="s">
        <v>23</v>
      </c>
      <c r="Z22" s="35" t="s">
        <v>23</v>
      </c>
      <c r="AA22" s="35" t="e">
        <v>#N/A</v>
      </c>
      <c r="AB22" s="35" t="s">
        <v>23</v>
      </c>
      <c r="AC22" s="35" t="s">
        <v>21</v>
      </c>
      <c r="AD22" s="35" t="s">
        <v>23</v>
      </c>
      <c r="AE22" s="35" t="s">
        <v>21</v>
      </c>
      <c r="AF22" s="35"/>
      <c r="AG22" s="35" t="s">
        <v>23</v>
      </c>
      <c r="AH22" s="35" t="s">
        <v>23</v>
      </c>
      <c r="AI22" s="35" t="s">
        <v>23</v>
      </c>
      <c r="AJ22" s="35" t="s">
        <v>21</v>
      </c>
      <c r="AK22" s="70" t="s">
        <v>21</v>
      </c>
      <c r="AL22" s="70" t="s">
        <v>21</v>
      </c>
      <c r="AM22" s="70" t="s">
        <v>21</v>
      </c>
      <c r="AN22" s="70" t="s">
        <v>21</v>
      </c>
      <c r="AO22" s="70">
        <v>0</v>
      </c>
      <c r="AP22" s="70">
        <v>0</v>
      </c>
      <c r="AQ22" s="52">
        <v>0</v>
      </c>
      <c r="AR22" s="52" t="s">
        <v>23</v>
      </c>
      <c r="AS22" s="52">
        <v>0</v>
      </c>
      <c r="AT22" s="52" t="s">
        <v>23</v>
      </c>
      <c r="AU22" s="52">
        <v>0</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5037</v>
      </c>
      <c r="B23" s="6" t="s">
        <v>4676</v>
      </c>
      <c r="C23" s="67"/>
      <c r="D23" s="68"/>
      <c r="E23" s="68"/>
      <c r="F23" s="68"/>
      <c r="G23" s="68"/>
      <c r="H23" s="68"/>
      <c r="I23" s="68"/>
      <c r="J23" s="68"/>
      <c r="K23" s="68"/>
      <c r="L23" s="68"/>
      <c r="M23" s="68"/>
      <c r="N23" s="68"/>
      <c r="O23" s="68"/>
      <c r="P23" s="68"/>
      <c r="Q23" s="68"/>
      <c r="R23" s="68"/>
      <c r="S23" s="68"/>
      <c r="T23" s="68"/>
      <c r="U23" s="68"/>
      <c r="V23" s="68"/>
      <c r="W23" s="68"/>
      <c r="X23" s="68"/>
      <c r="Y23" s="69"/>
      <c r="Z23" s="69"/>
      <c r="AA23" s="69"/>
      <c r="AB23" s="69"/>
      <c r="AC23" s="69"/>
      <c r="AD23" s="69"/>
      <c r="AE23" s="69"/>
      <c r="AF23" s="69"/>
      <c r="AG23" s="69"/>
      <c r="AH23" s="69"/>
      <c r="AI23" s="69"/>
      <c r="AJ23" s="69" t="s">
        <v>21</v>
      </c>
      <c r="AK23" s="70" t="s">
        <v>21</v>
      </c>
      <c r="AL23" s="70" t="s">
        <v>21</v>
      </c>
      <c r="AM23" s="70" t="s">
        <v>21</v>
      </c>
      <c r="AN23" s="70" t="s">
        <v>21</v>
      </c>
      <c r="AO23" s="70">
        <v>0</v>
      </c>
      <c r="AP23" s="70">
        <v>0</v>
      </c>
      <c r="AQ23" s="52">
        <v>0</v>
      </c>
      <c r="AR23" s="52" t="s">
        <v>23</v>
      </c>
      <c r="AS23" s="52">
        <v>0</v>
      </c>
      <c r="AT23" s="52" t="s">
        <v>23</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5039</v>
      </c>
      <c r="B24" s="6" t="s">
        <v>303</v>
      </c>
      <c r="C24" s="34" t="s">
        <v>25</v>
      </c>
      <c r="D24" s="34" t="s">
        <v>21</v>
      </c>
      <c r="E24" s="34">
        <v>1</v>
      </c>
      <c r="F24" s="34"/>
      <c r="G24" s="34" t="s">
        <v>25</v>
      </c>
      <c r="H24" s="34"/>
      <c r="I24" s="34" t="s">
        <v>25</v>
      </c>
      <c r="J24" s="34"/>
      <c r="K24" s="34"/>
      <c r="L24" s="34"/>
      <c r="M24" s="34"/>
      <c r="N24" s="34" t="s">
        <v>22</v>
      </c>
      <c r="O24" s="34" t="s">
        <v>22</v>
      </c>
      <c r="P24" s="34">
        <v>0</v>
      </c>
      <c r="Q24" s="34"/>
      <c r="R24" s="34" t="s">
        <v>26</v>
      </c>
      <c r="S24" s="34"/>
      <c r="T24" s="34" t="s">
        <v>26</v>
      </c>
      <c r="U24" s="34"/>
      <c r="V24" s="34"/>
      <c r="W24" s="34"/>
      <c r="X24" s="34"/>
      <c r="Y24" s="35" t="s">
        <v>23</v>
      </c>
      <c r="Z24" s="35" t="s">
        <v>23</v>
      </c>
      <c r="AA24" s="35" t="e">
        <v>#N/A</v>
      </c>
      <c r="AB24" s="35" t="s">
        <v>23</v>
      </c>
      <c r="AC24" s="35" t="s">
        <v>25</v>
      </c>
      <c r="AD24" s="35" t="s">
        <v>23</v>
      </c>
      <c r="AE24" s="35" t="s">
        <v>25</v>
      </c>
      <c r="AF24" s="35"/>
      <c r="AG24" s="35" t="s">
        <v>23</v>
      </c>
      <c r="AH24" s="35" t="s">
        <v>25</v>
      </c>
      <c r="AI24" s="35" t="s">
        <v>23</v>
      </c>
      <c r="AJ24" s="35" t="s">
        <v>21</v>
      </c>
      <c r="AK24" s="70" t="s">
        <v>25</v>
      </c>
      <c r="AL24" s="70" t="s">
        <v>25</v>
      </c>
      <c r="AM24" s="70" t="s">
        <v>25</v>
      </c>
      <c r="AN24" s="70" t="s">
        <v>25</v>
      </c>
      <c r="AO24" s="70" t="s">
        <v>25</v>
      </c>
      <c r="AP24" s="70" t="s">
        <v>25</v>
      </c>
      <c r="AQ24" s="52" t="s">
        <v>1377</v>
      </c>
      <c r="AR24" s="52" t="s">
        <v>23</v>
      </c>
      <c r="AS24" s="52" t="s">
        <v>21</v>
      </c>
      <c r="AT24" s="52" t="s">
        <v>23</v>
      </c>
      <c r="AU24" s="52" t="s">
        <v>25</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5040</v>
      </c>
      <c r="B25" s="6" t="s">
        <v>304</v>
      </c>
      <c r="C25" s="34" t="s">
        <v>25</v>
      </c>
      <c r="D25" s="34" t="s">
        <v>21</v>
      </c>
      <c r="E25" s="34">
        <v>1</v>
      </c>
      <c r="F25" s="34"/>
      <c r="G25" s="34"/>
      <c r="H25" s="34"/>
      <c r="I25" s="34"/>
      <c r="J25" s="34"/>
      <c r="K25" s="34"/>
      <c r="L25" s="34"/>
      <c r="M25" s="34"/>
      <c r="N25" s="34" t="s">
        <v>22</v>
      </c>
      <c r="O25" s="34" t="s">
        <v>22</v>
      </c>
      <c r="P25" s="34">
        <v>0</v>
      </c>
      <c r="Q25" s="34"/>
      <c r="R25" s="34"/>
      <c r="S25" s="34"/>
      <c r="T25" s="34"/>
      <c r="U25" s="34"/>
      <c r="V25" s="34"/>
      <c r="W25" s="34"/>
      <c r="X25" s="34"/>
      <c r="Y25" s="35" t="s">
        <v>25</v>
      </c>
      <c r="Z25" s="35" t="s">
        <v>23</v>
      </c>
      <c r="AA25" s="35" t="e">
        <v>#N/A</v>
      </c>
      <c r="AB25" s="35" t="s">
        <v>23</v>
      </c>
      <c r="AC25" s="35" t="s">
        <v>21</v>
      </c>
      <c r="AD25" s="35" t="s">
        <v>23</v>
      </c>
      <c r="AE25" s="35" t="s">
        <v>21</v>
      </c>
      <c r="AF25" s="35"/>
      <c r="AG25" s="35" t="s">
        <v>23</v>
      </c>
      <c r="AH25" s="35" t="s">
        <v>23</v>
      </c>
      <c r="AI25" s="35" t="s">
        <v>23</v>
      </c>
      <c r="AJ25" s="35" t="s">
        <v>21</v>
      </c>
      <c r="AK25" s="70" t="s">
        <v>25</v>
      </c>
      <c r="AL25" s="70" t="s">
        <v>21</v>
      </c>
      <c r="AM25" s="70" t="s">
        <v>25</v>
      </c>
      <c r="AN25" s="70" t="s">
        <v>25</v>
      </c>
      <c r="AO25" s="70" t="s">
        <v>25</v>
      </c>
      <c r="AP25" s="70" t="s">
        <v>25</v>
      </c>
      <c r="AQ25" s="52" t="s">
        <v>1377</v>
      </c>
      <c r="AR25" s="52" t="s">
        <v>23</v>
      </c>
      <c r="AS25" s="52" t="s">
        <v>25</v>
      </c>
      <c r="AT25" s="52" t="s">
        <v>23</v>
      </c>
      <c r="AU25" s="52" t="s">
        <v>21</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5042</v>
      </c>
      <c r="B26" s="6" t="s">
        <v>4677</v>
      </c>
      <c r="C26" s="68"/>
      <c r="D26" s="68"/>
      <c r="E26" s="68"/>
      <c r="F26" s="68"/>
      <c r="G26" s="68"/>
      <c r="H26" s="68"/>
      <c r="I26" s="68"/>
      <c r="J26" s="68"/>
      <c r="K26" s="68"/>
      <c r="L26" s="68"/>
      <c r="M26" s="68"/>
      <c r="N26" s="68"/>
      <c r="O26" s="68"/>
      <c r="P26" s="68"/>
      <c r="Q26" s="68"/>
      <c r="R26" s="68"/>
      <c r="S26" s="68"/>
      <c r="T26" s="68"/>
      <c r="U26" s="68"/>
      <c r="V26" s="68"/>
      <c r="W26" s="68"/>
      <c r="X26" s="68"/>
      <c r="Y26" s="69"/>
      <c r="Z26" s="69"/>
      <c r="AA26" s="69"/>
      <c r="AB26" s="69"/>
      <c r="AC26" s="69"/>
      <c r="AD26" s="69"/>
      <c r="AE26" s="69"/>
      <c r="AF26" s="69"/>
      <c r="AG26" s="69"/>
      <c r="AH26" s="69"/>
      <c r="AI26" s="69"/>
      <c r="AJ26" s="69"/>
      <c r="AK26" s="70" t="s">
        <v>25</v>
      </c>
      <c r="AL26" s="70" t="s">
        <v>21</v>
      </c>
      <c r="AM26" s="70" t="s">
        <v>25</v>
      </c>
      <c r="AN26" s="70" t="s">
        <v>25</v>
      </c>
      <c r="AO26" s="70" t="s">
        <v>25</v>
      </c>
      <c r="AP26" s="70" t="s">
        <v>25</v>
      </c>
      <c r="AQ26" s="52" t="s">
        <v>1377</v>
      </c>
      <c r="AR26" s="52" t="s">
        <v>23</v>
      </c>
      <c r="AS26" s="52" t="s">
        <v>25</v>
      </c>
      <c r="AT26" s="52" t="s">
        <v>23</v>
      </c>
      <c r="AU26" s="52" t="s">
        <v>21</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5043</v>
      </c>
      <c r="B27" s="6" t="s">
        <v>4678</v>
      </c>
      <c r="C27" s="68"/>
      <c r="D27" s="68"/>
      <c r="E27" s="68"/>
      <c r="F27" s="68"/>
      <c r="G27" s="68"/>
      <c r="H27" s="68"/>
      <c r="I27" s="68"/>
      <c r="J27" s="68"/>
      <c r="K27" s="68"/>
      <c r="L27" s="68"/>
      <c r="M27" s="68"/>
      <c r="N27" s="68"/>
      <c r="O27" s="68"/>
      <c r="P27" s="68"/>
      <c r="Q27" s="68"/>
      <c r="R27" s="68"/>
      <c r="S27" s="68"/>
      <c r="T27" s="68"/>
      <c r="U27" s="68"/>
      <c r="V27" s="68"/>
      <c r="W27" s="68"/>
      <c r="X27" s="68"/>
      <c r="Y27" s="69"/>
      <c r="Z27" s="69"/>
      <c r="AA27" s="69"/>
      <c r="AB27" s="69"/>
      <c r="AC27" s="69"/>
      <c r="AD27" s="69"/>
      <c r="AE27" s="69"/>
      <c r="AF27" s="69"/>
      <c r="AG27" s="69"/>
      <c r="AH27" s="69"/>
      <c r="AI27" s="69"/>
      <c r="AJ27" s="69"/>
      <c r="AK27" s="70" t="s">
        <v>21</v>
      </c>
      <c r="AL27" s="70" t="s">
        <v>21</v>
      </c>
      <c r="AM27" s="70" t="s">
        <v>21</v>
      </c>
      <c r="AN27" s="70" t="s">
        <v>21</v>
      </c>
      <c r="AO27" s="70">
        <v>0</v>
      </c>
      <c r="AP27" s="70">
        <v>0</v>
      </c>
      <c r="AQ27" s="52">
        <v>0</v>
      </c>
      <c r="AR27" s="52" t="s">
        <v>23</v>
      </c>
      <c r="AS27" s="52">
        <v>0</v>
      </c>
      <c r="AT27" s="52" t="s">
        <v>23</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5045</v>
      </c>
      <c r="B28" s="6" t="s">
        <v>305</v>
      </c>
      <c r="C28" s="34" t="s">
        <v>21</v>
      </c>
      <c r="D28" s="34" t="s">
        <v>21</v>
      </c>
      <c r="E28" s="34">
        <v>0</v>
      </c>
      <c r="F28" s="34"/>
      <c r="G28" s="34" t="s">
        <v>25</v>
      </c>
      <c r="H28" s="34"/>
      <c r="I28" s="34" t="s">
        <v>25</v>
      </c>
      <c r="J28" s="34"/>
      <c r="K28" s="34"/>
      <c r="L28" s="34"/>
      <c r="M28" s="34"/>
      <c r="N28" s="34" t="s">
        <v>22</v>
      </c>
      <c r="O28" s="34" t="s">
        <v>22</v>
      </c>
      <c r="P28" s="34">
        <v>0</v>
      </c>
      <c r="Q28" s="34"/>
      <c r="R28" s="34" t="s">
        <v>26</v>
      </c>
      <c r="S28" s="34"/>
      <c r="T28" s="34"/>
      <c r="U28" s="34"/>
      <c r="V28" s="34"/>
      <c r="W28" s="34"/>
      <c r="X28" s="34"/>
      <c r="Y28" s="35" t="s">
        <v>21</v>
      </c>
      <c r="Z28" s="35" t="s">
        <v>23</v>
      </c>
      <c r="AA28" s="35" t="e">
        <v>#N/A</v>
      </c>
      <c r="AB28" s="35" t="s">
        <v>23</v>
      </c>
      <c r="AC28" s="35" t="s">
        <v>25</v>
      </c>
      <c r="AD28" s="35" t="s">
        <v>23</v>
      </c>
      <c r="AE28" s="35" t="s">
        <v>25</v>
      </c>
      <c r="AF28" s="35"/>
      <c r="AG28" s="35" t="s">
        <v>23</v>
      </c>
      <c r="AH28" s="35" t="s">
        <v>21</v>
      </c>
      <c r="AI28" s="35" t="s">
        <v>23</v>
      </c>
      <c r="AJ28" s="35" t="s">
        <v>21</v>
      </c>
      <c r="AK28" s="70" t="s">
        <v>25</v>
      </c>
      <c r="AL28" s="70" t="s">
        <v>21</v>
      </c>
      <c r="AM28" s="70" t="s">
        <v>21</v>
      </c>
      <c r="AN28" s="70" t="s">
        <v>25</v>
      </c>
      <c r="AO28" s="70">
        <v>0</v>
      </c>
      <c r="AP28" s="70" t="s">
        <v>21</v>
      </c>
      <c r="AQ28" s="52" t="s">
        <v>1377</v>
      </c>
      <c r="AR28" s="52" t="s">
        <v>23</v>
      </c>
      <c r="AS28" s="52" t="s">
        <v>1786</v>
      </c>
      <c r="AT28" s="52" t="s">
        <v>23</v>
      </c>
      <c r="AU28" s="52" t="s">
        <v>21</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5046</v>
      </c>
      <c r="B29" s="6" t="s">
        <v>4679</v>
      </c>
      <c r="C29" s="68"/>
      <c r="D29" s="68"/>
      <c r="E29" s="68"/>
      <c r="F29" s="68"/>
      <c r="G29" s="68"/>
      <c r="H29" s="68"/>
      <c r="I29" s="68"/>
      <c r="J29" s="68"/>
      <c r="K29" s="68"/>
      <c r="L29" s="68"/>
      <c r="M29" s="68"/>
      <c r="N29" s="68"/>
      <c r="O29" s="68"/>
      <c r="P29" s="68"/>
      <c r="Q29" s="68"/>
      <c r="R29" s="68"/>
      <c r="S29" s="68"/>
      <c r="T29" s="68"/>
      <c r="U29" s="68"/>
      <c r="V29" s="68"/>
      <c r="W29" s="68"/>
      <c r="X29" s="68"/>
      <c r="Y29" s="69"/>
      <c r="Z29" s="69"/>
      <c r="AA29" s="69"/>
      <c r="AB29" s="69"/>
      <c r="AC29" s="69"/>
      <c r="AD29" s="69"/>
      <c r="AE29" s="69"/>
      <c r="AF29" s="69"/>
      <c r="AG29" s="69"/>
      <c r="AH29" s="69"/>
      <c r="AI29" s="69"/>
      <c r="AJ29" s="69"/>
      <c r="AK29" s="70" t="s">
        <v>21</v>
      </c>
      <c r="AL29" s="70" t="s">
        <v>21</v>
      </c>
      <c r="AM29" s="70" t="s">
        <v>21</v>
      </c>
      <c r="AN29" s="70" t="s">
        <v>21</v>
      </c>
      <c r="AO29" s="70">
        <v>0</v>
      </c>
      <c r="AP29" s="70">
        <v>0</v>
      </c>
      <c r="AQ29" s="52">
        <v>0</v>
      </c>
      <c r="AR29" s="52" t="s">
        <v>23</v>
      </c>
      <c r="AS29" s="52">
        <v>0</v>
      </c>
      <c r="AT29" s="52" t="s">
        <v>23</v>
      </c>
      <c r="AU29" s="52">
        <v>0</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5047</v>
      </c>
      <c r="B30" s="6" t="s">
        <v>306</v>
      </c>
      <c r="C30" s="31" t="s">
        <v>21</v>
      </c>
      <c r="D30" s="34" t="s">
        <v>21</v>
      </c>
      <c r="E30" s="34">
        <v>0</v>
      </c>
      <c r="F30" s="34"/>
      <c r="G30" s="34"/>
      <c r="H30" s="34"/>
      <c r="I30" s="34"/>
      <c r="J30" s="34"/>
      <c r="K30" s="34"/>
      <c r="L30" s="34"/>
      <c r="M30" s="34"/>
      <c r="N30" s="34" t="s">
        <v>22</v>
      </c>
      <c r="O30" s="34" t="s">
        <v>22</v>
      </c>
      <c r="P30" s="34">
        <v>0</v>
      </c>
      <c r="Q30" s="34"/>
      <c r="R30" s="34"/>
      <c r="S30" s="34"/>
      <c r="T30" s="34"/>
      <c r="U30" s="34"/>
      <c r="V30" s="34"/>
      <c r="W30" s="34"/>
      <c r="X30" s="34"/>
      <c r="Y30" s="35" t="s">
        <v>21</v>
      </c>
      <c r="Z30" s="35" t="s">
        <v>23</v>
      </c>
      <c r="AA30" s="35" t="e">
        <v>#N/A</v>
      </c>
      <c r="AB30" s="35" t="s">
        <v>23</v>
      </c>
      <c r="AC30" s="35" t="s">
        <v>21</v>
      </c>
      <c r="AD30" s="35" t="s">
        <v>23</v>
      </c>
      <c r="AE30" s="35" t="s">
        <v>21</v>
      </c>
      <c r="AF30" s="35"/>
      <c r="AG30" s="35" t="s">
        <v>23</v>
      </c>
      <c r="AH30" s="35" t="s">
        <v>23</v>
      </c>
      <c r="AI30" s="35" t="s">
        <v>23</v>
      </c>
      <c r="AJ30" s="35" t="s">
        <v>21</v>
      </c>
      <c r="AK30" s="70" t="s">
        <v>21</v>
      </c>
      <c r="AL30" s="70" t="s">
        <v>21</v>
      </c>
      <c r="AM30" s="70" t="s">
        <v>21</v>
      </c>
      <c r="AN30" s="70" t="s">
        <v>21</v>
      </c>
      <c r="AO30" s="70">
        <v>0</v>
      </c>
      <c r="AP30" s="70">
        <v>0</v>
      </c>
      <c r="AQ30" s="52">
        <v>0</v>
      </c>
      <c r="AR30" s="52" t="s">
        <v>23</v>
      </c>
      <c r="AS30" s="52">
        <v>0</v>
      </c>
      <c r="AT30" s="52" t="s">
        <v>23</v>
      </c>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5048</v>
      </c>
      <c r="B31" s="6" t="s">
        <v>307</v>
      </c>
      <c r="C31" s="34" t="s">
        <v>21</v>
      </c>
      <c r="D31" s="34" t="s">
        <v>21</v>
      </c>
      <c r="E31" s="34">
        <v>0</v>
      </c>
      <c r="F31" s="34"/>
      <c r="G31" s="34" t="s">
        <v>25</v>
      </c>
      <c r="H31" s="34"/>
      <c r="I31" s="34" t="s">
        <v>25</v>
      </c>
      <c r="J31" s="34"/>
      <c r="K31" s="34"/>
      <c r="L31" s="34"/>
      <c r="M31" s="34" t="s">
        <v>25</v>
      </c>
      <c r="N31" s="34" t="s">
        <v>22</v>
      </c>
      <c r="O31" s="34" t="s">
        <v>22</v>
      </c>
      <c r="P31" s="34">
        <v>0</v>
      </c>
      <c r="Q31" s="34"/>
      <c r="R31" s="34"/>
      <c r="S31" s="34"/>
      <c r="T31" s="34"/>
      <c r="U31" s="34"/>
      <c r="V31" s="34"/>
      <c r="W31" s="34"/>
      <c r="X31" s="34"/>
      <c r="Y31" s="35" t="s">
        <v>21</v>
      </c>
      <c r="Z31" s="35" t="s">
        <v>23</v>
      </c>
      <c r="AA31" s="35" t="e">
        <v>#N/A</v>
      </c>
      <c r="AB31" s="35" t="s">
        <v>23</v>
      </c>
      <c r="AC31" s="35" t="s">
        <v>25</v>
      </c>
      <c r="AD31" s="35" t="s">
        <v>23</v>
      </c>
      <c r="AE31" s="35" t="s">
        <v>25</v>
      </c>
      <c r="AF31" s="35"/>
      <c r="AG31" s="35" t="s">
        <v>23</v>
      </c>
      <c r="AH31" s="35" t="s">
        <v>23</v>
      </c>
      <c r="AI31" s="35" t="s">
        <v>23</v>
      </c>
      <c r="AJ31" s="35" t="s">
        <v>21</v>
      </c>
      <c r="AK31" s="70" t="s">
        <v>21</v>
      </c>
      <c r="AL31" s="70" t="s">
        <v>21</v>
      </c>
      <c r="AM31" s="70" t="s">
        <v>25</v>
      </c>
      <c r="AN31" s="70" t="s">
        <v>25</v>
      </c>
      <c r="AO31" s="70" t="s">
        <v>25</v>
      </c>
      <c r="AP31" s="70" t="s">
        <v>21</v>
      </c>
      <c r="AQ31" s="52" t="s">
        <v>1377</v>
      </c>
      <c r="AR31" s="52" t="s">
        <v>23</v>
      </c>
      <c r="AS31" s="52" t="s">
        <v>25</v>
      </c>
      <c r="AT31" s="52" t="s">
        <v>23</v>
      </c>
      <c r="AU31" s="52" t="s">
        <v>21</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5051</v>
      </c>
      <c r="B32" s="6" t="s">
        <v>308</v>
      </c>
      <c r="C32" s="34" t="s">
        <v>25</v>
      </c>
      <c r="D32" s="34" t="s">
        <v>21</v>
      </c>
      <c r="E32" s="34">
        <v>1</v>
      </c>
      <c r="F32" s="34"/>
      <c r="G32" s="31" t="s">
        <v>25</v>
      </c>
      <c r="H32" s="34"/>
      <c r="I32" s="31" t="s">
        <v>25</v>
      </c>
      <c r="J32" s="34"/>
      <c r="K32" s="34"/>
      <c r="L32" s="34"/>
      <c r="M32" s="31" t="s">
        <v>25</v>
      </c>
      <c r="N32" s="34" t="s">
        <v>22</v>
      </c>
      <c r="O32" s="34" t="s">
        <v>22</v>
      </c>
      <c r="P32" s="34">
        <v>0</v>
      </c>
      <c r="Q32" s="34"/>
      <c r="R32" s="34" t="s">
        <v>26</v>
      </c>
      <c r="S32" s="34"/>
      <c r="T32" s="34" t="s">
        <v>26</v>
      </c>
      <c r="U32" s="34"/>
      <c r="V32" s="34"/>
      <c r="W32" s="34"/>
      <c r="X32" s="34"/>
      <c r="Y32" s="35" t="s">
        <v>25</v>
      </c>
      <c r="Z32" s="35" t="s">
        <v>23</v>
      </c>
      <c r="AA32" s="35" t="e">
        <v>#N/A</v>
      </c>
      <c r="AB32" s="35" t="s">
        <v>23</v>
      </c>
      <c r="AC32" s="35" t="s">
        <v>25</v>
      </c>
      <c r="AD32" s="35" t="s">
        <v>23</v>
      </c>
      <c r="AE32" s="35" t="s">
        <v>25</v>
      </c>
      <c r="AF32" s="35"/>
      <c r="AG32" s="35" t="s">
        <v>23</v>
      </c>
      <c r="AH32" s="35"/>
      <c r="AI32" s="35" t="s">
        <v>23</v>
      </c>
      <c r="AJ32" s="35" t="s">
        <v>21</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5052</v>
      </c>
      <c r="B33" s="6" t="s">
        <v>309</v>
      </c>
      <c r="C33" s="34"/>
      <c r="D33" s="34"/>
      <c r="E33" s="34">
        <v>0</v>
      </c>
      <c r="F33" s="34"/>
      <c r="G33" s="34"/>
      <c r="H33" s="34"/>
      <c r="I33" s="34"/>
      <c r="J33" s="34"/>
      <c r="K33" s="34"/>
      <c r="L33" s="34"/>
      <c r="M33" s="34" t="s">
        <v>25</v>
      </c>
      <c r="N33" s="34" t="s">
        <v>22</v>
      </c>
      <c r="O33" s="34" t="s">
        <v>22</v>
      </c>
      <c r="P33" s="34">
        <v>0</v>
      </c>
      <c r="Q33" s="34"/>
      <c r="R33" s="34"/>
      <c r="S33" s="34"/>
      <c r="T33" s="34"/>
      <c r="U33" s="34"/>
      <c r="V33" s="34"/>
      <c r="W33" s="34"/>
      <c r="X33" s="34"/>
      <c r="Y33" s="35"/>
      <c r="Z33" s="35" t="s">
        <v>23</v>
      </c>
      <c r="AA33" s="35" t="e">
        <v>#N/A</v>
      </c>
      <c r="AB33" s="35" t="s">
        <v>23</v>
      </c>
      <c r="AC33" s="35" t="s">
        <v>25</v>
      </c>
      <c r="AD33" s="35" t="s">
        <v>23</v>
      </c>
      <c r="AE33" s="35" t="s">
        <v>21</v>
      </c>
      <c r="AF33" s="35"/>
      <c r="AG33" s="35" t="s">
        <v>23</v>
      </c>
      <c r="AH33" s="35"/>
      <c r="AI33" s="35" t="s">
        <v>23</v>
      </c>
      <c r="AJ33" s="35" t="s">
        <v>21</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5054</v>
      </c>
      <c r="B34" s="6" t="s">
        <v>310</v>
      </c>
      <c r="C34" s="34" t="s">
        <v>21</v>
      </c>
      <c r="D34" s="34" t="s">
        <v>21</v>
      </c>
      <c r="E34" s="34">
        <v>0</v>
      </c>
      <c r="F34" s="34"/>
      <c r="G34" s="34"/>
      <c r="H34" s="34"/>
      <c r="I34" s="34"/>
      <c r="J34" s="34"/>
      <c r="K34" s="34"/>
      <c r="L34" s="34"/>
      <c r="M34" s="34"/>
      <c r="N34" s="34" t="s">
        <v>22</v>
      </c>
      <c r="O34" s="34" t="s">
        <v>22</v>
      </c>
      <c r="P34" s="34">
        <v>0</v>
      </c>
      <c r="Q34" s="34"/>
      <c r="R34" s="34"/>
      <c r="S34" s="34"/>
      <c r="T34" s="34"/>
      <c r="U34" s="34"/>
      <c r="V34" s="34"/>
      <c r="W34" s="34"/>
      <c r="X34" s="34"/>
      <c r="Y34" s="35" t="s">
        <v>21</v>
      </c>
      <c r="Z34" s="35" t="s">
        <v>23</v>
      </c>
      <c r="AA34" s="35" t="e">
        <v>#N/A</v>
      </c>
      <c r="AB34" s="35" t="s">
        <v>23</v>
      </c>
      <c r="AC34" s="35" t="s">
        <v>21</v>
      </c>
      <c r="AD34" s="35" t="s">
        <v>23</v>
      </c>
      <c r="AE34" s="35" t="s">
        <v>21</v>
      </c>
      <c r="AF34" s="35"/>
      <c r="AG34" s="35" t="s">
        <v>23</v>
      </c>
      <c r="AH34" s="35" t="s">
        <v>23</v>
      </c>
      <c r="AI34" s="35" t="s">
        <v>23</v>
      </c>
      <c r="AJ34" s="35" t="s">
        <v>21</v>
      </c>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5059</v>
      </c>
      <c r="B35" s="6" t="s">
        <v>311</v>
      </c>
      <c r="C35" s="34" t="s">
        <v>21</v>
      </c>
      <c r="D35" s="34" t="s">
        <v>21</v>
      </c>
      <c r="E35" s="34">
        <v>0</v>
      </c>
      <c r="F35" s="34"/>
      <c r="G35" s="34"/>
      <c r="H35" s="34"/>
      <c r="I35" s="34"/>
      <c r="J35" s="34"/>
      <c r="K35" s="34"/>
      <c r="L35" s="34"/>
      <c r="M35" s="34" t="s">
        <v>25</v>
      </c>
      <c r="N35" s="34" t="s">
        <v>22</v>
      </c>
      <c r="O35" s="34" t="s">
        <v>22</v>
      </c>
      <c r="P35" s="34">
        <v>0</v>
      </c>
      <c r="Q35" s="34"/>
      <c r="R35" s="34"/>
      <c r="S35" s="34"/>
      <c r="T35" s="34"/>
      <c r="U35" s="34"/>
      <c r="V35" s="34"/>
      <c r="W35" s="34"/>
      <c r="X35" s="34"/>
      <c r="Y35" s="35" t="s">
        <v>21</v>
      </c>
      <c r="Z35" s="35" t="s">
        <v>23</v>
      </c>
      <c r="AA35" s="35" t="e">
        <v>#N/A</v>
      </c>
      <c r="AB35" s="35" t="s">
        <v>23</v>
      </c>
      <c r="AC35" s="35" t="s">
        <v>21</v>
      </c>
      <c r="AD35" s="35" t="s">
        <v>23</v>
      </c>
      <c r="AE35" s="35" t="s">
        <v>21</v>
      </c>
      <c r="AF35" s="35"/>
      <c r="AG35" s="35" t="s">
        <v>23</v>
      </c>
      <c r="AH35" s="35" t="s">
        <v>23</v>
      </c>
      <c r="AI35" s="35" t="s">
        <v>23</v>
      </c>
      <c r="AJ35" s="35" t="s">
        <v>21</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5060</v>
      </c>
      <c r="B36" s="6" t="s">
        <v>312</v>
      </c>
      <c r="C36" s="31" t="s">
        <v>25</v>
      </c>
      <c r="D36" s="34" t="s">
        <v>21</v>
      </c>
      <c r="E36" s="34">
        <v>1</v>
      </c>
      <c r="F36" s="34"/>
      <c r="G36" s="34"/>
      <c r="H36" s="34"/>
      <c r="I36" s="34"/>
      <c r="J36" s="34"/>
      <c r="K36" s="34"/>
      <c r="L36" s="34"/>
      <c r="M36" s="34"/>
      <c r="N36" s="34" t="s">
        <v>22</v>
      </c>
      <c r="O36" s="34" t="s">
        <v>22</v>
      </c>
      <c r="P36" s="34">
        <v>0</v>
      </c>
      <c r="Q36" s="34"/>
      <c r="R36" s="34"/>
      <c r="S36" s="34"/>
      <c r="T36" s="34"/>
      <c r="U36" s="34"/>
      <c r="V36" s="34"/>
      <c r="W36" s="34"/>
      <c r="X36" s="34"/>
      <c r="Y36" s="35" t="s">
        <v>25</v>
      </c>
      <c r="Z36" s="35" t="s">
        <v>23</v>
      </c>
      <c r="AA36" s="35" t="e">
        <v>#N/A</v>
      </c>
      <c r="AB36" s="35" t="s">
        <v>23</v>
      </c>
      <c r="AC36" s="35" t="s">
        <v>21</v>
      </c>
      <c r="AD36" s="35" t="s">
        <v>23</v>
      </c>
      <c r="AE36" s="35" t="s">
        <v>21</v>
      </c>
      <c r="AF36" s="35"/>
      <c r="AG36" s="35" t="s">
        <v>23</v>
      </c>
      <c r="AH36" s="35" t="s">
        <v>23</v>
      </c>
      <c r="AI36" s="35" t="s">
        <v>23</v>
      </c>
      <c r="AJ36" s="35" t="s">
        <v>21</v>
      </c>
      <c r="AK36" s="70" t="s">
        <v>23</v>
      </c>
      <c r="AL36" s="70" t="s">
        <v>23</v>
      </c>
      <c r="AM36" s="70" t="s">
        <v>23</v>
      </c>
      <c r="AN36" s="70" t="s">
        <v>23</v>
      </c>
      <c r="AO36" s="70" t="s">
        <v>23</v>
      </c>
      <c r="AP36" s="70"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9.25" customHeight="1">
      <c r="A37" s="5">
        <v>5070</v>
      </c>
      <c r="B37" s="6" t="s">
        <v>313</v>
      </c>
      <c r="C37" s="34" t="s">
        <v>21</v>
      </c>
      <c r="D37" s="34" t="s">
        <v>21</v>
      </c>
      <c r="E37" s="34">
        <v>0</v>
      </c>
      <c r="F37" s="34"/>
      <c r="G37" s="34" t="s">
        <v>25</v>
      </c>
      <c r="H37" s="34"/>
      <c r="I37" s="34"/>
      <c r="J37" s="34"/>
      <c r="K37" s="34"/>
      <c r="L37" s="34"/>
      <c r="M37" s="34"/>
      <c r="N37" s="34" t="s">
        <v>22</v>
      </c>
      <c r="O37" s="34" t="s">
        <v>22</v>
      </c>
      <c r="P37" s="34">
        <v>0</v>
      </c>
      <c r="Q37" s="34"/>
      <c r="R37" s="34"/>
      <c r="S37" s="34"/>
      <c r="T37" s="34"/>
      <c r="U37" s="34"/>
      <c r="V37" s="34"/>
      <c r="W37" s="34"/>
      <c r="X37" s="34"/>
      <c r="Y37" s="35" t="s">
        <v>21</v>
      </c>
      <c r="Z37" s="35" t="s">
        <v>23</v>
      </c>
      <c r="AA37" s="35" t="e">
        <v>#N/A</v>
      </c>
      <c r="AB37" s="35" t="s">
        <v>23</v>
      </c>
      <c r="AC37" s="35" t="s">
        <v>21</v>
      </c>
      <c r="AD37" s="35" t="s">
        <v>23</v>
      </c>
      <c r="AE37" s="35" t="s">
        <v>21</v>
      </c>
      <c r="AF37" s="35"/>
      <c r="AG37" s="35" t="s">
        <v>23</v>
      </c>
      <c r="AH37" s="35" t="s">
        <v>23</v>
      </c>
      <c r="AI37" s="35" t="s">
        <v>23</v>
      </c>
      <c r="AJ37" s="35" t="s">
        <v>21</v>
      </c>
      <c r="AK37" s="70" t="s">
        <v>23</v>
      </c>
      <c r="AL37" s="70" t="s">
        <v>23</v>
      </c>
      <c r="AM37" s="70" t="s">
        <v>23</v>
      </c>
      <c r="AN37" s="70" t="s">
        <v>23</v>
      </c>
      <c r="AO37" s="70" t="s">
        <v>23</v>
      </c>
      <c r="AP37" s="70"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5071</v>
      </c>
      <c r="B38" s="6" t="s">
        <v>314</v>
      </c>
      <c r="C38" s="34" t="s">
        <v>25</v>
      </c>
      <c r="D38" s="34" t="s">
        <v>21</v>
      </c>
      <c r="E38" s="34">
        <v>1</v>
      </c>
      <c r="F38" s="34"/>
      <c r="G38" s="34" t="s">
        <v>25</v>
      </c>
      <c r="H38" s="34"/>
      <c r="I38" s="34"/>
      <c r="J38" s="34"/>
      <c r="K38" s="34"/>
      <c r="L38" s="34"/>
      <c r="M38" s="34" t="s">
        <v>25</v>
      </c>
      <c r="N38" s="34" t="s">
        <v>22</v>
      </c>
      <c r="O38" s="34" t="s">
        <v>22</v>
      </c>
      <c r="P38" s="34">
        <v>0</v>
      </c>
      <c r="Q38" s="34"/>
      <c r="R38" s="34"/>
      <c r="S38" s="34"/>
      <c r="T38" s="34"/>
      <c r="U38" s="34"/>
      <c r="V38" s="34"/>
      <c r="W38" s="34"/>
      <c r="X38" s="34"/>
      <c r="Y38" s="35" t="s">
        <v>25</v>
      </c>
      <c r="Z38" s="35" t="s">
        <v>23</v>
      </c>
      <c r="AA38" s="35" t="e">
        <v>#N/A</v>
      </c>
      <c r="AB38" s="35" t="s">
        <v>23</v>
      </c>
      <c r="AC38" s="35" t="s">
        <v>25</v>
      </c>
      <c r="AD38" s="35" t="s">
        <v>23</v>
      </c>
      <c r="AE38" s="35" t="s">
        <v>21</v>
      </c>
      <c r="AF38" s="35"/>
      <c r="AG38" s="35" t="s">
        <v>23</v>
      </c>
      <c r="AH38" s="35"/>
      <c r="AI38" s="35" t="s">
        <v>23</v>
      </c>
      <c r="AJ38" s="35" t="s">
        <v>21</v>
      </c>
      <c r="AK38" s="70" t="s">
        <v>23</v>
      </c>
      <c r="AL38" s="70" t="s">
        <v>23</v>
      </c>
      <c r="AM38" s="70" t="s">
        <v>23</v>
      </c>
      <c r="AN38" s="70" t="s">
        <v>23</v>
      </c>
      <c r="AO38" s="70" t="s">
        <v>23</v>
      </c>
      <c r="AP38" s="70" t="s">
        <v>23</v>
      </c>
      <c r="AQ38" s="52" t="s">
        <v>23</v>
      </c>
      <c r="AR38" s="52" t="s">
        <v>23</v>
      </c>
      <c r="AS38" s="52" t="s">
        <v>23</v>
      </c>
      <c r="AT38" s="52" t="s">
        <v>23</v>
      </c>
      <c r="AU38" s="52" t="s">
        <v>23</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5075</v>
      </c>
      <c r="B39" s="6" t="s">
        <v>315</v>
      </c>
      <c r="C39" s="34"/>
      <c r="D39" s="34"/>
      <c r="E39" s="34">
        <v>0</v>
      </c>
      <c r="F39" s="34"/>
      <c r="G39" s="34"/>
      <c r="H39" s="34"/>
      <c r="I39" s="34"/>
      <c r="J39" s="34"/>
      <c r="K39" s="34"/>
      <c r="L39" s="34"/>
      <c r="M39" s="34"/>
      <c r="N39" s="34"/>
      <c r="O39" s="34"/>
      <c r="P39" s="34">
        <v>0</v>
      </c>
      <c r="Q39" s="34"/>
      <c r="R39" s="34"/>
      <c r="S39" s="34"/>
      <c r="T39" s="34"/>
      <c r="U39" s="34"/>
      <c r="V39" s="34"/>
      <c r="W39" s="34"/>
      <c r="X39" s="34"/>
      <c r="Y39" s="35"/>
      <c r="Z39" s="35" t="s">
        <v>23</v>
      </c>
      <c r="AA39" s="35" t="e">
        <v>#N/A</v>
      </c>
      <c r="AB39" s="35" t="s">
        <v>23</v>
      </c>
      <c r="AC39" s="35" t="s">
        <v>23</v>
      </c>
      <c r="AD39" s="35" t="s">
        <v>23</v>
      </c>
      <c r="AE39" s="35" t="s">
        <v>23</v>
      </c>
      <c r="AF39" s="35"/>
      <c r="AG39" s="35" t="s">
        <v>23</v>
      </c>
      <c r="AH39" s="35" t="s">
        <v>23</v>
      </c>
      <c r="AI39" s="35" t="s">
        <v>23</v>
      </c>
      <c r="AJ39" s="35" t="s">
        <v>23</v>
      </c>
      <c r="AK39" s="70" t="s">
        <v>23</v>
      </c>
      <c r="AL39" s="70" t="s">
        <v>23</v>
      </c>
      <c r="AM39" s="70" t="s">
        <v>23</v>
      </c>
      <c r="AN39" s="70" t="s">
        <v>23</v>
      </c>
      <c r="AO39" s="7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c r="B40" s="6"/>
      <c r="C40" s="34"/>
      <c r="D40" s="34"/>
      <c r="E40" s="34">
        <v>0</v>
      </c>
      <c r="F40" s="34"/>
      <c r="G40" s="34"/>
      <c r="H40" s="34"/>
      <c r="I40" s="34"/>
      <c r="J40" s="34"/>
      <c r="K40" s="34"/>
      <c r="L40" s="34"/>
      <c r="M40" s="34"/>
      <c r="N40" s="34"/>
      <c r="O40" s="34"/>
      <c r="P40" s="34">
        <v>0</v>
      </c>
      <c r="Q40" s="34"/>
      <c r="R40" s="34"/>
      <c r="S40" s="34"/>
      <c r="T40" s="34"/>
      <c r="U40" s="34"/>
      <c r="V40" s="34"/>
      <c r="W40" s="34"/>
      <c r="X40" s="34"/>
      <c r="Y40" s="35" t="s">
        <v>23</v>
      </c>
      <c r="Z40" s="35" t="s">
        <v>23</v>
      </c>
      <c r="AA40" s="35" t="e">
        <v>#N/A</v>
      </c>
      <c r="AB40" s="35" t="s">
        <v>23</v>
      </c>
      <c r="AC40" s="35" t="s">
        <v>23</v>
      </c>
      <c r="AD40" s="35" t="s">
        <v>23</v>
      </c>
      <c r="AE40" s="35" t="s">
        <v>23</v>
      </c>
      <c r="AF40" s="35"/>
      <c r="AG40" s="35" t="s">
        <v>23</v>
      </c>
      <c r="AH40" s="35" t="s">
        <v>23</v>
      </c>
      <c r="AI40" s="35" t="s">
        <v>23</v>
      </c>
      <c r="AJ40" s="35" t="s">
        <v>23</v>
      </c>
      <c r="AK40" s="54" t="s">
        <v>23</v>
      </c>
      <c r="AL40" s="54" t="s">
        <v>23</v>
      </c>
      <c r="AM40" s="54" t="s">
        <v>23</v>
      </c>
      <c r="AN40" s="54" t="s">
        <v>23</v>
      </c>
      <c r="AO40" s="54" t="s">
        <v>23</v>
      </c>
      <c r="AP40" s="54" t="s">
        <v>23</v>
      </c>
      <c r="AQ40" s="52" t="s">
        <v>23</v>
      </c>
      <c r="AR40" s="52" t="s">
        <v>23</v>
      </c>
      <c r="AS40" s="52" t="s">
        <v>23</v>
      </c>
      <c r="AT40" s="52" t="s">
        <v>23</v>
      </c>
      <c r="AU40" s="52" t="s">
        <v>23</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c r="B41" s="6"/>
      <c r="C41" s="34"/>
      <c r="D41" s="34"/>
      <c r="E41" s="34">
        <v>0</v>
      </c>
      <c r="F41" s="34"/>
      <c r="G41" s="34"/>
      <c r="H41" s="34"/>
      <c r="I41" s="34"/>
      <c r="J41" s="34"/>
      <c r="K41" s="34"/>
      <c r="L41" s="34"/>
      <c r="M41" s="34"/>
      <c r="N41" s="34"/>
      <c r="O41" s="34"/>
      <c r="P41" s="34">
        <v>0</v>
      </c>
      <c r="Q41" s="34"/>
      <c r="R41" s="34"/>
      <c r="S41" s="34"/>
      <c r="T41" s="34"/>
      <c r="U41" s="34"/>
      <c r="V41" s="34"/>
      <c r="W41" s="34"/>
      <c r="X41" s="34"/>
      <c r="Y41" s="35" t="s">
        <v>23</v>
      </c>
      <c r="Z41" s="35" t="s">
        <v>23</v>
      </c>
      <c r="AA41" s="35" t="e">
        <v>#N/A</v>
      </c>
      <c r="AB41" s="35" t="s">
        <v>23</v>
      </c>
      <c r="AC41" s="35" t="s">
        <v>23</v>
      </c>
      <c r="AD41" s="35" t="s">
        <v>23</v>
      </c>
      <c r="AE41" s="35" t="s">
        <v>23</v>
      </c>
      <c r="AF41" s="35"/>
      <c r="AG41" s="35" t="s">
        <v>23</v>
      </c>
      <c r="AH41" s="35" t="s">
        <v>23</v>
      </c>
      <c r="AI41" s="35" t="s">
        <v>23</v>
      </c>
      <c r="AJ41" s="35" t="s">
        <v>23</v>
      </c>
      <c r="AK41" s="54" t="s">
        <v>23</v>
      </c>
      <c r="AL41" s="54" t="s">
        <v>23</v>
      </c>
      <c r="AM41" s="54" t="s">
        <v>23</v>
      </c>
      <c r="AN41" s="54" t="s">
        <v>23</v>
      </c>
      <c r="AO41" s="54" t="s">
        <v>23</v>
      </c>
      <c r="AP41" s="54" t="s">
        <v>23</v>
      </c>
      <c r="AQ41" s="52" t="s">
        <v>23</v>
      </c>
      <c r="AR41" s="52" t="s">
        <v>23</v>
      </c>
      <c r="AS41" s="52" t="s">
        <v>23</v>
      </c>
      <c r="AT41" s="52" t="s">
        <v>23</v>
      </c>
      <c r="AU41" s="52" t="s">
        <v>23</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c r="B42" s="6"/>
      <c r="C42" s="34"/>
      <c r="D42" s="34"/>
      <c r="E42" s="34">
        <v>0</v>
      </c>
      <c r="F42" s="34"/>
      <c r="G42" s="34"/>
      <c r="H42" s="34"/>
      <c r="I42" s="34"/>
      <c r="J42" s="34"/>
      <c r="K42" s="34"/>
      <c r="L42" s="34"/>
      <c r="M42" s="34"/>
      <c r="N42" s="34"/>
      <c r="O42" s="34"/>
      <c r="P42" s="34">
        <v>0</v>
      </c>
      <c r="Q42" s="34"/>
      <c r="R42" s="34"/>
      <c r="S42" s="34"/>
      <c r="T42" s="34"/>
      <c r="U42" s="34"/>
      <c r="V42" s="34"/>
      <c r="W42" s="34"/>
      <c r="X42" s="34"/>
      <c r="Y42" s="35" t="s">
        <v>23</v>
      </c>
      <c r="Z42" s="35" t="s">
        <v>23</v>
      </c>
      <c r="AA42" s="35" t="e">
        <v>#N/A</v>
      </c>
      <c r="AB42" s="35" t="s">
        <v>23</v>
      </c>
      <c r="AC42" s="35" t="s">
        <v>23</v>
      </c>
      <c r="AD42" s="35" t="s">
        <v>23</v>
      </c>
      <c r="AE42" s="35" t="s">
        <v>23</v>
      </c>
      <c r="AF42" s="35"/>
      <c r="AG42" s="35" t="s">
        <v>23</v>
      </c>
      <c r="AH42" s="35" t="s">
        <v>23</v>
      </c>
      <c r="AI42" s="35" t="s">
        <v>23</v>
      </c>
      <c r="AJ42" s="35" t="s">
        <v>23</v>
      </c>
      <c r="AK42" s="54" t="s">
        <v>23</v>
      </c>
      <c r="AL42" s="54" t="s">
        <v>23</v>
      </c>
      <c r="AM42" s="54" t="s">
        <v>23</v>
      </c>
      <c r="AN42" s="54" t="s">
        <v>23</v>
      </c>
      <c r="AO42" s="54" t="s">
        <v>23</v>
      </c>
      <c r="AP42" s="54" t="s">
        <v>23</v>
      </c>
      <c r="AQ42" s="52" t="s">
        <v>23</v>
      </c>
      <c r="AR42" s="52" t="s">
        <v>23</v>
      </c>
      <c r="AS42" s="52" t="s">
        <v>23</v>
      </c>
      <c r="AT42" s="52" t="s">
        <v>23</v>
      </c>
      <c r="AU42" s="52" t="s">
        <v>23</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46" t="s">
        <v>242</v>
      </c>
      <c r="B43" s="147"/>
      <c r="C43" s="146">
        <v>16</v>
      </c>
      <c r="D43" s="147">
        <v>0</v>
      </c>
      <c r="N43" s="146">
        <v>8</v>
      </c>
      <c r="O43" s="147">
        <v>0</v>
      </c>
      <c r="Y43" s="156">
        <v>0</v>
      </c>
      <c r="Z43" s="158">
        <v>0</v>
      </c>
      <c r="AB43" s="163" t="s">
        <v>316</v>
      </c>
      <c r="AC43" s="163"/>
      <c r="AD43" s="163"/>
      <c r="AE43" s="163"/>
      <c r="AF43" s="163"/>
      <c r="AG43" s="163"/>
      <c r="AH43" s="163"/>
      <c r="AI43" s="163"/>
      <c r="AJ43" s="164"/>
      <c r="AK43" s="40" t="s">
        <v>23</v>
      </c>
      <c r="AL43" s="40" t="s">
        <v>23</v>
      </c>
      <c r="AM43" s="40" t="s">
        <v>23</v>
      </c>
      <c r="AN43" s="50" t="s">
        <v>23</v>
      </c>
      <c r="AO43" s="40" t="s">
        <v>23</v>
      </c>
      <c r="AP43" s="109" t="s">
        <v>23</v>
      </c>
      <c r="AQ43" s="52" t="s">
        <v>23</v>
      </c>
      <c r="AR43" s="52" t="s">
        <v>23</v>
      </c>
      <c r="AS43" s="52" t="s">
        <v>23</v>
      </c>
      <c r="AT43" s="52" t="s">
        <v>23</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40">
    <mergeCell ref="A4:B4"/>
    <mergeCell ref="AB2:AC2"/>
    <mergeCell ref="AM2:AN2"/>
    <mergeCell ref="AO2:AP2"/>
    <mergeCell ref="AQ2:AQ3"/>
    <mergeCell ref="W2:X2"/>
    <mergeCell ref="Y2:Z2"/>
    <mergeCell ref="AD2:AE2"/>
    <mergeCell ref="A2:B2"/>
    <mergeCell ref="F2:G2"/>
    <mergeCell ref="H2:I2"/>
    <mergeCell ref="J2:K2"/>
    <mergeCell ref="A43:B43"/>
    <mergeCell ref="C43:D43"/>
    <mergeCell ref="N43:O43"/>
    <mergeCell ref="Y43:Z43"/>
    <mergeCell ref="AB43:AJ43"/>
    <mergeCell ref="C1:M1"/>
    <mergeCell ref="N1:X1"/>
    <mergeCell ref="Y1:AJ1"/>
    <mergeCell ref="AK1:AU1"/>
    <mergeCell ref="L2:M2"/>
    <mergeCell ref="AI2:AJ2"/>
    <mergeCell ref="AK2:AL2"/>
    <mergeCell ref="N2:O2"/>
    <mergeCell ref="Q2:R2"/>
    <mergeCell ref="S2:T2"/>
    <mergeCell ref="U2:V2"/>
    <mergeCell ref="AR2:AS2"/>
    <mergeCell ref="AT2:AU2"/>
    <mergeCell ref="AF2:AF3"/>
    <mergeCell ref="AG2:AH2"/>
    <mergeCell ref="C2:D2"/>
    <mergeCell ref="AV1:BF1"/>
    <mergeCell ref="AV2:AW2"/>
    <mergeCell ref="AX2:AY2"/>
    <mergeCell ref="AZ2:BA2"/>
    <mergeCell ref="BB2:BB3"/>
    <mergeCell ref="BC2:BD2"/>
    <mergeCell ref="BE2:BF2"/>
  </mergeCells>
  <phoneticPr fontId="2"/>
  <conditionalFormatting sqref="A5:AU41 BG5:XFD41">
    <cfRule type="cellIs" dxfId="145" priority="5" operator="equal">
      <formula>0</formula>
    </cfRule>
  </conditionalFormatting>
  <conditionalFormatting sqref="AV5:BF5">
    <cfRule type="cellIs" dxfId="144" priority="2" operator="equal">
      <formula>0</formula>
    </cfRule>
  </conditionalFormatting>
  <conditionalFormatting sqref="AV6:BF300">
    <cfRule type="cellIs" dxfId="143" priority="1" operator="equal">
      <formula>0</formula>
    </cfRule>
  </conditionalFormatting>
  <pageMargins left="0.70866141732283472" right="0.70866141732283472" top="0.74803149606299213" bottom="0.74803149606299213" header="0.31496062992125984" footer="0.31496062992125984"/>
  <pageSetup paperSize="8" scale="48" orientation="landscape" r:id="rId1"/>
  <rowBreaks count="1" manualBreakCount="1">
    <brk id="43" max="35"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P1174"/>
  <sheetViews>
    <sheetView workbookViewId="0"/>
  </sheetViews>
  <sheetFormatPr defaultRowHeight="18.75"/>
  <cols>
    <col min="2" max="2" width="9" style="87"/>
    <col min="5" max="5" width="9" style="88"/>
    <col min="12" max="12" width="9.375" bestFit="1" customWidth="1"/>
    <col min="13" max="13" width="12.625" style="89" bestFit="1" customWidth="1"/>
    <col min="18" max="18" width="11.875" style="89" bestFit="1" customWidth="1"/>
    <col min="68" max="68" width="9" style="90"/>
  </cols>
  <sheetData>
    <row r="1" spans="1:68" ht="19.5" customHeight="1" thickBot="1">
      <c r="A1" s="75"/>
      <c r="B1" s="76"/>
      <c r="C1" s="77"/>
      <c r="D1" s="216" t="s">
        <v>1916</v>
      </c>
      <c r="E1" s="218"/>
      <c r="F1" s="213" t="s">
        <v>1878</v>
      </c>
      <c r="G1" s="215"/>
      <c r="H1" s="219" t="s">
        <v>1917</v>
      </c>
      <c r="I1" s="214"/>
      <c r="J1" s="215"/>
      <c r="K1" s="216" t="s">
        <v>1918</v>
      </c>
      <c r="L1" s="217"/>
      <c r="M1" s="217"/>
      <c r="N1" s="217"/>
      <c r="O1" s="218"/>
      <c r="P1" s="78"/>
      <c r="Q1" s="213" t="s">
        <v>1879</v>
      </c>
      <c r="R1" s="214"/>
      <c r="S1" s="215"/>
      <c r="T1" s="213" t="s">
        <v>8</v>
      </c>
      <c r="U1" s="214"/>
      <c r="V1" s="215"/>
      <c r="W1" s="213" t="s">
        <v>1880</v>
      </c>
      <c r="X1" s="214"/>
      <c r="Y1" s="214"/>
      <c r="Z1" s="214"/>
      <c r="AA1" s="214"/>
      <c r="AB1" s="215"/>
      <c r="AC1" s="213" t="s">
        <v>1881</v>
      </c>
      <c r="AD1" s="214"/>
      <c r="AE1" s="214"/>
      <c r="AF1" s="215"/>
      <c r="AG1" s="78"/>
      <c r="AH1" s="216" t="s">
        <v>1919</v>
      </c>
      <c r="AI1" s="217"/>
      <c r="AJ1" s="217"/>
      <c r="AK1" s="217"/>
      <c r="AL1" s="217"/>
      <c r="AM1" s="217"/>
      <c r="AN1" s="217"/>
      <c r="AO1" s="217"/>
      <c r="AP1" s="217"/>
      <c r="AQ1" s="217"/>
      <c r="AR1" s="217"/>
      <c r="AS1" s="217"/>
      <c r="AT1" s="217"/>
      <c r="AU1" s="217"/>
      <c r="AV1" s="217"/>
      <c r="AW1" s="217"/>
      <c r="AX1" s="217"/>
      <c r="AY1" s="217"/>
      <c r="AZ1" s="217"/>
      <c r="BA1" s="217"/>
      <c r="BB1" s="217"/>
      <c r="BC1" s="217"/>
      <c r="BD1" s="218"/>
      <c r="BE1" s="216" t="s">
        <v>1920</v>
      </c>
      <c r="BF1" s="217"/>
      <c r="BG1" s="217"/>
      <c r="BH1" s="217"/>
      <c r="BI1" s="217"/>
      <c r="BJ1" s="217"/>
      <c r="BK1" s="217"/>
      <c r="BL1" s="217"/>
      <c r="BM1" s="218"/>
      <c r="BN1" s="78"/>
      <c r="BO1" s="78"/>
      <c r="BP1" s="79"/>
    </row>
    <row r="2" spans="1:68" ht="243" thickBot="1">
      <c r="A2" s="80" t="s">
        <v>1921</v>
      </c>
      <c r="B2" s="81" t="s">
        <v>1922</v>
      </c>
      <c r="C2" s="82" t="s">
        <v>1923</v>
      </c>
      <c r="D2" s="80" t="s">
        <v>1924</v>
      </c>
      <c r="E2" s="82" t="s">
        <v>1925</v>
      </c>
      <c r="F2" s="80" t="s">
        <v>1853</v>
      </c>
      <c r="G2" s="82" t="s">
        <v>1854</v>
      </c>
      <c r="H2" s="80" t="s">
        <v>1882</v>
      </c>
      <c r="I2" s="83" t="s">
        <v>1883</v>
      </c>
      <c r="J2" s="82" t="s">
        <v>1884</v>
      </c>
      <c r="K2" s="80" t="s">
        <v>1885</v>
      </c>
      <c r="L2" s="83" t="s">
        <v>1886</v>
      </c>
      <c r="M2" s="84" t="s">
        <v>1887</v>
      </c>
      <c r="N2" s="83" t="s">
        <v>1888</v>
      </c>
      <c r="O2" s="82" t="s">
        <v>1889</v>
      </c>
      <c r="P2" s="85" t="s">
        <v>1890</v>
      </c>
      <c r="Q2" s="80" t="s">
        <v>1891</v>
      </c>
      <c r="R2" s="84" t="s">
        <v>1892</v>
      </c>
      <c r="S2" s="82" t="s">
        <v>1893</v>
      </c>
      <c r="T2" s="80" t="s">
        <v>1894</v>
      </c>
      <c r="U2" s="83" t="s">
        <v>1895</v>
      </c>
      <c r="V2" s="82" t="s">
        <v>1896</v>
      </c>
      <c r="W2" s="80" t="s">
        <v>1897</v>
      </c>
      <c r="X2" s="86" t="s">
        <v>1926</v>
      </c>
      <c r="Y2" s="86" t="s">
        <v>1927</v>
      </c>
      <c r="Z2" s="86" t="s">
        <v>1928</v>
      </c>
      <c r="AA2" s="86" t="s">
        <v>1929</v>
      </c>
      <c r="AB2" s="82" t="s">
        <v>1855</v>
      </c>
      <c r="AC2" s="80" t="s">
        <v>1902</v>
      </c>
      <c r="AD2" s="86" t="s">
        <v>1930</v>
      </c>
      <c r="AE2" s="86" t="s">
        <v>1931</v>
      </c>
      <c r="AF2" s="82" t="s">
        <v>1855</v>
      </c>
      <c r="AG2" s="85" t="s">
        <v>1905</v>
      </c>
      <c r="AH2" s="80" t="s">
        <v>1856</v>
      </c>
      <c r="AI2" s="83" t="s">
        <v>1857</v>
      </c>
      <c r="AJ2" s="83" t="s">
        <v>1858</v>
      </c>
      <c r="AK2" s="83" t="s">
        <v>1859</v>
      </c>
      <c r="AL2" s="83" t="s">
        <v>1906</v>
      </c>
      <c r="AM2" s="83" t="s">
        <v>1860</v>
      </c>
      <c r="AN2" s="83" t="s">
        <v>1907</v>
      </c>
      <c r="AO2" s="83" t="s">
        <v>1861</v>
      </c>
      <c r="AP2" s="83" t="s">
        <v>1908</v>
      </c>
      <c r="AQ2" s="83" t="s">
        <v>1862</v>
      </c>
      <c r="AR2" s="83" t="s">
        <v>1909</v>
      </c>
      <c r="AS2" s="83" t="s">
        <v>1863</v>
      </c>
      <c r="AT2" s="83" t="s">
        <v>1910</v>
      </c>
      <c r="AU2" s="83" t="s">
        <v>1864</v>
      </c>
      <c r="AV2" s="83" t="s">
        <v>1865</v>
      </c>
      <c r="AW2" s="83" t="s">
        <v>1866</v>
      </c>
      <c r="AX2" s="83" t="s">
        <v>1867</v>
      </c>
      <c r="AY2" s="83" t="s">
        <v>1868</v>
      </c>
      <c r="AZ2" s="83" t="s">
        <v>1911</v>
      </c>
      <c r="BA2" s="83" t="s">
        <v>1869</v>
      </c>
      <c r="BB2" s="83" t="s">
        <v>1912</v>
      </c>
      <c r="BC2" s="83" t="s">
        <v>1870</v>
      </c>
      <c r="BD2" s="82" t="s">
        <v>1876</v>
      </c>
      <c r="BE2" s="80" t="s">
        <v>1871</v>
      </c>
      <c r="BF2" s="83" t="s">
        <v>1872</v>
      </c>
      <c r="BG2" s="83" t="s">
        <v>1873</v>
      </c>
      <c r="BH2" s="83" t="s">
        <v>1859</v>
      </c>
      <c r="BI2" s="83" t="s">
        <v>1874</v>
      </c>
      <c r="BJ2" s="83" t="s">
        <v>1860</v>
      </c>
      <c r="BK2" s="83" t="s">
        <v>1875</v>
      </c>
      <c r="BL2" s="83" t="s">
        <v>1861</v>
      </c>
      <c r="BM2" s="82" t="s">
        <v>1876</v>
      </c>
      <c r="BN2" s="85" t="s">
        <v>1913</v>
      </c>
      <c r="BO2" s="85" t="s">
        <v>1914</v>
      </c>
      <c r="BP2" s="85" t="s">
        <v>1877</v>
      </c>
    </row>
    <row r="3" spans="1:68" ht="18.75" customHeight="1">
      <c r="B3" s="87">
        <v>1</v>
      </c>
      <c r="C3" t="s">
        <v>1932</v>
      </c>
      <c r="D3" t="s">
        <v>1933</v>
      </c>
      <c r="E3" s="88">
        <v>1003</v>
      </c>
      <c r="F3" t="s">
        <v>25</v>
      </c>
      <c r="G3" t="s">
        <v>25</v>
      </c>
      <c r="H3" t="s">
        <v>21</v>
      </c>
      <c r="I3" t="s">
        <v>21</v>
      </c>
      <c r="K3" t="s">
        <v>25</v>
      </c>
      <c r="M3" s="89">
        <v>45222</v>
      </c>
      <c r="N3" t="s">
        <v>25</v>
      </c>
      <c r="O3" t="s">
        <v>25</v>
      </c>
      <c r="Q3" t="s">
        <v>25</v>
      </c>
      <c r="R3" s="89">
        <v>45240</v>
      </c>
      <c r="U3" t="s">
        <v>25</v>
      </c>
      <c r="W3" t="s">
        <v>21</v>
      </c>
      <c r="AC3" t="s">
        <v>21</v>
      </c>
      <c r="AG3" t="s">
        <v>25</v>
      </c>
      <c r="AH3" t="s">
        <v>21</v>
      </c>
      <c r="AJ3" t="s">
        <v>21</v>
      </c>
      <c r="AL3" t="s">
        <v>21</v>
      </c>
      <c r="AN3" t="s">
        <v>21</v>
      </c>
      <c r="AP3" t="s">
        <v>21</v>
      </c>
      <c r="AR3" t="s">
        <v>21</v>
      </c>
      <c r="AT3" t="s">
        <v>21</v>
      </c>
      <c r="AV3" t="s">
        <v>21</v>
      </c>
      <c r="AX3" t="s">
        <v>21</v>
      </c>
      <c r="AZ3" t="s">
        <v>21</v>
      </c>
      <c r="BB3" t="s">
        <v>21</v>
      </c>
      <c r="BN3" t="s">
        <v>1934</v>
      </c>
    </row>
    <row r="4" spans="1:68" ht="18.75" customHeight="1">
      <c r="B4" s="87">
        <v>1</v>
      </c>
      <c r="C4" t="s">
        <v>1932</v>
      </c>
      <c r="D4" t="s">
        <v>1935</v>
      </c>
      <c r="E4" s="88">
        <v>1004</v>
      </c>
      <c r="F4" t="s">
        <v>25</v>
      </c>
      <c r="G4" t="s">
        <v>21</v>
      </c>
      <c r="H4" t="s">
        <v>21</v>
      </c>
      <c r="I4" t="s">
        <v>21</v>
      </c>
      <c r="K4" t="s">
        <v>25</v>
      </c>
      <c r="M4" s="89">
        <v>45222</v>
      </c>
      <c r="N4" t="s">
        <v>25</v>
      </c>
      <c r="O4" t="s">
        <v>25</v>
      </c>
      <c r="Q4" t="s">
        <v>25</v>
      </c>
      <c r="R4" s="89">
        <v>45250</v>
      </c>
      <c r="U4" t="s">
        <v>21</v>
      </c>
      <c r="V4" t="s">
        <v>1936</v>
      </c>
      <c r="W4" t="s">
        <v>25</v>
      </c>
      <c r="AA4" t="s">
        <v>25</v>
      </c>
      <c r="AC4" t="s">
        <v>21</v>
      </c>
      <c r="AG4" t="s">
        <v>25</v>
      </c>
      <c r="AH4" t="s">
        <v>21</v>
      </c>
      <c r="AJ4" t="s">
        <v>21</v>
      </c>
      <c r="AL4" t="s">
        <v>21</v>
      </c>
      <c r="AN4" t="s">
        <v>21</v>
      </c>
      <c r="AP4" t="s">
        <v>21</v>
      </c>
      <c r="AR4" t="s">
        <v>21</v>
      </c>
      <c r="AT4" t="s">
        <v>21</v>
      </c>
      <c r="AV4" t="s">
        <v>21</v>
      </c>
      <c r="AX4" t="s">
        <v>21</v>
      </c>
      <c r="AZ4" t="s">
        <v>21</v>
      </c>
      <c r="BB4" t="s">
        <v>21</v>
      </c>
      <c r="BN4" t="s">
        <v>1934</v>
      </c>
    </row>
    <row r="5" spans="1:68" ht="18.75" customHeight="1">
      <c r="B5" s="87">
        <v>1</v>
      </c>
      <c r="C5" t="s">
        <v>1932</v>
      </c>
      <c r="D5" t="s">
        <v>1937</v>
      </c>
      <c r="E5" s="88">
        <v>1005</v>
      </c>
      <c r="F5" t="s">
        <v>25</v>
      </c>
      <c r="G5" t="s">
        <v>21</v>
      </c>
      <c r="H5" t="s">
        <v>21</v>
      </c>
      <c r="I5" t="s">
        <v>21</v>
      </c>
      <c r="K5" t="s">
        <v>25</v>
      </c>
      <c r="M5" s="89">
        <v>45222</v>
      </c>
      <c r="N5" t="s">
        <v>25</v>
      </c>
      <c r="O5" t="s">
        <v>25</v>
      </c>
      <c r="Q5" t="s">
        <v>21</v>
      </c>
      <c r="U5" t="s">
        <v>21</v>
      </c>
      <c r="V5" t="s">
        <v>1938</v>
      </c>
      <c r="W5" t="s">
        <v>21</v>
      </c>
      <c r="AC5" t="s">
        <v>21</v>
      </c>
      <c r="AG5" t="s">
        <v>25</v>
      </c>
      <c r="AH5" t="s">
        <v>21</v>
      </c>
      <c r="AI5" t="s">
        <v>23</v>
      </c>
      <c r="AJ5" t="s">
        <v>25</v>
      </c>
      <c r="AK5" t="s">
        <v>1939</v>
      </c>
      <c r="AL5" t="s">
        <v>21</v>
      </c>
      <c r="AM5" t="s">
        <v>23</v>
      </c>
      <c r="AN5" t="s">
        <v>21</v>
      </c>
      <c r="AO5" t="s">
        <v>23</v>
      </c>
      <c r="AP5" t="s">
        <v>21</v>
      </c>
      <c r="AQ5" t="s">
        <v>23</v>
      </c>
      <c r="AR5" t="s">
        <v>21</v>
      </c>
      <c r="AS5" t="s">
        <v>23</v>
      </c>
      <c r="AT5" t="s">
        <v>21</v>
      </c>
      <c r="AU5" t="s">
        <v>23</v>
      </c>
      <c r="AV5" t="s">
        <v>21</v>
      </c>
      <c r="AW5" t="s">
        <v>23</v>
      </c>
      <c r="AX5" t="s">
        <v>25</v>
      </c>
      <c r="AY5" t="s">
        <v>1940</v>
      </c>
      <c r="AZ5" t="s">
        <v>21</v>
      </c>
      <c r="BA5" t="s">
        <v>23</v>
      </c>
      <c r="BB5" t="s">
        <v>21</v>
      </c>
      <c r="BC5" t="s">
        <v>23</v>
      </c>
      <c r="BN5" t="s">
        <v>1934</v>
      </c>
    </row>
    <row r="6" spans="1:68" ht="18.75" customHeight="1">
      <c r="B6" s="87">
        <v>1</v>
      </c>
      <c r="C6" t="s">
        <v>1932</v>
      </c>
      <c r="D6" t="s">
        <v>1941</v>
      </c>
      <c r="E6" s="88">
        <v>1006</v>
      </c>
      <c r="F6" t="s">
        <v>21</v>
      </c>
      <c r="G6" t="s">
        <v>21</v>
      </c>
      <c r="H6" t="s">
        <v>21</v>
      </c>
      <c r="I6" t="s">
        <v>21</v>
      </c>
      <c r="K6" t="s">
        <v>25</v>
      </c>
      <c r="M6" s="89">
        <v>45222</v>
      </c>
      <c r="N6" t="s">
        <v>21</v>
      </c>
      <c r="O6" t="s">
        <v>25</v>
      </c>
      <c r="Q6" t="s">
        <v>21</v>
      </c>
      <c r="U6" t="s">
        <v>21</v>
      </c>
      <c r="W6" t="s">
        <v>21</v>
      </c>
      <c r="AC6" t="s">
        <v>21</v>
      </c>
      <c r="AG6" t="s">
        <v>25</v>
      </c>
      <c r="BN6" t="s">
        <v>1942</v>
      </c>
      <c r="BP6" s="90" t="s">
        <v>1943</v>
      </c>
    </row>
    <row r="7" spans="1:68" ht="18.75" customHeight="1">
      <c r="B7" s="87">
        <v>1</v>
      </c>
      <c r="C7" t="s">
        <v>1932</v>
      </c>
      <c r="D7" t="s">
        <v>1944</v>
      </c>
      <c r="E7" s="88">
        <v>1007</v>
      </c>
      <c r="F7" t="s">
        <v>25</v>
      </c>
      <c r="G7" t="s">
        <v>21</v>
      </c>
      <c r="H7" t="s">
        <v>21</v>
      </c>
      <c r="I7" t="s">
        <v>21</v>
      </c>
      <c r="K7" t="s">
        <v>25</v>
      </c>
      <c r="M7" s="89">
        <v>45222</v>
      </c>
      <c r="N7" t="s">
        <v>25</v>
      </c>
      <c r="O7" t="s">
        <v>25</v>
      </c>
      <c r="Q7" t="s">
        <v>25</v>
      </c>
      <c r="R7" s="89">
        <v>45237</v>
      </c>
      <c r="U7" t="s">
        <v>25</v>
      </c>
      <c r="W7" t="s">
        <v>21</v>
      </c>
      <c r="AC7" t="s">
        <v>21</v>
      </c>
      <c r="AG7" t="s">
        <v>25</v>
      </c>
      <c r="AH7" t="s">
        <v>25</v>
      </c>
      <c r="AI7" t="s">
        <v>1945</v>
      </c>
      <c r="AJ7" t="s">
        <v>25</v>
      </c>
      <c r="AK7" t="s">
        <v>1946</v>
      </c>
      <c r="AL7" t="s">
        <v>21</v>
      </c>
      <c r="AM7" t="s">
        <v>23</v>
      </c>
      <c r="AN7" t="s">
        <v>21</v>
      </c>
      <c r="AO7" t="s">
        <v>23</v>
      </c>
      <c r="AP7" t="s">
        <v>21</v>
      </c>
      <c r="AQ7" t="s">
        <v>23</v>
      </c>
      <c r="AR7" t="s">
        <v>21</v>
      </c>
      <c r="AS7" t="s">
        <v>23</v>
      </c>
      <c r="AT7" t="s">
        <v>21</v>
      </c>
      <c r="AU7" t="s">
        <v>23</v>
      </c>
      <c r="AV7" t="s">
        <v>21</v>
      </c>
      <c r="AW7" t="s">
        <v>23</v>
      </c>
      <c r="AX7" t="s">
        <v>21</v>
      </c>
      <c r="AY7" t="s">
        <v>23</v>
      </c>
      <c r="AZ7" t="s">
        <v>21</v>
      </c>
      <c r="BA7" t="s">
        <v>23</v>
      </c>
      <c r="BB7" t="s">
        <v>21</v>
      </c>
      <c r="BC7" t="s">
        <v>23</v>
      </c>
      <c r="BD7" t="s">
        <v>23</v>
      </c>
      <c r="BN7" t="s">
        <v>1934</v>
      </c>
    </row>
    <row r="8" spans="1:68" ht="18.75" customHeight="1">
      <c r="B8" s="87">
        <v>1</v>
      </c>
      <c r="C8" t="s">
        <v>1932</v>
      </c>
      <c r="D8" t="s">
        <v>1947</v>
      </c>
      <c r="E8" s="88">
        <v>1008</v>
      </c>
      <c r="F8" t="s">
        <v>25</v>
      </c>
      <c r="G8" t="s">
        <v>21</v>
      </c>
      <c r="H8" t="s">
        <v>21</v>
      </c>
      <c r="I8" t="s">
        <v>21</v>
      </c>
      <c r="K8" t="s">
        <v>25</v>
      </c>
      <c r="M8" s="89">
        <v>45222</v>
      </c>
      <c r="N8" t="s">
        <v>25</v>
      </c>
      <c r="O8" t="s">
        <v>25</v>
      </c>
      <c r="Q8" t="s">
        <v>25</v>
      </c>
      <c r="R8" s="89">
        <v>45222</v>
      </c>
      <c r="U8" t="s">
        <v>25</v>
      </c>
      <c r="W8" t="s">
        <v>21</v>
      </c>
      <c r="AC8" t="s">
        <v>21</v>
      </c>
      <c r="AG8" t="s">
        <v>25</v>
      </c>
      <c r="AH8" t="s">
        <v>21</v>
      </c>
      <c r="AI8" t="s">
        <v>23</v>
      </c>
      <c r="AJ8" t="s">
        <v>21</v>
      </c>
      <c r="AK8" t="s">
        <v>23</v>
      </c>
      <c r="AL8" t="s">
        <v>21</v>
      </c>
      <c r="AM8" t="s">
        <v>23</v>
      </c>
      <c r="AN8" t="s">
        <v>21</v>
      </c>
      <c r="AO8" t="s">
        <v>23</v>
      </c>
      <c r="AP8" t="s">
        <v>21</v>
      </c>
      <c r="AQ8" t="s">
        <v>23</v>
      </c>
      <c r="AR8" t="s">
        <v>21</v>
      </c>
      <c r="AS8" t="s">
        <v>23</v>
      </c>
      <c r="AT8" t="s">
        <v>21</v>
      </c>
      <c r="AU8" t="s">
        <v>23</v>
      </c>
      <c r="AV8" t="s">
        <v>21</v>
      </c>
      <c r="AW8" t="s">
        <v>23</v>
      </c>
      <c r="AX8" t="s">
        <v>21</v>
      </c>
      <c r="AY8" t="s">
        <v>23</v>
      </c>
      <c r="AZ8" t="s">
        <v>21</v>
      </c>
      <c r="BA8" t="s">
        <v>23</v>
      </c>
      <c r="BB8" t="s">
        <v>21</v>
      </c>
      <c r="BN8" t="s">
        <v>1942</v>
      </c>
    </row>
    <row r="9" spans="1:68" ht="18.75" customHeight="1">
      <c r="B9" s="87">
        <v>1</v>
      </c>
      <c r="C9" t="s">
        <v>1932</v>
      </c>
      <c r="D9" t="s">
        <v>1948</v>
      </c>
      <c r="E9" s="88">
        <v>1009</v>
      </c>
      <c r="F9" t="s">
        <v>21</v>
      </c>
      <c r="G9" t="s">
        <v>21</v>
      </c>
      <c r="H9" t="s">
        <v>21</v>
      </c>
      <c r="I9" t="s">
        <v>21</v>
      </c>
      <c r="K9" t="s">
        <v>21</v>
      </c>
      <c r="Q9" t="s">
        <v>21</v>
      </c>
      <c r="U9" t="s">
        <v>21</v>
      </c>
      <c r="W9" t="s">
        <v>21</v>
      </c>
      <c r="AC9" t="s">
        <v>21</v>
      </c>
      <c r="AG9" t="s">
        <v>25</v>
      </c>
    </row>
    <row r="10" spans="1:68" ht="18.75" customHeight="1">
      <c r="B10" s="87">
        <v>1</v>
      </c>
      <c r="C10" t="s">
        <v>1932</v>
      </c>
      <c r="D10" t="s">
        <v>1949</v>
      </c>
      <c r="E10" s="88">
        <v>1010</v>
      </c>
      <c r="F10" t="s">
        <v>21</v>
      </c>
      <c r="G10" t="s">
        <v>21</v>
      </c>
      <c r="H10" t="s">
        <v>21</v>
      </c>
      <c r="I10" t="s">
        <v>21</v>
      </c>
      <c r="K10" t="s">
        <v>21</v>
      </c>
      <c r="Q10" t="s">
        <v>21</v>
      </c>
      <c r="U10" t="s">
        <v>21</v>
      </c>
      <c r="V10" t="s">
        <v>1936</v>
      </c>
      <c r="W10" t="s">
        <v>21</v>
      </c>
      <c r="AC10" t="s">
        <v>21</v>
      </c>
      <c r="AG10" t="s">
        <v>25</v>
      </c>
    </row>
    <row r="11" spans="1:68" ht="18.75" customHeight="1">
      <c r="B11" s="87">
        <v>1</v>
      </c>
      <c r="C11" t="s">
        <v>1932</v>
      </c>
      <c r="D11" t="s">
        <v>1950</v>
      </c>
      <c r="E11" s="88">
        <v>1011</v>
      </c>
      <c r="F11" t="s">
        <v>25</v>
      </c>
      <c r="G11" t="s">
        <v>21</v>
      </c>
      <c r="H11" t="s">
        <v>21</v>
      </c>
      <c r="I11" t="s">
        <v>21</v>
      </c>
      <c r="K11" t="s">
        <v>25</v>
      </c>
      <c r="M11" s="89">
        <v>45222</v>
      </c>
      <c r="N11" t="s">
        <v>25</v>
      </c>
      <c r="O11" t="s">
        <v>25</v>
      </c>
      <c r="Q11" t="s">
        <v>21</v>
      </c>
      <c r="U11" t="s">
        <v>25</v>
      </c>
      <c r="W11" t="s">
        <v>25</v>
      </c>
      <c r="AA11" t="s">
        <v>25</v>
      </c>
      <c r="AC11" t="s">
        <v>21</v>
      </c>
      <c r="AG11" t="s">
        <v>25</v>
      </c>
      <c r="AH11" t="s">
        <v>25</v>
      </c>
      <c r="AI11" t="s">
        <v>1951</v>
      </c>
      <c r="AJ11" t="s">
        <v>21</v>
      </c>
      <c r="AK11" t="s">
        <v>23</v>
      </c>
      <c r="AL11" t="s">
        <v>25</v>
      </c>
      <c r="AM11" t="s">
        <v>1952</v>
      </c>
      <c r="AN11" t="s">
        <v>25</v>
      </c>
      <c r="AO11" t="s">
        <v>1953</v>
      </c>
      <c r="AP11" t="s">
        <v>21</v>
      </c>
      <c r="AQ11" t="s">
        <v>23</v>
      </c>
      <c r="AR11" t="s">
        <v>25</v>
      </c>
      <c r="AS11" t="s">
        <v>1954</v>
      </c>
      <c r="AT11" t="s">
        <v>25</v>
      </c>
      <c r="AU11" t="s">
        <v>1955</v>
      </c>
      <c r="AV11" t="s">
        <v>21</v>
      </c>
      <c r="AW11" t="s">
        <v>23</v>
      </c>
      <c r="AX11" t="s">
        <v>25</v>
      </c>
      <c r="AY11" t="s">
        <v>1956</v>
      </c>
      <c r="AZ11" t="s">
        <v>25</v>
      </c>
      <c r="BA11" t="s">
        <v>1957</v>
      </c>
      <c r="BB11" t="s">
        <v>25</v>
      </c>
      <c r="BC11" t="s">
        <v>1958</v>
      </c>
    </row>
    <row r="12" spans="1:68" ht="18.75" customHeight="1">
      <c r="B12" s="87">
        <v>1</v>
      </c>
      <c r="C12" t="s">
        <v>1932</v>
      </c>
      <c r="D12" t="s">
        <v>1959</v>
      </c>
      <c r="E12" s="88">
        <v>1012</v>
      </c>
      <c r="F12" t="s">
        <v>25</v>
      </c>
      <c r="G12" t="s">
        <v>21</v>
      </c>
      <c r="H12" t="s">
        <v>21</v>
      </c>
      <c r="I12" t="s">
        <v>21</v>
      </c>
      <c r="K12" t="s">
        <v>25</v>
      </c>
      <c r="M12" s="89">
        <v>45218</v>
      </c>
      <c r="N12" t="s">
        <v>25</v>
      </c>
      <c r="O12" t="s">
        <v>25</v>
      </c>
      <c r="Q12" t="s">
        <v>25</v>
      </c>
      <c r="R12" s="89">
        <v>45239</v>
      </c>
      <c r="U12" t="s">
        <v>25</v>
      </c>
      <c r="W12" t="s">
        <v>25</v>
      </c>
      <c r="AA12" t="s">
        <v>25</v>
      </c>
      <c r="AC12" t="s">
        <v>21</v>
      </c>
      <c r="AG12" t="s">
        <v>25</v>
      </c>
      <c r="AH12" t="s">
        <v>25</v>
      </c>
      <c r="AI12" t="s">
        <v>1960</v>
      </c>
      <c r="AJ12" t="s">
        <v>25</v>
      </c>
      <c r="AK12" t="s">
        <v>1961</v>
      </c>
      <c r="AL12" t="s">
        <v>25</v>
      </c>
      <c r="AM12" t="s">
        <v>1962</v>
      </c>
      <c r="AN12" t="s">
        <v>25</v>
      </c>
      <c r="AO12" t="s">
        <v>1963</v>
      </c>
      <c r="AP12" t="s">
        <v>21</v>
      </c>
      <c r="AQ12" t="s">
        <v>23</v>
      </c>
      <c r="AR12" t="s">
        <v>21</v>
      </c>
      <c r="AS12" t="s">
        <v>23</v>
      </c>
      <c r="AT12" t="s">
        <v>25</v>
      </c>
      <c r="AU12" t="s">
        <v>1964</v>
      </c>
      <c r="AV12" t="s">
        <v>21</v>
      </c>
      <c r="AW12" t="s">
        <v>23</v>
      </c>
      <c r="AX12" t="s">
        <v>25</v>
      </c>
      <c r="AY12" t="s">
        <v>1965</v>
      </c>
      <c r="AZ12" t="s">
        <v>25</v>
      </c>
      <c r="BA12" t="s">
        <v>1966</v>
      </c>
      <c r="BB12" t="s">
        <v>25</v>
      </c>
      <c r="BC12" t="s">
        <v>1967</v>
      </c>
      <c r="BN12" t="s">
        <v>1934</v>
      </c>
    </row>
    <row r="13" spans="1:68" ht="18.75" customHeight="1">
      <c r="B13" s="87">
        <v>1</v>
      </c>
      <c r="C13" t="s">
        <v>1932</v>
      </c>
      <c r="D13" t="s">
        <v>1968</v>
      </c>
      <c r="E13" s="88">
        <v>1013</v>
      </c>
      <c r="F13" t="s">
        <v>25</v>
      </c>
      <c r="G13" t="s">
        <v>25</v>
      </c>
      <c r="H13" t="s">
        <v>21</v>
      </c>
      <c r="I13" t="s">
        <v>21</v>
      </c>
      <c r="K13" t="s">
        <v>25</v>
      </c>
      <c r="M13" s="89">
        <v>45222</v>
      </c>
      <c r="N13" t="s">
        <v>25</v>
      </c>
      <c r="O13" t="s">
        <v>25</v>
      </c>
      <c r="Q13" t="s">
        <v>25</v>
      </c>
      <c r="R13" s="89">
        <v>45238</v>
      </c>
      <c r="AC13" t="s">
        <v>21</v>
      </c>
      <c r="AG13" t="s">
        <v>25</v>
      </c>
      <c r="AH13" t="s">
        <v>25</v>
      </c>
      <c r="AI13" t="s">
        <v>1969</v>
      </c>
      <c r="AJ13" t="s">
        <v>21</v>
      </c>
      <c r="AK13" t="s">
        <v>23</v>
      </c>
      <c r="AL13" t="s">
        <v>25</v>
      </c>
      <c r="AM13" t="s">
        <v>1970</v>
      </c>
      <c r="AN13" t="s">
        <v>21</v>
      </c>
      <c r="AO13" t="s">
        <v>23</v>
      </c>
      <c r="AP13" t="s">
        <v>25</v>
      </c>
      <c r="AQ13" t="s">
        <v>1971</v>
      </c>
      <c r="AR13" t="s">
        <v>21</v>
      </c>
      <c r="AS13" t="s">
        <v>23</v>
      </c>
      <c r="AT13" t="s">
        <v>21</v>
      </c>
      <c r="AU13" t="s">
        <v>23</v>
      </c>
      <c r="AV13" t="s">
        <v>25</v>
      </c>
      <c r="AW13" t="s">
        <v>1972</v>
      </c>
      <c r="AX13" t="s">
        <v>25</v>
      </c>
      <c r="AY13" t="s">
        <v>1973</v>
      </c>
      <c r="AZ13" t="s">
        <v>25</v>
      </c>
      <c r="BA13" t="s">
        <v>1974</v>
      </c>
      <c r="BB13" t="s">
        <v>21</v>
      </c>
      <c r="BC13" t="s">
        <v>23</v>
      </c>
      <c r="BN13" t="s">
        <v>1942</v>
      </c>
    </row>
    <row r="14" spans="1:68" ht="18.75" customHeight="1">
      <c r="B14" s="87">
        <v>1</v>
      </c>
      <c r="C14" t="s">
        <v>1932</v>
      </c>
      <c r="D14" t="s">
        <v>1975</v>
      </c>
      <c r="E14" s="88">
        <v>1014</v>
      </c>
      <c r="F14" t="s">
        <v>25</v>
      </c>
      <c r="G14" t="s">
        <v>21</v>
      </c>
      <c r="H14" t="s">
        <v>21</v>
      </c>
      <c r="I14" t="s">
        <v>21</v>
      </c>
      <c r="K14" t="s">
        <v>25</v>
      </c>
      <c r="M14" s="89">
        <v>45236</v>
      </c>
      <c r="N14" t="s">
        <v>25</v>
      </c>
      <c r="O14" t="s">
        <v>25</v>
      </c>
      <c r="Q14" t="s">
        <v>21</v>
      </c>
      <c r="U14" t="s">
        <v>21</v>
      </c>
      <c r="V14" t="s">
        <v>1976</v>
      </c>
      <c r="W14" t="s">
        <v>21</v>
      </c>
      <c r="AC14" t="s">
        <v>21</v>
      </c>
      <c r="AG14" t="s">
        <v>25</v>
      </c>
      <c r="AH14" t="s">
        <v>21</v>
      </c>
      <c r="AI14" t="s">
        <v>23</v>
      </c>
      <c r="AJ14" t="s">
        <v>21</v>
      </c>
      <c r="AK14" t="s">
        <v>23</v>
      </c>
      <c r="AL14" t="s">
        <v>21</v>
      </c>
      <c r="AM14" t="s">
        <v>23</v>
      </c>
      <c r="AN14" t="s">
        <v>21</v>
      </c>
      <c r="AO14" t="s">
        <v>23</v>
      </c>
      <c r="AP14" t="s">
        <v>21</v>
      </c>
      <c r="AQ14" t="s">
        <v>23</v>
      </c>
      <c r="AR14" t="s">
        <v>21</v>
      </c>
      <c r="AS14" t="s">
        <v>23</v>
      </c>
      <c r="AT14" t="s">
        <v>21</v>
      </c>
      <c r="AU14" t="s">
        <v>23</v>
      </c>
      <c r="AV14" t="s">
        <v>21</v>
      </c>
      <c r="AW14" t="s">
        <v>23</v>
      </c>
      <c r="AX14" t="s">
        <v>21</v>
      </c>
      <c r="AY14" t="s">
        <v>23</v>
      </c>
      <c r="AZ14" t="s">
        <v>21</v>
      </c>
      <c r="BA14" t="s">
        <v>23</v>
      </c>
      <c r="BB14" t="s">
        <v>21</v>
      </c>
      <c r="BC14" t="s">
        <v>23</v>
      </c>
      <c r="BN14" t="s">
        <v>1942</v>
      </c>
    </row>
    <row r="15" spans="1:68" ht="18.75" customHeight="1">
      <c r="B15" s="87">
        <v>1</v>
      </c>
      <c r="C15" t="s">
        <v>1932</v>
      </c>
      <c r="D15" t="s">
        <v>1977</v>
      </c>
      <c r="E15" s="88">
        <v>1017</v>
      </c>
      <c r="F15" t="s">
        <v>21</v>
      </c>
      <c r="G15" t="s">
        <v>21</v>
      </c>
      <c r="H15" t="s">
        <v>21</v>
      </c>
      <c r="I15" t="s">
        <v>21</v>
      </c>
      <c r="K15" t="s">
        <v>21</v>
      </c>
      <c r="Q15" t="s">
        <v>21</v>
      </c>
      <c r="U15" t="s">
        <v>21</v>
      </c>
      <c r="W15" t="s">
        <v>21</v>
      </c>
      <c r="AC15" t="s">
        <v>21</v>
      </c>
      <c r="AG15" t="s">
        <v>25</v>
      </c>
      <c r="AH15" t="s">
        <v>23</v>
      </c>
      <c r="AI15" t="s">
        <v>23</v>
      </c>
      <c r="AJ15" t="s">
        <v>23</v>
      </c>
      <c r="AK15" t="s">
        <v>23</v>
      </c>
      <c r="AL15" t="s">
        <v>23</v>
      </c>
      <c r="AM15" t="s">
        <v>23</v>
      </c>
      <c r="AN15" t="s">
        <v>23</v>
      </c>
      <c r="AO15" t="s">
        <v>23</v>
      </c>
      <c r="AP15" t="s">
        <v>23</v>
      </c>
      <c r="AQ15" t="s">
        <v>23</v>
      </c>
      <c r="AR15" t="s">
        <v>23</v>
      </c>
      <c r="AS15" t="s">
        <v>23</v>
      </c>
      <c r="AT15" t="s">
        <v>23</v>
      </c>
      <c r="AU15" t="s">
        <v>23</v>
      </c>
      <c r="AV15" t="s">
        <v>23</v>
      </c>
      <c r="AW15" t="s">
        <v>23</v>
      </c>
      <c r="AX15" t="s">
        <v>23</v>
      </c>
      <c r="AY15" t="s">
        <v>23</v>
      </c>
      <c r="AZ15" t="s">
        <v>23</v>
      </c>
      <c r="BA15" t="s">
        <v>23</v>
      </c>
      <c r="BB15" t="s">
        <v>23</v>
      </c>
      <c r="BC15" t="s">
        <v>23</v>
      </c>
      <c r="BD15" t="s">
        <v>23</v>
      </c>
      <c r="BN15" t="s">
        <v>1942</v>
      </c>
    </row>
    <row r="16" spans="1:68" ht="18.75" customHeight="1">
      <c r="B16" s="87">
        <v>1</v>
      </c>
      <c r="C16" t="s">
        <v>1932</v>
      </c>
      <c r="D16" t="s">
        <v>1978</v>
      </c>
      <c r="E16" s="88">
        <v>1019</v>
      </c>
      <c r="F16" t="s">
        <v>25</v>
      </c>
      <c r="G16" t="s">
        <v>21</v>
      </c>
      <c r="H16" t="s">
        <v>21</v>
      </c>
      <c r="I16" t="s">
        <v>21</v>
      </c>
      <c r="K16" t="s">
        <v>21</v>
      </c>
      <c r="P16" t="s">
        <v>1979</v>
      </c>
      <c r="Q16" t="s">
        <v>21</v>
      </c>
      <c r="U16" t="s">
        <v>21</v>
      </c>
      <c r="W16" t="s">
        <v>21</v>
      </c>
      <c r="AC16" t="s">
        <v>21</v>
      </c>
      <c r="AG16" t="s">
        <v>25</v>
      </c>
      <c r="BN16" t="s">
        <v>1942</v>
      </c>
    </row>
    <row r="17" spans="2:66" ht="18.75" customHeight="1">
      <c r="B17" s="87">
        <v>1</v>
      </c>
      <c r="C17" t="s">
        <v>1932</v>
      </c>
      <c r="D17" t="s">
        <v>1980</v>
      </c>
      <c r="E17" s="88">
        <v>1020</v>
      </c>
      <c r="F17" t="s">
        <v>21</v>
      </c>
      <c r="G17" t="s">
        <v>21</v>
      </c>
      <c r="H17" t="s">
        <v>21</v>
      </c>
      <c r="I17" t="s">
        <v>21</v>
      </c>
      <c r="K17" t="s">
        <v>25</v>
      </c>
      <c r="M17" s="89">
        <v>45231</v>
      </c>
      <c r="N17" t="s">
        <v>25</v>
      </c>
      <c r="O17" t="s">
        <v>25</v>
      </c>
      <c r="Q17" t="s">
        <v>25</v>
      </c>
      <c r="R17" s="89">
        <v>45231</v>
      </c>
      <c r="U17" t="s">
        <v>25</v>
      </c>
      <c r="W17" t="s">
        <v>21</v>
      </c>
      <c r="AC17" t="s">
        <v>21</v>
      </c>
      <c r="AG17" t="s">
        <v>25</v>
      </c>
      <c r="AH17" t="s">
        <v>25</v>
      </c>
      <c r="AI17" t="s">
        <v>1981</v>
      </c>
      <c r="AJ17" t="s">
        <v>25</v>
      </c>
      <c r="AK17" t="s">
        <v>1982</v>
      </c>
      <c r="AL17" t="s">
        <v>25</v>
      </c>
      <c r="AM17" t="s">
        <v>1983</v>
      </c>
      <c r="AN17" t="s">
        <v>25</v>
      </c>
      <c r="AO17" t="s">
        <v>1984</v>
      </c>
      <c r="AP17" t="s">
        <v>25</v>
      </c>
      <c r="AQ17" t="s">
        <v>1985</v>
      </c>
      <c r="AR17" t="s">
        <v>25</v>
      </c>
      <c r="AS17" t="s">
        <v>1986</v>
      </c>
      <c r="AT17" t="s">
        <v>25</v>
      </c>
      <c r="AU17" t="s">
        <v>1987</v>
      </c>
      <c r="AV17" t="s">
        <v>25</v>
      </c>
      <c r="AW17" t="s">
        <v>1988</v>
      </c>
      <c r="AX17" t="s">
        <v>25</v>
      </c>
      <c r="AY17" t="s">
        <v>1989</v>
      </c>
      <c r="AZ17" t="s">
        <v>25</v>
      </c>
      <c r="BA17" t="s">
        <v>1990</v>
      </c>
      <c r="BB17" t="s">
        <v>25</v>
      </c>
      <c r="BC17" t="s">
        <v>1991</v>
      </c>
    </row>
    <row r="18" spans="2:66" ht="18.75" customHeight="1">
      <c r="B18" s="87">
        <v>1</v>
      </c>
      <c r="C18" t="s">
        <v>1932</v>
      </c>
      <c r="D18" t="s">
        <v>1992</v>
      </c>
      <c r="E18" s="88">
        <v>1021</v>
      </c>
      <c r="F18" t="s">
        <v>21</v>
      </c>
      <c r="G18" t="s">
        <v>21</v>
      </c>
      <c r="H18" t="s">
        <v>21</v>
      </c>
      <c r="I18" t="s">
        <v>21</v>
      </c>
      <c r="K18" t="s">
        <v>21</v>
      </c>
      <c r="Q18" t="s">
        <v>21</v>
      </c>
      <c r="U18" t="s">
        <v>21</v>
      </c>
      <c r="W18" t="s">
        <v>21</v>
      </c>
      <c r="AC18" t="s">
        <v>21</v>
      </c>
      <c r="AG18" t="s">
        <v>25</v>
      </c>
      <c r="BE18" t="s">
        <v>23</v>
      </c>
      <c r="BF18" t="s">
        <v>23</v>
      </c>
      <c r="BG18" t="s">
        <v>23</v>
      </c>
      <c r="BH18" t="s">
        <v>23</v>
      </c>
      <c r="BI18" t="s">
        <v>23</v>
      </c>
      <c r="BJ18" t="s">
        <v>23</v>
      </c>
      <c r="BK18" t="s">
        <v>23</v>
      </c>
      <c r="BL18" t="s">
        <v>23</v>
      </c>
    </row>
    <row r="19" spans="2:66" ht="18.75" customHeight="1">
      <c r="B19" s="87">
        <v>1</v>
      </c>
      <c r="C19" t="s">
        <v>1932</v>
      </c>
      <c r="D19" t="s">
        <v>1993</v>
      </c>
      <c r="E19" s="88">
        <v>1022</v>
      </c>
      <c r="F19" t="s">
        <v>21</v>
      </c>
      <c r="G19" t="s">
        <v>21</v>
      </c>
      <c r="H19" t="s">
        <v>21</v>
      </c>
      <c r="I19" t="s">
        <v>21</v>
      </c>
      <c r="K19" t="s">
        <v>21</v>
      </c>
      <c r="P19" t="s">
        <v>1994</v>
      </c>
      <c r="Q19" t="s">
        <v>21</v>
      </c>
      <c r="U19" t="s">
        <v>21</v>
      </c>
      <c r="W19" t="s">
        <v>21</v>
      </c>
      <c r="AC19" t="s">
        <v>21</v>
      </c>
      <c r="AG19" t="s">
        <v>25</v>
      </c>
      <c r="AH19" t="s">
        <v>21</v>
      </c>
      <c r="AJ19" t="s">
        <v>21</v>
      </c>
      <c r="AL19" t="s">
        <v>21</v>
      </c>
      <c r="AN19" t="s">
        <v>21</v>
      </c>
      <c r="AP19" t="s">
        <v>21</v>
      </c>
      <c r="AR19" t="s">
        <v>21</v>
      </c>
      <c r="AT19" t="s">
        <v>21</v>
      </c>
      <c r="AV19" t="s">
        <v>21</v>
      </c>
      <c r="AX19" t="s">
        <v>21</v>
      </c>
      <c r="AZ19" t="s">
        <v>21</v>
      </c>
      <c r="BB19" t="s">
        <v>21</v>
      </c>
      <c r="BE19" t="s">
        <v>23</v>
      </c>
      <c r="BF19" t="s">
        <v>23</v>
      </c>
      <c r="BG19" t="s">
        <v>23</v>
      </c>
      <c r="BH19" t="s">
        <v>23</v>
      </c>
      <c r="BI19" t="s">
        <v>23</v>
      </c>
      <c r="BJ19" t="s">
        <v>23</v>
      </c>
      <c r="BK19" t="s">
        <v>23</v>
      </c>
      <c r="BL19" t="s">
        <v>23</v>
      </c>
      <c r="BN19" t="s">
        <v>1942</v>
      </c>
    </row>
    <row r="20" spans="2:66" ht="18.75" customHeight="1">
      <c r="B20" s="87">
        <v>1</v>
      </c>
      <c r="C20" t="s">
        <v>1932</v>
      </c>
      <c r="D20" t="s">
        <v>1995</v>
      </c>
      <c r="E20" s="88">
        <v>1023</v>
      </c>
      <c r="F20" t="s">
        <v>21</v>
      </c>
      <c r="G20" t="s">
        <v>21</v>
      </c>
      <c r="H20" t="s">
        <v>21</v>
      </c>
      <c r="I20" t="s">
        <v>21</v>
      </c>
      <c r="K20" t="s">
        <v>25</v>
      </c>
      <c r="M20" s="89">
        <v>45226</v>
      </c>
      <c r="N20" t="s">
        <v>25</v>
      </c>
      <c r="O20" t="s">
        <v>25</v>
      </c>
      <c r="Q20" t="s">
        <v>25</v>
      </c>
      <c r="R20" s="89">
        <v>45236</v>
      </c>
      <c r="U20" t="s">
        <v>21</v>
      </c>
      <c r="V20" t="s">
        <v>1936</v>
      </c>
      <c r="W20" t="s">
        <v>21</v>
      </c>
      <c r="AC20" t="s">
        <v>21</v>
      </c>
      <c r="AG20" t="s">
        <v>25</v>
      </c>
      <c r="BE20" t="s">
        <v>25</v>
      </c>
      <c r="BF20" t="s">
        <v>1996</v>
      </c>
      <c r="BG20" t="s">
        <v>21</v>
      </c>
      <c r="BH20" t="s">
        <v>23</v>
      </c>
      <c r="BI20" t="s">
        <v>21</v>
      </c>
      <c r="BJ20" t="s">
        <v>23</v>
      </c>
      <c r="BK20" t="s">
        <v>25</v>
      </c>
      <c r="BL20" t="s">
        <v>1997</v>
      </c>
    </row>
    <row r="21" spans="2:66" ht="18.75" customHeight="1">
      <c r="B21" s="87">
        <v>1</v>
      </c>
      <c r="C21" t="s">
        <v>1932</v>
      </c>
      <c r="D21" t="s">
        <v>1998</v>
      </c>
      <c r="E21" s="88">
        <v>1024</v>
      </c>
      <c r="F21" t="s">
        <v>25</v>
      </c>
      <c r="G21" t="s">
        <v>21</v>
      </c>
      <c r="H21" t="s">
        <v>21</v>
      </c>
      <c r="I21" t="s">
        <v>21</v>
      </c>
      <c r="K21" t="s">
        <v>25</v>
      </c>
      <c r="M21" s="89">
        <v>45222</v>
      </c>
      <c r="N21" t="s">
        <v>25</v>
      </c>
      <c r="O21" t="s">
        <v>25</v>
      </c>
      <c r="Q21" t="s">
        <v>21</v>
      </c>
      <c r="U21" t="s">
        <v>21</v>
      </c>
      <c r="V21" t="s">
        <v>1936</v>
      </c>
      <c r="W21" t="s">
        <v>21</v>
      </c>
      <c r="AC21" t="s">
        <v>21</v>
      </c>
      <c r="AG21" t="s">
        <v>25</v>
      </c>
      <c r="BE21" t="s">
        <v>25</v>
      </c>
      <c r="BF21" t="s">
        <v>23</v>
      </c>
      <c r="BG21" t="s">
        <v>25</v>
      </c>
      <c r="BH21" t="s">
        <v>23</v>
      </c>
      <c r="BI21" t="s">
        <v>25</v>
      </c>
      <c r="BJ21" t="s">
        <v>23</v>
      </c>
      <c r="BK21" t="s">
        <v>25</v>
      </c>
      <c r="BL21" t="s">
        <v>23</v>
      </c>
    </row>
    <row r="22" spans="2:66" ht="18.75" customHeight="1">
      <c r="B22" s="87">
        <v>1</v>
      </c>
      <c r="C22" t="s">
        <v>1932</v>
      </c>
      <c r="D22" t="s">
        <v>1999</v>
      </c>
      <c r="E22" s="88">
        <v>1027</v>
      </c>
      <c r="F22" t="s">
        <v>21</v>
      </c>
      <c r="G22" t="s">
        <v>21</v>
      </c>
      <c r="H22" t="s">
        <v>21</v>
      </c>
      <c r="I22" t="s">
        <v>21</v>
      </c>
      <c r="K22" t="s">
        <v>25</v>
      </c>
      <c r="M22" s="89">
        <v>45222</v>
      </c>
      <c r="N22" t="s">
        <v>25</v>
      </c>
      <c r="O22" t="s">
        <v>25</v>
      </c>
      <c r="Q22" t="s">
        <v>21</v>
      </c>
      <c r="U22" t="s">
        <v>21</v>
      </c>
      <c r="V22" t="s">
        <v>1936</v>
      </c>
      <c r="W22" t="s">
        <v>21</v>
      </c>
      <c r="AC22" t="s">
        <v>21</v>
      </c>
      <c r="AG22" t="s">
        <v>25</v>
      </c>
      <c r="BE22" t="s">
        <v>21</v>
      </c>
      <c r="BF22" t="s">
        <v>23</v>
      </c>
      <c r="BG22" t="s">
        <v>21</v>
      </c>
      <c r="BH22" t="s">
        <v>23</v>
      </c>
      <c r="BI22" t="s">
        <v>21</v>
      </c>
      <c r="BJ22" t="s">
        <v>23</v>
      </c>
      <c r="BK22" t="s">
        <v>21</v>
      </c>
      <c r="BL22" t="s">
        <v>23</v>
      </c>
    </row>
    <row r="23" spans="2:66" ht="18.75" customHeight="1">
      <c r="B23" s="87">
        <v>1</v>
      </c>
      <c r="C23" t="s">
        <v>1932</v>
      </c>
      <c r="D23" t="s">
        <v>2000</v>
      </c>
      <c r="E23" s="88">
        <v>1028</v>
      </c>
      <c r="F23" t="s">
        <v>21</v>
      </c>
      <c r="G23" t="s">
        <v>21</v>
      </c>
      <c r="H23" t="s">
        <v>21</v>
      </c>
      <c r="I23" t="s">
        <v>21</v>
      </c>
      <c r="K23" t="s">
        <v>21</v>
      </c>
      <c r="Q23" t="s">
        <v>21</v>
      </c>
      <c r="U23" t="s">
        <v>21</v>
      </c>
      <c r="V23" t="s">
        <v>1936</v>
      </c>
      <c r="W23" t="s">
        <v>21</v>
      </c>
      <c r="AC23" t="s">
        <v>21</v>
      </c>
      <c r="AG23" t="s">
        <v>21</v>
      </c>
    </row>
    <row r="24" spans="2:66" ht="18.75" customHeight="1">
      <c r="B24" s="87">
        <v>1</v>
      </c>
      <c r="C24" t="s">
        <v>1932</v>
      </c>
      <c r="D24" t="s">
        <v>2001</v>
      </c>
      <c r="E24" s="88">
        <v>1029</v>
      </c>
      <c r="F24" t="s">
        <v>25</v>
      </c>
      <c r="G24" t="s">
        <v>21</v>
      </c>
      <c r="H24" t="s">
        <v>21</v>
      </c>
      <c r="I24" t="s">
        <v>21</v>
      </c>
      <c r="K24" t="s">
        <v>25</v>
      </c>
      <c r="M24" s="89">
        <v>45222</v>
      </c>
      <c r="N24" t="s">
        <v>21</v>
      </c>
      <c r="O24" t="s">
        <v>25</v>
      </c>
      <c r="Q24" t="s">
        <v>21</v>
      </c>
      <c r="U24" t="s">
        <v>21</v>
      </c>
      <c r="W24" t="s">
        <v>25</v>
      </c>
      <c r="Z24" t="s">
        <v>25</v>
      </c>
      <c r="AA24" t="s">
        <v>25</v>
      </c>
      <c r="AC24" t="s">
        <v>21</v>
      </c>
      <c r="AG24" t="s">
        <v>25</v>
      </c>
      <c r="AH24" t="s">
        <v>21</v>
      </c>
      <c r="AI24" t="s">
        <v>23</v>
      </c>
      <c r="AJ24" t="s">
        <v>21</v>
      </c>
      <c r="AK24" t="s">
        <v>23</v>
      </c>
      <c r="AL24" t="s">
        <v>21</v>
      </c>
      <c r="AM24" t="s">
        <v>23</v>
      </c>
      <c r="AN24" t="s">
        <v>21</v>
      </c>
      <c r="AO24" t="s">
        <v>23</v>
      </c>
      <c r="AP24" t="s">
        <v>25</v>
      </c>
      <c r="AQ24" t="s">
        <v>2002</v>
      </c>
      <c r="AR24" t="s">
        <v>21</v>
      </c>
      <c r="AS24" t="s">
        <v>23</v>
      </c>
      <c r="AT24" t="s">
        <v>21</v>
      </c>
      <c r="AU24" t="s">
        <v>23</v>
      </c>
      <c r="AV24" t="s">
        <v>21</v>
      </c>
      <c r="AW24" t="s">
        <v>23</v>
      </c>
      <c r="AX24" t="s">
        <v>25</v>
      </c>
      <c r="AY24" t="s">
        <v>2003</v>
      </c>
      <c r="AZ24" t="s">
        <v>21</v>
      </c>
      <c r="BA24" t="s">
        <v>23</v>
      </c>
      <c r="BB24" t="s">
        <v>21</v>
      </c>
      <c r="BN24" t="s">
        <v>1934</v>
      </c>
    </row>
    <row r="25" spans="2:66" ht="18.75" customHeight="1">
      <c r="B25" s="87">
        <v>1</v>
      </c>
      <c r="C25" t="s">
        <v>1932</v>
      </c>
      <c r="D25" t="s">
        <v>2004</v>
      </c>
      <c r="E25" s="88">
        <v>1030</v>
      </c>
      <c r="F25" t="s">
        <v>25</v>
      </c>
      <c r="G25" t="s">
        <v>25</v>
      </c>
      <c r="H25" t="s">
        <v>21</v>
      </c>
      <c r="I25" t="s">
        <v>21</v>
      </c>
      <c r="K25" t="s">
        <v>25</v>
      </c>
      <c r="M25" s="89">
        <v>45223</v>
      </c>
      <c r="N25" t="s">
        <v>25</v>
      </c>
      <c r="O25" t="s">
        <v>25</v>
      </c>
      <c r="Q25" t="s">
        <v>25</v>
      </c>
      <c r="R25" s="89">
        <v>45223</v>
      </c>
      <c r="U25" t="s">
        <v>25</v>
      </c>
      <c r="W25" t="s">
        <v>25</v>
      </c>
      <c r="Y25" t="s">
        <v>25</v>
      </c>
      <c r="AA25" t="s">
        <v>25</v>
      </c>
      <c r="AC25" t="s">
        <v>21</v>
      </c>
      <c r="AG25" t="s">
        <v>25</v>
      </c>
      <c r="AH25" t="s">
        <v>21</v>
      </c>
      <c r="AI25" t="s">
        <v>23</v>
      </c>
      <c r="AJ25" t="s">
        <v>25</v>
      </c>
      <c r="AK25" t="s">
        <v>2005</v>
      </c>
      <c r="AL25" t="s">
        <v>21</v>
      </c>
      <c r="AM25" t="s">
        <v>23</v>
      </c>
      <c r="AN25" t="s">
        <v>21</v>
      </c>
      <c r="AO25" t="s">
        <v>23</v>
      </c>
      <c r="AP25" t="s">
        <v>21</v>
      </c>
      <c r="AQ25" t="s">
        <v>23</v>
      </c>
      <c r="AR25" t="s">
        <v>21</v>
      </c>
      <c r="AS25" t="s">
        <v>23</v>
      </c>
      <c r="AT25" t="s">
        <v>21</v>
      </c>
      <c r="AU25" t="s">
        <v>23</v>
      </c>
      <c r="AV25" t="s">
        <v>21</v>
      </c>
      <c r="AW25" t="s">
        <v>23</v>
      </c>
      <c r="AX25" t="s">
        <v>21</v>
      </c>
      <c r="AY25" t="s">
        <v>23</v>
      </c>
      <c r="AZ25" t="s">
        <v>21</v>
      </c>
      <c r="BA25" t="s">
        <v>23</v>
      </c>
      <c r="BB25" t="s">
        <v>21</v>
      </c>
      <c r="BC25" t="s">
        <v>23</v>
      </c>
      <c r="BN25" t="s">
        <v>1934</v>
      </c>
    </row>
    <row r="26" spans="2:66" ht="18.75" customHeight="1">
      <c r="B26" s="87">
        <v>1</v>
      </c>
      <c r="C26" t="s">
        <v>1932</v>
      </c>
      <c r="D26" t="s">
        <v>2006</v>
      </c>
      <c r="E26" s="88">
        <v>1031</v>
      </c>
      <c r="F26" t="s">
        <v>25</v>
      </c>
      <c r="G26" t="s">
        <v>21</v>
      </c>
      <c r="H26" t="s">
        <v>21</v>
      </c>
      <c r="I26" t="s">
        <v>21</v>
      </c>
      <c r="K26" t="s">
        <v>25</v>
      </c>
      <c r="M26" s="89">
        <v>45159</v>
      </c>
      <c r="N26" t="s">
        <v>25</v>
      </c>
      <c r="O26" t="s">
        <v>25</v>
      </c>
      <c r="Q26" t="s">
        <v>21</v>
      </c>
      <c r="U26" t="s">
        <v>25</v>
      </c>
      <c r="W26" t="s">
        <v>25</v>
      </c>
      <c r="AA26" t="s">
        <v>25</v>
      </c>
      <c r="AC26" t="s">
        <v>21</v>
      </c>
      <c r="AG26" t="s">
        <v>25</v>
      </c>
      <c r="AH26" t="s">
        <v>25</v>
      </c>
      <c r="AI26" t="s">
        <v>2007</v>
      </c>
      <c r="AJ26" t="s">
        <v>25</v>
      </c>
      <c r="AK26" t="s">
        <v>2008</v>
      </c>
      <c r="AL26" t="s">
        <v>25</v>
      </c>
      <c r="AM26" t="s">
        <v>2009</v>
      </c>
      <c r="AN26" t="s">
        <v>21</v>
      </c>
      <c r="AO26" t="s">
        <v>23</v>
      </c>
      <c r="AP26" t="s">
        <v>21</v>
      </c>
      <c r="AQ26" t="s">
        <v>23</v>
      </c>
      <c r="AR26" t="s">
        <v>25</v>
      </c>
      <c r="AS26" t="s">
        <v>2010</v>
      </c>
      <c r="AT26" t="s">
        <v>25</v>
      </c>
      <c r="AU26" t="s">
        <v>2011</v>
      </c>
      <c r="AV26" t="s">
        <v>25</v>
      </c>
      <c r="AW26" t="s">
        <v>2012</v>
      </c>
      <c r="AX26" t="s">
        <v>25</v>
      </c>
      <c r="AY26" t="s">
        <v>2013</v>
      </c>
      <c r="AZ26" t="s">
        <v>25</v>
      </c>
      <c r="BA26" t="s">
        <v>2014</v>
      </c>
      <c r="BB26" t="s">
        <v>25</v>
      </c>
      <c r="BC26" t="s">
        <v>2015</v>
      </c>
      <c r="BN26" t="s">
        <v>1934</v>
      </c>
    </row>
    <row r="27" spans="2:66" ht="18.75" customHeight="1">
      <c r="B27" s="87">
        <v>1</v>
      </c>
      <c r="C27" t="s">
        <v>1932</v>
      </c>
      <c r="D27" t="s">
        <v>2016</v>
      </c>
      <c r="E27" s="88">
        <v>1034</v>
      </c>
      <c r="F27" t="s">
        <v>21</v>
      </c>
      <c r="G27" t="s">
        <v>21</v>
      </c>
      <c r="H27" t="s">
        <v>21</v>
      </c>
      <c r="I27" t="s">
        <v>21</v>
      </c>
      <c r="K27" t="s">
        <v>25</v>
      </c>
      <c r="M27" s="89">
        <v>45222</v>
      </c>
      <c r="N27" t="s">
        <v>25</v>
      </c>
      <c r="O27" t="s">
        <v>25</v>
      </c>
      <c r="Q27" t="s">
        <v>21</v>
      </c>
      <c r="U27" t="s">
        <v>21</v>
      </c>
      <c r="V27" t="s">
        <v>1938</v>
      </c>
      <c r="W27" t="s">
        <v>21</v>
      </c>
      <c r="AC27" t="s">
        <v>21</v>
      </c>
      <c r="AG27" t="s">
        <v>21</v>
      </c>
      <c r="AH27" t="s">
        <v>21</v>
      </c>
      <c r="AJ27" t="s">
        <v>21</v>
      </c>
      <c r="AL27" t="s">
        <v>21</v>
      </c>
      <c r="AM27" t="s">
        <v>23</v>
      </c>
      <c r="AN27" t="s">
        <v>21</v>
      </c>
      <c r="AO27" t="s">
        <v>23</v>
      </c>
      <c r="AP27" t="s">
        <v>21</v>
      </c>
      <c r="AQ27" t="s">
        <v>23</v>
      </c>
      <c r="AR27" t="s">
        <v>21</v>
      </c>
      <c r="AS27" t="s">
        <v>23</v>
      </c>
      <c r="AT27" t="s">
        <v>21</v>
      </c>
      <c r="AU27" t="s">
        <v>23</v>
      </c>
      <c r="AV27" t="s">
        <v>21</v>
      </c>
      <c r="AW27" t="s">
        <v>23</v>
      </c>
      <c r="AX27" t="s">
        <v>25</v>
      </c>
      <c r="AY27" t="s">
        <v>1940</v>
      </c>
      <c r="AZ27" t="s">
        <v>21</v>
      </c>
      <c r="BA27" t="s">
        <v>23</v>
      </c>
      <c r="BB27" t="s">
        <v>21</v>
      </c>
      <c r="BC27" t="s">
        <v>23</v>
      </c>
      <c r="BN27" t="s">
        <v>1934</v>
      </c>
    </row>
    <row r="28" spans="2:66" ht="18.75" customHeight="1">
      <c r="B28" s="87">
        <v>1</v>
      </c>
      <c r="C28" t="s">
        <v>1932</v>
      </c>
      <c r="D28" t="s">
        <v>2017</v>
      </c>
      <c r="E28" s="88">
        <v>1040</v>
      </c>
      <c r="F28" t="s">
        <v>21</v>
      </c>
      <c r="G28" t="s">
        <v>21</v>
      </c>
      <c r="H28" t="s">
        <v>21</v>
      </c>
      <c r="I28" t="s">
        <v>21</v>
      </c>
      <c r="K28" t="s">
        <v>25</v>
      </c>
      <c r="M28" s="89">
        <v>45240</v>
      </c>
      <c r="N28" t="s">
        <v>25</v>
      </c>
      <c r="O28" t="s">
        <v>25</v>
      </c>
      <c r="Q28" t="s">
        <v>25</v>
      </c>
      <c r="R28" s="89">
        <v>45247</v>
      </c>
      <c r="U28" t="s">
        <v>25</v>
      </c>
      <c r="W28" t="s">
        <v>21</v>
      </c>
      <c r="AC28" t="s">
        <v>21</v>
      </c>
      <c r="AG28" t="s">
        <v>21</v>
      </c>
      <c r="BE28" t="s">
        <v>21</v>
      </c>
      <c r="BF28" t="s">
        <v>23</v>
      </c>
      <c r="BG28" t="s">
        <v>21</v>
      </c>
      <c r="BH28" t="s">
        <v>23</v>
      </c>
      <c r="BI28" t="s">
        <v>21</v>
      </c>
      <c r="BJ28" t="s">
        <v>23</v>
      </c>
      <c r="BK28" t="s">
        <v>21</v>
      </c>
      <c r="BL28" t="s">
        <v>23</v>
      </c>
      <c r="BM28" t="s">
        <v>21</v>
      </c>
      <c r="BN28" t="s">
        <v>1942</v>
      </c>
    </row>
    <row r="29" spans="2:66" ht="18.75" customHeight="1">
      <c r="B29" s="87">
        <v>1</v>
      </c>
      <c r="C29" t="s">
        <v>1932</v>
      </c>
      <c r="D29" t="s">
        <v>2018</v>
      </c>
      <c r="E29" s="88">
        <v>1041</v>
      </c>
      <c r="F29" t="s">
        <v>21</v>
      </c>
      <c r="G29" t="s">
        <v>21</v>
      </c>
      <c r="H29" t="s">
        <v>21</v>
      </c>
      <c r="I29" t="s">
        <v>21</v>
      </c>
      <c r="K29" t="s">
        <v>21</v>
      </c>
      <c r="Q29" t="s">
        <v>21</v>
      </c>
      <c r="U29" t="s">
        <v>21</v>
      </c>
      <c r="W29" t="s">
        <v>21</v>
      </c>
      <c r="AC29" t="s">
        <v>21</v>
      </c>
      <c r="AG29" t="s">
        <v>21</v>
      </c>
      <c r="BN29" t="s">
        <v>1942</v>
      </c>
    </row>
    <row r="30" spans="2:66" ht="18.75" customHeight="1">
      <c r="B30" s="87">
        <v>1</v>
      </c>
      <c r="C30" t="s">
        <v>1932</v>
      </c>
      <c r="D30" t="s">
        <v>2019</v>
      </c>
      <c r="E30" s="88">
        <v>1042</v>
      </c>
      <c r="F30" t="s">
        <v>25</v>
      </c>
      <c r="G30" t="s">
        <v>21</v>
      </c>
      <c r="H30" t="s">
        <v>21</v>
      </c>
      <c r="I30" t="s">
        <v>21</v>
      </c>
      <c r="K30" t="s">
        <v>21</v>
      </c>
      <c r="P30" t="s">
        <v>2020</v>
      </c>
      <c r="Q30" t="s">
        <v>21</v>
      </c>
      <c r="U30" t="s">
        <v>21</v>
      </c>
      <c r="V30" t="s">
        <v>2021</v>
      </c>
      <c r="W30" t="s">
        <v>21</v>
      </c>
      <c r="AC30" t="s">
        <v>21</v>
      </c>
      <c r="AG30" t="s">
        <v>25</v>
      </c>
      <c r="AH30" t="s">
        <v>21</v>
      </c>
      <c r="AJ30" t="s">
        <v>21</v>
      </c>
      <c r="AL30" t="s">
        <v>21</v>
      </c>
      <c r="AN30" t="s">
        <v>21</v>
      </c>
      <c r="AP30" t="s">
        <v>21</v>
      </c>
      <c r="AR30" t="s">
        <v>21</v>
      </c>
      <c r="AT30" t="s">
        <v>21</v>
      </c>
      <c r="AV30" t="s">
        <v>21</v>
      </c>
      <c r="AX30" t="s">
        <v>21</v>
      </c>
      <c r="AZ30" t="s">
        <v>21</v>
      </c>
      <c r="BB30" t="s">
        <v>21</v>
      </c>
      <c r="BN30" t="s">
        <v>1942</v>
      </c>
    </row>
    <row r="31" spans="2:66" ht="18.75" customHeight="1">
      <c r="B31" s="87">
        <v>1</v>
      </c>
      <c r="C31" t="s">
        <v>1932</v>
      </c>
      <c r="D31" t="s">
        <v>2022</v>
      </c>
      <c r="E31" s="88">
        <v>1044</v>
      </c>
      <c r="F31" t="s">
        <v>21</v>
      </c>
      <c r="G31" t="s">
        <v>21</v>
      </c>
      <c r="H31" t="s">
        <v>21</v>
      </c>
      <c r="I31" t="s">
        <v>21</v>
      </c>
      <c r="K31" t="s">
        <v>21</v>
      </c>
      <c r="Q31" t="s">
        <v>21</v>
      </c>
      <c r="U31" t="s">
        <v>21</v>
      </c>
      <c r="V31" t="s">
        <v>1936</v>
      </c>
      <c r="W31" t="s">
        <v>21</v>
      </c>
      <c r="AC31" t="s">
        <v>21</v>
      </c>
      <c r="AG31" t="s">
        <v>21</v>
      </c>
      <c r="BE31" t="s">
        <v>21</v>
      </c>
      <c r="BG31" t="s">
        <v>21</v>
      </c>
      <c r="BI31" t="s">
        <v>21</v>
      </c>
      <c r="BK31" t="s">
        <v>21</v>
      </c>
      <c r="BN31" t="s">
        <v>1942</v>
      </c>
    </row>
    <row r="32" spans="2:66" ht="18.75" customHeight="1">
      <c r="B32" s="87">
        <v>1</v>
      </c>
      <c r="C32" t="s">
        <v>1932</v>
      </c>
      <c r="D32" t="s">
        <v>2023</v>
      </c>
      <c r="E32" s="88">
        <v>1045</v>
      </c>
      <c r="F32" t="s">
        <v>25</v>
      </c>
      <c r="G32" t="s">
        <v>21</v>
      </c>
      <c r="H32" t="s">
        <v>21</v>
      </c>
      <c r="I32" t="s">
        <v>21</v>
      </c>
      <c r="K32" t="s">
        <v>25</v>
      </c>
      <c r="M32" s="89">
        <v>45223</v>
      </c>
      <c r="N32" t="s">
        <v>25</v>
      </c>
      <c r="O32" t="s">
        <v>25</v>
      </c>
      <c r="Q32" t="s">
        <v>21</v>
      </c>
      <c r="U32" t="s">
        <v>21</v>
      </c>
      <c r="V32" t="s">
        <v>1938</v>
      </c>
      <c r="W32" t="s">
        <v>21</v>
      </c>
      <c r="AC32" t="s">
        <v>21</v>
      </c>
      <c r="AG32" t="s">
        <v>25</v>
      </c>
      <c r="AH32" t="s">
        <v>21</v>
      </c>
      <c r="AJ32" t="s">
        <v>21</v>
      </c>
      <c r="AL32" t="s">
        <v>21</v>
      </c>
      <c r="AN32" t="s">
        <v>21</v>
      </c>
      <c r="AP32" t="s">
        <v>21</v>
      </c>
      <c r="AR32" t="s">
        <v>21</v>
      </c>
      <c r="AT32" t="s">
        <v>21</v>
      </c>
      <c r="AV32" t="s">
        <v>21</v>
      </c>
      <c r="AX32" t="s">
        <v>21</v>
      </c>
      <c r="AZ32" t="s">
        <v>21</v>
      </c>
      <c r="BB32" t="s">
        <v>21</v>
      </c>
      <c r="BN32" t="s">
        <v>1942</v>
      </c>
    </row>
    <row r="33" spans="2:66" ht="18.75" customHeight="1">
      <c r="B33" s="87">
        <v>1</v>
      </c>
      <c r="C33" t="s">
        <v>1932</v>
      </c>
      <c r="D33" t="s">
        <v>2024</v>
      </c>
      <c r="E33" s="88">
        <v>1046</v>
      </c>
      <c r="F33" t="s">
        <v>21</v>
      </c>
      <c r="G33" t="s">
        <v>21</v>
      </c>
      <c r="H33" t="s">
        <v>21</v>
      </c>
      <c r="I33" t="s">
        <v>21</v>
      </c>
      <c r="K33" t="s">
        <v>21</v>
      </c>
      <c r="Q33" t="s">
        <v>21</v>
      </c>
      <c r="U33" t="s">
        <v>21</v>
      </c>
      <c r="V33" t="s">
        <v>1936</v>
      </c>
      <c r="W33" t="s">
        <v>21</v>
      </c>
      <c r="AC33" t="s">
        <v>21</v>
      </c>
      <c r="AG33" t="s">
        <v>21</v>
      </c>
      <c r="AH33" t="s">
        <v>21</v>
      </c>
      <c r="AI33" t="s">
        <v>23</v>
      </c>
      <c r="AJ33" t="s">
        <v>21</v>
      </c>
      <c r="AK33" t="s">
        <v>23</v>
      </c>
      <c r="AL33" t="s">
        <v>21</v>
      </c>
      <c r="AM33" t="s">
        <v>23</v>
      </c>
      <c r="AN33" t="s">
        <v>21</v>
      </c>
      <c r="AO33" t="s">
        <v>23</v>
      </c>
      <c r="AP33" t="s">
        <v>21</v>
      </c>
      <c r="AQ33" t="s">
        <v>23</v>
      </c>
      <c r="AR33" t="s">
        <v>21</v>
      </c>
      <c r="AS33" t="s">
        <v>23</v>
      </c>
      <c r="AT33" t="s">
        <v>21</v>
      </c>
      <c r="AU33" t="s">
        <v>23</v>
      </c>
      <c r="AV33" t="s">
        <v>21</v>
      </c>
      <c r="AW33" t="s">
        <v>23</v>
      </c>
      <c r="AX33" t="s">
        <v>21</v>
      </c>
      <c r="AY33" t="s">
        <v>23</v>
      </c>
      <c r="AZ33" t="s">
        <v>21</v>
      </c>
      <c r="BA33" t="s">
        <v>23</v>
      </c>
      <c r="BB33" t="s">
        <v>21</v>
      </c>
      <c r="BC33" t="s">
        <v>23</v>
      </c>
      <c r="BD33" t="s">
        <v>23</v>
      </c>
      <c r="BN33" t="s">
        <v>1942</v>
      </c>
    </row>
    <row r="34" spans="2:66" ht="18.75" customHeight="1">
      <c r="B34" s="87">
        <v>1</v>
      </c>
      <c r="C34" t="s">
        <v>1932</v>
      </c>
      <c r="D34" t="s">
        <v>2025</v>
      </c>
      <c r="E34" s="88">
        <v>1047</v>
      </c>
      <c r="F34" t="s">
        <v>21</v>
      </c>
      <c r="G34" t="s">
        <v>21</v>
      </c>
      <c r="H34" t="s">
        <v>21</v>
      </c>
      <c r="I34" t="s">
        <v>21</v>
      </c>
      <c r="K34" t="s">
        <v>25</v>
      </c>
      <c r="M34" s="89">
        <v>45222</v>
      </c>
      <c r="N34" t="s">
        <v>25</v>
      </c>
      <c r="O34" t="s">
        <v>25</v>
      </c>
      <c r="Q34" t="s">
        <v>25</v>
      </c>
      <c r="R34" s="89">
        <v>45243</v>
      </c>
      <c r="U34" t="s">
        <v>21</v>
      </c>
      <c r="W34" t="s">
        <v>21</v>
      </c>
      <c r="AC34" t="s">
        <v>21</v>
      </c>
      <c r="AG34" t="s">
        <v>25</v>
      </c>
      <c r="AH34" t="s">
        <v>25</v>
      </c>
      <c r="AI34" t="s">
        <v>2026</v>
      </c>
      <c r="AJ34" t="s">
        <v>21</v>
      </c>
      <c r="AK34" t="s">
        <v>23</v>
      </c>
      <c r="AL34" t="s">
        <v>21</v>
      </c>
      <c r="AM34" t="s">
        <v>23</v>
      </c>
      <c r="AN34" t="s">
        <v>21</v>
      </c>
      <c r="AO34" t="s">
        <v>23</v>
      </c>
      <c r="AP34" t="s">
        <v>21</v>
      </c>
      <c r="AQ34" t="s">
        <v>23</v>
      </c>
      <c r="AR34" t="s">
        <v>21</v>
      </c>
      <c r="AS34" t="s">
        <v>23</v>
      </c>
      <c r="AT34" t="s">
        <v>21</v>
      </c>
      <c r="AU34" t="s">
        <v>23</v>
      </c>
      <c r="AV34" t="s">
        <v>21</v>
      </c>
      <c r="AW34" t="s">
        <v>23</v>
      </c>
      <c r="AX34" t="s">
        <v>21</v>
      </c>
      <c r="AY34" t="s">
        <v>23</v>
      </c>
      <c r="AZ34" t="s">
        <v>25</v>
      </c>
      <c r="BA34" t="s">
        <v>2027</v>
      </c>
      <c r="BB34" t="s">
        <v>25</v>
      </c>
      <c r="BC34" t="s">
        <v>2028</v>
      </c>
      <c r="BD34" t="s">
        <v>23</v>
      </c>
      <c r="BN34" t="s">
        <v>1934</v>
      </c>
    </row>
    <row r="35" spans="2:66" ht="18.75" customHeight="1">
      <c r="B35" s="87">
        <v>1</v>
      </c>
      <c r="C35" t="s">
        <v>1932</v>
      </c>
      <c r="D35" t="s">
        <v>2029</v>
      </c>
      <c r="E35" s="88">
        <v>1048</v>
      </c>
      <c r="F35" t="s">
        <v>21</v>
      </c>
      <c r="G35" t="s">
        <v>21</v>
      </c>
      <c r="H35" t="s">
        <v>21</v>
      </c>
      <c r="I35" t="s">
        <v>21</v>
      </c>
      <c r="K35" t="s">
        <v>21</v>
      </c>
      <c r="Q35" t="s">
        <v>21</v>
      </c>
      <c r="U35" t="s">
        <v>21</v>
      </c>
      <c r="V35" t="s">
        <v>1936</v>
      </c>
      <c r="W35" t="s">
        <v>25</v>
      </c>
      <c r="AA35" t="s">
        <v>25</v>
      </c>
      <c r="AC35" t="s">
        <v>21</v>
      </c>
      <c r="AG35" t="s">
        <v>25</v>
      </c>
      <c r="AH35" t="s">
        <v>23</v>
      </c>
      <c r="AI35" t="s">
        <v>23</v>
      </c>
      <c r="AJ35" t="s">
        <v>23</v>
      </c>
      <c r="AK35" t="s">
        <v>23</v>
      </c>
      <c r="AL35" t="s">
        <v>23</v>
      </c>
      <c r="AM35" t="s">
        <v>23</v>
      </c>
      <c r="AN35" t="s">
        <v>23</v>
      </c>
      <c r="AO35" t="s">
        <v>23</v>
      </c>
      <c r="AP35" t="s">
        <v>23</v>
      </c>
      <c r="AQ35" t="s">
        <v>23</v>
      </c>
      <c r="AR35" t="s">
        <v>23</v>
      </c>
      <c r="AS35" t="s">
        <v>23</v>
      </c>
      <c r="AT35" t="s">
        <v>23</v>
      </c>
      <c r="AU35" t="s">
        <v>23</v>
      </c>
      <c r="AV35" t="s">
        <v>23</v>
      </c>
      <c r="AW35" t="s">
        <v>23</v>
      </c>
      <c r="AX35" t="s">
        <v>23</v>
      </c>
      <c r="AY35" t="s">
        <v>23</v>
      </c>
      <c r="AZ35" t="s">
        <v>23</v>
      </c>
      <c r="BA35" t="s">
        <v>23</v>
      </c>
      <c r="BB35" t="s">
        <v>23</v>
      </c>
      <c r="BC35" t="s">
        <v>23</v>
      </c>
      <c r="BD35" t="s">
        <v>23</v>
      </c>
      <c r="BN35" t="s">
        <v>1942</v>
      </c>
    </row>
    <row r="36" spans="2:66" ht="18.75" customHeight="1">
      <c r="B36" s="87">
        <v>1</v>
      </c>
      <c r="C36" t="s">
        <v>1932</v>
      </c>
      <c r="D36" t="s">
        <v>2030</v>
      </c>
      <c r="E36" s="88">
        <v>1050</v>
      </c>
      <c r="F36" t="s">
        <v>21</v>
      </c>
      <c r="G36" t="s">
        <v>21</v>
      </c>
      <c r="H36" t="s">
        <v>21</v>
      </c>
      <c r="I36" t="s">
        <v>21</v>
      </c>
      <c r="K36" t="s">
        <v>25</v>
      </c>
      <c r="M36" s="89">
        <v>45222</v>
      </c>
      <c r="N36" t="s">
        <v>21</v>
      </c>
      <c r="O36" t="s">
        <v>25</v>
      </c>
      <c r="Q36" t="s">
        <v>21</v>
      </c>
      <c r="U36" t="s">
        <v>21</v>
      </c>
      <c r="V36" t="s">
        <v>1936</v>
      </c>
      <c r="W36" t="s">
        <v>21</v>
      </c>
      <c r="AC36" t="s">
        <v>21</v>
      </c>
      <c r="AG36" t="s">
        <v>25</v>
      </c>
      <c r="AH36" t="s">
        <v>21</v>
      </c>
      <c r="AI36" t="s">
        <v>23</v>
      </c>
      <c r="AJ36" t="s">
        <v>21</v>
      </c>
      <c r="AK36" t="s">
        <v>23</v>
      </c>
      <c r="AL36" t="s">
        <v>21</v>
      </c>
      <c r="AM36" t="s">
        <v>23</v>
      </c>
      <c r="AN36" t="s">
        <v>21</v>
      </c>
      <c r="AO36" t="s">
        <v>23</v>
      </c>
      <c r="AP36" t="s">
        <v>21</v>
      </c>
      <c r="AQ36" t="s">
        <v>23</v>
      </c>
      <c r="AR36" t="s">
        <v>21</v>
      </c>
      <c r="AS36" t="s">
        <v>23</v>
      </c>
      <c r="AT36" t="s">
        <v>21</v>
      </c>
      <c r="AU36" t="s">
        <v>23</v>
      </c>
      <c r="AV36" t="s">
        <v>21</v>
      </c>
      <c r="AW36" t="s">
        <v>23</v>
      </c>
      <c r="AX36" t="s">
        <v>21</v>
      </c>
      <c r="AY36" t="s">
        <v>23</v>
      </c>
      <c r="AZ36" t="s">
        <v>21</v>
      </c>
      <c r="BA36" t="s">
        <v>23</v>
      </c>
      <c r="BB36" t="s">
        <v>21</v>
      </c>
      <c r="BN36" t="s">
        <v>1942</v>
      </c>
    </row>
    <row r="37" spans="2:66" ht="18.75" customHeight="1">
      <c r="B37" s="87">
        <v>1</v>
      </c>
      <c r="C37" t="s">
        <v>1932</v>
      </c>
      <c r="D37" t="s">
        <v>2031</v>
      </c>
      <c r="E37" s="88">
        <v>1051</v>
      </c>
      <c r="F37" t="s">
        <v>21</v>
      </c>
      <c r="G37" t="s">
        <v>21</v>
      </c>
      <c r="H37" t="s">
        <v>21</v>
      </c>
      <c r="I37" t="s">
        <v>21</v>
      </c>
      <c r="K37" t="s">
        <v>21</v>
      </c>
      <c r="Q37" t="s">
        <v>21</v>
      </c>
      <c r="U37" t="s">
        <v>21</v>
      </c>
      <c r="V37" t="s">
        <v>2032</v>
      </c>
      <c r="W37" t="s">
        <v>21</v>
      </c>
      <c r="AC37" t="s">
        <v>21</v>
      </c>
      <c r="AG37" t="s">
        <v>25</v>
      </c>
      <c r="AH37" t="s">
        <v>23</v>
      </c>
      <c r="AI37" t="s">
        <v>23</v>
      </c>
      <c r="AJ37" t="s">
        <v>23</v>
      </c>
      <c r="AK37" t="s">
        <v>23</v>
      </c>
      <c r="AL37" t="s">
        <v>23</v>
      </c>
      <c r="AM37" t="s">
        <v>23</v>
      </c>
      <c r="AN37" t="s">
        <v>23</v>
      </c>
      <c r="AO37" t="s">
        <v>23</v>
      </c>
      <c r="AP37" t="s">
        <v>23</v>
      </c>
      <c r="AQ37" t="s">
        <v>23</v>
      </c>
      <c r="AR37" t="s">
        <v>23</v>
      </c>
      <c r="AS37" t="s">
        <v>23</v>
      </c>
      <c r="AT37" t="s">
        <v>23</v>
      </c>
      <c r="AU37" t="s">
        <v>23</v>
      </c>
      <c r="AV37" t="s">
        <v>23</v>
      </c>
      <c r="AW37" t="s">
        <v>23</v>
      </c>
      <c r="AX37" t="s">
        <v>23</v>
      </c>
      <c r="AY37" t="s">
        <v>23</v>
      </c>
      <c r="AZ37" t="s">
        <v>23</v>
      </c>
      <c r="BA37" t="s">
        <v>23</v>
      </c>
      <c r="BB37" t="s">
        <v>23</v>
      </c>
      <c r="BN37" t="s">
        <v>1942</v>
      </c>
    </row>
    <row r="38" spans="2:66" ht="18.75" customHeight="1">
      <c r="B38" s="87">
        <v>1</v>
      </c>
      <c r="C38" t="s">
        <v>1932</v>
      </c>
      <c r="D38" t="s">
        <v>2033</v>
      </c>
      <c r="E38" s="88">
        <v>1054</v>
      </c>
      <c r="F38" t="s">
        <v>21</v>
      </c>
      <c r="G38" t="s">
        <v>21</v>
      </c>
      <c r="H38" t="s">
        <v>21</v>
      </c>
      <c r="I38" t="s">
        <v>21</v>
      </c>
      <c r="K38" t="s">
        <v>21</v>
      </c>
      <c r="Q38" t="s">
        <v>21</v>
      </c>
      <c r="U38" t="s">
        <v>21</v>
      </c>
      <c r="W38" t="s">
        <v>21</v>
      </c>
      <c r="AC38" t="s">
        <v>21</v>
      </c>
      <c r="AG38" t="s">
        <v>21</v>
      </c>
      <c r="BN38" t="s">
        <v>1942</v>
      </c>
    </row>
    <row r="39" spans="2:66" ht="18.75" customHeight="1">
      <c r="B39" s="87">
        <v>1</v>
      </c>
      <c r="C39" t="s">
        <v>1932</v>
      </c>
      <c r="D39" t="s">
        <v>2034</v>
      </c>
      <c r="E39" s="88">
        <v>1055</v>
      </c>
      <c r="F39" t="s">
        <v>21</v>
      </c>
      <c r="G39" t="s">
        <v>21</v>
      </c>
      <c r="H39" t="s">
        <v>21</v>
      </c>
      <c r="I39" t="s">
        <v>21</v>
      </c>
      <c r="K39" t="s">
        <v>25</v>
      </c>
      <c r="M39" s="89">
        <v>45222</v>
      </c>
      <c r="N39" t="s">
        <v>25</v>
      </c>
      <c r="O39" t="s">
        <v>25</v>
      </c>
      <c r="Q39" t="s">
        <v>25</v>
      </c>
      <c r="R39" s="89">
        <v>45239</v>
      </c>
      <c r="U39" t="s">
        <v>25</v>
      </c>
      <c r="W39" t="s">
        <v>25</v>
      </c>
      <c r="Z39" t="s">
        <v>25</v>
      </c>
      <c r="AA39" t="s">
        <v>25</v>
      </c>
      <c r="AC39" t="s">
        <v>21</v>
      </c>
      <c r="AG39" t="s">
        <v>25</v>
      </c>
      <c r="AH39" t="s">
        <v>21</v>
      </c>
      <c r="AI39" t="s">
        <v>23</v>
      </c>
      <c r="AJ39" t="s">
        <v>21</v>
      </c>
      <c r="AK39" t="s">
        <v>23</v>
      </c>
      <c r="AL39" t="s">
        <v>21</v>
      </c>
      <c r="AM39" t="s">
        <v>23</v>
      </c>
      <c r="AN39" t="s">
        <v>21</v>
      </c>
      <c r="AO39" t="s">
        <v>23</v>
      </c>
      <c r="AP39" t="s">
        <v>21</v>
      </c>
      <c r="AQ39" t="s">
        <v>23</v>
      </c>
      <c r="AR39" t="s">
        <v>21</v>
      </c>
      <c r="AS39" t="s">
        <v>23</v>
      </c>
      <c r="AT39" t="s">
        <v>21</v>
      </c>
      <c r="AU39" t="s">
        <v>23</v>
      </c>
      <c r="AV39" t="s">
        <v>21</v>
      </c>
      <c r="AW39" t="s">
        <v>23</v>
      </c>
      <c r="AX39" t="s">
        <v>21</v>
      </c>
      <c r="AY39" t="s">
        <v>23</v>
      </c>
      <c r="AZ39" t="s">
        <v>21</v>
      </c>
      <c r="BA39" t="s">
        <v>23</v>
      </c>
      <c r="BB39" t="s">
        <v>21</v>
      </c>
      <c r="BC39" t="s">
        <v>23</v>
      </c>
      <c r="BN39" t="s">
        <v>1934</v>
      </c>
    </row>
    <row r="40" spans="2:66" ht="18.75" customHeight="1">
      <c r="B40" s="87">
        <v>1</v>
      </c>
      <c r="C40" t="s">
        <v>1932</v>
      </c>
      <c r="D40" t="s">
        <v>2035</v>
      </c>
      <c r="E40" s="88">
        <v>1060</v>
      </c>
      <c r="F40" t="s">
        <v>21</v>
      </c>
      <c r="G40" t="s">
        <v>21</v>
      </c>
      <c r="H40" t="s">
        <v>21</v>
      </c>
      <c r="I40" t="s">
        <v>21</v>
      </c>
      <c r="K40" t="s">
        <v>25</v>
      </c>
      <c r="M40" s="89">
        <v>45222</v>
      </c>
      <c r="N40" t="s">
        <v>25</v>
      </c>
      <c r="O40" t="s">
        <v>25</v>
      </c>
      <c r="Q40" t="s">
        <v>21</v>
      </c>
      <c r="U40" t="s">
        <v>21</v>
      </c>
      <c r="V40" t="s">
        <v>1936</v>
      </c>
      <c r="W40" t="s">
        <v>21</v>
      </c>
      <c r="AC40" t="s">
        <v>21</v>
      </c>
      <c r="AG40" t="s">
        <v>25</v>
      </c>
      <c r="AH40" t="s">
        <v>21</v>
      </c>
      <c r="AI40" t="s">
        <v>23</v>
      </c>
      <c r="AJ40" t="s">
        <v>21</v>
      </c>
      <c r="AK40" t="s">
        <v>23</v>
      </c>
      <c r="AL40" t="s">
        <v>21</v>
      </c>
      <c r="AM40" t="s">
        <v>23</v>
      </c>
      <c r="AN40" t="s">
        <v>21</v>
      </c>
      <c r="AO40" t="s">
        <v>23</v>
      </c>
      <c r="AP40" t="s">
        <v>21</v>
      </c>
      <c r="AQ40" t="s">
        <v>23</v>
      </c>
      <c r="AR40" t="s">
        <v>21</v>
      </c>
      <c r="AS40" t="s">
        <v>23</v>
      </c>
      <c r="AT40" t="s">
        <v>21</v>
      </c>
      <c r="AU40" t="s">
        <v>23</v>
      </c>
      <c r="AV40" t="s">
        <v>21</v>
      </c>
      <c r="AW40" t="s">
        <v>23</v>
      </c>
      <c r="AX40" t="s">
        <v>21</v>
      </c>
      <c r="AY40" t="s">
        <v>23</v>
      </c>
      <c r="AZ40" t="s">
        <v>21</v>
      </c>
      <c r="BA40" t="s">
        <v>23</v>
      </c>
      <c r="BB40" t="s">
        <v>21</v>
      </c>
      <c r="BC40" t="s">
        <v>23</v>
      </c>
      <c r="BN40" t="s">
        <v>1942</v>
      </c>
    </row>
    <row r="41" spans="2:66" ht="18.75" customHeight="1">
      <c r="B41" s="87">
        <v>1</v>
      </c>
      <c r="C41" t="s">
        <v>1932</v>
      </c>
      <c r="D41" t="s">
        <v>2036</v>
      </c>
      <c r="E41" s="88">
        <v>1061</v>
      </c>
      <c r="F41" t="s">
        <v>21</v>
      </c>
      <c r="G41" t="s">
        <v>21</v>
      </c>
      <c r="H41" t="s">
        <v>21</v>
      </c>
      <c r="I41" t="s">
        <v>21</v>
      </c>
      <c r="K41" t="s">
        <v>25</v>
      </c>
      <c r="M41" s="89">
        <v>45225</v>
      </c>
      <c r="N41" t="s">
        <v>25</v>
      </c>
      <c r="O41" t="s">
        <v>25</v>
      </c>
      <c r="Q41" t="s">
        <v>21</v>
      </c>
      <c r="U41" t="s">
        <v>21</v>
      </c>
      <c r="V41" t="s">
        <v>1936</v>
      </c>
      <c r="W41" t="s">
        <v>21</v>
      </c>
      <c r="AC41" t="s">
        <v>21</v>
      </c>
      <c r="AG41" t="s">
        <v>25</v>
      </c>
      <c r="BN41" t="s">
        <v>1942</v>
      </c>
    </row>
    <row r="42" spans="2:66" ht="18.75" customHeight="1">
      <c r="B42" s="87">
        <v>1</v>
      </c>
      <c r="C42" t="s">
        <v>1932</v>
      </c>
      <c r="D42" t="s">
        <v>2037</v>
      </c>
      <c r="E42" s="88">
        <v>1062</v>
      </c>
      <c r="F42" t="s">
        <v>25</v>
      </c>
      <c r="G42" t="s">
        <v>21</v>
      </c>
      <c r="H42" t="s">
        <v>21</v>
      </c>
      <c r="I42" t="s">
        <v>21</v>
      </c>
      <c r="K42" t="s">
        <v>25</v>
      </c>
      <c r="M42" s="89">
        <v>45222</v>
      </c>
      <c r="N42" t="s">
        <v>25</v>
      </c>
      <c r="O42" t="s">
        <v>25</v>
      </c>
      <c r="Q42" t="s">
        <v>21</v>
      </c>
      <c r="U42" t="s">
        <v>21</v>
      </c>
      <c r="W42" t="s">
        <v>21</v>
      </c>
      <c r="AC42" t="s">
        <v>21</v>
      </c>
      <c r="AG42" t="s">
        <v>25</v>
      </c>
      <c r="AZ42" t="s">
        <v>23</v>
      </c>
      <c r="BA42" t="s">
        <v>23</v>
      </c>
      <c r="BB42" t="s">
        <v>23</v>
      </c>
      <c r="BC42" t="s">
        <v>23</v>
      </c>
      <c r="BN42" t="s">
        <v>1942</v>
      </c>
    </row>
    <row r="43" spans="2:66" ht="18.75" customHeight="1">
      <c r="B43" s="87">
        <v>1</v>
      </c>
      <c r="C43" t="s">
        <v>1932</v>
      </c>
      <c r="D43" t="s">
        <v>2038</v>
      </c>
      <c r="E43" s="88">
        <v>1063</v>
      </c>
      <c r="F43" t="s">
        <v>21</v>
      </c>
      <c r="G43" t="s">
        <v>21</v>
      </c>
      <c r="H43" t="s">
        <v>21</v>
      </c>
      <c r="I43" t="s">
        <v>21</v>
      </c>
      <c r="K43" t="s">
        <v>25</v>
      </c>
      <c r="M43" s="89">
        <v>45222</v>
      </c>
      <c r="N43" t="s">
        <v>21</v>
      </c>
      <c r="O43" t="s">
        <v>25</v>
      </c>
      <c r="Q43" t="s">
        <v>21</v>
      </c>
      <c r="U43" t="s">
        <v>21</v>
      </c>
      <c r="W43" t="s">
        <v>21</v>
      </c>
      <c r="AC43" t="s">
        <v>21</v>
      </c>
      <c r="AG43" t="s">
        <v>25</v>
      </c>
      <c r="AH43" t="s">
        <v>21</v>
      </c>
      <c r="AI43" t="s">
        <v>23</v>
      </c>
      <c r="AJ43" t="s">
        <v>21</v>
      </c>
      <c r="AK43" t="s">
        <v>23</v>
      </c>
      <c r="AL43" t="s">
        <v>21</v>
      </c>
      <c r="AM43" t="s">
        <v>23</v>
      </c>
      <c r="AN43" t="s">
        <v>21</v>
      </c>
      <c r="AO43" t="s">
        <v>23</v>
      </c>
      <c r="AP43" t="s">
        <v>21</v>
      </c>
      <c r="AQ43" t="s">
        <v>23</v>
      </c>
      <c r="AR43" t="s">
        <v>21</v>
      </c>
      <c r="AS43" t="s">
        <v>23</v>
      </c>
      <c r="AT43" t="s">
        <v>21</v>
      </c>
      <c r="AU43" t="s">
        <v>23</v>
      </c>
      <c r="AV43" t="s">
        <v>21</v>
      </c>
      <c r="AW43" t="s">
        <v>23</v>
      </c>
      <c r="AX43" t="s">
        <v>21</v>
      </c>
      <c r="AY43" t="s">
        <v>23</v>
      </c>
      <c r="AZ43" t="s">
        <v>21</v>
      </c>
      <c r="BA43" t="s">
        <v>23</v>
      </c>
      <c r="BB43" t="s">
        <v>21</v>
      </c>
      <c r="BC43" t="s">
        <v>23</v>
      </c>
      <c r="BN43" t="s">
        <v>1942</v>
      </c>
    </row>
    <row r="44" spans="2:66" ht="18.75" customHeight="1">
      <c r="B44" s="87">
        <v>1</v>
      </c>
      <c r="C44" t="s">
        <v>1932</v>
      </c>
      <c r="D44" t="s">
        <v>2039</v>
      </c>
      <c r="E44" s="88">
        <v>1065</v>
      </c>
      <c r="F44" t="s">
        <v>21</v>
      </c>
      <c r="G44" t="s">
        <v>25</v>
      </c>
      <c r="H44" t="s">
        <v>21</v>
      </c>
      <c r="I44" t="s">
        <v>21</v>
      </c>
      <c r="K44" t="s">
        <v>25</v>
      </c>
      <c r="M44" s="89">
        <v>45222</v>
      </c>
      <c r="N44" t="s">
        <v>21</v>
      </c>
      <c r="O44" t="s">
        <v>25</v>
      </c>
      <c r="Q44" t="s">
        <v>25</v>
      </c>
      <c r="R44" s="89">
        <v>45247</v>
      </c>
      <c r="U44" t="s">
        <v>21</v>
      </c>
      <c r="V44" t="s">
        <v>2040</v>
      </c>
      <c r="W44" t="s">
        <v>21</v>
      </c>
      <c r="AC44" t="s">
        <v>21</v>
      </c>
      <c r="AG44" t="s">
        <v>25</v>
      </c>
      <c r="AH44" t="s">
        <v>25</v>
      </c>
      <c r="AI44" t="s">
        <v>2041</v>
      </c>
      <c r="AJ44" t="s">
        <v>25</v>
      </c>
      <c r="AK44" t="s">
        <v>2042</v>
      </c>
      <c r="AL44" t="s">
        <v>25</v>
      </c>
      <c r="AM44" t="s">
        <v>2043</v>
      </c>
      <c r="AN44" t="s">
        <v>25</v>
      </c>
      <c r="AO44" t="s">
        <v>2044</v>
      </c>
      <c r="AP44" t="s">
        <v>21</v>
      </c>
      <c r="AQ44" t="s">
        <v>23</v>
      </c>
      <c r="AR44" t="s">
        <v>25</v>
      </c>
      <c r="AS44" t="s">
        <v>2041</v>
      </c>
      <c r="AT44" t="s">
        <v>25</v>
      </c>
      <c r="AU44" t="s">
        <v>2041</v>
      </c>
      <c r="AV44" t="s">
        <v>25</v>
      </c>
      <c r="AW44" t="s">
        <v>2041</v>
      </c>
      <c r="AX44" t="s">
        <v>21</v>
      </c>
      <c r="AY44" t="s">
        <v>23</v>
      </c>
      <c r="AZ44" t="s">
        <v>25</v>
      </c>
      <c r="BA44" t="s">
        <v>2041</v>
      </c>
      <c r="BB44" t="s">
        <v>25</v>
      </c>
      <c r="BC44" t="s">
        <v>2045</v>
      </c>
      <c r="BN44" t="s">
        <v>1934</v>
      </c>
    </row>
    <row r="45" spans="2:66" ht="18.75" customHeight="1">
      <c r="B45" s="87">
        <v>1</v>
      </c>
      <c r="C45" t="s">
        <v>1932</v>
      </c>
      <c r="D45" t="s">
        <v>2046</v>
      </c>
      <c r="E45" s="88">
        <v>1066</v>
      </c>
      <c r="F45" t="s">
        <v>21</v>
      </c>
      <c r="G45" t="s">
        <v>21</v>
      </c>
      <c r="H45" t="s">
        <v>21</v>
      </c>
      <c r="I45" t="s">
        <v>21</v>
      </c>
      <c r="K45" t="s">
        <v>25</v>
      </c>
      <c r="M45" s="89">
        <v>45222</v>
      </c>
      <c r="N45" t="s">
        <v>25</v>
      </c>
      <c r="O45" t="s">
        <v>25</v>
      </c>
      <c r="Q45" t="s">
        <v>25</v>
      </c>
      <c r="R45" s="89">
        <v>45243</v>
      </c>
      <c r="U45" t="s">
        <v>21</v>
      </c>
      <c r="V45" t="s">
        <v>2047</v>
      </c>
      <c r="W45" t="s">
        <v>21</v>
      </c>
      <c r="AC45" t="s">
        <v>21</v>
      </c>
      <c r="AG45" t="s">
        <v>25</v>
      </c>
      <c r="AH45" t="s">
        <v>25</v>
      </c>
      <c r="AI45" t="s">
        <v>2048</v>
      </c>
      <c r="AJ45" t="s">
        <v>21</v>
      </c>
      <c r="AK45" t="s">
        <v>23</v>
      </c>
      <c r="AL45" t="s">
        <v>25</v>
      </c>
      <c r="AM45" t="s">
        <v>2049</v>
      </c>
      <c r="AN45" t="s">
        <v>21</v>
      </c>
      <c r="AO45" t="s">
        <v>23</v>
      </c>
      <c r="AP45" t="s">
        <v>21</v>
      </c>
      <c r="AQ45" t="s">
        <v>23</v>
      </c>
      <c r="AR45" t="s">
        <v>21</v>
      </c>
      <c r="AS45" t="s">
        <v>23</v>
      </c>
      <c r="AT45" t="s">
        <v>21</v>
      </c>
      <c r="AU45" t="s">
        <v>23</v>
      </c>
      <c r="AV45" t="s">
        <v>21</v>
      </c>
      <c r="AW45" t="s">
        <v>23</v>
      </c>
      <c r="AX45" t="s">
        <v>21</v>
      </c>
      <c r="AY45" t="s">
        <v>23</v>
      </c>
      <c r="AZ45" t="s">
        <v>21</v>
      </c>
      <c r="BA45" t="s">
        <v>23</v>
      </c>
      <c r="BB45" t="s">
        <v>21</v>
      </c>
      <c r="BC45" t="s">
        <v>23</v>
      </c>
      <c r="BN45" t="s">
        <v>1942</v>
      </c>
    </row>
    <row r="46" spans="2:66" ht="18.75" customHeight="1">
      <c r="B46" s="87">
        <v>1</v>
      </c>
      <c r="C46" t="s">
        <v>1932</v>
      </c>
      <c r="D46" t="s">
        <v>2050</v>
      </c>
      <c r="E46" s="88">
        <v>1067</v>
      </c>
      <c r="F46" t="s">
        <v>21</v>
      </c>
      <c r="G46" t="s">
        <v>21</v>
      </c>
      <c r="H46" t="s">
        <v>21</v>
      </c>
      <c r="I46" t="s">
        <v>21</v>
      </c>
      <c r="K46" t="s">
        <v>25</v>
      </c>
      <c r="M46" s="89">
        <v>45222</v>
      </c>
      <c r="N46" t="s">
        <v>21</v>
      </c>
      <c r="O46" t="s">
        <v>25</v>
      </c>
      <c r="Q46" t="s">
        <v>21</v>
      </c>
      <c r="U46" t="s">
        <v>21</v>
      </c>
      <c r="W46" t="s">
        <v>21</v>
      </c>
      <c r="AC46" t="s">
        <v>21</v>
      </c>
      <c r="AG46" t="s">
        <v>21</v>
      </c>
      <c r="BE46" t="s">
        <v>21</v>
      </c>
      <c r="BF46" t="s">
        <v>23</v>
      </c>
      <c r="BG46" t="s">
        <v>21</v>
      </c>
      <c r="BH46" t="s">
        <v>23</v>
      </c>
      <c r="BI46" t="s">
        <v>21</v>
      </c>
      <c r="BJ46" t="s">
        <v>23</v>
      </c>
      <c r="BK46" t="s">
        <v>21</v>
      </c>
      <c r="BL46" t="s">
        <v>23</v>
      </c>
      <c r="BM46" t="s">
        <v>21</v>
      </c>
      <c r="BN46" t="s">
        <v>23</v>
      </c>
    </row>
    <row r="47" spans="2:66" ht="18.75" customHeight="1">
      <c r="B47" s="87">
        <v>1</v>
      </c>
      <c r="C47" t="s">
        <v>1932</v>
      </c>
      <c r="D47" t="s">
        <v>2051</v>
      </c>
      <c r="E47" s="88">
        <v>1069</v>
      </c>
      <c r="F47" t="s">
        <v>21</v>
      </c>
      <c r="G47" t="s">
        <v>21</v>
      </c>
      <c r="H47" t="s">
        <v>21</v>
      </c>
      <c r="I47" t="s">
        <v>21</v>
      </c>
      <c r="K47" t="s">
        <v>21</v>
      </c>
      <c r="Q47" t="s">
        <v>21</v>
      </c>
      <c r="U47" t="s">
        <v>21</v>
      </c>
      <c r="W47" t="s">
        <v>21</v>
      </c>
      <c r="AC47" t="s">
        <v>21</v>
      </c>
      <c r="AG47" t="s">
        <v>25</v>
      </c>
      <c r="BE47" t="s">
        <v>23</v>
      </c>
      <c r="BF47" t="s">
        <v>23</v>
      </c>
      <c r="BG47" t="s">
        <v>23</v>
      </c>
      <c r="BH47" t="s">
        <v>23</v>
      </c>
      <c r="BI47" t="s">
        <v>23</v>
      </c>
      <c r="BJ47" t="s">
        <v>23</v>
      </c>
      <c r="BK47" t="s">
        <v>23</v>
      </c>
      <c r="BL47" t="s">
        <v>23</v>
      </c>
    </row>
    <row r="48" spans="2:66" ht="18.75" customHeight="1">
      <c r="B48" s="87">
        <v>1</v>
      </c>
      <c r="C48" t="s">
        <v>1932</v>
      </c>
      <c r="D48" t="s">
        <v>2052</v>
      </c>
      <c r="E48" s="88">
        <v>1072</v>
      </c>
      <c r="F48" t="s">
        <v>21</v>
      </c>
      <c r="G48" t="s">
        <v>21</v>
      </c>
      <c r="H48" t="s">
        <v>21</v>
      </c>
      <c r="I48" t="s">
        <v>21</v>
      </c>
      <c r="K48" t="s">
        <v>21</v>
      </c>
      <c r="Q48" t="s">
        <v>21</v>
      </c>
      <c r="U48" t="s">
        <v>21</v>
      </c>
      <c r="V48" t="s">
        <v>2053</v>
      </c>
      <c r="W48" t="s">
        <v>21</v>
      </c>
      <c r="AC48" t="s">
        <v>21</v>
      </c>
      <c r="AG48" t="s">
        <v>21</v>
      </c>
      <c r="BE48" t="s">
        <v>21</v>
      </c>
      <c r="BF48" t="s">
        <v>23</v>
      </c>
      <c r="BG48" t="s">
        <v>21</v>
      </c>
      <c r="BH48" t="s">
        <v>23</v>
      </c>
      <c r="BI48" t="s">
        <v>21</v>
      </c>
      <c r="BJ48" t="s">
        <v>23</v>
      </c>
      <c r="BK48" t="s">
        <v>21</v>
      </c>
      <c r="BL48" t="s">
        <v>23</v>
      </c>
    </row>
    <row r="49" spans="2:68" ht="18.75" customHeight="1">
      <c r="B49" s="87">
        <v>1</v>
      </c>
      <c r="C49" t="s">
        <v>1932</v>
      </c>
      <c r="D49" t="s">
        <v>2054</v>
      </c>
      <c r="E49" s="88">
        <v>1074</v>
      </c>
      <c r="F49" t="s">
        <v>21</v>
      </c>
      <c r="G49" t="s">
        <v>21</v>
      </c>
      <c r="H49" t="s">
        <v>21</v>
      </c>
      <c r="I49" t="s">
        <v>21</v>
      </c>
      <c r="K49" t="s">
        <v>25</v>
      </c>
      <c r="M49" s="89">
        <v>45222</v>
      </c>
      <c r="N49" t="s">
        <v>25</v>
      </c>
      <c r="O49" t="s">
        <v>25</v>
      </c>
      <c r="Q49" t="s">
        <v>21</v>
      </c>
      <c r="U49" t="s">
        <v>25</v>
      </c>
      <c r="W49" t="s">
        <v>21</v>
      </c>
      <c r="AC49" t="s">
        <v>21</v>
      </c>
      <c r="AG49" t="s">
        <v>21</v>
      </c>
      <c r="BE49" t="s">
        <v>21</v>
      </c>
      <c r="BG49" t="s">
        <v>21</v>
      </c>
      <c r="BI49" t="s">
        <v>21</v>
      </c>
      <c r="BK49" t="s">
        <v>21</v>
      </c>
    </row>
    <row r="50" spans="2:68" ht="18.75" customHeight="1">
      <c r="B50" s="87">
        <v>1</v>
      </c>
      <c r="C50" t="s">
        <v>1932</v>
      </c>
      <c r="D50" t="s">
        <v>2055</v>
      </c>
      <c r="E50" s="88">
        <v>1078</v>
      </c>
      <c r="F50" t="s">
        <v>21</v>
      </c>
      <c r="G50" t="s">
        <v>21</v>
      </c>
      <c r="H50" t="s">
        <v>21</v>
      </c>
      <c r="I50" t="s">
        <v>21</v>
      </c>
      <c r="K50" t="s">
        <v>21</v>
      </c>
      <c r="Q50" t="s">
        <v>21</v>
      </c>
      <c r="U50" t="s">
        <v>21</v>
      </c>
      <c r="V50" t="s">
        <v>1936</v>
      </c>
      <c r="W50" t="s">
        <v>21</v>
      </c>
      <c r="AC50" t="s">
        <v>21</v>
      </c>
      <c r="AG50" t="s">
        <v>25</v>
      </c>
    </row>
    <row r="51" spans="2:68" ht="18.75" customHeight="1">
      <c r="B51" s="87">
        <v>1</v>
      </c>
      <c r="C51" t="s">
        <v>1932</v>
      </c>
      <c r="D51" t="s">
        <v>2056</v>
      </c>
      <c r="E51" s="88">
        <v>1080</v>
      </c>
      <c r="F51" t="s">
        <v>21</v>
      </c>
      <c r="G51" t="s">
        <v>21</v>
      </c>
      <c r="H51" t="s">
        <v>21</v>
      </c>
      <c r="I51" t="s">
        <v>21</v>
      </c>
      <c r="K51" t="s">
        <v>21</v>
      </c>
      <c r="P51" t="s">
        <v>2057</v>
      </c>
      <c r="Q51" t="s">
        <v>21</v>
      </c>
      <c r="U51" t="s">
        <v>21</v>
      </c>
      <c r="W51" t="s">
        <v>21</v>
      </c>
      <c r="AC51" t="s">
        <v>21</v>
      </c>
      <c r="AG51" t="s">
        <v>25</v>
      </c>
      <c r="BE51" t="s">
        <v>21</v>
      </c>
      <c r="BG51" t="s">
        <v>21</v>
      </c>
      <c r="BI51" t="s">
        <v>21</v>
      </c>
      <c r="BK51" t="s">
        <v>21</v>
      </c>
      <c r="BN51" t="s">
        <v>1942</v>
      </c>
    </row>
    <row r="52" spans="2:68" ht="18.75" customHeight="1">
      <c r="B52" s="87">
        <v>1</v>
      </c>
      <c r="C52" t="s">
        <v>1932</v>
      </c>
      <c r="D52" t="s">
        <v>2058</v>
      </c>
      <c r="E52" s="88">
        <v>1085</v>
      </c>
      <c r="F52" t="s">
        <v>21</v>
      </c>
      <c r="G52" t="s">
        <v>21</v>
      </c>
      <c r="H52" t="s">
        <v>21</v>
      </c>
      <c r="I52" t="s">
        <v>21</v>
      </c>
      <c r="K52" t="s">
        <v>25</v>
      </c>
      <c r="M52" s="89">
        <v>45230</v>
      </c>
      <c r="N52" t="s">
        <v>25</v>
      </c>
      <c r="O52" t="s">
        <v>25</v>
      </c>
      <c r="Q52" t="s">
        <v>21</v>
      </c>
      <c r="U52" t="s">
        <v>21</v>
      </c>
      <c r="W52" t="s">
        <v>21</v>
      </c>
      <c r="AC52" t="s">
        <v>21</v>
      </c>
      <c r="AG52" t="s">
        <v>25</v>
      </c>
      <c r="BN52" t="s">
        <v>1934</v>
      </c>
    </row>
    <row r="53" spans="2:68" ht="18.75" customHeight="1">
      <c r="B53" s="87">
        <v>1</v>
      </c>
      <c r="C53" t="s">
        <v>1932</v>
      </c>
      <c r="D53" t="s">
        <v>2059</v>
      </c>
      <c r="E53" s="88">
        <v>1088</v>
      </c>
      <c r="F53" t="s">
        <v>21</v>
      </c>
      <c r="G53" t="s">
        <v>21</v>
      </c>
      <c r="H53" t="s">
        <v>21</v>
      </c>
      <c r="I53" t="s">
        <v>21</v>
      </c>
      <c r="K53" t="s">
        <v>25</v>
      </c>
      <c r="M53" s="89">
        <v>45222</v>
      </c>
      <c r="N53" t="s">
        <v>21</v>
      </c>
      <c r="O53" t="s">
        <v>25</v>
      </c>
      <c r="Q53" t="s">
        <v>21</v>
      </c>
      <c r="U53" t="s">
        <v>25</v>
      </c>
      <c r="W53" t="s">
        <v>21</v>
      </c>
      <c r="AC53" t="s">
        <v>21</v>
      </c>
      <c r="AG53" t="s">
        <v>25</v>
      </c>
      <c r="AH53" t="s">
        <v>23</v>
      </c>
      <c r="AI53" t="s">
        <v>23</v>
      </c>
      <c r="AJ53" t="s">
        <v>23</v>
      </c>
      <c r="AK53" t="s">
        <v>23</v>
      </c>
      <c r="AL53" t="s">
        <v>23</v>
      </c>
      <c r="AM53" t="s">
        <v>23</v>
      </c>
      <c r="AN53" t="s">
        <v>23</v>
      </c>
      <c r="AO53" t="s">
        <v>23</v>
      </c>
      <c r="AP53" t="s">
        <v>23</v>
      </c>
      <c r="AQ53" t="s">
        <v>23</v>
      </c>
      <c r="AR53" t="s">
        <v>23</v>
      </c>
      <c r="AS53" t="s">
        <v>23</v>
      </c>
      <c r="AT53" t="s">
        <v>23</v>
      </c>
      <c r="AU53" t="s">
        <v>23</v>
      </c>
      <c r="AV53" t="s">
        <v>23</v>
      </c>
      <c r="AW53" t="s">
        <v>23</v>
      </c>
      <c r="AX53" t="s">
        <v>23</v>
      </c>
      <c r="AY53" t="s">
        <v>23</v>
      </c>
      <c r="AZ53" t="s">
        <v>23</v>
      </c>
      <c r="BA53" t="s">
        <v>23</v>
      </c>
      <c r="BB53" t="s">
        <v>23</v>
      </c>
      <c r="BC53" t="s">
        <v>23</v>
      </c>
      <c r="BN53" t="s">
        <v>1942</v>
      </c>
    </row>
    <row r="54" spans="2:68" ht="18.75" customHeight="1">
      <c r="B54" s="87">
        <v>1</v>
      </c>
      <c r="C54" t="s">
        <v>1932</v>
      </c>
      <c r="D54" t="s">
        <v>2060</v>
      </c>
      <c r="E54" s="88">
        <v>1089</v>
      </c>
      <c r="F54" t="s">
        <v>21</v>
      </c>
      <c r="G54" t="s">
        <v>21</v>
      </c>
      <c r="H54" t="s">
        <v>21</v>
      </c>
      <c r="I54" t="s">
        <v>21</v>
      </c>
      <c r="K54" t="s">
        <v>21</v>
      </c>
      <c r="Q54" t="s">
        <v>21</v>
      </c>
      <c r="U54" t="s">
        <v>21</v>
      </c>
      <c r="W54" t="s">
        <v>21</v>
      </c>
      <c r="AC54" t="s">
        <v>21</v>
      </c>
      <c r="AG54" t="s">
        <v>25</v>
      </c>
      <c r="AH54" t="s">
        <v>23</v>
      </c>
      <c r="AI54" t="s">
        <v>23</v>
      </c>
      <c r="AJ54" t="s">
        <v>23</v>
      </c>
      <c r="AK54" t="s">
        <v>23</v>
      </c>
      <c r="AL54" t="s">
        <v>23</v>
      </c>
      <c r="AM54" t="s">
        <v>23</v>
      </c>
      <c r="AN54" t="s">
        <v>23</v>
      </c>
      <c r="AO54" t="s">
        <v>23</v>
      </c>
      <c r="AP54" t="s">
        <v>23</v>
      </c>
      <c r="AQ54" t="s">
        <v>23</v>
      </c>
      <c r="AR54" t="s">
        <v>23</v>
      </c>
      <c r="AS54" t="s">
        <v>23</v>
      </c>
      <c r="AT54" t="s">
        <v>23</v>
      </c>
      <c r="AU54" t="s">
        <v>23</v>
      </c>
      <c r="AV54" t="s">
        <v>23</v>
      </c>
      <c r="AW54" t="s">
        <v>23</v>
      </c>
      <c r="AX54" t="s">
        <v>23</v>
      </c>
      <c r="AY54" t="s">
        <v>23</v>
      </c>
      <c r="AZ54" t="s">
        <v>23</v>
      </c>
      <c r="BA54" t="s">
        <v>23</v>
      </c>
      <c r="BB54" t="s">
        <v>23</v>
      </c>
      <c r="BC54" t="s">
        <v>23</v>
      </c>
      <c r="BE54" t="s">
        <v>23</v>
      </c>
      <c r="BF54" t="s">
        <v>23</v>
      </c>
      <c r="BG54" t="s">
        <v>23</v>
      </c>
      <c r="BH54" t="s">
        <v>23</v>
      </c>
      <c r="BI54" t="s">
        <v>23</v>
      </c>
      <c r="BJ54" t="s">
        <v>23</v>
      </c>
      <c r="BK54" t="s">
        <v>23</v>
      </c>
      <c r="BL54" t="s">
        <v>23</v>
      </c>
      <c r="BN54" t="s">
        <v>1942</v>
      </c>
    </row>
    <row r="55" spans="2:68" ht="18.75" customHeight="1">
      <c r="B55" s="87">
        <v>1</v>
      </c>
      <c r="C55" t="s">
        <v>1932</v>
      </c>
      <c r="D55" t="s">
        <v>2061</v>
      </c>
      <c r="E55" s="88">
        <v>1092</v>
      </c>
      <c r="F55" t="s">
        <v>21</v>
      </c>
      <c r="G55" t="s">
        <v>21</v>
      </c>
      <c r="H55" t="s">
        <v>21</v>
      </c>
      <c r="I55" t="s">
        <v>21</v>
      </c>
      <c r="K55" t="s">
        <v>25</v>
      </c>
      <c r="M55" s="89">
        <v>45229</v>
      </c>
      <c r="N55" t="s">
        <v>21</v>
      </c>
      <c r="O55" t="s">
        <v>25</v>
      </c>
      <c r="Q55" t="s">
        <v>21</v>
      </c>
      <c r="U55" t="s">
        <v>21</v>
      </c>
      <c r="V55" t="s">
        <v>2062</v>
      </c>
      <c r="W55" t="s">
        <v>21</v>
      </c>
      <c r="AC55" t="s">
        <v>21</v>
      </c>
      <c r="AG55" t="s">
        <v>25</v>
      </c>
      <c r="AH55" t="s">
        <v>23</v>
      </c>
      <c r="AI55" t="s">
        <v>23</v>
      </c>
      <c r="AJ55" t="s">
        <v>23</v>
      </c>
      <c r="AK55" t="s">
        <v>23</v>
      </c>
      <c r="AL55" t="s">
        <v>23</v>
      </c>
      <c r="AM55" t="s">
        <v>23</v>
      </c>
      <c r="AN55" t="s">
        <v>23</v>
      </c>
      <c r="AO55" t="s">
        <v>23</v>
      </c>
      <c r="AP55" t="s">
        <v>23</v>
      </c>
      <c r="AQ55" t="s">
        <v>23</v>
      </c>
      <c r="AR55" t="s">
        <v>23</v>
      </c>
      <c r="AS55" t="s">
        <v>23</v>
      </c>
      <c r="AT55" t="s">
        <v>23</v>
      </c>
      <c r="AU55" t="s">
        <v>23</v>
      </c>
      <c r="AV55" t="s">
        <v>23</v>
      </c>
      <c r="AW55" t="s">
        <v>23</v>
      </c>
      <c r="AX55" t="s">
        <v>23</v>
      </c>
      <c r="AY55" t="s">
        <v>23</v>
      </c>
      <c r="AZ55" t="s">
        <v>23</v>
      </c>
      <c r="BA55" t="s">
        <v>23</v>
      </c>
      <c r="BB55" t="s">
        <v>23</v>
      </c>
      <c r="BC55" t="s">
        <v>23</v>
      </c>
      <c r="BN55" t="s">
        <v>1942</v>
      </c>
    </row>
    <row r="56" spans="2:68" ht="18.75" customHeight="1">
      <c r="B56" s="87">
        <v>1</v>
      </c>
      <c r="C56" t="s">
        <v>1932</v>
      </c>
      <c r="D56" t="s">
        <v>2063</v>
      </c>
      <c r="E56" s="88">
        <v>1093</v>
      </c>
      <c r="F56" t="s">
        <v>21</v>
      </c>
      <c r="G56" t="s">
        <v>21</v>
      </c>
      <c r="H56" t="s">
        <v>21</v>
      </c>
      <c r="I56" t="s">
        <v>21</v>
      </c>
      <c r="K56" t="s">
        <v>25</v>
      </c>
      <c r="M56" s="89">
        <v>45222</v>
      </c>
      <c r="N56" t="s">
        <v>25</v>
      </c>
      <c r="O56" t="s">
        <v>25</v>
      </c>
      <c r="Q56" t="s">
        <v>25</v>
      </c>
      <c r="R56" s="89">
        <v>45231</v>
      </c>
      <c r="U56" t="s">
        <v>21</v>
      </c>
      <c r="V56" t="s">
        <v>1936</v>
      </c>
      <c r="W56" t="s">
        <v>25</v>
      </c>
      <c r="Z56" t="s">
        <v>25</v>
      </c>
      <c r="AA56" t="s">
        <v>25</v>
      </c>
      <c r="AC56" t="s">
        <v>21</v>
      </c>
      <c r="AG56" t="s">
        <v>25</v>
      </c>
      <c r="AH56" t="s">
        <v>21</v>
      </c>
      <c r="AI56" t="s">
        <v>23</v>
      </c>
      <c r="AJ56" t="s">
        <v>21</v>
      </c>
      <c r="AK56" t="s">
        <v>23</v>
      </c>
      <c r="AL56" t="s">
        <v>25</v>
      </c>
      <c r="AM56" t="s">
        <v>2064</v>
      </c>
      <c r="AN56" t="s">
        <v>21</v>
      </c>
      <c r="AO56" t="s">
        <v>23</v>
      </c>
      <c r="AP56" t="s">
        <v>21</v>
      </c>
      <c r="AQ56" t="s">
        <v>23</v>
      </c>
      <c r="AR56" t="s">
        <v>25</v>
      </c>
      <c r="AS56" t="s">
        <v>2065</v>
      </c>
      <c r="AT56" t="s">
        <v>25</v>
      </c>
      <c r="AU56" t="s">
        <v>2066</v>
      </c>
      <c r="AV56" t="s">
        <v>21</v>
      </c>
      <c r="AW56" t="s">
        <v>23</v>
      </c>
      <c r="AX56" t="s">
        <v>25</v>
      </c>
      <c r="AY56" t="s">
        <v>2067</v>
      </c>
      <c r="AZ56" t="s">
        <v>25</v>
      </c>
      <c r="BA56" t="s">
        <v>2068</v>
      </c>
      <c r="BB56" t="s">
        <v>21</v>
      </c>
      <c r="BC56" t="s">
        <v>23</v>
      </c>
      <c r="BN56" t="s">
        <v>1934</v>
      </c>
    </row>
    <row r="57" spans="2:68" ht="18.75" customHeight="1">
      <c r="B57" s="87">
        <v>1</v>
      </c>
      <c r="C57" t="s">
        <v>1932</v>
      </c>
      <c r="D57" t="s">
        <v>2069</v>
      </c>
      <c r="E57" s="88">
        <v>1094</v>
      </c>
      <c r="F57" t="s">
        <v>21</v>
      </c>
      <c r="G57" t="s">
        <v>21</v>
      </c>
      <c r="H57" t="s">
        <v>21</v>
      </c>
      <c r="I57" t="s">
        <v>21</v>
      </c>
      <c r="K57" t="s">
        <v>25</v>
      </c>
      <c r="M57" s="89">
        <v>45222</v>
      </c>
      <c r="N57" t="s">
        <v>25</v>
      </c>
      <c r="O57" t="s">
        <v>25</v>
      </c>
      <c r="Q57" t="s">
        <v>25</v>
      </c>
      <c r="R57" s="89">
        <v>45229</v>
      </c>
      <c r="U57" t="s">
        <v>25</v>
      </c>
      <c r="W57" t="s">
        <v>21</v>
      </c>
      <c r="AC57" t="s">
        <v>21</v>
      </c>
      <c r="AG57" t="s">
        <v>25</v>
      </c>
      <c r="BE57" t="s">
        <v>21</v>
      </c>
      <c r="BF57" t="s">
        <v>23</v>
      </c>
      <c r="BG57" t="s">
        <v>21</v>
      </c>
      <c r="BH57" t="s">
        <v>23</v>
      </c>
      <c r="BI57" t="s">
        <v>21</v>
      </c>
      <c r="BJ57" t="s">
        <v>23</v>
      </c>
      <c r="BK57" t="s">
        <v>21</v>
      </c>
      <c r="BL57" t="s">
        <v>23</v>
      </c>
      <c r="BN57" t="s">
        <v>1934</v>
      </c>
    </row>
    <row r="58" spans="2:68" ht="18.75" customHeight="1">
      <c r="B58" s="87">
        <v>1</v>
      </c>
      <c r="C58" t="s">
        <v>1932</v>
      </c>
      <c r="D58" t="s">
        <v>2070</v>
      </c>
      <c r="E58" s="88">
        <v>1100</v>
      </c>
      <c r="F58" t="s">
        <v>25</v>
      </c>
      <c r="G58" t="s">
        <v>21</v>
      </c>
      <c r="H58" t="s">
        <v>21</v>
      </c>
      <c r="I58" t="s">
        <v>21</v>
      </c>
      <c r="K58" t="s">
        <v>25</v>
      </c>
      <c r="M58" s="89">
        <v>45222</v>
      </c>
      <c r="N58" t="s">
        <v>25</v>
      </c>
      <c r="O58" t="s">
        <v>25</v>
      </c>
      <c r="Q58" t="s">
        <v>21</v>
      </c>
      <c r="U58" t="s">
        <v>25</v>
      </c>
      <c r="W58" t="s">
        <v>21</v>
      </c>
      <c r="AC58" t="s">
        <v>21</v>
      </c>
      <c r="AG58" t="s">
        <v>25</v>
      </c>
      <c r="AH58" t="s">
        <v>21</v>
      </c>
      <c r="AI58" t="s">
        <v>23</v>
      </c>
      <c r="AJ58" t="s">
        <v>21</v>
      </c>
      <c r="AK58" t="s">
        <v>23</v>
      </c>
      <c r="AL58" t="s">
        <v>21</v>
      </c>
      <c r="AM58" t="s">
        <v>23</v>
      </c>
      <c r="AN58" t="s">
        <v>21</v>
      </c>
      <c r="AO58" t="s">
        <v>23</v>
      </c>
      <c r="AP58" t="s">
        <v>21</v>
      </c>
      <c r="AQ58" t="s">
        <v>23</v>
      </c>
      <c r="AR58" t="s">
        <v>21</v>
      </c>
      <c r="AS58" t="s">
        <v>23</v>
      </c>
      <c r="AT58" t="s">
        <v>21</v>
      </c>
      <c r="AU58" t="s">
        <v>23</v>
      </c>
      <c r="AV58" t="s">
        <v>21</v>
      </c>
      <c r="AW58" t="s">
        <v>23</v>
      </c>
      <c r="AX58" t="s">
        <v>21</v>
      </c>
      <c r="AY58" t="s">
        <v>23</v>
      </c>
      <c r="AZ58" t="s">
        <v>21</v>
      </c>
      <c r="BA58" t="s">
        <v>23</v>
      </c>
      <c r="BB58" t="s">
        <v>21</v>
      </c>
      <c r="BC58" t="s">
        <v>23</v>
      </c>
    </row>
    <row r="59" spans="2:68" ht="18.75" customHeight="1">
      <c r="B59" s="87">
        <v>1</v>
      </c>
      <c r="C59" t="s">
        <v>1932</v>
      </c>
      <c r="D59" t="s">
        <v>2071</v>
      </c>
      <c r="E59" s="88">
        <v>1107</v>
      </c>
      <c r="F59" t="s">
        <v>21</v>
      </c>
      <c r="G59" t="s">
        <v>21</v>
      </c>
      <c r="H59" t="s">
        <v>21</v>
      </c>
      <c r="I59" t="s">
        <v>21</v>
      </c>
      <c r="K59" t="s">
        <v>25</v>
      </c>
      <c r="M59" s="89">
        <v>45219</v>
      </c>
      <c r="N59" t="s">
        <v>25</v>
      </c>
      <c r="O59" t="s">
        <v>25</v>
      </c>
      <c r="Q59" t="s">
        <v>25</v>
      </c>
      <c r="R59" s="89">
        <v>45229</v>
      </c>
      <c r="U59" t="s">
        <v>21</v>
      </c>
      <c r="V59" t="s">
        <v>2072</v>
      </c>
      <c r="W59" t="s">
        <v>21</v>
      </c>
      <c r="AC59" t="s">
        <v>21</v>
      </c>
      <c r="AG59" t="s">
        <v>25</v>
      </c>
      <c r="BE59" t="s">
        <v>21</v>
      </c>
      <c r="BF59" t="s">
        <v>23</v>
      </c>
      <c r="BG59" t="s">
        <v>21</v>
      </c>
      <c r="BH59" t="s">
        <v>23</v>
      </c>
      <c r="BI59" t="s">
        <v>21</v>
      </c>
      <c r="BJ59" t="s">
        <v>23</v>
      </c>
      <c r="BK59" t="s">
        <v>21</v>
      </c>
      <c r="BL59" t="s">
        <v>23</v>
      </c>
      <c r="BN59" t="s">
        <v>1942</v>
      </c>
    </row>
    <row r="60" spans="2:68" ht="18.75" customHeight="1">
      <c r="B60" s="87">
        <v>1</v>
      </c>
      <c r="C60" t="s">
        <v>1932</v>
      </c>
      <c r="D60" t="s">
        <v>2073</v>
      </c>
      <c r="E60" s="88">
        <v>1110</v>
      </c>
      <c r="F60" t="s">
        <v>21</v>
      </c>
      <c r="G60" t="s">
        <v>21</v>
      </c>
      <c r="H60" t="s">
        <v>21</v>
      </c>
      <c r="I60" t="s">
        <v>21</v>
      </c>
      <c r="K60" t="s">
        <v>21</v>
      </c>
      <c r="Q60" t="s">
        <v>21</v>
      </c>
      <c r="U60" t="s">
        <v>21</v>
      </c>
      <c r="W60" t="s">
        <v>21</v>
      </c>
      <c r="AC60" t="s">
        <v>21</v>
      </c>
      <c r="AG60" t="s">
        <v>25</v>
      </c>
      <c r="BN60" t="s">
        <v>1942</v>
      </c>
    </row>
    <row r="61" spans="2:68" ht="18.75" customHeight="1">
      <c r="B61" s="87">
        <v>1</v>
      </c>
      <c r="C61" t="s">
        <v>1932</v>
      </c>
      <c r="D61" t="s">
        <v>2074</v>
      </c>
      <c r="E61" s="88">
        <v>1116</v>
      </c>
      <c r="F61" t="s">
        <v>21</v>
      </c>
      <c r="G61" t="s">
        <v>21</v>
      </c>
      <c r="H61" t="s">
        <v>21</v>
      </c>
      <c r="I61" t="s">
        <v>21</v>
      </c>
      <c r="K61" t="s">
        <v>21</v>
      </c>
      <c r="Q61" t="s">
        <v>21</v>
      </c>
      <c r="U61" t="s">
        <v>21</v>
      </c>
      <c r="V61" t="s">
        <v>2075</v>
      </c>
      <c r="W61" t="s">
        <v>21</v>
      </c>
      <c r="AC61" t="s">
        <v>21</v>
      </c>
      <c r="AG61" t="s">
        <v>25</v>
      </c>
      <c r="BN61" t="s">
        <v>1942</v>
      </c>
      <c r="BP61" s="90" t="s">
        <v>2076</v>
      </c>
    </row>
    <row r="62" spans="2:68" ht="18.75" customHeight="1">
      <c r="B62" s="87">
        <v>1</v>
      </c>
      <c r="C62" t="s">
        <v>1932</v>
      </c>
      <c r="D62" t="s">
        <v>2077</v>
      </c>
      <c r="E62" s="88">
        <v>1126</v>
      </c>
      <c r="F62" t="s">
        <v>21</v>
      </c>
      <c r="G62" t="s">
        <v>21</v>
      </c>
      <c r="H62" t="s">
        <v>21</v>
      </c>
      <c r="I62" t="s">
        <v>21</v>
      </c>
      <c r="K62" t="s">
        <v>25</v>
      </c>
      <c r="M62" s="89">
        <v>45222</v>
      </c>
      <c r="N62" t="s">
        <v>25</v>
      </c>
      <c r="O62" t="s">
        <v>25</v>
      </c>
      <c r="Q62" t="s">
        <v>25</v>
      </c>
      <c r="R62" s="89">
        <v>45261</v>
      </c>
      <c r="U62" t="s">
        <v>21</v>
      </c>
      <c r="V62" t="s">
        <v>2062</v>
      </c>
      <c r="W62" t="s">
        <v>21</v>
      </c>
      <c r="AC62" t="s">
        <v>21</v>
      </c>
      <c r="AG62" t="s">
        <v>25</v>
      </c>
      <c r="AH62" t="s">
        <v>23</v>
      </c>
      <c r="AI62" t="s">
        <v>23</v>
      </c>
      <c r="AJ62" t="s">
        <v>23</v>
      </c>
      <c r="AK62" t="s">
        <v>23</v>
      </c>
      <c r="AL62" t="s">
        <v>23</v>
      </c>
      <c r="AM62" t="s">
        <v>23</v>
      </c>
      <c r="AN62" t="s">
        <v>23</v>
      </c>
      <c r="AO62" t="s">
        <v>23</v>
      </c>
      <c r="AP62" t="s">
        <v>23</v>
      </c>
      <c r="AQ62" t="s">
        <v>23</v>
      </c>
      <c r="AR62" t="s">
        <v>23</v>
      </c>
      <c r="AS62" t="s">
        <v>23</v>
      </c>
      <c r="AT62" t="s">
        <v>23</v>
      </c>
      <c r="AU62" t="s">
        <v>23</v>
      </c>
      <c r="AV62" t="s">
        <v>23</v>
      </c>
      <c r="AW62" t="s">
        <v>23</v>
      </c>
      <c r="AX62" t="s">
        <v>23</v>
      </c>
      <c r="AY62" t="s">
        <v>23</v>
      </c>
      <c r="AZ62" t="s">
        <v>23</v>
      </c>
      <c r="BA62" t="s">
        <v>23</v>
      </c>
      <c r="BB62" t="s">
        <v>23</v>
      </c>
      <c r="BC62" t="s">
        <v>23</v>
      </c>
      <c r="BE62" t="s">
        <v>21</v>
      </c>
      <c r="BF62" t="s">
        <v>23</v>
      </c>
      <c r="BG62" t="s">
        <v>21</v>
      </c>
      <c r="BH62" t="s">
        <v>23</v>
      </c>
      <c r="BI62" t="s">
        <v>21</v>
      </c>
      <c r="BJ62" t="s">
        <v>23</v>
      </c>
      <c r="BK62" t="s">
        <v>21</v>
      </c>
      <c r="BL62" t="s">
        <v>23</v>
      </c>
      <c r="BN62" t="s">
        <v>1934</v>
      </c>
    </row>
    <row r="63" spans="2:68" ht="18.75" customHeight="1">
      <c r="B63" s="87">
        <v>1</v>
      </c>
      <c r="C63" t="s">
        <v>1932</v>
      </c>
      <c r="D63" t="s">
        <v>2078</v>
      </c>
      <c r="E63" s="88">
        <v>1128</v>
      </c>
      <c r="F63" t="s">
        <v>21</v>
      </c>
      <c r="G63" t="s">
        <v>21</v>
      </c>
      <c r="H63" t="s">
        <v>21</v>
      </c>
      <c r="I63" t="s">
        <v>21</v>
      </c>
      <c r="K63" t="s">
        <v>25</v>
      </c>
      <c r="M63" s="89">
        <v>45222</v>
      </c>
      <c r="N63" t="s">
        <v>25</v>
      </c>
      <c r="O63" t="s">
        <v>25</v>
      </c>
      <c r="Q63" t="s">
        <v>21</v>
      </c>
      <c r="U63" t="s">
        <v>21</v>
      </c>
      <c r="W63" t="s">
        <v>21</v>
      </c>
      <c r="AC63" t="s">
        <v>21</v>
      </c>
      <c r="AG63" t="s">
        <v>25</v>
      </c>
      <c r="AH63" t="s">
        <v>21</v>
      </c>
      <c r="AI63" t="s">
        <v>23</v>
      </c>
      <c r="AJ63" t="s">
        <v>21</v>
      </c>
      <c r="AK63" t="s">
        <v>23</v>
      </c>
      <c r="AL63" t="s">
        <v>21</v>
      </c>
      <c r="AM63" t="s">
        <v>23</v>
      </c>
      <c r="AN63" t="s">
        <v>21</v>
      </c>
      <c r="AO63" t="s">
        <v>23</v>
      </c>
      <c r="AP63" t="s">
        <v>21</v>
      </c>
      <c r="AQ63" t="s">
        <v>23</v>
      </c>
      <c r="AR63" t="s">
        <v>21</v>
      </c>
      <c r="AS63" t="s">
        <v>23</v>
      </c>
      <c r="AT63" t="s">
        <v>21</v>
      </c>
      <c r="AU63" t="s">
        <v>23</v>
      </c>
      <c r="AV63" t="s">
        <v>21</v>
      </c>
      <c r="AW63" t="s">
        <v>23</v>
      </c>
      <c r="AX63" t="s">
        <v>21</v>
      </c>
      <c r="AY63" t="s">
        <v>23</v>
      </c>
      <c r="AZ63" t="s">
        <v>21</v>
      </c>
      <c r="BA63" t="s">
        <v>23</v>
      </c>
      <c r="BB63" t="s">
        <v>21</v>
      </c>
      <c r="BN63" t="s">
        <v>1942</v>
      </c>
    </row>
    <row r="64" spans="2:68" ht="18.75" customHeight="1">
      <c r="B64" s="87">
        <v>1</v>
      </c>
      <c r="C64" t="s">
        <v>1932</v>
      </c>
      <c r="D64" t="s">
        <v>2079</v>
      </c>
      <c r="E64" s="88">
        <v>1129</v>
      </c>
      <c r="F64" t="s">
        <v>25</v>
      </c>
      <c r="G64" t="s">
        <v>21</v>
      </c>
      <c r="H64" t="s">
        <v>21</v>
      </c>
      <c r="I64" t="s">
        <v>21</v>
      </c>
      <c r="K64" t="s">
        <v>25</v>
      </c>
      <c r="M64" s="89">
        <v>45222</v>
      </c>
      <c r="N64" t="s">
        <v>25</v>
      </c>
      <c r="O64" t="s">
        <v>25</v>
      </c>
      <c r="Q64" t="s">
        <v>25</v>
      </c>
      <c r="R64" s="89">
        <v>45250</v>
      </c>
      <c r="U64" t="s">
        <v>25</v>
      </c>
      <c r="W64" t="s">
        <v>25</v>
      </c>
      <c r="Z64" t="s">
        <v>25</v>
      </c>
      <c r="AA64" t="s">
        <v>25</v>
      </c>
      <c r="AC64" t="s">
        <v>21</v>
      </c>
      <c r="AG64" t="s">
        <v>25</v>
      </c>
      <c r="AH64" t="s">
        <v>21</v>
      </c>
      <c r="AI64" t="s">
        <v>23</v>
      </c>
      <c r="AJ64" t="s">
        <v>21</v>
      </c>
      <c r="AK64" t="s">
        <v>23</v>
      </c>
      <c r="AL64" t="s">
        <v>25</v>
      </c>
      <c r="AM64" t="s">
        <v>2080</v>
      </c>
      <c r="AN64" t="s">
        <v>21</v>
      </c>
      <c r="AO64" t="s">
        <v>23</v>
      </c>
      <c r="AP64" t="s">
        <v>21</v>
      </c>
      <c r="AQ64" t="s">
        <v>23</v>
      </c>
      <c r="AR64" t="s">
        <v>21</v>
      </c>
      <c r="AS64" t="s">
        <v>23</v>
      </c>
      <c r="AT64" t="s">
        <v>21</v>
      </c>
      <c r="AU64" t="s">
        <v>23</v>
      </c>
      <c r="AV64" t="s">
        <v>21</v>
      </c>
      <c r="AW64" t="s">
        <v>23</v>
      </c>
      <c r="AX64" t="s">
        <v>25</v>
      </c>
      <c r="AY64" t="s">
        <v>2081</v>
      </c>
      <c r="AZ64" t="s">
        <v>21</v>
      </c>
      <c r="BA64" t="s">
        <v>23</v>
      </c>
      <c r="BB64" t="s">
        <v>21</v>
      </c>
      <c r="BC64" t="s">
        <v>23</v>
      </c>
      <c r="BN64" t="s">
        <v>1934</v>
      </c>
    </row>
    <row r="65" spans="2:68" ht="18.75" customHeight="1">
      <c r="B65" s="87">
        <v>1</v>
      </c>
      <c r="C65" t="s">
        <v>1932</v>
      </c>
      <c r="D65" t="s">
        <v>2082</v>
      </c>
      <c r="E65" s="88">
        <v>1130</v>
      </c>
      <c r="F65" t="s">
        <v>25</v>
      </c>
      <c r="G65" t="s">
        <v>21</v>
      </c>
      <c r="H65" t="s">
        <v>21</v>
      </c>
      <c r="I65" t="s">
        <v>21</v>
      </c>
      <c r="K65" t="s">
        <v>25</v>
      </c>
      <c r="M65" s="89">
        <v>45226</v>
      </c>
      <c r="N65" t="s">
        <v>25</v>
      </c>
      <c r="O65" t="s">
        <v>25</v>
      </c>
      <c r="Q65" t="s">
        <v>21</v>
      </c>
      <c r="U65" t="s">
        <v>21</v>
      </c>
      <c r="V65" t="s">
        <v>2062</v>
      </c>
      <c r="W65" t="s">
        <v>21</v>
      </c>
      <c r="AC65" t="s">
        <v>21</v>
      </c>
      <c r="AG65" t="s">
        <v>25</v>
      </c>
      <c r="AH65" t="s">
        <v>23</v>
      </c>
      <c r="BN65" t="s">
        <v>1942</v>
      </c>
    </row>
    <row r="66" spans="2:68" ht="18.75" customHeight="1">
      <c r="B66" s="87">
        <v>1</v>
      </c>
      <c r="C66" t="s">
        <v>1932</v>
      </c>
      <c r="D66" t="s">
        <v>2083</v>
      </c>
      <c r="E66" s="88">
        <v>1132</v>
      </c>
      <c r="F66" t="s">
        <v>21</v>
      </c>
      <c r="G66" t="s">
        <v>21</v>
      </c>
      <c r="H66" t="s">
        <v>21</v>
      </c>
      <c r="I66" t="s">
        <v>21</v>
      </c>
      <c r="K66" t="s">
        <v>21</v>
      </c>
      <c r="Q66" t="s">
        <v>21</v>
      </c>
      <c r="U66" t="s">
        <v>21</v>
      </c>
      <c r="W66" t="s">
        <v>21</v>
      </c>
      <c r="AC66" t="s">
        <v>21</v>
      </c>
      <c r="AG66" t="s">
        <v>21</v>
      </c>
      <c r="AH66" t="s">
        <v>23</v>
      </c>
      <c r="AI66" t="s">
        <v>23</v>
      </c>
      <c r="AJ66" t="s">
        <v>23</v>
      </c>
      <c r="AK66" t="s">
        <v>23</v>
      </c>
      <c r="AL66" t="s">
        <v>23</v>
      </c>
      <c r="AM66" t="s">
        <v>23</v>
      </c>
      <c r="AN66" t="s">
        <v>23</v>
      </c>
      <c r="AO66" t="s">
        <v>23</v>
      </c>
      <c r="AP66" t="s">
        <v>23</v>
      </c>
      <c r="AQ66" t="s">
        <v>23</v>
      </c>
      <c r="AR66" t="s">
        <v>23</v>
      </c>
      <c r="AS66" t="s">
        <v>23</v>
      </c>
      <c r="AT66" t="s">
        <v>23</v>
      </c>
      <c r="AU66" t="s">
        <v>23</v>
      </c>
      <c r="AV66" t="s">
        <v>23</v>
      </c>
      <c r="AW66" t="s">
        <v>23</v>
      </c>
      <c r="AX66" t="s">
        <v>23</v>
      </c>
      <c r="AY66" t="s">
        <v>23</v>
      </c>
      <c r="AZ66" t="s">
        <v>23</v>
      </c>
      <c r="BA66" t="s">
        <v>23</v>
      </c>
      <c r="BB66" t="s">
        <v>23</v>
      </c>
      <c r="BC66" t="s">
        <v>23</v>
      </c>
      <c r="BD66" t="s">
        <v>23</v>
      </c>
      <c r="BN66" t="s">
        <v>1942</v>
      </c>
    </row>
    <row r="67" spans="2:68" ht="18.75" customHeight="1">
      <c r="B67" s="87">
        <v>1</v>
      </c>
      <c r="C67" t="s">
        <v>1932</v>
      </c>
      <c r="D67" t="s">
        <v>2084</v>
      </c>
      <c r="E67" s="88">
        <v>1134</v>
      </c>
      <c r="F67" t="s">
        <v>21</v>
      </c>
      <c r="G67" t="s">
        <v>21</v>
      </c>
      <c r="H67" t="s">
        <v>21</v>
      </c>
      <c r="I67" t="s">
        <v>21</v>
      </c>
      <c r="K67" t="s">
        <v>21</v>
      </c>
      <c r="Q67" t="s">
        <v>21</v>
      </c>
      <c r="U67" t="s">
        <v>21</v>
      </c>
      <c r="W67" t="s">
        <v>21</v>
      </c>
      <c r="AC67" t="s">
        <v>21</v>
      </c>
      <c r="AG67" t="s">
        <v>25</v>
      </c>
      <c r="AH67" t="s">
        <v>23</v>
      </c>
      <c r="AI67" t="s">
        <v>23</v>
      </c>
      <c r="AJ67" t="s">
        <v>23</v>
      </c>
      <c r="AK67" t="s">
        <v>23</v>
      </c>
      <c r="AL67" t="s">
        <v>23</v>
      </c>
      <c r="AM67" t="s">
        <v>23</v>
      </c>
      <c r="AN67" t="s">
        <v>23</v>
      </c>
      <c r="AO67" t="s">
        <v>23</v>
      </c>
      <c r="AP67" t="s">
        <v>23</v>
      </c>
      <c r="AQ67" t="s">
        <v>23</v>
      </c>
      <c r="AR67" t="s">
        <v>23</v>
      </c>
      <c r="AS67" t="s">
        <v>23</v>
      </c>
      <c r="AT67" t="s">
        <v>23</v>
      </c>
      <c r="AU67" t="s">
        <v>23</v>
      </c>
      <c r="AV67" t="s">
        <v>23</v>
      </c>
      <c r="AW67" t="s">
        <v>23</v>
      </c>
      <c r="AX67" t="s">
        <v>23</v>
      </c>
      <c r="AY67" t="s">
        <v>23</v>
      </c>
      <c r="AZ67" t="s">
        <v>23</v>
      </c>
      <c r="BA67" t="s">
        <v>23</v>
      </c>
      <c r="BB67" t="s">
        <v>23</v>
      </c>
      <c r="BN67" t="s">
        <v>1942</v>
      </c>
    </row>
    <row r="68" spans="2:68" ht="18.75" customHeight="1">
      <c r="B68" s="87">
        <v>1</v>
      </c>
      <c r="C68" t="s">
        <v>1932</v>
      </c>
      <c r="D68" t="s">
        <v>2085</v>
      </c>
      <c r="E68" s="88">
        <v>1135</v>
      </c>
      <c r="F68" t="s">
        <v>25</v>
      </c>
      <c r="G68" t="s">
        <v>25</v>
      </c>
      <c r="H68" t="s">
        <v>21</v>
      </c>
      <c r="I68" t="s">
        <v>21</v>
      </c>
      <c r="K68" t="s">
        <v>25</v>
      </c>
      <c r="M68" s="89">
        <v>45222</v>
      </c>
      <c r="N68" t="s">
        <v>21</v>
      </c>
      <c r="O68" t="s">
        <v>25</v>
      </c>
      <c r="Q68" t="s">
        <v>21</v>
      </c>
      <c r="U68" t="s">
        <v>21</v>
      </c>
      <c r="V68" t="s">
        <v>1936</v>
      </c>
      <c r="W68" t="s">
        <v>21</v>
      </c>
      <c r="AC68" t="s">
        <v>21</v>
      </c>
      <c r="AG68" t="s">
        <v>25</v>
      </c>
      <c r="AH68" t="s">
        <v>21</v>
      </c>
      <c r="AJ68" t="s">
        <v>21</v>
      </c>
      <c r="AL68" t="s">
        <v>21</v>
      </c>
      <c r="AN68" t="s">
        <v>21</v>
      </c>
      <c r="AP68" t="s">
        <v>21</v>
      </c>
      <c r="AR68" t="s">
        <v>21</v>
      </c>
      <c r="AT68" t="s">
        <v>21</v>
      </c>
      <c r="AV68" t="s">
        <v>21</v>
      </c>
      <c r="AX68" t="s">
        <v>21</v>
      </c>
      <c r="AZ68" t="s">
        <v>21</v>
      </c>
      <c r="BB68" t="s">
        <v>21</v>
      </c>
    </row>
    <row r="69" spans="2:68" ht="18.75" customHeight="1">
      <c r="B69" s="87">
        <v>1</v>
      </c>
      <c r="C69" t="s">
        <v>1932</v>
      </c>
      <c r="D69" t="s">
        <v>2086</v>
      </c>
      <c r="E69" s="88">
        <v>1139</v>
      </c>
      <c r="F69" t="s">
        <v>21</v>
      </c>
      <c r="G69" t="s">
        <v>21</v>
      </c>
      <c r="H69" t="s">
        <v>21</v>
      </c>
      <c r="I69" t="s">
        <v>21</v>
      </c>
      <c r="K69" t="s">
        <v>21</v>
      </c>
      <c r="Q69" t="s">
        <v>21</v>
      </c>
      <c r="U69" t="s">
        <v>21</v>
      </c>
      <c r="W69" t="s">
        <v>21</v>
      </c>
      <c r="AC69" t="s">
        <v>21</v>
      </c>
      <c r="AG69" t="s">
        <v>21</v>
      </c>
    </row>
    <row r="70" spans="2:68" ht="18.75" customHeight="1">
      <c r="B70" s="87">
        <v>1</v>
      </c>
      <c r="C70" t="s">
        <v>1932</v>
      </c>
      <c r="D70" t="s">
        <v>2087</v>
      </c>
      <c r="E70" s="88">
        <v>1142</v>
      </c>
      <c r="F70" t="s">
        <v>21</v>
      </c>
      <c r="G70" t="s">
        <v>21</v>
      </c>
      <c r="H70" t="s">
        <v>21</v>
      </c>
      <c r="I70" t="s">
        <v>21</v>
      </c>
      <c r="K70" t="s">
        <v>25</v>
      </c>
      <c r="M70" s="89">
        <v>45222</v>
      </c>
      <c r="N70" t="s">
        <v>25</v>
      </c>
      <c r="O70" t="s">
        <v>25</v>
      </c>
      <c r="Q70" t="s">
        <v>25</v>
      </c>
      <c r="R70" s="89">
        <v>45222</v>
      </c>
      <c r="U70" t="s">
        <v>21</v>
      </c>
      <c r="W70" t="s">
        <v>21</v>
      </c>
      <c r="AC70" t="s">
        <v>21</v>
      </c>
      <c r="AG70" t="s">
        <v>25</v>
      </c>
      <c r="AH70" t="s">
        <v>21</v>
      </c>
      <c r="AI70" t="s">
        <v>23</v>
      </c>
      <c r="AJ70" t="s">
        <v>21</v>
      </c>
      <c r="AK70" t="s">
        <v>23</v>
      </c>
      <c r="AL70" t="s">
        <v>21</v>
      </c>
      <c r="AM70" t="s">
        <v>23</v>
      </c>
      <c r="AN70" t="s">
        <v>25</v>
      </c>
      <c r="AO70" t="s">
        <v>2088</v>
      </c>
      <c r="AP70" t="s">
        <v>21</v>
      </c>
      <c r="AQ70" t="s">
        <v>23</v>
      </c>
      <c r="AR70" t="s">
        <v>21</v>
      </c>
      <c r="AS70" t="s">
        <v>23</v>
      </c>
      <c r="AT70" t="s">
        <v>21</v>
      </c>
      <c r="AU70" t="s">
        <v>23</v>
      </c>
      <c r="AV70" t="s">
        <v>25</v>
      </c>
      <c r="AW70" t="s">
        <v>2089</v>
      </c>
      <c r="AX70" t="s">
        <v>21</v>
      </c>
      <c r="AY70" t="s">
        <v>23</v>
      </c>
      <c r="AZ70" t="s">
        <v>21</v>
      </c>
      <c r="BA70" t="s">
        <v>23</v>
      </c>
      <c r="BB70" t="s">
        <v>25</v>
      </c>
      <c r="BC70" t="s">
        <v>2090</v>
      </c>
      <c r="BN70" t="s">
        <v>1934</v>
      </c>
    </row>
    <row r="71" spans="2:68" ht="18.75" customHeight="1">
      <c r="B71" s="87">
        <v>1</v>
      </c>
      <c r="C71" t="s">
        <v>1932</v>
      </c>
      <c r="D71" t="s">
        <v>2091</v>
      </c>
      <c r="E71" s="88">
        <v>1144</v>
      </c>
      <c r="F71" t="s">
        <v>21</v>
      </c>
      <c r="G71" t="s">
        <v>21</v>
      </c>
      <c r="H71" t="s">
        <v>21</v>
      </c>
      <c r="I71" t="s">
        <v>21</v>
      </c>
      <c r="K71" t="s">
        <v>25</v>
      </c>
      <c r="M71" s="89">
        <v>45222</v>
      </c>
      <c r="N71" t="s">
        <v>25</v>
      </c>
      <c r="O71" t="s">
        <v>25</v>
      </c>
      <c r="Q71" t="s">
        <v>25</v>
      </c>
      <c r="R71" s="89">
        <v>45239</v>
      </c>
      <c r="U71" t="s">
        <v>21</v>
      </c>
      <c r="V71" t="s">
        <v>1936</v>
      </c>
      <c r="W71" t="s">
        <v>21</v>
      </c>
      <c r="AB71" t="s">
        <v>2092</v>
      </c>
      <c r="AC71" t="s">
        <v>21</v>
      </c>
      <c r="AG71" t="s">
        <v>25</v>
      </c>
      <c r="AH71" t="s">
        <v>21</v>
      </c>
      <c r="AJ71" t="s">
        <v>21</v>
      </c>
      <c r="AL71" t="s">
        <v>21</v>
      </c>
      <c r="AN71" t="s">
        <v>21</v>
      </c>
      <c r="AP71" t="s">
        <v>21</v>
      </c>
      <c r="AR71" t="s">
        <v>21</v>
      </c>
      <c r="AT71" t="s">
        <v>21</v>
      </c>
      <c r="AV71" t="s">
        <v>21</v>
      </c>
      <c r="AX71" t="s">
        <v>21</v>
      </c>
      <c r="AZ71" t="s">
        <v>21</v>
      </c>
      <c r="BB71" t="s">
        <v>21</v>
      </c>
      <c r="BN71" t="s">
        <v>1942</v>
      </c>
    </row>
    <row r="72" spans="2:68" ht="18.75" customHeight="1">
      <c r="B72" s="87">
        <v>1</v>
      </c>
      <c r="C72" t="s">
        <v>1932</v>
      </c>
      <c r="D72" t="s">
        <v>2093</v>
      </c>
      <c r="E72" s="88">
        <v>1146</v>
      </c>
      <c r="F72" t="s">
        <v>21</v>
      </c>
      <c r="G72" t="s">
        <v>21</v>
      </c>
      <c r="H72" t="s">
        <v>21</v>
      </c>
      <c r="I72" t="s">
        <v>21</v>
      </c>
      <c r="K72" t="s">
        <v>21</v>
      </c>
      <c r="Q72" t="s">
        <v>21</v>
      </c>
      <c r="U72" t="s">
        <v>21</v>
      </c>
      <c r="V72" t="s">
        <v>1936</v>
      </c>
      <c r="W72" t="s">
        <v>21</v>
      </c>
      <c r="AC72" t="s">
        <v>21</v>
      </c>
      <c r="AG72" t="s">
        <v>21</v>
      </c>
      <c r="BE72" t="s">
        <v>23</v>
      </c>
      <c r="BF72" t="s">
        <v>23</v>
      </c>
      <c r="BG72" t="s">
        <v>23</v>
      </c>
      <c r="BH72" t="s">
        <v>23</v>
      </c>
      <c r="BI72" t="s">
        <v>23</v>
      </c>
      <c r="BJ72" t="s">
        <v>23</v>
      </c>
      <c r="BK72" t="s">
        <v>23</v>
      </c>
      <c r="BL72" t="s">
        <v>23</v>
      </c>
    </row>
    <row r="73" spans="2:68" ht="18.75" customHeight="1">
      <c r="B73" s="87">
        <v>1</v>
      </c>
      <c r="C73" t="s">
        <v>1932</v>
      </c>
      <c r="D73" t="s">
        <v>2094</v>
      </c>
      <c r="E73" s="88">
        <v>1148</v>
      </c>
      <c r="F73" t="s">
        <v>21</v>
      </c>
      <c r="G73" t="s">
        <v>21</v>
      </c>
      <c r="H73" t="s">
        <v>21</v>
      </c>
      <c r="I73" t="s">
        <v>21</v>
      </c>
      <c r="K73" t="s">
        <v>25</v>
      </c>
      <c r="M73" s="89">
        <v>45268</v>
      </c>
      <c r="N73" t="s">
        <v>21</v>
      </c>
      <c r="O73" t="s">
        <v>25</v>
      </c>
      <c r="Q73" t="s">
        <v>21</v>
      </c>
      <c r="U73" t="s">
        <v>21</v>
      </c>
      <c r="W73" t="s">
        <v>21</v>
      </c>
      <c r="AC73" t="s">
        <v>21</v>
      </c>
      <c r="AG73" t="s">
        <v>21</v>
      </c>
      <c r="AH73" t="s">
        <v>23</v>
      </c>
      <c r="AI73" t="s">
        <v>23</v>
      </c>
      <c r="AJ73" t="s">
        <v>23</v>
      </c>
      <c r="AK73" t="s">
        <v>23</v>
      </c>
      <c r="AL73" t="s">
        <v>23</v>
      </c>
      <c r="AM73" t="s">
        <v>23</v>
      </c>
      <c r="AN73" t="s">
        <v>23</v>
      </c>
      <c r="AO73" t="s">
        <v>23</v>
      </c>
      <c r="AP73" t="s">
        <v>23</v>
      </c>
      <c r="AQ73" t="s">
        <v>23</v>
      </c>
      <c r="AR73" t="s">
        <v>23</v>
      </c>
      <c r="AS73" t="s">
        <v>23</v>
      </c>
      <c r="AT73" t="s">
        <v>23</v>
      </c>
      <c r="AU73" t="s">
        <v>23</v>
      </c>
      <c r="AV73" t="s">
        <v>23</v>
      </c>
      <c r="AW73" t="s">
        <v>23</v>
      </c>
      <c r="AX73" t="s">
        <v>23</v>
      </c>
      <c r="AY73" t="s">
        <v>23</v>
      </c>
      <c r="AZ73" t="s">
        <v>23</v>
      </c>
      <c r="BA73" t="s">
        <v>23</v>
      </c>
      <c r="BB73" t="s">
        <v>23</v>
      </c>
      <c r="BC73" t="s">
        <v>23</v>
      </c>
      <c r="BN73" t="s">
        <v>1942</v>
      </c>
    </row>
    <row r="74" spans="2:68" ht="18.75" customHeight="1">
      <c r="B74" s="87">
        <v>1</v>
      </c>
      <c r="C74" t="s">
        <v>1932</v>
      </c>
      <c r="D74" t="s">
        <v>2095</v>
      </c>
      <c r="E74" s="88">
        <v>1149</v>
      </c>
      <c r="F74" t="s">
        <v>21</v>
      </c>
      <c r="G74" t="s">
        <v>21</v>
      </c>
      <c r="H74" t="s">
        <v>21</v>
      </c>
      <c r="I74" t="s">
        <v>21</v>
      </c>
      <c r="K74" t="s">
        <v>21</v>
      </c>
      <c r="Q74" t="s">
        <v>21</v>
      </c>
      <c r="U74" t="s">
        <v>21</v>
      </c>
      <c r="W74" t="s">
        <v>21</v>
      </c>
      <c r="AC74" t="s">
        <v>21</v>
      </c>
      <c r="AG74" t="s">
        <v>25</v>
      </c>
    </row>
    <row r="75" spans="2:68" ht="18.75" customHeight="1">
      <c r="B75" s="87">
        <v>1</v>
      </c>
      <c r="C75" t="s">
        <v>1932</v>
      </c>
      <c r="D75" t="s">
        <v>2096</v>
      </c>
      <c r="E75" s="88">
        <v>1152</v>
      </c>
      <c r="F75" t="s">
        <v>21</v>
      </c>
      <c r="G75" t="s">
        <v>21</v>
      </c>
      <c r="H75" t="s">
        <v>21</v>
      </c>
      <c r="I75" t="s">
        <v>21</v>
      </c>
      <c r="K75" t="s">
        <v>25</v>
      </c>
      <c r="M75" s="89">
        <v>45222</v>
      </c>
      <c r="N75" t="s">
        <v>21</v>
      </c>
      <c r="O75" t="s">
        <v>25</v>
      </c>
      <c r="Q75" t="s">
        <v>25</v>
      </c>
      <c r="R75" s="89">
        <v>45243</v>
      </c>
      <c r="U75" t="s">
        <v>21</v>
      </c>
      <c r="V75" t="s">
        <v>1936</v>
      </c>
      <c r="W75" t="s">
        <v>21</v>
      </c>
      <c r="AC75" t="s">
        <v>21</v>
      </c>
      <c r="AG75" t="s">
        <v>21</v>
      </c>
      <c r="AH75" t="s">
        <v>23</v>
      </c>
      <c r="AI75" t="s">
        <v>23</v>
      </c>
      <c r="AJ75" t="s">
        <v>23</v>
      </c>
      <c r="AK75" t="s">
        <v>23</v>
      </c>
      <c r="AL75" t="s">
        <v>23</v>
      </c>
      <c r="AM75" t="s">
        <v>23</v>
      </c>
      <c r="AN75" t="s">
        <v>23</v>
      </c>
      <c r="AO75" t="s">
        <v>23</v>
      </c>
      <c r="AP75" t="s">
        <v>23</v>
      </c>
      <c r="AQ75" t="s">
        <v>23</v>
      </c>
      <c r="AR75" t="s">
        <v>23</v>
      </c>
      <c r="AS75" t="s">
        <v>23</v>
      </c>
      <c r="AT75" t="s">
        <v>23</v>
      </c>
      <c r="AU75" t="s">
        <v>23</v>
      </c>
      <c r="AV75" t="s">
        <v>23</v>
      </c>
      <c r="AW75" t="s">
        <v>23</v>
      </c>
      <c r="AX75" t="s">
        <v>23</v>
      </c>
      <c r="AY75" t="s">
        <v>23</v>
      </c>
      <c r="AZ75" t="s">
        <v>23</v>
      </c>
      <c r="BA75" t="s">
        <v>23</v>
      </c>
      <c r="BB75" t="s">
        <v>23</v>
      </c>
      <c r="BC75" t="s">
        <v>23</v>
      </c>
      <c r="BD75" t="s">
        <v>23</v>
      </c>
      <c r="BE75" t="s">
        <v>25</v>
      </c>
      <c r="BF75" t="s">
        <v>2097</v>
      </c>
      <c r="BG75" t="s">
        <v>21</v>
      </c>
      <c r="BH75" t="s">
        <v>23</v>
      </c>
      <c r="BI75" t="s">
        <v>25</v>
      </c>
      <c r="BJ75" t="s">
        <v>2098</v>
      </c>
      <c r="BK75" t="s">
        <v>21</v>
      </c>
      <c r="BL75" t="s">
        <v>23</v>
      </c>
      <c r="BM75" t="s">
        <v>21</v>
      </c>
      <c r="BN75" t="s">
        <v>1942</v>
      </c>
      <c r="BP75" s="90" t="s">
        <v>2099</v>
      </c>
    </row>
    <row r="76" spans="2:68" ht="18.75" customHeight="1">
      <c r="B76" s="87">
        <v>1</v>
      </c>
      <c r="C76" t="s">
        <v>1932</v>
      </c>
      <c r="D76" t="s">
        <v>2100</v>
      </c>
      <c r="E76" s="88">
        <v>1154</v>
      </c>
      <c r="F76" t="s">
        <v>21</v>
      </c>
      <c r="G76" t="s">
        <v>21</v>
      </c>
      <c r="H76" t="s">
        <v>21</v>
      </c>
      <c r="I76" t="s">
        <v>21</v>
      </c>
      <c r="K76" t="s">
        <v>21</v>
      </c>
      <c r="Q76" t="s">
        <v>21</v>
      </c>
      <c r="U76" t="s">
        <v>21</v>
      </c>
      <c r="V76" t="s">
        <v>1936</v>
      </c>
      <c r="W76" t="s">
        <v>21</v>
      </c>
      <c r="AC76" t="s">
        <v>21</v>
      </c>
      <c r="AG76" t="s">
        <v>21</v>
      </c>
      <c r="BE76" t="s">
        <v>21</v>
      </c>
      <c r="BF76" t="s">
        <v>23</v>
      </c>
      <c r="BG76" t="s">
        <v>21</v>
      </c>
      <c r="BH76" t="s">
        <v>23</v>
      </c>
      <c r="BI76" t="s">
        <v>21</v>
      </c>
      <c r="BJ76" t="s">
        <v>23</v>
      </c>
      <c r="BK76" t="s">
        <v>21</v>
      </c>
      <c r="BL76" t="s">
        <v>23</v>
      </c>
      <c r="BN76" t="s">
        <v>1942</v>
      </c>
    </row>
    <row r="77" spans="2:68" ht="18.75" customHeight="1">
      <c r="B77" s="87">
        <v>1</v>
      </c>
      <c r="C77" t="s">
        <v>1932</v>
      </c>
      <c r="D77" t="s">
        <v>2101</v>
      </c>
      <c r="E77" s="88">
        <v>1157</v>
      </c>
      <c r="F77" t="s">
        <v>25</v>
      </c>
      <c r="G77" t="s">
        <v>21</v>
      </c>
      <c r="H77" t="s">
        <v>21</v>
      </c>
      <c r="I77" t="s">
        <v>21</v>
      </c>
      <c r="K77" t="s">
        <v>21</v>
      </c>
      <c r="Q77" t="s">
        <v>21</v>
      </c>
      <c r="U77" t="s">
        <v>21</v>
      </c>
      <c r="V77" t="s">
        <v>1936</v>
      </c>
      <c r="W77" t="s">
        <v>21</v>
      </c>
      <c r="AC77" t="s">
        <v>21</v>
      </c>
      <c r="AG77" t="s">
        <v>25</v>
      </c>
      <c r="BN77" t="s">
        <v>1942</v>
      </c>
    </row>
    <row r="78" spans="2:68" ht="18.75" customHeight="1">
      <c r="B78" s="87">
        <v>1</v>
      </c>
      <c r="C78" t="s">
        <v>1932</v>
      </c>
      <c r="D78" t="s">
        <v>2102</v>
      </c>
      <c r="E78" s="88">
        <v>1158</v>
      </c>
      <c r="F78" t="s">
        <v>21</v>
      </c>
      <c r="G78" t="s">
        <v>21</v>
      </c>
      <c r="H78" t="s">
        <v>21</v>
      </c>
      <c r="I78" t="s">
        <v>21</v>
      </c>
      <c r="K78" t="s">
        <v>25</v>
      </c>
      <c r="M78" s="89">
        <v>45222</v>
      </c>
      <c r="N78" t="s">
        <v>25</v>
      </c>
      <c r="O78" t="s">
        <v>25</v>
      </c>
      <c r="Q78" t="s">
        <v>21</v>
      </c>
      <c r="U78" t="s">
        <v>25</v>
      </c>
      <c r="W78" t="s">
        <v>21</v>
      </c>
      <c r="AC78" t="s">
        <v>21</v>
      </c>
      <c r="AG78" t="s">
        <v>21</v>
      </c>
      <c r="AH78" t="s">
        <v>21</v>
      </c>
      <c r="AI78" t="s">
        <v>23</v>
      </c>
      <c r="AJ78" t="s">
        <v>21</v>
      </c>
      <c r="AK78" t="s">
        <v>23</v>
      </c>
      <c r="AL78" t="s">
        <v>21</v>
      </c>
      <c r="AM78" t="s">
        <v>23</v>
      </c>
      <c r="AN78" t="s">
        <v>21</v>
      </c>
      <c r="AO78" t="s">
        <v>23</v>
      </c>
      <c r="AP78" t="s">
        <v>21</v>
      </c>
      <c r="AQ78" t="s">
        <v>23</v>
      </c>
      <c r="AR78" t="s">
        <v>21</v>
      </c>
      <c r="AS78" t="s">
        <v>23</v>
      </c>
      <c r="AT78" t="s">
        <v>21</v>
      </c>
      <c r="AU78" t="s">
        <v>23</v>
      </c>
      <c r="AV78" t="s">
        <v>21</v>
      </c>
      <c r="AW78" t="s">
        <v>23</v>
      </c>
      <c r="AX78" t="s">
        <v>21</v>
      </c>
      <c r="AY78" t="s">
        <v>23</v>
      </c>
      <c r="AZ78" t="s">
        <v>21</v>
      </c>
      <c r="BA78" t="s">
        <v>23</v>
      </c>
      <c r="BB78" t="s">
        <v>21</v>
      </c>
      <c r="BC78" t="s">
        <v>23</v>
      </c>
      <c r="BN78" t="s">
        <v>1934</v>
      </c>
    </row>
    <row r="79" spans="2:68" ht="18.75" customHeight="1">
      <c r="B79" s="87">
        <v>1</v>
      </c>
      <c r="C79" t="s">
        <v>1932</v>
      </c>
      <c r="D79" t="s">
        <v>2103</v>
      </c>
      <c r="E79" s="88">
        <v>1160</v>
      </c>
      <c r="F79" t="s">
        <v>25</v>
      </c>
      <c r="G79" t="s">
        <v>25</v>
      </c>
      <c r="H79" t="s">
        <v>21</v>
      </c>
      <c r="I79" t="s">
        <v>21</v>
      </c>
      <c r="K79" t="s">
        <v>25</v>
      </c>
      <c r="M79" s="89">
        <v>45226</v>
      </c>
      <c r="N79" t="s">
        <v>25</v>
      </c>
      <c r="O79" t="s">
        <v>25</v>
      </c>
      <c r="Q79" t="s">
        <v>25</v>
      </c>
      <c r="R79" s="89">
        <v>45238</v>
      </c>
      <c r="U79" t="s">
        <v>21</v>
      </c>
      <c r="V79" t="s">
        <v>1936</v>
      </c>
      <c r="W79" t="s">
        <v>21</v>
      </c>
      <c r="AC79" t="s">
        <v>21</v>
      </c>
      <c r="AG79" t="s">
        <v>25</v>
      </c>
      <c r="AH79" t="s">
        <v>25</v>
      </c>
      <c r="AI79" t="s">
        <v>2104</v>
      </c>
      <c r="AJ79" t="s">
        <v>21</v>
      </c>
      <c r="AL79" t="s">
        <v>21</v>
      </c>
      <c r="AN79" t="s">
        <v>21</v>
      </c>
      <c r="AP79" t="s">
        <v>21</v>
      </c>
      <c r="AR79" t="s">
        <v>21</v>
      </c>
      <c r="AT79" t="s">
        <v>21</v>
      </c>
      <c r="AV79" t="s">
        <v>21</v>
      </c>
      <c r="AX79" t="s">
        <v>21</v>
      </c>
      <c r="AZ79" t="s">
        <v>21</v>
      </c>
      <c r="BB79" t="s">
        <v>21</v>
      </c>
      <c r="BN79" t="s">
        <v>1942</v>
      </c>
    </row>
    <row r="80" spans="2:68" ht="18.75" customHeight="1">
      <c r="B80" s="87">
        <v>1</v>
      </c>
      <c r="C80" t="s">
        <v>1932</v>
      </c>
      <c r="D80" t="s">
        <v>2105</v>
      </c>
      <c r="E80" s="88">
        <v>1162</v>
      </c>
      <c r="F80" t="s">
        <v>21</v>
      </c>
      <c r="G80" t="s">
        <v>21</v>
      </c>
      <c r="H80" t="s">
        <v>21</v>
      </c>
      <c r="I80" t="s">
        <v>21</v>
      </c>
      <c r="K80" t="s">
        <v>21</v>
      </c>
      <c r="Q80" t="s">
        <v>21</v>
      </c>
      <c r="U80" t="s">
        <v>21</v>
      </c>
      <c r="V80" t="s">
        <v>2106</v>
      </c>
      <c r="W80" t="s">
        <v>21</v>
      </c>
      <c r="AC80" t="s">
        <v>21</v>
      </c>
      <c r="AG80" t="s">
        <v>25</v>
      </c>
      <c r="BE80" t="s">
        <v>21</v>
      </c>
      <c r="BF80" t="s">
        <v>23</v>
      </c>
      <c r="BG80" t="s">
        <v>21</v>
      </c>
      <c r="BH80" t="s">
        <v>23</v>
      </c>
      <c r="BI80" t="s">
        <v>21</v>
      </c>
      <c r="BJ80" t="s">
        <v>23</v>
      </c>
      <c r="BK80" t="s">
        <v>21</v>
      </c>
      <c r="BL80" t="s">
        <v>23</v>
      </c>
      <c r="BN80" t="s">
        <v>1942</v>
      </c>
    </row>
    <row r="81" spans="2:66" ht="18.75" customHeight="1">
      <c r="B81" s="87">
        <v>1</v>
      </c>
      <c r="C81" t="s">
        <v>1932</v>
      </c>
      <c r="D81" t="s">
        <v>2107</v>
      </c>
      <c r="E81" s="88">
        <v>1166</v>
      </c>
      <c r="F81" t="s">
        <v>21</v>
      </c>
      <c r="G81" t="s">
        <v>21</v>
      </c>
      <c r="H81" t="s">
        <v>21</v>
      </c>
      <c r="I81" t="s">
        <v>21</v>
      </c>
      <c r="K81" t="s">
        <v>25</v>
      </c>
      <c r="M81" s="89">
        <v>45223</v>
      </c>
      <c r="N81" t="s">
        <v>21</v>
      </c>
      <c r="O81" t="s">
        <v>25</v>
      </c>
      <c r="Q81" t="s">
        <v>21</v>
      </c>
      <c r="U81" t="s">
        <v>25</v>
      </c>
      <c r="W81" t="s">
        <v>21</v>
      </c>
      <c r="AC81" t="s">
        <v>21</v>
      </c>
      <c r="AG81" t="s">
        <v>21</v>
      </c>
      <c r="BE81" t="s">
        <v>21</v>
      </c>
      <c r="BF81" t="s">
        <v>23</v>
      </c>
      <c r="BG81" t="s">
        <v>21</v>
      </c>
      <c r="BH81" t="s">
        <v>23</v>
      </c>
      <c r="BI81" t="s">
        <v>21</v>
      </c>
      <c r="BJ81" t="s">
        <v>23</v>
      </c>
      <c r="BK81" t="s">
        <v>21</v>
      </c>
      <c r="BL81" t="s">
        <v>23</v>
      </c>
      <c r="BM81" t="s">
        <v>21</v>
      </c>
      <c r="BN81" t="s">
        <v>1942</v>
      </c>
    </row>
    <row r="82" spans="2:66" ht="18.75" customHeight="1">
      <c r="B82" s="87">
        <v>1</v>
      </c>
      <c r="C82" t="s">
        <v>1932</v>
      </c>
      <c r="D82" t="s">
        <v>2108</v>
      </c>
      <c r="E82" s="88">
        <v>1169</v>
      </c>
      <c r="F82" t="s">
        <v>21</v>
      </c>
      <c r="G82" t="s">
        <v>21</v>
      </c>
      <c r="H82" t="s">
        <v>21</v>
      </c>
      <c r="I82" t="s">
        <v>21</v>
      </c>
      <c r="K82" t="s">
        <v>25</v>
      </c>
      <c r="M82" s="89">
        <v>45222</v>
      </c>
      <c r="N82" t="s">
        <v>21</v>
      </c>
      <c r="O82" t="s">
        <v>25</v>
      </c>
      <c r="Q82" t="s">
        <v>21</v>
      </c>
      <c r="U82" t="s">
        <v>21</v>
      </c>
      <c r="V82" t="s">
        <v>1936</v>
      </c>
      <c r="W82" t="s">
        <v>21</v>
      </c>
      <c r="AC82" t="s">
        <v>21</v>
      </c>
      <c r="AG82" t="s">
        <v>25</v>
      </c>
      <c r="AH82" t="s">
        <v>21</v>
      </c>
      <c r="AI82" t="s">
        <v>23</v>
      </c>
      <c r="AJ82" t="s">
        <v>21</v>
      </c>
      <c r="AK82" t="s">
        <v>23</v>
      </c>
      <c r="AL82" t="s">
        <v>21</v>
      </c>
      <c r="AM82" t="s">
        <v>23</v>
      </c>
      <c r="AN82" t="s">
        <v>21</v>
      </c>
      <c r="AO82" t="s">
        <v>23</v>
      </c>
      <c r="AP82" t="s">
        <v>21</v>
      </c>
      <c r="AQ82" t="s">
        <v>23</v>
      </c>
      <c r="AR82" t="s">
        <v>21</v>
      </c>
      <c r="AS82" t="s">
        <v>23</v>
      </c>
      <c r="AT82" t="s">
        <v>21</v>
      </c>
      <c r="AU82" t="s">
        <v>23</v>
      </c>
      <c r="AV82" t="s">
        <v>21</v>
      </c>
      <c r="AW82" t="s">
        <v>23</v>
      </c>
      <c r="AX82" t="s">
        <v>21</v>
      </c>
      <c r="AY82" t="s">
        <v>23</v>
      </c>
      <c r="AZ82" t="s">
        <v>21</v>
      </c>
      <c r="BA82" t="s">
        <v>23</v>
      </c>
      <c r="BB82" t="s">
        <v>21</v>
      </c>
      <c r="BC82" t="s">
        <v>23</v>
      </c>
      <c r="BN82" t="s">
        <v>1942</v>
      </c>
    </row>
    <row r="83" spans="2:66" ht="18.75" customHeight="1">
      <c r="B83" s="87">
        <v>1</v>
      </c>
      <c r="C83" t="s">
        <v>1932</v>
      </c>
      <c r="D83" t="s">
        <v>2109</v>
      </c>
      <c r="E83" s="88">
        <v>1170</v>
      </c>
      <c r="F83" t="s">
        <v>21</v>
      </c>
      <c r="G83" t="s">
        <v>21</v>
      </c>
      <c r="H83" t="s">
        <v>21</v>
      </c>
      <c r="I83" t="s">
        <v>21</v>
      </c>
      <c r="K83" t="s">
        <v>25</v>
      </c>
      <c r="M83" s="89">
        <v>45223</v>
      </c>
      <c r="N83" t="s">
        <v>21</v>
      </c>
      <c r="O83" t="s">
        <v>25</v>
      </c>
      <c r="Q83" t="s">
        <v>21</v>
      </c>
      <c r="U83" t="s">
        <v>21</v>
      </c>
      <c r="V83" t="s">
        <v>1936</v>
      </c>
      <c r="W83" t="s">
        <v>21</v>
      </c>
      <c r="AC83" t="s">
        <v>21</v>
      </c>
      <c r="AG83" t="s">
        <v>21</v>
      </c>
      <c r="BE83" t="s">
        <v>21</v>
      </c>
      <c r="BF83" t="s">
        <v>23</v>
      </c>
      <c r="BG83" t="s">
        <v>21</v>
      </c>
      <c r="BH83" t="s">
        <v>23</v>
      </c>
      <c r="BI83" t="s">
        <v>21</v>
      </c>
      <c r="BJ83" t="s">
        <v>23</v>
      </c>
      <c r="BK83" t="s">
        <v>21</v>
      </c>
      <c r="BL83" t="s">
        <v>23</v>
      </c>
      <c r="BM83" t="s">
        <v>21</v>
      </c>
      <c r="BN83" t="s">
        <v>1942</v>
      </c>
    </row>
    <row r="84" spans="2:66" ht="18.75" customHeight="1">
      <c r="B84" s="87">
        <v>1</v>
      </c>
      <c r="C84" t="s">
        <v>1932</v>
      </c>
      <c r="D84" t="s">
        <v>2110</v>
      </c>
      <c r="E84" s="88">
        <v>1173</v>
      </c>
      <c r="F84" t="s">
        <v>21</v>
      </c>
      <c r="G84" t="s">
        <v>21</v>
      </c>
      <c r="H84" t="s">
        <v>21</v>
      </c>
      <c r="I84" t="s">
        <v>21</v>
      </c>
      <c r="K84" t="s">
        <v>25</v>
      </c>
      <c r="M84" s="89">
        <v>45222</v>
      </c>
      <c r="N84" t="s">
        <v>21</v>
      </c>
      <c r="O84" t="s">
        <v>25</v>
      </c>
      <c r="Q84" t="s">
        <v>25</v>
      </c>
      <c r="R84" s="89">
        <v>45229</v>
      </c>
      <c r="U84" t="s">
        <v>21</v>
      </c>
      <c r="V84" t="s">
        <v>1936</v>
      </c>
      <c r="W84" t="s">
        <v>21</v>
      </c>
      <c r="AC84" t="s">
        <v>21</v>
      </c>
      <c r="AG84" t="s">
        <v>21</v>
      </c>
      <c r="BE84" t="s">
        <v>21</v>
      </c>
      <c r="BF84" t="s">
        <v>23</v>
      </c>
      <c r="BG84" t="s">
        <v>21</v>
      </c>
      <c r="BH84" t="s">
        <v>23</v>
      </c>
      <c r="BI84" t="s">
        <v>21</v>
      </c>
      <c r="BJ84" t="s">
        <v>23</v>
      </c>
      <c r="BK84" t="s">
        <v>21</v>
      </c>
      <c r="BL84" t="s">
        <v>23</v>
      </c>
      <c r="BN84" t="s">
        <v>1934</v>
      </c>
    </row>
    <row r="85" spans="2:66" ht="18.75" customHeight="1">
      <c r="B85" s="87">
        <v>1</v>
      </c>
      <c r="C85" t="s">
        <v>1932</v>
      </c>
      <c r="D85" t="s">
        <v>2111</v>
      </c>
      <c r="E85" s="88">
        <v>1183</v>
      </c>
      <c r="F85" t="s">
        <v>21</v>
      </c>
      <c r="G85" t="s">
        <v>21</v>
      </c>
      <c r="H85" t="s">
        <v>21</v>
      </c>
      <c r="I85" t="s">
        <v>21</v>
      </c>
      <c r="K85" t="s">
        <v>25</v>
      </c>
      <c r="M85" s="89">
        <v>45222</v>
      </c>
      <c r="N85" t="s">
        <v>25</v>
      </c>
      <c r="O85" t="s">
        <v>25</v>
      </c>
      <c r="Q85" t="s">
        <v>21</v>
      </c>
      <c r="U85" t="s">
        <v>21</v>
      </c>
      <c r="V85" t="s">
        <v>1936</v>
      </c>
      <c r="W85" t="s">
        <v>21</v>
      </c>
      <c r="AC85" t="s">
        <v>21</v>
      </c>
      <c r="AG85" t="s">
        <v>25</v>
      </c>
    </row>
    <row r="86" spans="2:66" ht="18.75" customHeight="1">
      <c r="B86" s="87">
        <v>1</v>
      </c>
      <c r="C86" t="s">
        <v>1932</v>
      </c>
      <c r="D86" t="s">
        <v>2112</v>
      </c>
      <c r="E86" s="88">
        <v>1187</v>
      </c>
      <c r="F86" t="s">
        <v>21</v>
      </c>
      <c r="G86" t="s">
        <v>21</v>
      </c>
      <c r="H86" t="s">
        <v>21</v>
      </c>
      <c r="I86" t="s">
        <v>21</v>
      </c>
      <c r="K86" t="s">
        <v>25</v>
      </c>
      <c r="M86" s="89">
        <v>45232</v>
      </c>
      <c r="N86" t="s">
        <v>25</v>
      </c>
      <c r="O86" t="s">
        <v>25</v>
      </c>
      <c r="Q86" t="s">
        <v>21</v>
      </c>
      <c r="U86" t="s">
        <v>25</v>
      </c>
      <c r="W86" t="s">
        <v>25</v>
      </c>
      <c r="Z86" t="s">
        <v>25</v>
      </c>
      <c r="AA86" t="s">
        <v>25</v>
      </c>
      <c r="AC86" t="s">
        <v>21</v>
      </c>
      <c r="AG86" t="s">
        <v>25</v>
      </c>
      <c r="AH86" t="s">
        <v>21</v>
      </c>
      <c r="AI86" t="s">
        <v>23</v>
      </c>
      <c r="AJ86" t="s">
        <v>25</v>
      </c>
      <c r="AK86" t="s">
        <v>2113</v>
      </c>
      <c r="AL86" t="s">
        <v>25</v>
      </c>
      <c r="AM86" t="s">
        <v>2114</v>
      </c>
      <c r="AN86" t="s">
        <v>25</v>
      </c>
      <c r="AO86" t="s">
        <v>2115</v>
      </c>
      <c r="AP86" t="s">
        <v>21</v>
      </c>
      <c r="AQ86" t="s">
        <v>23</v>
      </c>
      <c r="AR86" t="s">
        <v>21</v>
      </c>
      <c r="AS86" t="s">
        <v>23</v>
      </c>
      <c r="AT86" t="s">
        <v>21</v>
      </c>
      <c r="AU86" t="s">
        <v>23</v>
      </c>
      <c r="AV86" t="s">
        <v>21</v>
      </c>
      <c r="AW86" t="s">
        <v>23</v>
      </c>
      <c r="AX86" t="s">
        <v>21</v>
      </c>
      <c r="AY86" t="s">
        <v>23</v>
      </c>
      <c r="AZ86" t="s">
        <v>21</v>
      </c>
      <c r="BA86" t="s">
        <v>23</v>
      </c>
      <c r="BB86" t="s">
        <v>25</v>
      </c>
      <c r="BC86" t="s">
        <v>2116</v>
      </c>
      <c r="BN86" t="s">
        <v>1934</v>
      </c>
    </row>
    <row r="87" spans="2:66" ht="18.75" customHeight="1">
      <c r="B87" s="87">
        <v>1</v>
      </c>
      <c r="C87" t="s">
        <v>1932</v>
      </c>
      <c r="D87" t="s">
        <v>2117</v>
      </c>
      <c r="E87" s="88">
        <v>1188</v>
      </c>
      <c r="F87" t="s">
        <v>21</v>
      </c>
      <c r="G87" t="s">
        <v>21</v>
      </c>
      <c r="H87" t="s">
        <v>21</v>
      </c>
      <c r="I87" t="s">
        <v>21</v>
      </c>
      <c r="K87" t="s">
        <v>25</v>
      </c>
      <c r="M87" s="89">
        <v>45222</v>
      </c>
      <c r="N87" t="s">
        <v>25</v>
      </c>
      <c r="O87" t="s">
        <v>25</v>
      </c>
      <c r="Q87" t="s">
        <v>21</v>
      </c>
      <c r="U87" t="s">
        <v>21</v>
      </c>
      <c r="V87" t="s">
        <v>2021</v>
      </c>
      <c r="W87" t="s">
        <v>21</v>
      </c>
      <c r="AC87" t="s">
        <v>21</v>
      </c>
      <c r="AG87" t="s">
        <v>25</v>
      </c>
      <c r="AH87" t="s">
        <v>21</v>
      </c>
      <c r="AJ87" t="s">
        <v>21</v>
      </c>
      <c r="AL87" t="s">
        <v>21</v>
      </c>
      <c r="AN87" t="s">
        <v>21</v>
      </c>
      <c r="AP87" t="s">
        <v>21</v>
      </c>
      <c r="AR87" t="s">
        <v>21</v>
      </c>
      <c r="AT87" t="s">
        <v>21</v>
      </c>
      <c r="AV87" t="s">
        <v>21</v>
      </c>
      <c r="AX87" t="s">
        <v>21</v>
      </c>
      <c r="AZ87" t="s">
        <v>21</v>
      </c>
      <c r="BB87" t="s">
        <v>21</v>
      </c>
      <c r="BN87" t="s">
        <v>1942</v>
      </c>
    </row>
    <row r="88" spans="2:66" ht="18.75" customHeight="1">
      <c r="B88" s="87">
        <v>1</v>
      </c>
      <c r="C88" t="s">
        <v>1932</v>
      </c>
      <c r="D88" t="s">
        <v>2118</v>
      </c>
      <c r="E88" s="88">
        <v>1190</v>
      </c>
      <c r="F88" t="s">
        <v>21</v>
      </c>
      <c r="G88" t="s">
        <v>21</v>
      </c>
      <c r="H88" t="s">
        <v>21</v>
      </c>
      <c r="I88" t="s">
        <v>21</v>
      </c>
      <c r="K88" t="s">
        <v>25</v>
      </c>
      <c r="M88" s="89">
        <v>45222</v>
      </c>
      <c r="N88" t="s">
        <v>21</v>
      </c>
      <c r="O88" t="s">
        <v>25</v>
      </c>
      <c r="Q88" t="s">
        <v>21</v>
      </c>
      <c r="U88" t="s">
        <v>21</v>
      </c>
      <c r="V88" t="s">
        <v>2021</v>
      </c>
      <c r="W88" t="s">
        <v>21</v>
      </c>
      <c r="AC88" t="s">
        <v>21</v>
      </c>
      <c r="AG88" t="s">
        <v>21</v>
      </c>
      <c r="BE88" t="s">
        <v>21</v>
      </c>
      <c r="BG88" t="s">
        <v>21</v>
      </c>
      <c r="BI88" t="s">
        <v>21</v>
      </c>
      <c r="BK88" t="s">
        <v>21</v>
      </c>
      <c r="BN88" t="s">
        <v>1942</v>
      </c>
    </row>
    <row r="89" spans="2:66" ht="18.75" customHeight="1">
      <c r="B89" s="87">
        <v>1</v>
      </c>
      <c r="C89" t="s">
        <v>1932</v>
      </c>
      <c r="D89" t="s">
        <v>2119</v>
      </c>
      <c r="E89" s="88">
        <v>1192</v>
      </c>
      <c r="F89" t="s">
        <v>21</v>
      </c>
      <c r="G89" t="s">
        <v>21</v>
      </c>
      <c r="H89" t="s">
        <v>21</v>
      </c>
      <c r="I89" t="s">
        <v>21</v>
      </c>
      <c r="K89" t="s">
        <v>21</v>
      </c>
      <c r="Q89" t="s">
        <v>21</v>
      </c>
      <c r="U89" t="s">
        <v>21</v>
      </c>
      <c r="W89" t="s">
        <v>21</v>
      </c>
      <c r="AC89" t="s">
        <v>21</v>
      </c>
      <c r="AG89" t="s">
        <v>21</v>
      </c>
      <c r="BN89" t="s">
        <v>1942</v>
      </c>
    </row>
    <row r="90" spans="2:66" ht="18.75" customHeight="1">
      <c r="B90" s="87">
        <v>1</v>
      </c>
      <c r="C90" t="s">
        <v>1932</v>
      </c>
      <c r="D90" t="s">
        <v>2120</v>
      </c>
      <c r="E90" s="88">
        <v>1193</v>
      </c>
      <c r="F90" t="s">
        <v>21</v>
      </c>
      <c r="G90" t="s">
        <v>21</v>
      </c>
      <c r="H90" t="s">
        <v>21</v>
      </c>
      <c r="I90" t="s">
        <v>21</v>
      </c>
      <c r="K90" t="s">
        <v>21</v>
      </c>
      <c r="Q90" t="s">
        <v>21</v>
      </c>
      <c r="U90" t="s">
        <v>21</v>
      </c>
      <c r="W90" t="s">
        <v>21</v>
      </c>
      <c r="AC90" t="s">
        <v>21</v>
      </c>
      <c r="AG90" t="s">
        <v>21</v>
      </c>
      <c r="AH90" t="s">
        <v>23</v>
      </c>
      <c r="AI90" t="s">
        <v>23</v>
      </c>
      <c r="AJ90" t="s">
        <v>23</v>
      </c>
      <c r="AK90" t="s">
        <v>23</v>
      </c>
      <c r="AL90" t="s">
        <v>23</v>
      </c>
      <c r="AM90" t="s">
        <v>23</v>
      </c>
      <c r="AN90" t="s">
        <v>23</v>
      </c>
      <c r="AO90" t="s">
        <v>23</v>
      </c>
      <c r="AP90" t="s">
        <v>23</v>
      </c>
      <c r="AQ90" t="s">
        <v>23</v>
      </c>
      <c r="AR90" t="s">
        <v>23</v>
      </c>
      <c r="AS90" t="s">
        <v>23</v>
      </c>
      <c r="AT90" t="s">
        <v>23</v>
      </c>
      <c r="AU90" t="s">
        <v>23</v>
      </c>
      <c r="AV90" t="s">
        <v>23</v>
      </c>
      <c r="AW90" t="s">
        <v>23</v>
      </c>
      <c r="AX90" t="s">
        <v>23</v>
      </c>
      <c r="AY90" t="s">
        <v>23</v>
      </c>
      <c r="AZ90" t="s">
        <v>23</v>
      </c>
      <c r="BA90" t="s">
        <v>23</v>
      </c>
      <c r="BB90" t="s">
        <v>23</v>
      </c>
      <c r="BC90" t="s">
        <v>23</v>
      </c>
      <c r="BD90" t="s">
        <v>23</v>
      </c>
      <c r="BN90" t="s">
        <v>1942</v>
      </c>
    </row>
    <row r="91" spans="2:66" ht="18.75" customHeight="1">
      <c r="B91" s="87">
        <v>1</v>
      </c>
      <c r="C91" t="s">
        <v>1932</v>
      </c>
      <c r="D91" t="s">
        <v>2121</v>
      </c>
      <c r="E91" s="88">
        <v>1195</v>
      </c>
      <c r="F91" t="s">
        <v>21</v>
      </c>
      <c r="G91" t="s">
        <v>21</v>
      </c>
      <c r="H91" t="s">
        <v>21</v>
      </c>
      <c r="I91" t="s">
        <v>21</v>
      </c>
      <c r="K91" t="s">
        <v>25</v>
      </c>
      <c r="M91" s="89">
        <v>45222</v>
      </c>
      <c r="N91" t="s">
        <v>25</v>
      </c>
      <c r="O91" t="s">
        <v>25</v>
      </c>
      <c r="Q91" t="s">
        <v>25</v>
      </c>
      <c r="R91" s="89">
        <v>45247</v>
      </c>
      <c r="U91" t="s">
        <v>21</v>
      </c>
      <c r="V91" t="s">
        <v>2062</v>
      </c>
      <c r="W91" t="s">
        <v>21</v>
      </c>
      <c r="AC91" t="s">
        <v>21</v>
      </c>
      <c r="AG91" t="s">
        <v>25</v>
      </c>
      <c r="AH91" t="s">
        <v>21</v>
      </c>
      <c r="AI91" t="s">
        <v>23</v>
      </c>
      <c r="AJ91" t="s">
        <v>21</v>
      </c>
      <c r="AK91" t="s">
        <v>23</v>
      </c>
      <c r="AL91" t="s">
        <v>21</v>
      </c>
      <c r="AM91" t="s">
        <v>23</v>
      </c>
      <c r="AN91" t="s">
        <v>21</v>
      </c>
      <c r="AO91" t="s">
        <v>23</v>
      </c>
      <c r="AP91" t="s">
        <v>21</v>
      </c>
      <c r="AQ91" t="s">
        <v>23</v>
      </c>
      <c r="AR91" t="s">
        <v>23</v>
      </c>
      <c r="AS91" t="s">
        <v>23</v>
      </c>
      <c r="AT91" t="s">
        <v>21</v>
      </c>
      <c r="AU91" t="s">
        <v>23</v>
      </c>
      <c r="AV91" t="s">
        <v>23</v>
      </c>
      <c r="AW91" t="s">
        <v>23</v>
      </c>
      <c r="AX91" t="s">
        <v>23</v>
      </c>
      <c r="AY91" t="s">
        <v>23</v>
      </c>
      <c r="AZ91" t="s">
        <v>21</v>
      </c>
      <c r="BA91" t="s">
        <v>23</v>
      </c>
      <c r="BB91" t="s">
        <v>23</v>
      </c>
      <c r="BC91" t="s">
        <v>23</v>
      </c>
      <c r="BN91" t="s">
        <v>1934</v>
      </c>
    </row>
    <row r="92" spans="2:66" ht="18.75" customHeight="1">
      <c r="B92" s="87">
        <v>1</v>
      </c>
      <c r="C92" t="s">
        <v>1932</v>
      </c>
      <c r="D92" t="s">
        <v>2122</v>
      </c>
      <c r="E92" s="88">
        <v>1203</v>
      </c>
      <c r="F92" t="s">
        <v>21</v>
      </c>
      <c r="G92" t="s">
        <v>21</v>
      </c>
      <c r="H92" t="s">
        <v>21</v>
      </c>
      <c r="I92" t="s">
        <v>21</v>
      </c>
      <c r="K92" t="s">
        <v>25</v>
      </c>
      <c r="M92" s="89">
        <v>45229</v>
      </c>
      <c r="N92" t="s">
        <v>21</v>
      </c>
      <c r="O92" t="s">
        <v>25</v>
      </c>
      <c r="Q92" t="s">
        <v>21</v>
      </c>
      <c r="U92" t="s">
        <v>21</v>
      </c>
      <c r="W92" t="s">
        <v>21</v>
      </c>
      <c r="AC92" t="s">
        <v>21</v>
      </c>
      <c r="AG92" t="s">
        <v>21</v>
      </c>
      <c r="AH92" t="s">
        <v>23</v>
      </c>
      <c r="AI92" t="s">
        <v>23</v>
      </c>
      <c r="AJ92" t="s">
        <v>23</v>
      </c>
      <c r="AK92" t="s">
        <v>23</v>
      </c>
      <c r="AL92" t="s">
        <v>23</v>
      </c>
      <c r="AM92" t="s">
        <v>23</v>
      </c>
      <c r="AN92" t="s">
        <v>23</v>
      </c>
      <c r="AO92" t="s">
        <v>23</v>
      </c>
      <c r="AP92" t="s">
        <v>23</v>
      </c>
      <c r="AQ92" t="s">
        <v>23</v>
      </c>
      <c r="AR92" t="s">
        <v>23</v>
      </c>
      <c r="AS92" t="s">
        <v>23</v>
      </c>
      <c r="AT92" t="s">
        <v>23</v>
      </c>
      <c r="AU92" t="s">
        <v>23</v>
      </c>
      <c r="AV92" t="s">
        <v>23</v>
      </c>
      <c r="AW92" t="s">
        <v>23</v>
      </c>
      <c r="AX92" t="s">
        <v>23</v>
      </c>
      <c r="AY92" t="s">
        <v>23</v>
      </c>
      <c r="AZ92" t="s">
        <v>23</v>
      </c>
      <c r="BA92" t="s">
        <v>23</v>
      </c>
      <c r="BB92" t="s">
        <v>23</v>
      </c>
      <c r="BC92" t="s">
        <v>23</v>
      </c>
      <c r="BD92" t="s">
        <v>23</v>
      </c>
      <c r="BN92" t="s">
        <v>1942</v>
      </c>
    </row>
    <row r="93" spans="2:66" ht="18.75" customHeight="1">
      <c r="B93" s="87">
        <v>1</v>
      </c>
      <c r="C93" t="s">
        <v>1932</v>
      </c>
      <c r="D93" t="s">
        <v>2123</v>
      </c>
      <c r="E93" s="88">
        <v>1204</v>
      </c>
      <c r="F93" t="s">
        <v>21</v>
      </c>
      <c r="G93" t="s">
        <v>21</v>
      </c>
      <c r="H93" t="s">
        <v>21</v>
      </c>
      <c r="I93" t="s">
        <v>21</v>
      </c>
      <c r="K93" t="s">
        <v>25</v>
      </c>
      <c r="M93" s="89">
        <v>45222</v>
      </c>
      <c r="N93" t="s">
        <v>25</v>
      </c>
      <c r="O93" t="s">
        <v>25</v>
      </c>
      <c r="Q93" t="s">
        <v>21</v>
      </c>
      <c r="U93" t="s">
        <v>21</v>
      </c>
      <c r="V93" t="s">
        <v>2062</v>
      </c>
      <c r="W93" t="s">
        <v>25</v>
      </c>
      <c r="AA93" t="s">
        <v>25</v>
      </c>
      <c r="AC93" t="s">
        <v>21</v>
      </c>
      <c r="AG93" t="s">
        <v>21</v>
      </c>
      <c r="AH93" t="s">
        <v>21</v>
      </c>
      <c r="AI93" t="s">
        <v>23</v>
      </c>
      <c r="AJ93" t="s">
        <v>21</v>
      </c>
      <c r="AK93" t="s">
        <v>23</v>
      </c>
      <c r="AL93" t="s">
        <v>21</v>
      </c>
      <c r="AM93" t="s">
        <v>23</v>
      </c>
      <c r="AN93" t="s">
        <v>21</v>
      </c>
      <c r="AO93" t="s">
        <v>23</v>
      </c>
      <c r="AP93" t="s">
        <v>21</v>
      </c>
      <c r="AQ93" t="s">
        <v>23</v>
      </c>
      <c r="AR93" t="s">
        <v>21</v>
      </c>
      <c r="AS93" t="s">
        <v>23</v>
      </c>
      <c r="AT93" t="s">
        <v>21</v>
      </c>
      <c r="AU93" t="s">
        <v>23</v>
      </c>
      <c r="AV93" t="s">
        <v>21</v>
      </c>
      <c r="AW93" t="s">
        <v>23</v>
      </c>
      <c r="AX93" t="s">
        <v>21</v>
      </c>
      <c r="AY93" t="s">
        <v>23</v>
      </c>
      <c r="AZ93" t="s">
        <v>21</v>
      </c>
      <c r="BA93" t="s">
        <v>23</v>
      </c>
      <c r="BB93" t="s">
        <v>21</v>
      </c>
      <c r="BC93" t="s">
        <v>23</v>
      </c>
      <c r="BE93" t="s">
        <v>21</v>
      </c>
      <c r="BF93" t="s">
        <v>23</v>
      </c>
      <c r="BG93" t="s">
        <v>21</v>
      </c>
      <c r="BH93" t="s">
        <v>23</v>
      </c>
      <c r="BI93" t="s">
        <v>21</v>
      </c>
      <c r="BJ93" t="s">
        <v>23</v>
      </c>
      <c r="BK93" t="s">
        <v>21</v>
      </c>
      <c r="BL93" t="s">
        <v>23</v>
      </c>
      <c r="BN93" t="s">
        <v>1942</v>
      </c>
    </row>
    <row r="94" spans="2:66" ht="18.75" customHeight="1">
      <c r="B94" s="87">
        <v>1</v>
      </c>
      <c r="C94" t="s">
        <v>1932</v>
      </c>
      <c r="D94" t="s">
        <v>2124</v>
      </c>
      <c r="E94" s="88">
        <v>1206</v>
      </c>
      <c r="F94" t="s">
        <v>21</v>
      </c>
      <c r="G94" t="s">
        <v>21</v>
      </c>
      <c r="H94" t="s">
        <v>21</v>
      </c>
      <c r="I94" t="s">
        <v>21</v>
      </c>
      <c r="K94" t="s">
        <v>21</v>
      </c>
      <c r="Q94" t="s">
        <v>21</v>
      </c>
      <c r="U94" t="s">
        <v>21</v>
      </c>
      <c r="W94" t="s">
        <v>21</v>
      </c>
      <c r="AC94" t="s">
        <v>21</v>
      </c>
      <c r="AG94" t="s">
        <v>25</v>
      </c>
    </row>
    <row r="95" spans="2:66" ht="18.75" customHeight="1">
      <c r="B95" s="87">
        <v>1</v>
      </c>
      <c r="C95" t="s">
        <v>1932</v>
      </c>
      <c r="D95" t="s">
        <v>2125</v>
      </c>
      <c r="E95" s="88">
        <v>1208</v>
      </c>
      <c r="F95" t="s">
        <v>21</v>
      </c>
      <c r="G95" t="s">
        <v>21</v>
      </c>
      <c r="H95" t="s">
        <v>21</v>
      </c>
      <c r="I95" t="s">
        <v>21</v>
      </c>
      <c r="K95" t="s">
        <v>25</v>
      </c>
      <c r="M95" s="89">
        <v>45224</v>
      </c>
      <c r="N95" t="s">
        <v>25</v>
      </c>
      <c r="O95" t="s">
        <v>25</v>
      </c>
      <c r="Q95" t="s">
        <v>21</v>
      </c>
      <c r="U95" t="s">
        <v>25</v>
      </c>
      <c r="W95" t="s">
        <v>21</v>
      </c>
      <c r="AC95" t="s">
        <v>21</v>
      </c>
      <c r="AG95" t="s">
        <v>21</v>
      </c>
      <c r="AH95" t="s">
        <v>21</v>
      </c>
      <c r="AJ95" t="s">
        <v>21</v>
      </c>
      <c r="AL95" t="s">
        <v>21</v>
      </c>
      <c r="AN95" t="s">
        <v>21</v>
      </c>
      <c r="AP95" t="s">
        <v>21</v>
      </c>
      <c r="AR95" t="s">
        <v>21</v>
      </c>
      <c r="AT95" t="s">
        <v>21</v>
      </c>
      <c r="AV95" t="s">
        <v>21</v>
      </c>
      <c r="AX95" t="s">
        <v>21</v>
      </c>
      <c r="AZ95" t="s">
        <v>21</v>
      </c>
      <c r="BB95" t="s">
        <v>21</v>
      </c>
      <c r="BE95" t="s">
        <v>21</v>
      </c>
      <c r="BF95" t="s">
        <v>23</v>
      </c>
      <c r="BG95" t="s">
        <v>21</v>
      </c>
      <c r="BH95" t="s">
        <v>23</v>
      </c>
      <c r="BI95" t="s">
        <v>21</v>
      </c>
      <c r="BJ95" t="s">
        <v>23</v>
      </c>
      <c r="BK95" t="s">
        <v>21</v>
      </c>
      <c r="BL95" t="s">
        <v>23</v>
      </c>
    </row>
    <row r="96" spans="2:66" ht="18.75" customHeight="1">
      <c r="B96" s="87">
        <v>1</v>
      </c>
      <c r="C96" t="s">
        <v>1932</v>
      </c>
      <c r="D96" t="s">
        <v>2126</v>
      </c>
      <c r="E96" s="88">
        <v>1209</v>
      </c>
      <c r="F96" t="s">
        <v>25</v>
      </c>
      <c r="G96" t="s">
        <v>21</v>
      </c>
      <c r="H96" t="s">
        <v>21</v>
      </c>
      <c r="I96" t="s">
        <v>21</v>
      </c>
      <c r="K96" t="s">
        <v>25</v>
      </c>
      <c r="M96" s="89">
        <v>45226</v>
      </c>
      <c r="N96" t="s">
        <v>25</v>
      </c>
      <c r="O96" t="s">
        <v>25</v>
      </c>
      <c r="Q96" t="s">
        <v>21</v>
      </c>
      <c r="U96" t="s">
        <v>25</v>
      </c>
      <c r="W96" t="s">
        <v>21</v>
      </c>
      <c r="AC96" t="s">
        <v>21</v>
      </c>
      <c r="AG96" t="s">
        <v>25</v>
      </c>
      <c r="AH96" t="s">
        <v>25</v>
      </c>
      <c r="AI96" t="s">
        <v>2127</v>
      </c>
      <c r="AJ96" t="s">
        <v>21</v>
      </c>
      <c r="AK96" t="s">
        <v>23</v>
      </c>
      <c r="AL96" t="s">
        <v>21</v>
      </c>
      <c r="AM96" t="s">
        <v>23</v>
      </c>
      <c r="AN96" t="s">
        <v>21</v>
      </c>
      <c r="AO96" t="s">
        <v>23</v>
      </c>
      <c r="AP96" t="s">
        <v>21</v>
      </c>
      <c r="AQ96" t="s">
        <v>23</v>
      </c>
      <c r="AR96" t="s">
        <v>21</v>
      </c>
      <c r="AS96" t="s">
        <v>23</v>
      </c>
      <c r="AT96" t="s">
        <v>21</v>
      </c>
      <c r="AU96" t="s">
        <v>23</v>
      </c>
      <c r="AV96" t="s">
        <v>21</v>
      </c>
      <c r="AW96" t="s">
        <v>23</v>
      </c>
      <c r="AX96" t="s">
        <v>21</v>
      </c>
      <c r="AY96" t="s">
        <v>23</v>
      </c>
      <c r="AZ96" t="s">
        <v>21</v>
      </c>
      <c r="BA96" t="s">
        <v>23</v>
      </c>
      <c r="BB96" t="s">
        <v>25</v>
      </c>
      <c r="BC96" t="s">
        <v>2128</v>
      </c>
      <c r="BN96" t="s">
        <v>1942</v>
      </c>
    </row>
    <row r="97" spans="2:68" ht="18.75" customHeight="1">
      <c r="B97" s="87">
        <v>1</v>
      </c>
      <c r="C97" t="s">
        <v>1932</v>
      </c>
      <c r="D97" t="s">
        <v>2129</v>
      </c>
      <c r="E97" s="88">
        <v>1234</v>
      </c>
      <c r="F97" t="s">
        <v>21</v>
      </c>
      <c r="G97" t="s">
        <v>21</v>
      </c>
      <c r="H97" t="s">
        <v>21</v>
      </c>
      <c r="I97" t="s">
        <v>21</v>
      </c>
      <c r="K97" t="s">
        <v>25</v>
      </c>
      <c r="M97" s="89">
        <v>45191</v>
      </c>
      <c r="N97" t="s">
        <v>25</v>
      </c>
      <c r="O97" t="s">
        <v>25</v>
      </c>
      <c r="Q97" s="91" t="s">
        <v>26</v>
      </c>
      <c r="U97" t="s">
        <v>21</v>
      </c>
      <c r="V97" t="s">
        <v>2130</v>
      </c>
      <c r="W97" t="s">
        <v>21</v>
      </c>
      <c r="AC97" t="s">
        <v>21</v>
      </c>
      <c r="AG97" t="s">
        <v>21</v>
      </c>
      <c r="AZ97" t="s">
        <v>23</v>
      </c>
      <c r="BA97" t="s">
        <v>23</v>
      </c>
      <c r="BB97" t="s">
        <v>25</v>
      </c>
      <c r="BC97" t="s">
        <v>23</v>
      </c>
      <c r="BD97" t="s">
        <v>2131</v>
      </c>
      <c r="BN97" t="s">
        <v>1934</v>
      </c>
    </row>
    <row r="98" spans="2:68" ht="18.75" customHeight="1">
      <c r="B98" s="87">
        <v>1</v>
      </c>
      <c r="C98" t="s">
        <v>1932</v>
      </c>
      <c r="D98" t="s">
        <v>2132</v>
      </c>
      <c r="E98" s="88">
        <v>1328</v>
      </c>
      <c r="F98" t="s">
        <v>21</v>
      </c>
      <c r="G98" t="s">
        <v>21</v>
      </c>
      <c r="H98" t="s">
        <v>21</v>
      </c>
      <c r="I98" t="s">
        <v>21</v>
      </c>
      <c r="K98" t="s">
        <v>21</v>
      </c>
      <c r="P98" t="s">
        <v>2133</v>
      </c>
      <c r="Q98" t="s">
        <v>21</v>
      </c>
      <c r="W98" t="s">
        <v>21</v>
      </c>
      <c r="AC98" t="s">
        <v>21</v>
      </c>
      <c r="AG98" t="s">
        <v>21</v>
      </c>
      <c r="AH98" t="s">
        <v>23</v>
      </c>
      <c r="AI98" t="s">
        <v>23</v>
      </c>
      <c r="AJ98" t="s">
        <v>23</v>
      </c>
      <c r="AK98" t="s">
        <v>23</v>
      </c>
      <c r="AL98" t="s">
        <v>23</v>
      </c>
      <c r="AM98" t="s">
        <v>23</v>
      </c>
      <c r="AN98" t="s">
        <v>23</v>
      </c>
      <c r="AO98" t="s">
        <v>23</v>
      </c>
      <c r="AP98" t="s">
        <v>23</v>
      </c>
      <c r="AQ98" t="s">
        <v>23</v>
      </c>
      <c r="AR98" t="s">
        <v>23</v>
      </c>
      <c r="AS98" t="s">
        <v>23</v>
      </c>
      <c r="AT98" t="s">
        <v>23</v>
      </c>
      <c r="AU98" t="s">
        <v>23</v>
      </c>
      <c r="AV98" t="s">
        <v>23</v>
      </c>
      <c r="AW98" t="s">
        <v>23</v>
      </c>
      <c r="AX98" t="s">
        <v>23</v>
      </c>
      <c r="AY98" t="s">
        <v>23</v>
      </c>
      <c r="AZ98" t="s">
        <v>23</v>
      </c>
      <c r="BA98" t="s">
        <v>23</v>
      </c>
      <c r="BB98" t="s">
        <v>23</v>
      </c>
      <c r="BC98" t="s">
        <v>23</v>
      </c>
    </row>
    <row r="99" spans="2:68" ht="18.75" customHeight="1">
      <c r="B99" s="87">
        <v>1</v>
      </c>
      <c r="C99" t="s">
        <v>1932</v>
      </c>
      <c r="D99" t="s">
        <v>232</v>
      </c>
      <c r="E99" s="88">
        <v>1331</v>
      </c>
      <c r="F99" t="s">
        <v>21</v>
      </c>
      <c r="G99" t="s">
        <v>21</v>
      </c>
      <c r="H99" t="s">
        <v>21</v>
      </c>
      <c r="I99" t="s">
        <v>21</v>
      </c>
      <c r="K99" t="s">
        <v>25</v>
      </c>
      <c r="M99" s="89">
        <v>45226</v>
      </c>
      <c r="N99" t="s">
        <v>25</v>
      </c>
      <c r="O99" t="s">
        <v>25</v>
      </c>
      <c r="Q99" t="s">
        <v>21</v>
      </c>
      <c r="U99" t="s">
        <v>21</v>
      </c>
      <c r="V99" t="s">
        <v>2021</v>
      </c>
      <c r="W99" t="s">
        <v>25</v>
      </c>
      <c r="AA99" t="s">
        <v>25</v>
      </c>
      <c r="AC99" t="s">
        <v>21</v>
      </c>
      <c r="BN99" t="s">
        <v>1942</v>
      </c>
    </row>
    <row r="100" spans="2:68" ht="18.75" customHeight="1">
      <c r="B100" s="87">
        <v>1</v>
      </c>
      <c r="C100" t="s">
        <v>1932</v>
      </c>
      <c r="D100" t="s">
        <v>2134</v>
      </c>
      <c r="E100" s="88">
        <v>1332</v>
      </c>
      <c r="F100" t="s">
        <v>21</v>
      </c>
      <c r="G100" t="s">
        <v>21</v>
      </c>
      <c r="H100" t="s">
        <v>21</v>
      </c>
      <c r="I100" t="s">
        <v>21</v>
      </c>
      <c r="K100" t="s">
        <v>25</v>
      </c>
      <c r="M100" s="89">
        <v>45222</v>
      </c>
      <c r="N100" t="s">
        <v>25</v>
      </c>
      <c r="O100" t="s">
        <v>25</v>
      </c>
      <c r="Q100" t="s">
        <v>21</v>
      </c>
      <c r="U100" t="s">
        <v>21</v>
      </c>
      <c r="W100" t="s">
        <v>21</v>
      </c>
      <c r="AC100" t="s">
        <v>21</v>
      </c>
      <c r="AG100" t="s">
        <v>25</v>
      </c>
      <c r="AZ100" t="s">
        <v>23</v>
      </c>
      <c r="BA100" t="s">
        <v>23</v>
      </c>
      <c r="BB100" t="s">
        <v>25</v>
      </c>
      <c r="BC100" t="s">
        <v>2135</v>
      </c>
      <c r="BN100" t="s">
        <v>1942</v>
      </c>
    </row>
    <row r="101" spans="2:68" ht="18.75" customHeight="1">
      <c r="B101" s="87">
        <v>3</v>
      </c>
      <c r="C101" t="s">
        <v>2136</v>
      </c>
      <c r="D101" t="s">
        <v>244</v>
      </c>
      <c r="E101" s="88">
        <v>3001</v>
      </c>
      <c r="F101" t="s">
        <v>25</v>
      </c>
      <c r="G101" t="s">
        <v>25</v>
      </c>
      <c r="H101" t="s">
        <v>25</v>
      </c>
      <c r="I101" t="s">
        <v>25</v>
      </c>
      <c r="J101" t="s">
        <v>2137</v>
      </c>
      <c r="K101" t="s">
        <v>25</v>
      </c>
      <c r="L101" t="s">
        <v>2138</v>
      </c>
      <c r="M101" s="89">
        <v>45210</v>
      </c>
      <c r="N101" t="s">
        <v>21</v>
      </c>
      <c r="O101" t="s">
        <v>25</v>
      </c>
      <c r="Q101" t="s">
        <v>25</v>
      </c>
      <c r="R101" s="89" t="s">
        <v>2139</v>
      </c>
      <c r="T101" t="s">
        <v>1377</v>
      </c>
      <c r="U101" t="s">
        <v>25</v>
      </c>
      <c r="W101" t="s">
        <v>25</v>
      </c>
      <c r="Z101" t="s">
        <v>1900</v>
      </c>
      <c r="AC101" t="s">
        <v>21</v>
      </c>
      <c r="AG101" t="s">
        <v>25</v>
      </c>
      <c r="AH101" t="s">
        <v>21</v>
      </c>
      <c r="AJ101" t="s">
        <v>21</v>
      </c>
      <c r="AL101" t="s">
        <v>21</v>
      </c>
      <c r="AN101" t="s">
        <v>2140</v>
      </c>
      <c r="AP101" t="s">
        <v>21</v>
      </c>
      <c r="AR101" t="s">
        <v>2140</v>
      </c>
      <c r="AT101" t="s">
        <v>21</v>
      </c>
      <c r="AV101" t="s">
        <v>2140</v>
      </c>
      <c r="AX101" t="s">
        <v>25</v>
      </c>
      <c r="AY101" t="s">
        <v>2141</v>
      </c>
      <c r="AZ101" t="s">
        <v>2140</v>
      </c>
      <c r="BB101" t="s">
        <v>2140</v>
      </c>
      <c r="BE101" t="s">
        <v>2140</v>
      </c>
      <c r="BG101" t="s">
        <v>2140</v>
      </c>
      <c r="BI101" t="s">
        <v>2140</v>
      </c>
      <c r="BK101" t="s">
        <v>21</v>
      </c>
      <c r="BN101" t="s">
        <v>1915</v>
      </c>
      <c r="BP101" s="90" t="s">
        <v>2142</v>
      </c>
    </row>
    <row r="102" spans="2:68" ht="18.75" customHeight="1">
      <c r="B102" s="87">
        <v>3</v>
      </c>
      <c r="C102" t="s">
        <v>2136</v>
      </c>
      <c r="D102" t="s">
        <v>245</v>
      </c>
      <c r="E102" s="88">
        <v>3002</v>
      </c>
      <c r="F102" t="s">
        <v>25</v>
      </c>
      <c r="G102" t="s">
        <v>21</v>
      </c>
      <c r="H102" t="s">
        <v>25</v>
      </c>
      <c r="I102" t="s">
        <v>25</v>
      </c>
      <c r="J102" t="s">
        <v>2143</v>
      </c>
      <c r="K102" t="s">
        <v>25</v>
      </c>
      <c r="L102" t="s">
        <v>2144</v>
      </c>
      <c r="M102" s="89">
        <v>45147</v>
      </c>
      <c r="N102" t="s">
        <v>21</v>
      </c>
      <c r="O102" t="s">
        <v>25</v>
      </c>
      <c r="Q102" t="s">
        <v>25</v>
      </c>
      <c r="R102" s="89">
        <v>45223</v>
      </c>
      <c r="T102" t="s">
        <v>1377</v>
      </c>
      <c r="U102" t="s">
        <v>21</v>
      </c>
      <c r="V102" t="s">
        <v>2145</v>
      </c>
      <c r="W102" t="s">
        <v>25</v>
      </c>
      <c r="AA102" t="s">
        <v>1901</v>
      </c>
      <c r="AC102" t="s">
        <v>21</v>
      </c>
      <c r="AG102" t="s">
        <v>25</v>
      </c>
      <c r="AH102" t="s">
        <v>21</v>
      </c>
      <c r="AJ102" t="s">
        <v>21</v>
      </c>
      <c r="AL102" t="s">
        <v>21</v>
      </c>
      <c r="AN102" t="s">
        <v>21</v>
      </c>
      <c r="AP102" t="s">
        <v>21</v>
      </c>
      <c r="AR102" t="s">
        <v>2140</v>
      </c>
      <c r="AT102" t="s">
        <v>2140</v>
      </c>
      <c r="AV102" t="s">
        <v>2140</v>
      </c>
      <c r="AX102" t="s">
        <v>21</v>
      </c>
      <c r="AZ102" t="s">
        <v>2140</v>
      </c>
      <c r="BB102" t="s">
        <v>21</v>
      </c>
      <c r="BE102" t="s">
        <v>2140</v>
      </c>
      <c r="BG102" t="s">
        <v>2140</v>
      </c>
      <c r="BI102" t="s">
        <v>2140</v>
      </c>
      <c r="BK102" t="s">
        <v>2140</v>
      </c>
      <c r="BN102" t="s">
        <v>2146</v>
      </c>
      <c r="BP102" s="90" t="s">
        <v>2147</v>
      </c>
    </row>
    <row r="103" spans="2:68" ht="18.75" customHeight="1">
      <c r="B103" s="87">
        <v>3</v>
      </c>
      <c r="C103" t="s">
        <v>2136</v>
      </c>
      <c r="D103" t="s">
        <v>2148</v>
      </c>
      <c r="E103" s="88">
        <v>3003</v>
      </c>
      <c r="F103" t="s">
        <v>25</v>
      </c>
      <c r="G103" t="s">
        <v>21</v>
      </c>
      <c r="H103" t="s">
        <v>25</v>
      </c>
      <c r="I103" t="s">
        <v>25</v>
      </c>
      <c r="K103" t="s">
        <v>25</v>
      </c>
      <c r="L103" t="s">
        <v>2144</v>
      </c>
      <c r="M103" s="89">
        <v>45212</v>
      </c>
      <c r="N103" t="s">
        <v>25</v>
      </c>
      <c r="O103" t="s">
        <v>25</v>
      </c>
      <c r="Q103" t="s">
        <v>25</v>
      </c>
      <c r="R103" s="89">
        <v>45231</v>
      </c>
      <c r="T103" t="s">
        <v>1377</v>
      </c>
      <c r="U103" t="s">
        <v>25</v>
      </c>
      <c r="W103" t="s">
        <v>25</v>
      </c>
      <c r="AA103" t="s">
        <v>1901</v>
      </c>
      <c r="AC103" t="s">
        <v>21</v>
      </c>
      <c r="AG103" t="s">
        <v>25</v>
      </c>
      <c r="AH103" t="s">
        <v>25</v>
      </c>
      <c r="AI103" t="s">
        <v>2149</v>
      </c>
      <c r="AJ103" t="s">
        <v>25</v>
      </c>
      <c r="AK103" t="s">
        <v>2150</v>
      </c>
      <c r="AL103" t="s">
        <v>25</v>
      </c>
      <c r="AM103" t="s">
        <v>2151</v>
      </c>
      <c r="AN103" t="s">
        <v>25</v>
      </c>
      <c r="AO103" t="s">
        <v>2152</v>
      </c>
      <c r="AP103" t="s">
        <v>25</v>
      </c>
      <c r="AQ103" t="s">
        <v>2152</v>
      </c>
      <c r="AR103" t="s">
        <v>25</v>
      </c>
      <c r="AS103" t="s">
        <v>2153</v>
      </c>
      <c r="AT103" t="s">
        <v>2140</v>
      </c>
      <c r="AV103" t="s">
        <v>2140</v>
      </c>
      <c r="AX103" t="s">
        <v>25</v>
      </c>
      <c r="AY103" t="s">
        <v>2154</v>
      </c>
      <c r="AZ103" t="s">
        <v>25</v>
      </c>
      <c r="BA103" t="s">
        <v>2155</v>
      </c>
      <c r="BB103" t="s">
        <v>21</v>
      </c>
      <c r="BE103" t="s">
        <v>2140</v>
      </c>
      <c r="BG103" t="s">
        <v>2140</v>
      </c>
      <c r="BI103" t="s">
        <v>2140</v>
      </c>
      <c r="BK103" t="s">
        <v>2140</v>
      </c>
      <c r="BN103" t="s">
        <v>1915</v>
      </c>
      <c r="BP103" s="90" t="s">
        <v>2156</v>
      </c>
    </row>
    <row r="104" spans="2:68" ht="18.75" customHeight="1">
      <c r="B104" s="87">
        <v>3</v>
      </c>
      <c r="C104" t="s">
        <v>2136</v>
      </c>
      <c r="D104" t="s">
        <v>247</v>
      </c>
      <c r="E104" s="88">
        <v>3004</v>
      </c>
      <c r="F104" t="s">
        <v>25</v>
      </c>
      <c r="G104" t="s">
        <v>25</v>
      </c>
      <c r="H104" t="s">
        <v>25</v>
      </c>
      <c r="I104" t="s">
        <v>21</v>
      </c>
      <c r="J104" t="s">
        <v>2157</v>
      </c>
      <c r="K104" t="s">
        <v>25</v>
      </c>
      <c r="L104" t="s">
        <v>2138</v>
      </c>
      <c r="M104" s="89">
        <v>45229</v>
      </c>
      <c r="N104" t="s">
        <v>25</v>
      </c>
      <c r="O104" t="s">
        <v>25</v>
      </c>
      <c r="Q104" t="s">
        <v>25</v>
      </c>
      <c r="R104" s="89">
        <v>45245</v>
      </c>
      <c r="T104" t="s">
        <v>1377</v>
      </c>
      <c r="U104" t="s">
        <v>1786</v>
      </c>
      <c r="W104" t="s">
        <v>25</v>
      </c>
      <c r="AB104" t="s">
        <v>2158</v>
      </c>
      <c r="AC104" t="s">
        <v>21</v>
      </c>
      <c r="AG104" t="s">
        <v>25</v>
      </c>
      <c r="AH104" t="s">
        <v>21</v>
      </c>
      <c r="AJ104" t="s">
        <v>21</v>
      </c>
      <c r="AL104" t="s">
        <v>21</v>
      </c>
      <c r="AN104" t="s">
        <v>21</v>
      </c>
      <c r="AP104" t="s">
        <v>21</v>
      </c>
      <c r="AR104" t="s">
        <v>21</v>
      </c>
      <c r="AT104" t="s">
        <v>21</v>
      </c>
      <c r="AV104" t="s">
        <v>21</v>
      </c>
      <c r="AX104" t="s">
        <v>21</v>
      </c>
      <c r="AZ104" t="s">
        <v>21</v>
      </c>
      <c r="BB104" t="s">
        <v>21</v>
      </c>
      <c r="BE104" t="s">
        <v>21</v>
      </c>
      <c r="BG104" t="s">
        <v>21</v>
      </c>
      <c r="BI104" t="s">
        <v>21</v>
      </c>
      <c r="BK104" t="s">
        <v>21</v>
      </c>
      <c r="BN104" t="s">
        <v>2146</v>
      </c>
    </row>
    <row r="105" spans="2:68" ht="18.75" customHeight="1">
      <c r="B105" s="87">
        <v>3</v>
      </c>
      <c r="C105" t="s">
        <v>2136</v>
      </c>
      <c r="D105" t="s">
        <v>248</v>
      </c>
      <c r="E105" s="88">
        <v>3005</v>
      </c>
      <c r="F105" t="s">
        <v>25</v>
      </c>
      <c r="G105" t="s">
        <v>25</v>
      </c>
      <c r="H105" t="s">
        <v>25</v>
      </c>
      <c r="I105" t="s">
        <v>21</v>
      </c>
      <c r="J105" t="s">
        <v>2159</v>
      </c>
      <c r="K105" t="s">
        <v>25</v>
      </c>
      <c r="L105" t="s">
        <v>2138</v>
      </c>
      <c r="M105" s="89">
        <v>45219</v>
      </c>
      <c r="N105" t="s">
        <v>25</v>
      </c>
      <c r="O105" t="s">
        <v>21</v>
      </c>
      <c r="Q105" t="s">
        <v>25</v>
      </c>
      <c r="S105" t="s">
        <v>2160</v>
      </c>
      <c r="T105" t="s">
        <v>1377</v>
      </c>
      <c r="U105" t="s">
        <v>1786</v>
      </c>
      <c r="W105" t="s">
        <v>25</v>
      </c>
      <c r="AA105" t="s">
        <v>1901</v>
      </c>
      <c r="AC105" t="s">
        <v>21</v>
      </c>
      <c r="AG105" t="s">
        <v>25</v>
      </c>
      <c r="AH105" t="s">
        <v>2140</v>
      </c>
      <c r="AJ105" t="s">
        <v>2140</v>
      </c>
      <c r="AL105" t="s">
        <v>2140</v>
      </c>
      <c r="AN105" t="s">
        <v>2140</v>
      </c>
      <c r="AP105" t="s">
        <v>2140</v>
      </c>
      <c r="AR105" t="s">
        <v>2140</v>
      </c>
      <c r="AT105" t="s">
        <v>2140</v>
      </c>
      <c r="AV105" t="s">
        <v>2140</v>
      </c>
      <c r="AX105" t="s">
        <v>2140</v>
      </c>
      <c r="AZ105" t="s">
        <v>2140</v>
      </c>
      <c r="BB105" t="s">
        <v>2140</v>
      </c>
      <c r="BE105" t="s">
        <v>2140</v>
      </c>
      <c r="BG105" t="s">
        <v>2140</v>
      </c>
      <c r="BI105" t="s">
        <v>2140</v>
      </c>
      <c r="BK105" t="s">
        <v>2140</v>
      </c>
      <c r="BN105" t="s">
        <v>2146</v>
      </c>
    </row>
    <row r="106" spans="2:68" ht="18.75" customHeight="1">
      <c r="B106" s="87">
        <v>3</v>
      </c>
      <c r="C106" t="s">
        <v>2136</v>
      </c>
      <c r="D106" t="s">
        <v>249</v>
      </c>
      <c r="E106" s="88">
        <v>3006</v>
      </c>
      <c r="F106" t="s">
        <v>21</v>
      </c>
      <c r="G106" t="s">
        <v>21</v>
      </c>
      <c r="H106" t="s">
        <v>21</v>
      </c>
      <c r="J106" t="s">
        <v>2161</v>
      </c>
      <c r="K106" t="s">
        <v>21</v>
      </c>
      <c r="BO106" t="s">
        <v>2161</v>
      </c>
    </row>
    <row r="107" spans="2:68" ht="18.75" customHeight="1">
      <c r="B107" s="87">
        <v>3</v>
      </c>
      <c r="C107" t="s">
        <v>2136</v>
      </c>
      <c r="D107" t="s">
        <v>253</v>
      </c>
      <c r="E107" s="88">
        <v>3011</v>
      </c>
      <c r="F107" t="s">
        <v>25</v>
      </c>
      <c r="G107" t="s">
        <v>21</v>
      </c>
      <c r="H107" t="s">
        <v>25</v>
      </c>
      <c r="I107" t="s">
        <v>21</v>
      </c>
      <c r="J107" t="s">
        <v>2162</v>
      </c>
      <c r="K107" t="s">
        <v>25</v>
      </c>
      <c r="L107" t="s">
        <v>2138</v>
      </c>
      <c r="M107" s="89">
        <v>45223</v>
      </c>
      <c r="N107" t="s">
        <v>21</v>
      </c>
      <c r="O107" t="s">
        <v>21</v>
      </c>
      <c r="Q107" t="s">
        <v>21</v>
      </c>
      <c r="S107" t="s">
        <v>2157</v>
      </c>
      <c r="T107" t="s">
        <v>1377</v>
      </c>
      <c r="U107" t="s">
        <v>1786</v>
      </c>
      <c r="W107" t="s">
        <v>21</v>
      </c>
      <c r="AC107" t="s">
        <v>21</v>
      </c>
      <c r="AG107" t="s">
        <v>21</v>
      </c>
      <c r="AH107" t="s">
        <v>2140</v>
      </c>
      <c r="AJ107" t="s">
        <v>2140</v>
      </c>
      <c r="AL107" t="s">
        <v>2140</v>
      </c>
      <c r="AN107" t="s">
        <v>2140</v>
      </c>
      <c r="AP107" t="s">
        <v>2140</v>
      </c>
      <c r="AR107" t="s">
        <v>2140</v>
      </c>
      <c r="AT107" t="s">
        <v>2140</v>
      </c>
      <c r="AV107" t="s">
        <v>2140</v>
      </c>
      <c r="AX107" t="s">
        <v>2140</v>
      </c>
      <c r="AZ107" t="s">
        <v>2140</v>
      </c>
      <c r="BB107" t="s">
        <v>2140</v>
      </c>
      <c r="BE107" t="s">
        <v>2140</v>
      </c>
      <c r="BG107" t="s">
        <v>2140</v>
      </c>
      <c r="BI107" t="s">
        <v>2140</v>
      </c>
      <c r="BK107" t="s">
        <v>2140</v>
      </c>
      <c r="BN107" t="s">
        <v>2146</v>
      </c>
    </row>
    <row r="108" spans="2:68" ht="18.75" customHeight="1">
      <c r="B108" s="87">
        <v>3</v>
      </c>
      <c r="C108" t="s">
        <v>2136</v>
      </c>
      <c r="D108" t="s">
        <v>255</v>
      </c>
      <c r="E108" s="88">
        <v>3013</v>
      </c>
      <c r="F108" t="s">
        <v>25</v>
      </c>
      <c r="G108" t="s">
        <v>21</v>
      </c>
      <c r="H108" t="s">
        <v>25</v>
      </c>
      <c r="I108" t="s">
        <v>21</v>
      </c>
      <c r="J108" t="s">
        <v>2163</v>
      </c>
      <c r="K108" t="s">
        <v>25</v>
      </c>
      <c r="L108" t="s">
        <v>2138</v>
      </c>
      <c r="M108" s="89">
        <v>45219</v>
      </c>
      <c r="N108" t="s">
        <v>21</v>
      </c>
      <c r="O108" t="s">
        <v>21</v>
      </c>
      <c r="Q108" t="s">
        <v>25</v>
      </c>
      <c r="R108" s="89" t="s">
        <v>2164</v>
      </c>
      <c r="T108" t="s">
        <v>1377</v>
      </c>
      <c r="U108" t="s">
        <v>1786</v>
      </c>
      <c r="W108" t="s">
        <v>25</v>
      </c>
      <c r="AA108" t="s">
        <v>1901</v>
      </c>
      <c r="AC108" t="s">
        <v>21</v>
      </c>
      <c r="AG108" t="s">
        <v>25</v>
      </c>
      <c r="AH108" t="s">
        <v>21</v>
      </c>
      <c r="AJ108" t="s">
        <v>21</v>
      </c>
      <c r="AL108" t="s">
        <v>21</v>
      </c>
      <c r="AN108" t="s">
        <v>21</v>
      </c>
      <c r="AP108" t="s">
        <v>21</v>
      </c>
      <c r="AR108" t="s">
        <v>21</v>
      </c>
      <c r="AT108" t="s">
        <v>21</v>
      </c>
      <c r="AV108" t="s">
        <v>21</v>
      </c>
      <c r="AX108" t="s">
        <v>21</v>
      </c>
      <c r="AZ108" t="s">
        <v>21</v>
      </c>
      <c r="BB108" t="s">
        <v>21</v>
      </c>
      <c r="BE108" t="s">
        <v>21</v>
      </c>
      <c r="BG108" t="s">
        <v>21</v>
      </c>
      <c r="BI108" t="s">
        <v>21</v>
      </c>
      <c r="BK108" t="s">
        <v>21</v>
      </c>
      <c r="BN108" t="s">
        <v>1915</v>
      </c>
    </row>
    <row r="109" spans="2:68" ht="18.75" customHeight="1">
      <c r="B109" s="87">
        <v>3</v>
      </c>
      <c r="C109" t="s">
        <v>2136</v>
      </c>
      <c r="D109" t="s">
        <v>257</v>
      </c>
      <c r="E109" s="88">
        <v>3018</v>
      </c>
      <c r="F109" t="s">
        <v>25</v>
      </c>
      <c r="G109" t="s">
        <v>21</v>
      </c>
      <c r="H109" t="s">
        <v>21</v>
      </c>
      <c r="J109" t="s">
        <v>2165</v>
      </c>
      <c r="K109" t="s">
        <v>25</v>
      </c>
      <c r="L109" t="s">
        <v>2166</v>
      </c>
      <c r="M109" s="89">
        <v>45219</v>
      </c>
      <c r="N109" t="s">
        <v>25</v>
      </c>
      <c r="O109" t="s">
        <v>25</v>
      </c>
      <c r="Q109" t="s">
        <v>25</v>
      </c>
      <c r="R109" s="89">
        <v>45252</v>
      </c>
      <c r="T109" t="s">
        <v>1377</v>
      </c>
      <c r="U109" t="s">
        <v>25</v>
      </c>
      <c r="W109" t="s">
        <v>25</v>
      </c>
      <c r="AA109" t="s">
        <v>1901</v>
      </c>
      <c r="AC109" t="s">
        <v>21</v>
      </c>
      <c r="AG109" t="s">
        <v>25</v>
      </c>
      <c r="AH109" t="s">
        <v>25</v>
      </c>
      <c r="AI109" t="s">
        <v>2167</v>
      </c>
      <c r="AJ109" t="s">
        <v>25</v>
      </c>
      <c r="AK109" t="s">
        <v>2167</v>
      </c>
      <c r="AL109" t="s">
        <v>2140</v>
      </c>
      <c r="AN109" t="s">
        <v>2140</v>
      </c>
      <c r="AP109" t="s">
        <v>2140</v>
      </c>
      <c r="AR109" t="s">
        <v>2140</v>
      </c>
      <c r="AT109" t="s">
        <v>2140</v>
      </c>
      <c r="AV109" t="s">
        <v>2140</v>
      </c>
      <c r="AX109" t="s">
        <v>2140</v>
      </c>
      <c r="AZ109" t="s">
        <v>2140</v>
      </c>
      <c r="BB109" t="s">
        <v>2140</v>
      </c>
      <c r="BE109" t="s">
        <v>2140</v>
      </c>
      <c r="BG109" t="s">
        <v>21</v>
      </c>
      <c r="BI109" t="s">
        <v>2140</v>
      </c>
      <c r="BK109" t="s">
        <v>2140</v>
      </c>
      <c r="BN109" t="s">
        <v>1915</v>
      </c>
    </row>
    <row r="110" spans="2:68" ht="18.75" customHeight="1">
      <c r="B110" s="87">
        <v>3</v>
      </c>
      <c r="C110" t="s">
        <v>2136</v>
      </c>
      <c r="D110" t="s">
        <v>258</v>
      </c>
      <c r="E110" s="88">
        <v>3019</v>
      </c>
      <c r="F110" t="s">
        <v>21</v>
      </c>
      <c r="G110" t="s">
        <v>21</v>
      </c>
      <c r="H110" t="s">
        <v>21</v>
      </c>
      <c r="J110" t="s">
        <v>2168</v>
      </c>
      <c r="K110" t="s">
        <v>25</v>
      </c>
      <c r="L110" t="s">
        <v>2166</v>
      </c>
      <c r="M110" s="89" t="s">
        <v>2164</v>
      </c>
      <c r="N110" t="s">
        <v>25</v>
      </c>
      <c r="O110" t="s">
        <v>21</v>
      </c>
      <c r="Q110" t="s">
        <v>25</v>
      </c>
      <c r="R110" s="89" t="s">
        <v>2164</v>
      </c>
      <c r="T110" t="s">
        <v>2169</v>
      </c>
      <c r="U110" t="s">
        <v>1786</v>
      </c>
      <c r="W110" t="s">
        <v>25</v>
      </c>
      <c r="AA110" t="s">
        <v>1901</v>
      </c>
      <c r="AC110" t="s">
        <v>21</v>
      </c>
      <c r="AG110" t="s">
        <v>25</v>
      </c>
      <c r="AH110" t="s">
        <v>2140</v>
      </c>
      <c r="AJ110" t="s">
        <v>2140</v>
      </c>
      <c r="AL110" t="s">
        <v>2140</v>
      </c>
      <c r="AN110" t="s">
        <v>2140</v>
      </c>
      <c r="AP110" t="s">
        <v>2140</v>
      </c>
      <c r="AR110" t="s">
        <v>2140</v>
      </c>
      <c r="AT110" t="s">
        <v>2140</v>
      </c>
      <c r="AV110" t="s">
        <v>2140</v>
      </c>
      <c r="AX110" t="s">
        <v>2140</v>
      </c>
      <c r="AZ110" t="s">
        <v>2140</v>
      </c>
      <c r="BB110" t="s">
        <v>2140</v>
      </c>
      <c r="BE110" t="s">
        <v>2140</v>
      </c>
      <c r="BG110" t="s">
        <v>2140</v>
      </c>
      <c r="BI110" t="s">
        <v>2140</v>
      </c>
      <c r="BK110" t="s">
        <v>2140</v>
      </c>
      <c r="BN110" t="s">
        <v>2146</v>
      </c>
    </row>
    <row r="111" spans="2:68" ht="18.75" customHeight="1">
      <c r="B111" s="87">
        <v>3</v>
      </c>
      <c r="C111" t="s">
        <v>2136</v>
      </c>
      <c r="D111" t="s">
        <v>2170</v>
      </c>
      <c r="E111" s="88">
        <v>3024</v>
      </c>
      <c r="F111" t="s">
        <v>25</v>
      </c>
      <c r="G111" t="s">
        <v>25</v>
      </c>
      <c r="H111" t="s">
        <v>25</v>
      </c>
      <c r="I111" t="s">
        <v>25</v>
      </c>
      <c r="K111" t="s">
        <v>25</v>
      </c>
      <c r="L111" t="s">
        <v>2144</v>
      </c>
      <c r="M111" s="89">
        <v>45092</v>
      </c>
      <c r="N111" t="s">
        <v>25</v>
      </c>
      <c r="O111" t="s">
        <v>25</v>
      </c>
      <c r="Q111" t="s">
        <v>25</v>
      </c>
      <c r="R111" s="89">
        <v>45238</v>
      </c>
      <c r="T111" t="s">
        <v>1377</v>
      </c>
      <c r="U111" t="s">
        <v>25</v>
      </c>
      <c r="W111" t="s">
        <v>25</v>
      </c>
      <c r="Y111" t="s">
        <v>1899</v>
      </c>
      <c r="AA111" t="s">
        <v>1901</v>
      </c>
      <c r="AB111" t="s">
        <v>2171</v>
      </c>
      <c r="AC111" t="s">
        <v>21</v>
      </c>
      <c r="AG111" t="s">
        <v>25</v>
      </c>
      <c r="AH111" t="s">
        <v>2140</v>
      </c>
      <c r="AJ111" t="s">
        <v>21</v>
      </c>
      <c r="AL111" t="s">
        <v>25</v>
      </c>
      <c r="AM111" t="s">
        <v>2172</v>
      </c>
      <c r="AN111" t="s">
        <v>2140</v>
      </c>
      <c r="AP111" t="s">
        <v>21</v>
      </c>
      <c r="AR111" t="s">
        <v>21</v>
      </c>
      <c r="AT111" t="s">
        <v>2140</v>
      </c>
      <c r="AV111" t="s">
        <v>2140</v>
      </c>
      <c r="AX111" t="s">
        <v>21</v>
      </c>
      <c r="AZ111" t="s">
        <v>2140</v>
      </c>
      <c r="BB111" t="s">
        <v>25</v>
      </c>
      <c r="BC111" t="s">
        <v>2173</v>
      </c>
      <c r="BE111" t="s">
        <v>2140</v>
      </c>
      <c r="BG111" t="s">
        <v>2140</v>
      </c>
      <c r="BI111" t="s">
        <v>2140</v>
      </c>
      <c r="BK111" t="s">
        <v>2140</v>
      </c>
      <c r="BN111" t="s">
        <v>2174</v>
      </c>
    </row>
    <row r="112" spans="2:68" ht="18.75" customHeight="1">
      <c r="B112" s="87">
        <v>3</v>
      </c>
      <c r="C112" t="s">
        <v>2136</v>
      </c>
      <c r="D112" t="s">
        <v>263</v>
      </c>
      <c r="E112" s="88">
        <v>3032</v>
      </c>
      <c r="F112" t="s">
        <v>21</v>
      </c>
      <c r="G112" t="s">
        <v>21</v>
      </c>
      <c r="H112" t="s">
        <v>25</v>
      </c>
      <c r="I112" t="s">
        <v>21</v>
      </c>
      <c r="J112" t="s">
        <v>2175</v>
      </c>
      <c r="K112" t="s">
        <v>25</v>
      </c>
      <c r="L112" t="s">
        <v>2166</v>
      </c>
      <c r="M112" s="89">
        <v>45229</v>
      </c>
      <c r="N112" t="s">
        <v>21</v>
      </c>
      <c r="O112" t="s">
        <v>21</v>
      </c>
      <c r="Q112" t="s">
        <v>25</v>
      </c>
      <c r="R112" s="89">
        <v>45245</v>
      </c>
      <c r="T112" t="s">
        <v>1377</v>
      </c>
      <c r="U112" t="s">
        <v>21</v>
      </c>
      <c r="V112" t="s">
        <v>2145</v>
      </c>
      <c r="W112" t="s">
        <v>21</v>
      </c>
      <c r="AC112" t="s">
        <v>21</v>
      </c>
      <c r="AG112" t="s">
        <v>25</v>
      </c>
      <c r="AH112" t="s">
        <v>2140</v>
      </c>
      <c r="AJ112" t="s">
        <v>2140</v>
      </c>
      <c r="AL112" t="s">
        <v>2140</v>
      </c>
      <c r="AN112" t="s">
        <v>2140</v>
      </c>
      <c r="AP112" t="s">
        <v>2140</v>
      </c>
      <c r="AR112" t="s">
        <v>2140</v>
      </c>
      <c r="AT112" t="s">
        <v>2140</v>
      </c>
      <c r="AV112" t="s">
        <v>2140</v>
      </c>
      <c r="AX112" t="s">
        <v>2140</v>
      </c>
      <c r="AZ112" t="s">
        <v>2140</v>
      </c>
      <c r="BB112" t="s">
        <v>2140</v>
      </c>
      <c r="BE112" t="s">
        <v>2140</v>
      </c>
      <c r="BG112" t="s">
        <v>2140</v>
      </c>
      <c r="BI112" t="s">
        <v>2140</v>
      </c>
      <c r="BK112" t="s">
        <v>2140</v>
      </c>
      <c r="BN112" t="s">
        <v>1915</v>
      </c>
    </row>
    <row r="113" spans="2:68" ht="18.75" customHeight="1">
      <c r="B113" s="87">
        <v>3</v>
      </c>
      <c r="C113" t="s">
        <v>2136</v>
      </c>
      <c r="D113" t="s">
        <v>264</v>
      </c>
      <c r="E113" s="88">
        <v>3034</v>
      </c>
      <c r="F113" t="s">
        <v>21</v>
      </c>
      <c r="G113" t="s">
        <v>21</v>
      </c>
      <c r="H113" t="s">
        <v>25</v>
      </c>
      <c r="I113" t="s">
        <v>21</v>
      </c>
      <c r="J113" t="s">
        <v>2176</v>
      </c>
      <c r="K113" t="s">
        <v>25</v>
      </c>
      <c r="L113" t="s">
        <v>2177</v>
      </c>
      <c r="P113" t="s">
        <v>2178</v>
      </c>
      <c r="Q113" t="s">
        <v>21</v>
      </c>
      <c r="S113" t="s">
        <v>2178</v>
      </c>
      <c r="T113" t="s">
        <v>1377</v>
      </c>
      <c r="U113" t="s">
        <v>1786</v>
      </c>
      <c r="W113" t="s">
        <v>21</v>
      </c>
      <c r="AC113" t="s">
        <v>21</v>
      </c>
      <c r="AG113" t="s">
        <v>21</v>
      </c>
      <c r="AH113" t="s">
        <v>2140</v>
      </c>
      <c r="AJ113" t="s">
        <v>2140</v>
      </c>
      <c r="AL113" t="s">
        <v>2140</v>
      </c>
      <c r="AN113" t="s">
        <v>2140</v>
      </c>
      <c r="AP113" t="s">
        <v>2140</v>
      </c>
      <c r="AR113" t="s">
        <v>2140</v>
      </c>
      <c r="AT113" t="s">
        <v>2140</v>
      </c>
      <c r="AV113" t="s">
        <v>2140</v>
      </c>
      <c r="AX113" t="s">
        <v>2140</v>
      </c>
      <c r="AZ113" t="s">
        <v>2140</v>
      </c>
      <c r="BB113" t="s">
        <v>2140</v>
      </c>
      <c r="BE113" t="s">
        <v>2140</v>
      </c>
      <c r="BG113" t="s">
        <v>2140</v>
      </c>
      <c r="BI113" t="s">
        <v>2140</v>
      </c>
      <c r="BK113" t="s">
        <v>2140</v>
      </c>
      <c r="BN113" t="s">
        <v>1915</v>
      </c>
    </row>
    <row r="114" spans="2:68" ht="18.75" customHeight="1">
      <c r="B114" s="87">
        <v>3</v>
      </c>
      <c r="C114" t="s">
        <v>2136</v>
      </c>
      <c r="D114" t="s">
        <v>266</v>
      </c>
      <c r="E114" s="88">
        <v>3037</v>
      </c>
      <c r="F114" t="s">
        <v>25</v>
      </c>
      <c r="G114" t="s">
        <v>25</v>
      </c>
      <c r="H114" t="s">
        <v>25</v>
      </c>
      <c r="I114" t="s">
        <v>21</v>
      </c>
      <c r="J114" t="s">
        <v>2179</v>
      </c>
      <c r="K114" t="s">
        <v>25</v>
      </c>
      <c r="L114" t="s">
        <v>2138</v>
      </c>
      <c r="M114" s="89">
        <v>45219</v>
      </c>
      <c r="N114" t="s">
        <v>21</v>
      </c>
      <c r="O114" t="s">
        <v>21</v>
      </c>
      <c r="Q114" t="s">
        <v>21</v>
      </c>
      <c r="S114" t="s">
        <v>2180</v>
      </c>
      <c r="T114" t="s">
        <v>1377</v>
      </c>
      <c r="U114" t="s">
        <v>1786</v>
      </c>
      <c r="W114" t="s">
        <v>25</v>
      </c>
      <c r="AA114" t="s">
        <v>1901</v>
      </c>
      <c r="AC114" t="s">
        <v>21</v>
      </c>
      <c r="AG114" t="s">
        <v>25</v>
      </c>
      <c r="AH114" t="s">
        <v>2140</v>
      </c>
      <c r="AJ114" t="s">
        <v>2140</v>
      </c>
      <c r="AL114" t="s">
        <v>2140</v>
      </c>
      <c r="AN114" t="s">
        <v>2140</v>
      </c>
      <c r="AP114" t="s">
        <v>2140</v>
      </c>
      <c r="AR114" t="s">
        <v>2140</v>
      </c>
      <c r="AT114" t="s">
        <v>2140</v>
      </c>
      <c r="AV114" t="s">
        <v>2140</v>
      </c>
      <c r="AX114" t="s">
        <v>2140</v>
      </c>
      <c r="AZ114" t="s">
        <v>2140</v>
      </c>
      <c r="BB114" t="s">
        <v>2140</v>
      </c>
      <c r="BE114" t="s">
        <v>2140</v>
      </c>
      <c r="BG114" t="s">
        <v>2140</v>
      </c>
      <c r="BI114" t="s">
        <v>2140</v>
      </c>
      <c r="BK114" t="s">
        <v>2140</v>
      </c>
      <c r="BN114" t="s">
        <v>2146</v>
      </c>
    </row>
    <row r="115" spans="2:68" ht="18.75" customHeight="1">
      <c r="B115" s="87">
        <v>3</v>
      </c>
      <c r="C115" t="s">
        <v>2136</v>
      </c>
      <c r="D115" t="s">
        <v>267</v>
      </c>
      <c r="E115" s="88">
        <v>3038</v>
      </c>
      <c r="F115" t="s">
        <v>21</v>
      </c>
      <c r="G115" t="s">
        <v>21</v>
      </c>
      <c r="H115" t="s">
        <v>25</v>
      </c>
      <c r="I115" t="s">
        <v>21</v>
      </c>
      <c r="J115" t="s">
        <v>2181</v>
      </c>
      <c r="K115" t="s">
        <v>25</v>
      </c>
      <c r="L115" t="s">
        <v>2138</v>
      </c>
      <c r="M115" s="89">
        <v>45219</v>
      </c>
      <c r="N115" t="s">
        <v>21</v>
      </c>
      <c r="O115" t="s">
        <v>21</v>
      </c>
      <c r="Q115" t="s">
        <v>25</v>
      </c>
      <c r="R115" s="89">
        <v>45244</v>
      </c>
      <c r="T115" t="s">
        <v>21</v>
      </c>
      <c r="U115" t="s">
        <v>25</v>
      </c>
      <c r="W115" t="s">
        <v>25</v>
      </c>
      <c r="AA115" t="s">
        <v>1901</v>
      </c>
      <c r="AC115" t="s">
        <v>21</v>
      </c>
      <c r="AG115" t="s">
        <v>25</v>
      </c>
      <c r="AH115" t="s">
        <v>2140</v>
      </c>
      <c r="AJ115" t="s">
        <v>2140</v>
      </c>
      <c r="AL115" t="s">
        <v>2140</v>
      </c>
      <c r="AN115" t="s">
        <v>2140</v>
      </c>
      <c r="AP115" t="s">
        <v>2140</v>
      </c>
      <c r="AR115" t="s">
        <v>2140</v>
      </c>
      <c r="AT115" t="s">
        <v>2140</v>
      </c>
      <c r="AV115" t="s">
        <v>2140</v>
      </c>
      <c r="AX115" t="s">
        <v>2140</v>
      </c>
      <c r="AZ115" t="s">
        <v>2140</v>
      </c>
      <c r="BB115" t="s">
        <v>2140</v>
      </c>
      <c r="BE115" t="s">
        <v>2140</v>
      </c>
      <c r="BG115" t="s">
        <v>2140</v>
      </c>
      <c r="BI115" t="s">
        <v>2140</v>
      </c>
      <c r="BK115" t="s">
        <v>2140</v>
      </c>
      <c r="BN115" t="s">
        <v>1915</v>
      </c>
    </row>
    <row r="116" spans="2:68" ht="18.75" customHeight="1">
      <c r="B116" s="87">
        <v>3</v>
      </c>
      <c r="C116" t="s">
        <v>2136</v>
      </c>
      <c r="D116" t="s">
        <v>268</v>
      </c>
      <c r="E116" s="88">
        <v>3039</v>
      </c>
      <c r="F116" t="s">
        <v>21</v>
      </c>
      <c r="G116" t="s">
        <v>21</v>
      </c>
      <c r="H116" t="s">
        <v>25</v>
      </c>
      <c r="I116" t="s">
        <v>21</v>
      </c>
      <c r="J116" t="s">
        <v>2182</v>
      </c>
      <c r="K116" t="s">
        <v>25</v>
      </c>
      <c r="L116" t="s">
        <v>2144</v>
      </c>
      <c r="M116" s="89">
        <v>45093</v>
      </c>
      <c r="N116" t="s">
        <v>21</v>
      </c>
      <c r="O116" t="s">
        <v>21</v>
      </c>
      <c r="Q116" t="s">
        <v>25</v>
      </c>
      <c r="R116" s="89">
        <v>45217</v>
      </c>
      <c r="T116" t="s">
        <v>21</v>
      </c>
      <c r="U116" t="s">
        <v>21</v>
      </c>
      <c r="V116" t="s">
        <v>2145</v>
      </c>
      <c r="W116" t="s">
        <v>21</v>
      </c>
      <c r="AC116" t="s">
        <v>21</v>
      </c>
      <c r="AG116" t="s">
        <v>25</v>
      </c>
      <c r="AH116" t="s">
        <v>25</v>
      </c>
      <c r="AJ116" t="s">
        <v>21</v>
      </c>
      <c r="AL116" t="s">
        <v>21</v>
      </c>
      <c r="AN116" t="s">
        <v>21</v>
      </c>
      <c r="AP116" t="s">
        <v>21</v>
      </c>
      <c r="AR116" t="s">
        <v>21</v>
      </c>
      <c r="AT116" t="s">
        <v>21</v>
      </c>
      <c r="AV116" t="s">
        <v>21</v>
      </c>
      <c r="AX116" t="s">
        <v>21</v>
      </c>
      <c r="AZ116" t="s">
        <v>21</v>
      </c>
      <c r="BB116" t="s">
        <v>21</v>
      </c>
      <c r="BE116" t="s">
        <v>21</v>
      </c>
      <c r="BG116" t="s">
        <v>21</v>
      </c>
      <c r="BI116" t="s">
        <v>21</v>
      </c>
      <c r="BK116" t="s">
        <v>21</v>
      </c>
      <c r="BN116" t="s">
        <v>2146</v>
      </c>
      <c r="BP116" s="90" t="s">
        <v>2183</v>
      </c>
    </row>
    <row r="117" spans="2:68" ht="18.75" customHeight="1">
      <c r="B117" s="87">
        <v>3</v>
      </c>
      <c r="C117" t="s">
        <v>2136</v>
      </c>
      <c r="D117" t="s">
        <v>269</v>
      </c>
      <c r="E117" s="88">
        <v>3045</v>
      </c>
      <c r="F117" t="s">
        <v>21</v>
      </c>
      <c r="G117" t="s">
        <v>21</v>
      </c>
      <c r="H117" t="s">
        <v>25</v>
      </c>
      <c r="I117" t="s">
        <v>21</v>
      </c>
      <c r="J117" t="s">
        <v>2183</v>
      </c>
      <c r="K117" t="s">
        <v>25</v>
      </c>
      <c r="L117" t="s">
        <v>2144</v>
      </c>
      <c r="M117" s="89">
        <v>45219</v>
      </c>
      <c r="N117" t="s">
        <v>21</v>
      </c>
      <c r="O117" t="s">
        <v>21</v>
      </c>
      <c r="Q117" t="s">
        <v>25</v>
      </c>
      <c r="R117" s="89">
        <v>45219</v>
      </c>
      <c r="T117" t="s">
        <v>1377</v>
      </c>
      <c r="U117" t="s">
        <v>1786</v>
      </c>
      <c r="W117" t="s">
        <v>25</v>
      </c>
      <c r="AA117" t="s">
        <v>1901</v>
      </c>
      <c r="AC117" t="s">
        <v>21</v>
      </c>
      <c r="AG117" t="s">
        <v>25</v>
      </c>
      <c r="AH117" t="s">
        <v>2140</v>
      </c>
      <c r="AJ117" t="s">
        <v>2140</v>
      </c>
      <c r="AL117" t="s">
        <v>2140</v>
      </c>
      <c r="AN117" t="s">
        <v>2140</v>
      </c>
      <c r="AP117" t="s">
        <v>2140</v>
      </c>
      <c r="AR117" t="s">
        <v>2140</v>
      </c>
      <c r="AT117" t="s">
        <v>2140</v>
      </c>
      <c r="AV117" t="s">
        <v>2140</v>
      </c>
      <c r="AX117" t="s">
        <v>2140</v>
      </c>
      <c r="AZ117" t="s">
        <v>2140</v>
      </c>
      <c r="BB117" t="s">
        <v>2140</v>
      </c>
      <c r="BE117" t="s">
        <v>2140</v>
      </c>
      <c r="BG117" t="s">
        <v>2140</v>
      </c>
      <c r="BI117" t="s">
        <v>2140</v>
      </c>
      <c r="BK117" t="s">
        <v>2140</v>
      </c>
      <c r="BN117" t="s">
        <v>2174</v>
      </c>
    </row>
    <row r="118" spans="2:68" ht="18.75" customHeight="1">
      <c r="B118" s="87">
        <v>3</v>
      </c>
      <c r="C118" t="s">
        <v>2136</v>
      </c>
      <c r="D118" t="s">
        <v>270</v>
      </c>
      <c r="E118" s="88">
        <v>3046</v>
      </c>
      <c r="F118" t="s">
        <v>25</v>
      </c>
      <c r="G118" t="s">
        <v>25</v>
      </c>
      <c r="H118" t="s">
        <v>21</v>
      </c>
      <c r="J118" t="s">
        <v>2184</v>
      </c>
      <c r="K118" t="s">
        <v>21</v>
      </c>
      <c r="BO118" t="s">
        <v>2185</v>
      </c>
      <c r="BP118" s="90" t="s">
        <v>2186</v>
      </c>
    </row>
    <row r="119" spans="2:68" ht="18.75" customHeight="1">
      <c r="B119" s="87">
        <v>3</v>
      </c>
      <c r="C119" t="s">
        <v>2136</v>
      </c>
      <c r="D119" t="s">
        <v>2187</v>
      </c>
      <c r="E119" s="88">
        <v>3055</v>
      </c>
      <c r="F119" t="s">
        <v>21</v>
      </c>
      <c r="G119" t="s">
        <v>21</v>
      </c>
      <c r="H119" t="s">
        <v>21</v>
      </c>
      <c r="J119" t="s">
        <v>2188</v>
      </c>
      <c r="K119" t="s">
        <v>21</v>
      </c>
      <c r="BO119" t="s">
        <v>2188</v>
      </c>
    </row>
    <row r="120" spans="2:68" ht="18.75" customHeight="1">
      <c r="B120" s="87">
        <v>3</v>
      </c>
      <c r="C120" t="s">
        <v>2136</v>
      </c>
      <c r="D120" t="s">
        <v>2189</v>
      </c>
      <c r="E120" s="88">
        <v>3056</v>
      </c>
      <c r="F120" t="s">
        <v>25</v>
      </c>
      <c r="G120" t="s">
        <v>21</v>
      </c>
      <c r="H120" t="s">
        <v>25</v>
      </c>
      <c r="I120" t="s">
        <v>21</v>
      </c>
      <c r="J120" t="s">
        <v>2190</v>
      </c>
      <c r="K120" t="s">
        <v>25</v>
      </c>
      <c r="L120" t="s">
        <v>2138</v>
      </c>
      <c r="M120" s="89">
        <v>45219</v>
      </c>
      <c r="N120" t="s">
        <v>21</v>
      </c>
      <c r="O120" t="s">
        <v>25</v>
      </c>
      <c r="Q120" t="s">
        <v>25</v>
      </c>
      <c r="S120" t="s">
        <v>2190</v>
      </c>
      <c r="T120" t="s">
        <v>1377</v>
      </c>
      <c r="U120" t="s">
        <v>1786</v>
      </c>
      <c r="W120" t="s">
        <v>25</v>
      </c>
      <c r="AA120" t="s">
        <v>1901</v>
      </c>
      <c r="AC120" t="s">
        <v>21</v>
      </c>
      <c r="AG120" t="s">
        <v>25</v>
      </c>
      <c r="AH120" t="s">
        <v>2140</v>
      </c>
      <c r="AJ120" t="s">
        <v>2140</v>
      </c>
      <c r="AL120" t="s">
        <v>2140</v>
      </c>
      <c r="AN120" t="s">
        <v>2140</v>
      </c>
      <c r="AP120" t="s">
        <v>2140</v>
      </c>
      <c r="AR120" t="s">
        <v>2140</v>
      </c>
      <c r="AT120" t="s">
        <v>2140</v>
      </c>
      <c r="AV120" t="s">
        <v>2140</v>
      </c>
      <c r="AX120" t="s">
        <v>2140</v>
      </c>
      <c r="AZ120" t="s">
        <v>2140</v>
      </c>
      <c r="BB120" t="s">
        <v>2140</v>
      </c>
      <c r="BE120" t="s">
        <v>2140</v>
      </c>
      <c r="BG120" t="s">
        <v>2140</v>
      </c>
      <c r="BI120" t="s">
        <v>2140</v>
      </c>
      <c r="BK120" t="s">
        <v>2140</v>
      </c>
      <c r="BN120" t="s">
        <v>1915</v>
      </c>
      <c r="BP120" s="90" t="s">
        <v>2191</v>
      </c>
    </row>
    <row r="121" spans="2:68" ht="18.75" customHeight="1">
      <c r="B121" s="87">
        <v>3</v>
      </c>
      <c r="C121" t="s">
        <v>2136</v>
      </c>
      <c r="D121" t="s">
        <v>2192</v>
      </c>
      <c r="E121" s="88">
        <v>3064</v>
      </c>
      <c r="F121" t="s">
        <v>21</v>
      </c>
      <c r="G121" t="s">
        <v>21</v>
      </c>
      <c r="H121" t="s">
        <v>25</v>
      </c>
      <c r="I121" t="s">
        <v>25</v>
      </c>
      <c r="J121" t="s">
        <v>2193</v>
      </c>
      <c r="K121" t="s">
        <v>21</v>
      </c>
      <c r="BO121" t="s">
        <v>2194</v>
      </c>
    </row>
    <row r="122" spans="2:68" ht="18.75" customHeight="1">
      <c r="B122" s="87">
        <v>3</v>
      </c>
      <c r="C122" t="s">
        <v>2136</v>
      </c>
      <c r="D122" t="s">
        <v>2195</v>
      </c>
      <c r="E122" s="88">
        <v>3074</v>
      </c>
      <c r="F122" t="s">
        <v>21</v>
      </c>
      <c r="G122" t="s">
        <v>21</v>
      </c>
      <c r="H122" t="s">
        <v>25</v>
      </c>
      <c r="I122" t="s">
        <v>21</v>
      </c>
      <c r="J122" t="s">
        <v>2196</v>
      </c>
      <c r="K122" t="s">
        <v>25</v>
      </c>
      <c r="L122" t="s">
        <v>2138</v>
      </c>
      <c r="M122" s="89">
        <v>45219</v>
      </c>
      <c r="N122" t="s">
        <v>21</v>
      </c>
      <c r="O122" t="s">
        <v>21</v>
      </c>
      <c r="Q122" t="s">
        <v>21</v>
      </c>
      <c r="S122" t="s">
        <v>2196</v>
      </c>
      <c r="T122" t="s">
        <v>1377</v>
      </c>
      <c r="U122" t="s">
        <v>1786</v>
      </c>
      <c r="W122" t="s">
        <v>25</v>
      </c>
      <c r="AA122" t="s">
        <v>1901</v>
      </c>
      <c r="AC122" t="s">
        <v>21</v>
      </c>
      <c r="AG122" t="s">
        <v>25</v>
      </c>
      <c r="AH122" t="s">
        <v>2140</v>
      </c>
      <c r="AJ122" t="s">
        <v>2140</v>
      </c>
      <c r="AL122" t="s">
        <v>2140</v>
      </c>
      <c r="AN122" t="s">
        <v>2140</v>
      </c>
      <c r="AP122" t="s">
        <v>2140</v>
      </c>
      <c r="AR122" t="s">
        <v>2140</v>
      </c>
      <c r="AT122" t="s">
        <v>2140</v>
      </c>
      <c r="AV122" t="s">
        <v>2140</v>
      </c>
      <c r="AX122" t="s">
        <v>2140</v>
      </c>
      <c r="AZ122" t="s">
        <v>2140</v>
      </c>
      <c r="BB122" t="s">
        <v>2140</v>
      </c>
      <c r="BE122" t="s">
        <v>2140</v>
      </c>
      <c r="BG122" t="s">
        <v>2140</v>
      </c>
      <c r="BI122" t="s">
        <v>2140</v>
      </c>
      <c r="BK122" t="s">
        <v>2140</v>
      </c>
      <c r="BN122" t="s">
        <v>1915</v>
      </c>
    </row>
    <row r="123" spans="2:68" ht="18.75" customHeight="1">
      <c r="B123" s="87">
        <v>3</v>
      </c>
      <c r="C123" t="s">
        <v>2136</v>
      </c>
      <c r="D123" t="s">
        <v>2197</v>
      </c>
      <c r="E123" s="88">
        <v>3078</v>
      </c>
      <c r="F123" t="s">
        <v>21</v>
      </c>
      <c r="G123" t="s">
        <v>21</v>
      </c>
      <c r="H123" t="s">
        <v>21</v>
      </c>
      <c r="J123" t="s">
        <v>2198</v>
      </c>
      <c r="K123" t="s">
        <v>21</v>
      </c>
      <c r="BO123" t="s">
        <v>2199</v>
      </c>
    </row>
    <row r="124" spans="2:68" ht="18.75" customHeight="1">
      <c r="B124" s="87">
        <v>3</v>
      </c>
      <c r="C124" t="s">
        <v>2136</v>
      </c>
      <c r="D124" t="s">
        <v>283</v>
      </c>
      <c r="E124" s="88">
        <v>3081</v>
      </c>
      <c r="F124" t="s">
        <v>21</v>
      </c>
      <c r="G124" t="s">
        <v>25</v>
      </c>
      <c r="H124" t="s">
        <v>25</v>
      </c>
      <c r="I124" t="s">
        <v>25</v>
      </c>
      <c r="K124" t="s">
        <v>25</v>
      </c>
      <c r="L124" t="s">
        <v>2138</v>
      </c>
      <c r="M124" s="89">
        <v>44959</v>
      </c>
      <c r="N124" t="s">
        <v>21</v>
      </c>
      <c r="O124" t="s">
        <v>25</v>
      </c>
      <c r="Q124" t="s">
        <v>25</v>
      </c>
      <c r="R124" s="89">
        <v>45257</v>
      </c>
      <c r="T124" t="s">
        <v>1377</v>
      </c>
      <c r="U124" t="s">
        <v>25</v>
      </c>
      <c r="W124" t="s">
        <v>21</v>
      </c>
      <c r="AC124" t="s">
        <v>21</v>
      </c>
      <c r="AG124" t="s">
        <v>25</v>
      </c>
      <c r="AH124" t="s">
        <v>2140</v>
      </c>
      <c r="AJ124" t="s">
        <v>2140</v>
      </c>
      <c r="AL124" t="s">
        <v>25</v>
      </c>
      <c r="AN124" t="s">
        <v>25</v>
      </c>
      <c r="AP124" t="s">
        <v>21</v>
      </c>
      <c r="AR124" t="s">
        <v>21</v>
      </c>
      <c r="AT124" t="s">
        <v>25</v>
      </c>
      <c r="AV124" t="s">
        <v>2140</v>
      </c>
      <c r="AX124" t="s">
        <v>25</v>
      </c>
      <c r="AZ124" t="s">
        <v>21</v>
      </c>
      <c r="BB124" t="s">
        <v>25</v>
      </c>
      <c r="BE124" t="s">
        <v>2140</v>
      </c>
      <c r="BG124" t="s">
        <v>25</v>
      </c>
      <c r="BI124" t="s">
        <v>2140</v>
      </c>
      <c r="BK124" t="s">
        <v>25</v>
      </c>
      <c r="BN124" t="s">
        <v>2146</v>
      </c>
    </row>
    <row r="125" spans="2:68" ht="18.75" customHeight="1">
      <c r="B125" s="87">
        <v>4</v>
      </c>
      <c r="C125" t="s">
        <v>2200</v>
      </c>
      <c r="D125" t="s">
        <v>1014</v>
      </c>
      <c r="E125" s="88">
        <v>4001</v>
      </c>
      <c r="F125" t="s">
        <v>25</v>
      </c>
      <c r="G125" t="s">
        <v>21</v>
      </c>
      <c r="H125" t="s">
        <v>25</v>
      </c>
      <c r="I125" t="s">
        <v>25</v>
      </c>
      <c r="K125" t="s">
        <v>25</v>
      </c>
      <c r="L125" t="s">
        <v>2144</v>
      </c>
      <c r="M125" s="89">
        <v>45131</v>
      </c>
      <c r="N125" t="s">
        <v>25</v>
      </c>
      <c r="O125" t="s">
        <v>25</v>
      </c>
      <c r="Q125" t="s">
        <v>25</v>
      </c>
      <c r="R125" s="89">
        <v>45254</v>
      </c>
      <c r="T125" t="s">
        <v>25</v>
      </c>
      <c r="U125" t="s">
        <v>21</v>
      </c>
      <c r="V125" t="s">
        <v>2145</v>
      </c>
      <c r="W125" t="s">
        <v>21</v>
      </c>
      <c r="AC125" t="s">
        <v>21</v>
      </c>
      <c r="AG125" t="s">
        <v>25</v>
      </c>
      <c r="AH125" t="s">
        <v>25</v>
      </c>
      <c r="AI125" t="s">
        <v>2201</v>
      </c>
      <c r="AJ125" t="s">
        <v>25</v>
      </c>
      <c r="AL125" t="s">
        <v>25</v>
      </c>
      <c r="AN125" t="s">
        <v>2140</v>
      </c>
      <c r="AP125" t="s">
        <v>2140</v>
      </c>
      <c r="AR125" t="s">
        <v>2140</v>
      </c>
      <c r="AT125" t="s">
        <v>2140</v>
      </c>
      <c r="AV125" t="s">
        <v>2140</v>
      </c>
      <c r="AX125" t="s">
        <v>2140</v>
      </c>
      <c r="AZ125" t="s">
        <v>2140</v>
      </c>
      <c r="BB125" t="s">
        <v>2140</v>
      </c>
      <c r="BE125" t="s">
        <v>2140</v>
      </c>
      <c r="BG125" t="s">
        <v>2140</v>
      </c>
      <c r="BI125" t="s">
        <v>2140</v>
      </c>
      <c r="BK125" t="s">
        <v>2140</v>
      </c>
      <c r="BN125" t="s">
        <v>2146</v>
      </c>
    </row>
    <row r="126" spans="2:68" ht="18.75" customHeight="1">
      <c r="B126" s="87">
        <v>4</v>
      </c>
      <c r="C126" t="s">
        <v>2200</v>
      </c>
      <c r="D126" t="s">
        <v>1015</v>
      </c>
      <c r="E126" s="88">
        <v>4003</v>
      </c>
      <c r="F126" t="s">
        <v>25</v>
      </c>
      <c r="G126" t="s">
        <v>21</v>
      </c>
      <c r="H126" t="s">
        <v>21</v>
      </c>
      <c r="J126" t="s">
        <v>2202</v>
      </c>
      <c r="K126" t="s">
        <v>25</v>
      </c>
      <c r="L126" t="s">
        <v>2166</v>
      </c>
      <c r="M126" s="89">
        <v>45231</v>
      </c>
      <c r="N126" t="s">
        <v>25</v>
      </c>
      <c r="O126" t="s">
        <v>25</v>
      </c>
      <c r="Q126" t="s">
        <v>25</v>
      </c>
      <c r="R126" s="89" t="s">
        <v>2203</v>
      </c>
      <c r="T126" t="s">
        <v>25</v>
      </c>
      <c r="U126" t="s">
        <v>1786</v>
      </c>
      <c r="W126" t="s">
        <v>21</v>
      </c>
      <c r="AC126" t="s">
        <v>21</v>
      </c>
      <c r="AG126" t="s">
        <v>25</v>
      </c>
      <c r="AH126" t="s">
        <v>21</v>
      </c>
      <c r="AJ126" t="s">
        <v>21</v>
      </c>
      <c r="AL126" t="s">
        <v>21</v>
      </c>
      <c r="AN126" t="s">
        <v>21</v>
      </c>
      <c r="AP126" t="s">
        <v>21</v>
      </c>
      <c r="AR126" t="s">
        <v>21</v>
      </c>
      <c r="AT126" t="s">
        <v>21</v>
      </c>
      <c r="AV126" t="s">
        <v>21</v>
      </c>
      <c r="AX126" t="s">
        <v>21</v>
      </c>
      <c r="AZ126" t="s">
        <v>21</v>
      </c>
      <c r="BB126" t="s">
        <v>21</v>
      </c>
      <c r="BD126" t="s">
        <v>2204</v>
      </c>
      <c r="BE126" t="s">
        <v>21</v>
      </c>
      <c r="BG126" t="s">
        <v>21</v>
      </c>
      <c r="BI126" t="s">
        <v>21</v>
      </c>
      <c r="BK126" t="s">
        <v>21</v>
      </c>
      <c r="BN126" t="s">
        <v>2174</v>
      </c>
    </row>
    <row r="127" spans="2:68" ht="18.75" customHeight="1">
      <c r="B127" s="87">
        <v>4</v>
      </c>
      <c r="C127" t="s">
        <v>2200</v>
      </c>
      <c r="D127" t="s">
        <v>1016</v>
      </c>
      <c r="E127" s="88">
        <v>4008</v>
      </c>
      <c r="F127" t="s">
        <v>25</v>
      </c>
      <c r="G127" t="s">
        <v>25</v>
      </c>
      <c r="H127" t="s">
        <v>25</v>
      </c>
      <c r="I127" t="s">
        <v>25</v>
      </c>
      <c r="K127" t="s">
        <v>25</v>
      </c>
      <c r="L127" t="s">
        <v>2205</v>
      </c>
      <c r="M127" s="89">
        <v>45232</v>
      </c>
      <c r="N127" t="s">
        <v>25</v>
      </c>
      <c r="O127" t="s">
        <v>25</v>
      </c>
      <c r="Q127" t="s">
        <v>25</v>
      </c>
      <c r="R127" s="89">
        <v>45244</v>
      </c>
      <c r="T127" t="s">
        <v>1377</v>
      </c>
      <c r="U127" t="s">
        <v>21</v>
      </c>
      <c r="V127" t="s">
        <v>2145</v>
      </c>
      <c r="W127" t="s">
        <v>25</v>
      </c>
      <c r="AA127" t="s">
        <v>1901</v>
      </c>
      <c r="AC127" t="s">
        <v>21</v>
      </c>
      <c r="AG127" t="s">
        <v>25</v>
      </c>
      <c r="AH127" t="s">
        <v>21</v>
      </c>
      <c r="AJ127" t="s">
        <v>21</v>
      </c>
      <c r="AL127" t="s">
        <v>21</v>
      </c>
      <c r="AN127" t="s">
        <v>21</v>
      </c>
      <c r="AP127" t="s">
        <v>21</v>
      </c>
      <c r="AR127" t="s">
        <v>21</v>
      </c>
      <c r="AT127" t="s">
        <v>21</v>
      </c>
      <c r="AV127" t="s">
        <v>2140</v>
      </c>
      <c r="AX127" t="s">
        <v>21</v>
      </c>
      <c r="AZ127" t="s">
        <v>21</v>
      </c>
      <c r="BB127" t="s">
        <v>21</v>
      </c>
      <c r="BE127" t="s">
        <v>21</v>
      </c>
      <c r="BG127" t="s">
        <v>21</v>
      </c>
      <c r="BI127" t="s">
        <v>21</v>
      </c>
      <c r="BK127" t="s">
        <v>21</v>
      </c>
      <c r="BN127" t="s">
        <v>2146</v>
      </c>
    </row>
    <row r="128" spans="2:68" ht="18.75" customHeight="1">
      <c r="B128" s="87">
        <v>4</v>
      </c>
      <c r="C128" t="s">
        <v>2200</v>
      </c>
      <c r="D128" t="s">
        <v>1017</v>
      </c>
      <c r="E128" s="88">
        <v>4009</v>
      </c>
      <c r="F128" t="s">
        <v>25</v>
      </c>
      <c r="G128" t="s">
        <v>21</v>
      </c>
      <c r="H128" t="s">
        <v>25</v>
      </c>
      <c r="I128" t="s">
        <v>21</v>
      </c>
      <c r="J128" t="s">
        <v>2206</v>
      </c>
      <c r="K128" t="s">
        <v>21</v>
      </c>
      <c r="AC128" t="s">
        <v>21</v>
      </c>
      <c r="AG128" t="s">
        <v>25</v>
      </c>
      <c r="BO128" t="s">
        <v>2207</v>
      </c>
      <c r="BP128" s="90" t="s">
        <v>2208</v>
      </c>
    </row>
    <row r="129" spans="2:68" ht="18.75" customHeight="1">
      <c r="B129" s="87">
        <v>4</v>
      </c>
      <c r="C129" t="s">
        <v>2200</v>
      </c>
      <c r="D129" t="s">
        <v>1018</v>
      </c>
      <c r="E129" s="88">
        <v>4011</v>
      </c>
      <c r="F129" t="s">
        <v>25</v>
      </c>
      <c r="G129" t="s">
        <v>21</v>
      </c>
      <c r="H129" t="s">
        <v>25</v>
      </c>
      <c r="I129" t="s">
        <v>21</v>
      </c>
      <c r="J129" t="s">
        <v>2209</v>
      </c>
      <c r="K129" t="s">
        <v>25</v>
      </c>
      <c r="L129" t="s">
        <v>2138</v>
      </c>
      <c r="M129" s="89">
        <v>45238</v>
      </c>
      <c r="N129" t="s">
        <v>21</v>
      </c>
      <c r="O129" t="s">
        <v>25</v>
      </c>
      <c r="Q129" t="s">
        <v>25</v>
      </c>
      <c r="R129" s="89" t="s">
        <v>2164</v>
      </c>
      <c r="T129" t="s">
        <v>1377</v>
      </c>
      <c r="U129" t="s">
        <v>1786</v>
      </c>
      <c r="W129" t="s">
        <v>21</v>
      </c>
      <c r="AC129" t="s">
        <v>21</v>
      </c>
      <c r="AG129" t="s">
        <v>25</v>
      </c>
      <c r="AH129" t="s">
        <v>2140</v>
      </c>
      <c r="AJ129" t="s">
        <v>2140</v>
      </c>
      <c r="AL129" t="s">
        <v>25</v>
      </c>
      <c r="AM129" t="s">
        <v>2210</v>
      </c>
      <c r="AN129" t="s">
        <v>2140</v>
      </c>
      <c r="AP129" t="s">
        <v>2140</v>
      </c>
      <c r="AR129" t="s">
        <v>2140</v>
      </c>
      <c r="AT129" t="s">
        <v>2140</v>
      </c>
      <c r="AV129" t="s">
        <v>2140</v>
      </c>
      <c r="AX129" t="s">
        <v>25</v>
      </c>
      <c r="AY129" t="s">
        <v>2211</v>
      </c>
      <c r="AZ129" t="s">
        <v>2140</v>
      </c>
      <c r="BB129" t="s">
        <v>2140</v>
      </c>
      <c r="BE129" t="s">
        <v>2140</v>
      </c>
      <c r="BG129" t="s">
        <v>2140</v>
      </c>
      <c r="BI129" t="s">
        <v>2140</v>
      </c>
      <c r="BK129" t="s">
        <v>2140</v>
      </c>
      <c r="BM129" t="s">
        <v>2212</v>
      </c>
      <c r="BN129" t="s">
        <v>2146</v>
      </c>
    </row>
    <row r="130" spans="2:68" ht="18.75" customHeight="1">
      <c r="B130" s="87">
        <v>4</v>
      </c>
      <c r="C130" t="s">
        <v>2200</v>
      </c>
      <c r="D130" t="s">
        <v>1019</v>
      </c>
      <c r="E130" s="88">
        <v>4013</v>
      </c>
      <c r="F130" t="s">
        <v>25</v>
      </c>
      <c r="G130" t="s">
        <v>25</v>
      </c>
      <c r="H130" t="s">
        <v>25</v>
      </c>
      <c r="I130" t="s">
        <v>21</v>
      </c>
      <c r="K130" t="s">
        <v>25</v>
      </c>
      <c r="L130" t="s">
        <v>2138</v>
      </c>
      <c r="M130" s="89">
        <v>45229</v>
      </c>
      <c r="N130" t="s">
        <v>25</v>
      </c>
      <c r="O130" t="s">
        <v>25</v>
      </c>
      <c r="Q130" t="s">
        <v>25</v>
      </c>
      <c r="R130" s="89" t="s">
        <v>2164</v>
      </c>
      <c r="T130" t="s">
        <v>25</v>
      </c>
      <c r="U130" t="s">
        <v>21</v>
      </c>
      <c r="W130" t="s">
        <v>21</v>
      </c>
      <c r="AC130" t="s">
        <v>21</v>
      </c>
      <c r="AG130" t="s">
        <v>25</v>
      </c>
      <c r="AH130" t="s">
        <v>21</v>
      </c>
      <c r="AI130" t="s">
        <v>21</v>
      </c>
      <c r="AJ130" t="s">
        <v>25</v>
      </c>
      <c r="AK130" t="s">
        <v>2213</v>
      </c>
      <c r="AL130" t="s">
        <v>21</v>
      </c>
      <c r="AN130" t="s">
        <v>21</v>
      </c>
      <c r="AP130" t="s">
        <v>21</v>
      </c>
      <c r="AR130" t="s">
        <v>21</v>
      </c>
      <c r="AT130" t="s">
        <v>21</v>
      </c>
      <c r="AV130" t="s">
        <v>2140</v>
      </c>
      <c r="AX130" t="s">
        <v>21</v>
      </c>
      <c r="AZ130" t="s">
        <v>21</v>
      </c>
      <c r="BB130" t="s">
        <v>21</v>
      </c>
      <c r="BE130" t="s">
        <v>21</v>
      </c>
      <c r="BG130" t="s">
        <v>21</v>
      </c>
      <c r="BI130" t="s">
        <v>21</v>
      </c>
      <c r="BK130" t="s">
        <v>21</v>
      </c>
      <c r="BN130" t="s">
        <v>2146</v>
      </c>
    </row>
    <row r="131" spans="2:68" ht="18.75" customHeight="1">
      <c r="B131" s="87">
        <v>4</v>
      </c>
      <c r="C131" t="s">
        <v>2200</v>
      </c>
      <c r="D131" t="s">
        <v>1020</v>
      </c>
      <c r="E131" s="88">
        <v>4021</v>
      </c>
      <c r="F131" t="s">
        <v>25</v>
      </c>
      <c r="G131" t="s">
        <v>21</v>
      </c>
      <c r="H131" t="s">
        <v>21</v>
      </c>
      <c r="J131" t="s">
        <v>2214</v>
      </c>
      <c r="K131" t="s">
        <v>25</v>
      </c>
      <c r="L131" t="s">
        <v>2166</v>
      </c>
      <c r="M131" s="89" t="s">
        <v>2164</v>
      </c>
      <c r="N131" t="s">
        <v>21</v>
      </c>
      <c r="O131" t="s">
        <v>25</v>
      </c>
      <c r="Q131" s="91" t="s">
        <v>25</v>
      </c>
      <c r="S131" t="s">
        <v>2215</v>
      </c>
      <c r="T131" t="s">
        <v>1377</v>
      </c>
      <c r="U131" t="s">
        <v>1786</v>
      </c>
      <c r="W131" t="s">
        <v>21</v>
      </c>
      <c r="AC131" t="s">
        <v>21</v>
      </c>
      <c r="AG131" t="s">
        <v>25</v>
      </c>
      <c r="AH131" t="s">
        <v>25</v>
      </c>
      <c r="AJ131" t="s">
        <v>25</v>
      </c>
      <c r="AK131" t="s">
        <v>2213</v>
      </c>
      <c r="AL131" t="s">
        <v>2140</v>
      </c>
      <c r="AN131" t="s">
        <v>2140</v>
      </c>
      <c r="AP131" t="s">
        <v>21</v>
      </c>
      <c r="AR131" t="s">
        <v>2140</v>
      </c>
      <c r="AT131" t="s">
        <v>2140</v>
      </c>
      <c r="AV131" t="s">
        <v>2140</v>
      </c>
      <c r="AX131" t="s">
        <v>21</v>
      </c>
      <c r="AZ131" t="s">
        <v>25</v>
      </c>
      <c r="BB131" t="s">
        <v>2140</v>
      </c>
      <c r="BE131" t="s">
        <v>2140</v>
      </c>
      <c r="BG131" t="s">
        <v>2140</v>
      </c>
      <c r="BI131" t="s">
        <v>2140</v>
      </c>
      <c r="BK131" t="s">
        <v>2140</v>
      </c>
      <c r="BN131" t="s">
        <v>2146</v>
      </c>
    </row>
    <row r="132" spans="2:68" ht="18.75" customHeight="1">
      <c r="B132" s="87">
        <v>4</v>
      </c>
      <c r="C132" t="s">
        <v>2200</v>
      </c>
      <c r="D132" t="s">
        <v>1021</v>
      </c>
      <c r="E132" s="88">
        <v>4022</v>
      </c>
      <c r="F132" t="s">
        <v>25</v>
      </c>
      <c r="G132" t="s">
        <v>21</v>
      </c>
      <c r="H132" t="s">
        <v>25</v>
      </c>
      <c r="I132" t="s">
        <v>21</v>
      </c>
      <c r="J132" t="s">
        <v>2216</v>
      </c>
      <c r="K132" t="s">
        <v>21</v>
      </c>
      <c r="AC132" t="s">
        <v>21</v>
      </c>
      <c r="AG132" t="s">
        <v>25</v>
      </c>
      <c r="BP132" s="90" t="s">
        <v>2217</v>
      </c>
    </row>
    <row r="133" spans="2:68" ht="18.75" customHeight="1">
      <c r="B133" s="87">
        <v>4</v>
      </c>
      <c r="C133" t="s">
        <v>2200</v>
      </c>
      <c r="D133" t="s">
        <v>1022</v>
      </c>
      <c r="E133" s="88">
        <v>4027</v>
      </c>
      <c r="F133" t="s">
        <v>25</v>
      </c>
      <c r="G133" t="s">
        <v>25</v>
      </c>
      <c r="H133" t="s">
        <v>25</v>
      </c>
      <c r="I133" t="s">
        <v>21</v>
      </c>
      <c r="K133" t="s">
        <v>25</v>
      </c>
      <c r="L133" t="s">
        <v>2138</v>
      </c>
      <c r="M133" s="89">
        <v>45219</v>
      </c>
      <c r="N133" t="s">
        <v>21</v>
      </c>
      <c r="O133" t="s">
        <v>25</v>
      </c>
      <c r="Q133" t="s">
        <v>21</v>
      </c>
      <c r="S133" t="s">
        <v>2218</v>
      </c>
      <c r="T133" t="s">
        <v>25</v>
      </c>
      <c r="U133" t="s">
        <v>21</v>
      </c>
      <c r="W133" t="s">
        <v>21</v>
      </c>
      <c r="AC133" t="s">
        <v>21</v>
      </c>
      <c r="AG133" t="s">
        <v>25</v>
      </c>
    </row>
    <row r="134" spans="2:68" ht="18.75" customHeight="1">
      <c r="B134" s="87">
        <v>4</v>
      </c>
      <c r="C134" t="s">
        <v>2200</v>
      </c>
      <c r="D134" t="s">
        <v>1023</v>
      </c>
      <c r="E134" s="88">
        <v>4029</v>
      </c>
      <c r="F134" t="s">
        <v>21</v>
      </c>
      <c r="G134" t="s">
        <v>21</v>
      </c>
    </row>
    <row r="135" spans="2:68" ht="18.75" customHeight="1">
      <c r="B135" s="87">
        <v>4</v>
      </c>
      <c r="C135" t="s">
        <v>2200</v>
      </c>
      <c r="D135" t="s">
        <v>1024</v>
      </c>
      <c r="E135" s="88">
        <v>4030</v>
      </c>
      <c r="F135" t="s">
        <v>25</v>
      </c>
      <c r="G135" t="s">
        <v>25</v>
      </c>
      <c r="H135" s="91" t="s">
        <v>26</v>
      </c>
      <c r="I135" t="s">
        <v>21</v>
      </c>
      <c r="J135" t="s">
        <v>2219</v>
      </c>
      <c r="K135" s="91" t="s">
        <v>26</v>
      </c>
      <c r="L135" t="s">
        <v>2205</v>
      </c>
      <c r="T135" t="s">
        <v>25</v>
      </c>
      <c r="U135" t="s">
        <v>21</v>
      </c>
      <c r="W135" t="s">
        <v>21</v>
      </c>
      <c r="AC135" t="s">
        <v>21</v>
      </c>
      <c r="AG135" t="s">
        <v>25</v>
      </c>
    </row>
    <row r="136" spans="2:68" ht="18.75" customHeight="1">
      <c r="B136" s="87">
        <v>4</v>
      </c>
      <c r="C136" t="s">
        <v>2200</v>
      </c>
      <c r="D136" t="s">
        <v>1025</v>
      </c>
      <c r="E136" s="88">
        <v>4034</v>
      </c>
      <c r="F136" t="s">
        <v>25</v>
      </c>
      <c r="G136" t="s">
        <v>21</v>
      </c>
      <c r="H136" s="91" t="s">
        <v>26</v>
      </c>
      <c r="I136" t="s">
        <v>21</v>
      </c>
      <c r="J136" t="s">
        <v>2219</v>
      </c>
      <c r="K136" t="s">
        <v>25</v>
      </c>
      <c r="L136" t="s">
        <v>2166</v>
      </c>
      <c r="M136" s="89" t="s">
        <v>2220</v>
      </c>
      <c r="N136" t="s">
        <v>21</v>
      </c>
      <c r="O136" t="s">
        <v>25</v>
      </c>
      <c r="Q136" t="s">
        <v>25</v>
      </c>
      <c r="R136" s="89" t="s">
        <v>2221</v>
      </c>
      <c r="S136" t="s">
        <v>2222</v>
      </c>
      <c r="T136" t="s">
        <v>21</v>
      </c>
      <c r="U136" t="s">
        <v>21</v>
      </c>
      <c r="W136" t="s">
        <v>21</v>
      </c>
      <c r="AC136" t="s">
        <v>21</v>
      </c>
      <c r="AG136" t="s">
        <v>25</v>
      </c>
    </row>
    <row r="137" spans="2:68" ht="18.75" customHeight="1">
      <c r="B137" s="87">
        <v>4</v>
      </c>
      <c r="C137" t="s">
        <v>2200</v>
      </c>
      <c r="D137" t="s">
        <v>1026</v>
      </c>
      <c r="E137" s="88">
        <v>4057</v>
      </c>
      <c r="F137" t="s">
        <v>25</v>
      </c>
      <c r="G137" t="s">
        <v>21</v>
      </c>
      <c r="H137" t="s">
        <v>21</v>
      </c>
      <c r="J137" t="s">
        <v>2223</v>
      </c>
      <c r="K137" t="s">
        <v>25</v>
      </c>
      <c r="L137" t="s">
        <v>2138</v>
      </c>
      <c r="M137" s="89">
        <v>45270</v>
      </c>
      <c r="N137" t="s">
        <v>25</v>
      </c>
      <c r="O137" t="s">
        <v>21</v>
      </c>
      <c r="Q137" t="s">
        <v>25</v>
      </c>
      <c r="R137" s="89">
        <v>45239</v>
      </c>
      <c r="T137" t="s">
        <v>1377</v>
      </c>
      <c r="U137" t="s">
        <v>25</v>
      </c>
      <c r="W137" t="s">
        <v>21</v>
      </c>
      <c r="AC137" t="s">
        <v>21</v>
      </c>
      <c r="AG137" t="s">
        <v>25</v>
      </c>
      <c r="AH137" t="s">
        <v>2140</v>
      </c>
      <c r="AJ137" t="s">
        <v>21</v>
      </c>
      <c r="AL137" t="s">
        <v>2140</v>
      </c>
      <c r="AN137" t="s">
        <v>21</v>
      </c>
      <c r="AP137" t="s">
        <v>2140</v>
      </c>
      <c r="AR137" t="s">
        <v>2140</v>
      </c>
      <c r="AT137" t="s">
        <v>2140</v>
      </c>
      <c r="AV137" t="s">
        <v>2140</v>
      </c>
      <c r="AX137" t="s">
        <v>2140</v>
      </c>
      <c r="AZ137" t="s">
        <v>2140</v>
      </c>
      <c r="BB137" t="s">
        <v>25</v>
      </c>
      <c r="BE137" t="s">
        <v>2140</v>
      </c>
      <c r="BG137" t="s">
        <v>2140</v>
      </c>
      <c r="BI137" t="s">
        <v>2140</v>
      </c>
      <c r="BK137" t="s">
        <v>2140</v>
      </c>
      <c r="BN137" t="s">
        <v>2174</v>
      </c>
      <c r="BP137" s="90" t="s">
        <v>2224</v>
      </c>
    </row>
    <row r="138" spans="2:68" ht="18.75" customHeight="1">
      <c r="B138" s="87">
        <v>4</v>
      </c>
      <c r="C138" t="s">
        <v>2200</v>
      </c>
      <c r="D138" t="s">
        <v>1027</v>
      </c>
      <c r="E138" s="88">
        <v>4060</v>
      </c>
      <c r="F138" t="s">
        <v>21</v>
      </c>
      <c r="G138" t="s">
        <v>21</v>
      </c>
    </row>
    <row r="139" spans="2:68" ht="18.75" customHeight="1">
      <c r="B139" s="87">
        <v>5</v>
      </c>
      <c r="C139" t="s">
        <v>2225</v>
      </c>
      <c r="D139" t="s">
        <v>285</v>
      </c>
      <c r="E139" s="88">
        <v>5001</v>
      </c>
      <c r="F139" t="s">
        <v>25</v>
      </c>
      <c r="G139" t="s">
        <v>25</v>
      </c>
      <c r="H139" t="s">
        <v>25</v>
      </c>
      <c r="I139" t="s">
        <v>25</v>
      </c>
      <c r="K139" t="s">
        <v>25</v>
      </c>
      <c r="L139" t="s">
        <v>2138</v>
      </c>
      <c r="M139" s="89">
        <v>45204</v>
      </c>
      <c r="N139" t="s">
        <v>25</v>
      </c>
      <c r="O139" t="s">
        <v>25</v>
      </c>
      <c r="Q139" t="s">
        <v>25</v>
      </c>
      <c r="R139" s="89">
        <v>45217</v>
      </c>
      <c r="T139" t="s">
        <v>1377</v>
      </c>
      <c r="U139" t="s">
        <v>25</v>
      </c>
      <c r="W139" t="s">
        <v>21</v>
      </c>
      <c r="AC139" t="s">
        <v>21</v>
      </c>
      <c r="AG139" t="s">
        <v>25</v>
      </c>
      <c r="AH139" t="s">
        <v>2140</v>
      </c>
      <c r="AI139" t="s">
        <v>2226</v>
      </c>
      <c r="AJ139" t="s">
        <v>2140</v>
      </c>
      <c r="AK139" t="s">
        <v>2226</v>
      </c>
      <c r="AL139" t="s">
        <v>25</v>
      </c>
      <c r="AM139" t="s">
        <v>2227</v>
      </c>
      <c r="AN139" t="s">
        <v>2140</v>
      </c>
      <c r="AO139" t="s">
        <v>2226</v>
      </c>
      <c r="AP139" t="s">
        <v>2140</v>
      </c>
      <c r="AQ139" t="s">
        <v>2226</v>
      </c>
      <c r="AR139" t="s">
        <v>2140</v>
      </c>
      <c r="AS139" t="s">
        <v>2226</v>
      </c>
      <c r="AT139" t="s">
        <v>2140</v>
      </c>
      <c r="AU139" t="s">
        <v>2226</v>
      </c>
      <c r="AV139" t="s">
        <v>2140</v>
      </c>
      <c r="AX139" t="s">
        <v>2140</v>
      </c>
      <c r="AZ139" t="s">
        <v>21</v>
      </c>
      <c r="BB139" t="s">
        <v>25</v>
      </c>
      <c r="BC139" t="s">
        <v>2228</v>
      </c>
      <c r="BD139" t="s">
        <v>2229</v>
      </c>
      <c r="BE139" t="s">
        <v>21</v>
      </c>
      <c r="BG139" t="s">
        <v>21</v>
      </c>
      <c r="BI139" t="s">
        <v>21</v>
      </c>
      <c r="BK139" t="s">
        <v>21</v>
      </c>
      <c r="BN139" t="s">
        <v>2146</v>
      </c>
    </row>
    <row r="140" spans="2:68" ht="18.75" customHeight="1">
      <c r="B140" s="87">
        <v>5</v>
      </c>
      <c r="C140" t="s">
        <v>2225</v>
      </c>
      <c r="D140" t="s">
        <v>286</v>
      </c>
      <c r="E140" s="88">
        <v>5002</v>
      </c>
      <c r="F140" t="s">
        <v>25</v>
      </c>
      <c r="G140" t="s">
        <v>21</v>
      </c>
      <c r="H140" t="s">
        <v>21</v>
      </c>
      <c r="J140" t="s">
        <v>2230</v>
      </c>
      <c r="K140" t="s">
        <v>21</v>
      </c>
      <c r="BO140" t="s">
        <v>2231</v>
      </c>
    </row>
    <row r="141" spans="2:68" ht="18.75" customHeight="1">
      <c r="B141" s="87">
        <v>5</v>
      </c>
      <c r="C141" t="s">
        <v>2225</v>
      </c>
      <c r="D141" t="s">
        <v>287</v>
      </c>
      <c r="E141" s="88">
        <v>5003</v>
      </c>
      <c r="F141" t="s">
        <v>25</v>
      </c>
      <c r="G141" t="s">
        <v>21</v>
      </c>
      <c r="H141" t="s">
        <v>25</v>
      </c>
      <c r="I141" t="s">
        <v>25</v>
      </c>
      <c r="K141" t="s">
        <v>25</v>
      </c>
      <c r="L141" t="s">
        <v>2138</v>
      </c>
      <c r="M141" s="89">
        <v>45236</v>
      </c>
      <c r="N141" t="s">
        <v>25</v>
      </c>
      <c r="O141" t="s">
        <v>25</v>
      </c>
      <c r="Q141" t="s">
        <v>25</v>
      </c>
      <c r="R141" s="89">
        <v>45236</v>
      </c>
      <c r="T141" t="s">
        <v>1377</v>
      </c>
      <c r="U141" t="s">
        <v>21</v>
      </c>
      <c r="V141" t="s">
        <v>2232</v>
      </c>
      <c r="W141" t="s">
        <v>21</v>
      </c>
      <c r="AC141" t="s">
        <v>21</v>
      </c>
      <c r="AG141" t="s">
        <v>25</v>
      </c>
      <c r="AH141" t="s">
        <v>21</v>
      </c>
      <c r="AJ141" t="s">
        <v>21</v>
      </c>
      <c r="AL141" t="s">
        <v>21</v>
      </c>
      <c r="AN141" t="s">
        <v>21</v>
      </c>
      <c r="AP141" t="s">
        <v>21</v>
      </c>
      <c r="AR141" t="s">
        <v>21</v>
      </c>
      <c r="AT141" t="s">
        <v>21</v>
      </c>
      <c r="AV141" t="s">
        <v>21</v>
      </c>
      <c r="AX141" t="s">
        <v>21</v>
      </c>
      <c r="AZ141" t="s">
        <v>25</v>
      </c>
      <c r="BA141" t="s">
        <v>2233</v>
      </c>
      <c r="BB141" t="s">
        <v>21</v>
      </c>
      <c r="BE141" t="s">
        <v>21</v>
      </c>
      <c r="BG141" t="s">
        <v>21</v>
      </c>
      <c r="BI141" t="s">
        <v>21</v>
      </c>
      <c r="BK141" t="s">
        <v>21</v>
      </c>
      <c r="BN141" t="s">
        <v>2174</v>
      </c>
      <c r="BP141" s="90" t="s">
        <v>2234</v>
      </c>
    </row>
    <row r="142" spans="2:68" ht="18.75" customHeight="1">
      <c r="B142" s="87">
        <v>5</v>
      </c>
      <c r="C142" t="s">
        <v>2225</v>
      </c>
      <c r="D142" t="s">
        <v>2235</v>
      </c>
      <c r="E142" s="88">
        <v>5004</v>
      </c>
      <c r="F142" t="s">
        <v>25</v>
      </c>
      <c r="G142" t="s">
        <v>21</v>
      </c>
      <c r="H142" t="s">
        <v>21</v>
      </c>
      <c r="J142" t="s">
        <v>2236</v>
      </c>
      <c r="K142" t="s">
        <v>21</v>
      </c>
      <c r="BO142" t="s">
        <v>2236</v>
      </c>
    </row>
    <row r="143" spans="2:68" ht="18.75" customHeight="1">
      <c r="B143" s="87">
        <v>5</v>
      </c>
      <c r="C143" t="s">
        <v>2225</v>
      </c>
      <c r="D143" t="s">
        <v>289</v>
      </c>
      <c r="E143" s="88">
        <v>5005</v>
      </c>
      <c r="F143" t="s">
        <v>25</v>
      </c>
      <c r="G143" t="s">
        <v>21</v>
      </c>
      <c r="H143" t="s">
        <v>21</v>
      </c>
      <c r="J143" t="s">
        <v>2237</v>
      </c>
      <c r="K143" t="s">
        <v>25</v>
      </c>
      <c r="L143" t="s">
        <v>2166</v>
      </c>
      <c r="M143" s="89">
        <v>45230</v>
      </c>
      <c r="N143" t="s">
        <v>21</v>
      </c>
      <c r="O143" t="s">
        <v>25</v>
      </c>
      <c r="Q143" t="s">
        <v>25</v>
      </c>
      <c r="R143" s="89">
        <v>45230</v>
      </c>
      <c r="T143" t="s">
        <v>1377</v>
      </c>
      <c r="U143" t="s">
        <v>21</v>
      </c>
      <c r="V143" t="s">
        <v>2238</v>
      </c>
      <c r="W143" t="s">
        <v>25</v>
      </c>
      <c r="AB143" t="s">
        <v>2239</v>
      </c>
      <c r="AC143" t="s">
        <v>21</v>
      </c>
      <c r="AG143" t="s">
        <v>25</v>
      </c>
      <c r="AH143" t="s">
        <v>21</v>
      </c>
      <c r="AJ143" t="s">
        <v>21</v>
      </c>
      <c r="AL143" t="s">
        <v>21</v>
      </c>
      <c r="AN143" t="s">
        <v>21</v>
      </c>
      <c r="AP143" t="s">
        <v>21</v>
      </c>
      <c r="AR143" t="s">
        <v>21</v>
      </c>
      <c r="AT143" t="s">
        <v>21</v>
      </c>
      <c r="AV143" t="s">
        <v>21</v>
      </c>
      <c r="AX143" t="s">
        <v>21</v>
      </c>
      <c r="AZ143" t="s">
        <v>21</v>
      </c>
      <c r="BB143" t="s">
        <v>21</v>
      </c>
      <c r="BE143" t="s">
        <v>21</v>
      </c>
      <c r="BG143" t="s">
        <v>21</v>
      </c>
      <c r="BI143" t="s">
        <v>21</v>
      </c>
      <c r="BK143" t="s">
        <v>21</v>
      </c>
      <c r="BN143" t="s">
        <v>2146</v>
      </c>
      <c r="BP143" s="90" t="s">
        <v>2240</v>
      </c>
    </row>
    <row r="144" spans="2:68" ht="18.75" customHeight="1">
      <c r="B144" s="87">
        <v>5</v>
      </c>
      <c r="C144" t="s">
        <v>2225</v>
      </c>
      <c r="D144" t="s">
        <v>290</v>
      </c>
      <c r="E144" s="88">
        <v>5006</v>
      </c>
      <c r="F144" t="s">
        <v>21</v>
      </c>
      <c r="G144" t="s">
        <v>21</v>
      </c>
      <c r="H144" s="91" t="s">
        <v>26</v>
      </c>
      <c r="J144" t="s">
        <v>2241</v>
      </c>
      <c r="K144" t="s">
        <v>25</v>
      </c>
      <c r="L144" t="s">
        <v>2166</v>
      </c>
      <c r="M144" s="89">
        <v>45234</v>
      </c>
      <c r="N144" t="s">
        <v>21</v>
      </c>
      <c r="O144" t="s">
        <v>25</v>
      </c>
      <c r="Q144" t="s">
        <v>25</v>
      </c>
      <c r="R144" s="89">
        <v>45260</v>
      </c>
      <c r="T144" t="s">
        <v>1377</v>
      </c>
      <c r="U144" t="s">
        <v>25</v>
      </c>
      <c r="W144" t="s">
        <v>21</v>
      </c>
      <c r="AC144" t="s">
        <v>21</v>
      </c>
      <c r="AG144" t="s">
        <v>25</v>
      </c>
      <c r="AH144" t="s">
        <v>25</v>
      </c>
      <c r="AI144" t="s">
        <v>2242</v>
      </c>
      <c r="AJ144" t="s">
        <v>21</v>
      </c>
      <c r="AL144" t="s">
        <v>2140</v>
      </c>
      <c r="AN144" t="s">
        <v>21</v>
      </c>
      <c r="AP144" t="s">
        <v>21</v>
      </c>
      <c r="AR144" t="s">
        <v>2140</v>
      </c>
      <c r="AT144" t="s">
        <v>2140</v>
      </c>
      <c r="AV144" t="s">
        <v>2140</v>
      </c>
      <c r="AX144" t="s">
        <v>25</v>
      </c>
      <c r="AY144" t="s">
        <v>2243</v>
      </c>
      <c r="AZ144" t="s">
        <v>2140</v>
      </c>
      <c r="BB144" t="s">
        <v>25</v>
      </c>
      <c r="BC144" t="s">
        <v>2244</v>
      </c>
      <c r="BE144" t="s">
        <v>2140</v>
      </c>
      <c r="BG144" t="s">
        <v>2140</v>
      </c>
      <c r="BI144" t="s">
        <v>2140</v>
      </c>
      <c r="BK144" t="s">
        <v>2140</v>
      </c>
      <c r="BN144" t="s">
        <v>2146</v>
      </c>
      <c r="BP144" s="90" t="s">
        <v>2245</v>
      </c>
    </row>
    <row r="145" spans="2:68" ht="18.75" customHeight="1">
      <c r="B145" s="87">
        <v>5</v>
      </c>
      <c r="C145" t="s">
        <v>2225</v>
      </c>
      <c r="D145" t="s">
        <v>291</v>
      </c>
      <c r="E145" s="88">
        <v>5007</v>
      </c>
      <c r="F145" t="s">
        <v>25</v>
      </c>
      <c r="G145" t="s">
        <v>21</v>
      </c>
      <c r="H145" t="s">
        <v>21</v>
      </c>
      <c r="J145" t="s">
        <v>2246</v>
      </c>
      <c r="K145" t="s">
        <v>21</v>
      </c>
    </row>
    <row r="146" spans="2:68" ht="18.75" customHeight="1">
      <c r="B146" s="87">
        <v>5</v>
      </c>
      <c r="C146" t="s">
        <v>2225</v>
      </c>
      <c r="D146" t="s">
        <v>292</v>
      </c>
      <c r="E146" s="88">
        <v>5009</v>
      </c>
      <c r="F146" t="s">
        <v>21</v>
      </c>
      <c r="G146" t="s">
        <v>21</v>
      </c>
      <c r="H146" t="s">
        <v>21</v>
      </c>
      <c r="J146" t="s">
        <v>2247</v>
      </c>
      <c r="K146" t="s">
        <v>25</v>
      </c>
      <c r="L146" t="s">
        <v>2166</v>
      </c>
      <c r="M146" s="89">
        <v>45240</v>
      </c>
      <c r="N146" t="s">
        <v>21</v>
      </c>
      <c r="O146" t="s">
        <v>25</v>
      </c>
      <c r="Q146" t="s">
        <v>25</v>
      </c>
      <c r="R146" s="89" t="s">
        <v>2248</v>
      </c>
      <c r="T146" t="s">
        <v>21</v>
      </c>
      <c r="U146" t="s">
        <v>25</v>
      </c>
      <c r="W146" t="s">
        <v>21</v>
      </c>
      <c r="AC146" t="s">
        <v>21</v>
      </c>
      <c r="AG146" t="s">
        <v>25</v>
      </c>
      <c r="AH146" t="s">
        <v>25</v>
      </c>
      <c r="AI146" t="s">
        <v>2249</v>
      </c>
      <c r="AJ146" t="s">
        <v>21</v>
      </c>
      <c r="AL146" t="s">
        <v>21</v>
      </c>
      <c r="AN146" t="s">
        <v>21</v>
      </c>
      <c r="AP146" t="s">
        <v>21</v>
      </c>
      <c r="AR146" t="s">
        <v>21</v>
      </c>
      <c r="AT146" t="s">
        <v>21</v>
      </c>
      <c r="AV146" t="s">
        <v>21</v>
      </c>
      <c r="AX146" t="s">
        <v>2140</v>
      </c>
      <c r="AZ146" t="s">
        <v>21</v>
      </c>
      <c r="BB146" t="s">
        <v>25</v>
      </c>
      <c r="BC146" t="s">
        <v>2250</v>
      </c>
      <c r="BE146" t="s">
        <v>2140</v>
      </c>
      <c r="BG146" t="s">
        <v>2140</v>
      </c>
      <c r="BI146" t="s">
        <v>2140</v>
      </c>
      <c r="BK146" t="s">
        <v>2140</v>
      </c>
      <c r="BN146" t="s">
        <v>2174</v>
      </c>
      <c r="BP146" s="90" t="s">
        <v>2251</v>
      </c>
    </row>
    <row r="147" spans="2:68" ht="18.75" customHeight="1">
      <c r="B147" s="87">
        <v>5</v>
      </c>
      <c r="C147" t="s">
        <v>2225</v>
      </c>
      <c r="D147" t="s">
        <v>293</v>
      </c>
      <c r="E147" s="88">
        <v>5010</v>
      </c>
      <c r="F147" t="s">
        <v>21</v>
      </c>
      <c r="G147" t="s">
        <v>21</v>
      </c>
      <c r="H147" s="91" t="s">
        <v>26</v>
      </c>
      <c r="J147" t="s">
        <v>2252</v>
      </c>
      <c r="K147" s="91" t="s">
        <v>21</v>
      </c>
      <c r="L147" t="s">
        <v>2177</v>
      </c>
      <c r="P147" t="s">
        <v>2253</v>
      </c>
      <c r="Q147" t="s">
        <v>25</v>
      </c>
      <c r="R147" s="89" t="s">
        <v>2254</v>
      </c>
      <c r="T147" t="s">
        <v>1377</v>
      </c>
      <c r="U147" t="s">
        <v>21</v>
      </c>
      <c r="V147" t="s">
        <v>2145</v>
      </c>
      <c r="W147" t="s">
        <v>21</v>
      </c>
      <c r="AC147" t="s">
        <v>21</v>
      </c>
      <c r="AG147" t="s">
        <v>25</v>
      </c>
      <c r="AH147" t="s">
        <v>2140</v>
      </c>
      <c r="AJ147" t="s">
        <v>2140</v>
      </c>
      <c r="AL147" t="s">
        <v>2140</v>
      </c>
      <c r="AN147" t="s">
        <v>2140</v>
      </c>
      <c r="AP147" t="s">
        <v>2140</v>
      </c>
      <c r="AR147" t="s">
        <v>2140</v>
      </c>
      <c r="AT147" t="s">
        <v>2140</v>
      </c>
      <c r="AV147" t="s">
        <v>2140</v>
      </c>
      <c r="AX147" t="s">
        <v>2140</v>
      </c>
      <c r="AZ147" t="s">
        <v>2140</v>
      </c>
      <c r="BB147" t="s">
        <v>2140</v>
      </c>
      <c r="BD147" t="s">
        <v>2255</v>
      </c>
      <c r="BE147" t="s">
        <v>2140</v>
      </c>
      <c r="BG147" t="s">
        <v>2140</v>
      </c>
      <c r="BI147" t="s">
        <v>2140</v>
      </c>
      <c r="BK147" t="s">
        <v>2140</v>
      </c>
      <c r="BN147" t="s">
        <v>1915</v>
      </c>
      <c r="BP147" s="90" t="s">
        <v>2256</v>
      </c>
    </row>
    <row r="148" spans="2:68" ht="18.75" customHeight="1">
      <c r="B148" s="87">
        <v>5</v>
      </c>
      <c r="C148" t="s">
        <v>2225</v>
      </c>
      <c r="D148" t="s">
        <v>294</v>
      </c>
      <c r="E148" s="88">
        <v>5011</v>
      </c>
      <c r="F148" t="s">
        <v>21</v>
      </c>
      <c r="G148" t="s">
        <v>25</v>
      </c>
      <c r="H148" t="s">
        <v>21</v>
      </c>
      <c r="J148" t="s">
        <v>2257</v>
      </c>
      <c r="K148" t="s">
        <v>25</v>
      </c>
      <c r="L148" t="s">
        <v>2166</v>
      </c>
      <c r="M148" s="89">
        <v>45240</v>
      </c>
      <c r="N148" t="s">
        <v>25</v>
      </c>
      <c r="O148" t="s">
        <v>25</v>
      </c>
      <c r="Q148" s="91" t="s">
        <v>26</v>
      </c>
      <c r="S148" t="s">
        <v>2258</v>
      </c>
      <c r="T148" t="s">
        <v>1377</v>
      </c>
      <c r="U148" t="s">
        <v>1786</v>
      </c>
      <c r="W148" t="s">
        <v>21</v>
      </c>
      <c r="AC148" t="s">
        <v>21</v>
      </c>
      <c r="AG148" t="s">
        <v>25</v>
      </c>
      <c r="AH148" t="s">
        <v>2140</v>
      </c>
      <c r="AJ148" t="s">
        <v>2140</v>
      </c>
      <c r="AL148" t="s">
        <v>2140</v>
      </c>
      <c r="AN148" t="s">
        <v>2140</v>
      </c>
      <c r="AP148" t="s">
        <v>2140</v>
      </c>
      <c r="AR148" t="s">
        <v>2140</v>
      </c>
      <c r="AT148" t="s">
        <v>2140</v>
      </c>
      <c r="AV148" t="s">
        <v>2140</v>
      </c>
      <c r="AX148" t="s">
        <v>2140</v>
      </c>
      <c r="AZ148" t="s">
        <v>2140</v>
      </c>
      <c r="BB148" t="s">
        <v>2140</v>
      </c>
      <c r="BD148" t="s">
        <v>2259</v>
      </c>
      <c r="BE148" t="s">
        <v>2140</v>
      </c>
      <c r="BG148" t="s">
        <v>2140</v>
      </c>
      <c r="BI148" t="s">
        <v>2140</v>
      </c>
      <c r="BK148" t="s">
        <v>2140</v>
      </c>
      <c r="BN148" t="s">
        <v>2146</v>
      </c>
      <c r="BP148" s="90" t="s">
        <v>2260</v>
      </c>
    </row>
    <row r="149" spans="2:68" ht="18.75" customHeight="1">
      <c r="B149" s="87">
        <v>5</v>
      </c>
      <c r="C149" t="s">
        <v>2225</v>
      </c>
      <c r="D149" t="s">
        <v>295</v>
      </c>
      <c r="E149" s="88">
        <v>5014</v>
      </c>
      <c r="F149" t="s">
        <v>25</v>
      </c>
      <c r="G149" t="s">
        <v>21</v>
      </c>
      <c r="H149" t="s">
        <v>21</v>
      </c>
      <c r="J149" t="s">
        <v>2261</v>
      </c>
      <c r="K149" t="s">
        <v>21</v>
      </c>
    </row>
    <row r="150" spans="2:68" ht="18.75" customHeight="1">
      <c r="B150" s="87">
        <v>5</v>
      </c>
      <c r="C150" t="s">
        <v>2225</v>
      </c>
      <c r="D150" t="s">
        <v>296</v>
      </c>
      <c r="E150" s="88">
        <v>5016</v>
      </c>
      <c r="F150" t="s">
        <v>21</v>
      </c>
      <c r="G150" t="s">
        <v>21</v>
      </c>
      <c r="H150" t="s">
        <v>21</v>
      </c>
      <c r="J150" t="s">
        <v>2262</v>
      </c>
      <c r="K150" t="s">
        <v>21</v>
      </c>
      <c r="BO150" t="s">
        <v>2262</v>
      </c>
    </row>
    <row r="151" spans="2:68" ht="18.75" customHeight="1">
      <c r="B151" s="87">
        <v>5</v>
      </c>
      <c r="C151" t="s">
        <v>2225</v>
      </c>
      <c r="D151" t="s">
        <v>297</v>
      </c>
      <c r="E151" s="88">
        <v>5017</v>
      </c>
      <c r="F151" t="s">
        <v>21</v>
      </c>
      <c r="G151" t="s">
        <v>21</v>
      </c>
      <c r="H151" t="s">
        <v>21</v>
      </c>
      <c r="J151" t="s">
        <v>2263</v>
      </c>
      <c r="K151" t="s">
        <v>21</v>
      </c>
    </row>
    <row r="152" spans="2:68" ht="18.75" customHeight="1">
      <c r="B152" s="87">
        <v>5</v>
      </c>
      <c r="C152" t="s">
        <v>2225</v>
      </c>
      <c r="D152" t="s">
        <v>298</v>
      </c>
      <c r="E152" s="88">
        <v>5018</v>
      </c>
      <c r="F152" t="s">
        <v>21</v>
      </c>
      <c r="G152" t="s">
        <v>21</v>
      </c>
      <c r="H152" t="s">
        <v>21</v>
      </c>
      <c r="J152" t="s">
        <v>2264</v>
      </c>
      <c r="K152" t="s">
        <v>21</v>
      </c>
      <c r="BO152" t="s">
        <v>2264</v>
      </c>
    </row>
    <row r="153" spans="2:68" ht="18.75" customHeight="1">
      <c r="B153" s="87">
        <v>5</v>
      </c>
      <c r="C153" t="s">
        <v>2225</v>
      </c>
      <c r="D153" t="s">
        <v>299</v>
      </c>
      <c r="E153" s="88">
        <v>5021</v>
      </c>
      <c r="F153" t="s">
        <v>21</v>
      </c>
      <c r="G153" t="s">
        <v>21</v>
      </c>
      <c r="H153" t="s">
        <v>21</v>
      </c>
      <c r="J153" t="s">
        <v>2169</v>
      </c>
      <c r="K153" t="s">
        <v>21</v>
      </c>
      <c r="BO153" t="s">
        <v>2169</v>
      </c>
    </row>
    <row r="154" spans="2:68" ht="18.75" customHeight="1">
      <c r="B154" s="87">
        <v>5</v>
      </c>
      <c r="C154" t="s">
        <v>2225</v>
      </c>
      <c r="D154" t="s">
        <v>300</v>
      </c>
      <c r="E154" s="88">
        <v>5025</v>
      </c>
      <c r="F154" t="s">
        <v>21</v>
      </c>
      <c r="G154" t="s">
        <v>21</v>
      </c>
      <c r="H154" t="s">
        <v>21</v>
      </c>
      <c r="J154" t="s">
        <v>2169</v>
      </c>
      <c r="K154" t="s">
        <v>21</v>
      </c>
      <c r="BO154" t="s">
        <v>2169</v>
      </c>
    </row>
    <row r="155" spans="2:68" ht="18.75" customHeight="1">
      <c r="B155" s="87">
        <v>5</v>
      </c>
      <c r="C155" t="s">
        <v>2225</v>
      </c>
      <c r="D155" t="s">
        <v>301</v>
      </c>
      <c r="E155" s="88">
        <v>5029</v>
      </c>
      <c r="F155" t="s">
        <v>21</v>
      </c>
      <c r="G155" t="s">
        <v>21</v>
      </c>
      <c r="H155" t="s">
        <v>21</v>
      </c>
      <c r="J155" t="s">
        <v>2169</v>
      </c>
      <c r="K155" t="s">
        <v>21</v>
      </c>
      <c r="BO155" t="s">
        <v>2169</v>
      </c>
    </row>
    <row r="156" spans="2:68" ht="18.75" customHeight="1">
      <c r="B156" s="87">
        <v>5</v>
      </c>
      <c r="C156" t="s">
        <v>2225</v>
      </c>
      <c r="D156" t="s">
        <v>302</v>
      </c>
      <c r="E156" s="88">
        <v>5036</v>
      </c>
      <c r="F156" t="s">
        <v>21</v>
      </c>
      <c r="G156" t="s">
        <v>21</v>
      </c>
      <c r="H156" t="s">
        <v>21</v>
      </c>
      <c r="J156" t="s">
        <v>2265</v>
      </c>
      <c r="K156" t="s">
        <v>21</v>
      </c>
      <c r="BO156" t="s">
        <v>2265</v>
      </c>
    </row>
    <row r="157" spans="2:68" ht="18.75" customHeight="1">
      <c r="B157" s="87">
        <v>5</v>
      </c>
      <c r="C157" t="s">
        <v>2225</v>
      </c>
      <c r="D157" t="s">
        <v>2266</v>
      </c>
      <c r="E157" s="88">
        <v>5037</v>
      </c>
      <c r="F157" t="s">
        <v>21</v>
      </c>
      <c r="G157" t="s">
        <v>21</v>
      </c>
      <c r="H157" t="s">
        <v>21</v>
      </c>
      <c r="J157" t="s">
        <v>2267</v>
      </c>
      <c r="K157" t="s">
        <v>21</v>
      </c>
      <c r="BO157" t="s">
        <v>2267</v>
      </c>
    </row>
    <row r="158" spans="2:68" ht="18.75" customHeight="1">
      <c r="B158" s="87">
        <v>5</v>
      </c>
      <c r="C158" t="s">
        <v>2225</v>
      </c>
      <c r="D158" t="s">
        <v>303</v>
      </c>
      <c r="E158" s="88">
        <v>5039</v>
      </c>
      <c r="F158" t="s">
        <v>25</v>
      </c>
      <c r="G158" t="s">
        <v>25</v>
      </c>
      <c r="H158" t="s">
        <v>25</v>
      </c>
      <c r="I158" t="s">
        <v>25</v>
      </c>
      <c r="K158" t="s">
        <v>25</v>
      </c>
      <c r="L158" t="s">
        <v>2144</v>
      </c>
      <c r="M158" s="89">
        <v>45079</v>
      </c>
      <c r="N158" t="s">
        <v>25</v>
      </c>
      <c r="O158" t="s">
        <v>25</v>
      </c>
      <c r="Q158" t="s">
        <v>25</v>
      </c>
      <c r="R158" s="89">
        <v>45201</v>
      </c>
      <c r="T158" t="s">
        <v>1377</v>
      </c>
      <c r="U158" t="s">
        <v>21</v>
      </c>
      <c r="V158" t="s">
        <v>2145</v>
      </c>
      <c r="W158" t="s">
        <v>25</v>
      </c>
      <c r="Y158" t="s">
        <v>1899</v>
      </c>
      <c r="AA158" t="s">
        <v>1901</v>
      </c>
      <c r="AC158" t="s">
        <v>21</v>
      </c>
      <c r="AG158" t="s">
        <v>25</v>
      </c>
      <c r="AH158" t="s">
        <v>25</v>
      </c>
      <c r="AJ158" t="s">
        <v>21</v>
      </c>
      <c r="AL158" t="s">
        <v>25</v>
      </c>
      <c r="AN158" t="s">
        <v>25</v>
      </c>
      <c r="AP158" t="s">
        <v>25</v>
      </c>
      <c r="AR158" t="s">
        <v>25</v>
      </c>
      <c r="AT158" t="s">
        <v>2140</v>
      </c>
      <c r="AV158" t="s">
        <v>2140</v>
      </c>
      <c r="AX158" t="s">
        <v>25</v>
      </c>
      <c r="AZ158" t="s">
        <v>21</v>
      </c>
      <c r="BB158" t="s">
        <v>21</v>
      </c>
      <c r="BE158" t="s">
        <v>2140</v>
      </c>
      <c r="BG158" t="s">
        <v>25</v>
      </c>
      <c r="BI158" t="s">
        <v>2140</v>
      </c>
      <c r="BK158" t="s">
        <v>25</v>
      </c>
      <c r="BN158" t="s">
        <v>2146</v>
      </c>
    </row>
    <row r="159" spans="2:68" ht="18.75" customHeight="1">
      <c r="B159" s="87">
        <v>5</v>
      </c>
      <c r="C159" t="s">
        <v>2225</v>
      </c>
      <c r="D159" t="s">
        <v>304</v>
      </c>
      <c r="E159" s="88">
        <v>5040</v>
      </c>
      <c r="F159" t="s">
        <v>25</v>
      </c>
      <c r="G159" t="s">
        <v>21</v>
      </c>
      <c r="H159" t="s">
        <v>25</v>
      </c>
      <c r="I159" t="s">
        <v>25</v>
      </c>
      <c r="K159" t="s">
        <v>25</v>
      </c>
      <c r="L159" t="s">
        <v>2138</v>
      </c>
      <c r="M159" s="89" t="s">
        <v>2268</v>
      </c>
      <c r="N159" t="s">
        <v>25</v>
      </c>
      <c r="O159" t="s">
        <v>25</v>
      </c>
      <c r="Q159" t="s">
        <v>25</v>
      </c>
      <c r="R159" s="89" t="s">
        <v>2169</v>
      </c>
      <c r="T159" t="s">
        <v>1377</v>
      </c>
      <c r="U159" t="s">
        <v>25</v>
      </c>
      <c r="W159" t="s">
        <v>21</v>
      </c>
      <c r="AC159" t="s">
        <v>21</v>
      </c>
      <c r="AG159" t="s">
        <v>25</v>
      </c>
      <c r="AH159" t="s">
        <v>2140</v>
      </c>
      <c r="AJ159" t="s">
        <v>25</v>
      </c>
      <c r="AL159" t="s">
        <v>25</v>
      </c>
      <c r="AN159" t="s">
        <v>25</v>
      </c>
      <c r="AP159" t="s">
        <v>25</v>
      </c>
      <c r="AR159" t="s">
        <v>25</v>
      </c>
      <c r="AT159" t="s">
        <v>25</v>
      </c>
      <c r="AV159" t="s">
        <v>2140</v>
      </c>
      <c r="AX159" t="s">
        <v>25</v>
      </c>
      <c r="AZ159" t="s">
        <v>2140</v>
      </c>
      <c r="BB159" t="s">
        <v>25</v>
      </c>
      <c r="BE159" t="s">
        <v>21</v>
      </c>
      <c r="BG159" t="s">
        <v>2140</v>
      </c>
      <c r="BI159" t="s">
        <v>2140</v>
      </c>
      <c r="BK159" t="s">
        <v>2140</v>
      </c>
      <c r="BN159" t="s">
        <v>2146</v>
      </c>
    </row>
    <row r="160" spans="2:68" ht="18.75" customHeight="1">
      <c r="B160" s="87">
        <v>5</v>
      </c>
      <c r="C160" t="s">
        <v>2225</v>
      </c>
      <c r="D160" t="s">
        <v>2269</v>
      </c>
      <c r="E160" s="88">
        <v>5042</v>
      </c>
      <c r="F160" t="s">
        <v>25</v>
      </c>
      <c r="G160" t="s">
        <v>21</v>
      </c>
      <c r="H160" t="s">
        <v>25</v>
      </c>
      <c r="I160" t="s">
        <v>25</v>
      </c>
      <c r="K160" t="s">
        <v>25</v>
      </c>
      <c r="L160" t="s">
        <v>2138</v>
      </c>
      <c r="M160" s="89">
        <v>45224</v>
      </c>
      <c r="N160" t="s">
        <v>25</v>
      </c>
      <c r="O160" t="s">
        <v>25</v>
      </c>
      <c r="Q160" t="s">
        <v>25</v>
      </c>
      <c r="R160" s="89">
        <v>45232</v>
      </c>
      <c r="T160" t="s">
        <v>1377</v>
      </c>
      <c r="U160" t="s">
        <v>25</v>
      </c>
      <c r="W160" t="s">
        <v>21</v>
      </c>
      <c r="AC160" t="s">
        <v>21</v>
      </c>
      <c r="AG160" t="s">
        <v>25</v>
      </c>
      <c r="AH160" t="s">
        <v>25</v>
      </c>
      <c r="AJ160" t="s">
        <v>25</v>
      </c>
      <c r="AL160" t="s">
        <v>25</v>
      </c>
      <c r="AN160" t="s">
        <v>25</v>
      </c>
      <c r="AP160" t="s">
        <v>25</v>
      </c>
      <c r="AR160" t="s">
        <v>25</v>
      </c>
      <c r="AT160" t="s">
        <v>25</v>
      </c>
      <c r="AV160" t="s">
        <v>25</v>
      </c>
      <c r="AX160" t="s">
        <v>25</v>
      </c>
      <c r="AZ160" t="s">
        <v>25</v>
      </c>
      <c r="BB160" t="s">
        <v>25</v>
      </c>
      <c r="BE160" t="s">
        <v>21</v>
      </c>
      <c r="BG160" t="s">
        <v>21</v>
      </c>
      <c r="BI160" t="s">
        <v>25</v>
      </c>
      <c r="BK160" t="s">
        <v>25</v>
      </c>
      <c r="BN160" t="s">
        <v>2146</v>
      </c>
    </row>
    <row r="161" spans="2:68" ht="18.75" customHeight="1">
      <c r="B161" s="87">
        <v>5</v>
      </c>
      <c r="C161" t="s">
        <v>2225</v>
      </c>
      <c r="D161" t="s">
        <v>2270</v>
      </c>
      <c r="E161" s="88">
        <v>5043</v>
      </c>
      <c r="F161" t="s">
        <v>21</v>
      </c>
      <c r="G161" t="s">
        <v>21</v>
      </c>
      <c r="H161" t="s">
        <v>21</v>
      </c>
      <c r="J161" t="s">
        <v>2271</v>
      </c>
      <c r="K161" t="s">
        <v>21</v>
      </c>
      <c r="BO161" t="s">
        <v>2272</v>
      </c>
    </row>
    <row r="162" spans="2:68" ht="18.75" customHeight="1">
      <c r="B162" s="87">
        <v>5</v>
      </c>
      <c r="C162" t="s">
        <v>2225</v>
      </c>
      <c r="D162" t="s">
        <v>305</v>
      </c>
      <c r="E162" s="88">
        <v>5045</v>
      </c>
      <c r="F162" t="s">
        <v>25</v>
      </c>
      <c r="G162" t="s">
        <v>21</v>
      </c>
      <c r="H162" t="s">
        <v>21</v>
      </c>
      <c r="J162" t="s">
        <v>2273</v>
      </c>
      <c r="K162" t="s">
        <v>25</v>
      </c>
      <c r="L162" t="s">
        <v>2166</v>
      </c>
      <c r="M162" s="89">
        <v>45219</v>
      </c>
      <c r="N162" t="s">
        <v>25</v>
      </c>
      <c r="O162" t="s">
        <v>25</v>
      </c>
      <c r="Q162" t="s">
        <v>21</v>
      </c>
      <c r="S162" t="s">
        <v>2169</v>
      </c>
      <c r="T162" t="s">
        <v>1377</v>
      </c>
      <c r="U162" t="s">
        <v>1786</v>
      </c>
      <c r="W162" t="s">
        <v>21</v>
      </c>
      <c r="AC162" t="s">
        <v>21</v>
      </c>
      <c r="AG162" t="s">
        <v>25</v>
      </c>
      <c r="AH162" t="s">
        <v>25</v>
      </c>
      <c r="AJ162" t="s">
        <v>21</v>
      </c>
      <c r="AL162" t="s">
        <v>25</v>
      </c>
      <c r="AN162" t="s">
        <v>2140</v>
      </c>
      <c r="AP162" t="s">
        <v>2140</v>
      </c>
      <c r="AR162" t="s">
        <v>2140</v>
      </c>
      <c r="AT162" t="s">
        <v>2140</v>
      </c>
      <c r="AV162" t="s">
        <v>2140</v>
      </c>
      <c r="AX162" t="s">
        <v>2140</v>
      </c>
      <c r="AZ162" t="s">
        <v>2140</v>
      </c>
      <c r="BB162" t="s">
        <v>2140</v>
      </c>
      <c r="BE162" t="s">
        <v>2140</v>
      </c>
      <c r="BG162" t="s">
        <v>2140</v>
      </c>
      <c r="BI162" t="s">
        <v>2140</v>
      </c>
      <c r="BK162" t="s">
        <v>2140</v>
      </c>
      <c r="BN162" t="s">
        <v>2146</v>
      </c>
    </row>
    <row r="163" spans="2:68" ht="18.75" customHeight="1">
      <c r="B163" s="87">
        <v>5</v>
      </c>
      <c r="C163" t="s">
        <v>2225</v>
      </c>
      <c r="D163" t="s">
        <v>2274</v>
      </c>
      <c r="E163" s="88">
        <v>5046</v>
      </c>
      <c r="F163" t="s">
        <v>21</v>
      </c>
      <c r="G163" t="s">
        <v>21</v>
      </c>
      <c r="H163" t="s">
        <v>21</v>
      </c>
      <c r="J163" t="s">
        <v>2275</v>
      </c>
      <c r="K163" t="s">
        <v>21</v>
      </c>
      <c r="BO163" t="s">
        <v>2275</v>
      </c>
    </row>
    <row r="164" spans="2:68" ht="18.75" customHeight="1">
      <c r="B164" s="87">
        <v>5</v>
      </c>
      <c r="C164" t="s">
        <v>2225</v>
      </c>
      <c r="D164" t="s">
        <v>306</v>
      </c>
      <c r="E164" s="88">
        <v>5047</v>
      </c>
      <c r="F164" t="s">
        <v>21</v>
      </c>
      <c r="G164" t="s">
        <v>21</v>
      </c>
      <c r="H164" t="s">
        <v>21</v>
      </c>
      <c r="J164" t="s">
        <v>2275</v>
      </c>
      <c r="K164" t="s">
        <v>21</v>
      </c>
      <c r="BO164" t="s">
        <v>2275</v>
      </c>
    </row>
    <row r="165" spans="2:68" ht="18.75" customHeight="1">
      <c r="B165" s="87">
        <v>5</v>
      </c>
      <c r="C165" t="s">
        <v>2225</v>
      </c>
      <c r="D165" t="s">
        <v>307</v>
      </c>
      <c r="E165" s="88">
        <v>5048</v>
      </c>
      <c r="F165" t="s">
        <v>21</v>
      </c>
      <c r="G165" t="s">
        <v>21</v>
      </c>
      <c r="H165" t="s">
        <v>25</v>
      </c>
      <c r="I165" t="s">
        <v>25</v>
      </c>
      <c r="K165" t="s">
        <v>25</v>
      </c>
      <c r="L165" t="s">
        <v>2138</v>
      </c>
      <c r="M165" s="89">
        <v>45218</v>
      </c>
      <c r="N165" t="s">
        <v>25</v>
      </c>
      <c r="O165" t="s">
        <v>25</v>
      </c>
      <c r="Q165" t="s">
        <v>21</v>
      </c>
      <c r="S165" t="s">
        <v>2164</v>
      </c>
      <c r="T165" t="s">
        <v>1377</v>
      </c>
      <c r="U165" t="s">
        <v>25</v>
      </c>
      <c r="W165" t="s">
        <v>21</v>
      </c>
      <c r="AC165" t="s">
        <v>21</v>
      </c>
      <c r="AG165" t="s">
        <v>25</v>
      </c>
      <c r="AH165" t="s">
        <v>2140</v>
      </c>
      <c r="AJ165" t="s">
        <v>25</v>
      </c>
      <c r="AL165" t="s">
        <v>25</v>
      </c>
      <c r="AN165" t="s">
        <v>2140</v>
      </c>
      <c r="AP165" t="s">
        <v>2140</v>
      </c>
      <c r="AR165" t="s">
        <v>2140</v>
      </c>
      <c r="AT165" t="s">
        <v>2140</v>
      </c>
      <c r="AV165" t="s">
        <v>2140</v>
      </c>
      <c r="AX165" t="s">
        <v>2140</v>
      </c>
      <c r="AZ165" t="s">
        <v>2140</v>
      </c>
      <c r="BB165" t="s">
        <v>2140</v>
      </c>
      <c r="BE165" t="s">
        <v>2140</v>
      </c>
      <c r="BG165" t="s">
        <v>2140</v>
      </c>
      <c r="BI165" t="s">
        <v>2140</v>
      </c>
      <c r="BK165" t="s">
        <v>25</v>
      </c>
      <c r="BN165" t="s">
        <v>2146</v>
      </c>
    </row>
    <row r="166" spans="2:68" ht="18.75" customHeight="1">
      <c r="B166" s="87">
        <v>6</v>
      </c>
      <c r="C166" t="s">
        <v>2276</v>
      </c>
      <c r="D166" t="s">
        <v>317</v>
      </c>
      <c r="E166" s="88">
        <v>6001</v>
      </c>
      <c r="F166" t="s">
        <v>25</v>
      </c>
      <c r="G166" t="s">
        <v>25</v>
      </c>
      <c r="H166" t="s">
        <v>25</v>
      </c>
      <c r="I166" t="s">
        <v>25</v>
      </c>
      <c r="K166" t="s">
        <v>25</v>
      </c>
      <c r="L166" t="s">
        <v>2138</v>
      </c>
      <c r="M166" s="89">
        <v>45212</v>
      </c>
      <c r="N166" t="s">
        <v>25</v>
      </c>
      <c r="O166" t="s">
        <v>25</v>
      </c>
      <c r="Q166" t="s">
        <v>25</v>
      </c>
      <c r="R166" s="89">
        <v>45226</v>
      </c>
      <c r="T166" t="s">
        <v>1377</v>
      </c>
      <c r="U166" t="s">
        <v>25</v>
      </c>
      <c r="W166" t="s">
        <v>25</v>
      </c>
      <c r="Z166" t="s">
        <v>1900</v>
      </c>
      <c r="AC166" t="s">
        <v>21</v>
      </c>
      <c r="AG166" t="s">
        <v>25</v>
      </c>
      <c r="AH166" t="s">
        <v>21</v>
      </c>
      <c r="AJ166" t="s">
        <v>21</v>
      </c>
      <c r="AL166" t="s">
        <v>2140</v>
      </c>
      <c r="AN166" t="s">
        <v>21</v>
      </c>
      <c r="AP166" t="s">
        <v>25</v>
      </c>
      <c r="AQ166" t="s">
        <v>2277</v>
      </c>
      <c r="AR166" t="s">
        <v>2140</v>
      </c>
      <c r="AT166" t="s">
        <v>2140</v>
      </c>
      <c r="AV166" t="s">
        <v>2140</v>
      </c>
      <c r="AX166" t="s">
        <v>25</v>
      </c>
      <c r="AY166" t="s">
        <v>2278</v>
      </c>
      <c r="AZ166" t="s">
        <v>2140</v>
      </c>
      <c r="BB166" t="s">
        <v>21</v>
      </c>
      <c r="BE166" t="s">
        <v>2140</v>
      </c>
      <c r="BG166" t="s">
        <v>2140</v>
      </c>
      <c r="BI166" t="s">
        <v>2140</v>
      </c>
      <c r="BK166" t="s">
        <v>2140</v>
      </c>
      <c r="BN166" t="s">
        <v>2146</v>
      </c>
      <c r="BP166" s="90" t="s">
        <v>2279</v>
      </c>
    </row>
    <row r="167" spans="2:68" ht="18.75" customHeight="1">
      <c r="B167" s="87">
        <v>6</v>
      </c>
      <c r="C167" t="s">
        <v>2276</v>
      </c>
      <c r="D167" t="s">
        <v>318</v>
      </c>
      <c r="E167" s="88">
        <v>6002</v>
      </c>
      <c r="F167" t="s">
        <v>21</v>
      </c>
      <c r="G167" t="s">
        <v>25</v>
      </c>
      <c r="H167" t="s">
        <v>25</v>
      </c>
      <c r="I167" t="s">
        <v>25</v>
      </c>
      <c r="K167" t="s">
        <v>21</v>
      </c>
      <c r="BO167" t="s">
        <v>2280</v>
      </c>
    </row>
    <row r="168" spans="2:68" ht="18.75" customHeight="1">
      <c r="B168" s="87">
        <v>6</v>
      </c>
      <c r="C168" t="s">
        <v>2276</v>
      </c>
      <c r="D168" t="s">
        <v>319</v>
      </c>
      <c r="E168" s="88">
        <v>6003</v>
      </c>
      <c r="F168" t="s">
        <v>25</v>
      </c>
      <c r="G168" t="s">
        <v>21</v>
      </c>
      <c r="H168" t="s">
        <v>25</v>
      </c>
      <c r="I168" t="s">
        <v>25</v>
      </c>
      <c r="K168" t="s">
        <v>21</v>
      </c>
      <c r="BO168" t="s">
        <v>2281</v>
      </c>
    </row>
    <row r="169" spans="2:68" ht="18.75" customHeight="1">
      <c r="B169" s="87">
        <v>6</v>
      </c>
      <c r="C169" t="s">
        <v>2276</v>
      </c>
      <c r="D169" t="s">
        <v>320</v>
      </c>
      <c r="E169" s="88">
        <v>6004</v>
      </c>
      <c r="F169" t="s">
        <v>25</v>
      </c>
      <c r="G169" t="s">
        <v>25</v>
      </c>
      <c r="H169" t="s">
        <v>25</v>
      </c>
      <c r="I169" t="s">
        <v>25</v>
      </c>
      <c r="J169" t="s">
        <v>2282</v>
      </c>
      <c r="K169" t="s">
        <v>25</v>
      </c>
      <c r="L169" t="s">
        <v>2138</v>
      </c>
      <c r="M169" s="89">
        <v>45201</v>
      </c>
      <c r="N169" t="s">
        <v>21</v>
      </c>
      <c r="O169" t="s">
        <v>25</v>
      </c>
      <c r="Q169" t="s">
        <v>25</v>
      </c>
      <c r="R169" s="89" t="s">
        <v>2164</v>
      </c>
      <c r="T169" t="s">
        <v>1377</v>
      </c>
      <c r="U169" t="s">
        <v>1786</v>
      </c>
      <c r="W169" t="s">
        <v>25</v>
      </c>
      <c r="Z169" t="s">
        <v>1900</v>
      </c>
      <c r="AC169" t="s">
        <v>21</v>
      </c>
      <c r="AG169" t="s">
        <v>25</v>
      </c>
      <c r="AH169" t="s">
        <v>2140</v>
      </c>
      <c r="AJ169" t="s">
        <v>2140</v>
      </c>
      <c r="AL169" t="s">
        <v>2140</v>
      </c>
      <c r="AN169" t="s">
        <v>2140</v>
      </c>
      <c r="AP169" t="s">
        <v>2140</v>
      </c>
      <c r="AR169" t="s">
        <v>2140</v>
      </c>
      <c r="AT169" t="s">
        <v>2140</v>
      </c>
      <c r="AV169" t="s">
        <v>2140</v>
      </c>
      <c r="AX169" t="s">
        <v>2140</v>
      </c>
      <c r="AZ169" t="s">
        <v>2140</v>
      </c>
      <c r="BB169" t="s">
        <v>2140</v>
      </c>
      <c r="BE169" t="s">
        <v>2140</v>
      </c>
      <c r="BG169" t="s">
        <v>2140</v>
      </c>
      <c r="BI169" t="s">
        <v>2140</v>
      </c>
      <c r="BK169" t="s">
        <v>2140</v>
      </c>
      <c r="BN169" t="s">
        <v>2174</v>
      </c>
    </row>
    <row r="170" spans="2:68" ht="18.75" customHeight="1">
      <c r="B170" s="87">
        <v>6</v>
      </c>
      <c r="C170" t="s">
        <v>2276</v>
      </c>
      <c r="D170" t="s">
        <v>321</v>
      </c>
      <c r="E170" s="88">
        <v>6005</v>
      </c>
      <c r="F170" t="s">
        <v>25</v>
      </c>
      <c r="G170" t="s">
        <v>25</v>
      </c>
      <c r="H170" t="s">
        <v>25</v>
      </c>
      <c r="I170" t="s">
        <v>25</v>
      </c>
      <c r="K170" t="s">
        <v>25</v>
      </c>
      <c r="L170" t="s">
        <v>2138</v>
      </c>
      <c r="M170" s="89">
        <v>45194</v>
      </c>
      <c r="N170" t="s">
        <v>21</v>
      </c>
      <c r="O170" t="s">
        <v>25</v>
      </c>
      <c r="Q170" t="s">
        <v>25</v>
      </c>
      <c r="R170" s="89" t="s">
        <v>2283</v>
      </c>
      <c r="T170" t="s">
        <v>1377</v>
      </c>
      <c r="U170" t="s">
        <v>21</v>
      </c>
      <c r="V170" t="s">
        <v>2145</v>
      </c>
      <c r="W170" t="s">
        <v>21</v>
      </c>
      <c r="AC170" t="s">
        <v>21</v>
      </c>
      <c r="AG170" t="s">
        <v>25</v>
      </c>
      <c r="AH170" t="s">
        <v>21</v>
      </c>
      <c r="AJ170" t="s">
        <v>21</v>
      </c>
      <c r="AL170" t="s">
        <v>25</v>
      </c>
      <c r="AM170" t="s">
        <v>2284</v>
      </c>
      <c r="AN170" t="s">
        <v>25</v>
      </c>
      <c r="AO170" t="s">
        <v>2285</v>
      </c>
      <c r="AP170" t="s">
        <v>2140</v>
      </c>
      <c r="AR170" t="s">
        <v>2140</v>
      </c>
      <c r="AT170" t="s">
        <v>2140</v>
      </c>
      <c r="AV170" t="s">
        <v>2140</v>
      </c>
      <c r="AX170" t="s">
        <v>25</v>
      </c>
      <c r="AY170" t="s">
        <v>2286</v>
      </c>
      <c r="AZ170" t="s">
        <v>25</v>
      </c>
      <c r="BA170" t="s">
        <v>2287</v>
      </c>
      <c r="BB170" t="s">
        <v>21</v>
      </c>
      <c r="BC170" t="s">
        <v>2288</v>
      </c>
      <c r="BD170" t="s">
        <v>2289</v>
      </c>
      <c r="BE170" t="s">
        <v>2140</v>
      </c>
      <c r="BG170" t="s">
        <v>2140</v>
      </c>
      <c r="BI170" t="s">
        <v>2140</v>
      </c>
      <c r="BK170" t="s">
        <v>2140</v>
      </c>
      <c r="BN170" t="s">
        <v>2146</v>
      </c>
    </row>
    <row r="171" spans="2:68" ht="18.75" customHeight="1">
      <c r="B171" s="87">
        <v>6</v>
      </c>
      <c r="C171" t="s">
        <v>2276</v>
      </c>
      <c r="D171" t="s">
        <v>2290</v>
      </c>
      <c r="E171" s="88">
        <v>6007</v>
      </c>
      <c r="F171" t="s">
        <v>25</v>
      </c>
      <c r="G171" t="s">
        <v>25</v>
      </c>
      <c r="H171" t="s">
        <v>25</v>
      </c>
      <c r="I171" t="s">
        <v>21</v>
      </c>
      <c r="J171" t="s">
        <v>2264</v>
      </c>
      <c r="K171" t="s">
        <v>25</v>
      </c>
      <c r="L171" t="s">
        <v>2138</v>
      </c>
      <c r="M171" s="89">
        <v>45194</v>
      </c>
      <c r="N171" t="s">
        <v>25</v>
      </c>
      <c r="O171" t="s">
        <v>25</v>
      </c>
      <c r="Q171" t="s">
        <v>25</v>
      </c>
      <c r="R171" s="89">
        <v>45237</v>
      </c>
      <c r="T171" t="s">
        <v>1377</v>
      </c>
      <c r="U171" t="s">
        <v>21</v>
      </c>
      <c r="V171" t="s">
        <v>2145</v>
      </c>
      <c r="W171" t="s">
        <v>25</v>
      </c>
      <c r="AB171" t="s">
        <v>2291</v>
      </c>
      <c r="AC171" t="s">
        <v>21</v>
      </c>
      <c r="AG171" t="s">
        <v>21</v>
      </c>
      <c r="AH171" t="s">
        <v>21</v>
      </c>
      <c r="AJ171" t="s">
        <v>25</v>
      </c>
      <c r="AK171" t="s">
        <v>2292</v>
      </c>
      <c r="AL171" t="s">
        <v>21</v>
      </c>
      <c r="AN171" t="s">
        <v>21</v>
      </c>
      <c r="AP171" t="s">
        <v>21</v>
      </c>
      <c r="AR171" t="s">
        <v>2140</v>
      </c>
      <c r="AT171" t="s">
        <v>2140</v>
      </c>
      <c r="AV171" t="s">
        <v>2140</v>
      </c>
      <c r="AX171" t="s">
        <v>21</v>
      </c>
      <c r="AZ171" t="s">
        <v>25</v>
      </c>
      <c r="BA171" t="s">
        <v>2293</v>
      </c>
      <c r="BB171" t="s">
        <v>2140</v>
      </c>
      <c r="BE171" t="s">
        <v>2140</v>
      </c>
      <c r="BG171" t="s">
        <v>2140</v>
      </c>
      <c r="BI171" t="s">
        <v>2140</v>
      </c>
      <c r="BK171" t="s">
        <v>2140</v>
      </c>
      <c r="BN171" t="s">
        <v>2146</v>
      </c>
    </row>
    <row r="172" spans="2:68" ht="18.75" customHeight="1">
      <c r="B172" s="87">
        <v>6</v>
      </c>
      <c r="C172" t="s">
        <v>2276</v>
      </c>
      <c r="D172" t="s">
        <v>324</v>
      </c>
      <c r="E172" s="88">
        <v>6008</v>
      </c>
      <c r="F172" t="s">
        <v>25</v>
      </c>
      <c r="G172" t="s">
        <v>25</v>
      </c>
      <c r="H172" t="s">
        <v>25</v>
      </c>
      <c r="I172" t="s">
        <v>25</v>
      </c>
      <c r="K172" t="s">
        <v>25</v>
      </c>
      <c r="L172" t="s">
        <v>2138</v>
      </c>
      <c r="M172" s="89">
        <v>45196</v>
      </c>
      <c r="N172" t="s">
        <v>21</v>
      </c>
      <c r="O172" t="s">
        <v>25</v>
      </c>
      <c r="Q172" t="s">
        <v>25</v>
      </c>
      <c r="R172" s="89" t="s">
        <v>2294</v>
      </c>
      <c r="T172" t="s">
        <v>1377</v>
      </c>
      <c r="U172" t="s">
        <v>25</v>
      </c>
      <c r="W172" t="s">
        <v>21</v>
      </c>
      <c r="AC172" t="s">
        <v>21</v>
      </c>
      <c r="AG172" t="s">
        <v>25</v>
      </c>
      <c r="AH172" t="s">
        <v>21</v>
      </c>
      <c r="AJ172" t="s">
        <v>21</v>
      </c>
      <c r="AL172" t="s">
        <v>21</v>
      </c>
      <c r="AN172" t="s">
        <v>21</v>
      </c>
      <c r="AP172" t="s">
        <v>21</v>
      </c>
      <c r="AR172" t="s">
        <v>21</v>
      </c>
      <c r="AT172" t="s">
        <v>21</v>
      </c>
      <c r="AV172" t="s">
        <v>21</v>
      </c>
      <c r="AX172" t="s">
        <v>21</v>
      </c>
      <c r="AZ172" t="s">
        <v>21</v>
      </c>
      <c r="BB172" t="s">
        <v>21</v>
      </c>
      <c r="BE172" t="s">
        <v>21</v>
      </c>
      <c r="BG172" t="s">
        <v>21</v>
      </c>
      <c r="BI172" t="s">
        <v>21</v>
      </c>
      <c r="BK172" t="s">
        <v>21</v>
      </c>
      <c r="BN172" t="s">
        <v>2295</v>
      </c>
      <c r="BP172" s="90" t="s">
        <v>2296</v>
      </c>
    </row>
    <row r="173" spans="2:68" ht="18.75" customHeight="1">
      <c r="B173" s="87">
        <v>6</v>
      </c>
      <c r="C173" t="s">
        <v>2276</v>
      </c>
      <c r="D173" t="s">
        <v>325</v>
      </c>
      <c r="E173" s="88">
        <v>6009</v>
      </c>
      <c r="F173" t="s">
        <v>25</v>
      </c>
      <c r="G173" t="s">
        <v>21</v>
      </c>
      <c r="H173" t="s">
        <v>25</v>
      </c>
      <c r="I173" t="s">
        <v>21</v>
      </c>
      <c r="J173" t="s">
        <v>2297</v>
      </c>
      <c r="K173" t="s">
        <v>25</v>
      </c>
      <c r="L173" t="s">
        <v>2138</v>
      </c>
      <c r="M173" s="89">
        <v>45194</v>
      </c>
      <c r="N173" t="s">
        <v>25</v>
      </c>
      <c r="O173" t="s">
        <v>25</v>
      </c>
      <c r="Q173" t="s">
        <v>25</v>
      </c>
      <c r="R173" s="89">
        <v>45229</v>
      </c>
      <c r="T173" t="s">
        <v>1377</v>
      </c>
      <c r="U173" t="s">
        <v>21</v>
      </c>
      <c r="V173" t="s">
        <v>2298</v>
      </c>
      <c r="W173" t="s">
        <v>21</v>
      </c>
      <c r="AC173" t="s">
        <v>21</v>
      </c>
      <c r="AG173" t="s">
        <v>25</v>
      </c>
      <c r="AH173" t="s">
        <v>21</v>
      </c>
      <c r="AJ173" t="s">
        <v>21</v>
      </c>
      <c r="AL173" t="s">
        <v>25</v>
      </c>
      <c r="AM173" t="s">
        <v>2299</v>
      </c>
      <c r="AN173" t="s">
        <v>21</v>
      </c>
      <c r="AP173" t="s">
        <v>21</v>
      </c>
      <c r="AR173" t="s">
        <v>2140</v>
      </c>
      <c r="AT173" t="s">
        <v>2140</v>
      </c>
      <c r="AV173" t="s">
        <v>2140</v>
      </c>
      <c r="AX173" t="s">
        <v>2140</v>
      </c>
      <c r="AZ173" t="s">
        <v>2140</v>
      </c>
      <c r="BB173" t="s">
        <v>21</v>
      </c>
      <c r="BE173" t="s">
        <v>2140</v>
      </c>
      <c r="BG173" t="s">
        <v>2140</v>
      </c>
      <c r="BI173" t="s">
        <v>2140</v>
      </c>
      <c r="BK173" t="s">
        <v>2140</v>
      </c>
      <c r="BN173" t="s">
        <v>2174</v>
      </c>
    </row>
    <row r="174" spans="2:68" ht="18.75" customHeight="1">
      <c r="B174" s="87">
        <v>6</v>
      </c>
      <c r="C174" t="s">
        <v>2276</v>
      </c>
      <c r="D174" t="s">
        <v>328</v>
      </c>
      <c r="E174" s="88">
        <v>6031</v>
      </c>
      <c r="F174" t="s">
        <v>25</v>
      </c>
      <c r="G174" t="s">
        <v>21</v>
      </c>
      <c r="H174" t="s">
        <v>25</v>
      </c>
      <c r="I174" t="s">
        <v>21</v>
      </c>
      <c r="J174" t="s">
        <v>2300</v>
      </c>
      <c r="K174" t="s">
        <v>25</v>
      </c>
      <c r="L174" t="s">
        <v>2138</v>
      </c>
      <c r="M174" s="89">
        <v>45209</v>
      </c>
      <c r="N174" t="s">
        <v>21</v>
      </c>
      <c r="O174" t="s">
        <v>25</v>
      </c>
      <c r="Q174" t="s">
        <v>21</v>
      </c>
      <c r="S174" t="s">
        <v>2300</v>
      </c>
      <c r="T174" t="s">
        <v>1377</v>
      </c>
      <c r="U174" t="s">
        <v>1786</v>
      </c>
      <c r="W174" t="s">
        <v>21</v>
      </c>
      <c r="AC174" t="s">
        <v>21</v>
      </c>
      <c r="AG174" t="s">
        <v>25</v>
      </c>
      <c r="AH174" t="s">
        <v>21</v>
      </c>
      <c r="AJ174" t="s">
        <v>25</v>
      </c>
      <c r="AK174" t="s">
        <v>2301</v>
      </c>
      <c r="AL174" t="s">
        <v>21</v>
      </c>
      <c r="AN174" t="s">
        <v>21</v>
      </c>
      <c r="AP174" t="s">
        <v>21</v>
      </c>
      <c r="AR174" t="s">
        <v>21</v>
      </c>
      <c r="AT174" t="s">
        <v>21</v>
      </c>
      <c r="AV174" t="s">
        <v>21</v>
      </c>
      <c r="AX174" t="s">
        <v>21</v>
      </c>
      <c r="AZ174" t="s">
        <v>2140</v>
      </c>
      <c r="BB174" t="s">
        <v>21</v>
      </c>
      <c r="BE174" t="s">
        <v>2140</v>
      </c>
      <c r="BG174" t="s">
        <v>2140</v>
      </c>
      <c r="BI174" t="s">
        <v>2140</v>
      </c>
      <c r="BK174" t="s">
        <v>21</v>
      </c>
      <c r="BN174" t="s">
        <v>2174</v>
      </c>
    </row>
    <row r="175" spans="2:68" ht="18.75" customHeight="1">
      <c r="B175" s="87">
        <v>6</v>
      </c>
      <c r="C175" t="s">
        <v>2276</v>
      </c>
      <c r="D175" t="s">
        <v>329</v>
      </c>
      <c r="E175" s="88">
        <v>6032</v>
      </c>
      <c r="F175" t="s">
        <v>25</v>
      </c>
      <c r="G175" t="s">
        <v>21</v>
      </c>
      <c r="H175" s="91" t="s">
        <v>1377</v>
      </c>
      <c r="J175" t="s">
        <v>2302</v>
      </c>
      <c r="K175" t="s">
        <v>21</v>
      </c>
      <c r="BO175" t="s">
        <v>2302</v>
      </c>
    </row>
    <row r="176" spans="2:68" ht="18.75" customHeight="1">
      <c r="B176" s="87">
        <v>6</v>
      </c>
      <c r="C176" t="s">
        <v>2276</v>
      </c>
      <c r="D176" t="s">
        <v>332</v>
      </c>
      <c r="E176" s="88">
        <v>6040</v>
      </c>
      <c r="F176" t="s">
        <v>21</v>
      </c>
      <c r="G176" t="s">
        <v>21</v>
      </c>
      <c r="H176" t="s">
        <v>21</v>
      </c>
      <c r="J176" t="s">
        <v>2303</v>
      </c>
      <c r="K176" t="s">
        <v>21</v>
      </c>
      <c r="BO176" t="s">
        <v>2303</v>
      </c>
    </row>
    <row r="177" spans="2:68" ht="18.75" customHeight="1">
      <c r="B177" s="87">
        <v>6</v>
      </c>
      <c r="C177" t="s">
        <v>2276</v>
      </c>
      <c r="D177" t="s">
        <v>333</v>
      </c>
      <c r="E177" s="88">
        <v>6041</v>
      </c>
      <c r="F177" t="s">
        <v>25</v>
      </c>
      <c r="G177" t="s">
        <v>21</v>
      </c>
      <c r="H177" t="s">
        <v>21</v>
      </c>
      <c r="J177" t="s">
        <v>2304</v>
      </c>
      <c r="K177" t="s">
        <v>21</v>
      </c>
      <c r="BO177" t="s">
        <v>2304</v>
      </c>
      <c r="BP177" s="90" t="s">
        <v>2305</v>
      </c>
    </row>
    <row r="178" spans="2:68" ht="18.75" customHeight="1">
      <c r="B178" s="87">
        <v>6</v>
      </c>
      <c r="C178" t="s">
        <v>2276</v>
      </c>
      <c r="D178" t="s">
        <v>336</v>
      </c>
      <c r="E178" s="88">
        <v>6053</v>
      </c>
      <c r="F178" t="s">
        <v>25</v>
      </c>
      <c r="G178" t="s">
        <v>21</v>
      </c>
      <c r="H178" t="s">
        <v>21</v>
      </c>
      <c r="J178" t="s">
        <v>2306</v>
      </c>
      <c r="K178" t="s">
        <v>25</v>
      </c>
      <c r="L178" t="s">
        <v>2166</v>
      </c>
      <c r="M178" s="89">
        <v>45202</v>
      </c>
      <c r="N178" t="s">
        <v>25</v>
      </c>
      <c r="O178" t="s">
        <v>25</v>
      </c>
      <c r="Q178" s="91" t="s">
        <v>1377</v>
      </c>
      <c r="S178" t="s">
        <v>2307</v>
      </c>
      <c r="T178" t="s">
        <v>1377</v>
      </c>
      <c r="U178" t="s">
        <v>21</v>
      </c>
      <c r="V178" t="s">
        <v>2145</v>
      </c>
      <c r="W178" t="s">
        <v>21</v>
      </c>
      <c r="AC178" t="s">
        <v>21</v>
      </c>
      <c r="AG178" t="s">
        <v>25</v>
      </c>
      <c r="AH178" t="s">
        <v>2140</v>
      </c>
      <c r="AI178" t="s">
        <v>2308</v>
      </c>
      <c r="AJ178" t="s">
        <v>2140</v>
      </c>
      <c r="AK178" t="s">
        <v>2308</v>
      </c>
      <c r="AL178" t="s">
        <v>2140</v>
      </c>
      <c r="AM178" t="s">
        <v>2308</v>
      </c>
      <c r="AN178" t="s">
        <v>2140</v>
      </c>
      <c r="AO178" t="s">
        <v>2308</v>
      </c>
      <c r="AP178" t="s">
        <v>2140</v>
      </c>
      <c r="AQ178" t="s">
        <v>2308</v>
      </c>
      <c r="AR178" t="s">
        <v>2140</v>
      </c>
      <c r="AS178" t="s">
        <v>2308</v>
      </c>
      <c r="AT178" t="s">
        <v>2140</v>
      </c>
      <c r="AU178" t="s">
        <v>2308</v>
      </c>
      <c r="AV178" t="s">
        <v>2140</v>
      </c>
      <c r="AW178" t="s">
        <v>2308</v>
      </c>
      <c r="AX178" t="s">
        <v>2140</v>
      </c>
      <c r="AY178" t="s">
        <v>2308</v>
      </c>
      <c r="AZ178" t="s">
        <v>2140</v>
      </c>
      <c r="BA178" t="s">
        <v>2308</v>
      </c>
      <c r="BB178" t="s">
        <v>2140</v>
      </c>
      <c r="BC178" t="s">
        <v>2308</v>
      </c>
      <c r="BE178" t="s">
        <v>2140</v>
      </c>
      <c r="BF178" t="s">
        <v>2308</v>
      </c>
      <c r="BG178" t="s">
        <v>2140</v>
      </c>
      <c r="BH178" t="s">
        <v>2308</v>
      </c>
      <c r="BI178" t="s">
        <v>2140</v>
      </c>
      <c r="BJ178" t="s">
        <v>2308</v>
      </c>
      <c r="BK178" t="s">
        <v>2140</v>
      </c>
      <c r="BL178" t="s">
        <v>2308</v>
      </c>
      <c r="BN178" t="s">
        <v>2146</v>
      </c>
    </row>
    <row r="179" spans="2:68" ht="18.75" customHeight="1">
      <c r="B179" s="87">
        <v>6</v>
      </c>
      <c r="C179" t="s">
        <v>2276</v>
      </c>
      <c r="D179" t="s">
        <v>338</v>
      </c>
      <c r="E179" s="88">
        <v>6060</v>
      </c>
      <c r="F179" t="s">
        <v>21</v>
      </c>
      <c r="G179" t="s">
        <v>25</v>
      </c>
      <c r="H179" t="s">
        <v>21</v>
      </c>
      <c r="J179" t="s">
        <v>2309</v>
      </c>
      <c r="K179" t="s">
        <v>21</v>
      </c>
      <c r="BO179" t="s">
        <v>2310</v>
      </c>
    </row>
    <row r="180" spans="2:68" ht="18.75" customHeight="1">
      <c r="B180" s="87">
        <v>7</v>
      </c>
      <c r="C180" t="s">
        <v>2311</v>
      </c>
      <c r="D180" t="s">
        <v>2312</v>
      </c>
      <c r="E180" s="88">
        <v>7001</v>
      </c>
      <c r="F180" t="s">
        <v>21</v>
      </c>
      <c r="G180" t="s">
        <v>21</v>
      </c>
      <c r="H180" t="s">
        <v>21</v>
      </c>
      <c r="J180" t="s">
        <v>2313</v>
      </c>
      <c r="K180" t="s">
        <v>25</v>
      </c>
      <c r="L180" t="s">
        <v>2166</v>
      </c>
      <c r="M180" s="89">
        <v>45203</v>
      </c>
      <c r="N180" t="s">
        <v>25</v>
      </c>
      <c r="O180" t="s">
        <v>25</v>
      </c>
      <c r="Q180" t="s">
        <v>25</v>
      </c>
      <c r="R180" s="89" t="s">
        <v>2314</v>
      </c>
      <c r="T180" t="s">
        <v>2169</v>
      </c>
      <c r="U180" t="s">
        <v>21</v>
      </c>
      <c r="V180" t="s">
        <v>2145</v>
      </c>
      <c r="W180" t="s">
        <v>25</v>
      </c>
      <c r="AA180" t="s">
        <v>1901</v>
      </c>
      <c r="AC180" t="s">
        <v>21</v>
      </c>
      <c r="AG180" t="s">
        <v>25</v>
      </c>
      <c r="AH180" t="s">
        <v>25</v>
      </c>
      <c r="AJ180" t="s">
        <v>25</v>
      </c>
      <c r="AK180" t="s">
        <v>2315</v>
      </c>
      <c r="AL180" t="s">
        <v>25</v>
      </c>
      <c r="AM180" t="s">
        <v>2316</v>
      </c>
      <c r="AN180" t="s">
        <v>25</v>
      </c>
      <c r="AO180" t="s">
        <v>2317</v>
      </c>
      <c r="AP180" t="s">
        <v>21</v>
      </c>
      <c r="AR180" t="s">
        <v>21</v>
      </c>
      <c r="AT180" t="s">
        <v>25</v>
      </c>
      <c r="AU180" t="s">
        <v>2318</v>
      </c>
      <c r="AV180" t="s">
        <v>25</v>
      </c>
      <c r="AW180" t="s">
        <v>2319</v>
      </c>
      <c r="AX180" t="s">
        <v>21</v>
      </c>
      <c r="AZ180" t="s">
        <v>25</v>
      </c>
      <c r="BA180" t="s">
        <v>2320</v>
      </c>
      <c r="BB180" t="s">
        <v>25</v>
      </c>
      <c r="BC180" t="s">
        <v>2321</v>
      </c>
      <c r="BE180" t="s">
        <v>25</v>
      </c>
      <c r="BG180" t="s">
        <v>25</v>
      </c>
      <c r="BI180" t="s">
        <v>21</v>
      </c>
      <c r="BK180" t="s">
        <v>25</v>
      </c>
      <c r="BL180" t="s">
        <v>2322</v>
      </c>
      <c r="BN180" t="s">
        <v>2174</v>
      </c>
      <c r="BP180" s="90" t="s">
        <v>2323</v>
      </c>
    </row>
    <row r="181" spans="2:68" ht="18.75" customHeight="1">
      <c r="B181" s="87">
        <v>7</v>
      </c>
      <c r="C181" t="s">
        <v>2311</v>
      </c>
      <c r="D181" t="s">
        <v>1032</v>
      </c>
      <c r="E181" s="88">
        <v>7004</v>
      </c>
      <c r="F181" t="s">
        <v>25</v>
      </c>
      <c r="G181" t="s">
        <v>21</v>
      </c>
      <c r="H181" t="s">
        <v>25</v>
      </c>
      <c r="I181" t="s">
        <v>25</v>
      </c>
      <c r="K181" t="s">
        <v>25</v>
      </c>
      <c r="L181" t="s">
        <v>2138</v>
      </c>
      <c r="M181" s="89">
        <v>45202</v>
      </c>
      <c r="N181" t="s">
        <v>25</v>
      </c>
      <c r="O181" t="s">
        <v>25</v>
      </c>
      <c r="Q181" t="s">
        <v>25</v>
      </c>
      <c r="R181" s="89">
        <v>45250</v>
      </c>
      <c r="T181" t="s">
        <v>1377</v>
      </c>
      <c r="U181" t="s">
        <v>1786</v>
      </c>
      <c r="W181" t="s">
        <v>25</v>
      </c>
      <c r="Z181" t="s">
        <v>1900</v>
      </c>
      <c r="AC181" t="s">
        <v>21</v>
      </c>
      <c r="AG181" t="s">
        <v>25</v>
      </c>
      <c r="AH181" t="s">
        <v>25</v>
      </c>
      <c r="AI181" t="s">
        <v>2324</v>
      </c>
      <c r="AJ181" t="s">
        <v>25</v>
      </c>
      <c r="AK181" t="s">
        <v>2325</v>
      </c>
      <c r="AL181" t="s">
        <v>21</v>
      </c>
      <c r="AN181" t="s">
        <v>21</v>
      </c>
      <c r="AP181" t="s">
        <v>21</v>
      </c>
      <c r="AR181" t="s">
        <v>21</v>
      </c>
      <c r="AT181" t="s">
        <v>21</v>
      </c>
      <c r="AV181" t="s">
        <v>21</v>
      </c>
      <c r="AX181" t="s">
        <v>21</v>
      </c>
      <c r="AZ181" t="s">
        <v>21</v>
      </c>
      <c r="BB181" t="s">
        <v>21</v>
      </c>
      <c r="BE181" t="s">
        <v>21</v>
      </c>
      <c r="BG181" t="s">
        <v>21</v>
      </c>
      <c r="BI181" t="s">
        <v>21</v>
      </c>
      <c r="BK181" t="s">
        <v>21</v>
      </c>
      <c r="BN181" t="s">
        <v>2326</v>
      </c>
    </row>
    <row r="182" spans="2:68" ht="18.75" customHeight="1">
      <c r="B182" s="87">
        <v>7</v>
      </c>
      <c r="C182" t="s">
        <v>2311</v>
      </c>
      <c r="D182" t="s">
        <v>1033</v>
      </c>
      <c r="E182" s="88">
        <v>7005</v>
      </c>
      <c r="F182" t="s">
        <v>25</v>
      </c>
      <c r="G182" t="s">
        <v>21</v>
      </c>
      <c r="H182" t="s">
        <v>25</v>
      </c>
      <c r="I182" t="s">
        <v>25</v>
      </c>
      <c r="K182" t="s">
        <v>21</v>
      </c>
      <c r="BO182" t="s">
        <v>2327</v>
      </c>
    </row>
    <row r="183" spans="2:68" ht="18.75" customHeight="1">
      <c r="B183" s="87">
        <v>7</v>
      </c>
      <c r="C183" t="s">
        <v>2311</v>
      </c>
      <c r="D183" t="s">
        <v>1034</v>
      </c>
      <c r="E183" s="88">
        <v>7006</v>
      </c>
      <c r="F183" t="s">
        <v>25</v>
      </c>
      <c r="G183" t="s">
        <v>21</v>
      </c>
      <c r="H183" t="s">
        <v>25</v>
      </c>
      <c r="I183" t="s">
        <v>21</v>
      </c>
      <c r="J183" t="s">
        <v>2328</v>
      </c>
      <c r="K183" t="s">
        <v>25</v>
      </c>
      <c r="L183" t="s">
        <v>2166</v>
      </c>
      <c r="M183" s="89">
        <v>45202</v>
      </c>
      <c r="N183" t="s">
        <v>25</v>
      </c>
      <c r="O183" t="s">
        <v>25</v>
      </c>
      <c r="Q183" t="s">
        <v>25</v>
      </c>
      <c r="R183" s="89">
        <v>45218</v>
      </c>
      <c r="T183" t="s">
        <v>1377</v>
      </c>
      <c r="U183" t="s">
        <v>25</v>
      </c>
      <c r="W183" t="s">
        <v>25</v>
      </c>
      <c r="Z183" t="s">
        <v>1900</v>
      </c>
      <c r="AC183" t="s">
        <v>21</v>
      </c>
      <c r="AG183" t="s">
        <v>25</v>
      </c>
      <c r="AH183" t="s">
        <v>25</v>
      </c>
      <c r="AI183" t="s">
        <v>2329</v>
      </c>
      <c r="AJ183" t="s">
        <v>25</v>
      </c>
      <c r="AK183" t="s">
        <v>2330</v>
      </c>
      <c r="AL183" t="s">
        <v>21</v>
      </c>
      <c r="AN183" t="s">
        <v>21</v>
      </c>
      <c r="AP183" t="s">
        <v>21</v>
      </c>
      <c r="AR183" t="s">
        <v>21</v>
      </c>
      <c r="AT183" t="s">
        <v>21</v>
      </c>
      <c r="AV183" t="s">
        <v>21</v>
      </c>
      <c r="AX183" t="s">
        <v>21</v>
      </c>
      <c r="AZ183" t="s">
        <v>25</v>
      </c>
      <c r="BA183" t="s">
        <v>2331</v>
      </c>
      <c r="BB183" t="s">
        <v>25</v>
      </c>
      <c r="BC183" t="s">
        <v>2332</v>
      </c>
      <c r="BD183" t="s">
        <v>2333</v>
      </c>
      <c r="BE183" t="s">
        <v>21</v>
      </c>
      <c r="BG183" t="s">
        <v>21</v>
      </c>
      <c r="BI183" t="s">
        <v>21</v>
      </c>
      <c r="BK183" t="s">
        <v>21</v>
      </c>
      <c r="BN183" t="s">
        <v>2146</v>
      </c>
    </row>
    <row r="184" spans="2:68" ht="18.75" customHeight="1">
      <c r="B184" s="87">
        <v>7</v>
      </c>
      <c r="C184" t="s">
        <v>2311</v>
      </c>
      <c r="D184" t="s">
        <v>1035</v>
      </c>
      <c r="E184" s="88">
        <v>7007</v>
      </c>
      <c r="F184" t="s">
        <v>25</v>
      </c>
      <c r="G184" t="s">
        <v>21</v>
      </c>
      <c r="H184" t="s">
        <v>21</v>
      </c>
      <c r="J184" t="s">
        <v>2334</v>
      </c>
      <c r="K184" t="s">
        <v>25</v>
      </c>
      <c r="L184" t="s">
        <v>2166</v>
      </c>
      <c r="M184" s="89">
        <v>45204</v>
      </c>
      <c r="N184" t="s">
        <v>25</v>
      </c>
      <c r="O184" t="s">
        <v>25</v>
      </c>
      <c r="Q184" t="s">
        <v>25</v>
      </c>
      <c r="R184" s="89">
        <v>45239</v>
      </c>
      <c r="T184" t="s">
        <v>1377</v>
      </c>
      <c r="U184" t="s">
        <v>21</v>
      </c>
      <c r="V184" t="s">
        <v>2145</v>
      </c>
      <c r="W184" t="s">
        <v>25</v>
      </c>
      <c r="Z184" t="s">
        <v>1900</v>
      </c>
      <c r="AC184" t="s">
        <v>21</v>
      </c>
      <c r="AG184" t="s">
        <v>25</v>
      </c>
      <c r="AH184" t="s">
        <v>21</v>
      </c>
      <c r="AJ184" t="s">
        <v>21</v>
      </c>
      <c r="AL184" t="s">
        <v>25</v>
      </c>
      <c r="AN184" t="s">
        <v>25</v>
      </c>
      <c r="AP184" t="s">
        <v>25</v>
      </c>
      <c r="AR184" t="s">
        <v>21</v>
      </c>
      <c r="AT184" t="s">
        <v>25</v>
      </c>
      <c r="AV184" t="s">
        <v>2140</v>
      </c>
      <c r="AX184" t="s">
        <v>21</v>
      </c>
      <c r="AZ184" t="s">
        <v>21</v>
      </c>
      <c r="BB184" t="s">
        <v>21</v>
      </c>
      <c r="BE184" t="s">
        <v>2140</v>
      </c>
      <c r="BG184" t="s">
        <v>2140</v>
      </c>
      <c r="BI184" t="s">
        <v>2140</v>
      </c>
      <c r="BK184" t="s">
        <v>2140</v>
      </c>
      <c r="BN184" t="s">
        <v>1915</v>
      </c>
    </row>
    <row r="185" spans="2:68" ht="18.75" customHeight="1">
      <c r="B185" s="87">
        <v>7</v>
      </c>
      <c r="C185" t="s">
        <v>2311</v>
      </c>
      <c r="D185" t="s">
        <v>1036</v>
      </c>
      <c r="E185" s="88">
        <v>7008</v>
      </c>
      <c r="F185" t="s">
        <v>25</v>
      </c>
      <c r="G185" t="s">
        <v>21</v>
      </c>
      <c r="H185" t="s">
        <v>25</v>
      </c>
      <c r="I185" t="s">
        <v>25</v>
      </c>
      <c r="K185" t="s">
        <v>25</v>
      </c>
      <c r="L185" t="s">
        <v>2144</v>
      </c>
      <c r="M185" s="89">
        <v>45212</v>
      </c>
      <c r="N185" t="s">
        <v>25</v>
      </c>
      <c r="O185" t="s">
        <v>25</v>
      </c>
      <c r="Q185" t="s">
        <v>25</v>
      </c>
      <c r="R185" s="89">
        <v>45237</v>
      </c>
      <c r="T185" t="s">
        <v>1377</v>
      </c>
      <c r="U185" t="s">
        <v>25</v>
      </c>
      <c r="W185" t="s">
        <v>25</v>
      </c>
      <c r="AB185" t="s">
        <v>2335</v>
      </c>
      <c r="AC185" t="s">
        <v>21</v>
      </c>
      <c r="AG185" t="s">
        <v>25</v>
      </c>
      <c r="AH185" t="s">
        <v>25</v>
      </c>
      <c r="AI185" t="s">
        <v>2336</v>
      </c>
      <c r="AJ185" t="s">
        <v>21</v>
      </c>
      <c r="AL185" t="s">
        <v>2140</v>
      </c>
      <c r="AN185" t="s">
        <v>25</v>
      </c>
      <c r="AO185" t="s">
        <v>2337</v>
      </c>
      <c r="AP185" t="s">
        <v>2140</v>
      </c>
      <c r="AR185" t="s">
        <v>2140</v>
      </c>
      <c r="AT185" t="s">
        <v>2140</v>
      </c>
      <c r="AV185" t="s">
        <v>2140</v>
      </c>
      <c r="AX185" t="s">
        <v>2140</v>
      </c>
      <c r="AZ185" t="s">
        <v>2140</v>
      </c>
      <c r="BB185" t="s">
        <v>25</v>
      </c>
      <c r="BC185" t="s">
        <v>2338</v>
      </c>
      <c r="BE185" t="s">
        <v>2140</v>
      </c>
      <c r="BG185" t="s">
        <v>2140</v>
      </c>
      <c r="BI185" t="s">
        <v>2140</v>
      </c>
      <c r="BK185" t="s">
        <v>2140</v>
      </c>
      <c r="BN185" t="s">
        <v>2146</v>
      </c>
      <c r="BP185" s="90" t="s">
        <v>2339</v>
      </c>
    </row>
    <row r="186" spans="2:68" ht="18.75" customHeight="1">
      <c r="B186" s="87">
        <v>7</v>
      </c>
      <c r="C186" t="s">
        <v>2311</v>
      </c>
      <c r="D186" t="s">
        <v>1037</v>
      </c>
      <c r="E186" s="88">
        <v>7009</v>
      </c>
      <c r="F186" t="s">
        <v>25</v>
      </c>
      <c r="G186" t="s">
        <v>21</v>
      </c>
      <c r="H186" t="s">
        <v>25</v>
      </c>
      <c r="I186" t="s">
        <v>25</v>
      </c>
      <c r="K186" t="s">
        <v>25</v>
      </c>
      <c r="L186" t="s">
        <v>2138</v>
      </c>
      <c r="M186" s="89">
        <v>45226</v>
      </c>
      <c r="N186" t="s">
        <v>25</v>
      </c>
      <c r="O186" t="s">
        <v>25</v>
      </c>
      <c r="Q186" t="s">
        <v>25</v>
      </c>
      <c r="R186" s="89" t="s">
        <v>2340</v>
      </c>
      <c r="T186" t="s">
        <v>1377</v>
      </c>
      <c r="U186" t="s">
        <v>21</v>
      </c>
      <c r="V186" t="s">
        <v>2341</v>
      </c>
      <c r="W186" t="s">
        <v>25</v>
      </c>
      <c r="AB186" t="s">
        <v>2158</v>
      </c>
      <c r="AC186" t="s">
        <v>21</v>
      </c>
      <c r="AG186" t="s">
        <v>25</v>
      </c>
      <c r="AH186" t="s">
        <v>25</v>
      </c>
      <c r="AI186" t="s">
        <v>2342</v>
      </c>
      <c r="AJ186" t="s">
        <v>21</v>
      </c>
      <c r="AK186" t="s">
        <v>2343</v>
      </c>
      <c r="AL186" t="s">
        <v>2140</v>
      </c>
      <c r="AN186" t="s">
        <v>21</v>
      </c>
      <c r="AP186" t="s">
        <v>2140</v>
      </c>
      <c r="AR186" t="s">
        <v>2140</v>
      </c>
      <c r="AT186" t="s">
        <v>2140</v>
      </c>
      <c r="AV186" t="s">
        <v>2140</v>
      </c>
      <c r="AX186" t="s">
        <v>21</v>
      </c>
      <c r="AZ186" t="s">
        <v>2140</v>
      </c>
      <c r="BB186" t="s">
        <v>21</v>
      </c>
      <c r="BE186" t="s">
        <v>2140</v>
      </c>
      <c r="BG186" t="s">
        <v>2140</v>
      </c>
      <c r="BI186" t="s">
        <v>2140</v>
      </c>
      <c r="BK186" t="s">
        <v>2140</v>
      </c>
      <c r="BN186" t="s">
        <v>1915</v>
      </c>
      <c r="BP186" s="90" t="s">
        <v>2344</v>
      </c>
    </row>
    <row r="187" spans="2:68" ht="18.75" customHeight="1">
      <c r="B187" s="87">
        <v>7</v>
      </c>
      <c r="C187" t="s">
        <v>2311</v>
      </c>
      <c r="D187" t="s">
        <v>1038</v>
      </c>
      <c r="E187" s="88">
        <v>7010</v>
      </c>
      <c r="F187" t="s">
        <v>25</v>
      </c>
      <c r="G187" t="s">
        <v>21</v>
      </c>
      <c r="H187" t="s">
        <v>21</v>
      </c>
      <c r="J187" t="s">
        <v>2345</v>
      </c>
      <c r="K187" t="s">
        <v>25</v>
      </c>
      <c r="L187" t="s">
        <v>2138</v>
      </c>
      <c r="M187" s="89">
        <v>45210</v>
      </c>
      <c r="N187" t="s">
        <v>25</v>
      </c>
      <c r="O187" t="s">
        <v>25</v>
      </c>
      <c r="Q187" t="s">
        <v>25</v>
      </c>
      <c r="R187" s="89">
        <v>45236</v>
      </c>
      <c r="T187" t="s">
        <v>1377</v>
      </c>
      <c r="U187" t="s">
        <v>21</v>
      </c>
      <c r="V187" t="s">
        <v>2145</v>
      </c>
      <c r="W187" t="s">
        <v>25</v>
      </c>
      <c r="Z187" t="s">
        <v>1900</v>
      </c>
      <c r="AC187" t="s">
        <v>21</v>
      </c>
      <c r="AG187" t="s">
        <v>25</v>
      </c>
      <c r="AH187" t="s">
        <v>21</v>
      </c>
      <c r="AI187" s="92" t="s">
        <v>2346</v>
      </c>
      <c r="AJ187" t="s">
        <v>21</v>
      </c>
      <c r="AK187" t="s">
        <v>2347</v>
      </c>
      <c r="AL187" t="s">
        <v>21</v>
      </c>
      <c r="AN187" t="s">
        <v>21</v>
      </c>
      <c r="AP187" t="s">
        <v>21</v>
      </c>
      <c r="AR187" t="s">
        <v>21</v>
      </c>
      <c r="AT187" t="s">
        <v>21</v>
      </c>
      <c r="AV187" t="s">
        <v>21</v>
      </c>
      <c r="AX187" t="s">
        <v>21</v>
      </c>
      <c r="AZ187" t="s">
        <v>25</v>
      </c>
      <c r="BB187" t="s">
        <v>21</v>
      </c>
      <c r="BC187" t="s">
        <v>2348</v>
      </c>
      <c r="BE187" t="s">
        <v>21</v>
      </c>
      <c r="BG187" t="s">
        <v>21</v>
      </c>
      <c r="BI187" t="s">
        <v>21</v>
      </c>
      <c r="BK187" t="s">
        <v>21</v>
      </c>
      <c r="BN187" t="s">
        <v>2174</v>
      </c>
    </row>
    <row r="188" spans="2:68" ht="18.75" customHeight="1">
      <c r="B188" s="87">
        <v>7</v>
      </c>
      <c r="C188" t="s">
        <v>2311</v>
      </c>
      <c r="D188" t="s">
        <v>1039</v>
      </c>
      <c r="E188" s="88">
        <v>7011</v>
      </c>
      <c r="F188" t="s">
        <v>25</v>
      </c>
      <c r="G188" t="s">
        <v>21</v>
      </c>
      <c r="H188" t="s">
        <v>25</v>
      </c>
      <c r="I188" t="s">
        <v>25</v>
      </c>
      <c r="K188" t="s">
        <v>25</v>
      </c>
      <c r="L188" t="s">
        <v>2138</v>
      </c>
      <c r="M188" s="89">
        <v>45212</v>
      </c>
      <c r="N188" t="s">
        <v>25</v>
      </c>
      <c r="O188" t="s">
        <v>25</v>
      </c>
      <c r="Q188" t="s">
        <v>25</v>
      </c>
      <c r="R188" s="89" t="s">
        <v>2349</v>
      </c>
      <c r="T188" t="s">
        <v>1377</v>
      </c>
      <c r="U188" t="s">
        <v>25</v>
      </c>
      <c r="W188" t="s">
        <v>25</v>
      </c>
      <c r="Z188" t="s">
        <v>1900</v>
      </c>
      <c r="AA188" t="s">
        <v>1901</v>
      </c>
      <c r="AC188" t="s">
        <v>21</v>
      </c>
      <c r="AG188" t="s">
        <v>25</v>
      </c>
      <c r="AH188" t="s">
        <v>25</v>
      </c>
      <c r="AI188" t="s">
        <v>2350</v>
      </c>
      <c r="AJ188" t="s">
        <v>21</v>
      </c>
      <c r="AK188" s="92" t="s">
        <v>2351</v>
      </c>
      <c r="AL188" t="s">
        <v>25</v>
      </c>
      <c r="AM188" t="s">
        <v>2352</v>
      </c>
      <c r="AN188" t="s">
        <v>25</v>
      </c>
      <c r="AO188" t="s">
        <v>2353</v>
      </c>
      <c r="AP188" t="s">
        <v>25</v>
      </c>
      <c r="AQ188" t="s">
        <v>2354</v>
      </c>
      <c r="AR188" t="s">
        <v>21</v>
      </c>
      <c r="AS188" t="s">
        <v>2353</v>
      </c>
      <c r="AT188" t="s">
        <v>25</v>
      </c>
      <c r="AU188" t="s">
        <v>2355</v>
      </c>
      <c r="AV188" t="s">
        <v>21</v>
      </c>
      <c r="AW188" t="s">
        <v>2353</v>
      </c>
      <c r="AX188" t="s">
        <v>25</v>
      </c>
      <c r="AY188" t="s">
        <v>2356</v>
      </c>
      <c r="AZ188" t="s">
        <v>2140</v>
      </c>
      <c r="BA188" t="s">
        <v>2353</v>
      </c>
      <c r="BB188" t="s">
        <v>2140</v>
      </c>
      <c r="BC188" t="s">
        <v>2353</v>
      </c>
      <c r="BD188" t="s">
        <v>2357</v>
      </c>
      <c r="BE188" t="s">
        <v>2140</v>
      </c>
      <c r="BF188" t="s">
        <v>2353</v>
      </c>
      <c r="BG188" t="s">
        <v>2140</v>
      </c>
      <c r="BH188" t="s">
        <v>2353</v>
      </c>
      <c r="BI188" t="s">
        <v>2140</v>
      </c>
      <c r="BJ188" t="s">
        <v>2353</v>
      </c>
      <c r="BK188" t="s">
        <v>2140</v>
      </c>
      <c r="BL188" t="s">
        <v>2353</v>
      </c>
      <c r="BM188" t="s">
        <v>2354</v>
      </c>
      <c r="BN188" t="s">
        <v>1915</v>
      </c>
      <c r="BP188" s="90" t="s">
        <v>2358</v>
      </c>
    </row>
    <row r="189" spans="2:68" ht="18.75" customHeight="1">
      <c r="B189" s="87">
        <v>7</v>
      </c>
      <c r="C189" t="s">
        <v>2311</v>
      </c>
      <c r="D189" t="s">
        <v>1040</v>
      </c>
      <c r="E189" s="88">
        <v>7012</v>
      </c>
      <c r="F189" t="s">
        <v>25</v>
      </c>
      <c r="G189" t="s">
        <v>21</v>
      </c>
      <c r="H189" t="s">
        <v>25</v>
      </c>
      <c r="I189" t="s">
        <v>25</v>
      </c>
      <c r="K189" t="s">
        <v>25</v>
      </c>
      <c r="L189" t="s">
        <v>2138</v>
      </c>
      <c r="M189" s="89">
        <v>45212</v>
      </c>
      <c r="N189" t="s">
        <v>21</v>
      </c>
      <c r="O189" t="s">
        <v>25</v>
      </c>
      <c r="Q189" t="s">
        <v>25</v>
      </c>
      <c r="R189" s="89">
        <v>45238</v>
      </c>
      <c r="T189" t="s">
        <v>1377</v>
      </c>
      <c r="U189" t="s">
        <v>21</v>
      </c>
      <c r="V189" t="s">
        <v>2359</v>
      </c>
      <c r="W189" t="s">
        <v>25</v>
      </c>
      <c r="Z189" t="s">
        <v>1900</v>
      </c>
      <c r="AC189" t="s">
        <v>21</v>
      </c>
      <c r="AG189" t="s">
        <v>25</v>
      </c>
      <c r="AH189" t="s">
        <v>25</v>
      </c>
      <c r="AI189" t="s">
        <v>2360</v>
      </c>
      <c r="AJ189" t="s">
        <v>21</v>
      </c>
      <c r="AL189" t="s">
        <v>21</v>
      </c>
      <c r="AN189" t="s">
        <v>2140</v>
      </c>
      <c r="AP189" t="s">
        <v>2140</v>
      </c>
      <c r="AR189" t="s">
        <v>2140</v>
      </c>
      <c r="AT189" t="s">
        <v>2140</v>
      </c>
      <c r="AV189" t="s">
        <v>2140</v>
      </c>
      <c r="AX189" t="s">
        <v>2140</v>
      </c>
      <c r="AZ189" t="s">
        <v>2140</v>
      </c>
      <c r="BB189" t="s">
        <v>2140</v>
      </c>
      <c r="BE189" t="s">
        <v>2140</v>
      </c>
      <c r="BG189" t="s">
        <v>2140</v>
      </c>
      <c r="BI189" t="s">
        <v>2140</v>
      </c>
      <c r="BK189" t="s">
        <v>2140</v>
      </c>
      <c r="BN189" t="s">
        <v>2146</v>
      </c>
      <c r="BP189" s="90" t="s">
        <v>2361</v>
      </c>
    </row>
    <row r="190" spans="2:68" ht="18.75" customHeight="1">
      <c r="B190" s="87">
        <v>7</v>
      </c>
      <c r="C190" t="s">
        <v>2311</v>
      </c>
      <c r="D190" t="s">
        <v>2362</v>
      </c>
      <c r="E190" s="88">
        <v>7013</v>
      </c>
      <c r="F190" t="s">
        <v>25</v>
      </c>
      <c r="G190" t="s">
        <v>21</v>
      </c>
      <c r="H190" t="s">
        <v>25</v>
      </c>
      <c r="I190" t="s">
        <v>25</v>
      </c>
      <c r="K190" t="s">
        <v>25</v>
      </c>
      <c r="L190" t="s">
        <v>2144</v>
      </c>
      <c r="M190" s="89">
        <v>45090</v>
      </c>
      <c r="N190" t="s">
        <v>25</v>
      </c>
      <c r="O190" t="s">
        <v>25</v>
      </c>
      <c r="Q190" t="s">
        <v>25</v>
      </c>
      <c r="R190" s="89">
        <v>45181</v>
      </c>
      <c r="T190" t="s">
        <v>2169</v>
      </c>
      <c r="U190" t="s">
        <v>1786</v>
      </c>
      <c r="W190" t="s">
        <v>25</v>
      </c>
      <c r="Z190" t="s">
        <v>1900</v>
      </c>
      <c r="AC190" t="s">
        <v>21</v>
      </c>
      <c r="AG190" t="s">
        <v>21</v>
      </c>
      <c r="AH190" t="s">
        <v>21</v>
      </c>
      <c r="AI190" t="s">
        <v>2353</v>
      </c>
      <c r="AJ190" t="s">
        <v>25</v>
      </c>
      <c r="AK190" t="s">
        <v>2353</v>
      </c>
      <c r="AL190" t="s">
        <v>21</v>
      </c>
      <c r="AM190" t="s">
        <v>2353</v>
      </c>
      <c r="AN190" t="s">
        <v>2140</v>
      </c>
      <c r="AO190" t="s">
        <v>2353</v>
      </c>
      <c r="AP190" t="s">
        <v>25</v>
      </c>
      <c r="AQ190" t="s">
        <v>2353</v>
      </c>
      <c r="AR190" t="s">
        <v>2140</v>
      </c>
      <c r="AS190" t="s">
        <v>2353</v>
      </c>
      <c r="AT190" t="s">
        <v>21</v>
      </c>
      <c r="AU190" t="s">
        <v>2353</v>
      </c>
      <c r="AV190" t="s">
        <v>2140</v>
      </c>
      <c r="AW190" t="s">
        <v>2353</v>
      </c>
      <c r="AX190" t="s">
        <v>25</v>
      </c>
      <c r="AY190" t="s">
        <v>2353</v>
      </c>
      <c r="AZ190" t="s">
        <v>21</v>
      </c>
      <c r="BA190" t="s">
        <v>2353</v>
      </c>
      <c r="BB190" t="s">
        <v>25</v>
      </c>
      <c r="BC190" t="s">
        <v>2353</v>
      </c>
      <c r="BD190" t="s">
        <v>2353</v>
      </c>
      <c r="BE190" t="s">
        <v>2140</v>
      </c>
      <c r="BF190" t="s">
        <v>2353</v>
      </c>
      <c r="BG190" t="s">
        <v>2140</v>
      </c>
      <c r="BH190" t="s">
        <v>2353</v>
      </c>
      <c r="BI190" t="s">
        <v>2140</v>
      </c>
      <c r="BJ190" t="s">
        <v>2353</v>
      </c>
      <c r="BK190" t="s">
        <v>2140</v>
      </c>
      <c r="BL190" t="s">
        <v>2353</v>
      </c>
      <c r="BM190" t="s">
        <v>2353</v>
      </c>
      <c r="BN190" t="s">
        <v>1915</v>
      </c>
      <c r="BP190" s="90" t="s">
        <v>2353</v>
      </c>
    </row>
    <row r="191" spans="2:68" ht="18.75" customHeight="1">
      <c r="B191" s="87">
        <v>7</v>
      </c>
      <c r="C191" t="s">
        <v>2311</v>
      </c>
      <c r="D191" t="s">
        <v>1042</v>
      </c>
      <c r="E191" s="88">
        <v>7014</v>
      </c>
      <c r="F191" t="s">
        <v>25</v>
      </c>
      <c r="G191" t="s">
        <v>21</v>
      </c>
      <c r="H191" t="s">
        <v>21</v>
      </c>
      <c r="J191" t="s">
        <v>2363</v>
      </c>
      <c r="K191" t="s">
        <v>25</v>
      </c>
      <c r="L191" t="s">
        <v>2177</v>
      </c>
      <c r="P191" t="s">
        <v>2364</v>
      </c>
      <c r="Q191" t="s">
        <v>21</v>
      </c>
      <c r="S191" t="s">
        <v>2365</v>
      </c>
      <c r="T191" t="s">
        <v>1377</v>
      </c>
      <c r="U191" t="s">
        <v>1786</v>
      </c>
      <c r="W191" t="s">
        <v>21</v>
      </c>
      <c r="AC191" t="s">
        <v>21</v>
      </c>
      <c r="AG191" t="s">
        <v>21</v>
      </c>
      <c r="AH191" t="s">
        <v>2140</v>
      </c>
      <c r="AJ191" t="s">
        <v>2140</v>
      </c>
      <c r="AL191" t="s">
        <v>2140</v>
      </c>
      <c r="AN191" t="s">
        <v>2140</v>
      </c>
      <c r="AP191" t="s">
        <v>2140</v>
      </c>
      <c r="AR191" t="s">
        <v>2140</v>
      </c>
      <c r="AT191" t="s">
        <v>2140</v>
      </c>
      <c r="AV191" t="s">
        <v>2140</v>
      </c>
      <c r="AX191" t="s">
        <v>2140</v>
      </c>
      <c r="AZ191" t="s">
        <v>2140</v>
      </c>
      <c r="BB191" t="s">
        <v>2140</v>
      </c>
      <c r="BE191" t="s">
        <v>2140</v>
      </c>
      <c r="BG191" t="s">
        <v>2140</v>
      </c>
      <c r="BI191" t="s">
        <v>2140</v>
      </c>
      <c r="BK191" t="s">
        <v>2140</v>
      </c>
      <c r="BN191" t="s">
        <v>2146</v>
      </c>
    </row>
    <row r="192" spans="2:68" ht="18.75" customHeight="1">
      <c r="B192" s="87">
        <v>7</v>
      </c>
      <c r="C192" t="s">
        <v>2311</v>
      </c>
      <c r="D192" t="s">
        <v>1044</v>
      </c>
      <c r="E192" s="88">
        <v>7016</v>
      </c>
      <c r="F192" t="s">
        <v>21</v>
      </c>
      <c r="G192" t="s">
        <v>21</v>
      </c>
      <c r="H192" t="s">
        <v>25</v>
      </c>
      <c r="I192" t="s">
        <v>25</v>
      </c>
      <c r="K192" t="s">
        <v>25</v>
      </c>
      <c r="L192" t="s">
        <v>2144</v>
      </c>
      <c r="M192" s="89">
        <v>45216</v>
      </c>
      <c r="N192" t="s">
        <v>25</v>
      </c>
      <c r="O192" t="s">
        <v>25</v>
      </c>
      <c r="Q192" t="s">
        <v>25</v>
      </c>
      <c r="R192" s="89">
        <v>45230</v>
      </c>
      <c r="T192" t="s">
        <v>1377</v>
      </c>
      <c r="U192" t="s">
        <v>21</v>
      </c>
      <c r="V192" t="s">
        <v>2145</v>
      </c>
      <c r="W192" t="s">
        <v>25</v>
      </c>
      <c r="AB192" t="s">
        <v>2158</v>
      </c>
      <c r="AC192" t="s">
        <v>21</v>
      </c>
      <c r="AG192" t="s">
        <v>25</v>
      </c>
      <c r="AH192" t="s">
        <v>2140</v>
      </c>
      <c r="AJ192" t="s">
        <v>2140</v>
      </c>
      <c r="AL192" t="s">
        <v>2140</v>
      </c>
      <c r="AN192" t="s">
        <v>21</v>
      </c>
      <c r="AP192" t="s">
        <v>21</v>
      </c>
      <c r="AR192" t="s">
        <v>2140</v>
      </c>
      <c r="AT192" t="s">
        <v>2140</v>
      </c>
      <c r="AV192" t="s">
        <v>2140</v>
      </c>
      <c r="AX192" t="s">
        <v>21</v>
      </c>
      <c r="AZ192" t="s">
        <v>2140</v>
      </c>
      <c r="BB192" t="s">
        <v>2140</v>
      </c>
      <c r="BE192" t="s">
        <v>2140</v>
      </c>
      <c r="BG192" t="s">
        <v>2140</v>
      </c>
      <c r="BI192" t="s">
        <v>2140</v>
      </c>
      <c r="BK192" t="s">
        <v>2140</v>
      </c>
      <c r="BN192" t="s">
        <v>2146</v>
      </c>
    </row>
    <row r="193" spans="2:68" ht="18.75" customHeight="1">
      <c r="B193" s="87">
        <v>7</v>
      </c>
      <c r="C193" t="s">
        <v>2311</v>
      </c>
      <c r="D193" t="s">
        <v>2366</v>
      </c>
      <c r="E193" s="88">
        <v>7017</v>
      </c>
      <c r="F193" t="s">
        <v>25</v>
      </c>
      <c r="G193" t="s">
        <v>21</v>
      </c>
      <c r="H193" t="s">
        <v>21</v>
      </c>
      <c r="J193" t="s">
        <v>2367</v>
      </c>
      <c r="K193" t="s">
        <v>25</v>
      </c>
      <c r="L193" t="s">
        <v>2166</v>
      </c>
      <c r="M193" s="89">
        <v>45202</v>
      </c>
      <c r="N193" t="s">
        <v>25</v>
      </c>
      <c r="O193" t="s">
        <v>25</v>
      </c>
      <c r="Q193" t="s">
        <v>25</v>
      </c>
      <c r="R193" s="89">
        <v>45216</v>
      </c>
      <c r="T193" t="s">
        <v>1377</v>
      </c>
      <c r="U193" t="s">
        <v>25</v>
      </c>
      <c r="W193" t="s">
        <v>25</v>
      </c>
      <c r="Z193" t="s">
        <v>1900</v>
      </c>
      <c r="AC193" t="s">
        <v>21</v>
      </c>
      <c r="AG193" t="s">
        <v>25</v>
      </c>
      <c r="AH193" t="s">
        <v>21</v>
      </c>
      <c r="AJ193" t="s">
        <v>21</v>
      </c>
      <c r="AL193" t="s">
        <v>21</v>
      </c>
      <c r="AN193" t="s">
        <v>21</v>
      </c>
      <c r="AP193" t="s">
        <v>21</v>
      </c>
      <c r="AR193" t="s">
        <v>21</v>
      </c>
      <c r="AT193" t="s">
        <v>21</v>
      </c>
      <c r="AV193" t="s">
        <v>21</v>
      </c>
      <c r="AX193" t="s">
        <v>21</v>
      </c>
      <c r="AZ193" t="s">
        <v>21</v>
      </c>
      <c r="BB193" t="s">
        <v>25</v>
      </c>
      <c r="BE193" t="s">
        <v>2140</v>
      </c>
      <c r="BG193" t="s">
        <v>2140</v>
      </c>
      <c r="BI193" t="s">
        <v>2140</v>
      </c>
      <c r="BK193" t="s">
        <v>2140</v>
      </c>
      <c r="BN193" t="s">
        <v>2146</v>
      </c>
    </row>
    <row r="194" spans="2:68" ht="18.75" customHeight="1">
      <c r="B194" s="87">
        <v>7</v>
      </c>
      <c r="C194" t="s">
        <v>2311</v>
      </c>
      <c r="D194" t="s">
        <v>1046</v>
      </c>
      <c r="E194" s="88">
        <v>7018</v>
      </c>
      <c r="F194" t="s">
        <v>25</v>
      </c>
      <c r="G194" t="s">
        <v>21</v>
      </c>
      <c r="H194" t="s">
        <v>25</v>
      </c>
      <c r="I194" t="s">
        <v>25</v>
      </c>
      <c r="K194" t="s">
        <v>25</v>
      </c>
      <c r="L194" t="s">
        <v>2177</v>
      </c>
      <c r="P194" t="s">
        <v>2368</v>
      </c>
      <c r="Q194" t="s">
        <v>21</v>
      </c>
      <c r="S194" t="s">
        <v>2369</v>
      </c>
      <c r="T194" t="s">
        <v>1377</v>
      </c>
      <c r="U194" t="s">
        <v>1786</v>
      </c>
      <c r="W194" t="s">
        <v>25</v>
      </c>
      <c r="Z194" t="s">
        <v>1900</v>
      </c>
      <c r="AC194" t="s">
        <v>21</v>
      </c>
      <c r="AG194" t="s">
        <v>25</v>
      </c>
      <c r="AH194" t="s">
        <v>25</v>
      </c>
      <c r="AI194" t="s">
        <v>2370</v>
      </c>
      <c r="AJ194" t="s">
        <v>25</v>
      </c>
      <c r="AK194" s="92" t="s">
        <v>2371</v>
      </c>
      <c r="AL194" t="s">
        <v>2140</v>
      </c>
      <c r="AN194" t="s">
        <v>2140</v>
      </c>
      <c r="AP194" t="s">
        <v>2140</v>
      </c>
      <c r="AR194" t="s">
        <v>21</v>
      </c>
      <c r="AT194" t="s">
        <v>2140</v>
      </c>
      <c r="AV194" t="s">
        <v>2140</v>
      </c>
      <c r="AX194" t="s">
        <v>21</v>
      </c>
      <c r="AZ194" t="s">
        <v>2140</v>
      </c>
      <c r="BB194" t="s">
        <v>2140</v>
      </c>
      <c r="BE194" t="s">
        <v>2140</v>
      </c>
      <c r="BG194" t="s">
        <v>2140</v>
      </c>
      <c r="BI194" t="s">
        <v>2140</v>
      </c>
      <c r="BK194" t="s">
        <v>2140</v>
      </c>
      <c r="BN194" t="s">
        <v>2326</v>
      </c>
      <c r="BP194" s="90" t="s">
        <v>2372</v>
      </c>
    </row>
    <row r="195" spans="2:68" ht="18.75" customHeight="1">
      <c r="B195" s="87">
        <v>7</v>
      </c>
      <c r="C195" t="s">
        <v>2311</v>
      </c>
      <c r="D195" t="s">
        <v>1047</v>
      </c>
      <c r="E195" s="88">
        <v>7023</v>
      </c>
      <c r="F195" t="s">
        <v>21</v>
      </c>
      <c r="G195" t="s">
        <v>21</v>
      </c>
      <c r="H195" t="s">
        <v>25</v>
      </c>
      <c r="I195" t="s">
        <v>21</v>
      </c>
      <c r="J195" t="s">
        <v>2373</v>
      </c>
      <c r="K195" t="s">
        <v>25</v>
      </c>
      <c r="L195" t="s">
        <v>2144</v>
      </c>
      <c r="M195" s="89">
        <v>45202</v>
      </c>
      <c r="N195" t="s">
        <v>21</v>
      </c>
      <c r="O195" t="s">
        <v>25</v>
      </c>
      <c r="Q195" t="s">
        <v>25</v>
      </c>
      <c r="R195" s="89">
        <v>45238</v>
      </c>
      <c r="T195" t="s">
        <v>21</v>
      </c>
      <c r="U195" t="s">
        <v>21</v>
      </c>
      <c r="V195" t="s">
        <v>2145</v>
      </c>
      <c r="W195" t="s">
        <v>25</v>
      </c>
      <c r="Y195" t="s">
        <v>1899</v>
      </c>
      <c r="AC195" t="s">
        <v>21</v>
      </c>
      <c r="AG195" t="s">
        <v>25</v>
      </c>
      <c r="AH195" t="s">
        <v>25</v>
      </c>
      <c r="AJ195" t="s">
        <v>2140</v>
      </c>
      <c r="AL195" t="s">
        <v>2140</v>
      </c>
      <c r="AN195" t="s">
        <v>2140</v>
      </c>
      <c r="AP195" t="s">
        <v>2140</v>
      </c>
      <c r="AR195" t="s">
        <v>2140</v>
      </c>
      <c r="AT195" t="s">
        <v>2140</v>
      </c>
      <c r="AV195" t="s">
        <v>2140</v>
      </c>
      <c r="AX195" t="s">
        <v>2140</v>
      </c>
      <c r="AZ195" t="s">
        <v>2140</v>
      </c>
      <c r="BB195" t="s">
        <v>2140</v>
      </c>
      <c r="BE195" t="s">
        <v>2140</v>
      </c>
      <c r="BG195" t="s">
        <v>2140</v>
      </c>
      <c r="BI195" t="s">
        <v>2140</v>
      </c>
      <c r="BK195" t="s">
        <v>2140</v>
      </c>
      <c r="BN195" t="s">
        <v>1915</v>
      </c>
    </row>
    <row r="196" spans="2:68" ht="18.75" customHeight="1">
      <c r="B196" s="87">
        <v>7</v>
      </c>
      <c r="C196" t="s">
        <v>2311</v>
      </c>
      <c r="D196" t="s">
        <v>1049</v>
      </c>
      <c r="E196" s="88">
        <v>7028</v>
      </c>
      <c r="F196" t="s">
        <v>25</v>
      </c>
      <c r="G196" t="s">
        <v>21</v>
      </c>
      <c r="H196" t="s">
        <v>25</v>
      </c>
      <c r="I196" t="s">
        <v>25</v>
      </c>
      <c r="K196" t="s">
        <v>25</v>
      </c>
      <c r="L196" t="s">
        <v>2166</v>
      </c>
      <c r="M196" s="89">
        <v>45195</v>
      </c>
      <c r="N196" t="s">
        <v>25</v>
      </c>
      <c r="O196" t="s">
        <v>25</v>
      </c>
      <c r="Q196" t="s">
        <v>25</v>
      </c>
      <c r="R196" s="89">
        <v>45209</v>
      </c>
      <c r="T196" t="s">
        <v>1377</v>
      </c>
      <c r="U196" t="s">
        <v>25</v>
      </c>
      <c r="W196" t="s">
        <v>25</v>
      </c>
      <c r="Z196" t="s">
        <v>1900</v>
      </c>
      <c r="AA196" t="s">
        <v>1901</v>
      </c>
      <c r="AC196" t="s">
        <v>21</v>
      </c>
      <c r="AG196" t="s">
        <v>25</v>
      </c>
      <c r="AH196" t="s">
        <v>25</v>
      </c>
      <c r="AI196" t="s">
        <v>2374</v>
      </c>
      <c r="AJ196" t="s">
        <v>25</v>
      </c>
      <c r="AK196" t="s">
        <v>2375</v>
      </c>
      <c r="AL196" t="s">
        <v>2140</v>
      </c>
      <c r="AN196" t="s">
        <v>2140</v>
      </c>
      <c r="AP196" t="s">
        <v>2140</v>
      </c>
      <c r="AR196" t="s">
        <v>2140</v>
      </c>
      <c r="AT196" t="s">
        <v>2140</v>
      </c>
      <c r="AV196" t="s">
        <v>25</v>
      </c>
      <c r="AW196" t="s">
        <v>2376</v>
      </c>
      <c r="AX196" t="s">
        <v>2140</v>
      </c>
      <c r="AZ196" t="s">
        <v>2140</v>
      </c>
      <c r="BB196" t="s">
        <v>25</v>
      </c>
      <c r="BC196" t="s">
        <v>2377</v>
      </c>
      <c r="BE196" t="s">
        <v>2140</v>
      </c>
      <c r="BG196" t="s">
        <v>2140</v>
      </c>
      <c r="BI196" t="s">
        <v>2140</v>
      </c>
      <c r="BK196" t="s">
        <v>2140</v>
      </c>
      <c r="BN196" t="s">
        <v>2146</v>
      </c>
      <c r="BP196" s="90" t="s">
        <v>2378</v>
      </c>
    </row>
    <row r="197" spans="2:68" ht="18.75" customHeight="1">
      <c r="B197" s="87">
        <v>7</v>
      </c>
      <c r="C197" t="s">
        <v>2311</v>
      </c>
      <c r="D197" t="s">
        <v>2379</v>
      </c>
      <c r="E197" s="88">
        <v>7032</v>
      </c>
      <c r="F197" t="s">
        <v>25</v>
      </c>
      <c r="G197" t="s">
        <v>21</v>
      </c>
      <c r="H197" t="s">
        <v>21</v>
      </c>
      <c r="J197" t="s">
        <v>2380</v>
      </c>
      <c r="K197" t="s">
        <v>21</v>
      </c>
      <c r="BO197" t="s">
        <v>2381</v>
      </c>
    </row>
    <row r="198" spans="2:68" ht="18.75" customHeight="1">
      <c r="B198" s="87">
        <v>7</v>
      </c>
      <c r="C198" t="s">
        <v>2311</v>
      </c>
      <c r="D198" t="s">
        <v>2382</v>
      </c>
      <c r="E198" s="88">
        <v>7035</v>
      </c>
      <c r="F198" t="s">
        <v>25</v>
      </c>
      <c r="G198" t="s">
        <v>21</v>
      </c>
      <c r="H198" t="s">
        <v>25</v>
      </c>
      <c r="I198" t="s">
        <v>25</v>
      </c>
      <c r="K198" t="s">
        <v>25</v>
      </c>
      <c r="L198" t="s">
        <v>2144</v>
      </c>
      <c r="M198" s="89">
        <v>45212</v>
      </c>
      <c r="N198" t="s">
        <v>25</v>
      </c>
      <c r="O198" t="s">
        <v>25</v>
      </c>
      <c r="Q198" t="s">
        <v>25</v>
      </c>
      <c r="R198" s="89">
        <v>45239</v>
      </c>
      <c r="T198" t="s">
        <v>1377</v>
      </c>
      <c r="U198" t="s">
        <v>21</v>
      </c>
      <c r="V198" t="s">
        <v>2383</v>
      </c>
      <c r="W198" t="s">
        <v>25</v>
      </c>
      <c r="Z198" t="s">
        <v>1900</v>
      </c>
      <c r="AC198" t="s">
        <v>21</v>
      </c>
      <c r="AG198" t="s">
        <v>25</v>
      </c>
      <c r="AH198" t="s">
        <v>25</v>
      </c>
      <c r="AI198" t="s">
        <v>2384</v>
      </c>
      <c r="AJ198" t="s">
        <v>21</v>
      </c>
      <c r="AL198" t="s">
        <v>25</v>
      </c>
      <c r="AM198" t="s">
        <v>2385</v>
      </c>
      <c r="AN198" t="s">
        <v>2140</v>
      </c>
      <c r="AP198" t="s">
        <v>25</v>
      </c>
      <c r="AQ198" t="s">
        <v>2386</v>
      </c>
      <c r="AR198" t="s">
        <v>21</v>
      </c>
      <c r="AS198" t="s">
        <v>2387</v>
      </c>
      <c r="AT198" t="s">
        <v>2140</v>
      </c>
      <c r="AV198" t="s">
        <v>2140</v>
      </c>
      <c r="AX198" t="s">
        <v>25</v>
      </c>
      <c r="AY198" t="s">
        <v>2388</v>
      </c>
      <c r="AZ198" t="s">
        <v>2140</v>
      </c>
      <c r="BB198" t="s">
        <v>25</v>
      </c>
      <c r="BC198" t="s">
        <v>2389</v>
      </c>
      <c r="BD198" s="92" t="s">
        <v>2390</v>
      </c>
      <c r="BE198" t="s">
        <v>2140</v>
      </c>
      <c r="BG198" t="s">
        <v>2140</v>
      </c>
      <c r="BI198" t="s">
        <v>2140</v>
      </c>
      <c r="BK198" t="s">
        <v>25</v>
      </c>
      <c r="BL198" s="92" t="s">
        <v>2391</v>
      </c>
      <c r="BM198" s="92" t="s">
        <v>2390</v>
      </c>
      <c r="BN198" t="s">
        <v>2174</v>
      </c>
      <c r="BP198" s="90" t="s">
        <v>2392</v>
      </c>
    </row>
    <row r="199" spans="2:68" ht="18.75" customHeight="1">
      <c r="B199" s="87">
        <v>7</v>
      </c>
      <c r="C199" t="s">
        <v>2311</v>
      </c>
      <c r="D199" t="s">
        <v>1054</v>
      </c>
      <c r="E199" s="88">
        <v>7036</v>
      </c>
      <c r="F199" t="s">
        <v>21</v>
      </c>
      <c r="G199" t="s">
        <v>21</v>
      </c>
      <c r="H199" t="s">
        <v>25</v>
      </c>
      <c r="I199" t="s">
        <v>25</v>
      </c>
      <c r="K199" t="s">
        <v>25</v>
      </c>
      <c r="L199" t="s">
        <v>2138</v>
      </c>
      <c r="M199" s="89">
        <v>45202</v>
      </c>
      <c r="N199" t="s">
        <v>25</v>
      </c>
      <c r="O199" t="s">
        <v>25</v>
      </c>
      <c r="Q199" t="s">
        <v>25</v>
      </c>
      <c r="R199" s="89" t="s">
        <v>2393</v>
      </c>
      <c r="T199" t="s">
        <v>2169</v>
      </c>
      <c r="U199" t="s">
        <v>21</v>
      </c>
      <c r="V199" t="s">
        <v>2394</v>
      </c>
      <c r="W199" t="s">
        <v>25</v>
      </c>
      <c r="Y199" t="s">
        <v>1899</v>
      </c>
      <c r="AC199" t="s">
        <v>21</v>
      </c>
      <c r="AG199" t="s">
        <v>25</v>
      </c>
      <c r="AH199" t="s">
        <v>25</v>
      </c>
      <c r="AI199" t="s">
        <v>2395</v>
      </c>
      <c r="AJ199" t="s">
        <v>21</v>
      </c>
      <c r="AK199" t="s">
        <v>2396</v>
      </c>
      <c r="AL199" t="s">
        <v>2140</v>
      </c>
      <c r="AN199" t="s">
        <v>25</v>
      </c>
      <c r="AO199" t="s">
        <v>2397</v>
      </c>
      <c r="AP199" t="s">
        <v>2140</v>
      </c>
      <c r="AR199" t="s">
        <v>2140</v>
      </c>
      <c r="AT199" t="s">
        <v>2140</v>
      </c>
      <c r="AV199" t="s">
        <v>2140</v>
      </c>
      <c r="AX199" t="s">
        <v>25</v>
      </c>
      <c r="AY199" t="s">
        <v>2398</v>
      </c>
      <c r="AZ199" t="s">
        <v>2140</v>
      </c>
      <c r="BB199" t="s">
        <v>21</v>
      </c>
      <c r="BD199" t="s">
        <v>2399</v>
      </c>
      <c r="BE199" t="s">
        <v>21</v>
      </c>
      <c r="BG199" t="s">
        <v>21</v>
      </c>
      <c r="BI199" t="s">
        <v>2140</v>
      </c>
      <c r="BK199" t="s">
        <v>2140</v>
      </c>
      <c r="BN199" t="s">
        <v>2146</v>
      </c>
      <c r="BP199" s="90" t="s">
        <v>2400</v>
      </c>
    </row>
    <row r="200" spans="2:68" ht="18.75" customHeight="1">
      <c r="B200" s="87">
        <v>7</v>
      </c>
      <c r="C200" t="s">
        <v>2311</v>
      </c>
      <c r="D200" t="s">
        <v>1056</v>
      </c>
      <c r="E200" s="88">
        <v>7038</v>
      </c>
      <c r="F200" t="s">
        <v>21</v>
      </c>
      <c r="G200" t="s">
        <v>21</v>
      </c>
      <c r="H200" t="s">
        <v>25</v>
      </c>
      <c r="I200" t="s">
        <v>21</v>
      </c>
      <c r="J200" t="s">
        <v>2401</v>
      </c>
      <c r="K200" t="s">
        <v>25</v>
      </c>
      <c r="L200" t="s">
        <v>2144</v>
      </c>
      <c r="M200" s="89">
        <v>45212</v>
      </c>
      <c r="N200" t="s">
        <v>25</v>
      </c>
      <c r="O200" t="s">
        <v>25</v>
      </c>
      <c r="Q200" t="s">
        <v>25</v>
      </c>
      <c r="R200" s="89">
        <v>45251</v>
      </c>
      <c r="T200" t="s">
        <v>1377</v>
      </c>
      <c r="U200" t="s">
        <v>21</v>
      </c>
      <c r="V200" t="s">
        <v>2145</v>
      </c>
      <c r="W200" t="s">
        <v>25</v>
      </c>
      <c r="Z200" t="s">
        <v>1900</v>
      </c>
      <c r="AC200" t="s">
        <v>21</v>
      </c>
      <c r="AG200" t="s">
        <v>25</v>
      </c>
      <c r="AH200" t="s">
        <v>25</v>
      </c>
      <c r="AJ200" t="s">
        <v>21</v>
      </c>
      <c r="AL200" t="s">
        <v>25</v>
      </c>
      <c r="AN200" t="s">
        <v>25</v>
      </c>
      <c r="AP200" t="s">
        <v>21</v>
      </c>
      <c r="AR200" t="s">
        <v>2140</v>
      </c>
      <c r="AT200" t="s">
        <v>2140</v>
      </c>
      <c r="AV200" t="s">
        <v>2140</v>
      </c>
      <c r="AX200" t="s">
        <v>21</v>
      </c>
      <c r="AZ200" t="s">
        <v>2140</v>
      </c>
      <c r="BB200" t="s">
        <v>2140</v>
      </c>
      <c r="BE200" t="s">
        <v>2140</v>
      </c>
      <c r="BG200" t="s">
        <v>2140</v>
      </c>
      <c r="BI200" t="s">
        <v>2140</v>
      </c>
      <c r="BK200" t="s">
        <v>2140</v>
      </c>
      <c r="BN200" t="s">
        <v>2174</v>
      </c>
    </row>
    <row r="201" spans="2:68" ht="18.75" customHeight="1">
      <c r="B201" s="87">
        <v>7</v>
      </c>
      <c r="C201" t="s">
        <v>2311</v>
      </c>
      <c r="D201" t="s">
        <v>2402</v>
      </c>
      <c r="E201" s="88">
        <v>7041</v>
      </c>
      <c r="F201" t="s">
        <v>25</v>
      </c>
      <c r="G201" t="s">
        <v>21</v>
      </c>
      <c r="H201" t="s">
        <v>25</v>
      </c>
      <c r="I201" t="s">
        <v>25</v>
      </c>
      <c r="J201" t="s">
        <v>2403</v>
      </c>
      <c r="K201" t="s">
        <v>25</v>
      </c>
      <c r="L201" t="s">
        <v>2166</v>
      </c>
      <c r="M201" s="89">
        <v>45202</v>
      </c>
      <c r="N201" t="s">
        <v>25</v>
      </c>
      <c r="O201" t="s">
        <v>25</v>
      </c>
      <c r="Q201" t="s">
        <v>25</v>
      </c>
      <c r="R201" s="89">
        <v>45222</v>
      </c>
      <c r="T201" t="s">
        <v>1377</v>
      </c>
      <c r="U201" t="s">
        <v>25</v>
      </c>
      <c r="W201" t="s">
        <v>25</v>
      </c>
      <c r="Z201" t="s">
        <v>1900</v>
      </c>
      <c r="AC201" t="s">
        <v>25</v>
      </c>
      <c r="AE201" t="s">
        <v>1904</v>
      </c>
      <c r="AG201" t="s">
        <v>25</v>
      </c>
      <c r="AH201" t="s">
        <v>21</v>
      </c>
      <c r="AJ201" t="s">
        <v>21</v>
      </c>
      <c r="AL201" t="s">
        <v>21</v>
      </c>
      <c r="AN201" t="s">
        <v>21</v>
      </c>
      <c r="AP201" t="s">
        <v>21</v>
      </c>
      <c r="AR201" t="s">
        <v>2140</v>
      </c>
      <c r="AT201" t="s">
        <v>2140</v>
      </c>
      <c r="AV201" t="s">
        <v>2140</v>
      </c>
      <c r="AX201" t="s">
        <v>2140</v>
      </c>
      <c r="AZ201" t="s">
        <v>2140</v>
      </c>
      <c r="BB201" t="s">
        <v>25</v>
      </c>
      <c r="BE201" t="s">
        <v>2140</v>
      </c>
      <c r="BG201" t="s">
        <v>2140</v>
      </c>
      <c r="BI201" t="s">
        <v>2140</v>
      </c>
      <c r="BK201" t="s">
        <v>2140</v>
      </c>
      <c r="BN201" t="s">
        <v>2146</v>
      </c>
    </row>
    <row r="202" spans="2:68" ht="18.75" customHeight="1">
      <c r="B202" s="87">
        <v>7</v>
      </c>
      <c r="C202" t="s">
        <v>2311</v>
      </c>
      <c r="D202" t="s">
        <v>2404</v>
      </c>
      <c r="E202" s="88">
        <v>7043</v>
      </c>
      <c r="F202" t="s">
        <v>25</v>
      </c>
      <c r="G202" t="s">
        <v>21</v>
      </c>
      <c r="H202" t="s">
        <v>25</v>
      </c>
      <c r="I202" t="s">
        <v>25</v>
      </c>
      <c r="K202" t="s">
        <v>25</v>
      </c>
      <c r="L202" t="s">
        <v>2138</v>
      </c>
      <c r="M202" s="89">
        <v>45202</v>
      </c>
      <c r="N202" t="s">
        <v>25</v>
      </c>
      <c r="O202" t="s">
        <v>25</v>
      </c>
      <c r="Q202" t="s">
        <v>25</v>
      </c>
      <c r="R202" s="89">
        <v>45229</v>
      </c>
      <c r="T202" t="s">
        <v>1377</v>
      </c>
      <c r="U202" t="s">
        <v>21</v>
      </c>
      <c r="V202" t="s">
        <v>2394</v>
      </c>
      <c r="W202" t="s">
        <v>25</v>
      </c>
      <c r="Z202" t="s">
        <v>1900</v>
      </c>
      <c r="AC202" t="s">
        <v>21</v>
      </c>
      <c r="AG202" t="s">
        <v>25</v>
      </c>
      <c r="AH202" t="s">
        <v>25</v>
      </c>
      <c r="AJ202" t="s">
        <v>2140</v>
      </c>
      <c r="AL202" t="s">
        <v>25</v>
      </c>
      <c r="AN202" t="s">
        <v>25</v>
      </c>
      <c r="AP202" t="s">
        <v>21</v>
      </c>
      <c r="AR202" t="s">
        <v>21</v>
      </c>
      <c r="AT202" t="s">
        <v>2140</v>
      </c>
      <c r="AV202" t="s">
        <v>21</v>
      </c>
      <c r="AX202" t="s">
        <v>25</v>
      </c>
      <c r="AZ202" t="s">
        <v>2140</v>
      </c>
      <c r="BB202" t="s">
        <v>25</v>
      </c>
      <c r="BE202" t="s">
        <v>2140</v>
      </c>
      <c r="BG202" t="s">
        <v>2140</v>
      </c>
      <c r="BI202" t="s">
        <v>2140</v>
      </c>
      <c r="BK202" t="s">
        <v>25</v>
      </c>
      <c r="BN202" t="s">
        <v>2326</v>
      </c>
    </row>
    <row r="203" spans="2:68" ht="18.75" customHeight="1">
      <c r="B203" s="87">
        <v>7</v>
      </c>
      <c r="C203" t="s">
        <v>2311</v>
      </c>
      <c r="D203" t="s">
        <v>1061</v>
      </c>
      <c r="E203" s="88">
        <v>7044</v>
      </c>
      <c r="F203" t="s">
        <v>25</v>
      </c>
      <c r="G203" t="s">
        <v>21</v>
      </c>
      <c r="H203" t="s">
        <v>25</v>
      </c>
      <c r="I203" t="s">
        <v>25</v>
      </c>
      <c r="K203" t="s">
        <v>25</v>
      </c>
      <c r="L203" t="s">
        <v>2138</v>
      </c>
      <c r="M203" s="89">
        <v>45202</v>
      </c>
      <c r="N203" t="s">
        <v>25</v>
      </c>
      <c r="O203" t="s">
        <v>25</v>
      </c>
      <c r="Q203" t="s">
        <v>25</v>
      </c>
      <c r="R203" s="89">
        <v>45216</v>
      </c>
      <c r="T203" t="s">
        <v>2169</v>
      </c>
      <c r="U203" t="s">
        <v>25</v>
      </c>
      <c r="W203" t="s">
        <v>25</v>
      </c>
      <c r="Z203" t="s">
        <v>1900</v>
      </c>
      <c r="AC203" t="s">
        <v>21</v>
      </c>
      <c r="AG203" t="s">
        <v>25</v>
      </c>
      <c r="AH203" t="s">
        <v>2140</v>
      </c>
      <c r="AJ203" t="s">
        <v>2140</v>
      </c>
      <c r="AL203" t="s">
        <v>25</v>
      </c>
      <c r="AN203" t="s">
        <v>21</v>
      </c>
      <c r="AP203" t="s">
        <v>2140</v>
      </c>
      <c r="AR203" t="s">
        <v>21</v>
      </c>
      <c r="AT203" t="s">
        <v>21</v>
      </c>
      <c r="AV203" t="s">
        <v>2140</v>
      </c>
      <c r="AX203" t="s">
        <v>2140</v>
      </c>
      <c r="AZ203" t="s">
        <v>2140</v>
      </c>
      <c r="BB203" t="s">
        <v>2140</v>
      </c>
      <c r="BE203" t="s">
        <v>2140</v>
      </c>
      <c r="BG203" t="s">
        <v>2140</v>
      </c>
      <c r="BI203" t="s">
        <v>2140</v>
      </c>
      <c r="BK203" t="s">
        <v>21</v>
      </c>
      <c r="BN203" t="s">
        <v>1915</v>
      </c>
    </row>
    <row r="204" spans="2:68" ht="18.75" customHeight="1">
      <c r="B204" s="87">
        <v>7</v>
      </c>
      <c r="C204" t="s">
        <v>2311</v>
      </c>
      <c r="D204" t="s">
        <v>2405</v>
      </c>
      <c r="E204" s="88">
        <v>7046</v>
      </c>
      <c r="F204" t="s">
        <v>21</v>
      </c>
      <c r="G204" t="s">
        <v>21</v>
      </c>
      <c r="H204" t="s">
        <v>25</v>
      </c>
      <c r="I204" t="s">
        <v>25</v>
      </c>
      <c r="J204" t="s">
        <v>2406</v>
      </c>
      <c r="K204" t="s">
        <v>25</v>
      </c>
      <c r="L204" t="s">
        <v>2138</v>
      </c>
      <c r="M204" s="89">
        <v>45202</v>
      </c>
      <c r="N204" t="s">
        <v>21</v>
      </c>
      <c r="O204" t="s">
        <v>25</v>
      </c>
      <c r="Q204" s="91" t="s">
        <v>25</v>
      </c>
      <c r="S204" t="s">
        <v>2407</v>
      </c>
      <c r="T204" t="s">
        <v>21</v>
      </c>
      <c r="U204" t="s">
        <v>1786</v>
      </c>
      <c r="W204" t="s">
        <v>25</v>
      </c>
      <c r="Z204" t="s">
        <v>1900</v>
      </c>
      <c r="AC204" t="s">
        <v>21</v>
      </c>
      <c r="AG204" t="s">
        <v>25</v>
      </c>
      <c r="AH204" t="s">
        <v>2140</v>
      </c>
      <c r="AJ204" t="s">
        <v>2140</v>
      </c>
      <c r="AL204" t="s">
        <v>2140</v>
      </c>
      <c r="AN204" t="s">
        <v>2140</v>
      </c>
      <c r="AP204" t="s">
        <v>2140</v>
      </c>
      <c r="AR204" t="s">
        <v>2140</v>
      </c>
      <c r="AT204" t="s">
        <v>2140</v>
      </c>
      <c r="AV204" t="s">
        <v>2140</v>
      </c>
      <c r="AX204" t="s">
        <v>2140</v>
      </c>
      <c r="AZ204" t="s">
        <v>2140</v>
      </c>
      <c r="BB204" t="s">
        <v>2140</v>
      </c>
      <c r="BE204" t="s">
        <v>2140</v>
      </c>
      <c r="BG204" t="s">
        <v>2140</v>
      </c>
      <c r="BI204" t="s">
        <v>2140</v>
      </c>
      <c r="BK204" t="s">
        <v>2140</v>
      </c>
      <c r="BN204" t="s">
        <v>2146</v>
      </c>
    </row>
    <row r="205" spans="2:68" ht="18.75" customHeight="1">
      <c r="B205" s="87">
        <v>7</v>
      </c>
      <c r="C205" t="s">
        <v>2311</v>
      </c>
      <c r="D205" t="s">
        <v>2408</v>
      </c>
      <c r="E205" s="88">
        <v>7047</v>
      </c>
      <c r="F205" t="s">
        <v>21</v>
      </c>
      <c r="G205" t="s">
        <v>21</v>
      </c>
      <c r="H205" t="s">
        <v>25</v>
      </c>
      <c r="I205" t="s">
        <v>25</v>
      </c>
      <c r="K205" t="s">
        <v>25</v>
      </c>
      <c r="L205" t="s">
        <v>2138</v>
      </c>
      <c r="M205" s="89">
        <v>45222</v>
      </c>
      <c r="N205" t="s">
        <v>21</v>
      </c>
      <c r="O205" t="s">
        <v>21</v>
      </c>
      <c r="Q205" t="s">
        <v>25</v>
      </c>
      <c r="R205" s="89">
        <v>45246</v>
      </c>
      <c r="T205" t="s">
        <v>1377</v>
      </c>
      <c r="U205" t="s">
        <v>21</v>
      </c>
      <c r="V205" t="s">
        <v>2409</v>
      </c>
      <c r="W205" t="s">
        <v>25</v>
      </c>
      <c r="Z205" t="s">
        <v>1900</v>
      </c>
      <c r="AC205" t="s">
        <v>21</v>
      </c>
      <c r="AG205" t="s">
        <v>25</v>
      </c>
      <c r="AH205" t="s">
        <v>21</v>
      </c>
      <c r="AJ205" t="s">
        <v>21</v>
      </c>
      <c r="AL205" t="s">
        <v>21</v>
      </c>
      <c r="AN205" t="s">
        <v>21</v>
      </c>
      <c r="AP205" t="s">
        <v>21</v>
      </c>
      <c r="AR205" t="s">
        <v>2140</v>
      </c>
      <c r="AT205" t="s">
        <v>2140</v>
      </c>
      <c r="AV205" t="s">
        <v>2140</v>
      </c>
      <c r="AX205" t="s">
        <v>25</v>
      </c>
      <c r="AY205" t="s">
        <v>2410</v>
      </c>
      <c r="AZ205" t="s">
        <v>21</v>
      </c>
      <c r="BB205" t="s">
        <v>2140</v>
      </c>
      <c r="BE205" t="s">
        <v>2140</v>
      </c>
      <c r="BG205" t="s">
        <v>2140</v>
      </c>
      <c r="BI205" t="s">
        <v>2140</v>
      </c>
      <c r="BK205" t="s">
        <v>2140</v>
      </c>
      <c r="BM205" t="s">
        <v>2411</v>
      </c>
      <c r="BN205" t="s">
        <v>2146</v>
      </c>
    </row>
    <row r="206" spans="2:68" ht="18.75" customHeight="1">
      <c r="B206" s="87">
        <v>7</v>
      </c>
      <c r="C206" t="s">
        <v>2311</v>
      </c>
      <c r="D206" t="s">
        <v>1064</v>
      </c>
      <c r="E206" s="88">
        <v>7048</v>
      </c>
      <c r="F206" t="s">
        <v>25</v>
      </c>
      <c r="G206" t="s">
        <v>21</v>
      </c>
      <c r="H206" t="s">
        <v>21</v>
      </c>
      <c r="J206" t="s">
        <v>2412</v>
      </c>
      <c r="K206" t="s">
        <v>25</v>
      </c>
      <c r="L206" t="s">
        <v>2166</v>
      </c>
      <c r="M206" s="89">
        <v>45203</v>
      </c>
      <c r="N206" t="s">
        <v>25</v>
      </c>
      <c r="O206" t="s">
        <v>25</v>
      </c>
      <c r="Q206" t="s">
        <v>25</v>
      </c>
      <c r="S206" t="s">
        <v>2413</v>
      </c>
      <c r="T206" t="s">
        <v>1377</v>
      </c>
      <c r="U206" t="s">
        <v>21</v>
      </c>
      <c r="V206" t="s">
        <v>2145</v>
      </c>
      <c r="W206" t="s">
        <v>25</v>
      </c>
      <c r="Z206" t="s">
        <v>1900</v>
      </c>
      <c r="AC206" t="s">
        <v>21</v>
      </c>
      <c r="AG206" t="s">
        <v>25</v>
      </c>
      <c r="AH206" t="s">
        <v>2140</v>
      </c>
      <c r="AJ206" t="s">
        <v>21</v>
      </c>
      <c r="AL206" t="s">
        <v>21</v>
      </c>
      <c r="AN206" t="s">
        <v>2140</v>
      </c>
      <c r="AP206" t="s">
        <v>2140</v>
      </c>
      <c r="AR206" t="s">
        <v>2140</v>
      </c>
      <c r="AT206" t="s">
        <v>2140</v>
      </c>
      <c r="AV206" t="s">
        <v>2140</v>
      </c>
      <c r="AX206" t="s">
        <v>2140</v>
      </c>
      <c r="AZ206" t="s">
        <v>2140</v>
      </c>
      <c r="BB206" t="s">
        <v>2140</v>
      </c>
      <c r="BE206" t="s">
        <v>2140</v>
      </c>
      <c r="BG206" t="s">
        <v>2140</v>
      </c>
      <c r="BI206" t="s">
        <v>2140</v>
      </c>
      <c r="BK206" t="s">
        <v>2140</v>
      </c>
      <c r="BN206" t="s">
        <v>2146</v>
      </c>
    </row>
    <row r="207" spans="2:68" ht="18.75" customHeight="1">
      <c r="B207" s="87">
        <v>7</v>
      </c>
      <c r="C207" t="s">
        <v>2311</v>
      </c>
      <c r="D207" t="s">
        <v>1065</v>
      </c>
      <c r="E207" s="88">
        <v>7049</v>
      </c>
      <c r="F207" t="s">
        <v>25</v>
      </c>
      <c r="G207" t="s">
        <v>21</v>
      </c>
      <c r="H207" t="s">
        <v>25</v>
      </c>
      <c r="I207" t="s">
        <v>21</v>
      </c>
      <c r="J207" t="s">
        <v>2414</v>
      </c>
      <c r="K207" t="s">
        <v>25</v>
      </c>
      <c r="L207" t="s">
        <v>2138</v>
      </c>
      <c r="M207" s="89">
        <v>45231</v>
      </c>
      <c r="N207" t="s">
        <v>25</v>
      </c>
      <c r="O207" t="s">
        <v>25</v>
      </c>
      <c r="Q207" t="s">
        <v>25</v>
      </c>
      <c r="R207" s="89">
        <v>45257</v>
      </c>
      <c r="T207" t="s">
        <v>1377</v>
      </c>
      <c r="U207" t="s">
        <v>1786</v>
      </c>
      <c r="W207" t="s">
        <v>25</v>
      </c>
      <c r="Y207" t="s">
        <v>1899</v>
      </c>
      <c r="AC207" t="s">
        <v>21</v>
      </c>
      <c r="AG207" t="s">
        <v>25</v>
      </c>
      <c r="AH207" t="s">
        <v>2140</v>
      </c>
      <c r="AJ207" t="s">
        <v>2140</v>
      </c>
      <c r="AL207" t="s">
        <v>2140</v>
      </c>
      <c r="AN207" t="s">
        <v>2140</v>
      </c>
      <c r="AP207" t="s">
        <v>2140</v>
      </c>
      <c r="AR207" t="s">
        <v>2140</v>
      </c>
      <c r="AT207" t="s">
        <v>2140</v>
      </c>
      <c r="AV207" t="s">
        <v>2140</v>
      </c>
      <c r="AX207" t="s">
        <v>2140</v>
      </c>
      <c r="AZ207" t="s">
        <v>2140</v>
      </c>
      <c r="BB207" t="s">
        <v>2140</v>
      </c>
      <c r="BE207" t="s">
        <v>2140</v>
      </c>
      <c r="BG207" t="s">
        <v>2140</v>
      </c>
      <c r="BI207" t="s">
        <v>2140</v>
      </c>
      <c r="BK207" t="s">
        <v>2140</v>
      </c>
      <c r="BN207" t="s">
        <v>2146</v>
      </c>
      <c r="BP207" s="90" t="s">
        <v>2415</v>
      </c>
    </row>
    <row r="208" spans="2:68" ht="18.75" customHeight="1">
      <c r="B208" s="87">
        <v>7</v>
      </c>
      <c r="C208" t="s">
        <v>2311</v>
      </c>
      <c r="D208" t="s">
        <v>1066</v>
      </c>
      <c r="E208" s="88">
        <v>7050</v>
      </c>
      <c r="F208" t="s">
        <v>25</v>
      </c>
      <c r="G208" t="s">
        <v>21</v>
      </c>
      <c r="H208" t="s">
        <v>21</v>
      </c>
      <c r="J208" t="s">
        <v>2416</v>
      </c>
      <c r="K208" t="s">
        <v>25</v>
      </c>
      <c r="L208" t="s">
        <v>2166</v>
      </c>
      <c r="M208" s="89" t="s">
        <v>2417</v>
      </c>
      <c r="N208" t="s">
        <v>25</v>
      </c>
      <c r="O208" t="s">
        <v>25</v>
      </c>
      <c r="Q208" t="s">
        <v>25</v>
      </c>
      <c r="R208" s="89">
        <v>45237</v>
      </c>
      <c r="T208" t="s">
        <v>1377</v>
      </c>
      <c r="U208" t="s">
        <v>25</v>
      </c>
      <c r="W208" t="s">
        <v>21</v>
      </c>
      <c r="AC208" t="s">
        <v>21</v>
      </c>
      <c r="AG208" t="s">
        <v>25</v>
      </c>
      <c r="AH208" t="s">
        <v>25</v>
      </c>
      <c r="AI208" t="s">
        <v>2418</v>
      </c>
      <c r="AJ208" t="s">
        <v>2140</v>
      </c>
      <c r="AL208" t="s">
        <v>2140</v>
      </c>
      <c r="AN208" t="s">
        <v>2140</v>
      </c>
      <c r="AP208" t="s">
        <v>2140</v>
      </c>
      <c r="AR208" t="s">
        <v>2140</v>
      </c>
      <c r="AT208" t="s">
        <v>2140</v>
      </c>
      <c r="AV208" t="s">
        <v>2140</v>
      </c>
      <c r="AX208" t="s">
        <v>25</v>
      </c>
      <c r="AY208" t="s">
        <v>2419</v>
      </c>
      <c r="AZ208" t="s">
        <v>2140</v>
      </c>
      <c r="BB208" t="s">
        <v>25</v>
      </c>
      <c r="BE208" t="s">
        <v>2140</v>
      </c>
      <c r="BG208" t="s">
        <v>2140</v>
      </c>
      <c r="BI208" t="s">
        <v>2140</v>
      </c>
      <c r="BK208" t="s">
        <v>21</v>
      </c>
      <c r="BN208" t="s">
        <v>1915</v>
      </c>
    </row>
    <row r="209" spans="2:68" ht="18.75" customHeight="1">
      <c r="B209" s="87">
        <v>7</v>
      </c>
      <c r="C209" t="s">
        <v>2311</v>
      </c>
      <c r="D209" t="s">
        <v>1070</v>
      </c>
      <c r="E209" s="88">
        <v>7061</v>
      </c>
      <c r="F209" t="s">
        <v>25</v>
      </c>
      <c r="G209" t="s">
        <v>21</v>
      </c>
      <c r="H209" t="s">
        <v>21</v>
      </c>
      <c r="J209" t="s">
        <v>2420</v>
      </c>
      <c r="K209" t="s">
        <v>21</v>
      </c>
      <c r="BO209" t="s">
        <v>2420</v>
      </c>
      <c r="BP209" s="90" t="s">
        <v>2421</v>
      </c>
    </row>
    <row r="210" spans="2:68" ht="18.75" customHeight="1">
      <c r="B210" s="87">
        <v>8</v>
      </c>
      <c r="C210" t="s">
        <v>2422</v>
      </c>
      <c r="D210" t="s">
        <v>2423</v>
      </c>
      <c r="E210" s="88">
        <v>8001</v>
      </c>
      <c r="F210" t="s">
        <v>25</v>
      </c>
      <c r="G210" t="s">
        <v>25</v>
      </c>
      <c r="H210" t="s">
        <v>25</v>
      </c>
      <c r="I210" t="s">
        <v>21</v>
      </c>
      <c r="J210" t="s">
        <v>2424</v>
      </c>
      <c r="K210" t="s">
        <v>25</v>
      </c>
      <c r="L210" t="s">
        <v>2138</v>
      </c>
      <c r="M210" s="89">
        <v>45222</v>
      </c>
      <c r="N210" t="s">
        <v>25</v>
      </c>
      <c r="O210" t="s">
        <v>25</v>
      </c>
      <c r="Q210" t="s">
        <v>25</v>
      </c>
      <c r="R210" s="89">
        <v>45246</v>
      </c>
      <c r="T210" t="s">
        <v>1377</v>
      </c>
      <c r="U210" t="s">
        <v>25</v>
      </c>
      <c r="W210" t="s">
        <v>25</v>
      </c>
      <c r="AA210" t="s">
        <v>1901</v>
      </c>
      <c r="AC210" t="s">
        <v>21</v>
      </c>
      <c r="AG210" t="s">
        <v>25</v>
      </c>
      <c r="AH210" t="s">
        <v>21</v>
      </c>
      <c r="AJ210" t="s">
        <v>21</v>
      </c>
      <c r="AL210" t="s">
        <v>21</v>
      </c>
      <c r="AN210" t="s">
        <v>21</v>
      </c>
      <c r="AP210" t="s">
        <v>21</v>
      </c>
      <c r="AR210" t="s">
        <v>21</v>
      </c>
      <c r="AT210" t="s">
        <v>21</v>
      </c>
      <c r="AV210" t="s">
        <v>21</v>
      </c>
      <c r="AX210" t="s">
        <v>25</v>
      </c>
      <c r="AY210" t="s">
        <v>2425</v>
      </c>
      <c r="AZ210" t="s">
        <v>21</v>
      </c>
      <c r="BB210" t="s">
        <v>21</v>
      </c>
      <c r="BE210" t="s">
        <v>21</v>
      </c>
      <c r="BG210" t="s">
        <v>21</v>
      </c>
      <c r="BI210" t="s">
        <v>21</v>
      </c>
      <c r="BK210" t="s">
        <v>21</v>
      </c>
      <c r="BN210" t="s">
        <v>2174</v>
      </c>
      <c r="BP210" s="90" t="s">
        <v>2426</v>
      </c>
    </row>
    <row r="211" spans="2:68" ht="18.75" customHeight="1">
      <c r="B211" s="87">
        <v>8</v>
      </c>
      <c r="C211" t="s">
        <v>2422</v>
      </c>
      <c r="D211" t="s">
        <v>1282</v>
      </c>
      <c r="E211" s="88">
        <v>8002</v>
      </c>
      <c r="F211" t="s">
        <v>25</v>
      </c>
      <c r="G211" t="s">
        <v>21</v>
      </c>
      <c r="H211" t="s">
        <v>21</v>
      </c>
      <c r="J211" t="s">
        <v>2427</v>
      </c>
      <c r="K211" t="s">
        <v>25</v>
      </c>
      <c r="L211" t="s">
        <v>2166</v>
      </c>
      <c r="M211" s="89">
        <v>45202</v>
      </c>
      <c r="N211" t="s">
        <v>21</v>
      </c>
      <c r="O211" t="s">
        <v>25</v>
      </c>
      <c r="Q211" t="s">
        <v>25</v>
      </c>
      <c r="R211" s="89">
        <v>45218</v>
      </c>
      <c r="T211" t="s">
        <v>1377</v>
      </c>
      <c r="U211" t="s">
        <v>25</v>
      </c>
      <c r="W211" t="s">
        <v>25</v>
      </c>
      <c r="Z211" t="s">
        <v>1900</v>
      </c>
      <c r="AC211" t="s">
        <v>21</v>
      </c>
      <c r="AG211" t="s">
        <v>25</v>
      </c>
      <c r="AH211" t="s">
        <v>21</v>
      </c>
      <c r="AJ211" t="s">
        <v>25</v>
      </c>
      <c r="AK211" t="s">
        <v>2428</v>
      </c>
      <c r="AL211" t="s">
        <v>21</v>
      </c>
      <c r="AN211" t="s">
        <v>21</v>
      </c>
      <c r="AP211" t="s">
        <v>21</v>
      </c>
      <c r="AR211" t="s">
        <v>21</v>
      </c>
      <c r="AT211" t="s">
        <v>21</v>
      </c>
      <c r="AV211" t="s">
        <v>21</v>
      </c>
      <c r="AX211" t="s">
        <v>21</v>
      </c>
      <c r="AZ211" t="s">
        <v>21</v>
      </c>
      <c r="BB211" t="s">
        <v>21</v>
      </c>
      <c r="BE211" t="s">
        <v>21</v>
      </c>
      <c r="BG211" t="s">
        <v>21</v>
      </c>
      <c r="BI211" t="s">
        <v>21</v>
      </c>
      <c r="BK211" t="s">
        <v>21</v>
      </c>
      <c r="BN211" t="s">
        <v>2295</v>
      </c>
      <c r="BP211" s="90" t="s">
        <v>2429</v>
      </c>
    </row>
    <row r="212" spans="2:68" ht="18.75" customHeight="1">
      <c r="B212" s="87">
        <v>8</v>
      </c>
      <c r="C212" t="s">
        <v>2422</v>
      </c>
      <c r="D212" t="s">
        <v>1283</v>
      </c>
      <c r="E212" s="88">
        <v>8004</v>
      </c>
      <c r="F212" t="s">
        <v>21</v>
      </c>
      <c r="G212" t="s">
        <v>21</v>
      </c>
      <c r="H212" t="s">
        <v>25</v>
      </c>
      <c r="I212" t="s">
        <v>25</v>
      </c>
      <c r="K212" t="s">
        <v>25</v>
      </c>
      <c r="L212" t="s">
        <v>2144</v>
      </c>
      <c r="M212" s="89">
        <v>45071</v>
      </c>
      <c r="N212" t="s">
        <v>25</v>
      </c>
      <c r="O212" t="s">
        <v>25</v>
      </c>
      <c r="Q212" t="s">
        <v>25</v>
      </c>
      <c r="R212" s="89">
        <v>45204</v>
      </c>
      <c r="T212" t="s">
        <v>1377</v>
      </c>
      <c r="U212" t="s">
        <v>21</v>
      </c>
      <c r="V212" t="s">
        <v>2394</v>
      </c>
      <c r="W212" t="s">
        <v>25</v>
      </c>
      <c r="AA212" t="s">
        <v>1901</v>
      </c>
      <c r="AC212" t="s">
        <v>21</v>
      </c>
      <c r="AG212" t="s">
        <v>25</v>
      </c>
      <c r="AH212" t="s">
        <v>21</v>
      </c>
      <c r="AJ212" t="s">
        <v>21</v>
      </c>
      <c r="AL212" t="s">
        <v>2140</v>
      </c>
      <c r="AN212" t="s">
        <v>21</v>
      </c>
      <c r="AP212" t="s">
        <v>2140</v>
      </c>
      <c r="AR212" t="s">
        <v>2140</v>
      </c>
      <c r="AT212" t="s">
        <v>2140</v>
      </c>
      <c r="AV212" t="s">
        <v>2140</v>
      </c>
      <c r="AX212" t="s">
        <v>21</v>
      </c>
      <c r="AZ212" t="s">
        <v>2140</v>
      </c>
      <c r="BB212" t="s">
        <v>2140</v>
      </c>
      <c r="BE212" t="s">
        <v>2140</v>
      </c>
      <c r="BG212" t="s">
        <v>2140</v>
      </c>
      <c r="BI212" t="s">
        <v>2140</v>
      </c>
      <c r="BK212" t="s">
        <v>2140</v>
      </c>
      <c r="BN212" t="s">
        <v>2146</v>
      </c>
      <c r="BP212" s="90" t="s">
        <v>2430</v>
      </c>
    </row>
    <row r="213" spans="2:68" ht="18.75" customHeight="1">
      <c r="B213" s="87">
        <v>8</v>
      </c>
      <c r="C213" t="s">
        <v>2422</v>
      </c>
      <c r="D213" t="s">
        <v>2431</v>
      </c>
      <c r="E213" s="88">
        <v>8005</v>
      </c>
      <c r="F213" t="s">
        <v>21</v>
      </c>
      <c r="G213" t="s">
        <v>21</v>
      </c>
      <c r="H213" t="s">
        <v>25</v>
      </c>
      <c r="I213" t="s">
        <v>21</v>
      </c>
      <c r="J213" t="s">
        <v>2432</v>
      </c>
      <c r="K213" t="s">
        <v>25</v>
      </c>
      <c r="L213" t="s">
        <v>2205</v>
      </c>
      <c r="M213" s="89">
        <v>45223</v>
      </c>
      <c r="N213" t="s">
        <v>21</v>
      </c>
      <c r="O213" t="s">
        <v>25</v>
      </c>
      <c r="Q213" t="s">
        <v>25</v>
      </c>
      <c r="S213" t="s">
        <v>2433</v>
      </c>
      <c r="T213" t="s">
        <v>21</v>
      </c>
      <c r="U213" t="s">
        <v>1786</v>
      </c>
      <c r="W213" t="s">
        <v>25</v>
      </c>
      <c r="AA213" t="s">
        <v>1901</v>
      </c>
      <c r="AC213" t="s">
        <v>21</v>
      </c>
      <c r="AG213" t="s">
        <v>25</v>
      </c>
      <c r="AH213" t="s">
        <v>21</v>
      </c>
      <c r="AJ213" t="s">
        <v>21</v>
      </c>
      <c r="AL213" t="s">
        <v>21</v>
      </c>
      <c r="AN213" t="s">
        <v>21</v>
      </c>
      <c r="AP213" t="s">
        <v>21</v>
      </c>
      <c r="AR213" t="s">
        <v>21</v>
      </c>
      <c r="AT213" t="s">
        <v>21</v>
      </c>
      <c r="AV213" t="s">
        <v>21</v>
      </c>
      <c r="AX213" t="s">
        <v>21</v>
      </c>
      <c r="AZ213" t="s">
        <v>21</v>
      </c>
      <c r="BB213" t="s">
        <v>21</v>
      </c>
      <c r="BE213" t="s">
        <v>21</v>
      </c>
      <c r="BG213" t="s">
        <v>21</v>
      </c>
      <c r="BI213" t="s">
        <v>21</v>
      </c>
      <c r="BK213" t="s">
        <v>21</v>
      </c>
      <c r="BN213" t="s">
        <v>1915</v>
      </c>
    </row>
    <row r="214" spans="2:68" ht="18.75" customHeight="1">
      <c r="B214" s="87">
        <v>8</v>
      </c>
      <c r="C214" t="s">
        <v>2422</v>
      </c>
      <c r="D214" t="s">
        <v>1289</v>
      </c>
      <c r="E214" s="88">
        <v>8020</v>
      </c>
      <c r="F214" t="s">
        <v>21</v>
      </c>
      <c r="G214" t="s">
        <v>21</v>
      </c>
      <c r="H214" t="s">
        <v>25</v>
      </c>
      <c r="I214" t="s">
        <v>25</v>
      </c>
      <c r="J214" t="s">
        <v>2434</v>
      </c>
      <c r="K214" t="s">
        <v>21</v>
      </c>
      <c r="BO214" t="s">
        <v>2435</v>
      </c>
    </row>
    <row r="215" spans="2:68" ht="18.75" customHeight="1">
      <c r="B215" s="87">
        <v>8</v>
      </c>
      <c r="C215" t="s">
        <v>2422</v>
      </c>
      <c r="D215" t="s">
        <v>2436</v>
      </c>
      <c r="E215" s="88">
        <v>8027</v>
      </c>
      <c r="F215" t="s">
        <v>21</v>
      </c>
      <c r="G215" t="s">
        <v>21</v>
      </c>
      <c r="H215" t="s">
        <v>21</v>
      </c>
      <c r="J215" s="92" t="s">
        <v>2437</v>
      </c>
      <c r="K215" t="s">
        <v>21</v>
      </c>
      <c r="BO215" s="92" t="s">
        <v>2437</v>
      </c>
    </row>
    <row r="216" spans="2:68" ht="18.75" customHeight="1">
      <c r="B216" s="87">
        <v>8</v>
      </c>
      <c r="C216" t="s">
        <v>2422</v>
      </c>
      <c r="D216" t="s">
        <v>1295</v>
      </c>
      <c r="E216" s="88">
        <v>8029</v>
      </c>
      <c r="F216" t="s">
        <v>25</v>
      </c>
      <c r="G216" t="s">
        <v>21</v>
      </c>
      <c r="H216" t="s">
        <v>21</v>
      </c>
      <c r="J216" t="s">
        <v>2438</v>
      </c>
      <c r="K216" t="s">
        <v>25</v>
      </c>
      <c r="L216" t="s">
        <v>2166</v>
      </c>
      <c r="M216" s="89">
        <v>45232</v>
      </c>
      <c r="N216" t="s">
        <v>21</v>
      </c>
      <c r="O216" t="s">
        <v>21</v>
      </c>
      <c r="Q216" t="s">
        <v>25</v>
      </c>
      <c r="S216" t="s">
        <v>2439</v>
      </c>
      <c r="T216" t="s">
        <v>2169</v>
      </c>
      <c r="U216" t="s">
        <v>25</v>
      </c>
      <c r="W216" t="s">
        <v>21</v>
      </c>
      <c r="AC216" t="s">
        <v>21</v>
      </c>
      <c r="AG216" t="s">
        <v>25</v>
      </c>
      <c r="AH216" t="s">
        <v>21</v>
      </c>
      <c r="AJ216" t="s">
        <v>25</v>
      </c>
      <c r="AL216" t="s">
        <v>21</v>
      </c>
      <c r="AN216" t="s">
        <v>21</v>
      </c>
      <c r="AP216" t="s">
        <v>2140</v>
      </c>
      <c r="AR216" t="s">
        <v>2140</v>
      </c>
      <c r="AT216" t="s">
        <v>2140</v>
      </c>
      <c r="AV216" t="s">
        <v>2140</v>
      </c>
      <c r="AX216" t="s">
        <v>2140</v>
      </c>
      <c r="AZ216" t="s">
        <v>2140</v>
      </c>
      <c r="BB216" t="s">
        <v>2140</v>
      </c>
      <c r="BE216" t="s">
        <v>2140</v>
      </c>
      <c r="BG216" t="s">
        <v>2140</v>
      </c>
      <c r="BI216" t="s">
        <v>2140</v>
      </c>
      <c r="BK216" t="s">
        <v>2140</v>
      </c>
      <c r="BN216" t="s">
        <v>2146</v>
      </c>
    </row>
    <row r="217" spans="2:68" ht="18.75" customHeight="1">
      <c r="B217" s="87">
        <v>8</v>
      </c>
      <c r="C217" t="s">
        <v>2422</v>
      </c>
      <c r="D217" t="s">
        <v>1299</v>
      </c>
      <c r="E217" s="88">
        <v>8035</v>
      </c>
      <c r="F217" t="s">
        <v>21</v>
      </c>
      <c r="G217" t="s">
        <v>21</v>
      </c>
      <c r="H217" t="s">
        <v>21</v>
      </c>
      <c r="J217" t="s">
        <v>2440</v>
      </c>
      <c r="K217" t="s">
        <v>21</v>
      </c>
      <c r="BO217" t="s">
        <v>2440</v>
      </c>
    </row>
    <row r="218" spans="2:68" ht="18.75" customHeight="1">
      <c r="B218" s="87">
        <v>8</v>
      </c>
      <c r="C218" t="s">
        <v>2422</v>
      </c>
      <c r="D218" t="s">
        <v>2441</v>
      </c>
      <c r="E218" s="88">
        <v>8037</v>
      </c>
      <c r="F218" t="s">
        <v>21</v>
      </c>
      <c r="G218" t="s">
        <v>21</v>
      </c>
      <c r="H218" t="s">
        <v>21</v>
      </c>
      <c r="J218" t="s">
        <v>2442</v>
      </c>
      <c r="K218" t="s">
        <v>21</v>
      </c>
    </row>
    <row r="219" spans="2:68" ht="18.75" customHeight="1">
      <c r="B219" s="87">
        <v>8</v>
      </c>
      <c r="C219" t="s">
        <v>2422</v>
      </c>
      <c r="D219" t="s">
        <v>2443</v>
      </c>
      <c r="E219" s="88">
        <v>8038</v>
      </c>
      <c r="F219" t="s">
        <v>21</v>
      </c>
      <c r="G219" t="s">
        <v>21</v>
      </c>
      <c r="H219" t="s">
        <v>25</v>
      </c>
      <c r="I219" t="s">
        <v>21</v>
      </c>
      <c r="J219" t="s">
        <v>2444</v>
      </c>
      <c r="K219" t="s">
        <v>25</v>
      </c>
      <c r="L219" t="s">
        <v>2138</v>
      </c>
      <c r="M219" s="89">
        <v>45239</v>
      </c>
      <c r="N219" t="s">
        <v>21</v>
      </c>
      <c r="O219" t="s">
        <v>25</v>
      </c>
      <c r="Q219" t="s">
        <v>25</v>
      </c>
      <c r="R219" s="89" t="s">
        <v>2164</v>
      </c>
      <c r="T219" t="s">
        <v>21</v>
      </c>
      <c r="U219" t="s">
        <v>21</v>
      </c>
      <c r="V219" t="s">
        <v>2145</v>
      </c>
      <c r="W219" t="s">
        <v>25</v>
      </c>
      <c r="AA219" t="s">
        <v>1901</v>
      </c>
      <c r="AC219" t="s">
        <v>21</v>
      </c>
      <c r="AG219" t="s">
        <v>25</v>
      </c>
      <c r="AH219" t="s">
        <v>21</v>
      </c>
      <c r="AJ219" t="s">
        <v>21</v>
      </c>
      <c r="AL219" t="s">
        <v>21</v>
      </c>
      <c r="AN219" t="s">
        <v>21</v>
      </c>
      <c r="AP219" t="s">
        <v>21</v>
      </c>
      <c r="AR219" t="s">
        <v>21</v>
      </c>
      <c r="AT219" t="s">
        <v>21</v>
      </c>
      <c r="AV219" t="s">
        <v>21</v>
      </c>
      <c r="AX219" t="s">
        <v>21</v>
      </c>
      <c r="AZ219" t="s">
        <v>21</v>
      </c>
      <c r="BB219" t="s">
        <v>21</v>
      </c>
      <c r="BE219" t="s">
        <v>21</v>
      </c>
      <c r="BG219" t="s">
        <v>21</v>
      </c>
      <c r="BI219" t="s">
        <v>21</v>
      </c>
      <c r="BK219" t="s">
        <v>21</v>
      </c>
      <c r="BN219" t="s">
        <v>2146</v>
      </c>
    </row>
    <row r="220" spans="2:68" ht="18.75" customHeight="1">
      <c r="B220" s="87">
        <v>8</v>
      </c>
      <c r="C220" t="s">
        <v>2422</v>
      </c>
      <c r="D220" t="s">
        <v>1303</v>
      </c>
      <c r="E220" s="88">
        <v>8040</v>
      </c>
      <c r="F220" t="s">
        <v>21</v>
      </c>
      <c r="G220" t="s">
        <v>21</v>
      </c>
      <c r="H220" t="s">
        <v>21</v>
      </c>
      <c r="J220" t="s">
        <v>2445</v>
      </c>
      <c r="K220" t="s">
        <v>21</v>
      </c>
      <c r="BO220" t="s">
        <v>2445</v>
      </c>
      <c r="BP220" s="90" t="s">
        <v>2183</v>
      </c>
    </row>
    <row r="221" spans="2:68" ht="18.75" customHeight="1">
      <c r="B221" s="87">
        <v>8</v>
      </c>
      <c r="C221" t="s">
        <v>2422</v>
      </c>
      <c r="D221" t="s">
        <v>1304</v>
      </c>
      <c r="E221" s="88">
        <v>8041</v>
      </c>
      <c r="F221" t="s">
        <v>21</v>
      </c>
      <c r="G221" t="s">
        <v>21</v>
      </c>
      <c r="H221" t="s">
        <v>21</v>
      </c>
      <c r="J221" t="s">
        <v>2446</v>
      </c>
      <c r="K221" t="s">
        <v>21</v>
      </c>
      <c r="BO221" t="s">
        <v>2446</v>
      </c>
    </row>
    <row r="222" spans="2:68" ht="18.75" customHeight="1">
      <c r="B222" s="87">
        <v>8</v>
      </c>
      <c r="C222" t="s">
        <v>2422</v>
      </c>
      <c r="D222" t="s">
        <v>1306</v>
      </c>
      <c r="E222" s="88">
        <v>8043</v>
      </c>
      <c r="F222" t="s">
        <v>21</v>
      </c>
      <c r="G222" t="s">
        <v>21</v>
      </c>
      <c r="H222" t="s">
        <v>21</v>
      </c>
      <c r="J222" t="s">
        <v>2447</v>
      </c>
      <c r="K222" t="s">
        <v>21</v>
      </c>
      <c r="BO222" t="s">
        <v>2448</v>
      </c>
    </row>
    <row r="223" spans="2:68" ht="18.75" customHeight="1">
      <c r="B223" s="87">
        <v>8</v>
      </c>
      <c r="C223" t="s">
        <v>2422</v>
      </c>
      <c r="D223" t="s">
        <v>2449</v>
      </c>
      <c r="E223" s="88">
        <v>8047</v>
      </c>
      <c r="F223" t="s">
        <v>21</v>
      </c>
      <c r="G223" t="s">
        <v>21</v>
      </c>
      <c r="H223" t="s">
        <v>21</v>
      </c>
      <c r="J223" t="s">
        <v>2450</v>
      </c>
      <c r="K223" t="s">
        <v>25</v>
      </c>
      <c r="L223" t="s">
        <v>2166</v>
      </c>
      <c r="M223" s="89">
        <v>45215</v>
      </c>
      <c r="N223" t="s">
        <v>21</v>
      </c>
      <c r="O223" t="s">
        <v>21</v>
      </c>
      <c r="Q223" t="s">
        <v>25</v>
      </c>
      <c r="S223" t="s">
        <v>2451</v>
      </c>
      <c r="T223" t="s">
        <v>1377</v>
      </c>
      <c r="U223" t="s">
        <v>1786</v>
      </c>
      <c r="W223" t="s">
        <v>25</v>
      </c>
      <c r="AA223" t="s">
        <v>1901</v>
      </c>
      <c r="AC223" t="s">
        <v>21</v>
      </c>
      <c r="AG223" t="s">
        <v>25</v>
      </c>
      <c r="AH223" t="s">
        <v>2140</v>
      </c>
      <c r="AJ223" t="s">
        <v>2140</v>
      </c>
      <c r="AL223" t="s">
        <v>2140</v>
      </c>
      <c r="AN223" t="s">
        <v>2140</v>
      </c>
      <c r="AP223" t="s">
        <v>2140</v>
      </c>
      <c r="AR223" t="s">
        <v>2140</v>
      </c>
      <c r="AT223" t="s">
        <v>2140</v>
      </c>
      <c r="AV223" t="s">
        <v>2140</v>
      </c>
      <c r="AX223" t="s">
        <v>2140</v>
      </c>
      <c r="AZ223" t="s">
        <v>2140</v>
      </c>
      <c r="BB223" t="s">
        <v>2140</v>
      </c>
      <c r="BE223" t="s">
        <v>2140</v>
      </c>
      <c r="BG223" t="s">
        <v>2140</v>
      </c>
      <c r="BI223" t="s">
        <v>2140</v>
      </c>
      <c r="BK223" t="s">
        <v>2140</v>
      </c>
      <c r="BN223" t="s">
        <v>1915</v>
      </c>
    </row>
    <row r="224" spans="2:68" ht="18.75" customHeight="1">
      <c r="B224" s="87">
        <v>8</v>
      </c>
      <c r="C224" t="s">
        <v>2422</v>
      </c>
      <c r="D224" t="s">
        <v>1309</v>
      </c>
      <c r="E224" s="88">
        <v>8051</v>
      </c>
      <c r="F224" t="s">
        <v>21</v>
      </c>
      <c r="G224" t="s">
        <v>21</v>
      </c>
      <c r="H224" t="s">
        <v>21</v>
      </c>
      <c r="J224" t="s">
        <v>2452</v>
      </c>
      <c r="K224" t="s">
        <v>25</v>
      </c>
      <c r="L224" t="s">
        <v>2166</v>
      </c>
      <c r="M224" s="89">
        <v>45245</v>
      </c>
      <c r="N224" t="s">
        <v>25</v>
      </c>
      <c r="O224" t="s">
        <v>25</v>
      </c>
      <c r="Q224" t="s">
        <v>25</v>
      </c>
      <c r="S224" t="s">
        <v>2453</v>
      </c>
      <c r="T224" t="s">
        <v>21</v>
      </c>
      <c r="U224" t="s">
        <v>1786</v>
      </c>
      <c r="W224" t="s">
        <v>25</v>
      </c>
      <c r="AA224" t="s">
        <v>1901</v>
      </c>
      <c r="AC224" t="s">
        <v>21</v>
      </c>
      <c r="AG224" t="s">
        <v>21</v>
      </c>
      <c r="AH224" t="s">
        <v>21</v>
      </c>
      <c r="AJ224" t="s">
        <v>21</v>
      </c>
      <c r="AL224" t="s">
        <v>2140</v>
      </c>
      <c r="AN224" t="s">
        <v>21</v>
      </c>
      <c r="AP224" t="s">
        <v>2140</v>
      </c>
      <c r="AR224" t="s">
        <v>2140</v>
      </c>
      <c r="AT224" t="s">
        <v>2140</v>
      </c>
      <c r="AV224" t="s">
        <v>25</v>
      </c>
      <c r="AW224" t="s">
        <v>2454</v>
      </c>
      <c r="AX224" t="s">
        <v>21</v>
      </c>
      <c r="AZ224" t="s">
        <v>2140</v>
      </c>
      <c r="BB224" t="s">
        <v>21</v>
      </c>
      <c r="BE224" t="s">
        <v>21</v>
      </c>
      <c r="BG224" t="s">
        <v>2140</v>
      </c>
      <c r="BI224" t="s">
        <v>2140</v>
      </c>
      <c r="BK224" t="s">
        <v>2140</v>
      </c>
      <c r="BN224" t="s">
        <v>1915</v>
      </c>
    </row>
    <row r="225" spans="2:68" ht="18.75" customHeight="1">
      <c r="B225" s="87">
        <v>8</v>
      </c>
      <c r="C225" t="s">
        <v>2422</v>
      </c>
      <c r="D225" t="s">
        <v>2455</v>
      </c>
      <c r="E225" s="88">
        <v>8052</v>
      </c>
      <c r="F225" t="s">
        <v>21</v>
      </c>
      <c r="G225" t="s">
        <v>21</v>
      </c>
      <c r="H225" t="s">
        <v>21</v>
      </c>
      <c r="J225" t="s">
        <v>2456</v>
      </c>
      <c r="K225" t="s">
        <v>25</v>
      </c>
      <c r="L225" t="s">
        <v>2177</v>
      </c>
      <c r="P225" t="s">
        <v>2457</v>
      </c>
      <c r="Q225" t="s">
        <v>21</v>
      </c>
      <c r="S225" t="s">
        <v>2458</v>
      </c>
      <c r="T225" t="s">
        <v>1377</v>
      </c>
      <c r="U225" t="s">
        <v>25</v>
      </c>
      <c r="W225" t="s">
        <v>25</v>
      </c>
      <c r="AB225" t="s">
        <v>2459</v>
      </c>
      <c r="AC225" t="s">
        <v>21</v>
      </c>
      <c r="AG225" t="s">
        <v>25</v>
      </c>
      <c r="AH225" t="s">
        <v>2140</v>
      </c>
      <c r="AJ225" t="s">
        <v>21</v>
      </c>
      <c r="AL225" t="s">
        <v>2140</v>
      </c>
      <c r="AN225" t="s">
        <v>2140</v>
      </c>
      <c r="AP225" t="s">
        <v>21</v>
      </c>
      <c r="AR225" t="s">
        <v>21</v>
      </c>
      <c r="AT225" t="s">
        <v>21</v>
      </c>
      <c r="AV225" t="s">
        <v>2140</v>
      </c>
      <c r="AX225" t="s">
        <v>21</v>
      </c>
      <c r="AZ225" t="s">
        <v>21</v>
      </c>
      <c r="BB225" t="s">
        <v>25</v>
      </c>
      <c r="BC225" t="s">
        <v>2460</v>
      </c>
      <c r="BE225" t="s">
        <v>2140</v>
      </c>
      <c r="BG225" t="s">
        <v>2140</v>
      </c>
      <c r="BI225" t="s">
        <v>2140</v>
      </c>
      <c r="BK225" t="s">
        <v>2140</v>
      </c>
      <c r="BN225" t="s">
        <v>2146</v>
      </c>
      <c r="BP225" s="90" t="s">
        <v>2461</v>
      </c>
    </row>
    <row r="226" spans="2:68" ht="18.75" customHeight="1">
      <c r="B226" s="87">
        <v>8</v>
      </c>
      <c r="C226" t="s">
        <v>2422</v>
      </c>
      <c r="D226" t="s">
        <v>2462</v>
      </c>
      <c r="E226" s="88">
        <v>8053</v>
      </c>
      <c r="F226" t="s">
        <v>21</v>
      </c>
      <c r="G226" t="s">
        <v>21</v>
      </c>
      <c r="H226" t="s">
        <v>21</v>
      </c>
      <c r="J226" t="s">
        <v>2463</v>
      </c>
      <c r="K226" t="s">
        <v>21</v>
      </c>
      <c r="BO226" t="s">
        <v>2463</v>
      </c>
    </row>
    <row r="227" spans="2:68" ht="18.75" customHeight="1">
      <c r="B227" s="87">
        <v>8</v>
      </c>
      <c r="C227" t="s">
        <v>2422</v>
      </c>
      <c r="D227" t="s">
        <v>2464</v>
      </c>
      <c r="E227" s="88">
        <v>8055</v>
      </c>
      <c r="F227" t="s">
        <v>21</v>
      </c>
      <c r="G227" t="s">
        <v>21</v>
      </c>
      <c r="H227" t="s">
        <v>21</v>
      </c>
      <c r="J227" t="s">
        <v>2176</v>
      </c>
      <c r="K227" t="s">
        <v>21</v>
      </c>
      <c r="BO227" t="s">
        <v>2176</v>
      </c>
    </row>
    <row r="228" spans="2:68" ht="18.75" customHeight="1">
      <c r="B228" s="87">
        <v>8</v>
      </c>
      <c r="C228" t="s">
        <v>2422</v>
      </c>
      <c r="D228" t="s">
        <v>1313</v>
      </c>
      <c r="E228" s="88">
        <v>8056</v>
      </c>
      <c r="F228" t="s">
        <v>21</v>
      </c>
      <c r="G228" t="s">
        <v>25</v>
      </c>
      <c r="H228" t="s">
        <v>21</v>
      </c>
      <c r="J228" t="s">
        <v>2465</v>
      </c>
      <c r="K228" t="s">
        <v>21</v>
      </c>
      <c r="BO228" t="s">
        <v>2465</v>
      </c>
    </row>
    <row r="229" spans="2:68" ht="18.75" customHeight="1">
      <c r="B229" s="87">
        <v>8</v>
      </c>
      <c r="C229" t="s">
        <v>2422</v>
      </c>
      <c r="D229" t="s">
        <v>1314</v>
      </c>
      <c r="E229" s="88">
        <v>8060</v>
      </c>
      <c r="F229" t="s">
        <v>25</v>
      </c>
      <c r="G229" t="s">
        <v>21</v>
      </c>
      <c r="H229" t="s">
        <v>21</v>
      </c>
      <c r="J229" t="s">
        <v>2466</v>
      </c>
      <c r="K229" t="s">
        <v>25</v>
      </c>
      <c r="L229" t="s">
        <v>2166</v>
      </c>
      <c r="M229" s="89">
        <v>45231</v>
      </c>
      <c r="N229" t="s">
        <v>25</v>
      </c>
      <c r="O229" t="s">
        <v>25</v>
      </c>
      <c r="Q229" t="s">
        <v>25</v>
      </c>
      <c r="R229" s="89">
        <v>45244</v>
      </c>
      <c r="T229" t="s">
        <v>1377</v>
      </c>
      <c r="U229" t="s">
        <v>21</v>
      </c>
      <c r="V229" t="s">
        <v>2145</v>
      </c>
      <c r="W229" t="s">
        <v>25</v>
      </c>
      <c r="AA229" t="s">
        <v>1901</v>
      </c>
      <c r="AC229" t="s">
        <v>21</v>
      </c>
      <c r="AG229" t="s">
        <v>25</v>
      </c>
      <c r="AH229" t="s">
        <v>21</v>
      </c>
      <c r="AJ229" t="s">
        <v>21</v>
      </c>
      <c r="AL229" t="s">
        <v>25</v>
      </c>
      <c r="AN229" t="s">
        <v>25</v>
      </c>
      <c r="AP229" t="s">
        <v>25</v>
      </c>
      <c r="AR229" t="s">
        <v>2140</v>
      </c>
      <c r="AT229" t="s">
        <v>21</v>
      </c>
      <c r="AV229" t="s">
        <v>2140</v>
      </c>
      <c r="AX229" t="s">
        <v>25</v>
      </c>
      <c r="AZ229" t="s">
        <v>2140</v>
      </c>
      <c r="BB229" t="s">
        <v>2140</v>
      </c>
      <c r="BE229" t="s">
        <v>21</v>
      </c>
      <c r="BG229" t="s">
        <v>21</v>
      </c>
      <c r="BI229" t="s">
        <v>21</v>
      </c>
      <c r="BK229" t="s">
        <v>21</v>
      </c>
      <c r="BN229" t="s">
        <v>2146</v>
      </c>
    </row>
    <row r="230" spans="2:68" ht="18.75" customHeight="1">
      <c r="B230" s="87">
        <v>8</v>
      </c>
      <c r="C230" t="s">
        <v>2422</v>
      </c>
      <c r="D230" t="s">
        <v>1316</v>
      </c>
      <c r="E230" s="88">
        <v>8063</v>
      </c>
      <c r="F230" t="s">
        <v>21</v>
      </c>
      <c r="G230" t="s">
        <v>21</v>
      </c>
      <c r="H230" t="s">
        <v>21</v>
      </c>
      <c r="J230" t="s">
        <v>2467</v>
      </c>
      <c r="K230" t="s">
        <v>21</v>
      </c>
      <c r="BO230" t="s">
        <v>2467</v>
      </c>
    </row>
    <row r="231" spans="2:68" ht="18.75" customHeight="1">
      <c r="B231" s="87">
        <v>8</v>
      </c>
      <c r="C231" t="s">
        <v>2422</v>
      </c>
      <c r="D231" t="s">
        <v>2468</v>
      </c>
      <c r="E231" s="88">
        <v>8064</v>
      </c>
      <c r="F231" t="s">
        <v>21</v>
      </c>
      <c r="G231" t="s">
        <v>21</v>
      </c>
      <c r="H231" t="s">
        <v>21</v>
      </c>
      <c r="J231" t="s">
        <v>2469</v>
      </c>
      <c r="K231" t="s">
        <v>21</v>
      </c>
      <c r="BO231" t="s">
        <v>2469</v>
      </c>
    </row>
    <row r="232" spans="2:68" ht="18.75" customHeight="1">
      <c r="B232" s="87">
        <v>8</v>
      </c>
      <c r="C232" t="s">
        <v>2422</v>
      </c>
      <c r="D232" t="s">
        <v>1318</v>
      </c>
      <c r="E232" s="88">
        <v>8072</v>
      </c>
      <c r="F232" t="s">
        <v>25</v>
      </c>
      <c r="G232" t="s">
        <v>21</v>
      </c>
      <c r="H232" t="s">
        <v>25</v>
      </c>
      <c r="I232" t="s">
        <v>25</v>
      </c>
      <c r="K232" t="s">
        <v>25</v>
      </c>
      <c r="L232" t="s">
        <v>2138</v>
      </c>
      <c r="M232" s="89">
        <v>45237</v>
      </c>
      <c r="N232" t="s">
        <v>21</v>
      </c>
      <c r="O232" t="s">
        <v>25</v>
      </c>
      <c r="Q232" t="s">
        <v>25</v>
      </c>
      <c r="R232" s="89" t="s">
        <v>2470</v>
      </c>
      <c r="T232" t="s">
        <v>1377</v>
      </c>
      <c r="U232" t="s">
        <v>1786</v>
      </c>
      <c r="W232" t="s">
        <v>25</v>
      </c>
      <c r="Z232" t="s">
        <v>1900</v>
      </c>
      <c r="AC232" t="s">
        <v>21</v>
      </c>
      <c r="AG232" t="s">
        <v>25</v>
      </c>
      <c r="AH232" t="s">
        <v>25</v>
      </c>
      <c r="AI232" t="s">
        <v>2471</v>
      </c>
      <c r="AJ232" t="s">
        <v>25</v>
      </c>
      <c r="AK232" t="s">
        <v>2472</v>
      </c>
      <c r="AL232" t="s">
        <v>25</v>
      </c>
      <c r="AM232" t="s">
        <v>2473</v>
      </c>
      <c r="AN232" t="s">
        <v>21</v>
      </c>
      <c r="AP232" t="s">
        <v>21</v>
      </c>
      <c r="AR232" t="s">
        <v>21</v>
      </c>
      <c r="AT232" t="s">
        <v>21</v>
      </c>
      <c r="AV232" t="s">
        <v>21</v>
      </c>
      <c r="AX232" t="s">
        <v>25</v>
      </c>
      <c r="AY232" t="s">
        <v>2474</v>
      </c>
      <c r="AZ232" t="s">
        <v>21</v>
      </c>
      <c r="BB232" t="s">
        <v>21</v>
      </c>
      <c r="BE232" t="s">
        <v>21</v>
      </c>
      <c r="BG232" t="s">
        <v>21</v>
      </c>
      <c r="BI232" t="s">
        <v>21</v>
      </c>
      <c r="BK232" t="s">
        <v>21</v>
      </c>
      <c r="BN232" t="s">
        <v>2174</v>
      </c>
      <c r="BP232" s="90" t="s">
        <v>2475</v>
      </c>
    </row>
    <row r="233" spans="2:68" ht="18.75" customHeight="1">
      <c r="B233" s="87">
        <v>8</v>
      </c>
      <c r="C233" t="s">
        <v>2422</v>
      </c>
      <c r="D233" t="s">
        <v>1319</v>
      </c>
      <c r="E233" s="88">
        <v>8073</v>
      </c>
      <c r="F233" t="s">
        <v>25</v>
      </c>
      <c r="G233" t="s">
        <v>21</v>
      </c>
      <c r="H233" t="s">
        <v>21</v>
      </c>
      <c r="J233" t="s">
        <v>2476</v>
      </c>
      <c r="K233" t="s">
        <v>21</v>
      </c>
      <c r="BO233" t="s">
        <v>2476</v>
      </c>
    </row>
    <row r="234" spans="2:68" ht="18.75" customHeight="1">
      <c r="B234" s="87">
        <v>8</v>
      </c>
      <c r="C234" t="s">
        <v>2422</v>
      </c>
      <c r="D234" t="s">
        <v>1320</v>
      </c>
      <c r="E234" s="88">
        <v>8074</v>
      </c>
      <c r="F234" t="s">
        <v>21</v>
      </c>
      <c r="G234" t="s">
        <v>21</v>
      </c>
      <c r="H234" t="s">
        <v>21</v>
      </c>
      <c r="J234" t="s">
        <v>2178</v>
      </c>
      <c r="K234" t="s">
        <v>21</v>
      </c>
      <c r="BO234" t="s">
        <v>2178</v>
      </c>
    </row>
    <row r="235" spans="2:68" ht="18.75" customHeight="1">
      <c r="B235" s="87">
        <v>8</v>
      </c>
      <c r="C235" t="s">
        <v>2422</v>
      </c>
      <c r="D235" t="s">
        <v>2477</v>
      </c>
      <c r="E235" s="88">
        <v>8080</v>
      </c>
      <c r="F235" t="s">
        <v>21</v>
      </c>
      <c r="G235" t="s">
        <v>21</v>
      </c>
      <c r="H235" t="s">
        <v>21</v>
      </c>
      <c r="J235" t="s">
        <v>2478</v>
      </c>
      <c r="K235" t="s">
        <v>21</v>
      </c>
      <c r="BO235" t="s">
        <v>2478</v>
      </c>
    </row>
    <row r="236" spans="2:68" ht="18.75" customHeight="1">
      <c r="B236" s="87">
        <v>8</v>
      </c>
      <c r="C236" t="s">
        <v>2422</v>
      </c>
      <c r="D236" t="s">
        <v>1324</v>
      </c>
      <c r="E236" s="88">
        <v>8081</v>
      </c>
      <c r="F236" t="s">
        <v>21</v>
      </c>
      <c r="G236" t="s">
        <v>21</v>
      </c>
      <c r="H236" t="s">
        <v>21</v>
      </c>
      <c r="J236" t="s">
        <v>2479</v>
      </c>
      <c r="K236" t="s">
        <v>21</v>
      </c>
      <c r="BO236" t="s">
        <v>2479</v>
      </c>
    </row>
    <row r="237" spans="2:68" ht="18.75" customHeight="1">
      <c r="B237" s="87">
        <v>8</v>
      </c>
      <c r="C237" t="s">
        <v>2422</v>
      </c>
      <c r="D237" t="s">
        <v>1329</v>
      </c>
      <c r="E237" s="88">
        <v>8094</v>
      </c>
      <c r="F237" t="s">
        <v>21</v>
      </c>
      <c r="G237" t="s">
        <v>21</v>
      </c>
      <c r="H237" t="s">
        <v>21</v>
      </c>
      <c r="J237" t="s">
        <v>2480</v>
      </c>
      <c r="K237" t="s">
        <v>21</v>
      </c>
      <c r="BO237" t="s">
        <v>2480</v>
      </c>
    </row>
    <row r="238" spans="2:68" ht="18.75" customHeight="1">
      <c r="B238" s="87">
        <v>8</v>
      </c>
      <c r="C238" t="s">
        <v>2422</v>
      </c>
      <c r="D238" t="s">
        <v>1330</v>
      </c>
      <c r="E238" s="88">
        <v>8095</v>
      </c>
      <c r="F238" t="s">
        <v>21</v>
      </c>
      <c r="G238" t="s">
        <v>21</v>
      </c>
      <c r="H238" t="s">
        <v>21</v>
      </c>
      <c r="J238" t="s">
        <v>2481</v>
      </c>
      <c r="K238" t="s">
        <v>21</v>
      </c>
      <c r="BO238" t="s">
        <v>2481</v>
      </c>
    </row>
    <row r="239" spans="2:68" ht="18.75" customHeight="1">
      <c r="B239" s="87">
        <v>8</v>
      </c>
      <c r="C239" t="s">
        <v>2422</v>
      </c>
      <c r="D239" t="s">
        <v>1331</v>
      </c>
      <c r="E239" s="88">
        <v>8096</v>
      </c>
      <c r="F239" t="s">
        <v>21</v>
      </c>
      <c r="G239" t="s">
        <v>21</v>
      </c>
      <c r="H239" t="s">
        <v>21</v>
      </c>
      <c r="J239" t="s">
        <v>2482</v>
      </c>
      <c r="K239" t="s">
        <v>21</v>
      </c>
      <c r="BO239" t="s">
        <v>2482</v>
      </c>
      <c r="BP239" s="90" t="s">
        <v>2183</v>
      </c>
    </row>
    <row r="240" spans="2:68" ht="18.75" customHeight="1">
      <c r="B240" s="87">
        <v>8</v>
      </c>
      <c r="C240" t="s">
        <v>2422</v>
      </c>
      <c r="D240" t="s">
        <v>2483</v>
      </c>
      <c r="E240" s="88">
        <v>8111</v>
      </c>
      <c r="F240" t="s">
        <v>21</v>
      </c>
      <c r="G240" t="s">
        <v>21</v>
      </c>
      <c r="H240" t="s">
        <v>21</v>
      </c>
      <c r="J240" t="s">
        <v>2484</v>
      </c>
      <c r="K240" t="s">
        <v>21</v>
      </c>
      <c r="BO240" t="s">
        <v>2484</v>
      </c>
    </row>
    <row r="241" spans="2:68" ht="18.75" customHeight="1">
      <c r="B241" s="87">
        <v>8</v>
      </c>
      <c r="C241" t="s">
        <v>2422</v>
      </c>
      <c r="D241" t="s">
        <v>2485</v>
      </c>
      <c r="E241" s="88">
        <v>8124</v>
      </c>
      <c r="F241" t="s">
        <v>21</v>
      </c>
      <c r="G241" t="s">
        <v>21</v>
      </c>
      <c r="H241" t="s">
        <v>21</v>
      </c>
      <c r="J241" t="s">
        <v>2486</v>
      </c>
      <c r="K241" t="s">
        <v>21</v>
      </c>
      <c r="BO241" t="s">
        <v>2486</v>
      </c>
    </row>
    <row r="242" spans="2:68" ht="18.75" customHeight="1">
      <c r="B242" s="87">
        <v>8</v>
      </c>
      <c r="C242" t="s">
        <v>2422</v>
      </c>
      <c r="D242" t="s">
        <v>1340</v>
      </c>
      <c r="E242" s="88">
        <v>8136</v>
      </c>
      <c r="F242" t="s">
        <v>21</v>
      </c>
      <c r="G242" t="s">
        <v>25</v>
      </c>
      <c r="H242" t="s">
        <v>21</v>
      </c>
      <c r="J242" t="s">
        <v>2487</v>
      </c>
      <c r="K242" t="s">
        <v>21</v>
      </c>
      <c r="BO242" t="s">
        <v>2488</v>
      </c>
    </row>
    <row r="243" spans="2:68" ht="18.75" customHeight="1">
      <c r="B243" s="87">
        <v>9</v>
      </c>
      <c r="C243" t="s">
        <v>2489</v>
      </c>
      <c r="D243" t="s">
        <v>413</v>
      </c>
      <c r="E243" s="88">
        <v>9001</v>
      </c>
      <c r="F243" t="s">
        <v>25</v>
      </c>
      <c r="G243" t="s">
        <v>25</v>
      </c>
      <c r="H243" t="s">
        <v>25</v>
      </c>
      <c r="I243" t="s">
        <v>25</v>
      </c>
      <c r="J243" t="s">
        <v>2490</v>
      </c>
      <c r="K243" t="s">
        <v>25</v>
      </c>
      <c r="L243" t="s">
        <v>2166</v>
      </c>
      <c r="M243" s="89">
        <v>45174</v>
      </c>
      <c r="N243" t="s">
        <v>25</v>
      </c>
      <c r="O243" t="s">
        <v>25</v>
      </c>
      <c r="Q243" t="s">
        <v>25</v>
      </c>
      <c r="R243" s="89" t="s">
        <v>2491</v>
      </c>
      <c r="T243" t="s">
        <v>1377</v>
      </c>
      <c r="U243" t="s">
        <v>25</v>
      </c>
      <c r="W243" t="s">
        <v>25</v>
      </c>
      <c r="Z243" t="s">
        <v>1900</v>
      </c>
      <c r="AA243" t="s">
        <v>1901</v>
      </c>
      <c r="AC243" t="s">
        <v>21</v>
      </c>
      <c r="AG243" t="s">
        <v>25</v>
      </c>
      <c r="AH243" t="s">
        <v>25</v>
      </c>
      <c r="AI243" t="s">
        <v>2492</v>
      </c>
      <c r="AJ243" t="s">
        <v>25</v>
      </c>
      <c r="AK243" t="s">
        <v>2493</v>
      </c>
      <c r="AL243" t="s">
        <v>25</v>
      </c>
      <c r="AM243" t="s">
        <v>2494</v>
      </c>
      <c r="AN243" t="s">
        <v>25</v>
      </c>
      <c r="AO243" t="s">
        <v>2495</v>
      </c>
      <c r="AP243" t="s">
        <v>25</v>
      </c>
      <c r="AQ243" t="s">
        <v>2496</v>
      </c>
      <c r="AR243" t="s">
        <v>2140</v>
      </c>
      <c r="AT243" t="s">
        <v>25</v>
      </c>
      <c r="AU243" t="s">
        <v>2497</v>
      </c>
      <c r="AV243" t="s">
        <v>2140</v>
      </c>
      <c r="AX243" t="s">
        <v>25</v>
      </c>
      <c r="AY243" t="s">
        <v>2498</v>
      </c>
      <c r="AZ243" t="s">
        <v>25</v>
      </c>
      <c r="BA243" t="s">
        <v>2499</v>
      </c>
      <c r="BB243" t="s">
        <v>25</v>
      </c>
      <c r="BC243" t="s">
        <v>2500</v>
      </c>
      <c r="BE243" t="s">
        <v>21</v>
      </c>
      <c r="BG243" t="s">
        <v>2140</v>
      </c>
      <c r="BI243" t="s">
        <v>21</v>
      </c>
      <c r="BK243" t="s">
        <v>21</v>
      </c>
      <c r="BN243" t="s">
        <v>2146</v>
      </c>
      <c r="BP243" s="90" t="s">
        <v>2501</v>
      </c>
    </row>
    <row r="244" spans="2:68" ht="18.75" customHeight="1">
      <c r="B244" s="87">
        <v>9</v>
      </c>
      <c r="C244" t="s">
        <v>2489</v>
      </c>
      <c r="D244" t="s">
        <v>414</v>
      </c>
      <c r="E244" s="88">
        <v>9002</v>
      </c>
      <c r="F244" t="s">
        <v>25</v>
      </c>
      <c r="G244" t="s">
        <v>25</v>
      </c>
      <c r="H244" t="s">
        <v>25</v>
      </c>
      <c r="I244" t="s">
        <v>25</v>
      </c>
      <c r="K244" t="s">
        <v>25</v>
      </c>
      <c r="L244" t="s">
        <v>2138</v>
      </c>
      <c r="M244" s="89">
        <v>45174</v>
      </c>
      <c r="N244" t="s">
        <v>25</v>
      </c>
      <c r="O244" t="s">
        <v>25</v>
      </c>
      <c r="Q244" t="s">
        <v>25</v>
      </c>
      <c r="R244" s="89" t="s">
        <v>2502</v>
      </c>
      <c r="T244" t="s">
        <v>1377</v>
      </c>
      <c r="U244" t="s">
        <v>25</v>
      </c>
      <c r="W244" t="s">
        <v>25</v>
      </c>
      <c r="Z244" t="s">
        <v>1900</v>
      </c>
      <c r="AC244" t="s">
        <v>21</v>
      </c>
      <c r="AG244" t="s">
        <v>25</v>
      </c>
      <c r="AH244" t="s">
        <v>25</v>
      </c>
      <c r="AJ244" t="s">
        <v>25</v>
      </c>
      <c r="AK244" t="s">
        <v>2503</v>
      </c>
      <c r="AL244" t="s">
        <v>25</v>
      </c>
      <c r="AN244" t="s">
        <v>25</v>
      </c>
      <c r="AO244" t="s">
        <v>2504</v>
      </c>
      <c r="AP244" t="s">
        <v>25</v>
      </c>
      <c r="AQ244" t="s">
        <v>2505</v>
      </c>
      <c r="AR244" t="s">
        <v>2140</v>
      </c>
      <c r="AT244" t="s">
        <v>2140</v>
      </c>
      <c r="AV244" t="s">
        <v>2140</v>
      </c>
      <c r="AX244" t="s">
        <v>25</v>
      </c>
      <c r="AY244" t="s">
        <v>2506</v>
      </c>
      <c r="AZ244" t="s">
        <v>2140</v>
      </c>
      <c r="BB244" t="s">
        <v>25</v>
      </c>
      <c r="BE244" t="s">
        <v>2140</v>
      </c>
      <c r="BG244" t="s">
        <v>2140</v>
      </c>
      <c r="BI244" t="s">
        <v>2140</v>
      </c>
      <c r="BK244" t="s">
        <v>2140</v>
      </c>
      <c r="BN244" t="s">
        <v>2146</v>
      </c>
    </row>
    <row r="245" spans="2:68" ht="18.75" customHeight="1">
      <c r="B245" s="87">
        <v>9</v>
      </c>
      <c r="C245" t="s">
        <v>2489</v>
      </c>
      <c r="D245" t="s">
        <v>415</v>
      </c>
      <c r="E245" s="88">
        <v>9003</v>
      </c>
      <c r="F245" t="s">
        <v>25</v>
      </c>
      <c r="G245" t="s">
        <v>21</v>
      </c>
      <c r="H245" t="s">
        <v>21</v>
      </c>
      <c r="J245" t="s">
        <v>2507</v>
      </c>
      <c r="K245" t="s">
        <v>25</v>
      </c>
      <c r="L245" t="s">
        <v>2166</v>
      </c>
      <c r="M245" s="89">
        <v>45170</v>
      </c>
      <c r="N245" t="s">
        <v>25</v>
      </c>
      <c r="O245" t="s">
        <v>25</v>
      </c>
      <c r="Q245" t="s">
        <v>25</v>
      </c>
      <c r="R245" s="89">
        <v>45210</v>
      </c>
      <c r="T245" t="s">
        <v>1377</v>
      </c>
      <c r="U245" t="s">
        <v>25</v>
      </c>
      <c r="W245" t="s">
        <v>21</v>
      </c>
      <c r="AC245" t="s">
        <v>21</v>
      </c>
      <c r="AG245" t="s">
        <v>25</v>
      </c>
      <c r="AH245" t="s">
        <v>21</v>
      </c>
      <c r="AJ245" t="s">
        <v>21</v>
      </c>
      <c r="AL245" t="s">
        <v>21</v>
      </c>
      <c r="AN245" t="s">
        <v>25</v>
      </c>
      <c r="AO245" t="s">
        <v>2508</v>
      </c>
      <c r="AP245" t="s">
        <v>21</v>
      </c>
      <c r="AR245" t="s">
        <v>21</v>
      </c>
      <c r="AT245" t="s">
        <v>21</v>
      </c>
      <c r="AV245" t="s">
        <v>21</v>
      </c>
      <c r="AX245" t="s">
        <v>25</v>
      </c>
      <c r="AY245" t="s">
        <v>2509</v>
      </c>
      <c r="AZ245" t="s">
        <v>21</v>
      </c>
      <c r="BB245" t="s">
        <v>21</v>
      </c>
      <c r="BE245" t="s">
        <v>21</v>
      </c>
      <c r="BG245" t="s">
        <v>21</v>
      </c>
      <c r="BI245" t="s">
        <v>21</v>
      </c>
      <c r="BK245" t="s">
        <v>21</v>
      </c>
      <c r="BN245" t="s">
        <v>1915</v>
      </c>
      <c r="BP245" s="90" t="s">
        <v>2510</v>
      </c>
    </row>
    <row r="246" spans="2:68" ht="18.75" customHeight="1">
      <c r="B246" s="87">
        <v>9</v>
      </c>
      <c r="C246" t="s">
        <v>2489</v>
      </c>
      <c r="D246" t="s">
        <v>416</v>
      </c>
      <c r="E246" s="88">
        <v>9004</v>
      </c>
      <c r="F246" t="s">
        <v>25</v>
      </c>
      <c r="G246" t="s">
        <v>21</v>
      </c>
      <c r="H246" t="s">
        <v>21</v>
      </c>
      <c r="J246" t="s">
        <v>2511</v>
      </c>
      <c r="K246" t="s">
        <v>25</v>
      </c>
      <c r="L246" t="s">
        <v>2166</v>
      </c>
      <c r="M246" s="89" t="s">
        <v>2512</v>
      </c>
      <c r="N246" t="s">
        <v>25</v>
      </c>
      <c r="O246" t="s">
        <v>25</v>
      </c>
      <c r="Q246" t="s">
        <v>25</v>
      </c>
      <c r="R246" s="89" t="s">
        <v>2513</v>
      </c>
      <c r="T246" t="s">
        <v>1377</v>
      </c>
      <c r="U246" t="s">
        <v>21</v>
      </c>
      <c r="V246" t="s">
        <v>2514</v>
      </c>
      <c r="W246" t="s">
        <v>25</v>
      </c>
      <c r="Z246" t="s">
        <v>1900</v>
      </c>
      <c r="AA246" t="s">
        <v>1901</v>
      </c>
      <c r="AC246" t="s">
        <v>21</v>
      </c>
      <c r="AG246" t="s">
        <v>25</v>
      </c>
      <c r="AH246" t="s">
        <v>21</v>
      </c>
      <c r="AJ246" t="s">
        <v>25</v>
      </c>
      <c r="AK246" t="s">
        <v>2515</v>
      </c>
      <c r="AL246" t="s">
        <v>2140</v>
      </c>
      <c r="AN246" t="s">
        <v>2140</v>
      </c>
      <c r="AP246" t="s">
        <v>2140</v>
      </c>
      <c r="AR246" t="s">
        <v>2140</v>
      </c>
      <c r="AT246" t="s">
        <v>2140</v>
      </c>
      <c r="AV246" t="s">
        <v>2140</v>
      </c>
      <c r="AX246" t="s">
        <v>2140</v>
      </c>
      <c r="AZ246" t="s">
        <v>2140</v>
      </c>
      <c r="BB246" t="s">
        <v>2140</v>
      </c>
      <c r="BD246" t="s">
        <v>2516</v>
      </c>
      <c r="BE246" t="s">
        <v>2140</v>
      </c>
      <c r="BG246" t="s">
        <v>2140</v>
      </c>
      <c r="BI246" t="s">
        <v>2140</v>
      </c>
      <c r="BK246" t="s">
        <v>2140</v>
      </c>
      <c r="BN246" t="s">
        <v>2146</v>
      </c>
      <c r="BP246" s="90" t="s">
        <v>2517</v>
      </c>
    </row>
    <row r="247" spans="2:68" ht="18.75" customHeight="1">
      <c r="B247" s="87">
        <v>9</v>
      </c>
      <c r="C247" t="s">
        <v>2489</v>
      </c>
      <c r="D247" t="s">
        <v>2518</v>
      </c>
      <c r="E247" s="88">
        <v>9005</v>
      </c>
      <c r="F247" t="s">
        <v>25</v>
      </c>
      <c r="G247" t="s">
        <v>21</v>
      </c>
      <c r="H247" t="s">
        <v>21</v>
      </c>
      <c r="J247" t="s">
        <v>2519</v>
      </c>
      <c r="K247" t="s">
        <v>25</v>
      </c>
      <c r="L247" t="s">
        <v>2205</v>
      </c>
      <c r="M247" s="89">
        <v>45203</v>
      </c>
      <c r="N247" t="s">
        <v>25</v>
      </c>
      <c r="O247" t="s">
        <v>25</v>
      </c>
      <c r="Q247" t="s">
        <v>25</v>
      </c>
      <c r="R247" s="89">
        <v>45218</v>
      </c>
      <c r="T247" t="s">
        <v>1377</v>
      </c>
      <c r="U247" t="s">
        <v>25</v>
      </c>
      <c r="W247" t="s">
        <v>21</v>
      </c>
      <c r="AC247" t="s">
        <v>21</v>
      </c>
      <c r="AG247" t="s">
        <v>25</v>
      </c>
      <c r="AH247" t="s">
        <v>21</v>
      </c>
      <c r="AJ247" t="s">
        <v>21</v>
      </c>
      <c r="AL247" t="s">
        <v>25</v>
      </c>
      <c r="AM247" t="s">
        <v>2520</v>
      </c>
      <c r="AN247" t="s">
        <v>21</v>
      </c>
      <c r="AP247" t="s">
        <v>21</v>
      </c>
      <c r="AR247" t="s">
        <v>25</v>
      </c>
      <c r="AS247" t="s">
        <v>2521</v>
      </c>
      <c r="AT247" t="s">
        <v>21</v>
      </c>
      <c r="AV247" t="s">
        <v>21</v>
      </c>
      <c r="AX247" t="s">
        <v>21</v>
      </c>
      <c r="AZ247" t="s">
        <v>21</v>
      </c>
      <c r="BB247" t="s">
        <v>21</v>
      </c>
      <c r="BE247" t="s">
        <v>21</v>
      </c>
      <c r="BG247" t="s">
        <v>21</v>
      </c>
      <c r="BI247" t="s">
        <v>21</v>
      </c>
      <c r="BK247" t="s">
        <v>25</v>
      </c>
      <c r="BL247" t="s">
        <v>2522</v>
      </c>
      <c r="BN247" t="s">
        <v>2174</v>
      </c>
      <c r="BP247" s="90" t="s">
        <v>2523</v>
      </c>
    </row>
    <row r="248" spans="2:68" ht="18.75" customHeight="1">
      <c r="B248" s="87">
        <v>9</v>
      </c>
      <c r="C248" t="s">
        <v>2489</v>
      </c>
      <c r="D248" t="s">
        <v>2524</v>
      </c>
      <c r="E248" s="88">
        <v>9006</v>
      </c>
      <c r="F248" t="s">
        <v>25</v>
      </c>
      <c r="G248" t="s">
        <v>25</v>
      </c>
      <c r="H248" t="s">
        <v>25</v>
      </c>
      <c r="I248" t="s">
        <v>21</v>
      </c>
      <c r="J248" t="s">
        <v>2525</v>
      </c>
      <c r="K248" t="s">
        <v>25</v>
      </c>
      <c r="L248" t="s">
        <v>2138</v>
      </c>
      <c r="M248" s="89">
        <v>45174</v>
      </c>
      <c r="N248" t="s">
        <v>25</v>
      </c>
      <c r="O248" t="s">
        <v>25</v>
      </c>
      <c r="Q248" t="s">
        <v>25</v>
      </c>
      <c r="R248" s="89">
        <v>45224</v>
      </c>
      <c r="T248" t="s">
        <v>1377</v>
      </c>
      <c r="U248" t="s">
        <v>25</v>
      </c>
      <c r="W248" t="s">
        <v>25</v>
      </c>
      <c r="Z248" t="s">
        <v>1900</v>
      </c>
      <c r="AC248" t="s">
        <v>21</v>
      </c>
      <c r="AG248" t="s">
        <v>25</v>
      </c>
      <c r="AH248" t="s">
        <v>25</v>
      </c>
      <c r="AI248" t="s">
        <v>2526</v>
      </c>
      <c r="AJ248" t="s">
        <v>25</v>
      </c>
      <c r="AL248" t="s">
        <v>25</v>
      </c>
      <c r="AM248" s="92" t="s">
        <v>2527</v>
      </c>
      <c r="AN248" t="s">
        <v>21</v>
      </c>
      <c r="AO248" t="s">
        <v>2528</v>
      </c>
      <c r="AP248" t="s">
        <v>21</v>
      </c>
      <c r="AR248" t="s">
        <v>21</v>
      </c>
      <c r="AT248" t="s">
        <v>21</v>
      </c>
      <c r="AV248" t="s">
        <v>21</v>
      </c>
      <c r="AX248" t="s">
        <v>21</v>
      </c>
      <c r="AZ248" t="s">
        <v>25</v>
      </c>
      <c r="BA248" t="s">
        <v>2529</v>
      </c>
      <c r="BB248" t="s">
        <v>25</v>
      </c>
      <c r="BC248" t="s">
        <v>2530</v>
      </c>
      <c r="BE248" t="s">
        <v>21</v>
      </c>
      <c r="BG248" t="s">
        <v>21</v>
      </c>
      <c r="BI248" t="s">
        <v>21</v>
      </c>
      <c r="BK248" t="s">
        <v>21</v>
      </c>
      <c r="BN248" t="s">
        <v>2174</v>
      </c>
      <c r="BP248" s="90" t="s">
        <v>2531</v>
      </c>
    </row>
    <row r="249" spans="2:68" ht="18.75" customHeight="1">
      <c r="B249" s="87">
        <v>9</v>
      </c>
      <c r="C249" t="s">
        <v>2489</v>
      </c>
      <c r="D249" t="s">
        <v>419</v>
      </c>
      <c r="E249" s="88">
        <v>9008</v>
      </c>
      <c r="F249" t="s">
        <v>25</v>
      </c>
      <c r="G249" t="s">
        <v>25</v>
      </c>
      <c r="H249" t="s">
        <v>21</v>
      </c>
      <c r="J249" t="s">
        <v>2532</v>
      </c>
      <c r="K249" t="s">
        <v>25</v>
      </c>
      <c r="L249" t="s">
        <v>2166</v>
      </c>
      <c r="M249" s="89">
        <v>45174</v>
      </c>
      <c r="N249" t="s">
        <v>25</v>
      </c>
      <c r="O249" t="s">
        <v>25</v>
      </c>
      <c r="Q249" t="s">
        <v>25</v>
      </c>
      <c r="S249" t="s">
        <v>2533</v>
      </c>
      <c r="T249" t="s">
        <v>1377</v>
      </c>
      <c r="U249" t="s">
        <v>1786</v>
      </c>
      <c r="W249" t="s">
        <v>25</v>
      </c>
      <c r="AA249" t="s">
        <v>1901</v>
      </c>
      <c r="AC249" t="s">
        <v>21</v>
      </c>
      <c r="AG249" t="s">
        <v>25</v>
      </c>
      <c r="AH249" t="s">
        <v>21</v>
      </c>
      <c r="AJ249" t="s">
        <v>21</v>
      </c>
      <c r="AL249" t="s">
        <v>25</v>
      </c>
      <c r="AM249" t="s">
        <v>2534</v>
      </c>
      <c r="AN249" t="s">
        <v>25</v>
      </c>
      <c r="AO249" t="s">
        <v>2535</v>
      </c>
      <c r="AP249" t="s">
        <v>2140</v>
      </c>
      <c r="AR249" t="s">
        <v>2140</v>
      </c>
      <c r="AT249" t="s">
        <v>21</v>
      </c>
      <c r="AV249" t="s">
        <v>2140</v>
      </c>
      <c r="AX249" t="s">
        <v>25</v>
      </c>
      <c r="AY249" t="s">
        <v>2536</v>
      </c>
      <c r="AZ249" t="s">
        <v>2140</v>
      </c>
      <c r="BB249" t="s">
        <v>21</v>
      </c>
      <c r="BE249" t="s">
        <v>2140</v>
      </c>
      <c r="BG249" t="s">
        <v>2140</v>
      </c>
      <c r="BI249" t="s">
        <v>2140</v>
      </c>
      <c r="BK249" t="s">
        <v>21</v>
      </c>
      <c r="BN249" t="s">
        <v>2174</v>
      </c>
    </row>
    <row r="250" spans="2:68" ht="18.75" customHeight="1">
      <c r="B250" s="87">
        <v>9</v>
      </c>
      <c r="C250" t="s">
        <v>2489</v>
      </c>
      <c r="D250" t="s">
        <v>422</v>
      </c>
      <c r="E250" s="88">
        <v>9011</v>
      </c>
      <c r="F250" t="s">
        <v>25</v>
      </c>
      <c r="G250" t="s">
        <v>25</v>
      </c>
      <c r="H250" t="s">
        <v>21</v>
      </c>
      <c r="J250" t="s">
        <v>2537</v>
      </c>
      <c r="K250" t="s">
        <v>25</v>
      </c>
      <c r="L250" t="s">
        <v>2166</v>
      </c>
      <c r="M250" s="89">
        <v>45174</v>
      </c>
      <c r="N250" t="s">
        <v>21</v>
      </c>
      <c r="O250" t="s">
        <v>25</v>
      </c>
      <c r="Q250" t="s">
        <v>25</v>
      </c>
      <c r="R250" s="89">
        <v>45215</v>
      </c>
      <c r="T250" t="s">
        <v>1377</v>
      </c>
      <c r="U250" t="s">
        <v>21</v>
      </c>
      <c r="V250" t="s">
        <v>2538</v>
      </c>
      <c r="W250" t="s">
        <v>25</v>
      </c>
      <c r="Z250" t="s">
        <v>1900</v>
      </c>
      <c r="AA250" t="s">
        <v>1901</v>
      </c>
      <c r="AC250" t="s">
        <v>21</v>
      </c>
      <c r="AG250" t="s">
        <v>25</v>
      </c>
      <c r="AH250" t="s">
        <v>21</v>
      </c>
      <c r="AJ250" t="s">
        <v>21</v>
      </c>
      <c r="AL250" t="s">
        <v>21</v>
      </c>
      <c r="AN250" t="s">
        <v>21</v>
      </c>
      <c r="AP250" t="s">
        <v>21</v>
      </c>
      <c r="AR250" t="s">
        <v>21</v>
      </c>
      <c r="AT250" t="s">
        <v>21</v>
      </c>
      <c r="AV250" t="s">
        <v>21</v>
      </c>
      <c r="AX250" t="s">
        <v>21</v>
      </c>
      <c r="AZ250" t="s">
        <v>21</v>
      </c>
      <c r="BB250" t="s">
        <v>21</v>
      </c>
      <c r="BE250" t="s">
        <v>21</v>
      </c>
      <c r="BG250" t="s">
        <v>21</v>
      </c>
      <c r="BI250" t="s">
        <v>21</v>
      </c>
      <c r="BK250" t="s">
        <v>21</v>
      </c>
      <c r="BM250" t="s">
        <v>2539</v>
      </c>
      <c r="BN250" t="s">
        <v>2146</v>
      </c>
    </row>
    <row r="251" spans="2:68" ht="18.75" customHeight="1">
      <c r="B251" s="87">
        <v>9</v>
      </c>
      <c r="C251" t="s">
        <v>2489</v>
      </c>
      <c r="D251" t="s">
        <v>424</v>
      </c>
      <c r="E251" s="88">
        <v>9014</v>
      </c>
      <c r="F251" t="s">
        <v>25</v>
      </c>
      <c r="G251" t="s">
        <v>21</v>
      </c>
      <c r="H251" t="s">
        <v>21</v>
      </c>
      <c r="J251" t="s">
        <v>2540</v>
      </c>
      <c r="K251" t="s">
        <v>25</v>
      </c>
      <c r="L251" t="s">
        <v>2166</v>
      </c>
      <c r="M251" s="89">
        <v>45174</v>
      </c>
      <c r="N251" t="s">
        <v>25</v>
      </c>
      <c r="O251" t="s">
        <v>25</v>
      </c>
      <c r="Q251" t="s">
        <v>25</v>
      </c>
      <c r="R251" s="89">
        <v>45217</v>
      </c>
      <c r="T251" t="s">
        <v>1377</v>
      </c>
      <c r="U251" t="s">
        <v>25</v>
      </c>
      <c r="W251" t="s">
        <v>25</v>
      </c>
      <c r="Z251" t="s">
        <v>1900</v>
      </c>
      <c r="AC251" t="s">
        <v>21</v>
      </c>
      <c r="AG251" t="s">
        <v>25</v>
      </c>
      <c r="AH251" t="s">
        <v>25</v>
      </c>
      <c r="AI251" t="s">
        <v>2541</v>
      </c>
      <c r="AJ251" t="s">
        <v>25</v>
      </c>
      <c r="AK251" t="s">
        <v>2542</v>
      </c>
      <c r="AL251" t="s">
        <v>25</v>
      </c>
      <c r="AM251" t="s">
        <v>2543</v>
      </c>
      <c r="AN251" t="s">
        <v>2140</v>
      </c>
      <c r="AP251" t="s">
        <v>21</v>
      </c>
      <c r="AR251" t="s">
        <v>2140</v>
      </c>
      <c r="AT251" t="s">
        <v>2140</v>
      </c>
      <c r="AV251" t="s">
        <v>2140</v>
      </c>
      <c r="AX251" t="s">
        <v>25</v>
      </c>
      <c r="AY251" t="s">
        <v>2544</v>
      </c>
      <c r="AZ251" t="s">
        <v>2140</v>
      </c>
      <c r="BB251" t="s">
        <v>25</v>
      </c>
      <c r="BC251" t="s">
        <v>2545</v>
      </c>
      <c r="BE251" t="s">
        <v>2140</v>
      </c>
      <c r="BG251" t="s">
        <v>2140</v>
      </c>
      <c r="BI251" t="s">
        <v>2140</v>
      </c>
      <c r="BK251" t="s">
        <v>2140</v>
      </c>
      <c r="BN251" t="s">
        <v>2146</v>
      </c>
      <c r="BP251" s="90" t="s">
        <v>2546</v>
      </c>
    </row>
    <row r="252" spans="2:68" ht="18.75" customHeight="1">
      <c r="B252" s="87">
        <v>9</v>
      </c>
      <c r="C252" t="s">
        <v>2489</v>
      </c>
      <c r="D252" t="s">
        <v>425</v>
      </c>
      <c r="E252" s="88">
        <v>9015</v>
      </c>
      <c r="F252" t="s">
        <v>25</v>
      </c>
      <c r="G252" t="s">
        <v>21</v>
      </c>
      <c r="H252" t="s">
        <v>25</v>
      </c>
      <c r="I252" t="s">
        <v>25</v>
      </c>
      <c r="J252" t="s">
        <v>2547</v>
      </c>
      <c r="K252" t="s">
        <v>25</v>
      </c>
      <c r="L252" t="s">
        <v>2205</v>
      </c>
      <c r="M252" s="89" t="s">
        <v>2548</v>
      </c>
      <c r="N252" t="s">
        <v>21</v>
      </c>
      <c r="O252" t="s">
        <v>25</v>
      </c>
      <c r="Q252" t="s">
        <v>25</v>
      </c>
      <c r="R252" s="89">
        <v>45216</v>
      </c>
      <c r="T252" t="s">
        <v>1377</v>
      </c>
      <c r="U252" t="s">
        <v>25</v>
      </c>
      <c r="W252" t="s">
        <v>25</v>
      </c>
      <c r="Z252" t="s">
        <v>1900</v>
      </c>
      <c r="AA252" t="s">
        <v>1901</v>
      </c>
      <c r="AC252" t="s">
        <v>21</v>
      </c>
      <c r="AG252" t="s">
        <v>25</v>
      </c>
      <c r="AH252" t="s">
        <v>21</v>
      </c>
      <c r="AI252" t="s">
        <v>2549</v>
      </c>
      <c r="AJ252" t="s">
        <v>21</v>
      </c>
      <c r="AL252" t="s">
        <v>25</v>
      </c>
      <c r="AM252" t="s">
        <v>2550</v>
      </c>
      <c r="AN252" t="s">
        <v>21</v>
      </c>
      <c r="AP252" t="s">
        <v>2140</v>
      </c>
      <c r="AR252" t="s">
        <v>2140</v>
      </c>
      <c r="AT252" t="s">
        <v>2140</v>
      </c>
      <c r="AV252" t="s">
        <v>2140</v>
      </c>
      <c r="AX252" t="s">
        <v>2140</v>
      </c>
      <c r="AZ252" t="s">
        <v>2140</v>
      </c>
      <c r="BB252" t="s">
        <v>25</v>
      </c>
      <c r="BC252" t="s">
        <v>2551</v>
      </c>
      <c r="BD252" t="s">
        <v>2552</v>
      </c>
      <c r="BE252" t="s">
        <v>2140</v>
      </c>
      <c r="BG252" t="s">
        <v>2140</v>
      </c>
      <c r="BI252" t="s">
        <v>2140</v>
      </c>
      <c r="BK252" t="s">
        <v>2140</v>
      </c>
      <c r="BN252" t="s">
        <v>2146</v>
      </c>
      <c r="BP252" s="90" t="s">
        <v>2553</v>
      </c>
    </row>
    <row r="253" spans="2:68" ht="18.75" customHeight="1">
      <c r="B253" s="87">
        <v>9</v>
      </c>
      <c r="C253" t="s">
        <v>2489</v>
      </c>
      <c r="D253" t="s">
        <v>427</v>
      </c>
      <c r="E253" s="88">
        <v>9018</v>
      </c>
      <c r="F253" t="s">
        <v>21</v>
      </c>
      <c r="G253" t="s">
        <v>21</v>
      </c>
      <c r="H253" t="s">
        <v>21</v>
      </c>
      <c r="J253" t="s">
        <v>2554</v>
      </c>
      <c r="K253" t="s">
        <v>25</v>
      </c>
      <c r="L253" t="s">
        <v>2166</v>
      </c>
      <c r="M253" s="89">
        <v>45177</v>
      </c>
      <c r="N253" t="s">
        <v>25</v>
      </c>
      <c r="O253" t="s">
        <v>25</v>
      </c>
      <c r="Q253" t="s">
        <v>25</v>
      </c>
      <c r="R253" s="89">
        <v>45177</v>
      </c>
      <c r="T253" t="s">
        <v>1377</v>
      </c>
      <c r="U253" t="s">
        <v>21</v>
      </c>
      <c r="V253" t="s">
        <v>2145</v>
      </c>
      <c r="W253" t="s">
        <v>25</v>
      </c>
      <c r="AA253" t="s">
        <v>1901</v>
      </c>
      <c r="AC253" t="s">
        <v>21</v>
      </c>
      <c r="AG253" t="s">
        <v>25</v>
      </c>
      <c r="AH253" t="s">
        <v>21</v>
      </c>
      <c r="AJ253" t="s">
        <v>21</v>
      </c>
      <c r="AL253" t="s">
        <v>21</v>
      </c>
      <c r="AN253" t="s">
        <v>21</v>
      </c>
      <c r="AP253" t="s">
        <v>21</v>
      </c>
      <c r="AR253" t="s">
        <v>21</v>
      </c>
      <c r="AT253" t="s">
        <v>21</v>
      </c>
      <c r="AV253" t="s">
        <v>2140</v>
      </c>
      <c r="AX253" t="s">
        <v>21</v>
      </c>
      <c r="AZ253" t="s">
        <v>2140</v>
      </c>
      <c r="BB253" t="s">
        <v>21</v>
      </c>
      <c r="BE253" t="s">
        <v>2140</v>
      </c>
      <c r="BG253" t="s">
        <v>2140</v>
      </c>
      <c r="BI253" t="s">
        <v>2140</v>
      </c>
      <c r="BK253" t="s">
        <v>2140</v>
      </c>
      <c r="BN253" t="s">
        <v>2146</v>
      </c>
    </row>
    <row r="254" spans="2:68" ht="18.75" customHeight="1">
      <c r="B254" s="87">
        <v>9</v>
      </c>
      <c r="C254" t="s">
        <v>2489</v>
      </c>
      <c r="D254" t="s">
        <v>2555</v>
      </c>
      <c r="E254" s="88">
        <v>9025</v>
      </c>
      <c r="F254" t="s">
        <v>25</v>
      </c>
      <c r="G254" t="s">
        <v>25</v>
      </c>
      <c r="H254" t="s">
        <v>21</v>
      </c>
      <c r="J254" s="92" t="s">
        <v>2556</v>
      </c>
      <c r="K254" t="s">
        <v>25</v>
      </c>
      <c r="L254" t="s">
        <v>2166</v>
      </c>
      <c r="M254" s="89">
        <v>45174</v>
      </c>
      <c r="N254" t="s">
        <v>21</v>
      </c>
      <c r="O254" t="s">
        <v>25</v>
      </c>
      <c r="Q254" t="s">
        <v>25</v>
      </c>
      <c r="R254" s="89">
        <v>45211</v>
      </c>
      <c r="T254" t="s">
        <v>21</v>
      </c>
      <c r="U254" t="s">
        <v>25</v>
      </c>
      <c r="W254" t="s">
        <v>25</v>
      </c>
      <c r="AA254" t="s">
        <v>1901</v>
      </c>
      <c r="AC254" t="s">
        <v>21</v>
      </c>
      <c r="AG254" t="s">
        <v>25</v>
      </c>
      <c r="AH254" t="s">
        <v>21</v>
      </c>
      <c r="AJ254" t="s">
        <v>21</v>
      </c>
      <c r="AL254" t="s">
        <v>21</v>
      </c>
      <c r="AN254" t="s">
        <v>21</v>
      </c>
      <c r="AP254" t="s">
        <v>21</v>
      </c>
      <c r="AR254" t="s">
        <v>21</v>
      </c>
      <c r="AT254" t="s">
        <v>21</v>
      </c>
      <c r="AV254" t="s">
        <v>21</v>
      </c>
      <c r="AX254" t="s">
        <v>25</v>
      </c>
      <c r="AY254" s="92" t="s">
        <v>2557</v>
      </c>
      <c r="AZ254" t="s">
        <v>21</v>
      </c>
      <c r="BB254" t="s">
        <v>25</v>
      </c>
      <c r="BC254" t="s">
        <v>2558</v>
      </c>
      <c r="BE254" t="s">
        <v>21</v>
      </c>
      <c r="BG254" t="s">
        <v>21</v>
      </c>
      <c r="BI254" t="s">
        <v>21</v>
      </c>
      <c r="BK254" t="s">
        <v>21</v>
      </c>
      <c r="BN254" t="s">
        <v>2146</v>
      </c>
    </row>
    <row r="255" spans="2:68" ht="18.75" customHeight="1">
      <c r="B255" s="87">
        <v>9</v>
      </c>
      <c r="C255" t="s">
        <v>2489</v>
      </c>
      <c r="D255" t="s">
        <v>432</v>
      </c>
      <c r="E255" s="88">
        <v>9058</v>
      </c>
      <c r="F255" t="s">
        <v>21</v>
      </c>
      <c r="G255" t="s">
        <v>21</v>
      </c>
      <c r="H255" t="s">
        <v>21</v>
      </c>
      <c r="J255" t="s">
        <v>2559</v>
      </c>
      <c r="K255" t="s">
        <v>25</v>
      </c>
      <c r="L255" t="s">
        <v>2166</v>
      </c>
      <c r="M255" s="89">
        <v>45176</v>
      </c>
      <c r="N255" t="s">
        <v>25</v>
      </c>
      <c r="O255" t="s">
        <v>25</v>
      </c>
      <c r="Q255" t="s">
        <v>25</v>
      </c>
      <c r="R255" s="89">
        <v>45194</v>
      </c>
      <c r="T255" t="s">
        <v>1377</v>
      </c>
      <c r="U255" t="s">
        <v>21</v>
      </c>
      <c r="V255" t="s">
        <v>2560</v>
      </c>
      <c r="W255" t="s">
        <v>25</v>
      </c>
      <c r="Z255" t="s">
        <v>1900</v>
      </c>
      <c r="AC255" t="s">
        <v>21</v>
      </c>
      <c r="AG255" t="s">
        <v>25</v>
      </c>
      <c r="AH255" t="s">
        <v>21</v>
      </c>
      <c r="AJ255" t="s">
        <v>21</v>
      </c>
      <c r="AL255" t="s">
        <v>21</v>
      </c>
      <c r="AN255" t="s">
        <v>21</v>
      </c>
      <c r="AP255" t="s">
        <v>21</v>
      </c>
      <c r="AR255" t="s">
        <v>21</v>
      </c>
      <c r="AT255" t="s">
        <v>21</v>
      </c>
      <c r="AV255" t="s">
        <v>21</v>
      </c>
      <c r="AX255" t="s">
        <v>21</v>
      </c>
      <c r="AZ255" t="s">
        <v>21</v>
      </c>
      <c r="BB255" t="s">
        <v>21</v>
      </c>
      <c r="BE255" t="s">
        <v>21</v>
      </c>
      <c r="BG255" t="s">
        <v>21</v>
      </c>
      <c r="BI255" t="s">
        <v>21</v>
      </c>
      <c r="BK255" t="s">
        <v>21</v>
      </c>
      <c r="BN255" t="s">
        <v>1915</v>
      </c>
    </row>
    <row r="256" spans="2:68" ht="18.75" customHeight="1">
      <c r="B256" s="87">
        <v>9</v>
      </c>
      <c r="C256" t="s">
        <v>2489</v>
      </c>
      <c r="D256" t="s">
        <v>433</v>
      </c>
      <c r="E256" s="88">
        <v>9059</v>
      </c>
      <c r="F256" t="s">
        <v>25</v>
      </c>
      <c r="G256" t="s">
        <v>25</v>
      </c>
      <c r="H256" t="s">
        <v>21</v>
      </c>
      <c r="J256" t="s">
        <v>2561</v>
      </c>
      <c r="K256" t="s">
        <v>25</v>
      </c>
      <c r="L256" t="s">
        <v>2166</v>
      </c>
      <c r="M256" s="89">
        <v>45197</v>
      </c>
      <c r="N256" t="s">
        <v>25</v>
      </c>
      <c r="O256" t="s">
        <v>25</v>
      </c>
      <c r="Q256" t="s">
        <v>25</v>
      </c>
      <c r="R256" s="89">
        <v>45226</v>
      </c>
      <c r="T256" t="s">
        <v>1377</v>
      </c>
      <c r="U256" t="s">
        <v>21</v>
      </c>
      <c r="V256" t="s">
        <v>2562</v>
      </c>
      <c r="W256" t="s">
        <v>25</v>
      </c>
      <c r="AA256" t="s">
        <v>1901</v>
      </c>
      <c r="AC256" t="s">
        <v>21</v>
      </c>
      <c r="AG256" t="s">
        <v>25</v>
      </c>
      <c r="AH256" t="s">
        <v>21</v>
      </c>
      <c r="AJ256" t="s">
        <v>21</v>
      </c>
      <c r="AL256" t="s">
        <v>2140</v>
      </c>
      <c r="AN256" t="s">
        <v>25</v>
      </c>
      <c r="AO256" t="s">
        <v>2563</v>
      </c>
      <c r="AP256" t="s">
        <v>21</v>
      </c>
      <c r="AR256" t="s">
        <v>2140</v>
      </c>
      <c r="AT256" t="s">
        <v>2140</v>
      </c>
      <c r="AV256" t="s">
        <v>2140</v>
      </c>
      <c r="AX256" t="s">
        <v>2140</v>
      </c>
      <c r="AZ256" t="s">
        <v>2140</v>
      </c>
      <c r="BB256" t="s">
        <v>25</v>
      </c>
      <c r="BC256" t="s">
        <v>2564</v>
      </c>
      <c r="BE256" t="s">
        <v>2140</v>
      </c>
      <c r="BG256" t="s">
        <v>2140</v>
      </c>
      <c r="BI256" t="s">
        <v>2140</v>
      </c>
      <c r="BK256" t="s">
        <v>21</v>
      </c>
      <c r="BN256" t="s">
        <v>2146</v>
      </c>
      <c r="BP256" s="90" t="s">
        <v>2565</v>
      </c>
    </row>
    <row r="257" spans="2:68" ht="18.75" customHeight="1">
      <c r="B257" s="87">
        <v>9</v>
      </c>
      <c r="C257" t="s">
        <v>2489</v>
      </c>
      <c r="D257" t="s">
        <v>436</v>
      </c>
      <c r="E257" s="88">
        <v>9083</v>
      </c>
      <c r="F257" t="s">
        <v>25</v>
      </c>
      <c r="G257" t="s">
        <v>25</v>
      </c>
      <c r="H257" t="s">
        <v>21</v>
      </c>
      <c r="J257" t="s">
        <v>2566</v>
      </c>
      <c r="K257" t="s">
        <v>25</v>
      </c>
      <c r="L257" t="s">
        <v>2166</v>
      </c>
      <c r="M257" s="89">
        <v>45217</v>
      </c>
      <c r="N257" t="s">
        <v>25</v>
      </c>
      <c r="O257" t="s">
        <v>25</v>
      </c>
      <c r="Q257" t="s">
        <v>25</v>
      </c>
      <c r="S257" t="s">
        <v>2567</v>
      </c>
      <c r="T257" t="s">
        <v>2169</v>
      </c>
      <c r="U257" t="s">
        <v>1786</v>
      </c>
      <c r="W257" t="s">
        <v>25</v>
      </c>
      <c r="AA257" t="s">
        <v>1901</v>
      </c>
      <c r="AC257" t="s">
        <v>21</v>
      </c>
      <c r="AG257" t="s">
        <v>25</v>
      </c>
      <c r="AH257" t="s">
        <v>2140</v>
      </c>
      <c r="AJ257" t="s">
        <v>2140</v>
      </c>
      <c r="AL257" t="s">
        <v>2140</v>
      </c>
      <c r="AN257" t="s">
        <v>2140</v>
      </c>
      <c r="AP257" t="s">
        <v>2140</v>
      </c>
      <c r="AR257" t="s">
        <v>2140</v>
      </c>
      <c r="AT257" t="s">
        <v>2140</v>
      </c>
      <c r="AV257" t="s">
        <v>2140</v>
      </c>
      <c r="AX257" t="s">
        <v>2140</v>
      </c>
      <c r="AZ257" t="s">
        <v>2140</v>
      </c>
      <c r="BB257" t="s">
        <v>2140</v>
      </c>
      <c r="BE257" t="s">
        <v>2140</v>
      </c>
      <c r="BG257" t="s">
        <v>2140</v>
      </c>
      <c r="BI257" t="s">
        <v>2140</v>
      </c>
      <c r="BK257" t="s">
        <v>2140</v>
      </c>
      <c r="BN257" t="s">
        <v>1915</v>
      </c>
    </row>
    <row r="258" spans="2:68" ht="18.75" customHeight="1">
      <c r="B258" s="87">
        <v>9</v>
      </c>
      <c r="C258" t="s">
        <v>2489</v>
      </c>
      <c r="D258" t="s">
        <v>440</v>
      </c>
      <c r="E258" s="88">
        <v>9108</v>
      </c>
      <c r="F258" t="s">
        <v>21</v>
      </c>
      <c r="G258" t="s">
        <v>21</v>
      </c>
      <c r="H258" t="s">
        <v>25</v>
      </c>
      <c r="I258" t="s">
        <v>21</v>
      </c>
      <c r="J258" t="s">
        <v>2568</v>
      </c>
      <c r="K258" t="s">
        <v>21</v>
      </c>
      <c r="BO258" t="s">
        <v>2568</v>
      </c>
    </row>
    <row r="259" spans="2:68" ht="18.75" customHeight="1">
      <c r="B259" s="87">
        <v>10</v>
      </c>
      <c r="C259" t="s">
        <v>2569</v>
      </c>
      <c r="D259" t="s">
        <v>1417</v>
      </c>
      <c r="E259" s="88">
        <v>10002</v>
      </c>
      <c r="F259" t="s">
        <v>21</v>
      </c>
      <c r="G259" t="s">
        <v>21</v>
      </c>
      <c r="H259" t="s">
        <v>21</v>
      </c>
      <c r="J259" t="s">
        <v>2183</v>
      </c>
      <c r="K259" t="s">
        <v>25</v>
      </c>
      <c r="L259" t="s">
        <v>2166</v>
      </c>
      <c r="M259" s="89">
        <v>45223</v>
      </c>
      <c r="N259" t="s">
        <v>21</v>
      </c>
      <c r="O259" t="s">
        <v>25</v>
      </c>
      <c r="Q259" t="s">
        <v>25</v>
      </c>
      <c r="R259" s="89">
        <v>45252</v>
      </c>
      <c r="T259" t="s">
        <v>1377</v>
      </c>
      <c r="U259" t="s">
        <v>25</v>
      </c>
      <c r="W259" t="s">
        <v>21</v>
      </c>
      <c r="AC259" t="s">
        <v>21</v>
      </c>
      <c r="AG259" t="s">
        <v>25</v>
      </c>
      <c r="AH259" t="s">
        <v>2140</v>
      </c>
      <c r="AJ259" t="s">
        <v>25</v>
      </c>
      <c r="AL259" t="s">
        <v>2140</v>
      </c>
      <c r="AN259" t="s">
        <v>2140</v>
      </c>
      <c r="AP259" t="s">
        <v>2140</v>
      </c>
      <c r="AR259" t="s">
        <v>2140</v>
      </c>
      <c r="AT259" t="s">
        <v>21</v>
      </c>
      <c r="AV259" t="s">
        <v>2140</v>
      </c>
      <c r="AX259" t="s">
        <v>25</v>
      </c>
      <c r="AY259" t="s">
        <v>2570</v>
      </c>
      <c r="AZ259" t="s">
        <v>25</v>
      </c>
      <c r="BA259" t="s">
        <v>2571</v>
      </c>
      <c r="BB259" t="s">
        <v>2140</v>
      </c>
      <c r="BE259" t="s">
        <v>2140</v>
      </c>
      <c r="BG259" t="s">
        <v>2140</v>
      </c>
      <c r="BI259" t="s">
        <v>2140</v>
      </c>
      <c r="BK259" t="s">
        <v>2140</v>
      </c>
      <c r="BN259" t="s">
        <v>1915</v>
      </c>
    </row>
    <row r="260" spans="2:68" ht="18.75" customHeight="1">
      <c r="B260" s="87">
        <v>10</v>
      </c>
      <c r="C260" t="s">
        <v>2569</v>
      </c>
      <c r="D260" t="s">
        <v>1419</v>
      </c>
      <c r="E260" s="88">
        <v>10005</v>
      </c>
      <c r="F260" t="s">
        <v>21</v>
      </c>
      <c r="G260" t="s">
        <v>21</v>
      </c>
      <c r="H260" t="s">
        <v>21</v>
      </c>
      <c r="J260" t="s">
        <v>2572</v>
      </c>
      <c r="K260" t="s">
        <v>25</v>
      </c>
      <c r="L260" t="s">
        <v>2166</v>
      </c>
      <c r="M260" s="89">
        <v>45240</v>
      </c>
      <c r="N260" t="s">
        <v>25</v>
      </c>
      <c r="O260" t="s">
        <v>21</v>
      </c>
      <c r="Q260" t="s">
        <v>25</v>
      </c>
      <c r="R260" s="89">
        <v>45240</v>
      </c>
      <c r="T260" t="s">
        <v>1377</v>
      </c>
      <c r="U260" t="s">
        <v>1786</v>
      </c>
      <c r="W260" t="s">
        <v>25</v>
      </c>
      <c r="Z260" t="s">
        <v>1900</v>
      </c>
      <c r="AC260" t="s">
        <v>21</v>
      </c>
      <c r="AG260" t="s">
        <v>25</v>
      </c>
      <c r="AH260" t="s">
        <v>2140</v>
      </c>
      <c r="AJ260" t="s">
        <v>2140</v>
      </c>
      <c r="AL260" t="s">
        <v>2140</v>
      </c>
      <c r="AN260" t="s">
        <v>2140</v>
      </c>
      <c r="AP260" t="s">
        <v>2140</v>
      </c>
      <c r="AR260" t="s">
        <v>2140</v>
      </c>
      <c r="AT260" t="s">
        <v>2140</v>
      </c>
      <c r="AV260" t="s">
        <v>2140</v>
      </c>
      <c r="AX260" t="s">
        <v>2140</v>
      </c>
      <c r="AZ260" t="s">
        <v>2140</v>
      </c>
      <c r="BB260" t="s">
        <v>25</v>
      </c>
      <c r="BC260" t="s">
        <v>2573</v>
      </c>
      <c r="BE260" t="s">
        <v>2140</v>
      </c>
      <c r="BG260" t="s">
        <v>2140</v>
      </c>
      <c r="BI260" t="s">
        <v>2140</v>
      </c>
      <c r="BK260" t="s">
        <v>2140</v>
      </c>
      <c r="BN260" t="s">
        <v>2295</v>
      </c>
      <c r="BP260" s="90" t="s">
        <v>2574</v>
      </c>
    </row>
    <row r="261" spans="2:68" ht="18.75" customHeight="1">
      <c r="B261" s="87">
        <v>10</v>
      </c>
      <c r="C261" t="s">
        <v>2569</v>
      </c>
      <c r="D261" t="s">
        <v>1420</v>
      </c>
      <c r="E261" s="88">
        <v>10006</v>
      </c>
      <c r="F261" t="s">
        <v>25</v>
      </c>
      <c r="G261" t="s">
        <v>25</v>
      </c>
      <c r="H261" t="s">
        <v>21</v>
      </c>
      <c r="J261" t="s">
        <v>2575</v>
      </c>
      <c r="K261" t="s">
        <v>25</v>
      </c>
      <c r="L261" t="s">
        <v>2166</v>
      </c>
      <c r="M261" s="89">
        <v>45231</v>
      </c>
      <c r="N261" t="s">
        <v>21</v>
      </c>
      <c r="O261" t="s">
        <v>25</v>
      </c>
      <c r="Q261" t="s">
        <v>25</v>
      </c>
      <c r="S261" t="s">
        <v>2576</v>
      </c>
      <c r="T261" t="s">
        <v>1377</v>
      </c>
      <c r="U261" t="s">
        <v>1786</v>
      </c>
      <c r="W261" t="s">
        <v>21</v>
      </c>
      <c r="AC261" t="s">
        <v>21</v>
      </c>
      <c r="AG261" t="s">
        <v>25</v>
      </c>
      <c r="AH261" t="s">
        <v>2140</v>
      </c>
      <c r="AJ261" t="s">
        <v>2140</v>
      </c>
      <c r="AL261" t="s">
        <v>21</v>
      </c>
      <c r="AN261" t="s">
        <v>2140</v>
      </c>
      <c r="AP261" t="s">
        <v>2140</v>
      </c>
      <c r="AR261" t="s">
        <v>2140</v>
      </c>
      <c r="AT261" t="s">
        <v>25</v>
      </c>
      <c r="AV261" t="s">
        <v>2140</v>
      </c>
      <c r="AX261" t="s">
        <v>2140</v>
      </c>
      <c r="AZ261" t="s">
        <v>2140</v>
      </c>
      <c r="BB261" t="s">
        <v>2140</v>
      </c>
      <c r="BE261" t="s">
        <v>2140</v>
      </c>
      <c r="BG261" t="s">
        <v>2140</v>
      </c>
      <c r="BI261" t="s">
        <v>2140</v>
      </c>
      <c r="BK261" t="s">
        <v>25</v>
      </c>
      <c r="BL261" t="s">
        <v>2577</v>
      </c>
      <c r="BN261" t="s">
        <v>2146</v>
      </c>
    </row>
    <row r="262" spans="2:68" ht="18.75" customHeight="1">
      <c r="B262" s="87">
        <v>10</v>
      </c>
      <c r="C262" t="s">
        <v>2569</v>
      </c>
      <c r="D262" t="s">
        <v>1422</v>
      </c>
      <c r="E262" s="88">
        <v>10009</v>
      </c>
      <c r="F262" t="s">
        <v>25</v>
      </c>
      <c r="G262" t="s">
        <v>25</v>
      </c>
      <c r="H262" t="s">
        <v>25</v>
      </c>
      <c r="I262" t="s">
        <v>25</v>
      </c>
      <c r="J262" t="s">
        <v>2578</v>
      </c>
      <c r="K262" t="s">
        <v>25</v>
      </c>
      <c r="L262" t="s">
        <v>2166</v>
      </c>
      <c r="M262" s="89">
        <v>45230</v>
      </c>
      <c r="N262" t="s">
        <v>21</v>
      </c>
      <c r="O262" t="s">
        <v>21</v>
      </c>
      <c r="Q262" t="s">
        <v>25</v>
      </c>
      <c r="R262" s="89">
        <v>45236</v>
      </c>
      <c r="T262" t="s">
        <v>1377</v>
      </c>
      <c r="U262" t="s">
        <v>21</v>
      </c>
      <c r="V262" t="s">
        <v>2394</v>
      </c>
      <c r="W262" t="s">
        <v>21</v>
      </c>
      <c r="AC262" t="s">
        <v>21</v>
      </c>
      <c r="AG262" t="s">
        <v>25</v>
      </c>
      <c r="AH262" t="s">
        <v>21</v>
      </c>
      <c r="AJ262" t="s">
        <v>21</v>
      </c>
      <c r="AL262" t="s">
        <v>2140</v>
      </c>
      <c r="AN262" t="s">
        <v>21</v>
      </c>
      <c r="AP262" t="s">
        <v>21</v>
      </c>
      <c r="AR262" t="s">
        <v>21</v>
      </c>
      <c r="AT262" t="s">
        <v>2140</v>
      </c>
      <c r="AV262" t="s">
        <v>2140</v>
      </c>
      <c r="AX262" t="s">
        <v>2140</v>
      </c>
      <c r="AZ262" t="s">
        <v>2140</v>
      </c>
      <c r="BB262" t="s">
        <v>21</v>
      </c>
      <c r="BE262" t="s">
        <v>2140</v>
      </c>
      <c r="BG262" t="s">
        <v>2140</v>
      </c>
      <c r="BI262" t="s">
        <v>2140</v>
      </c>
      <c r="BK262" t="s">
        <v>2140</v>
      </c>
      <c r="BN262" t="s">
        <v>2146</v>
      </c>
    </row>
    <row r="263" spans="2:68" ht="18.75" customHeight="1">
      <c r="B263" s="87">
        <v>10</v>
      </c>
      <c r="C263" t="s">
        <v>2569</v>
      </c>
      <c r="D263" t="s">
        <v>1424</v>
      </c>
      <c r="E263" s="88">
        <v>10011</v>
      </c>
      <c r="F263" t="s">
        <v>25</v>
      </c>
      <c r="G263" t="s">
        <v>25</v>
      </c>
      <c r="H263" t="s">
        <v>21</v>
      </c>
      <c r="J263" t="s">
        <v>2579</v>
      </c>
      <c r="K263" t="s">
        <v>25</v>
      </c>
      <c r="L263" t="s">
        <v>2166</v>
      </c>
      <c r="M263" s="89">
        <v>45211</v>
      </c>
      <c r="N263" t="s">
        <v>25</v>
      </c>
      <c r="O263" t="s">
        <v>25</v>
      </c>
      <c r="Q263" t="s">
        <v>25</v>
      </c>
      <c r="R263" s="89" t="s">
        <v>2580</v>
      </c>
      <c r="T263" t="s">
        <v>1377</v>
      </c>
      <c r="U263" t="s">
        <v>1786</v>
      </c>
      <c r="W263" t="s">
        <v>21</v>
      </c>
      <c r="AC263" t="s">
        <v>21</v>
      </c>
      <c r="AG263" t="s">
        <v>25</v>
      </c>
      <c r="AH263" t="s">
        <v>21</v>
      </c>
      <c r="AJ263" t="s">
        <v>21</v>
      </c>
      <c r="AL263" t="s">
        <v>21</v>
      </c>
      <c r="AN263" t="s">
        <v>21</v>
      </c>
      <c r="AP263" t="s">
        <v>21</v>
      </c>
      <c r="AR263" t="s">
        <v>21</v>
      </c>
      <c r="AT263" t="s">
        <v>21</v>
      </c>
      <c r="AV263" t="s">
        <v>21</v>
      </c>
      <c r="AX263" t="s">
        <v>21</v>
      </c>
      <c r="AZ263" t="s">
        <v>21</v>
      </c>
      <c r="BB263" t="s">
        <v>21</v>
      </c>
      <c r="BE263" t="s">
        <v>21</v>
      </c>
      <c r="BG263" t="s">
        <v>21</v>
      </c>
      <c r="BI263" t="s">
        <v>21</v>
      </c>
      <c r="BK263" t="s">
        <v>21</v>
      </c>
      <c r="BN263" t="s">
        <v>2146</v>
      </c>
    </row>
    <row r="264" spans="2:68" ht="18.75" customHeight="1">
      <c r="B264" s="87">
        <v>10</v>
      </c>
      <c r="C264" t="s">
        <v>2569</v>
      </c>
      <c r="D264" t="s">
        <v>2581</v>
      </c>
      <c r="E264" s="88">
        <v>10012</v>
      </c>
      <c r="F264" t="s">
        <v>25</v>
      </c>
      <c r="G264" t="s">
        <v>25</v>
      </c>
      <c r="H264" t="s">
        <v>21</v>
      </c>
      <c r="J264" t="s">
        <v>2582</v>
      </c>
      <c r="K264" t="s">
        <v>25</v>
      </c>
      <c r="L264" t="s">
        <v>2166</v>
      </c>
      <c r="M264" s="89">
        <v>45214</v>
      </c>
      <c r="N264" t="s">
        <v>25</v>
      </c>
      <c r="O264" t="s">
        <v>25</v>
      </c>
      <c r="Q264" t="s">
        <v>25</v>
      </c>
      <c r="R264" s="89">
        <v>45245</v>
      </c>
      <c r="T264" t="s">
        <v>1377</v>
      </c>
      <c r="U264" t="s">
        <v>1786</v>
      </c>
      <c r="W264" t="s">
        <v>21</v>
      </c>
      <c r="AC264" t="s">
        <v>21</v>
      </c>
      <c r="AG264" t="s">
        <v>25</v>
      </c>
      <c r="AH264" t="s">
        <v>25</v>
      </c>
      <c r="AI264" t="s">
        <v>2583</v>
      </c>
      <c r="AJ264" t="s">
        <v>2140</v>
      </c>
      <c r="AL264" t="s">
        <v>2140</v>
      </c>
      <c r="AN264" t="s">
        <v>2140</v>
      </c>
      <c r="AP264" t="s">
        <v>2140</v>
      </c>
      <c r="AR264" t="s">
        <v>2140</v>
      </c>
      <c r="AT264" t="s">
        <v>2140</v>
      </c>
      <c r="AV264" t="s">
        <v>2140</v>
      </c>
      <c r="AX264" t="s">
        <v>25</v>
      </c>
      <c r="AY264" t="s">
        <v>2584</v>
      </c>
      <c r="AZ264" t="s">
        <v>21</v>
      </c>
      <c r="BB264" t="s">
        <v>2140</v>
      </c>
      <c r="BE264" t="s">
        <v>2140</v>
      </c>
      <c r="BG264" t="s">
        <v>2140</v>
      </c>
      <c r="BI264" t="s">
        <v>2140</v>
      </c>
      <c r="BK264" t="s">
        <v>2140</v>
      </c>
      <c r="BN264" t="s">
        <v>1915</v>
      </c>
    </row>
    <row r="265" spans="2:68" ht="18.75" customHeight="1">
      <c r="B265" s="87">
        <v>10</v>
      </c>
      <c r="C265" t="s">
        <v>2569</v>
      </c>
      <c r="D265" t="s">
        <v>2585</v>
      </c>
      <c r="E265" s="88">
        <v>10013</v>
      </c>
      <c r="F265" t="s">
        <v>25</v>
      </c>
      <c r="G265" t="s">
        <v>25</v>
      </c>
      <c r="H265" t="s">
        <v>21</v>
      </c>
      <c r="J265" t="s">
        <v>2586</v>
      </c>
      <c r="K265" t="s">
        <v>25</v>
      </c>
      <c r="L265" t="s">
        <v>2166</v>
      </c>
      <c r="M265" s="89" t="s">
        <v>2587</v>
      </c>
      <c r="N265" t="s">
        <v>21</v>
      </c>
      <c r="O265" t="s">
        <v>25</v>
      </c>
      <c r="Q265" t="s">
        <v>25</v>
      </c>
      <c r="R265" s="89" t="s">
        <v>2588</v>
      </c>
      <c r="T265" t="s">
        <v>1377</v>
      </c>
      <c r="U265" t="s">
        <v>21</v>
      </c>
      <c r="V265" t="s">
        <v>2145</v>
      </c>
      <c r="W265" t="s">
        <v>21</v>
      </c>
      <c r="AC265" t="s">
        <v>21</v>
      </c>
      <c r="AG265" t="s">
        <v>25</v>
      </c>
      <c r="AH265" t="s">
        <v>21</v>
      </c>
      <c r="AJ265" t="s">
        <v>21</v>
      </c>
      <c r="AL265" t="s">
        <v>21</v>
      </c>
      <c r="AN265" t="s">
        <v>2140</v>
      </c>
      <c r="AP265" t="s">
        <v>21</v>
      </c>
      <c r="AR265" t="s">
        <v>2140</v>
      </c>
      <c r="AT265" t="s">
        <v>2140</v>
      </c>
      <c r="AV265" t="s">
        <v>2140</v>
      </c>
      <c r="AX265" t="s">
        <v>2140</v>
      </c>
      <c r="AZ265" t="s">
        <v>2140</v>
      </c>
      <c r="BB265" t="s">
        <v>2140</v>
      </c>
      <c r="BE265" t="s">
        <v>2140</v>
      </c>
      <c r="BG265" t="s">
        <v>2140</v>
      </c>
      <c r="BI265" t="s">
        <v>2140</v>
      </c>
      <c r="BK265" t="s">
        <v>2140</v>
      </c>
      <c r="BN265" t="s">
        <v>2146</v>
      </c>
    </row>
    <row r="266" spans="2:68" ht="18.75" customHeight="1">
      <c r="B266" s="87">
        <v>10</v>
      </c>
      <c r="C266" t="s">
        <v>2569</v>
      </c>
      <c r="D266" t="s">
        <v>1427</v>
      </c>
      <c r="E266" s="88">
        <v>10015</v>
      </c>
      <c r="F266" t="s">
        <v>25</v>
      </c>
      <c r="G266" t="s">
        <v>25</v>
      </c>
      <c r="H266" t="s">
        <v>25</v>
      </c>
      <c r="I266" t="s">
        <v>25</v>
      </c>
      <c r="J266" t="s">
        <v>2589</v>
      </c>
      <c r="K266" t="s">
        <v>25</v>
      </c>
      <c r="L266" t="s">
        <v>2166</v>
      </c>
      <c r="M266" s="89">
        <v>45225</v>
      </c>
      <c r="N266" t="s">
        <v>21</v>
      </c>
      <c r="O266" t="s">
        <v>25</v>
      </c>
      <c r="Q266" t="s">
        <v>25</v>
      </c>
      <c r="S266" t="s">
        <v>2590</v>
      </c>
      <c r="T266" t="s">
        <v>1377</v>
      </c>
      <c r="U266" t="s">
        <v>1786</v>
      </c>
      <c r="W266" t="s">
        <v>21</v>
      </c>
      <c r="AC266" t="s">
        <v>21</v>
      </c>
      <c r="AG266" t="s">
        <v>25</v>
      </c>
      <c r="AH266" t="s">
        <v>2140</v>
      </c>
      <c r="AI266" t="s">
        <v>2591</v>
      </c>
      <c r="AJ266" t="s">
        <v>2140</v>
      </c>
      <c r="AK266" t="s">
        <v>2591</v>
      </c>
      <c r="AL266" t="s">
        <v>2140</v>
      </c>
      <c r="AM266" t="s">
        <v>2591</v>
      </c>
      <c r="AN266" t="s">
        <v>2140</v>
      </c>
      <c r="AO266" t="s">
        <v>2591</v>
      </c>
      <c r="AP266" t="s">
        <v>2140</v>
      </c>
      <c r="AQ266" t="s">
        <v>2591</v>
      </c>
      <c r="AR266" t="s">
        <v>2140</v>
      </c>
      <c r="AS266" t="s">
        <v>2591</v>
      </c>
      <c r="AT266" t="s">
        <v>2140</v>
      </c>
      <c r="AU266" t="s">
        <v>2591</v>
      </c>
      <c r="AV266" t="s">
        <v>2140</v>
      </c>
      <c r="AW266" t="s">
        <v>2591</v>
      </c>
      <c r="AX266" t="s">
        <v>2140</v>
      </c>
      <c r="AY266" t="s">
        <v>2591</v>
      </c>
      <c r="AZ266" t="s">
        <v>2140</v>
      </c>
      <c r="BA266" t="s">
        <v>2591</v>
      </c>
      <c r="BB266" t="s">
        <v>2140</v>
      </c>
      <c r="BC266" t="s">
        <v>2591</v>
      </c>
      <c r="BE266" t="s">
        <v>2140</v>
      </c>
      <c r="BF266" t="s">
        <v>2591</v>
      </c>
      <c r="BG266" t="s">
        <v>2140</v>
      </c>
      <c r="BH266" t="s">
        <v>2591</v>
      </c>
      <c r="BI266" t="s">
        <v>2140</v>
      </c>
      <c r="BJ266" t="s">
        <v>2591</v>
      </c>
      <c r="BK266" t="s">
        <v>2140</v>
      </c>
      <c r="BL266" t="s">
        <v>2591</v>
      </c>
      <c r="BN266" t="s">
        <v>2146</v>
      </c>
    </row>
    <row r="267" spans="2:68" ht="18.75" customHeight="1">
      <c r="B267" s="87">
        <v>10</v>
      </c>
      <c r="C267" t="s">
        <v>2569</v>
      </c>
      <c r="D267" t="s">
        <v>1430</v>
      </c>
      <c r="E267" s="88">
        <v>10032</v>
      </c>
      <c r="F267" t="s">
        <v>21</v>
      </c>
      <c r="G267" t="s">
        <v>21</v>
      </c>
      <c r="H267" t="s">
        <v>21</v>
      </c>
      <c r="J267" t="s">
        <v>2592</v>
      </c>
      <c r="K267" t="s">
        <v>25</v>
      </c>
      <c r="L267" t="s">
        <v>2166</v>
      </c>
      <c r="M267" s="89">
        <v>45250</v>
      </c>
      <c r="N267" t="s">
        <v>21</v>
      </c>
      <c r="O267" t="s">
        <v>21</v>
      </c>
      <c r="Q267" t="s">
        <v>25</v>
      </c>
      <c r="R267" s="89">
        <v>45250</v>
      </c>
      <c r="T267" t="s">
        <v>1377</v>
      </c>
      <c r="U267" t="s">
        <v>25</v>
      </c>
      <c r="W267" t="s">
        <v>21</v>
      </c>
      <c r="AC267" t="s">
        <v>21</v>
      </c>
      <c r="AG267" t="s">
        <v>21</v>
      </c>
      <c r="AH267" t="s">
        <v>2140</v>
      </c>
      <c r="AJ267" t="s">
        <v>2140</v>
      </c>
      <c r="AL267" t="s">
        <v>2140</v>
      </c>
      <c r="AN267" t="s">
        <v>2140</v>
      </c>
      <c r="AP267" t="s">
        <v>2140</v>
      </c>
      <c r="AR267" t="s">
        <v>2140</v>
      </c>
      <c r="AT267" t="s">
        <v>2140</v>
      </c>
      <c r="AV267" t="s">
        <v>2140</v>
      </c>
      <c r="AX267" t="s">
        <v>2140</v>
      </c>
      <c r="AZ267" t="s">
        <v>2140</v>
      </c>
      <c r="BB267" t="s">
        <v>2140</v>
      </c>
      <c r="BE267" t="s">
        <v>2140</v>
      </c>
      <c r="BG267" t="s">
        <v>2140</v>
      </c>
      <c r="BI267" t="s">
        <v>2140</v>
      </c>
      <c r="BK267" t="s">
        <v>2140</v>
      </c>
      <c r="BN267" t="s">
        <v>1915</v>
      </c>
    </row>
    <row r="268" spans="2:68" ht="18.75" customHeight="1">
      <c r="B268" s="87">
        <v>10</v>
      </c>
      <c r="C268" t="s">
        <v>2569</v>
      </c>
      <c r="D268" t="s">
        <v>1432</v>
      </c>
      <c r="E268" s="88">
        <v>10042</v>
      </c>
      <c r="F268" t="s">
        <v>25</v>
      </c>
      <c r="G268" t="s">
        <v>21</v>
      </c>
      <c r="H268" t="s">
        <v>21</v>
      </c>
      <c r="J268" t="s">
        <v>2593</v>
      </c>
      <c r="K268" t="s">
        <v>25</v>
      </c>
      <c r="L268" t="s">
        <v>2205</v>
      </c>
      <c r="M268" s="89">
        <v>45232</v>
      </c>
      <c r="N268" t="s">
        <v>25</v>
      </c>
      <c r="O268" t="s">
        <v>25</v>
      </c>
      <c r="Q268" t="s">
        <v>25</v>
      </c>
      <c r="R268" s="89">
        <v>45232</v>
      </c>
      <c r="T268" t="s">
        <v>1377</v>
      </c>
      <c r="U268" t="s">
        <v>21</v>
      </c>
      <c r="V268" t="s">
        <v>2394</v>
      </c>
      <c r="W268" t="s">
        <v>21</v>
      </c>
      <c r="AC268" t="s">
        <v>21</v>
      </c>
      <c r="AG268" t="s">
        <v>25</v>
      </c>
      <c r="AH268" t="s">
        <v>25</v>
      </c>
      <c r="AJ268" t="s">
        <v>21</v>
      </c>
      <c r="AL268" t="s">
        <v>2140</v>
      </c>
      <c r="AN268" t="s">
        <v>2140</v>
      </c>
      <c r="AP268" t="s">
        <v>2140</v>
      </c>
      <c r="AR268" t="s">
        <v>2140</v>
      </c>
      <c r="AT268" t="s">
        <v>2140</v>
      </c>
      <c r="AV268" t="s">
        <v>2140</v>
      </c>
      <c r="AX268" t="s">
        <v>2140</v>
      </c>
      <c r="AZ268" t="s">
        <v>2140</v>
      </c>
      <c r="BB268" t="s">
        <v>2140</v>
      </c>
      <c r="BE268" t="s">
        <v>2140</v>
      </c>
      <c r="BG268" t="s">
        <v>2140</v>
      </c>
      <c r="BI268" t="s">
        <v>2140</v>
      </c>
      <c r="BK268" t="s">
        <v>2140</v>
      </c>
      <c r="BN268" t="s">
        <v>1915</v>
      </c>
    </row>
    <row r="269" spans="2:68" ht="18.75" customHeight="1">
      <c r="B269" s="87">
        <v>10</v>
      </c>
      <c r="C269" t="s">
        <v>2569</v>
      </c>
      <c r="D269" t="s">
        <v>1433</v>
      </c>
      <c r="E269" s="88">
        <v>10044</v>
      </c>
      <c r="F269" t="s">
        <v>21</v>
      </c>
      <c r="G269" t="s">
        <v>21</v>
      </c>
      <c r="H269" t="s">
        <v>21</v>
      </c>
      <c r="J269" t="s">
        <v>2594</v>
      </c>
      <c r="K269" t="s">
        <v>25</v>
      </c>
      <c r="L269" t="s">
        <v>2166</v>
      </c>
      <c r="M269" s="89">
        <v>45229</v>
      </c>
      <c r="N269" t="s">
        <v>25</v>
      </c>
      <c r="O269" t="s">
        <v>25</v>
      </c>
      <c r="Q269" t="s">
        <v>25</v>
      </c>
      <c r="R269" s="89" t="s">
        <v>2595</v>
      </c>
      <c r="T269" t="s">
        <v>1377</v>
      </c>
      <c r="U269" t="s">
        <v>21</v>
      </c>
      <c r="V269" t="s">
        <v>2394</v>
      </c>
      <c r="W269" t="s">
        <v>25</v>
      </c>
      <c r="Z269" t="s">
        <v>1900</v>
      </c>
      <c r="AC269" t="s">
        <v>21</v>
      </c>
      <c r="AG269" t="s">
        <v>25</v>
      </c>
      <c r="AH269" t="s">
        <v>25</v>
      </c>
      <c r="AI269" t="s">
        <v>2596</v>
      </c>
      <c r="AJ269" t="s">
        <v>2140</v>
      </c>
      <c r="AL269" t="s">
        <v>2140</v>
      </c>
      <c r="AN269" t="s">
        <v>2140</v>
      </c>
      <c r="AP269" t="s">
        <v>2140</v>
      </c>
      <c r="AR269" t="s">
        <v>2140</v>
      </c>
      <c r="AT269" t="s">
        <v>2140</v>
      </c>
      <c r="AV269" t="s">
        <v>2140</v>
      </c>
      <c r="AX269" t="s">
        <v>25</v>
      </c>
      <c r="AY269" t="s">
        <v>2597</v>
      </c>
      <c r="AZ269" t="s">
        <v>2140</v>
      </c>
      <c r="BB269" t="s">
        <v>25</v>
      </c>
      <c r="BC269" t="s">
        <v>2597</v>
      </c>
      <c r="BE269" t="s">
        <v>2140</v>
      </c>
      <c r="BG269" t="s">
        <v>2140</v>
      </c>
      <c r="BI269" t="s">
        <v>2140</v>
      </c>
      <c r="BK269" t="s">
        <v>2140</v>
      </c>
      <c r="BN269" t="s">
        <v>2146</v>
      </c>
    </row>
    <row r="270" spans="2:68" ht="18.75" customHeight="1">
      <c r="B270" s="87">
        <v>10</v>
      </c>
      <c r="C270" t="s">
        <v>2569</v>
      </c>
      <c r="D270" t="s">
        <v>1438</v>
      </c>
      <c r="E270" s="88">
        <v>10055</v>
      </c>
      <c r="F270" t="s">
        <v>21</v>
      </c>
      <c r="G270" t="s">
        <v>21</v>
      </c>
      <c r="H270" t="s">
        <v>21</v>
      </c>
      <c r="J270" t="s">
        <v>2598</v>
      </c>
      <c r="K270" t="s">
        <v>25</v>
      </c>
      <c r="L270" t="s">
        <v>2166</v>
      </c>
      <c r="M270" s="89">
        <v>45239</v>
      </c>
      <c r="N270" t="s">
        <v>21</v>
      </c>
      <c r="O270" t="s">
        <v>21</v>
      </c>
      <c r="Q270" t="s">
        <v>25</v>
      </c>
      <c r="R270" s="89" t="s">
        <v>2164</v>
      </c>
      <c r="T270" t="s">
        <v>1377</v>
      </c>
      <c r="U270" t="s">
        <v>1786</v>
      </c>
      <c r="W270" t="s">
        <v>21</v>
      </c>
      <c r="AC270" t="s">
        <v>21</v>
      </c>
      <c r="AG270" t="s">
        <v>25</v>
      </c>
      <c r="AH270" t="s">
        <v>2140</v>
      </c>
      <c r="AJ270" t="s">
        <v>2140</v>
      </c>
      <c r="AL270" t="s">
        <v>2140</v>
      </c>
      <c r="AN270" t="s">
        <v>2140</v>
      </c>
      <c r="AP270" t="s">
        <v>2140</v>
      </c>
      <c r="AR270" t="s">
        <v>2140</v>
      </c>
      <c r="AT270" t="s">
        <v>2140</v>
      </c>
      <c r="AV270" t="s">
        <v>2140</v>
      </c>
      <c r="AX270" t="s">
        <v>2140</v>
      </c>
      <c r="AZ270" t="s">
        <v>2140</v>
      </c>
      <c r="BB270" t="s">
        <v>2140</v>
      </c>
      <c r="BE270" t="s">
        <v>2140</v>
      </c>
      <c r="BG270" t="s">
        <v>2140</v>
      </c>
      <c r="BI270" t="s">
        <v>2140</v>
      </c>
      <c r="BK270" t="s">
        <v>2140</v>
      </c>
      <c r="BN270" t="s">
        <v>2146</v>
      </c>
    </row>
    <row r="271" spans="2:68" ht="18.75" customHeight="1">
      <c r="B271" s="87">
        <v>10</v>
      </c>
      <c r="C271" t="s">
        <v>2569</v>
      </c>
      <c r="D271" t="s">
        <v>1439</v>
      </c>
      <c r="E271" s="88">
        <v>10059</v>
      </c>
      <c r="F271" t="s">
        <v>21</v>
      </c>
      <c r="G271" t="s">
        <v>21</v>
      </c>
      <c r="H271" t="s">
        <v>21</v>
      </c>
      <c r="J271" t="s">
        <v>2303</v>
      </c>
      <c r="K271" t="s">
        <v>21</v>
      </c>
    </row>
    <row r="272" spans="2:68" ht="18.75" customHeight="1">
      <c r="B272" s="87">
        <v>10</v>
      </c>
      <c r="C272" t="s">
        <v>2569</v>
      </c>
      <c r="D272" t="s">
        <v>1440</v>
      </c>
      <c r="E272" s="88">
        <v>10063</v>
      </c>
      <c r="F272" t="s">
        <v>25</v>
      </c>
      <c r="G272" t="s">
        <v>21</v>
      </c>
      <c r="H272" t="s">
        <v>21</v>
      </c>
      <c r="J272" t="s">
        <v>2599</v>
      </c>
      <c r="K272" t="s">
        <v>25</v>
      </c>
      <c r="L272" t="s">
        <v>2166</v>
      </c>
      <c r="M272" s="89">
        <v>45240</v>
      </c>
      <c r="N272" t="s">
        <v>25</v>
      </c>
      <c r="O272" t="s">
        <v>25</v>
      </c>
      <c r="Q272" t="s">
        <v>25</v>
      </c>
      <c r="R272" s="89">
        <v>45240</v>
      </c>
      <c r="T272" t="s">
        <v>1377</v>
      </c>
      <c r="U272" t="s">
        <v>21</v>
      </c>
      <c r="V272" t="s">
        <v>2145</v>
      </c>
      <c r="W272" t="s">
        <v>25</v>
      </c>
      <c r="Z272" t="s">
        <v>1900</v>
      </c>
      <c r="AC272" t="s">
        <v>21</v>
      </c>
      <c r="AG272" t="s">
        <v>25</v>
      </c>
      <c r="AH272" t="s">
        <v>25</v>
      </c>
      <c r="AI272" t="s">
        <v>2600</v>
      </c>
      <c r="AJ272" t="s">
        <v>21</v>
      </c>
      <c r="AL272" t="s">
        <v>2140</v>
      </c>
      <c r="AN272" t="s">
        <v>2140</v>
      </c>
      <c r="AP272" t="s">
        <v>2140</v>
      </c>
      <c r="AR272" t="s">
        <v>2140</v>
      </c>
      <c r="AT272" t="s">
        <v>2140</v>
      </c>
      <c r="AV272" t="s">
        <v>2140</v>
      </c>
      <c r="AX272" t="s">
        <v>2140</v>
      </c>
      <c r="AZ272" t="s">
        <v>2140</v>
      </c>
      <c r="BB272" t="s">
        <v>25</v>
      </c>
      <c r="BC272" t="s">
        <v>2601</v>
      </c>
      <c r="BE272" t="s">
        <v>2140</v>
      </c>
      <c r="BG272" t="s">
        <v>2140</v>
      </c>
      <c r="BI272" t="s">
        <v>2140</v>
      </c>
      <c r="BK272" t="s">
        <v>2140</v>
      </c>
      <c r="BN272" t="s">
        <v>2295</v>
      </c>
    </row>
    <row r="273" spans="2:68" ht="18.75" customHeight="1">
      <c r="B273" s="87">
        <v>10</v>
      </c>
      <c r="C273" t="s">
        <v>2569</v>
      </c>
      <c r="D273" t="s">
        <v>1441</v>
      </c>
      <c r="E273" s="88">
        <v>10065</v>
      </c>
      <c r="F273" t="s">
        <v>21</v>
      </c>
      <c r="G273" t="s">
        <v>21</v>
      </c>
      <c r="H273" t="s">
        <v>25</v>
      </c>
      <c r="I273" t="s">
        <v>25</v>
      </c>
      <c r="J273" t="s">
        <v>2602</v>
      </c>
      <c r="K273" t="s">
        <v>21</v>
      </c>
      <c r="BO273" t="s">
        <v>2603</v>
      </c>
      <c r="BP273" s="90" t="s">
        <v>2603</v>
      </c>
    </row>
    <row r="274" spans="2:68" ht="18.75" customHeight="1">
      <c r="B274" s="87">
        <v>10</v>
      </c>
      <c r="C274" t="s">
        <v>2569</v>
      </c>
      <c r="D274" t="s">
        <v>1442</v>
      </c>
      <c r="E274" s="88">
        <v>10066</v>
      </c>
      <c r="F274" t="s">
        <v>21</v>
      </c>
      <c r="G274" t="s">
        <v>21</v>
      </c>
      <c r="H274" t="s">
        <v>21</v>
      </c>
      <c r="J274" t="s">
        <v>2604</v>
      </c>
      <c r="K274" t="s">
        <v>21</v>
      </c>
      <c r="BO274" t="s">
        <v>2604</v>
      </c>
      <c r="BP274" s="90" t="s">
        <v>2183</v>
      </c>
    </row>
    <row r="275" spans="2:68" ht="18.75" customHeight="1">
      <c r="B275" s="87">
        <v>10</v>
      </c>
      <c r="C275" t="s">
        <v>2569</v>
      </c>
      <c r="D275" t="s">
        <v>1443</v>
      </c>
      <c r="E275" s="88">
        <v>10075</v>
      </c>
      <c r="F275" t="s">
        <v>25</v>
      </c>
      <c r="G275" t="s">
        <v>21</v>
      </c>
      <c r="H275" t="s">
        <v>21</v>
      </c>
      <c r="J275" t="s">
        <v>2605</v>
      </c>
      <c r="K275" t="s">
        <v>25</v>
      </c>
      <c r="L275" t="s">
        <v>2166</v>
      </c>
      <c r="M275" s="89">
        <v>45225</v>
      </c>
      <c r="N275" t="s">
        <v>25</v>
      </c>
      <c r="O275" t="s">
        <v>25</v>
      </c>
      <c r="Q275" t="s">
        <v>25</v>
      </c>
      <c r="R275" s="89">
        <v>45250</v>
      </c>
      <c r="T275" t="s">
        <v>1377</v>
      </c>
      <c r="U275" t="s">
        <v>1786</v>
      </c>
      <c r="W275" t="s">
        <v>21</v>
      </c>
      <c r="AC275" t="s">
        <v>21</v>
      </c>
      <c r="AG275" t="s">
        <v>25</v>
      </c>
      <c r="AH275" t="s">
        <v>2140</v>
      </c>
      <c r="AJ275" t="s">
        <v>2140</v>
      </c>
      <c r="AK275" t="s">
        <v>2606</v>
      </c>
      <c r="AL275" t="s">
        <v>21</v>
      </c>
      <c r="AN275" t="s">
        <v>2140</v>
      </c>
      <c r="AP275" t="s">
        <v>2140</v>
      </c>
      <c r="AR275" t="s">
        <v>2140</v>
      </c>
      <c r="AT275" t="s">
        <v>2140</v>
      </c>
      <c r="AV275" t="s">
        <v>21</v>
      </c>
      <c r="AX275" t="s">
        <v>2140</v>
      </c>
      <c r="AZ275" t="s">
        <v>2140</v>
      </c>
      <c r="BB275" t="s">
        <v>21</v>
      </c>
      <c r="BE275" t="s">
        <v>2140</v>
      </c>
      <c r="BG275" t="s">
        <v>2140</v>
      </c>
      <c r="BI275" t="s">
        <v>2140</v>
      </c>
      <c r="BK275" t="s">
        <v>2140</v>
      </c>
      <c r="BN275" t="s">
        <v>2146</v>
      </c>
    </row>
    <row r="276" spans="2:68" ht="18.75" customHeight="1">
      <c r="B276" s="87">
        <v>11</v>
      </c>
      <c r="C276" t="s">
        <v>2607</v>
      </c>
      <c r="D276" t="s">
        <v>1071</v>
      </c>
      <c r="E276" s="88">
        <v>11001</v>
      </c>
      <c r="F276" t="s">
        <v>25</v>
      </c>
      <c r="H276" s="93" t="s">
        <v>25</v>
      </c>
      <c r="I276" s="93" t="s">
        <v>25</v>
      </c>
      <c r="K276" t="s">
        <v>25</v>
      </c>
      <c r="M276" s="89">
        <v>45224</v>
      </c>
      <c r="O276" t="s">
        <v>25</v>
      </c>
      <c r="Q276" s="91" t="s">
        <v>26</v>
      </c>
      <c r="R276" s="89">
        <v>45237</v>
      </c>
      <c r="T276" t="s">
        <v>25</v>
      </c>
      <c r="AG276" t="s">
        <v>25</v>
      </c>
      <c r="AH276" t="s">
        <v>25</v>
      </c>
      <c r="AI276" t="s">
        <v>2608</v>
      </c>
      <c r="AP276" t="s">
        <v>25</v>
      </c>
    </row>
    <row r="277" spans="2:68" ht="18.75" customHeight="1">
      <c r="B277" s="87">
        <v>11</v>
      </c>
      <c r="C277" t="s">
        <v>2607</v>
      </c>
      <c r="D277" t="s">
        <v>1072</v>
      </c>
      <c r="E277" s="88">
        <v>11002</v>
      </c>
      <c r="F277" t="s">
        <v>25</v>
      </c>
      <c r="H277" s="93" t="s">
        <v>25</v>
      </c>
      <c r="I277" s="93" t="s">
        <v>25</v>
      </c>
      <c r="K277" t="s">
        <v>25</v>
      </c>
      <c r="M277" s="89">
        <v>45216</v>
      </c>
      <c r="O277" t="s">
        <v>25</v>
      </c>
      <c r="Q277" s="91" t="s">
        <v>26</v>
      </c>
      <c r="R277" s="89">
        <v>45232</v>
      </c>
      <c r="T277" t="s">
        <v>25</v>
      </c>
      <c r="AG277" t="s">
        <v>25</v>
      </c>
      <c r="AH277" t="s">
        <v>25</v>
      </c>
      <c r="AI277" t="s">
        <v>2608</v>
      </c>
      <c r="AP277" t="s">
        <v>25</v>
      </c>
    </row>
    <row r="278" spans="2:68" ht="18.75" customHeight="1">
      <c r="B278" s="87">
        <v>11</v>
      </c>
      <c r="C278" t="s">
        <v>2607</v>
      </c>
      <c r="D278" t="s">
        <v>1073</v>
      </c>
      <c r="E278" s="88">
        <v>11004</v>
      </c>
      <c r="F278" t="s">
        <v>25</v>
      </c>
      <c r="H278" s="93" t="s">
        <v>25</v>
      </c>
      <c r="I278" s="93" t="s">
        <v>25</v>
      </c>
      <c r="K278" t="s">
        <v>25</v>
      </c>
      <c r="M278" s="89">
        <v>45226</v>
      </c>
      <c r="O278" t="s">
        <v>25</v>
      </c>
      <c r="T278" t="s">
        <v>25</v>
      </c>
      <c r="AG278" t="s">
        <v>25</v>
      </c>
    </row>
    <row r="279" spans="2:68" ht="18.75" customHeight="1">
      <c r="B279" s="87">
        <v>11</v>
      </c>
      <c r="C279" t="s">
        <v>2607</v>
      </c>
      <c r="D279" t="s">
        <v>1074</v>
      </c>
      <c r="E279" s="88">
        <v>11006</v>
      </c>
      <c r="F279" t="s">
        <v>25</v>
      </c>
      <c r="H279" s="93" t="s">
        <v>25</v>
      </c>
      <c r="I279" s="93" t="s">
        <v>25</v>
      </c>
      <c r="K279" t="s">
        <v>25</v>
      </c>
      <c r="M279" s="89">
        <v>45246</v>
      </c>
      <c r="O279" t="s">
        <v>25</v>
      </c>
      <c r="T279" t="s">
        <v>25</v>
      </c>
      <c r="AG279" t="s">
        <v>25</v>
      </c>
    </row>
    <row r="280" spans="2:68" ht="18.75" customHeight="1">
      <c r="B280" s="87">
        <v>11</v>
      </c>
      <c r="C280" t="s">
        <v>2607</v>
      </c>
      <c r="D280" t="s">
        <v>1075</v>
      </c>
      <c r="E280" s="88">
        <v>11007</v>
      </c>
      <c r="H280" s="93" t="s">
        <v>23</v>
      </c>
      <c r="I280" s="93" t="s">
        <v>23</v>
      </c>
      <c r="K280" s="91" t="s">
        <v>26</v>
      </c>
      <c r="M280" s="94" t="s">
        <v>2609</v>
      </c>
      <c r="AG280" t="s">
        <v>25</v>
      </c>
    </row>
    <row r="281" spans="2:68" ht="18.75" customHeight="1">
      <c r="B281" s="87">
        <v>11</v>
      </c>
      <c r="C281" t="s">
        <v>2607</v>
      </c>
      <c r="D281" t="s">
        <v>1076</v>
      </c>
      <c r="E281" s="88">
        <v>11008</v>
      </c>
      <c r="F281" t="s">
        <v>25</v>
      </c>
      <c r="H281" s="93" t="s">
        <v>25</v>
      </c>
      <c r="I281" s="93" t="s">
        <v>25</v>
      </c>
      <c r="K281" t="s">
        <v>25</v>
      </c>
      <c r="M281" s="89">
        <v>45244</v>
      </c>
      <c r="O281" t="s">
        <v>25</v>
      </c>
      <c r="T281" t="s">
        <v>25</v>
      </c>
      <c r="AG281" t="s">
        <v>25</v>
      </c>
    </row>
    <row r="282" spans="2:68" ht="18.75" customHeight="1">
      <c r="B282" s="87">
        <v>11</v>
      </c>
      <c r="C282" t="s">
        <v>2607</v>
      </c>
      <c r="D282" t="s">
        <v>1077</v>
      </c>
      <c r="E282" s="88">
        <v>11009</v>
      </c>
      <c r="F282" t="s">
        <v>25</v>
      </c>
      <c r="H282" s="93" t="s">
        <v>25</v>
      </c>
      <c r="I282" s="93" t="s">
        <v>25</v>
      </c>
      <c r="K282" t="s">
        <v>25</v>
      </c>
      <c r="M282" s="89">
        <v>45212</v>
      </c>
      <c r="O282" t="s">
        <v>25</v>
      </c>
      <c r="Q282" s="91" t="s">
        <v>26</v>
      </c>
      <c r="R282" s="94" t="s">
        <v>2609</v>
      </c>
      <c r="T282" t="s">
        <v>25</v>
      </c>
      <c r="AG282" t="s">
        <v>25</v>
      </c>
      <c r="AH282" t="s">
        <v>25</v>
      </c>
      <c r="AI282" t="s">
        <v>2608</v>
      </c>
      <c r="AP282" t="s">
        <v>25</v>
      </c>
    </row>
    <row r="283" spans="2:68" ht="18.75" customHeight="1">
      <c r="B283" s="87">
        <v>11</v>
      </c>
      <c r="C283" t="s">
        <v>2607</v>
      </c>
      <c r="D283" t="s">
        <v>1078</v>
      </c>
      <c r="E283" s="88">
        <v>11010</v>
      </c>
      <c r="F283" t="s">
        <v>25</v>
      </c>
      <c r="H283" s="93" t="s">
        <v>25</v>
      </c>
      <c r="I283" s="93" t="s">
        <v>25</v>
      </c>
      <c r="K283" t="s">
        <v>25</v>
      </c>
      <c r="M283" s="89">
        <v>45211</v>
      </c>
      <c r="O283" t="s">
        <v>25</v>
      </c>
      <c r="Q283" s="91" t="s">
        <v>26</v>
      </c>
      <c r="R283" s="89">
        <v>45246</v>
      </c>
      <c r="T283" t="s">
        <v>25</v>
      </c>
      <c r="AG283" t="s">
        <v>25</v>
      </c>
    </row>
    <row r="284" spans="2:68" ht="18.75" customHeight="1">
      <c r="B284" s="87">
        <v>11</v>
      </c>
      <c r="C284" t="s">
        <v>2607</v>
      </c>
      <c r="D284" t="s">
        <v>1079</v>
      </c>
      <c r="E284" s="88">
        <v>11011</v>
      </c>
      <c r="F284" t="s">
        <v>25</v>
      </c>
      <c r="H284" s="93" t="s">
        <v>25</v>
      </c>
      <c r="I284" s="93" t="s">
        <v>25</v>
      </c>
      <c r="K284" t="s">
        <v>25</v>
      </c>
      <c r="M284" s="89">
        <v>45212</v>
      </c>
      <c r="O284" t="s">
        <v>25</v>
      </c>
      <c r="Q284" s="91" t="s">
        <v>26</v>
      </c>
      <c r="R284" s="89">
        <v>45246</v>
      </c>
      <c r="T284" t="s">
        <v>25</v>
      </c>
      <c r="AG284" t="s">
        <v>25</v>
      </c>
    </row>
    <row r="285" spans="2:68" ht="18.75" customHeight="1">
      <c r="B285" s="87">
        <v>11</v>
      </c>
      <c r="C285" t="s">
        <v>2607</v>
      </c>
      <c r="D285" t="s">
        <v>1080</v>
      </c>
      <c r="E285" s="88">
        <v>11013</v>
      </c>
      <c r="H285" s="93" t="s">
        <v>25</v>
      </c>
      <c r="I285" s="93" t="s">
        <v>25</v>
      </c>
      <c r="K285" t="s">
        <v>25</v>
      </c>
      <c r="M285" s="89">
        <v>45240</v>
      </c>
      <c r="Q285" s="91" t="s">
        <v>26</v>
      </c>
      <c r="R285" s="89">
        <v>45254</v>
      </c>
      <c r="AG285" t="s">
        <v>25</v>
      </c>
    </row>
    <row r="286" spans="2:68" ht="18.75" customHeight="1">
      <c r="B286" s="87">
        <v>11</v>
      </c>
      <c r="C286" t="s">
        <v>2607</v>
      </c>
      <c r="D286" t="s">
        <v>1081</v>
      </c>
      <c r="E286" s="88">
        <v>11020</v>
      </c>
      <c r="H286" s="93" t="s">
        <v>25</v>
      </c>
      <c r="I286" s="93" t="s">
        <v>25</v>
      </c>
      <c r="O286" t="s">
        <v>25</v>
      </c>
      <c r="AG286" t="s">
        <v>25</v>
      </c>
    </row>
    <row r="287" spans="2:68" ht="18.75" customHeight="1">
      <c r="B287" s="87">
        <v>11</v>
      </c>
      <c r="C287" t="s">
        <v>2607</v>
      </c>
      <c r="D287" t="s">
        <v>1082</v>
      </c>
      <c r="E287" s="88">
        <v>11021</v>
      </c>
      <c r="H287" s="93" t="s">
        <v>23</v>
      </c>
      <c r="I287" s="93" t="s">
        <v>23</v>
      </c>
      <c r="K287" t="s">
        <v>25</v>
      </c>
      <c r="M287" s="89">
        <v>45268</v>
      </c>
      <c r="AG287" t="s">
        <v>25</v>
      </c>
    </row>
    <row r="288" spans="2:68" ht="18.75" customHeight="1">
      <c r="B288" s="87">
        <v>11</v>
      </c>
      <c r="C288" t="s">
        <v>2607</v>
      </c>
      <c r="D288" t="s">
        <v>1083</v>
      </c>
      <c r="E288" s="88">
        <v>11024</v>
      </c>
      <c r="H288" s="93" t="s">
        <v>23</v>
      </c>
      <c r="I288" s="93" t="s">
        <v>23</v>
      </c>
    </row>
    <row r="289" spans="2:33" ht="18.75" customHeight="1">
      <c r="B289" s="87">
        <v>11</v>
      </c>
      <c r="C289" t="s">
        <v>2607</v>
      </c>
      <c r="D289" t="s">
        <v>1084</v>
      </c>
      <c r="E289" s="88">
        <v>11027</v>
      </c>
      <c r="F289" t="s">
        <v>25</v>
      </c>
      <c r="H289" s="93" t="s">
        <v>25</v>
      </c>
      <c r="I289" s="93" t="s">
        <v>25</v>
      </c>
      <c r="K289" t="s">
        <v>25</v>
      </c>
      <c r="M289" s="89">
        <v>45215</v>
      </c>
      <c r="O289" t="s">
        <v>25</v>
      </c>
      <c r="T289" t="s">
        <v>25</v>
      </c>
      <c r="AG289" t="s">
        <v>25</v>
      </c>
    </row>
    <row r="290" spans="2:33" ht="18.75" customHeight="1">
      <c r="B290" s="87">
        <v>11</v>
      </c>
      <c r="C290" t="s">
        <v>2607</v>
      </c>
      <c r="D290" t="s">
        <v>1085</v>
      </c>
      <c r="E290" s="88">
        <v>11028</v>
      </c>
      <c r="F290" t="s">
        <v>25</v>
      </c>
      <c r="H290" s="93" t="s">
        <v>25</v>
      </c>
      <c r="I290" s="93" t="s">
        <v>25</v>
      </c>
      <c r="K290" t="s">
        <v>25</v>
      </c>
      <c r="M290" s="89">
        <v>45219</v>
      </c>
      <c r="O290" t="s">
        <v>25</v>
      </c>
      <c r="T290" t="s">
        <v>25</v>
      </c>
      <c r="AG290" t="s">
        <v>25</v>
      </c>
    </row>
    <row r="291" spans="2:33" ht="18.75" customHeight="1">
      <c r="B291" s="87">
        <v>11</v>
      </c>
      <c r="C291" t="s">
        <v>2607</v>
      </c>
      <c r="D291" t="s">
        <v>1086</v>
      </c>
      <c r="E291" s="88">
        <v>11029</v>
      </c>
      <c r="F291" t="s">
        <v>25</v>
      </c>
      <c r="G291" t="s">
        <v>25</v>
      </c>
      <c r="H291" s="93" t="s">
        <v>25</v>
      </c>
      <c r="I291" s="93" t="s">
        <v>25</v>
      </c>
      <c r="K291" t="s">
        <v>25</v>
      </c>
      <c r="M291" s="89">
        <v>45188</v>
      </c>
      <c r="O291" t="s">
        <v>25</v>
      </c>
      <c r="T291" t="s">
        <v>25</v>
      </c>
      <c r="AG291" t="s">
        <v>25</v>
      </c>
    </row>
    <row r="292" spans="2:33" ht="18.75" customHeight="1">
      <c r="B292" s="87">
        <v>11</v>
      </c>
      <c r="C292" t="s">
        <v>2607</v>
      </c>
      <c r="D292" t="s">
        <v>1087</v>
      </c>
      <c r="E292" s="88">
        <v>11033</v>
      </c>
      <c r="F292" t="s">
        <v>25</v>
      </c>
      <c r="H292" s="93" t="s">
        <v>25</v>
      </c>
      <c r="I292" s="93" t="s">
        <v>25</v>
      </c>
      <c r="K292" t="s">
        <v>25</v>
      </c>
      <c r="M292" s="89">
        <v>45212</v>
      </c>
      <c r="T292" t="s">
        <v>25</v>
      </c>
      <c r="AG292" t="s">
        <v>25</v>
      </c>
    </row>
    <row r="293" spans="2:33" ht="18.75" customHeight="1">
      <c r="B293" s="87">
        <v>11</v>
      </c>
      <c r="C293" t="s">
        <v>2607</v>
      </c>
      <c r="D293" t="s">
        <v>1088</v>
      </c>
      <c r="E293" s="88">
        <v>11034</v>
      </c>
      <c r="F293" t="s">
        <v>25</v>
      </c>
      <c r="H293" s="93" t="s">
        <v>25</v>
      </c>
      <c r="I293" s="93" t="s">
        <v>25</v>
      </c>
      <c r="K293" t="s">
        <v>25</v>
      </c>
      <c r="M293" s="89">
        <v>45211</v>
      </c>
      <c r="O293" t="s">
        <v>25</v>
      </c>
      <c r="Q293" s="91" t="s">
        <v>26</v>
      </c>
      <c r="R293" s="89">
        <v>45285</v>
      </c>
      <c r="T293" t="s">
        <v>25</v>
      </c>
      <c r="AG293" t="s">
        <v>25</v>
      </c>
    </row>
    <row r="294" spans="2:33" ht="18.75" customHeight="1">
      <c r="B294" s="87">
        <v>11</v>
      </c>
      <c r="C294" t="s">
        <v>2607</v>
      </c>
      <c r="D294" t="s">
        <v>2610</v>
      </c>
      <c r="E294" s="88">
        <v>11035</v>
      </c>
      <c r="H294" s="93" t="s">
        <v>23</v>
      </c>
      <c r="I294" s="93" t="s">
        <v>23</v>
      </c>
      <c r="AG294" t="s">
        <v>25</v>
      </c>
    </row>
    <row r="295" spans="2:33" ht="18.75" customHeight="1">
      <c r="B295" s="87">
        <v>11</v>
      </c>
      <c r="C295" t="s">
        <v>2607</v>
      </c>
      <c r="D295" t="s">
        <v>2611</v>
      </c>
      <c r="E295" s="88">
        <v>11037</v>
      </c>
      <c r="H295" s="93" t="s">
        <v>23</v>
      </c>
      <c r="I295" s="93" t="s">
        <v>23</v>
      </c>
      <c r="AG295" t="s">
        <v>25</v>
      </c>
    </row>
    <row r="296" spans="2:33" ht="18.75" customHeight="1">
      <c r="B296" s="87">
        <v>11</v>
      </c>
      <c r="C296" t="s">
        <v>2607</v>
      </c>
      <c r="D296" t="s">
        <v>2612</v>
      </c>
      <c r="E296" s="88">
        <v>11038</v>
      </c>
      <c r="H296" s="93" t="s">
        <v>23</v>
      </c>
      <c r="I296" s="93" t="s">
        <v>23</v>
      </c>
    </row>
    <row r="297" spans="2:33" ht="18.75" customHeight="1">
      <c r="B297" s="87">
        <v>11</v>
      </c>
      <c r="C297" t="s">
        <v>2607</v>
      </c>
      <c r="D297" t="s">
        <v>1089</v>
      </c>
      <c r="E297" s="88">
        <v>11039</v>
      </c>
      <c r="H297" s="93" t="s">
        <v>25</v>
      </c>
      <c r="I297" s="93" t="s">
        <v>25</v>
      </c>
      <c r="K297" t="s">
        <v>25</v>
      </c>
      <c r="M297" s="89">
        <v>45250</v>
      </c>
      <c r="O297" t="s">
        <v>25</v>
      </c>
      <c r="Q297" s="91" t="s">
        <v>26</v>
      </c>
      <c r="R297" s="89">
        <v>45260</v>
      </c>
    </row>
    <row r="298" spans="2:33" ht="18.75" customHeight="1">
      <c r="B298" s="87">
        <v>11</v>
      </c>
      <c r="C298" t="s">
        <v>2607</v>
      </c>
      <c r="D298" t="s">
        <v>1090</v>
      </c>
      <c r="E298" s="88">
        <v>11040</v>
      </c>
      <c r="H298" s="93" t="s">
        <v>25</v>
      </c>
      <c r="I298" s="93" t="s">
        <v>25</v>
      </c>
      <c r="K298" t="s">
        <v>25</v>
      </c>
      <c r="M298" s="89">
        <v>45223</v>
      </c>
      <c r="O298" t="s">
        <v>25</v>
      </c>
      <c r="T298" t="s">
        <v>25</v>
      </c>
      <c r="AG298" t="s">
        <v>25</v>
      </c>
    </row>
    <row r="299" spans="2:33" ht="18.75" customHeight="1">
      <c r="B299" s="87">
        <v>11</v>
      </c>
      <c r="C299" t="s">
        <v>2607</v>
      </c>
      <c r="D299" t="s">
        <v>1091</v>
      </c>
      <c r="E299" s="88">
        <v>11041</v>
      </c>
      <c r="F299" t="s">
        <v>25</v>
      </c>
      <c r="H299" s="93" t="s">
        <v>25</v>
      </c>
      <c r="I299" s="93" t="s">
        <v>25</v>
      </c>
      <c r="K299" t="s">
        <v>25</v>
      </c>
      <c r="M299" s="89">
        <v>45261</v>
      </c>
      <c r="O299" t="s">
        <v>25</v>
      </c>
      <c r="Q299" s="91" t="s">
        <v>26</v>
      </c>
      <c r="R299" s="89" t="s">
        <v>2613</v>
      </c>
      <c r="AG299" t="s">
        <v>25</v>
      </c>
    </row>
    <row r="300" spans="2:33" ht="18.75" customHeight="1">
      <c r="B300" s="87">
        <v>11</v>
      </c>
      <c r="C300" t="s">
        <v>2607</v>
      </c>
      <c r="D300" t="s">
        <v>1092</v>
      </c>
      <c r="E300" s="88">
        <v>11042</v>
      </c>
      <c r="H300" s="93" t="s">
        <v>23</v>
      </c>
      <c r="I300" s="93" t="s">
        <v>23</v>
      </c>
      <c r="K300" t="s">
        <v>25</v>
      </c>
      <c r="M300" s="89">
        <v>45190</v>
      </c>
      <c r="Q300" s="91" t="s">
        <v>26</v>
      </c>
      <c r="R300" s="89">
        <v>45190</v>
      </c>
      <c r="AG300" t="s">
        <v>25</v>
      </c>
    </row>
    <row r="301" spans="2:33" ht="18.75" customHeight="1">
      <c r="B301" s="87">
        <v>11</v>
      </c>
      <c r="C301" t="s">
        <v>2607</v>
      </c>
      <c r="D301" t="s">
        <v>1093</v>
      </c>
      <c r="E301" s="88">
        <v>11043</v>
      </c>
      <c r="H301" s="93" t="s">
        <v>25</v>
      </c>
      <c r="I301" s="93" t="s">
        <v>25</v>
      </c>
      <c r="K301" s="91" t="s">
        <v>26</v>
      </c>
      <c r="M301" s="94" t="s">
        <v>2614</v>
      </c>
      <c r="AG301" t="s">
        <v>25</v>
      </c>
    </row>
    <row r="302" spans="2:33" ht="18.75" customHeight="1">
      <c r="B302" s="87">
        <v>11</v>
      </c>
      <c r="C302" t="s">
        <v>2607</v>
      </c>
      <c r="D302" t="s">
        <v>1094</v>
      </c>
      <c r="E302" s="88">
        <v>11044</v>
      </c>
      <c r="H302" s="93" t="s">
        <v>23</v>
      </c>
      <c r="I302" s="93" t="s">
        <v>23</v>
      </c>
      <c r="AG302" t="s">
        <v>25</v>
      </c>
    </row>
    <row r="303" spans="2:33" ht="18.75" customHeight="1">
      <c r="B303" s="87">
        <v>11</v>
      </c>
      <c r="C303" t="s">
        <v>2607</v>
      </c>
      <c r="D303" t="s">
        <v>2615</v>
      </c>
      <c r="E303" s="88">
        <v>11045</v>
      </c>
      <c r="H303" s="93" t="s">
        <v>23</v>
      </c>
      <c r="I303" s="93" t="s">
        <v>23</v>
      </c>
    </row>
    <row r="304" spans="2:33" ht="18.75" customHeight="1">
      <c r="B304" s="87">
        <v>11</v>
      </c>
      <c r="C304" t="s">
        <v>2607</v>
      </c>
      <c r="D304" t="s">
        <v>2616</v>
      </c>
      <c r="E304" s="88">
        <v>11046</v>
      </c>
      <c r="H304" s="93" t="s">
        <v>23</v>
      </c>
      <c r="I304" s="93" t="s">
        <v>23</v>
      </c>
    </row>
    <row r="305" spans="2:9" ht="18.75" customHeight="1">
      <c r="B305" s="87">
        <v>11</v>
      </c>
      <c r="C305" t="s">
        <v>2607</v>
      </c>
      <c r="D305" t="s">
        <v>2617</v>
      </c>
      <c r="E305" s="88">
        <v>11048</v>
      </c>
      <c r="H305" s="93" t="s">
        <v>23</v>
      </c>
      <c r="I305" s="93" t="s">
        <v>23</v>
      </c>
    </row>
    <row r="306" spans="2:9" ht="18.75" customHeight="1">
      <c r="B306" s="87">
        <v>11</v>
      </c>
      <c r="C306" t="s">
        <v>2607</v>
      </c>
      <c r="D306" t="s">
        <v>2618</v>
      </c>
      <c r="E306" s="88">
        <v>11049</v>
      </c>
      <c r="H306" s="93" t="s">
        <v>23</v>
      </c>
      <c r="I306" s="93" t="s">
        <v>23</v>
      </c>
    </row>
    <row r="307" spans="2:9" ht="18.75" customHeight="1">
      <c r="B307" s="87">
        <v>11</v>
      </c>
      <c r="C307" t="s">
        <v>2607</v>
      </c>
      <c r="D307" t="s">
        <v>2619</v>
      </c>
      <c r="E307" s="88">
        <v>11050</v>
      </c>
      <c r="H307" s="93" t="s">
        <v>23</v>
      </c>
      <c r="I307" s="93" t="s">
        <v>23</v>
      </c>
    </row>
    <row r="308" spans="2:9" ht="18.75" customHeight="1">
      <c r="B308" s="87">
        <v>11</v>
      </c>
      <c r="C308" t="s">
        <v>2607</v>
      </c>
      <c r="D308" t="s">
        <v>2620</v>
      </c>
      <c r="E308" s="88">
        <v>11051</v>
      </c>
      <c r="H308" s="93" t="s">
        <v>23</v>
      </c>
      <c r="I308" s="93" t="s">
        <v>23</v>
      </c>
    </row>
    <row r="309" spans="2:9" ht="18.75" customHeight="1">
      <c r="B309" s="87">
        <v>11</v>
      </c>
      <c r="C309" t="s">
        <v>2607</v>
      </c>
      <c r="D309" t="s">
        <v>2621</v>
      </c>
      <c r="E309" s="88">
        <v>11052</v>
      </c>
      <c r="H309" s="93" t="s">
        <v>23</v>
      </c>
      <c r="I309" s="93" t="s">
        <v>23</v>
      </c>
    </row>
    <row r="310" spans="2:9" ht="18.75" customHeight="1">
      <c r="B310" s="87">
        <v>11</v>
      </c>
      <c r="C310" t="s">
        <v>2607</v>
      </c>
      <c r="D310" t="s">
        <v>2622</v>
      </c>
      <c r="E310" s="88">
        <v>11053</v>
      </c>
      <c r="H310" s="93" t="s">
        <v>23</v>
      </c>
      <c r="I310" s="93" t="s">
        <v>23</v>
      </c>
    </row>
    <row r="311" spans="2:9" ht="18.75" customHeight="1">
      <c r="B311" s="87">
        <v>11</v>
      </c>
      <c r="C311" t="s">
        <v>2607</v>
      </c>
      <c r="D311" t="s">
        <v>2623</v>
      </c>
      <c r="E311" s="88">
        <v>11054</v>
      </c>
      <c r="H311" s="93" t="s">
        <v>23</v>
      </c>
      <c r="I311" s="93" t="s">
        <v>23</v>
      </c>
    </row>
    <row r="312" spans="2:9" ht="18.75" customHeight="1">
      <c r="B312" s="87">
        <v>11</v>
      </c>
      <c r="C312" t="s">
        <v>2607</v>
      </c>
      <c r="D312" t="s">
        <v>2624</v>
      </c>
      <c r="E312" s="88">
        <v>11058</v>
      </c>
      <c r="H312" s="93" t="s">
        <v>23</v>
      </c>
      <c r="I312" s="93" t="s">
        <v>23</v>
      </c>
    </row>
    <row r="313" spans="2:9" ht="18.75" customHeight="1">
      <c r="B313" s="87">
        <v>11</v>
      </c>
      <c r="C313" t="s">
        <v>2607</v>
      </c>
      <c r="D313" t="s">
        <v>2625</v>
      </c>
      <c r="E313" s="88">
        <v>11062</v>
      </c>
      <c r="H313" s="93" t="s">
        <v>23</v>
      </c>
      <c r="I313" s="93" t="s">
        <v>23</v>
      </c>
    </row>
    <row r="314" spans="2:9" ht="18.75" customHeight="1">
      <c r="B314" s="87">
        <v>11</v>
      </c>
      <c r="C314" t="s">
        <v>2607</v>
      </c>
      <c r="D314" t="s">
        <v>2626</v>
      </c>
      <c r="E314" s="88">
        <v>11072</v>
      </c>
      <c r="H314" s="93" t="s">
        <v>23</v>
      </c>
      <c r="I314" s="93" t="s">
        <v>23</v>
      </c>
    </row>
    <row r="315" spans="2:9" ht="18.75" customHeight="1">
      <c r="B315" s="87">
        <v>11</v>
      </c>
      <c r="C315" t="s">
        <v>2607</v>
      </c>
      <c r="D315" t="s">
        <v>2627</v>
      </c>
      <c r="E315" s="88">
        <v>11073</v>
      </c>
      <c r="H315" s="93" t="s">
        <v>23</v>
      </c>
      <c r="I315" s="93" t="s">
        <v>23</v>
      </c>
    </row>
    <row r="316" spans="2:9" ht="18.75" customHeight="1">
      <c r="B316" s="87">
        <v>11</v>
      </c>
      <c r="C316" t="s">
        <v>2607</v>
      </c>
      <c r="D316" t="s">
        <v>2628</v>
      </c>
      <c r="E316" s="88">
        <v>11078</v>
      </c>
      <c r="H316" s="93" t="s">
        <v>23</v>
      </c>
      <c r="I316" s="93" t="s">
        <v>23</v>
      </c>
    </row>
    <row r="317" spans="2:9" ht="18.75" customHeight="1">
      <c r="B317" s="87">
        <v>11</v>
      </c>
      <c r="C317" t="s">
        <v>2607</v>
      </c>
      <c r="D317" t="s">
        <v>2629</v>
      </c>
      <c r="E317" s="88">
        <v>11079</v>
      </c>
      <c r="H317" s="93" t="s">
        <v>23</v>
      </c>
      <c r="I317" s="93" t="s">
        <v>23</v>
      </c>
    </row>
    <row r="318" spans="2:9" ht="18.75" customHeight="1">
      <c r="B318" s="87">
        <v>11</v>
      </c>
      <c r="C318" t="s">
        <v>2607</v>
      </c>
      <c r="D318" t="s">
        <v>2630</v>
      </c>
      <c r="E318" s="88">
        <v>11082</v>
      </c>
      <c r="H318" s="93" t="s">
        <v>23</v>
      </c>
      <c r="I318" s="93" t="s">
        <v>23</v>
      </c>
    </row>
    <row r="319" spans="2:9" ht="18.75" customHeight="1">
      <c r="B319" s="87">
        <v>11</v>
      </c>
      <c r="C319" t="s">
        <v>2607</v>
      </c>
      <c r="D319" t="s">
        <v>2631</v>
      </c>
      <c r="E319" s="88">
        <v>11083</v>
      </c>
      <c r="H319" s="93" t="s">
        <v>23</v>
      </c>
      <c r="I319" s="93" t="s">
        <v>23</v>
      </c>
    </row>
    <row r="320" spans="2:9" ht="18.75" customHeight="1">
      <c r="B320" s="87">
        <v>11</v>
      </c>
      <c r="C320" t="s">
        <v>2607</v>
      </c>
      <c r="D320" t="s">
        <v>2632</v>
      </c>
      <c r="E320" s="88">
        <v>11084</v>
      </c>
      <c r="H320" s="93" t="s">
        <v>23</v>
      </c>
      <c r="I320" s="93" t="s">
        <v>23</v>
      </c>
    </row>
    <row r="321" spans="2:66" ht="18.75" customHeight="1">
      <c r="B321" s="87">
        <v>11</v>
      </c>
      <c r="C321" t="s">
        <v>2607</v>
      </c>
      <c r="D321" t="s">
        <v>2633</v>
      </c>
      <c r="E321" s="88">
        <v>11085</v>
      </c>
      <c r="H321" s="93" t="s">
        <v>23</v>
      </c>
      <c r="I321" s="93" t="s">
        <v>23</v>
      </c>
    </row>
    <row r="322" spans="2:66" ht="18.75" customHeight="1">
      <c r="B322" s="87">
        <v>11</v>
      </c>
      <c r="C322" t="s">
        <v>2607</v>
      </c>
      <c r="D322" t="s">
        <v>2634</v>
      </c>
      <c r="E322" s="88">
        <v>11086</v>
      </c>
      <c r="H322" s="93" t="s">
        <v>23</v>
      </c>
      <c r="I322" s="93" t="s">
        <v>23</v>
      </c>
    </row>
    <row r="323" spans="2:66" ht="18.75" customHeight="1">
      <c r="B323" s="87">
        <v>12</v>
      </c>
      <c r="C323" t="s">
        <v>2635</v>
      </c>
      <c r="D323" t="s">
        <v>2636</v>
      </c>
      <c r="E323" s="88">
        <v>12001</v>
      </c>
      <c r="F323" t="s">
        <v>25</v>
      </c>
      <c r="G323" t="s">
        <v>25</v>
      </c>
      <c r="H323" t="s">
        <v>21</v>
      </c>
      <c r="J323" t="s">
        <v>2637</v>
      </c>
      <c r="K323" t="s">
        <v>25</v>
      </c>
      <c r="L323" t="s">
        <v>2166</v>
      </c>
      <c r="M323" s="89">
        <v>45209</v>
      </c>
      <c r="N323" t="s">
        <v>25</v>
      </c>
      <c r="O323" t="s">
        <v>25</v>
      </c>
      <c r="Q323" t="s">
        <v>25</v>
      </c>
      <c r="R323" s="89" t="s">
        <v>2638</v>
      </c>
      <c r="T323" t="s">
        <v>1377</v>
      </c>
      <c r="U323" t="s">
        <v>25</v>
      </c>
      <c r="W323" t="s">
        <v>25</v>
      </c>
      <c r="AA323" t="s">
        <v>1901</v>
      </c>
      <c r="AC323" t="s">
        <v>21</v>
      </c>
      <c r="AG323" t="s">
        <v>25</v>
      </c>
      <c r="AH323" t="s">
        <v>21</v>
      </c>
      <c r="AJ323" t="s">
        <v>21</v>
      </c>
      <c r="AL323" t="s">
        <v>21</v>
      </c>
      <c r="AN323" t="s">
        <v>21</v>
      </c>
      <c r="AP323" t="s">
        <v>21</v>
      </c>
      <c r="AR323" t="s">
        <v>25</v>
      </c>
      <c r="AT323" t="s">
        <v>21</v>
      </c>
      <c r="AV323" t="s">
        <v>21</v>
      </c>
      <c r="AX323" t="s">
        <v>25</v>
      </c>
      <c r="AZ323" t="s">
        <v>21</v>
      </c>
      <c r="BB323" t="s">
        <v>21</v>
      </c>
      <c r="BE323" t="s">
        <v>21</v>
      </c>
      <c r="BG323" t="s">
        <v>21</v>
      </c>
      <c r="BI323" t="s">
        <v>21</v>
      </c>
      <c r="BK323" t="s">
        <v>21</v>
      </c>
      <c r="BN323" t="s">
        <v>2174</v>
      </c>
    </row>
    <row r="324" spans="2:66" ht="18.75" customHeight="1">
      <c r="B324" s="87">
        <v>12</v>
      </c>
      <c r="C324" t="s">
        <v>2635</v>
      </c>
      <c r="D324" t="s">
        <v>1376</v>
      </c>
      <c r="E324" s="88">
        <v>12002</v>
      </c>
      <c r="F324" t="s">
        <v>25</v>
      </c>
      <c r="G324" t="s">
        <v>21</v>
      </c>
      <c r="H324" s="91" t="s">
        <v>22</v>
      </c>
      <c r="I324" t="s">
        <v>21</v>
      </c>
      <c r="J324" t="s">
        <v>2639</v>
      </c>
      <c r="K324" t="s">
        <v>25</v>
      </c>
      <c r="L324" t="s">
        <v>2166</v>
      </c>
      <c r="M324" s="89">
        <v>45218</v>
      </c>
      <c r="N324" t="s">
        <v>25</v>
      </c>
      <c r="O324" t="s">
        <v>25</v>
      </c>
      <c r="Q324" t="s">
        <v>25</v>
      </c>
      <c r="R324" s="89" t="s">
        <v>2640</v>
      </c>
      <c r="T324" t="s">
        <v>1377</v>
      </c>
      <c r="U324" t="s">
        <v>25</v>
      </c>
      <c r="W324" t="s">
        <v>21</v>
      </c>
      <c r="AC324" t="s">
        <v>21</v>
      </c>
      <c r="AG324" t="s">
        <v>25</v>
      </c>
      <c r="AH324" t="s">
        <v>21</v>
      </c>
      <c r="AJ324" t="s">
        <v>21</v>
      </c>
      <c r="AL324" t="s">
        <v>21</v>
      </c>
      <c r="AN324" t="s">
        <v>21</v>
      </c>
      <c r="AP324" t="s">
        <v>21</v>
      </c>
      <c r="AR324" t="s">
        <v>21</v>
      </c>
      <c r="AT324" t="s">
        <v>21</v>
      </c>
      <c r="AV324" t="s">
        <v>21</v>
      </c>
      <c r="AX324" t="s">
        <v>21</v>
      </c>
      <c r="AZ324" t="s">
        <v>21</v>
      </c>
      <c r="BB324" t="s">
        <v>21</v>
      </c>
      <c r="BE324" t="s">
        <v>21</v>
      </c>
      <c r="BG324" t="s">
        <v>21</v>
      </c>
      <c r="BI324" t="s">
        <v>21</v>
      </c>
      <c r="BK324" t="s">
        <v>21</v>
      </c>
      <c r="BN324" t="s">
        <v>2174</v>
      </c>
    </row>
    <row r="325" spans="2:66" ht="18.75" customHeight="1">
      <c r="B325" s="87">
        <v>12</v>
      </c>
      <c r="C325" t="s">
        <v>2635</v>
      </c>
      <c r="D325" t="s">
        <v>1378</v>
      </c>
      <c r="E325" s="88">
        <v>12003</v>
      </c>
      <c r="F325" t="s">
        <v>25</v>
      </c>
      <c r="G325" t="s">
        <v>21</v>
      </c>
      <c r="H325" t="s">
        <v>21</v>
      </c>
      <c r="J325" t="s">
        <v>2641</v>
      </c>
      <c r="K325" t="s">
        <v>25</v>
      </c>
      <c r="L325" t="s">
        <v>2166</v>
      </c>
      <c r="M325" s="89">
        <v>45215</v>
      </c>
      <c r="N325" t="s">
        <v>25</v>
      </c>
      <c r="O325" t="s">
        <v>25</v>
      </c>
      <c r="Q325" t="s">
        <v>25</v>
      </c>
      <c r="R325" s="89" t="s">
        <v>2642</v>
      </c>
      <c r="T325" t="s">
        <v>1377</v>
      </c>
      <c r="U325" t="s">
        <v>1786</v>
      </c>
      <c r="W325" t="s">
        <v>21</v>
      </c>
      <c r="AC325" t="s">
        <v>21</v>
      </c>
      <c r="AG325" t="s">
        <v>25</v>
      </c>
      <c r="AH325" t="s">
        <v>2140</v>
      </c>
      <c r="AJ325" t="s">
        <v>2140</v>
      </c>
      <c r="AL325" t="s">
        <v>2140</v>
      </c>
      <c r="AN325" t="s">
        <v>2140</v>
      </c>
      <c r="AP325" t="s">
        <v>2140</v>
      </c>
      <c r="AR325" t="s">
        <v>2140</v>
      </c>
      <c r="AT325" t="s">
        <v>2140</v>
      </c>
      <c r="AV325" t="s">
        <v>2140</v>
      </c>
      <c r="AX325" t="s">
        <v>2140</v>
      </c>
      <c r="AZ325" t="s">
        <v>2140</v>
      </c>
      <c r="BB325" t="s">
        <v>2140</v>
      </c>
      <c r="BE325" t="s">
        <v>2140</v>
      </c>
      <c r="BG325" t="s">
        <v>2140</v>
      </c>
      <c r="BI325" t="s">
        <v>2140</v>
      </c>
      <c r="BK325" t="s">
        <v>2140</v>
      </c>
      <c r="BN325" t="s">
        <v>2174</v>
      </c>
    </row>
    <row r="326" spans="2:66" ht="18.75" customHeight="1">
      <c r="B326" s="87">
        <v>12</v>
      </c>
      <c r="C326" t="s">
        <v>2635</v>
      </c>
      <c r="D326" t="s">
        <v>2643</v>
      </c>
      <c r="E326" s="88">
        <v>12005</v>
      </c>
      <c r="F326" t="s">
        <v>25</v>
      </c>
      <c r="G326" t="s">
        <v>21</v>
      </c>
      <c r="H326" t="s">
        <v>21</v>
      </c>
      <c r="J326" t="s">
        <v>2641</v>
      </c>
      <c r="K326" t="s">
        <v>25</v>
      </c>
      <c r="L326" t="s">
        <v>2166</v>
      </c>
      <c r="M326" s="89">
        <v>45257</v>
      </c>
      <c r="N326" t="s">
        <v>25</v>
      </c>
      <c r="O326" t="s">
        <v>25</v>
      </c>
      <c r="Q326" s="91" t="s">
        <v>25</v>
      </c>
      <c r="S326" t="s">
        <v>2642</v>
      </c>
      <c r="T326" t="s">
        <v>1377</v>
      </c>
      <c r="U326" t="s">
        <v>1786</v>
      </c>
      <c r="W326" t="s">
        <v>21</v>
      </c>
      <c r="AC326" t="s">
        <v>21</v>
      </c>
      <c r="AG326" t="s">
        <v>25</v>
      </c>
      <c r="AH326" t="s">
        <v>2140</v>
      </c>
      <c r="AJ326" t="s">
        <v>2140</v>
      </c>
      <c r="AL326" t="s">
        <v>2140</v>
      </c>
      <c r="AN326" t="s">
        <v>2140</v>
      </c>
      <c r="AP326" t="s">
        <v>2140</v>
      </c>
      <c r="AR326" t="s">
        <v>2140</v>
      </c>
      <c r="AT326" t="s">
        <v>2140</v>
      </c>
      <c r="AV326" t="s">
        <v>2140</v>
      </c>
      <c r="AX326" t="s">
        <v>2140</v>
      </c>
      <c r="AZ326" t="s">
        <v>2140</v>
      </c>
      <c r="BB326" t="s">
        <v>2140</v>
      </c>
      <c r="BE326" t="s">
        <v>2140</v>
      </c>
      <c r="BG326" t="s">
        <v>2140</v>
      </c>
      <c r="BI326" t="s">
        <v>2140</v>
      </c>
      <c r="BK326" t="s">
        <v>2140</v>
      </c>
      <c r="BN326" t="s">
        <v>2295</v>
      </c>
    </row>
    <row r="327" spans="2:66" ht="18.75" customHeight="1">
      <c r="B327" s="87">
        <v>12</v>
      </c>
      <c r="C327" t="s">
        <v>2635</v>
      </c>
      <c r="D327" t="s">
        <v>1381</v>
      </c>
      <c r="E327" s="88">
        <v>12006</v>
      </c>
      <c r="F327" t="s">
        <v>25</v>
      </c>
      <c r="G327" t="s">
        <v>21</v>
      </c>
      <c r="H327" t="s">
        <v>21</v>
      </c>
      <c r="J327" t="s">
        <v>2641</v>
      </c>
      <c r="K327" t="s">
        <v>25</v>
      </c>
      <c r="L327" t="s">
        <v>2166</v>
      </c>
      <c r="M327" s="89">
        <v>45210</v>
      </c>
      <c r="N327" t="s">
        <v>25</v>
      </c>
      <c r="O327" t="s">
        <v>21</v>
      </c>
      <c r="Q327" t="s">
        <v>25</v>
      </c>
      <c r="R327" s="89" t="s">
        <v>2644</v>
      </c>
      <c r="T327" t="s">
        <v>1377</v>
      </c>
      <c r="U327" t="s">
        <v>1786</v>
      </c>
      <c r="W327" t="s">
        <v>21</v>
      </c>
      <c r="AC327" t="s">
        <v>21</v>
      </c>
      <c r="AG327" t="s">
        <v>25</v>
      </c>
      <c r="AH327" t="s">
        <v>2140</v>
      </c>
      <c r="AJ327" t="s">
        <v>2140</v>
      </c>
      <c r="AL327" t="s">
        <v>2140</v>
      </c>
      <c r="AN327" t="s">
        <v>2140</v>
      </c>
      <c r="AP327" t="s">
        <v>2140</v>
      </c>
      <c r="AR327" t="s">
        <v>2140</v>
      </c>
      <c r="AT327" t="s">
        <v>2140</v>
      </c>
      <c r="AV327" t="s">
        <v>2140</v>
      </c>
      <c r="AX327" t="s">
        <v>2140</v>
      </c>
      <c r="AZ327" t="s">
        <v>2140</v>
      </c>
      <c r="BB327" t="s">
        <v>2140</v>
      </c>
      <c r="BE327" t="s">
        <v>2140</v>
      </c>
      <c r="BG327" t="s">
        <v>2140</v>
      </c>
      <c r="BI327" t="s">
        <v>2140</v>
      </c>
      <c r="BK327" t="s">
        <v>2140</v>
      </c>
      <c r="BN327" t="s">
        <v>2295</v>
      </c>
    </row>
    <row r="328" spans="2:66" ht="18.75" customHeight="1">
      <c r="B328" s="87">
        <v>12</v>
      </c>
      <c r="C328" t="s">
        <v>2635</v>
      </c>
      <c r="D328" t="s">
        <v>1383</v>
      </c>
      <c r="E328" s="88">
        <v>12013</v>
      </c>
      <c r="F328" t="s">
        <v>25</v>
      </c>
      <c r="G328" t="s">
        <v>25</v>
      </c>
      <c r="H328" t="s">
        <v>21</v>
      </c>
      <c r="J328" t="s">
        <v>2641</v>
      </c>
      <c r="K328" t="s">
        <v>25</v>
      </c>
      <c r="L328" t="s">
        <v>2166</v>
      </c>
      <c r="M328" s="89" t="s">
        <v>2164</v>
      </c>
      <c r="N328" t="s">
        <v>25</v>
      </c>
      <c r="O328" t="s">
        <v>25</v>
      </c>
      <c r="Q328" s="91" t="s">
        <v>25</v>
      </c>
      <c r="S328" t="s">
        <v>2642</v>
      </c>
      <c r="T328" t="s">
        <v>1377</v>
      </c>
      <c r="U328" t="s">
        <v>1786</v>
      </c>
      <c r="W328" t="s">
        <v>21</v>
      </c>
      <c r="AC328" t="s">
        <v>21</v>
      </c>
      <c r="AG328" t="s">
        <v>21</v>
      </c>
      <c r="AH328" t="s">
        <v>2140</v>
      </c>
      <c r="AJ328" t="s">
        <v>2140</v>
      </c>
      <c r="AL328" t="s">
        <v>2140</v>
      </c>
      <c r="AN328" t="s">
        <v>2140</v>
      </c>
      <c r="AP328" t="s">
        <v>2140</v>
      </c>
      <c r="AR328" t="s">
        <v>2140</v>
      </c>
      <c r="AT328" t="s">
        <v>2140</v>
      </c>
      <c r="AV328" t="s">
        <v>2140</v>
      </c>
      <c r="AX328" t="s">
        <v>2140</v>
      </c>
      <c r="AZ328" t="s">
        <v>2140</v>
      </c>
      <c r="BB328" t="s">
        <v>2140</v>
      </c>
      <c r="BE328" t="s">
        <v>2140</v>
      </c>
      <c r="BG328" t="s">
        <v>2140</v>
      </c>
      <c r="BI328" t="s">
        <v>2140</v>
      </c>
      <c r="BK328" t="s">
        <v>2140</v>
      </c>
      <c r="BN328" t="s">
        <v>2146</v>
      </c>
    </row>
    <row r="329" spans="2:66" ht="18.75" customHeight="1">
      <c r="B329" s="87">
        <v>12</v>
      </c>
      <c r="C329" t="s">
        <v>2635</v>
      </c>
      <c r="D329" t="s">
        <v>1384</v>
      </c>
      <c r="E329" s="88">
        <v>12014</v>
      </c>
      <c r="F329" t="s">
        <v>25</v>
      </c>
      <c r="G329" t="s">
        <v>21</v>
      </c>
      <c r="H329" t="s">
        <v>21</v>
      </c>
      <c r="J329" t="s">
        <v>2641</v>
      </c>
      <c r="K329" t="s">
        <v>25</v>
      </c>
      <c r="L329" t="s">
        <v>2166</v>
      </c>
      <c r="M329" s="89">
        <v>45230</v>
      </c>
      <c r="N329" t="s">
        <v>25</v>
      </c>
      <c r="O329" t="s">
        <v>25</v>
      </c>
      <c r="Q329" t="s">
        <v>25</v>
      </c>
      <c r="R329" s="89" t="s">
        <v>2645</v>
      </c>
      <c r="T329" t="s">
        <v>1377</v>
      </c>
      <c r="U329" t="s">
        <v>1786</v>
      </c>
      <c r="W329" t="s">
        <v>21</v>
      </c>
      <c r="AC329" t="s">
        <v>21</v>
      </c>
      <c r="AG329" t="s">
        <v>25</v>
      </c>
      <c r="AH329" t="s">
        <v>2140</v>
      </c>
      <c r="AJ329" t="s">
        <v>2140</v>
      </c>
      <c r="AL329" t="s">
        <v>2140</v>
      </c>
      <c r="AN329" t="s">
        <v>2140</v>
      </c>
      <c r="AP329" t="s">
        <v>2140</v>
      </c>
      <c r="AR329" t="s">
        <v>2140</v>
      </c>
      <c r="AT329" t="s">
        <v>2140</v>
      </c>
      <c r="AV329" t="s">
        <v>2140</v>
      </c>
      <c r="AX329" t="s">
        <v>2140</v>
      </c>
      <c r="AZ329" t="s">
        <v>2140</v>
      </c>
      <c r="BB329" t="s">
        <v>2140</v>
      </c>
      <c r="BE329" t="s">
        <v>2140</v>
      </c>
      <c r="BG329" t="s">
        <v>2140</v>
      </c>
      <c r="BI329" t="s">
        <v>2140</v>
      </c>
      <c r="BK329" t="s">
        <v>2140</v>
      </c>
      <c r="BN329" t="s">
        <v>2146</v>
      </c>
    </row>
    <row r="330" spans="2:66" ht="18.75" customHeight="1">
      <c r="B330" s="87">
        <v>12</v>
      </c>
      <c r="C330" t="s">
        <v>2635</v>
      </c>
      <c r="D330" t="s">
        <v>1385</v>
      </c>
      <c r="E330" s="88">
        <v>12028</v>
      </c>
      <c r="F330" t="s">
        <v>25</v>
      </c>
      <c r="G330" t="s">
        <v>21</v>
      </c>
      <c r="H330" t="s">
        <v>21</v>
      </c>
      <c r="J330" t="s">
        <v>2641</v>
      </c>
      <c r="K330" t="s">
        <v>25</v>
      </c>
      <c r="L330" t="s">
        <v>2166</v>
      </c>
      <c r="M330" s="89">
        <v>45237</v>
      </c>
      <c r="N330" t="s">
        <v>25</v>
      </c>
      <c r="O330" t="s">
        <v>25</v>
      </c>
      <c r="Q330" t="s">
        <v>25</v>
      </c>
      <c r="R330" s="89" t="s">
        <v>2164</v>
      </c>
      <c r="T330" t="s">
        <v>1377</v>
      </c>
      <c r="U330" t="s">
        <v>1786</v>
      </c>
      <c r="W330" t="s">
        <v>21</v>
      </c>
      <c r="AC330" t="s">
        <v>21</v>
      </c>
      <c r="AG330" t="s">
        <v>25</v>
      </c>
      <c r="AH330" t="s">
        <v>2140</v>
      </c>
      <c r="AJ330" t="s">
        <v>2140</v>
      </c>
      <c r="AL330" t="s">
        <v>2140</v>
      </c>
      <c r="AN330" t="s">
        <v>2140</v>
      </c>
      <c r="AP330" t="s">
        <v>2140</v>
      </c>
      <c r="AR330" t="s">
        <v>2140</v>
      </c>
      <c r="AT330" t="s">
        <v>2140</v>
      </c>
      <c r="AV330" t="s">
        <v>2140</v>
      </c>
      <c r="AX330" t="s">
        <v>2140</v>
      </c>
      <c r="AZ330" t="s">
        <v>2140</v>
      </c>
      <c r="BB330" t="s">
        <v>2140</v>
      </c>
      <c r="BE330" t="s">
        <v>2140</v>
      </c>
      <c r="BG330" t="s">
        <v>2140</v>
      </c>
      <c r="BI330" t="s">
        <v>2140</v>
      </c>
      <c r="BK330" t="s">
        <v>2140</v>
      </c>
      <c r="BN330" t="s">
        <v>2146</v>
      </c>
    </row>
    <row r="331" spans="2:66" ht="18.75" customHeight="1">
      <c r="B331" s="87">
        <v>12</v>
      </c>
      <c r="C331" t="s">
        <v>2635</v>
      </c>
      <c r="D331" t="s">
        <v>1386</v>
      </c>
      <c r="E331" s="88">
        <v>12029</v>
      </c>
      <c r="F331" t="s">
        <v>25</v>
      </c>
      <c r="G331" t="s">
        <v>21</v>
      </c>
      <c r="H331" t="s">
        <v>21</v>
      </c>
      <c r="J331" t="s">
        <v>2646</v>
      </c>
      <c r="K331" t="s">
        <v>25</v>
      </c>
      <c r="L331" t="s">
        <v>2166</v>
      </c>
      <c r="M331" s="89">
        <v>45239</v>
      </c>
      <c r="N331" t="s">
        <v>25</v>
      </c>
      <c r="O331" t="s">
        <v>25</v>
      </c>
      <c r="Q331" t="s">
        <v>25</v>
      </c>
      <c r="R331" s="89" t="s">
        <v>2164</v>
      </c>
      <c r="T331" t="s">
        <v>1377</v>
      </c>
      <c r="U331" t="s">
        <v>1786</v>
      </c>
      <c r="W331" t="s">
        <v>21</v>
      </c>
      <c r="AC331" t="s">
        <v>21</v>
      </c>
      <c r="AG331" t="s">
        <v>25</v>
      </c>
      <c r="AH331" t="s">
        <v>2140</v>
      </c>
      <c r="AJ331" t="s">
        <v>2140</v>
      </c>
      <c r="AL331" t="s">
        <v>2140</v>
      </c>
      <c r="AN331" t="s">
        <v>2140</v>
      </c>
      <c r="AP331" t="s">
        <v>2140</v>
      </c>
      <c r="AR331" t="s">
        <v>2140</v>
      </c>
      <c r="AT331" t="s">
        <v>2140</v>
      </c>
      <c r="AV331" t="s">
        <v>2140</v>
      </c>
      <c r="AX331" t="s">
        <v>2140</v>
      </c>
      <c r="AZ331" t="s">
        <v>2140</v>
      </c>
      <c r="BB331" t="s">
        <v>2140</v>
      </c>
      <c r="BE331" t="s">
        <v>2140</v>
      </c>
      <c r="BG331" t="s">
        <v>2140</v>
      </c>
      <c r="BI331" t="s">
        <v>2140</v>
      </c>
      <c r="BK331" t="s">
        <v>2140</v>
      </c>
      <c r="BN331" t="s">
        <v>2146</v>
      </c>
    </row>
    <row r="332" spans="2:66" ht="18.75" customHeight="1">
      <c r="B332" s="87">
        <v>12</v>
      </c>
      <c r="C332" t="s">
        <v>2635</v>
      </c>
      <c r="D332" t="s">
        <v>1388</v>
      </c>
      <c r="E332" s="88">
        <v>12038</v>
      </c>
      <c r="F332" t="s">
        <v>25</v>
      </c>
      <c r="G332" t="s">
        <v>21</v>
      </c>
      <c r="H332" t="s">
        <v>21</v>
      </c>
      <c r="J332" t="s">
        <v>2641</v>
      </c>
      <c r="K332" t="s">
        <v>25</v>
      </c>
      <c r="L332" t="s">
        <v>2166</v>
      </c>
      <c r="M332" s="89">
        <v>45209</v>
      </c>
      <c r="N332" t="s">
        <v>25</v>
      </c>
      <c r="O332" t="s">
        <v>25</v>
      </c>
      <c r="Q332" t="s">
        <v>25</v>
      </c>
      <c r="R332" s="89" t="s">
        <v>2164</v>
      </c>
      <c r="T332" t="s">
        <v>1377</v>
      </c>
      <c r="U332" t="s">
        <v>1786</v>
      </c>
      <c r="W332" t="s">
        <v>21</v>
      </c>
      <c r="AC332" t="s">
        <v>21</v>
      </c>
      <c r="AG332" t="s">
        <v>25</v>
      </c>
      <c r="AH332" t="s">
        <v>2140</v>
      </c>
      <c r="AJ332" t="s">
        <v>2140</v>
      </c>
      <c r="AL332" t="s">
        <v>2140</v>
      </c>
      <c r="AN332" t="s">
        <v>2140</v>
      </c>
      <c r="AP332" t="s">
        <v>2140</v>
      </c>
      <c r="AR332" t="s">
        <v>2140</v>
      </c>
      <c r="AT332" t="s">
        <v>2140</v>
      </c>
      <c r="AV332" t="s">
        <v>2140</v>
      </c>
      <c r="AX332" t="s">
        <v>2140</v>
      </c>
      <c r="AZ332" t="s">
        <v>2140</v>
      </c>
      <c r="BB332" t="s">
        <v>2140</v>
      </c>
      <c r="BE332" t="s">
        <v>2140</v>
      </c>
      <c r="BG332" t="s">
        <v>2140</v>
      </c>
      <c r="BI332" t="s">
        <v>2140</v>
      </c>
      <c r="BK332" t="s">
        <v>2140</v>
      </c>
      <c r="BN332" t="s">
        <v>2146</v>
      </c>
    </row>
    <row r="333" spans="2:66" ht="18.75" customHeight="1">
      <c r="B333" s="87">
        <v>12</v>
      </c>
      <c r="C333" t="s">
        <v>2635</v>
      </c>
      <c r="D333" t="s">
        <v>1391</v>
      </c>
      <c r="E333" s="88">
        <v>12046</v>
      </c>
      <c r="F333" t="s">
        <v>25</v>
      </c>
      <c r="G333" t="s">
        <v>21</v>
      </c>
      <c r="H333" t="s">
        <v>21</v>
      </c>
      <c r="J333" t="s">
        <v>2641</v>
      </c>
      <c r="K333" t="s">
        <v>25</v>
      </c>
      <c r="L333" t="s">
        <v>2166</v>
      </c>
      <c r="M333" s="89">
        <v>45244</v>
      </c>
      <c r="N333" t="s">
        <v>25</v>
      </c>
      <c r="O333" t="s">
        <v>25</v>
      </c>
      <c r="Q333" t="s">
        <v>25</v>
      </c>
      <c r="R333" s="89" t="s">
        <v>2164</v>
      </c>
      <c r="T333" t="s">
        <v>1377</v>
      </c>
      <c r="U333" t="s">
        <v>1786</v>
      </c>
      <c r="W333" t="s">
        <v>21</v>
      </c>
      <c r="AC333" t="s">
        <v>21</v>
      </c>
      <c r="AG333" t="s">
        <v>25</v>
      </c>
      <c r="AH333" t="s">
        <v>2140</v>
      </c>
      <c r="AJ333" t="s">
        <v>2140</v>
      </c>
      <c r="AL333" t="s">
        <v>2140</v>
      </c>
      <c r="AN333" t="s">
        <v>2140</v>
      </c>
      <c r="AP333" t="s">
        <v>2140</v>
      </c>
      <c r="AR333" t="s">
        <v>2140</v>
      </c>
      <c r="AT333" t="s">
        <v>2140</v>
      </c>
      <c r="AV333" t="s">
        <v>2140</v>
      </c>
      <c r="AX333" t="s">
        <v>2140</v>
      </c>
      <c r="AZ333" t="s">
        <v>2140</v>
      </c>
      <c r="BB333" t="s">
        <v>2140</v>
      </c>
      <c r="BE333" t="s">
        <v>2140</v>
      </c>
      <c r="BG333" t="s">
        <v>2140</v>
      </c>
      <c r="BI333" t="s">
        <v>2140</v>
      </c>
      <c r="BK333" t="s">
        <v>2140</v>
      </c>
      <c r="BN333" t="s">
        <v>2146</v>
      </c>
    </row>
    <row r="334" spans="2:66" ht="18.75" customHeight="1">
      <c r="B334" s="87">
        <v>12</v>
      </c>
      <c r="C334" t="s">
        <v>2635</v>
      </c>
      <c r="D334" t="s">
        <v>1392</v>
      </c>
      <c r="E334" s="88">
        <v>12048</v>
      </c>
      <c r="F334" t="s">
        <v>25</v>
      </c>
      <c r="G334" t="s">
        <v>21</v>
      </c>
      <c r="H334" t="s">
        <v>21</v>
      </c>
      <c r="J334" t="s">
        <v>2647</v>
      </c>
      <c r="K334" t="s">
        <v>25</v>
      </c>
      <c r="L334" t="s">
        <v>2205</v>
      </c>
      <c r="M334" s="89" t="s">
        <v>2164</v>
      </c>
      <c r="N334" t="s">
        <v>25</v>
      </c>
      <c r="O334" t="s">
        <v>25</v>
      </c>
      <c r="Q334" t="s">
        <v>25</v>
      </c>
      <c r="R334" s="89" t="s">
        <v>2164</v>
      </c>
      <c r="T334" t="s">
        <v>1377</v>
      </c>
      <c r="U334" t="s">
        <v>1786</v>
      </c>
      <c r="W334" t="s">
        <v>21</v>
      </c>
      <c r="AC334" t="s">
        <v>21</v>
      </c>
      <c r="AG334" t="s">
        <v>25</v>
      </c>
      <c r="AH334" t="s">
        <v>2140</v>
      </c>
      <c r="AJ334" t="s">
        <v>2140</v>
      </c>
      <c r="AL334" t="s">
        <v>2140</v>
      </c>
      <c r="AN334" t="s">
        <v>2140</v>
      </c>
      <c r="AP334" t="s">
        <v>2140</v>
      </c>
      <c r="AR334" t="s">
        <v>2140</v>
      </c>
      <c r="AT334" t="s">
        <v>2140</v>
      </c>
      <c r="AV334" t="s">
        <v>2140</v>
      </c>
      <c r="AX334" t="s">
        <v>2140</v>
      </c>
      <c r="AZ334" t="s">
        <v>2140</v>
      </c>
      <c r="BB334" t="s">
        <v>2140</v>
      </c>
      <c r="BE334" t="s">
        <v>2140</v>
      </c>
      <c r="BG334" t="s">
        <v>2140</v>
      </c>
      <c r="BI334" t="s">
        <v>2140</v>
      </c>
      <c r="BK334" t="s">
        <v>2140</v>
      </c>
      <c r="BN334" t="s">
        <v>2146</v>
      </c>
    </row>
    <row r="335" spans="2:66" ht="18.75" customHeight="1">
      <c r="B335" s="87">
        <v>12</v>
      </c>
      <c r="C335" t="s">
        <v>2635</v>
      </c>
      <c r="D335" t="s">
        <v>1393</v>
      </c>
      <c r="E335" s="88">
        <v>12050</v>
      </c>
      <c r="F335" t="s">
        <v>25</v>
      </c>
      <c r="G335" t="s">
        <v>21</v>
      </c>
      <c r="H335" t="s">
        <v>21</v>
      </c>
      <c r="J335" t="s">
        <v>2641</v>
      </c>
      <c r="K335" t="s">
        <v>25</v>
      </c>
      <c r="L335" t="s">
        <v>2166</v>
      </c>
      <c r="M335" s="89" t="s">
        <v>2164</v>
      </c>
      <c r="N335" t="s">
        <v>25</v>
      </c>
      <c r="O335" t="s">
        <v>25</v>
      </c>
      <c r="Q335" t="s">
        <v>25</v>
      </c>
      <c r="R335" s="89" t="s">
        <v>2164</v>
      </c>
      <c r="T335" t="s">
        <v>1377</v>
      </c>
      <c r="U335" t="s">
        <v>1786</v>
      </c>
      <c r="W335" t="s">
        <v>21</v>
      </c>
      <c r="AC335" t="s">
        <v>21</v>
      </c>
      <c r="AG335" t="s">
        <v>21</v>
      </c>
      <c r="AH335" t="s">
        <v>2140</v>
      </c>
      <c r="AJ335" t="s">
        <v>2140</v>
      </c>
      <c r="AL335" t="s">
        <v>2140</v>
      </c>
      <c r="AN335" t="s">
        <v>2140</v>
      </c>
      <c r="AP335" t="s">
        <v>2140</v>
      </c>
      <c r="AR335" t="s">
        <v>2140</v>
      </c>
      <c r="AT335" t="s">
        <v>2140</v>
      </c>
      <c r="AV335" t="s">
        <v>2140</v>
      </c>
      <c r="AX335" t="s">
        <v>2140</v>
      </c>
      <c r="AZ335" t="s">
        <v>2140</v>
      </c>
      <c r="BB335" t="s">
        <v>2140</v>
      </c>
      <c r="BE335" t="s">
        <v>2140</v>
      </c>
      <c r="BG335" t="s">
        <v>2140</v>
      </c>
      <c r="BI335" t="s">
        <v>2140</v>
      </c>
      <c r="BK335" t="s">
        <v>2140</v>
      </c>
      <c r="BN335" t="s">
        <v>2146</v>
      </c>
    </row>
    <row r="336" spans="2:66" ht="18.75" customHeight="1">
      <c r="B336" s="87">
        <v>12</v>
      </c>
      <c r="C336" t="s">
        <v>2635</v>
      </c>
      <c r="D336" t="s">
        <v>2648</v>
      </c>
      <c r="E336" s="88">
        <v>12055</v>
      </c>
      <c r="F336" t="s">
        <v>25</v>
      </c>
      <c r="G336" t="s">
        <v>21</v>
      </c>
      <c r="H336" t="s">
        <v>21</v>
      </c>
      <c r="J336" t="s">
        <v>2641</v>
      </c>
      <c r="K336" t="s">
        <v>25</v>
      </c>
      <c r="L336" t="s">
        <v>2166</v>
      </c>
      <c r="M336" s="89" t="s">
        <v>2164</v>
      </c>
      <c r="N336" t="s">
        <v>21</v>
      </c>
      <c r="O336" t="s">
        <v>25</v>
      </c>
      <c r="Q336" t="s">
        <v>25</v>
      </c>
      <c r="R336" s="89" t="s">
        <v>2164</v>
      </c>
      <c r="T336" t="s">
        <v>1377</v>
      </c>
      <c r="U336" t="s">
        <v>1786</v>
      </c>
      <c r="W336" t="s">
        <v>21</v>
      </c>
      <c r="AC336" t="s">
        <v>21</v>
      </c>
      <c r="AG336" t="s">
        <v>25</v>
      </c>
      <c r="AH336" t="s">
        <v>2140</v>
      </c>
      <c r="AJ336" t="s">
        <v>2140</v>
      </c>
      <c r="AL336" t="s">
        <v>2140</v>
      </c>
      <c r="AN336" t="s">
        <v>2140</v>
      </c>
      <c r="AP336" t="s">
        <v>2140</v>
      </c>
      <c r="AR336" t="s">
        <v>2140</v>
      </c>
      <c r="AT336" t="s">
        <v>2140</v>
      </c>
      <c r="AV336" t="s">
        <v>2140</v>
      </c>
      <c r="AX336" t="s">
        <v>2140</v>
      </c>
      <c r="AZ336" t="s">
        <v>2140</v>
      </c>
      <c r="BB336" t="s">
        <v>2140</v>
      </c>
      <c r="BE336" t="s">
        <v>2140</v>
      </c>
      <c r="BG336" t="s">
        <v>2140</v>
      </c>
      <c r="BI336" t="s">
        <v>2140</v>
      </c>
      <c r="BK336" t="s">
        <v>2140</v>
      </c>
      <c r="BN336" t="s">
        <v>2146</v>
      </c>
    </row>
    <row r="337" spans="2:68" ht="18.75" customHeight="1">
      <c r="B337" s="87">
        <v>12</v>
      </c>
      <c r="C337" t="s">
        <v>2635</v>
      </c>
      <c r="D337" t="s">
        <v>1402</v>
      </c>
      <c r="E337" s="88">
        <v>12069</v>
      </c>
      <c r="F337" t="s">
        <v>21</v>
      </c>
      <c r="G337" t="s">
        <v>25</v>
      </c>
      <c r="H337" t="s">
        <v>21</v>
      </c>
      <c r="J337" t="s">
        <v>2641</v>
      </c>
      <c r="K337" t="s">
        <v>25</v>
      </c>
      <c r="L337" t="s">
        <v>2166</v>
      </c>
      <c r="M337" s="89">
        <v>45246</v>
      </c>
      <c r="N337" t="s">
        <v>25</v>
      </c>
      <c r="O337" t="s">
        <v>25</v>
      </c>
      <c r="Q337" t="s">
        <v>25</v>
      </c>
      <c r="R337" s="89" t="s">
        <v>2164</v>
      </c>
      <c r="T337" t="s">
        <v>1377</v>
      </c>
      <c r="U337" t="s">
        <v>1786</v>
      </c>
      <c r="W337" t="s">
        <v>21</v>
      </c>
      <c r="AC337" t="s">
        <v>21</v>
      </c>
      <c r="AG337" t="s">
        <v>25</v>
      </c>
      <c r="AH337" t="s">
        <v>2140</v>
      </c>
      <c r="AJ337" t="s">
        <v>2140</v>
      </c>
      <c r="AL337" t="s">
        <v>2140</v>
      </c>
      <c r="AN337" t="s">
        <v>2140</v>
      </c>
      <c r="AP337" t="s">
        <v>2140</v>
      </c>
      <c r="AR337" t="s">
        <v>2140</v>
      </c>
      <c r="AT337" t="s">
        <v>2140</v>
      </c>
      <c r="AV337" t="s">
        <v>2140</v>
      </c>
      <c r="AX337" t="s">
        <v>2140</v>
      </c>
      <c r="AZ337" t="s">
        <v>2140</v>
      </c>
      <c r="BB337" t="s">
        <v>2140</v>
      </c>
      <c r="BE337" t="s">
        <v>2140</v>
      </c>
      <c r="BG337" t="s">
        <v>2140</v>
      </c>
      <c r="BI337" t="s">
        <v>2140</v>
      </c>
      <c r="BK337" t="s">
        <v>2140</v>
      </c>
      <c r="BN337" t="s">
        <v>2146</v>
      </c>
    </row>
    <row r="338" spans="2:68" ht="18.75" customHeight="1">
      <c r="B338" s="87">
        <v>12</v>
      </c>
      <c r="C338" t="s">
        <v>2635</v>
      </c>
      <c r="D338" t="s">
        <v>1405</v>
      </c>
      <c r="E338" s="88">
        <v>12085</v>
      </c>
      <c r="F338" t="s">
        <v>25</v>
      </c>
      <c r="G338" t="s">
        <v>25</v>
      </c>
      <c r="H338" t="s">
        <v>21</v>
      </c>
      <c r="J338" t="s">
        <v>2641</v>
      </c>
      <c r="K338" t="s">
        <v>25</v>
      </c>
      <c r="L338" t="s">
        <v>2166</v>
      </c>
      <c r="M338" s="89">
        <v>45250</v>
      </c>
      <c r="N338" t="s">
        <v>25</v>
      </c>
      <c r="O338" t="s">
        <v>25</v>
      </c>
      <c r="Q338" t="s">
        <v>25</v>
      </c>
      <c r="R338" s="89" t="s">
        <v>2164</v>
      </c>
      <c r="T338" t="s">
        <v>1377</v>
      </c>
      <c r="U338" t="s">
        <v>1786</v>
      </c>
      <c r="W338" t="s">
        <v>21</v>
      </c>
      <c r="AC338" t="s">
        <v>21</v>
      </c>
      <c r="AG338" t="s">
        <v>25</v>
      </c>
      <c r="AH338" t="s">
        <v>2140</v>
      </c>
      <c r="AJ338" t="s">
        <v>2140</v>
      </c>
      <c r="AL338" t="s">
        <v>2140</v>
      </c>
      <c r="AN338" t="s">
        <v>2140</v>
      </c>
      <c r="AP338" t="s">
        <v>2140</v>
      </c>
      <c r="AR338" t="s">
        <v>2140</v>
      </c>
      <c r="AT338" t="s">
        <v>2140</v>
      </c>
      <c r="AV338" t="s">
        <v>2140</v>
      </c>
      <c r="AX338" t="s">
        <v>2140</v>
      </c>
      <c r="AZ338" t="s">
        <v>2140</v>
      </c>
      <c r="BB338" t="s">
        <v>2140</v>
      </c>
      <c r="BE338" t="s">
        <v>2140</v>
      </c>
      <c r="BG338" t="s">
        <v>2140</v>
      </c>
      <c r="BI338" t="s">
        <v>2140</v>
      </c>
      <c r="BK338" t="s">
        <v>2140</v>
      </c>
      <c r="BN338" t="s">
        <v>2146</v>
      </c>
    </row>
    <row r="339" spans="2:68" ht="18.75" customHeight="1">
      <c r="B339" s="87">
        <v>13</v>
      </c>
      <c r="C339" t="s">
        <v>2649</v>
      </c>
      <c r="D339" t="s">
        <v>2650</v>
      </c>
      <c r="E339" s="88">
        <v>13005</v>
      </c>
      <c r="F339" t="s">
        <v>25</v>
      </c>
      <c r="G339" t="s">
        <v>25</v>
      </c>
      <c r="H339" t="s">
        <v>25</v>
      </c>
      <c r="I339" t="s">
        <v>25</v>
      </c>
      <c r="K339" t="s">
        <v>25</v>
      </c>
      <c r="L339" t="s">
        <v>2205</v>
      </c>
      <c r="M339" s="89" t="s">
        <v>2651</v>
      </c>
      <c r="N339" t="s">
        <v>25</v>
      </c>
      <c r="O339" t="s">
        <v>25</v>
      </c>
      <c r="Q339" t="s">
        <v>25</v>
      </c>
      <c r="R339" s="89" t="s">
        <v>2652</v>
      </c>
      <c r="T339" t="s">
        <v>1377</v>
      </c>
      <c r="U339" t="s">
        <v>25</v>
      </c>
      <c r="W339" t="s">
        <v>21</v>
      </c>
      <c r="AC339" t="s">
        <v>21</v>
      </c>
      <c r="AG339" t="s">
        <v>25</v>
      </c>
      <c r="AH339" t="s">
        <v>25</v>
      </c>
      <c r="AI339" t="s">
        <v>2653</v>
      </c>
      <c r="AJ339" t="s">
        <v>25</v>
      </c>
      <c r="AK339" t="s">
        <v>2654</v>
      </c>
      <c r="AL339" t="s">
        <v>21</v>
      </c>
      <c r="AN339" t="s">
        <v>21</v>
      </c>
      <c r="AP339" t="s">
        <v>21</v>
      </c>
      <c r="AR339" t="s">
        <v>21</v>
      </c>
      <c r="AT339" t="s">
        <v>21</v>
      </c>
      <c r="AV339" t="s">
        <v>2140</v>
      </c>
      <c r="AW339" t="s">
        <v>2655</v>
      </c>
      <c r="AX339" t="s">
        <v>2140</v>
      </c>
      <c r="AZ339" t="s">
        <v>2140</v>
      </c>
      <c r="BA339" t="s">
        <v>2656</v>
      </c>
      <c r="BB339" t="s">
        <v>25</v>
      </c>
      <c r="BC339" t="s">
        <v>2657</v>
      </c>
      <c r="BE339" t="s">
        <v>2140</v>
      </c>
      <c r="BG339" t="s">
        <v>2140</v>
      </c>
      <c r="BI339" t="s">
        <v>2140</v>
      </c>
      <c r="BK339" t="s">
        <v>21</v>
      </c>
      <c r="BN339" t="s">
        <v>2146</v>
      </c>
      <c r="BP339" s="90" t="s">
        <v>2658</v>
      </c>
    </row>
    <row r="340" spans="2:68" ht="18.75" customHeight="1">
      <c r="B340" s="87">
        <v>13</v>
      </c>
      <c r="C340" t="s">
        <v>2649</v>
      </c>
      <c r="D340" t="s">
        <v>1343</v>
      </c>
      <c r="E340" s="88">
        <v>13010</v>
      </c>
      <c r="F340" t="s">
        <v>21</v>
      </c>
      <c r="G340" t="s">
        <v>21</v>
      </c>
      <c r="H340" t="s">
        <v>25</v>
      </c>
      <c r="I340" t="s">
        <v>25</v>
      </c>
      <c r="K340" t="s">
        <v>21</v>
      </c>
      <c r="BO340" t="s">
        <v>2659</v>
      </c>
    </row>
    <row r="341" spans="2:68" ht="18.75" customHeight="1">
      <c r="B341" s="87">
        <v>13</v>
      </c>
      <c r="C341" t="s">
        <v>2649</v>
      </c>
      <c r="D341" t="s">
        <v>1344</v>
      </c>
      <c r="E341" s="88">
        <v>13012</v>
      </c>
      <c r="F341" t="s">
        <v>21</v>
      </c>
      <c r="G341" t="s">
        <v>21</v>
      </c>
      <c r="H341" t="s">
        <v>25</v>
      </c>
      <c r="I341" t="s">
        <v>25</v>
      </c>
      <c r="J341" t="s">
        <v>2660</v>
      </c>
      <c r="K341" t="s">
        <v>21</v>
      </c>
      <c r="BO341" t="s">
        <v>2660</v>
      </c>
    </row>
    <row r="342" spans="2:68" ht="18.75" customHeight="1">
      <c r="B342" s="87">
        <v>13</v>
      </c>
      <c r="C342" t="s">
        <v>2649</v>
      </c>
      <c r="D342" t="s">
        <v>1351</v>
      </c>
      <c r="E342" s="88">
        <v>13041</v>
      </c>
      <c r="F342" t="s">
        <v>25</v>
      </c>
      <c r="G342" t="s">
        <v>25</v>
      </c>
      <c r="H342" t="s">
        <v>25</v>
      </c>
      <c r="I342" t="s">
        <v>25</v>
      </c>
      <c r="K342" t="s">
        <v>25</v>
      </c>
      <c r="Q342" t="s">
        <v>25</v>
      </c>
      <c r="T342" t="s">
        <v>25</v>
      </c>
    </row>
    <row r="343" spans="2:68" ht="18.75" customHeight="1">
      <c r="B343" s="87">
        <v>13</v>
      </c>
      <c r="C343" t="s">
        <v>2649</v>
      </c>
      <c r="D343" t="s">
        <v>2661</v>
      </c>
      <c r="E343" s="88">
        <v>13050</v>
      </c>
      <c r="F343" t="s">
        <v>21</v>
      </c>
      <c r="G343" t="s">
        <v>21</v>
      </c>
      <c r="H343" t="s">
        <v>21</v>
      </c>
      <c r="J343" t="s">
        <v>2662</v>
      </c>
      <c r="K343" t="s">
        <v>25</v>
      </c>
      <c r="L343" t="s">
        <v>2166</v>
      </c>
      <c r="M343" s="89">
        <v>45205</v>
      </c>
      <c r="N343" t="s">
        <v>25</v>
      </c>
      <c r="O343" t="s">
        <v>21</v>
      </c>
      <c r="Q343" t="s">
        <v>21</v>
      </c>
      <c r="T343" t="s">
        <v>1377</v>
      </c>
      <c r="U343" t="s">
        <v>1786</v>
      </c>
      <c r="W343" t="s">
        <v>21</v>
      </c>
      <c r="AC343" t="s">
        <v>21</v>
      </c>
      <c r="AG343" t="s">
        <v>25</v>
      </c>
      <c r="AH343" t="s">
        <v>21</v>
      </c>
      <c r="AJ343" t="s">
        <v>21</v>
      </c>
      <c r="AL343" t="s">
        <v>21</v>
      </c>
      <c r="AN343" t="s">
        <v>21</v>
      </c>
      <c r="AP343" t="s">
        <v>21</v>
      </c>
      <c r="AR343" t="s">
        <v>21</v>
      </c>
      <c r="AT343" t="s">
        <v>21</v>
      </c>
      <c r="AV343" t="s">
        <v>21</v>
      </c>
      <c r="AX343" t="s">
        <v>21</v>
      </c>
      <c r="AZ343" t="s">
        <v>21</v>
      </c>
      <c r="BB343" t="s">
        <v>21</v>
      </c>
      <c r="BE343" t="s">
        <v>2140</v>
      </c>
      <c r="BG343" t="s">
        <v>21</v>
      </c>
      <c r="BI343" t="s">
        <v>21</v>
      </c>
      <c r="BK343" t="s">
        <v>21</v>
      </c>
      <c r="BN343" t="s">
        <v>2146</v>
      </c>
    </row>
    <row r="344" spans="2:68" ht="18.75" customHeight="1">
      <c r="B344" s="87">
        <v>13</v>
      </c>
      <c r="C344" t="s">
        <v>2649</v>
      </c>
      <c r="D344" t="s">
        <v>1354</v>
      </c>
      <c r="E344" s="88">
        <v>13061</v>
      </c>
      <c r="F344" t="s">
        <v>25</v>
      </c>
      <c r="G344" t="s">
        <v>21</v>
      </c>
      <c r="H344" t="s">
        <v>25</v>
      </c>
      <c r="I344" t="s">
        <v>25</v>
      </c>
      <c r="K344" t="s">
        <v>21</v>
      </c>
      <c r="BO344" t="s">
        <v>2663</v>
      </c>
      <c r="BP344" s="90" t="s">
        <v>2664</v>
      </c>
    </row>
    <row r="345" spans="2:68" ht="18.75" customHeight="1">
      <c r="B345" s="87">
        <v>13</v>
      </c>
      <c r="C345" t="s">
        <v>2649</v>
      </c>
      <c r="D345" t="s">
        <v>1355</v>
      </c>
      <c r="E345" s="88">
        <v>13075</v>
      </c>
      <c r="F345" t="s">
        <v>21</v>
      </c>
      <c r="G345" t="s">
        <v>21</v>
      </c>
      <c r="H345" t="s">
        <v>25</v>
      </c>
      <c r="I345" t="s">
        <v>21</v>
      </c>
      <c r="J345" t="s">
        <v>2665</v>
      </c>
      <c r="K345" t="s">
        <v>25</v>
      </c>
      <c r="L345" t="s">
        <v>2144</v>
      </c>
      <c r="M345" s="89">
        <v>45202</v>
      </c>
      <c r="N345" t="s">
        <v>25</v>
      </c>
      <c r="O345" t="s">
        <v>21</v>
      </c>
      <c r="Q345" t="s">
        <v>25</v>
      </c>
      <c r="R345" s="89">
        <v>45240</v>
      </c>
      <c r="T345" t="s">
        <v>1377</v>
      </c>
      <c r="U345" t="s">
        <v>25</v>
      </c>
      <c r="W345" t="s">
        <v>25</v>
      </c>
      <c r="Z345" t="s">
        <v>1900</v>
      </c>
      <c r="AA345" t="s">
        <v>1901</v>
      </c>
      <c r="AC345" t="s">
        <v>21</v>
      </c>
      <c r="AG345" t="s">
        <v>25</v>
      </c>
      <c r="AH345" t="s">
        <v>25</v>
      </c>
      <c r="AI345" t="s">
        <v>2666</v>
      </c>
      <c r="AJ345" t="s">
        <v>25</v>
      </c>
      <c r="AK345" t="s">
        <v>2667</v>
      </c>
      <c r="AL345" t="s">
        <v>21</v>
      </c>
      <c r="AN345" t="s">
        <v>21</v>
      </c>
      <c r="AP345" t="s">
        <v>21</v>
      </c>
      <c r="AR345" t="s">
        <v>21</v>
      </c>
      <c r="AT345" t="s">
        <v>21</v>
      </c>
      <c r="AV345" t="s">
        <v>21</v>
      </c>
      <c r="AX345" t="s">
        <v>21</v>
      </c>
      <c r="AZ345" t="s">
        <v>21</v>
      </c>
      <c r="BB345" t="s">
        <v>21</v>
      </c>
      <c r="BE345" t="s">
        <v>21</v>
      </c>
      <c r="BG345" t="s">
        <v>21</v>
      </c>
      <c r="BI345" t="s">
        <v>21</v>
      </c>
      <c r="BK345" t="s">
        <v>21</v>
      </c>
      <c r="BN345" t="s">
        <v>2146</v>
      </c>
    </row>
    <row r="346" spans="2:68" ht="18.75" customHeight="1">
      <c r="B346" s="87">
        <v>13</v>
      </c>
      <c r="C346" t="s">
        <v>2649</v>
      </c>
      <c r="D346" t="s">
        <v>1356</v>
      </c>
      <c r="E346" s="88">
        <v>13078</v>
      </c>
      <c r="F346" t="s">
        <v>25</v>
      </c>
      <c r="H346" t="s">
        <v>25</v>
      </c>
      <c r="K346" t="s">
        <v>25</v>
      </c>
    </row>
    <row r="347" spans="2:68" ht="18.75" customHeight="1">
      <c r="B347" s="87">
        <v>13</v>
      </c>
      <c r="C347" t="s">
        <v>2649</v>
      </c>
      <c r="D347" t="s">
        <v>1361</v>
      </c>
      <c r="E347" s="88">
        <v>13104</v>
      </c>
      <c r="F347" t="s">
        <v>25</v>
      </c>
      <c r="H347" t="s">
        <v>25</v>
      </c>
      <c r="I347" t="s">
        <v>25</v>
      </c>
      <c r="K347" t="s">
        <v>25</v>
      </c>
      <c r="Q347" t="s">
        <v>25</v>
      </c>
      <c r="T347" t="s">
        <v>25</v>
      </c>
    </row>
    <row r="348" spans="2:68" ht="18.75" customHeight="1">
      <c r="B348" s="87">
        <v>13</v>
      </c>
      <c r="C348" t="s">
        <v>2649</v>
      </c>
      <c r="D348" t="s">
        <v>1363</v>
      </c>
      <c r="E348" s="88">
        <v>13107</v>
      </c>
      <c r="F348" t="s">
        <v>25</v>
      </c>
      <c r="H348" t="s">
        <v>25</v>
      </c>
      <c r="I348" t="s">
        <v>25</v>
      </c>
      <c r="K348" t="s">
        <v>25</v>
      </c>
      <c r="Q348" t="s">
        <v>25</v>
      </c>
      <c r="T348" t="s">
        <v>25</v>
      </c>
      <c r="U348" t="s">
        <v>21</v>
      </c>
      <c r="W348" t="s">
        <v>25</v>
      </c>
    </row>
    <row r="349" spans="2:68" ht="18.75" customHeight="1">
      <c r="B349" s="87">
        <v>13</v>
      </c>
      <c r="C349" t="s">
        <v>2649</v>
      </c>
      <c r="D349" t="s">
        <v>1365</v>
      </c>
      <c r="E349" s="88">
        <v>13108</v>
      </c>
      <c r="F349" t="s">
        <v>25</v>
      </c>
      <c r="H349" t="s">
        <v>25</v>
      </c>
      <c r="K349" t="s">
        <v>25</v>
      </c>
      <c r="U349" t="s">
        <v>21</v>
      </c>
      <c r="W349" t="s">
        <v>21</v>
      </c>
    </row>
    <row r="350" spans="2:68" ht="18.75" customHeight="1">
      <c r="B350" s="87">
        <v>13</v>
      </c>
      <c r="C350" t="s">
        <v>2649</v>
      </c>
      <c r="D350" t="s">
        <v>1368</v>
      </c>
      <c r="E350" s="88">
        <v>13122</v>
      </c>
      <c r="F350" t="s">
        <v>21</v>
      </c>
      <c r="G350" t="s">
        <v>21</v>
      </c>
      <c r="H350" t="s">
        <v>21</v>
      </c>
      <c r="J350" t="s">
        <v>2668</v>
      </c>
      <c r="K350" t="s">
        <v>21</v>
      </c>
      <c r="BO350" t="s">
        <v>2668</v>
      </c>
    </row>
    <row r="351" spans="2:68" ht="18.75" customHeight="1">
      <c r="B351" s="87">
        <v>14</v>
      </c>
      <c r="C351" t="s">
        <v>2669</v>
      </c>
      <c r="D351" t="s">
        <v>346</v>
      </c>
      <c r="E351" s="88">
        <v>14001</v>
      </c>
    </row>
    <row r="352" spans="2:68" ht="18.75" customHeight="1">
      <c r="B352" s="87">
        <v>14</v>
      </c>
      <c r="C352" t="s">
        <v>2669</v>
      </c>
      <c r="D352" t="s">
        <v>347</v>
      </c>
      <c r="E352" s="88">
        <v>14002</v>
      </c>
      <c r="F352" t="s">
        <v>25</v>
      </c>
      <c r="G352" t="s">
        <v>21</v>
      </c>
      <c r="H352" t="s">
        <v>25</v>
      </c>
      <c r="I352" t="s">
        <v>25</v>
      </c>
      <c r="K352" t="s">
        <v>25</v>
      </c>
      <c r="L352" t="s">
        <v>2138</v>
      </c>
      <c r="M352" s="89">
        <v>45203</v>
      </c>
      <c r="N352" t="s">
        <v>21</v>
      </c>
      <c r="O352" t="s">
        <v>25</v>
      </c>
      <c r="Q352" t="s">
        <v>25</v>
      </c>
      <c r="R352" s="89">
        <v>45215</v>
      </c>
      <c r="T352" t="s">
        <v>25</v>
      </c>
      <c r="U352" t="s">
        <v>21</v>
      </c>
      <c r="W352" t="s">
        <v>25</v>
      </c>
      <c r="AA352" t="s">
        <v>25</v>
      </c>
      <c r="AC352" t="s">
        <v>21</v>
      </c>
      <c r="AG352" t="s">
        <v>25</v>
      </c>
      <c r="AH352" t="s">
        <v>25</v>
      </c>
      <c r="AI352" t="s">
        <v>2670</v>
      </c>
      <c r="AJ352" t="s">
        <v>25</v>
      </c>
      <c r="AK352" t="s">
        <v>2671</v>
      </c>
      <c r="AL352" t="s">
        <v>25</v>
      </c>
      <c r="AM352" t="s">
        <v>2672</v>
      </c>
      <c r="AN352" t="s">
        <v>25</v>
      </c>
      <c r="AO352" t="s">
        <v>2673</v>
      </c>
      <c r="AP352" t="s">
        <v>21</v>
      </c>
      <c r="AR352" t="s">
        <v>21</v>
      </c>
      <c r="AT352" t="s">
        <v>25</v>
      </c>
      <c r="AU352" t="s">
        <v>2674</v>
      </c>
      <c r="AX352" t="s">
        <v>25</v>
      </c>
      <c r="AY352" t="s">
        <v>2675</v>
      </c>
      <c r="AZ352" t="s">
        <v>25</v>
      </c>
      <c r="BA352" t="s">
        <v>2676</v>
      </c>
      <c r="BB352" t="s">
        <v>25</v>
      </c>
      <c r="BC352" t="s">
        <v>2677</v>
      </c>
      <c r="BD352" t="s">
        <v>2678</v>
      </c>
      <c r="BE352" t="s">
        <v>25</v>
      </c>
      <c r="BF352" t="s">
        <v>2679</v>
      </c>
      <c r="BG352" t="s">
        <v>2140</v>
      </c>
      <c r="BI352" t="s">
        <v>2140</v>
      </c>
      <c r="BK352" t="s">
        <v>25</v>
      </c>
      <c r="BL352" t="s">
        <v>2680</v>
      </c>
      <c r="BN352" t="s">
        <v>2146</v>
      </c>
      <c r="BO352" t="s">
        <v>2681</v>
      </c>
      <c r="BP352" s="90" t="s">
        <v>2682</v>
      </c>
    </row>
    <row r="353" spans="2:68" ht="18.75" customHeight="1">
      <c r="B353" s="87">
        <v>14</v>
      </c>
      <c r="C353" t="s">
        <v>2669</v>
      </c>
      <c r="D353" t="s">
        <v>349</v>
      </c>
      <c r="E353" s="88">
        <v>14003</v>
      </c>
      <c r="F353" t="s">
        <v>25</v>
      </c>
      <c r="G353" t="s">
        <v>21</v>
      </c>
      <c r="H353" t="s">
        <v>25</v>
      </c>
      <c r="I353" t="s">
        <v>25</v>
      </c>
      <c r="K353" t="s">
        <v>25</v>
      </c>
      <c r="L353" t="s">
        <v>2138</v>
      </c>
      <c r="M353" s="89">
        <v>45218</v>
      </c>
      <c r="Q353" t="s">
        <v>25</v>
      </c>
      <c r="R353" s="89">
        <v>45231</v>
      </c>
      <c r="U353" t="s">
        <v>25</v>
      </c>
    </row>
    <row r="354" spans="2:68" ht="18.75" customHeight="1">
      <c r="B354" s="87">
        <v>14</v>
      </c>
      <c r="C354" t="s">
        <v>2669</v>
      </c>
      <c r="D354" t="s">
        <v>350</v>
      </c>
      <c r="E354" s="88">
        <v>14004</v>
      </c>
      <c r="F354" t="s">
        <v>21</v>
      </c>
      <c r="G354" t="s">
        <v>25</v>
      </c>
      <c r="H354" s="91" t="s">
        <v>25</v>
      </c>
      <c r="I354" s="91" t="s">
        <v>25</v>
      </c>
      <c r="J354" t="s">
        <v>2683</v>
      </c>
      <c r="K354" s="91" t="s">
        <v>25</v>
      </c>
      <c r="Q354" s="91" t="s">
        <v>25</v>
      </c>
      <c r="BO354" t="s">
        <v>2683</v>
      </c>
    </row>
    <row r="355" spans="2:68" ht="18.75" customHeight="1">
      <c r="B355" s="87">
        <v>14</v>
      </c>
      <c r="C355" t="s">
        <v>2669</v>
      </c>
      <c r="D355" t="s">
        <v>351</v>
      </c>
      <c r="E355" s="88">
        <v>14005</v>
      </c>
      <c r="F355" t="s">
        <v>25</v>
      </c>
      <c r="H355" t="s">
        <v>25</v>
      </c>
      <c r="I355" t="s">
        <v>25</v>
      </c>
      <c r="K355" t="s">
        <v>25</v>
      </c>
      <c r="L355" t="s">
        <v>2138</v>
      </c>
      <c r="M355" s="89">
        <v>45203</v>
      </c>
      <c r="Q355" t="s">
        <v>25</v>
      </c>
      <c r="R355" s="89">
        <v>45216</v>
      </c>
      <c r="U355" t="s">
        <v>25</v>
      </c>
      <c r="W355" t="s">
        <v>25</v>
      </c>
      <c r="AA355" t="s">
        <v>25</v>
      </c>
    </row>
    <row r="356" spans="2:68" ht="18.75" customHeight="1">
      <c r="B356" s="87">
        <v>14</v>
      </c>
      <c r="C356" t="s">
        <v>2669</v>
      </c>
      <c r="D356" t="s">
        <v>352</v>
      </c>
      <c r="E356" s="88">
        <v>14006</v>
      </c>
      <c r="F356" t="s">
        <v>25</v>
      </c>
      <c r="G356" t="s">
        <v>21</v>
      </c>
      <c r="H356" t="s">
        <v>25</v>
      </c>
      <c r="I356" t="s">
        <v>25</v>
      </c>
      <c r="K356" t="s">
        <v>25</v>
      </c>
      <c r="L356" t="s">
        <v>2138</v>
      </c>
      <c r="M356" s="89">
        <v>45205</v>
      </c>
      <c r="N356" t="s">
        <v>25</v>
      </c>
      <c r="O356" t="s">
        <v>25</v>
      </c>
      <c r="Q356" t="s">
        <v>25</v>
      </c>
      <c r="R356" s="89">
        <v>45218</v>
      </c>
      <c r="T356" t="s">
        <v>25</v>
      </c>
      <c r="U356" t="s">
        <v>25</v>
      </c>
      <c r="W356" t="s">
        <v>21</v>
      </c>
      <c r="AC356" t="s">
        <v>21</v>
      </c>
      <c r="AG356" t="s">
        <v>25</v>
      </c>
      <c r="AH356" t="s">
        <v>25</v>
      </c>
      <c r="AI356" t="s">
        <v>2684</v>
      </c>
      <c r="AJ356" t="s">
        <v>25</v>
      </c>
      <c r="AK356" t="s">
        <v>2685</v>
      </c>
      <c r="AL356" t="s">
        <v>25</v>
      </c>
      <c r="AM356" t="s">
        <v>2686</v>
      </c>
      <c r="AN356" t="s">
        <v>25</v>
      </c>
      <c r="AO356" t="s">
        <v>2686</v>
      </c>
      <c r="AP356" t="s">
        <v>25</v>
      </c>
      <c r="AQ356" t="s">
        <v>2686</v>
      </c>
      <c r="AR356" t="s">
        <v>25</v>
      </c>
      <c r="AS356" t="s">
        <v>2686</v>
      </c>
      <c r="AT356" t="s">
        <v>25</v>
      </c>
      <c r="AU356" t="s">
        <v>2686</v>
      </c>
      <c r="AV356" t="s">
        <v>25</v>
      </c>
      <c r="AW356" t="s">
        <v>2686</v>
      </c>
      <c r="AX356" t="s">
        <v>21</v>
      </c>
      <c r="AZ356" t="s">
        <v>25</v>
      </c>
      <c r="BA356" t="s">
        <v>2686</v>
      </c>
      <c r="BB356" t="s">
        <v>25</v>
      </c>
      <c r="BC356" t="s">
        <v>2686</v>
      </c>
      <c r="BE356" t="s">
        <v>25</v>
      </c>
      <c r="BF356" t="s">
        <v>2686</v>
      </c>
      <c r="BG356" t="s">
        <v>25</v>
      </c>
      <c r="BH356" t="s">
        <v>2686</v>
      </c>
      <c r="BI356" t="s">
        <v>21</v>
      </c>
      <c r="BK356" t="s">
        <v>25</v>
      </c>
      <c r="BL356" t="s">
        <v>2686</v>
      </c>
      <c r="BN356" t="s">
        <v>1915</v>
      </c>
      <c r="BP356" s="90" t="s">
        <v>2687</v>
      </c>
    </row>
    <row r="357" spans="2:68" ht="18.75" customHeight="1">
      <c r="B357" s="87">
        <v>14</v>
      </c>
      <c r="C357" t="s">
        <v>2669</v>
      </c>
      <c r="D357" t="s">
        <v>353</v>
      </c>
      <c r="E357" s="88">
        <v>14007</v>
      </c>
      <c r="F357" t="s">
        <v>25</v>
      </c>
      <c r="G357" t="s">
        <v>21</v>
      </c>
      <c r="H357" t="s">
        <v>25</v>
      </c>
      <c r="I357" t="s">
        <v>25</v>
      </c>
      <c r="K357" t="s">
        <v>25</v>
      </c>
      <c r="L357" t="s">
        <v>2138</v>
      </c>
      <c r="M357" s="89">
        <v>45204</v>
      </c>
      <c r="Q357" t="s">
        <v>25</v>
      </c>
      <c r="R357" s="89">
        <v>45218</v>
      </c>
      <c r="U357" t="s">
        <v>25</v>
      </c>
    </row>
    <row r="358" spans="2:68" ht="18.75" customHeight="1">
      <c r="B358" s="87">
        <v>14</v>
      </c>
      <c r="C358" t="s">
        <v>2669</v>
      </c>
      <c r="D358" t="s">
        <v>354</v>
      </c>
      <c r="E358" s="88">
        <v>14008</v>
      </c>
      <c r="F358" t="s">
        <v>25</v>
      </c>
      <c r="G358" t="s">
        <v>21</v>
      </c>
      <c r="H358" t="s">
        <v>25</v>
      </c>
      <c r="I358" t="s">
        <v>21</v>
      </c>
      <c r="K358" t="s">
        <v>25</v>
      </c>
      <c r="M358" s="89">
        <v>45209</v>
      </c>
    </row>
    <row r="359" spans="2:68" ht="18.75" customHeight="1">
      <c r="B359" s="87">
        <v>14</v>
      </c>
      <c r="C359" t="s">
        <v>2669</v>
      </c>
      <c r="D359" t="s">
        <v>355</v>
      </c>
      <c r="E359" s="88">
        <v>14009</v>
      </c>
      <c r="F359" t="s">
        <v>25</v>
      </c>
      <c r="G359" t="s">
        <v>21</v>
      </c>
      <c r="H359" t="s">
        <v>25</v>
      </c>
      <c r="I359" t="s">
        <v>25</v>
      </c>
      <c r="K359" t="s">
        <v>25</v>
      </c>
      <c r="L359" t="s">
        <v>2138</v>
      </c>
      <c r="M359" s="89">
        <v>45190</v>
      </c>
      <c r="N359" t="s">
        <v>25</v>
      </c>
      <c r="O359" t="s">
        <v>25</v>
      </c>
      <c r="Q359" t="s">
        <v>25</v>
      </c>
      <c r="R359" s="89">
        <v>45218</v>
      </c>
      <c r="T359" t="s">
        <v>25</v>
      </c>
      <c r="U359" t="s">
        <v>25</v>
      </c>
      <c r="W359" t="s">
        <v>21</v>
      </c>
    </row>
    <row r="360" spans="2:68" ht="18.75" customHeight="1">
      <c r="B360" s="87">
        <v>14</v>
      </c>
      <c r="C360" t="s">
        <v>2669</v>
      </c>
      <c r="D360" t="s">
        <v>356</v>
      </c>
      <c r="E360" s="88">
        <v>14010</v>
      </c>
      <c r="F360" t="s">
        <v>25</v>
      </c>
      <c r="G360" t="s">
        <v>21</v>
      </c>
      <c r="H360" t="s">
        <v>25</v>
      </c>
      <c r="I360" t="s">
        <v>25</v>
      </c>
      <c r="K360" t="s">
        <v>25</v>
      </c>
      <c r="L360" t="s">
        <v>2138</v>
      </c>
      <c r="M360" s="89">
        <v>45201</v>
      </c>
      <c r="N360" t="s">
        <v>25</v>
      </c>
      <c r="O360" t="s">
        <v>25</v>
      </c>
      <c r="Q360" t="s">
        <v>25</v>
      </c>
      <c r="R360" s="89">
        <v>45201</v>
      </c>
      <c r="T360" t="s">
        <v>25</v>
      </c>
      <c r="U360" t="s">
        <v>25</v>
      </c>
      <c r="W360" t="s">
        <v>21</v>
      </c>
      <c r="AC360" t="s">
        <v>21</v>
      </c>
      <c r="AG360" t="s">
        <v>25</v>
      </c>
      <c r="AH360" t="s">
        <v>25</v>
      </c>
      <c r="AJ360" t="s">
        <v>21</v>
      </c>
      <c r="AL360" t="s">
        <v>21</v>
      </c>
      <c r="AN360" t="s">
        <v>25</v>
      </c>
      <c r="AO360" t="s">
        <v>2688</v>
      </c>
      <c r="AP360" t="s">
        <v>25</v>
      </c>
      <c r="AQ360" t="s">
        <v>2688</v>
      </c>
      <c r="AR360" t="s">
        <v>25</v>
      </c>
      <c r="AS360" t="s">
        <v>2688</v>
      </c>
      <c r="AT360" t="s">
        <v>21</v>
      </c>
      <c r="AV360" t="s">
        <v>21</v>
      </c>
      <c r="AX360" t="s">
        <v>25</v>
      </c>
      <c r="AY360" t="s">
        <v>2688</v>
      </c>
      <c r="AZ360" t="s">
        <v>21</v>
      </c>
      <c r="BB360" t="s">
        <v>25</v>
      </c>
      <c r="BE360" t="s">
        <v>21</v>
      </c>
      <c r="BG360" t="s">
        <v>21</v>
      </c>
      <c r="BI360" t="s">
        <v>21</v>
      </c>
      <c r="BK360" t="s">
        <v>21</v>
      </c>
      <c r="BN360" t="s">
        <v>2146</v>
      </c>
    </row>
    <row r="361" spans="2:68" ht="18.75" customHeight="1">
      <c r="B361" s="87">
        <v>14</v>
      </c>
      <c r="C361" t="s">
        <v>2669</v>
      </c>
      <c r="D361" t="s">
        <v>357</v>
      </c>
      <c r="E361" s="88">
        <v>14011</v>
      </c>
      <c r="F361" t="s">
        <v>25</v>
      </c>
      <c r="G361" t="s">
        <v>21</v>
      </c>
      <c r="H361" t="s">
        <v>25</v>
      </c>
      <c r="I361" t="s">
        <v>25</v>
      </c>
      <c r="K361" t="s">
        <v>25</v>
      </c>
      <c r="M361" s="89">
        <v>45209</v>
      </c>
      <c r="R361" s="89">
        <v>45219</v>
      </c>
    </row>
    <row r="362" spans="2:68" ht="18.75" customHeight="1">
      <c r="B362" s="87">
        <v>14</v>
      </c>
      <c r="C362" t="s">
        <v>2669</v>
      </c>
      <c r="D362" t="s">
        <v>358</v>
      </c>
      <c r="E362" s="88">
        <v>14013</v>
      </c>
      <c r="F362" t="s">
        <v>25</v>
      </c>
      <c r="G362" t="s">
        <v>21</v>
      </c>
      <c r="H362" t="s">
        <v>25</v>
      </c>
      <c r="I362" t="s">
        <v>25</v>
      </c>
      <c r="K362" t="s">
        <v>25</v>
      </c>
      <c r="L362" t="s">
        <v>2138</v>
      </c>
      <c r="M362" s="89">
        <v>45204</v>
      </c>
      <c r="N362" t="s">
        <v>25</v>
      </c>
      <c r="O362" t="s">
        <v>25</v>
      </c>
      <c r="Q362" t="s">
        <v>25</v>
      </c>
      <c r="R362" s="89">
        <v>45218</v>
      </c>
      <c r="T362" t="s">
        <v>25</v>
      </c>
      <c r="U362" t="s">
        <v>25</v>
      </c>
      <c r="W362" t="s">
        <v>25</v>
      </c>
      <c r="AA362" t="s">
        <v>25</v>
      </c>
      <c r="AC362" t="s">
        <v>21</v>
      </c>
      <c r="AG362" t="s">
        <v>25</v>
      </c>
      <c r="AH362" t="s">
        <v>25</v>
      </c>
      <c r="AI362" t="s">
        <v>2689</v>
      </c>
      <c r="AJ362" t="s">
        <v>21</v>
      </c>
      <c r="AL362" t="s">
        <v>25</v>
      </c>
      <c r="AM362" t="s">
        <v>2690</v>
      </c>
      <c r="AN362" t="s">
        <v>21</v>
      </c>
      <c r="AP362" t="s">
        <v>21</v>
      </c>
      <c r="AR362" t="s">
        <v>21</v>
      </c>
      <c r="AT362" t="s">
        <v>25</v>
      </c>
      <c r="AU362" t="s">
        <v>2691</v>
      </c>
      <c r="AV362" t="s">
        <v>2140</v>
      </c>
      <c r="AX362" t="s">
        <v>21</v>
      </c>
      <c r="AZ362" t="s">
        <v>25</v>
      </c>
      <c r="BB362" t="s">
        <v>25</v>
      </c>
      <c r="BE362" t="s">
        <v>25</v>
      </c>
      <c r="BF362" t="s">
        <v>2692</v>
      </c>
      <c r="BG362" t="s">
        <v>2140</v>
      </c>
      <c r="BI362" t="s">
        <v>2140</v>
      </c>
      <c r="BK362" t="s">
        <v>2140</v>
      </c>
      <c r="BN362" t="s">
        <v>2174</v>
      </c>
      <c r="BP362" s="90" t="s">
        <v>2693</v>
      </c>
    </row>
    <row r="363" spans="2:68" ht="18.75" customHeight="1">
      <c r="B363" s="87">
        <v>14</v>
      </c>
      <c r="C363" t="s">
        <v>2669</v>
      </c>
      <c r="D363" t="s">
        <v>359</v>
      </c>
      <c r="E363" s="88">
        <v>14014</v>
      </c>
      <c r="F363" t="s">
        <v>25</v>
      </c>
      <c r="G363" t="s">
        <v>21</v>
      </c>
      <c r="H363" t="s">
        <v>21</v>
      </c>
      <c r="K363" t="s">
        <v>25</v>
      </c>
      <c r="M363" s="89">
        <v>45205</v>
      </c>
    </row>
    <row r="364" spans="2:68" ht="18.75" customHeight="1">
      <c r="B364" s="87">
        <v>14</v>
      </c>
      <c r="C364" t="s">
        <v>2669</v>
      </c>
      <c r="D364" t="s">
        <v>360</v>
      </c>
      <c r="E364" s="88">
        <v>14018</v>
      </c>
      <c r="F364" t="s">
        <v>25</v>
      </c>
      <c r="G364" t="s">
        <v>21</v>
      </c>
      <c r="H364" t="s">
        <v>25</v>
      </c>
      <c r="I364" t="s">
        <v>25</v>
      </c>
      <c r="K364" t="s">
        <v>25</v>
      </c>
      <c r="M364" s="89">
        <v>45205</v>
      </c>
      <c r="Q364" t="s">
        <v>25</v>
      </c>
      <c r="R364" s="89">
        <v>45229</v>
      </c>
    </row>
    <row r="365" spans="2:68" ht="18.75" customHeight="1">
      <c r="B365" s="87">
        <v>14</v>
      </c>
      <c r="C365" t="s">
        <v>2669</v>
      </c>
      <c r="D365" t="s">
        <v>361</v>
      </c>
      <c r="E365" s="88">
        <v>14019</v>
      </c>
      <c r="F365" t="s">
        <v>21</v>
      </c>
      <c r="G365" t="s">
        <v>21</v>
      </c>
      <c r="H365" t="s">
        <v>25</v>
      </c>
      <c r="I365" t="s">
        <v>25</v>
      </c>
      <c r="K365" t="s">
        <v>25</v>
      </c>
      <c r="L365" t="s">
        <v>2138</v>
      </c>
      <c r="M365" s="89">
        <v>45205</v>
      </c>
      <c r="N365" t="s">
        <v>21</v>
      </c>
      <c r="O365" t="s">
        <v>21</v>
      </c>
      <c r="Q365" t="s">
        <v>25</v>
      </c>
      <c r="R365" s="89">
        <v>45217</v>
      </c>
      <c r="T365" t="s">
        <v>25</v>
      </c>
      <c r="U365" t="s">
        <v>21</v>
      </c>
      <c r="V365" t="s">
        <v>2694</v>
      </c>
      <c r="W365" t="s">
        <v>21</v>
      </c>
      <c r="AG365" t="s">
        <v>25</v>
      </c>
      <c r="AH365" t="s">
        <v>21</v>
      </c>
      <c r="AJ365" t="s">
        <v>21</v>
      </c>
      <c r="AL365" t="s">
        <v>21</v>
      </c>
      <c r="AN365" t="s">
        <v>21</v>
      </c>
      <c r="AP365" t="s">
        <v>21</v>
      </c>
      <c r="AR365" t="s">
        <v>21</v>
      </c>
      <c r="AT365" t="s">
        <v>21</v>
      </c>
      <c r="AV365" t="s">
        <v>21</v>
      </c>
      <c r="AX365" t="s">
        <v>21</v>
      </c>
      <c r="AZ365" t="s">
        <v>21</v>
      </c>
      <c r="BB365" t="s">
        <v>21</v>
      </c>
      <c r="BE365" t="s">
        <v>21</v>
      </c>
      <c r="BG365" t="s">
        <v>21</v>
      </c>
      <c r="BI365" t="s">
        <v>21</v>
      </c>
      <c r="BK365" t="s">
        <v>21</v>
      </c>
      <c r="BN365" t="s">
        <v>2146</v>
      </c>
    </row>
    <row r="366" spans="2:68" ht="18.75" customHeight="1">
      <c r="B366" s="87">
        <v>14</v>
      </c>
      <c r="C366" t="s">
        <v>2669</v>
      </c>
      <c r="D366" t="s">
        <v>362</v>
      </c>
      <c r="E366" s="88">
        <v>14020</v>
      </c>
      <c r="F366" t="s">
        <v>25</v>
      </c>
      <c r="G366" t="s">
        <v>21</v>
      </c>
      <c r="H366" t="s">
        <v>25</v>
      </c>
      <c r="I366" t="s">
        <v>25</v>
      </c>
      <c r="K366" t="s">
        <v>25</v>
      </c>
      <c r="L366" t="s">
        <v>2138</v>
      </c>
      <c r="M366" s="89">
        <v>45198</v>
      </c>
      <c r="Q366" t="s">
        <v>25</v>
      </c>
      <c r="R366" s="89">
        <v>45218</v>
      </c>
      <c r="U366" t="s">
        <v>25</v>
      </c>
      <c r="W366" t="s">
        <v>25</v>
      </c>
      <c r="AA366" t="s">
        <v>25</v>
      </c>
    </row>
    <row r="367" spans="2:68" ht="18.75" customHeight="1">
      <c r="B367" s="87">
        <v>14</v>
      </c>
      <c r="C367" t="s">
        <v>2669</v>
      </c>
      <c r="D367" t="s">
        <v>363</v>
      </c>
      <c r="E367" s="88">
        <v>14021</v>
      </c>
      <c r="F367" t="s">
        <v>21</v>
      </c>
      <c r="G367" t="s">
        <v>21</v>
      </c>
      <c r="H367" t="s">
        <v>21</v>
      </c>
      <c r="K367" t="s">
        <v>25</v>
      </c>
      <c r="M367" s="89">
        <v>45218</v>
      </c>
      <c r="Q367" t="s">
        <v>25</v>
      </c>
      <c r="R367" s="89">
        <v>45231</v>
      </c>
    </row>
    <row r="368" spans="2:68" ht="18.75" customHeight="1">
      <c r="B368" s="87">
        <v>14</v>
      </c>
      <c r="C368" t="s">
        <v>2669</v>
      </c>
      <c r="D368" t="s">
        <v>2695</v>
      </c>
      <c r="E368" s="88">
        <v>14022</v>
      </c>
    </row>
    <row r="369" spans="2:68" ht="18.75" customHeight="1">
      <c r="B369" s="87">
        <v>14</v>
      </c>
      <c r="C369" t="s">
        <v>2669</v>
      </c>
      <c r="D369" t="s">
        <v>364</v>
      </c>
      <c r="E369" s="88">
        <v>14023</v>
      </c>
    </row>
    <row r="370" spans="2:68" ht="18.75" customHeight="1">
      <c r="B370" s="87">
        <v>14</v>
      </c>
      <c r="C370" t="s">
        <v>2669</v>
      </c>
      <c r="D370" t="s">
        <v>365</v>
      </c>
      <c r="E370" s="88">
        <v>14024</v>
      </c>
      <c r="F370" t="s">
        <v>21</v>
      </c>
      <c r="G370" t="s">
        <v>21</v>
      </c>
      <c r="H370" t="s">
        <v>25</v>
      </c>
      <c r="I370" t="s">
        <v>25</v>
      </c>
      <c r="K370" t="s">
        <v>25</v>
      </c>
      <c r="L370" t="s">
        <v>2138</v>
      </c>
      <c r="M370" s="89">
        <v>45201</v>
      </c>
      <c r="Q370" t="s">
        <v>25</v>
      </c>
      <c r="R370" s="89">
        <v>45218</v>
      </c>
    </row>
    <row r="371" spans="2:68" ht="18.75" customHeight="1">
      <c r="B371" s="87">
        <v>14</v>
      </c>
      <c r="C371" t="s">
        <v>2669</v>
      </c>
      <c r="D371" t="s">
        <v>366</v>
      </c>
      <c r="E371" s="88">
        <v>14025</v>
      </c>
      <c r="F371" t="s">
        <v>21</v>
      </c>
      <c r="G371" t="s">
        <v>21</v>
      </c>
      <c r="H371" t="s">
        <v>25</v>
      </c>
      <c r="I371" t="s">
        <v>25</v>
      </c>
      <c r="K371" t="s">
        <v>25</v>
      </c>
      <c r="L371" t="s">
        <v>2138</v>
      </c>
      <c r="M371" s="89">
        <v>45202</v>
      </c>
      <c r="Q371" t="s">
        <v>25</v>
      </c>
      <c r="R371" s="89">
        <v>45225</v>
      </c>
    </row>
    <row r="372" spans="2:68" ht="18.75" customHeight="1">
      <c r="B372" s="87">
        <v>14</v>
      </c>
      <c r="C372" t="s">
        <v>2669</v>
      </c>
      <c r="D372" t="s">
        <v>367</v>
      </c>
      <c r="E372" s="88">
        <v>14028</v>
      </c>
      <c r="F372" t="s">
        <v>21</v>
      </c>
      <c r="G372" t="s">
        <v>21</v>
      </c>
      <c r="H372" t="s">
        <v>25</v>
      </c>
      <c r="I372" t="s">
        <v>25</v>
      </c>
      <c r="K372" t="s">
        <v>25</v>
      </c>
      <c r="L372" t="s">
        <v>2138</v>
      </c>
      <c r="M372" s="89">
        <v>45204</v>
      </c>
    </row>
    <row r="373" spans="2:68" ht="18.75" customHeight="1">
      <c r="B373" s="87">
        <v>14</v>
      </c>
      <c r="C373" t="s">
        <v>2669</v>
      </c>
      <c r="D373" t="s">
        <v>368</v>
      </c>
      <c r="E373" s="88">
        <v>14029</v>
      </c>
      <c r="F373" t="s">
        <v>25</v>
      </c>
      <c r="G373" t="s">
        <v>21</v>
      </c>
      <c r="H373" t="s">
        <v>25</v>
      </c>
      <c r="I373" t="s">
        <v>25</v>
      </c>
      <c r="K373" t="s">
        <v>25</v>
      </c>
      <c r="L373" t="s">
        <v>2138</v>
      </c>
      <c r="M373" s="89" t="s">
        <v>2696</v>
      </c>
    </row>
    <row r="374" spans="2:68" ht="18.75" customHeight="1">
      <c r="B374" s="87">
        <v>14</v>
      </c>
      <c r="C374" t="s">
        <v>2669</v>
      </c>
      <c r="D374" t="s">
        <v>369</v>
      </c>
      <c r="E374" s="88">
        <v>14032</v>
      </c>
      <c r="F374" t="s">
        <v>25</v>
      </c>
      <c r="G374" t="s">
        <v>25</v>
      </c>
      <c r="H374" t="s">
        <v>25</v>
      </c>
      <c r="I374" t="s">
        <v>25</v>
      </c>
      <c r="K374" t="s">
        <v>25</v>
      </c>
      <c r="L374" t="s">
        <v>2138</v>
      </c>
      <c r="M374" s="89">
        <v>45228</v>
      </c>
      <c r="Q374" t="s">
        <v>25</v>
      </c>
      <c r="R374" s="89">
        <v>45231</v>
      </c>
    </row>
    <row r="375" spans="2:68" ht="18.75" customHeight="1">
      <c r="B375" s="87">
        <v>14</v>
      </c>
      <c r="C375" t="s">
        <v>2669</v>
      </c>
      <c r="D375" t="s">
        <v>370</v>
      </c>
      <c r="E375" s="88">
        <v>14033</v>
      </c>
      <c r="F375" t="s">
        <v>25</v>
      </c>
      <c r="G375" t="s">
        <v>21</v>
      </c>
      <c r="H375" t="s">
        <v>25</v>
      </c>
      <c r="I375" t="s">
        <v>25</v>
      </c>
      <c r="K375" t="s">
        <v>25</v>
      </c>
      <c r="L375" t="s">
        <v>2138</v>
      </c>
      <c r="M375" s="89">
        <v>45203</v>
      </c>
      <c r="N375" t="s">
        <v>25</v>
      </c>
      <c r="O375" t="s">
        <v>25</v>
      </c>
      <c r="Q375" t="s">
        <v>25</v>
      </c>
      <c r="R375" s="89" t="s">
        <v>2697</v>
      </c>
      <c r="T375" t="s">
        <v>25</v>
      </c>
      <c r="U375" t="s">
        <v>25</v>
      </c>
      <c r="W375" t="s">
        <v>21</v>
      </c>
      <c r="AG375" t="s">
        <v>25</v>
      </c>
      <c r="AH375" t="s">
        <v>25</v>
      </c>
      <c r="AI375" t="s">
        <v>2698</v>
      </c>
      <c r="AJ375" t="s">
        <v>25</v>
      </c>
      <c r="AK375" t="s">
        <v>2699</v>
      </c>
      <c r="AL375" t="s">
        <v>25</v>
      </c>
      <c r="AM375" t="s">
        <v>2700</v>
      </c>
      <c r="AN375" t="s">
        <v>25</v>
      </c>
      <c r="AO375" t="s">
        <v>2701</v>
      </c>
      <c r="AP375" t="s">
        <v>21</v>
      </c>
      <c r="AR375" t="s">
        <v>21</v>
      </c>
      <c r="AT375" t="s">
        <v>21</v>
      </c>
      <c r="AV375" t="s">
        <v>21</v>
      </c>
      <c r="AX375" t="s">
        <v>25</v>
      </c>
      <c r="AY375" t="s">
        <v>2702</v>
      </c>
      <c r="AZ375" t="s">
        <v>25</v>
      </c>
      <c r="BA375" t="s">
        <v>2703</v>
      </c>
      <c r="BB375" t="s">
        <v>25</v>
      </c>
      <c r="BC375" t="s">
        <v>2704</v>
      </c>
      <c r="BD375" t="s">
        <v>2705</v>
      </c>
      <c r="BE375" t="s">
        <v>21</v>
      </c>
      <c r="BG375" t="s">
        <v>21</v>
      </c>
      <c r="BI375" t="s">
        <v>21</v>
      </c>
      <c r="BK375" t="s">
        <v>21</v>
      </c>
      <c r="BN375" t="s">
        <v>1915</v>
      </c>
      <c r="BP375" s="90" t="s">
        <v>2706</v>
      </c>
    </row>
    <row r="376" spans="2:68" ht="18.75" customHeight="1">
      <c r="B376" s="87">
        <v>14</v>
      </c>
      <c r="C376" t="s">
        <v>2669</v>
      </c>
      <c r="D376" t="s">
        <v>2707</v>
      </c>
      <c r="E376" s="88">
        <v>14036</v>
      </c>
    </row>
    <row r="377" spans="2:68" ht="18.75" customHeight="1">
      <c r="B377" s="87">
        <v>14</v>
      </c>
      <c r="C377" t="s">
        <v>2669</v>
      </c>
      <c r="D377" t="s">
        <v>2708</v>
      </c>
      <c r="E377" s="88">
        <v>14038</v>
      </c>
    </row>
    <row r="378" spans="2:68" ht="18.75" customHeight="1">
      <c r="B378" s="87">
        <v>14</v>
      </c>
      <c r="C378" t="s">
        <v>2669</v>
      </c>
      <c r="D378" t="s">
        <v>2709</v>
      </c>
      <c r="E378" s="88">
        <v>14041</v>
      </c>
    </row>
    <row r="379" spans="2:68" ht="18.75" customHeight="1">
      <c r="B379" s="87">
        <v>14</v>
      </c>
      <c r="C379" t="s">
        <v>2669</v>
      </c>
      <c r="D379" t="s">
        <v>2710</v>
      </c>
      <c r="E379" s="88">
        <v>14042</v>
      </c>
    </row>
    <row r="380" spans="2:68" ht="18.75" customHeight="1">
      <c r="B380" s="87">
        <v>14</v>
      </c>
      <c r="C380" t="s">
        <v>2669</v>
      </c>
      <c r="D380" t="s">
        <v>2711</v>
      </c>
      <c r="E380" s="88">
        <v>14043</v>
      </c>
    </row>
    <row r="381" spans="2:68" ht="18.75" customHeight="1">
      <c r="B381" s="87">
        <v>14</v>
      </c>
      <c r="C381" t="s">
        <v>2669</v>
      </c>
      <c r="D381" t="s">
        <v>2712</v>
      </c>
      <c r="E381" s="88">
        <v>14044</v>
      </c>
    </row>
    <row r="382" spans="2:68" ht="18.75" customHeight="1">
      <c r="B382" s="87">
        <v>14</v>
      </c>
      <c r="C382" t="s">
        <v>2669</v>
      </c>
      <c r="D382" t="s">
        <v>2713</v>
      </c>
      <c r="E382" s="88">
        <v>14045</v>
      </c>
    </row>
    <row r="383" spans="2:68" ht="18.75" customHeight="1">
      <c r="B383" s="87">
        <v>14</v>
      </c>
      <c r="C383" t="s">
        <v>2669</v>
      </c>
      <c r="D383" t="s">
        <v>2714</v>
      </c>
      <c r="E383" s="88">
        <v>14046</v>
      </c>
    </row>
    <row r="384" spans="2:68" ht="18.75" customHeight="1">
      <c r="B384" s="87">
        <v>14</v>
      </c>
      <c r="C384" t="s">
        <v>2669</v>
      </c>
      <c r="D384" t="s">
        <v>371</v>
      </c>
      <c r="E384" s="88">
        <v>14048</v>
      </c>
    </row>
    <row r="385" spans="2:5" ht="18.75" customHeight="1">
      <c r="B385" s="87">
        <v>14</v>
      </c>
      <c r="C385" t="s">
        <v>2669</v>
      </c>
      <c r="D385" t="s">
        <v>2715</v>
      </c>
      <c r="E385" s="88">
        <v>14052</v>
      </c>
    </row>
    <row r="386" spans="2:5" ht="18.75" customHeight="1">
      <c r="B386" s="87">
        <v>14</v>
      </c>
      <c r="C386" t="s">
        <v>2669</v>
      </c>
      <c r="D386" t="s">
        <v>2716</v>
      </c>
      <c r="E386" s="88">
        <v>14056</v>
      </c>
    </row>
    <row r="387" spans="2:5" ht="18.75" customHeight="1">
      <c r="B387" s="87">
        <v>14</v>
      </c>
      <c r="C387" t="s">
        <v>2669</v>
      </c>
      <c r="D387" t="s">
        <v>2717</v>
      </c>
      <c r="E387" s="88">
        <v>14057</v>
      </c>
    </row>
    <row r="388" spans="2:5" ht="18.75" customHeight="1">
      <c r="B388" s="87">
        <v>14</v>
      </c>
      <c r="C388" t="s">
        <v>2669</v>
      </c>
      <c r="D388" t="s">
        <v>372</v>
      </c>
      <c r="E388" s="88">
        <v>14058</v>
      </c>
    </row>
    <row r="389" spans="2:5" ht="18.75" customHeight="1">
      <c r="B389" s="87">
        <v>14</v>
      </c>
      <c r="C389" t="s">
        <v>2669</v>
      </c>
      <c r="D389" t="s">
        <v>2718</v>
      </c>
      <c r="E389" s="88">
        <v>14059</v>
      </c>
    </row>
    <row r="390" spans="2:5" ht="18.75" customHeight="1">
      <c r="B390" s="87">
        <v>14</v>
      </c>
      <c r="C390" t="s">
        <v>2669</v>
      </c>
      <c r="D390" t="s">
        <v>373</v>
      </c>
      <c r="E390" s="88">
        <v>14060</v>
      </c>
    </row>
    <row r="391" spans="2:5" ht="18.75" customHeight="1">
      <c r="B391" s="87">
        <v>14</v>
      </c>
      <c r="C391" t="s">
        <v>2669</v>
      </c>
      <c r="D391" t="s">
        <v>2719</v>
      </c>
      <c r="E391" s="88">
        <v>14061</v>
      </c>
    </row>
    <row r="392" spans="2:5" ht="18.75" customHeight="1">
      <c r="B392" s="87">
        <v>14</v>
      </c>
      <c r="C392" t="s">
        <v>2669</v>
      </c>
      <c r="D392" t="s">
        <v>2720</v>
      </c>
      <c r="E392" s="88">
        <v>14063</v>
      </c>
    </row>
    <row r="393" spans="2:5" ht="18.75" customHeight="1">
      <c r="B393" s="87">
        <v>14</v>
      </c>
      <c r="C393" t="s">
        <v>2669</v>
      </c>
      <c r="D393" t="s">
        <v>2721</v>
      </c>
      <c r="E393" s="88">
        <v>14066</v>
      </c>
    </row>
    <row r="394" spans="2:5" ht="18.75" customHeight="1">
      <c r="B394" s="87">
        <v>14</v>
      </c>
      <c r="C394" t="s">
        <v>2669</v>
      </c>
      <c r="D394" t="s">
        <v>374</v>
      </c>
      <c r="E394" s="88">
        <v>14068</v>
      </c>
    </row>
    <row r="395" spans="2:5" ht="18.75" customHeight="1">
      <c r="B395" s="87">
        <v>14</v>
      </c>
      <c r="C395" t="s">
        <v>2669</v>
      </c>
      <c r="D395" t="s">
        <v>375</v>
      </c>
      <c r="E395" s="88">
        <v>14069</v>
      </c>
    </row>
    <row r="396" spans="2:5" ht="18.75" customHeight="1">
      <c r="B396" s="87">
        <v>14</v>
      </c>
      <c r="C396" t="s">
        <v>2669</v>
      </c>
      <c r="D396" t="s">
        <v>376</v>
      </c>
      <c r="E396" s="88">
        <v>14070</v>
      </c>
    </row>
    <row r="397" spans="2:5" ht="18.75" customHeight="1">
      <c r="B397" s="87">
        <v>14</v>
      </c>
      <c r="C397" t="s">
        <v>2669</v>
      </c>
      <c r="D397" t="s">
        <v>2722</v>
      </c>
      <c r="E397" s="88">
        <v>14071</v>
      </c>
    </row>
    <row r="398" spans="2:5" ht="18.75" customHeight="1">
      <c r="B398" s="87">
        <v>14</v>
      </c>
      <c r="C398" t="s">
        <v>2669</v>
      </c>
      <c r="D398" t="s">
        <v>2723</v>
      </c>
      <c r="E398" s="88">
        <v>14073</v>
      </c>
    </row>
    <row r="399" spans="2:5" ht="18.75" customHeight="1">
      <c r="B399" s="87">
        <v>14</v>
      </c>
      <c r="C399" t="s">
        <v>2669</v>
      </c>
      <c r="D399" t="s">
        <v>377</v>
      </c>
      <c r="E399" s="88">
        <v>14074</v>
      </c>
    </row>
    <row r="400" spans="2:5" ht="18.75" customHeight="1">
      <c r="B400" s="87">
        <v>14</v>
      </c>
      <c r="C400" t="s">
        <v>2669</v>
      </c>
      <c r="D400" t="s">
        <v>2724</v>
      </c>
      <c r="E400" s="88">
        <v>14076</v>
      </c>
    </row>
    <row r="401" spans="2:5" ht="18.75" customHeight="1">
      <c r="B401" s="87">
        <v>14</v>
      </c>
      <c r="C401" t="s">
        <v>2669</v>
      </c>
      <c r="D401" t="s">
        <v>2725</v>
      </c>
      <c r="E401" s="88">
        <v>14078</v>
      </c>
    </row>
    <row r="402" spans="2:5" ht="18.75" customHeight="1">
      <c r="B402" s="87">
        <v>14</v>
      </c>
      <c r="C402" t="s">
        <v>2669</v>
      </c>
      <c r="D402" t="s">
        <v>378</v>
      </c>
      <c r="E402" s="88">
        <v>14079</v>
      </c>
    </row>
    <row r="403" spans="2:5" ht="18.75" customHeight="1">
      <c r="B403" s="87">
        <v>14</v>
      </c>
      <c r="C403" t="s">
        <v>2669</v>
      </c>
      <c r="D403" t="s">
        <v>2726</v>
      </c>
      <c r="E403" s="88">
        <v>14080</v>
      </c>
    </row>
    <row r="404" spans="2:5" ht="18.75" customHeight="1">
      <c r="B404" s="87">
        <v>14</v>
      </c>
      <c r="C404" t="s">
        <v>2669</v>
      </c>
      <c r="D404" t="s">
        <v>379</v>
      </c>
      <c r="E404" s="88">
        <v>14084</v>
      </c>
    </row>
    <row r="405" spans="2:5" ht="18.75" customHeight="1">
      <c r="B405" s="87">
        <v>14</v>
      </c>
      <c r="C405" t="s">
        <v>2669</v>
      </c>
      <c r="D405" t="s">
        <v>380</v>
      </c>
      <c r="E405" s="88">
        <v>14086</v>
      </c>
    </row>
    <row r="406" spans="2:5" ht="18.75" customHeight="1">
      <c r="B406" s="87">
        <v>14</v>
      </c>
      <c r="C406" t="s">
        <v>2669</v>
      </c>
      <c r="D406" t="s">
        <v>2727</v>
      </c>
      <c r="E406" s="88">
        <v>14091</v>
      </c>
    </row>
    <row r="407" spans="2:5" ht="18.75" customHeight="1">
      <c r="B407" s="87">
        <v>14</v>
      </c>
      <c r="C407" t="s">
        <v>2669</v>
      </c>
      <c r="D407" t="s">
        <v>381</v>
      </c>
      <c r="E407" s="88">
        <v>14092</v>
      </c>
    </row>
    <row r="408" spans="2:5" ht="18.75" customHeight="1">
      <c r="B408" s="87">
        <v>14</v>
      </c>
      <c r="C408" t="s">
        <v>2669</v>
      </c>
      <c r="D408" t="s">
        <v>2728</v>
      </c>
      <c r="E408" s="88">
        <v>14096</v>
      </c>
    </row>
    <row r="409" spans="2:5" ht="18.75" customHeight="1">
      <c r="B409" s="87">
        <v>14</v>
      </c>
      <c r="C409" t="s">
        <v>2669</v>
      </c>
      <c r="D409" t="s">
        <v>2729</v>
      </c>
      <c r="E409" s="88">
        <v>14100</v>
      </c>
    </row>
    <row r="410" spans="2:5" ht="18.75" customHeight="1">
      <c r="B410" s="87">
        <v>14</v>
      </c>
      <c r="C410" t="s">
        <v>2669</v>
      </c>
      <c r="D410" t="s">
        <v>2730</v>
      </c>
      <c r="E410" s="88">
        <v>14102</v>
      </c>
    </row>
    <row r="411" spans="2:5" ht="18.75" customHeight="1">
      <c r="B411" s="87">
        <v>14</v>
      </c>
      <c r="C411" t="s">
        <v>2669</v>
      </c>
      <c r="D411" t="s">
        <v>382</v>
      </c>
      <c r="E411" s="88">
        <v>14104</v>
      </c>
    </row>
    <row r="412" spans="2:5" ht="18.75" customHeight="1">
      <c r="B412" s="87">
        <v>14</v>
      </c>
      <c r="C412" t="s">
        <v>2669</v>
      </c>
      <c r="D412" t="s">
        <v>383</v>
      </c>
      <c r="E412" s="88">
        <v>14105</v>
      </c>
    </row>
    <row r="413" spans="2:5" ht="18.75" customHeight="1">
      <c r="B413" s="87">
        <v>14</v>
      </c>
      <c r="C413" t="s">
        <v>2669</v>
      </c>
      <c r="D413" t="s">
        <v>384</v>
      </c>
      <c r="E413" s="88">
        <v>14107</v>
      </c>
    </row>
    <row r="414" spans="2:5" ht="18.75" customHeight="1">
      <c r="B414" s="87">
        <v>14</v>
      </c>
      <c r="C414" t="s">
        <v>2669</v>
      </c>
      <c r="D414" t="s">
        <v>2731</v>
      </c>
      <c r="E414" s="88">
        <v>14110</v>
      </c>
    </row>
    <row r="415" spans="2:5" ht="18.75" customHeight="1">
      <c r="B415" s="87">
        <v>14</v>
      </c>
      <c r="C415" t="s">
        <v>2669</v>
      </c>
      <c r="D415" t="s">
        <v>385</v>
      </c>
      <c r="E415" s="88">
        <v>14113</v>
      </c>
    </row>
    <row r="416" spans="2:5" ht="18.75" customHeight="1">
      <c r="B416" s="87">
        <v>14</v>
      </c>
      <c r="C416" t="s">
        <v>2669</v>
      </c>
      <c r="D416" t="s">
        <v>386</v>
      </c>
      <c r="E416" s="88">
        <v>14117</v>
      </c>
    </row>
    <row r="417" spans="2:54" ht="18.75" customHeight="1">
      <c r="B417" s="87">
        <v>14</v>
      </c>
      <c r="C417" t="s">
        <v>2669</v>
      </c>
      <c r="D417" t="s">
        <v>387</v>
      </c>
      <c r="E417" s="88">
        <v>14119</v>
      </c>
    </row>
    <row r="418" spans="2:54" ht="18.75" customHeight="1">
      <c r="B418" s="87">
        <v>14</v>
      </c>
      <c r="C418" t="s">
        <v>2669</v>
      </c>
      <c r="D418" t="s">
        <v>388</v>
      </c>
      <c r="E418" s="88">
        <v>14120</v>
      </c>
    </row>
    <row r="419" spans="2:54" ht="18.75" customHeight="1">
      <c r="B419" s="87">
        <v>14</v>
      </c>
      <c r="C419" t="s">
        <v>2669</v>
      </c>
      <c r="D419" t="s">
        <v>389</v>
      </c>
      <c r="E419" s="88">
        <v>14123</v>
      </c>
      <c r="F419" t="s">
        <v>21</v>
      </c>
    </row>
    <row r="420" spans="2:54" ht="18.75" customHeight="1">
      <c r="B420" s="87">
        <v>14</v>
      </c>
      <c r="C420" t="s">
        <v>2669</v>
      </c>
      <c r="D420" t="s">
        <v>2732</v>
      </c>
      <c r="E420" s="88">
        <v>14124</v>
      </c>
    </row>
    <row r="421" spans="2:54" ht="18.75" customHeight="1">
      <c r="B421" s="87">
        <v>14</v>
      </c>
      <c r="C421" t="s">
        <v>2669</v>
      </c>
      <c r="D421" t="s">
        <v>2733</v>
      </c>
      <c r="E421" s="88">
        <v>14128</v>
      </c>
    </row>
    <row r="422" spans="2:54" ht="18.75" customHeight="1">
      <c r="B422" s="87">
        <v>14</v>
      </c>
      <c r="C422" t="s">
        <v>2669</v>
      </c>
      <c r="D422" t="s">
        <v>390</v>
      </c>
      <c r="E422" s="88">
        <v>14130</v>
      </c>
    </row>
    <row r="423" spans="2:54" ht="18.75" customHeight="1">
      <c r="B423" s="87">
        <v>14</v>
      </c>
      <c r="C423" t="s">
        <v>2669</v>
      </c>
      <c r="D423" t="s">
        <v>2734</v>
      </c>
      <c r="E423" s="88">
        <v>14132</v>
      </c>
    </row>
    <row r="424" spans="2:54" ht="18.75" customHeight="1">
      <c r="B424" s="87">
        <v>14</v>
      </c>
      <c r="C424" t="s">
        <v>2669</v>
      </c>
      <c r="D424" t="s">
        <v>391</v>
      </c>
      <c r="E424" s="88">
        <v>14135</v>
      </c>
    </row>
    <row r="425" spans="2:54" ht="18.75" customHeight="1">
      <c r="B425" s="87">
        <v>14</v>
      </c>
      <c r="C425" t="s">
        <v>2669</v>
      </c>
      <c r="D425" t="s">
        <v>392</v>
      </c>
      <c r="E425" s="88">
        <v>14136</v>
      </c>
    </row>
    <row r="426" spans="2:54" ht="18.75" customHeight="1">
      <c r="B426" s="87">
        <v>14</v>
      </c>
      <c r="C426" t="s">
        <v>2669</v>
      </c>
      <c r="D426" t="s">
        <v>393</v>
      </c>
      <c r="E426" s="88">
        <v>14137</v>
      </c>
      <c r="F426" t="s">
        <v>25</v>
      </c>
      <c r="G426" t="s">
        <v>21</v>
      </c>
    </row>
    <row r="427" spans="2:54" ht="18.75" customHeight="1">
      <c r="B427" s="87">
        <v>14</v>
      </c>
      <c r="C427" t="s">
        <v>2669</v>
      </c>
      <c r="D427" t="s">
        <v>394</v>
      </c>
      <c r="E427" s="88">
        <v>14138</v>
      </c>
      <c r="F427" t="s">
        <v>25</v>
      </c>
      <c r="G427" t="s">
        <v>21</v>
      </c>
    </row>
    <row r="428" spans="2:54" ht="18.75" customHeight="1">
      <c r="B428" s="87">
        <v>14</v>
      </c>
      <c r="C428" t="s">
        <v>2669</v>
      </c>
      <c r="D428" t="s">
        <v>395</v>
      </c>
      <c r="E428" s="88">
        <v>14139</v>
      </c>
      <c r="F428" t="s">
        <v>25</v>
      </c>
      <c r="G428" t="s">
        <v>21</v>
      </c>
    </row>
    <row r="429" spans="2:54" ht="18.75" customHeight="1">
      <c r="B429" s="87">
        <v>14</v>
      </c>
      <c r="C429" t="s">
        <v>2669</v>
      </c>
      <c r="D429" t="s">
        <v>396</v>
      </c>
      <c r="E429" s="88">
        <v>14140</v>
      </c>
      <c r="F429" t="s">
        <v>25</v>
      </c>
      <c r="G429" t="s">
        <v>21</v>
      </c>
    </row>
    <row r="430" spans="2:54" ht="18.75" customHeight="1">
      <c r="B430" s="87">
        <v>14</v>
      </c>
      <c r="C430" t="s">
        <v>2669</v>
      </c>
      <c r="D430" t="s">
        <v>397</v>
      </c>
      <c r="E430" s="88">
        <v>14141</v>
      </c>
      <c r="F430" t="s">
        <v>25</v>
      </c>
      <c r="G430" t="s">
        <v>21</v>
      </c>
    </row>
    <row r="431" spans="2:54" ht="18.75" customHeight="1">
      <c r="B431" s="87">
        <v>14</v>
      </c>
      <c r="C431" t="s">
        <v>2669</v>
      </c>
      <c r="D431" t="s">
        <v>398</v>
      </c>
      <c r="E431" s="88">
        <v>14142</v>
      </c>
      <c r="F431" t="s">
        <v>25</v>
      </c>
      <c r="G431" t="s">
        <v>21</v>
      </c>
    </row>
    <row r="432" spans="2:54" ht="18.75" customHeight="1">
      <c r="B432" s="87">
        <v>14</v>
      </c>
      <c r="C432" t="s">
        <v>2669</v>
      </c>
      <c r="D432" t="s">
        <v>399</v>
      </c>
      <c r="E432" s="88">
        <v>14143</v>
      </c>
      <c r="F432" t="s">
        <v>25</v>
      </c>
      <c r="G432" t="s">
        <v>21</v>
      </c>
      <c r="H432" t="s">
        <v>25</v>
      </c>
      <c r="I432" t="s">
        <v>25</v>
      </c>
      <c r="K432" t="s">
        <v>25</v>
      </c>
      <c r="L432" t="s">
        <v>2735</v>
      </c>
      <c r="N432" t="s">
        <v>25</v>
      </c>
      <c r="O432" t="s">
        <v>21</v>
      </c>
      <c r="T432" t="s">
        <v>25</v>
      </c>
      <c r="U432" t="s">
        <v>21</v>
      </c>
      <c r="V432" t="s">
        <v>2736</v>
      </c>
      <c r="W432" t="s">
        <v>25</v>
      </c>
      <c r="Z432" t="s">
        <v>25</v>
      </c>
      <c r="AC432" t="s">
        <v>21</v>
      </c>
      <c r="AG432" t="s">
        <v>25</v>
      </c>
      <c r="AJ432" t="s">
        <v>21</v>
      </c>
      <c r="AK432" t="s">
        <v>2737</v>
      </c>
      <c r="AN432" t="s">
        <v>21</v>
      </c>
      <c r="AP432" t="s">
        <v>21</v>
      </c>
      <c r="AQ432" t="s">
        <v>2738</v>
      </c>
      <c r="AX432" t="s">
        <v>25</v>
      </c>
      <c r="BB432" t="s">
        <v>21</v>
      </c>
    </row>
    <row r="433" spans="2:68" ht="18.75" customHeight="1">
      <c r="B433" s="87">
        <v>14</v>
      </c>
      <c r="C433" t="s">
        <v>2669</v>
      </c>
      <c r="D433" t="s">
        <v>400</v>
      </c>
      <c r="E433" s="88">
        <v>14144</v>
      </c>
      <c r="F433" t="s">
        <v>25</v>
      </c>
      <c r="G433" t="s">
        <v>21</v>
      </c>
      <c r="H433" t="s">
        <v>21</v>
      </c>
      <c r="J433" t="s">
        <v>2739</v>
      </c>
      <c r="K433" t="s">
        <v>25</v>
      </c>
      <c r="L433" t="s">
        <v>2166</v>
      </c>
      <c r="M433" s="89">
        <v>45229</v>
      </c>
      <c r="N433" t="s">
        <v>21</v>
      </c>
      <c r="O433" t="s">
        <v>21</v>
      </c>
      <c r="Q433" t="s">
        <v>25</v>
      </c>
      <c r="R433" s="89">
        <v>45227</v>
      </c>
      <c r="T433" t="s">
        <v>2169</v>
      </c>
      <c r="U433" t="s">
        <v>21</v>
      </c>
      <c r="V433" t="s">
        <v>2740</v>
      </c>
      <c r="AC433" t="s">
        <v>21</v>
      </c>
      <c r="AG433" t="s">
        <v>21</v>
      </c>
      <c r="AH433" t="s">
        <v>21</v>
      </c>
      <c r="AI433" t="s">
        <v>2183</v>
      </c>
      <c r="AJ433" t="s">
        <v>21</v>
      </c>
      <c r="AK433" t="s">
        <v>2183</v>
      </c>
      <c r="AL433" t="s">
        <v>25</v>
      </c>
      <c r="AM433" t="s">
        <v>2741</v>
      </c>
      <c r="AN433" t="s">
        <v>21</v>
      </c>
      <c r="AO433" t="s">
        <v>2183</v>
      </c>
      <c r="AP433" t="s">
        <v>21</v>
      </c>
      <c r="AQ433" t="s">
        <v>2183</v>
      </c>
      <c r="AR433" t="s">
        <v>21</v>
      </c>
      <c r="AS433" t="s">
        <v>2183</v>
      </c>
      <c r="AT433" t="s">
        <v>21</v>
      </c>
      <c r="AU433" t="s">
        <v>2183</v>
      </c>
      <c r="AV433" t="s">
        <v>21</v>
      </c>
      <c r="AW433" t="s">
        <v>2183</v>
      </c>
      <c r="AX433" t="s">
        <v>21</v>
      </c>
      <c r="AY433" t="s">
        <v>2183</v>
      </c>
      <c r="AZ433" t="s">
        <v>2140</v>
      </c>
      <c r="BA433" t="s">
        <v>2183</v>
      </c>
      <c r="BB433" t="s">
        <v>25</v>
      </c>
      <c r="BC433" t="s">
        <v>2183</v>
      </c>
      <c r="BD433" t="s">
        <v>2183</v>
      </c>
    </row>
    <row r="434" spans="2:68" ht="18.75" customHeight="1">
      <c r="B434" s="87">
        <v>14</v>
      </c>
      <c r="C434" t="s">
        <v>2669</v>
      </c>
      <c r="D434" t="s">
        <v>401</v>
      </c>
      <c r="E434" s="88">
        <v>14145</v>
      </c>
      <c r="F434" t="s">
        <v>25</v>
      </c>
      <c r="G434" t="s">
        <v>21</v>
      </c>
    </row>
    <row r="435" spans="2:68" ht="18.75" customHeight="1">
      <c r="B435" s="87">
        <v>14</v>
      </c>
      <c r="C435" t="s">
        <v>2669</v>
      </c>
      <c r="D435" t="s">
        <v>402</v>
      </c>
      <c r="E435" s="88">
        <v>14146</v>
      </c>
      <c r="F435" t="s">
        <v>25</v>
      </c>
      <c r="G435" t="s">
        <v>21</v>
      </c>
      <c r="H435" t="s">
        <v>25</v>
      </c>
      <c r="I435" t="s">
        <v>25</v>
      </c>
      <c r="K435" t="s">
        <v>25</v>
      </c>
      <c r="L435" t="s">
        <v>2742</v>
      </c>
      <c r="M435" s="89">
        <v>45204</v>
      </c>
      <c r="N435" t="s">
        <v>25</v>
      </c>
      <c r="O435" t="s">
        <v>25</v>
      </c>
      <c r="Q435" t="s">
        <v>25</v>
      </c>
      <c r="R435" s="89">
        <v>45230</v>
      </c>
      <c r="T435" t="s">
        <v>25</v>
      </c>
      <c r="U435" t="s">
        <v>21</v>
      </c>
      <c r="V435" t="s">
        <v>2736</v>
      </c>
      <c r="W435" t="s">
        <v>25</v>
      </c>
      <c r="Z435" t="s">
        <v>25</v>
      </c>
      <c r="AC435" t="s">
        <v>25</v>
      </c>
      <c r="AF435" t="s">
        <v>2743</v>
      </c>
      <c r="AG435" t="s">
        <v>25</v>
      </c>
      <c r="AH435" t="s">
        <v>25</v>
      </c>
      <c r="AJ435" t="s">
        <v>2744</v>
      </c>
      <c r="AL435" t="s">
        <v>25</v>
      </c>
      <c r="AM435" t="s">
        <v>2745</v>
      </c>
      <c r="AN435" t="s">
        <v>25</v>
      </c>
      <c r="AP435" t="s">
        <v>21</v>
      </c>
      <c r="AT435" t="s">
        <v>21</v>
      </c>
      <c r="AV435" t="s">
        <v>25</v>
      </c>
      <c r="AX435" t="s">
        <v>25</v>
      </c>
      <c r="AZ435" t="s">
        <v>25</v>
      </c>
      <c r="BB435" t="s">
        <v>21</v>
      </c>
      <c r="BE435" t="s">
        <v>25</v>
      </c>
      <c r="BG435" t="s">
        <v>21</v>
      </c>
      <c r="BI435" t="s">
        <v>21</v>
      </c>
      <c r="BK435" t="s">
        <v>21</v>
      </c>
      <c r="BN435" t="s">
        <v>2746</v>
      </c>
      <c r="BP435" s="90" t="s">
        <v>2747</v>
      </c>
    </row>
    <row r="436" spans="2:68" ht="18.75" customHeight="1">
      <c r="B436" s="87">
        <v>14</v>
      </c>
      <c r="C436" t="s">
        <v>2669</v>
      </c>
      <c r="D436" t="s">
        <v>403</v>
      </c>
      <c r="E436" s="88">
        <v>14147</v>
      </c>
      <c r="F436" t="s">
        <v>25</v>
      </c>
      <c r="G436" t="s">
        <v>21</v>
      </c>
    </row>
    <row r="437" spans="2:68" ht="18.75" customHeight="1">
      <c r="B437" s="87">
        <v>14</v>
      </c>
      <c r="C437" t="s">
        <v>2669</v>
      </c>
      <c r="D437" t="s">
        <v>404</v>
      </c>
      <c r="E437" s="88">
        <v>14148</v>
      </c>
      <c r="F437" t="s">
        <v>25</v>
      </c>
      <c r="G437" t="s">
        <v>21</v>
      </c>
    </row>
    <row r="438" spans="2:68" ht="18.75" customHeight="1">
      <c r="B438" s="87">
        <v>14</v>
      </c>
      <c r="C438" t="s">
        <v>2669</v>
      </c>
      <c r="D438" t="s">
        <v>405</v>
      </c>
      <c r="E438" s="88">
        <v>14149</v>
      </c>
      <c r="H438" t="s">
        <v>25</v>
      </c>
      <c r="I438" t="s">
        <v>25</v>
      </c>
      <c r="K438" t="s">
        <v>25</v>
      </c>
      <c r="L438" t="s">
        <v>2735</v>
      </c>
      <c r="N438" t="s">
        <v>25</v>
      </c>
      <c r="O438" t="s">
        <v>25</v>
      </c>
      <c r="T438" t="s">
        <v>25</v>
      </c>
      <c r="U438" t="s">
        <v>21</v>
      </c>
      <c r="V438" t="s">
        <v>2736</v>
      </c>
      <c r="W438" t="s">
        <v>25</v>
      </c>
      <c r="AB438" t="s">
        <v>25</v>
      </c>
      <c r="AC438" t="s">
        <v>21</v>
      </c>
      <c r="AG438" t="s">
        <v>25</v>
      </c>
      <c r="AH438" t="s">
        <v>25</v>
      </c>
      <c r="AJ438" t="s">
        <v>25</v>
      </c>
      <c r="AL438" t="s">
        <v>25</v>
      </c>
      <c r="AN438" t="s">
        <v>25</v>
      </c>
      <c r="AP438" t="s">
        <v>21</v>
      </c>
      <c r="AR438" t="s">
        <v>25</v>
      </c>
      <c r="AT438" t="s">
        <v>25</v>
      </c>
      <c r="AX438" t="s">
        <v>25</v>
      </c>
      <c r="AZ438" t="s">
        <v>21</v>
      </c>
      <c r="BE438" t="s">
        <v>25</v>
      </c>
      <c r="BK438" t="s">
        <v>25</v>
      </c>
      <c r="BN438" t="s">
        <v>2748</v>
      </c>
    </row>
    <row r="439" spans="2:68" ht="18.75" customHeight="1">
      <c r="B439" s="87">
        <v>14</v>
      </c>
      <c r="C439" t="s">
        <v>2669</v>
      </c>
      <c r="D439" t="s">
        <v>2749</v>
      </c>
      <c r="E439" s="88">
        <v>14157</v>
      </c>
    </row>
    <row r="440" spans="2:68" ht="18.75" customHeight="1">
      <c r="B440" s="87">
        <v>14</v>
      </c>
      <c r="C440" t="s">
        <v>2669</v>
      </c>
      <c r="D440" t="s">
        <v>406</v>
      </c>
      <c r="E440" s="88">
        <v>14158</v>
      </c>
    </row>
    <row r="441" spans="2:68" ht="18.75" customHeight="1">
      <c r="B441" s="87">
        <v>14</v>
      </c>
      <c r="C441" t="s">
        <v>2669</v>
      </c>
      <c r="D441" t="s">
        <v>2750</v>
      </c>
      <c r="E441" s="88">
        <v>14161</v>
      </c>
    </row>
    <row r="442" spans="2:68" ht="18.75" customHeight="1">
      <c r="B442" s="87">
        <v>14</v>
      </c>
      <c r="C442" t="s">
        <v>2669</v>
      </c>
      <c r="D442" t="s">
        <v>2751</v>
      </c>
      <c r="E442" s="88">
        <v>14162</v>
      </c>
    </row>
    <row r="443" spans="2:68" ht="18.75" customHeight="1">
      <c r="B443" s="87">
        <v>14</v>
      </c>
      <c r="C443" t="s">
        <v>2669</v>
      </c>
      <c r="D443" t="s">
        <v>407</v>
      </c>
      <c r="E443" s="88">
        <v>14164</v>
      </c>
    </row>
    <row r="444" spans="2:68" ht="18.75" customHeight="1">
      <c r="B444" s="87">
        <v>14</v>
      </c>
      <c r="C444" t="s">
        <v>2669</v>
      </c>
      <c r="D444" t="s">
        <v>2752</v>
      </c>
      <c r="E444" s="88">
        <v>14165</v>
      </c>
    </row>
    <row r="445" spans="2:68" ht="18.75" customHeight="1">
      <c r="B445" s="87">
        <v>14</v>
      </c>
      <c r="C445" t="s">
        <v>2669</v>
      </c>
      <c r="D445" t="s">
        <v>2753</v>
      </c>
      <c r="E445" s="88">
        <v>14167</v>
      </c>
    </row>
    <row r="446" spans="2:68" ht="18.75" customHeight="1">
      <c r="B446" s="87">
        <v>14</v>
      </c>
      <c r="C446" t="s">
        <v>2669</v>
      </c>
      <c r="D446" t="s">
        <v>408</v>
      </c>
      <c r="E446" s="88">
        <v>14168</v>
      </c>
    </row>
    <row r="447" spans="2:68" ht="18.75" customHeight="1">
      <c r="B447" s="87">
        <v>14</v>
      </c>
      <c r="C447" t="s">
        <v>2669</v>
      </c>
      <c r="D447" t="s">
        <v>2754</v>
      </c>
      <c r="E447" s="88">
        <v>14170</v>
      </c>
    </row>
    <row r="448" spans="2:68" ht="18.75" customHeight="1">
      <c r="B448" s="87">
        <v>14</v>
      </c>
      <c r="C448" t="s">
        <v>2669</v>
      </c>
      <c r="D448" t="s">
        <v>2755</v>
      </c>
      <c r="E448" s="88">
        <v>14171</v>
      </c>
    </row>
    <row r="449" spans="2:5" ht="18.75" customHeight="1">
      <c r="B449" s="87">
        <v>14</v>
      </c>
      <c r="C449" t="s">
        <v>2669</v>
      </c>
      <c r="D449" t="s">
        <v>2756</v>
      </c>
      <c r="E449" s="88">
        <v>14173</v>
      </c>
    </row>
    <row r="450" spans="2:5" ht="18.75" customHeight="1">
      <c r="B450" s="87">
        <v>14</v>
      </c>
      <c r="C450" t="s">
        <v>2669</v>
      </c>
      <c r="D450" t="s">
        <v>409</v>
      </c>
      <c r="E450" s="88">
        <v>14174</v>
      </c>
    </row>
    <row r="451" spans="2:5" ht="18.75" customHeight="1">
      <c r="B451" s="87">
        <v>14</v>
      </c>
      <c r="C451" t="s">
        <v>2669</v>
      </c>
      <c r="D451" t="s">
        <v>2757</v>
      </c>
      <c r="E451" s="88">
        <v>14175</v>
      </c>
    </row>
    <row r="452" spans="2:5" ht="18.75" customHeight="1">
      <c r="B452" s="87">
        <v>14</v>
      </c>
      <c r="C452" t="s">
        <v>2669</v>
      </c>
      <c r="D452" t="s">
        <v>2758</v>
      </c>
      <c r="E452" s="88">
        <v>14177</v>
      </c>
    </row>
    <row r="453" spans="2:5" ht="18.75" customHeight="1">
      <c r="B453" s="87">
        <v>14</v>
      </c>
      <c r="C453" t="s">
        <v>2669</v>
      </c>
      <c r="D453" t="s">
        <v>2759</v>
      </c>
      <c r="E453" s="88">
        <v>14178</v>
      </c>
    </row>
    <row r="454" spans="2:5" ht="18.75" customHeight="1">
      <c r="B454" s="87">
        <v>14</v>
      </c>
      <c r="C454" t="s">
        <v>2669</v>
      </c>
      <c r="D454" t="s">
        <v>410</v>
      </c>
      <c r="E454" s="88">
        <v>14179</v>
      </c>
    </row>
    <row r="455" spans="2:5" ht="18.75" customHeight="1">
      <c r="B455" s="87">
        <v>14</v>
      </c>
      <c r="C455" t="s">
        <v>2669</v>
      </c>
      <c r="D455" t="s">
        <v>2760</v>
      </c>
      <c r="E455" s="88">
        <v>14180</v>
      </c>
    </row>
    <row r="456" spans="2:5" ht="18.75" customHeight="1">
      <c r="B456" s="87">
        <v>14</v>
      </c>
      <c r="C456" t="s">
        <v>2669</v>
      </c>
      <c r="D456" t="s">
        <v>2761</v>
      </c>
      <c r="E456" s="88">
        <v>14181</v>
      </c>
    </row>
    <row r="457" spans="2:5" ht="18.75" customHeight="1">
      <c r="B457" s="87">
        <v>14</v>
      </c>
      <c r="C457" t="s">
        <v>2669</v>
      </c>
      <c r="D457" t="s">
        <v>2762</v>
      </c>
      <c r="E457" s="88">
        <v>14182</v>
      </c>
    </row>
    <row r="458" spans="2:5" ht="18.75" customHeight="1">
      <c r="B458" s="87">
        <v>14</v>
      </c>
      <c r="C458" t="s">
        <v>2669</v>
      </c>
      <c r="D458" t="s">
        <v>2763</v>
      </c>
      <c r="E458" s="88">
        <v>14183</v>
      </c>
    </row>
    <row r="459" spans="2:5" ht="18.75" customHeight="1">
      <c r="B459" s="87">
        <v>14</v>
      </c>
      <c r="C459" t="s">
        <v>2669</v>
      </c>
      <c r="D459" t="s">
        <v>411</v>
      </c>
      <c r="E459" s="88">
        <v>14184</v>
      </c>
    </row>
    <row r="460" spans="2:5" ht="18.75" customHeight="1">
      <c r="B460" s="87">
        <v>14</v>
      </c>
      <c r="C460" t="s">
        <v>2669</v>
      </c>
      <c r="D460" t="s">
        <v>2764</v>
      </c>
      <c r="E460" s="88">
        <v>14185</v>
      </c>
    </row>
    <row r="461" spans="2:5" ht="18.75" customHeight="1">
      <c r="B461" s="87">
        <v>14</v>
      </c>
      <c r="C461" t="s">
        <v>2669</v>
      </c>
      <c r="D461" t="s">
        <v>2765</v>
      </c>
      <c r="E461" s="88">
        <v>14186</v>
      </c>
    </row>
    <row r="462" spans="2:5" ht="18.75" customHeight="1">
      <c r="B462" s="87">
        <v>14</v>
      </c>
      <c r="C462" t="s">
        <v>2669</v>
      </c>
      <c r="D462" t="s">
        <v>2766</v>
      </c>
      <c r="E462" s="88">
        <v>14187</v>
      </c>
    </row>
    <row r="463" spans="2:5" ht="18.75" customHeight="1">
      <c r="B463" s="87">
        <v>14</v>
      </c>
      <c r="C463" t="s">
        <v>2669</v>
      </c>
      <c r="D463" t="s">
        <v>2767</v>
      </c>
      <c r="E463" s="88">
        <v>14188</v>
      </c>
    </row>
    <row r="464" spans="2:5" ht="18.75" customHeight="1">
      <c r="B464" s="87">
        <v>14</v>
      </c>
      <c r="C464" t="s">
        <v>2669</v>
      </c>
      <c r="D464" t="s">
        <v>2768</v>
      </c>
      <c r="E464" s="88">
        <v>14189</v>
      </c>
    </row>
    <row r="465" spans="2:68" ht="18.75" customHeight="1">
      <c r="B465" s="87">
        <v>14</v>
      </c>
      <c r="C465" t="s">
        <v>2669</v>
      </c>
      <c r="D465" t="s">
        <v>412</v>
      </c>
      <c r="E465" s="88">
        <v>14190</v>
      </c>
    </row>
    <row r="466" spans="2:68" ht="18.75" customHeight="1">
      <c r="B466" s="87">
        <v>14</v>
      </c>
      <c r="C466" t="s">
        <v>2669</v>
      </c>
      <c r="D466" t="s">
        <v>2769</v>
      </c>
      <c r="E466" s="88">
        <v>14191</v>
      </c>
    </row>
    <row r="467" spans="2:68" ht="18.75" customHeight="1">
      <c r="B467" s="87">
        <v>14</v>
      </c>
      <c r="C467" t="s">
        <v>2669</v>
      </c>
      <c r="D467" t="s">
        <v>2770</v>
      </c>
      <c r="E467" s="88">
        <v>14192</v>
      </c>
    </row>
    <row r="468" spans="2:68" ht="18.75" customHeight="1">
      <c r="B468" s="87">
        <v>15</v>
      </c>
      <c r="C468" t="s">
        <v>2771</v>
      </c>
      <c r="D468" t="s">
        <v>481</v>
      </c>
      <c r="E468" s="88">
        <v>15002</v>
      </c>
      <c r="F468" t="s">
        <v>25</v>
      </c>
      <c r="G468" t="s">
        <v>21</v>
      </c>
      <c r="H468" t="s">
        <v>25</v>
      </c>
      <c r="I468" t="s">
        <v>25</v>
      </c>
      <c r="K468" t="s">
        <v>25</v>
      </c>
      <c r="L468" t="s">
        <v>2138</v>
      </c>
      <c r="M468" s="89">
        <v>45209</v>
      </c>
      <c r="N468" t="s">
        <v>21</v>
      </c>
      <c r="O468" t="s">
        <v>25</v>
      </c>
      <c r="Q468" t="s">
        <v>25</v>
      </c>
      <c r="R468" s="89">
        <v>45239</v>
      </c>
      <c r="T468" t="s">
        <v>1377</v>
      </c>
      <c r="U468" t="s">
        <v>21</v>
      </c>
      <c r="V468" t="s">
        <v>2772</v>
      </c>
      <c r="W468" t="s">
        <v>25</v>
      </c>
      <c r="Z468" t="s">
        <v>1900</v>
      </c>
      <c r="AC468" t="s">
        <v>21</v>
      </c>
      <c r="AG468" t="s">
        <v>25</v>
      </c>
      <c r="AH468" t="s">
        <v>25</v>
      </c>
      <c r="AI468" t="s">
        <v>2773</v>
      </c>
      <c r="AJ468" t="s">
        <v>25</v>
      </c>
      <c r="AK468" t="s">
        <v>2774</v>
      </c>
      <c r="AL468" t="s">
        <v>25</v>
      </c>
      <c r="AM468" t="s">
        <v>2775</v>
      </c>
      <c r="AN468" t="s">
        <v>2140</v>
      </c>
      <c r="AP468" t="s">
        <v>25</v>
      </c>
      <c r="AQ468" t="s">
        <v>2776</v>
      </c>
      <c r="AR468" t="s">
        <v>2140</v>
      </c>
      <c r="AT468" t="s">
        <v>2140</v>
      </c>
      <c r="AV468" t="s">
        <v>2140</v>
      </c>
      <c r="AX468" t="s">
        <v>25</v>
      </c>
      <c r="AY468" t="s">
        <v>2777</v>
      </c>
      <c r="AZ468" t="s">
        <v>2140</v>
      </c>
      <c r="BA468" t="s">
        <v>2778</v>
      </c>
      <c r="BB468" t="s">
        <v>25</v>
      </c>
      <c r="BC468" t="s">
        <v>2779</v>
      </c>
      <c r="BE468" t="s">
        <v>2140</v>
      </c>
      <c r="BG468" t="s">
        <v>2140</v>
      </c>
      <c r="BI468" t="s">
        <v>2140</v>
      </c>
      <c r="BK468" t="s">
        <v>25</v>
      </c>
      <c r="BL468" t="s">
        <v>2780</v>
      </c>
      <c r="BN468" t="s">
        <v>2174</v>
      </c>
      <c r="BP468" s="90" t="s">
        <v>2781</v>
      </c>
    </row>
    <row r="469" spans="2:68" ht="18.75" customHeight="1">
      <c r="B469" s="87">
        <v>15</v>
      </c>
      <c r="C469" t="s">
        <v>2771</v>
      </c>
      <c r="D469" t="s">
        <v>482</v>
      </c>
      <c r="E469" s="88">
        <v>15009</v>
      </c>
      <c r="F469" t="s">
        <v>25</v>
      </c>
      <c r="G469" t="s">
        <v>21</v>
      </c>
      <c r="H469" t="s">
        <v>21</v>
      </c>
      <c r="J469" t="s">
        <v>2782</v>
      </c>
      <c r="K469" t="s">
        <v>21</v>
      </c>
      <c r="BO469" t="s">
        <v>2783</v>
      </c>
    </row>
    <row r="470" spans="2:68" ht="18.75" customHeight="1">
      <c r="B470" s="87">
        <v>15</v>
      </c>
      <c r="C470" t="s">
        <v>2771</v>
      </c>
      <c r="D470" t="s">
        <v>487</v>
      </c>
      <c r="E470" s="88">
        <v>15024</v>
      </c>
      <c r="F470" t="s">
        <v>25</v>
      </c>
      <c r="G470" t="s">
        <v>21</v>
      </c>
      <c r="H470" t="s">
        <v>25</v>
      </c>
      <c r="I470" t="s">
        <v>25</v>
      </c>
      <c r="K470" t="s">
        <v>25</v>
      </c>
      <c r="L470" t="s">
        <v>2138</v>
      </c>
      <c r="M470" s="89">
        <v>45219</v>
      </c>
      <c r="N470" t="s">
        <v>25</v>
      </c>
      <c r="O470" t="s">
        <v>25</v>
      </c>
      <c r="Q470" t="s">
        <v>25</v>
      </c>
      <c r="S470" t="s">
        <v>2784</v>
      </c>
      <c r="T470" t="s">
        <v>1377</v>
      </c>
      <c r="U470" t="s">
        <v>25</v>
      </c>
      <c r="W470" t="s">
        <v>25</v>
      </c>
      <c r="AB470" t="s">
        <v>2785</v>
      </c>
      <c r="AC470" t="s">
        <v>21</v>
      </c>
      <c r="AG470" t="s">
        <v>25</v>
      </c>
      <c r="AH470" t="s">
        <v>25</v>
      </c>
      <c r="AI470" t="s">
        <v>2786</v>
      </c>
      <c r="AJ470" t="s">
        <v>21</v>
      </c>
      <c r="AL470" t="s">
        <v>25</v>
      </c>
      <c r="AM470" t="s">
        <v>2787</v>
      </c>
      <c r="AN470" t="s">
        <v>25</v>
      </c>
      <c r="AO470" t="s">
        <v>2788</v>
      </c>
      <c r="AP470" t="s">
        <v>21</v>
      </c>
      <c r="AR470" t="s">
        <v>21</v>
      </c>
      <c r="AT470" t="s">
        <v>21</v>
      </c>
      <c r="AV470" t="s">
        <v>25</v>
      </c>
      <c r="AW470" t="s">
        <v>2789</v>
      </c>
      <c r="AX470" t="s">
        <v>21</v>
      </c>
      <c r="AZ470" t="s">
        <v>21</v>
      </c>
      <c r="BB470" t="s">
        <v>25</v>
      </c>
      <c r="BC470" t="s">
        <v>2790</v>
      </c>
      <c r="BE470" t="s">
        <v>21</v>
      </c>
      <c r="BG470" t="s">
        <v>21</v>
      </c>
      <c r="BI470" t="s">
        <v>21</v>
      </c>
      <c r="BK470" t="s">
        <v>21</v>
      </c>
      <c r="BN470" t="s">
        <v>2174</v>
      </c>
      <c r="BP470" s="90" t="s">
        <v>2791</v>
      </c>
    </row>
    <row r="471" spans="2:68" ht="18.75" customHeight="1">
      <c r="B471" s="87">
        <v>15</v>
      </c>
      <c r="C471" t="s">
        <v>2771</v>
      </c>
      <c r="D471" t="s">
        <v>488</v>
      </c>
      <c r="E471" s="88">
        <v>15031</v>
      </c>
      <c r="F471" t="s">
        <v>21</v>
      </c>
      <c r="G471" t="s">
        <v>21</v>
      </c>
      <c r="H471" t="s">
        <v>25</v>
      </c>
      <c r="I471" t="s">
        <v>25</v>
      </c>
      <c r="K471" t="s">
        <v>25</v>
      </c>
      <c r="L471" t="s">
        <v>2166</v>
      </c>
      <c r="M471" s="89">
        <v>45211</v>
      </c>
      <c r="N471" t="s">
        <v>25</v>
      </c>
      <c r="O471" t="s">
        <v>21</v>
      </c>
      <c r="Q471" t="s">
        <v>25</v>
      </c>
      <c r="R471" s="89">
        <v>45218</v>
      </c>
      <c r="T471" t="s">
        <v>1377</v>
      </c>
      <c r="U471" t="s">
        <v>25</v>
      </c>
      <c r="W471" t="s">
        <v>21</v>
      </c>
      <c r="AC471" t="s">
        <v>21</v>
      </c>
      <c r="AG471" t="s">
        <v>25</v>
      </c>
      <c r="AH471" t="s">
        <v>2140</v>
      </c>
      <c r="AJ471" t="s">
        <v>21</v>
      </c>
      <c r="AL471" t="s">
        <v>21</v>
      </c>
      <c r="AN471" t="s">
        <v>25</v>
      </c>
      <c r="AO471" t="s">
        <v>2792</v>
      </c>
      <c r="AP471" t="s">
        <v>25</v>
      </c>
      <c r="AQ471" t="s">
        <v>2793</v>
      </c>
      <c r="AR471" t="s">
        <v>21</v>
      </c>
      <c r="AT471" t="s">
        <v>21</v>
      </c>
      <c r="AU471" t="s">
        <v>2794</v>
      </c>
      <c r="AV471" t="s">
        <v>2140</v>
      </c>
      <c r="AX471" t="s">
        <v>21</v>
      </c>
      <c r="AZ471" t="s">
        <v>21</v>
      </c>
      <c r="BA471" t="s">
        <v>2795</v>
      </c>
      <c r="BB471" t="s">
        <v>21</v>
      </c>
      <c r="BC471" t="s">
        <v>2795</v>
      </c>
      <c r="BD471" t="s">
        <v>2796</v>
      </c>
      <c r="BE471" t="s">
        <v>2140</v>
      </c>
      <c r="BG471" t="s">
        <v>2140</v>
      </c>
      <c r="BI471" t="s">
        <v>2140</v>
      </c>
      <c r="BK471" t="s">
        <v>2140</v>
      </c>
      <c r="BN471" t="s">
        <v>2146</v>
      </c>
    </row>
    <row r="472" spans="2:68" ht="18.75" customHeight="1">
      <c r="B472" s="87">
        <v>15</v>
      </c>
      <c r="C472" t="s">
        <v>2771</v>
      </c>
      <c r="D472" t="s">
        <v>2797</v>
      </c>
      <c r="E472" s="88">
        <v>15036</v>
      </c>
      <c r="F472" t="s">
        <v>25</v>
      </c>
      <c r="G472" t="s">
        <v>21</v>
      </c>
      <c r="H472" t="s">
        <v>25</v>
      </c>
      <c r="I472" t="s">
        <v>25</v>
      </c>
      <c r="K472" t="s">
        <v>25</v>
      </c>
      <c r="L472" t="s">
        <v>2138</v>
      </c>
      <c r="M472" s="89" t="s">
        <v>2798</v>
      </c>
      <c r="N472" t="s">
        <v>25</v>
      </c>
      <c r="O472" t="s">
        <v>21</v>
      </c>
      <c r="Q472" t="s">
        <v>25</v>
      </c>
      <c r="R472" s="89" t="s">
        <v>2164</v>
      </c>
      <c r="T472" t="s">
        <v>1377</v>
      </c>
      <c r="U472" t="s">
        <v>25</v>
      </c>
      <c r="W472" t="s">
        <v>25</v>
      </c>
      <c r="AB472" t="s">
        <v>2785</v>
      </c>
      <c r="AC472" t="s">
        <v>21</v>
      </c>
      <c r="AG472" t="s">
        <v>25</v>
      </c>
      <c r="AH472" t="s">
        <v>25</v>
      </c>
      <c r="AI472" t="s">
        <v>2799</v>
      </c>
      <c r="AJ472" t="s">
        <v>25</v>
      </c>
      <c r="AK472" t="s">
        <v>2799</v>
      </c>
      <c r="AL472" t="s">
        <v>25</v>
      </c>
      <c r="AN472" t="s">
        <v>25</v>
      </c>
      <c r="AO472" t="s">
        <v>2800</v>
      </c>
      <c r="AP472" t="s">
        <v>2140</v>
      </c>
      <c r="AR472" t="s">
        <v>2140</v>
      </c>
      <c r="AT472" t="s">
        <v>2140</v>
      </c>
      <c r="AV472" t="s">
        <v>25</v>
      </c>
      <c r="AW472" t="s">
        <v>2801</v>
      </c>
      <c r="AX472" t="s">
        <v>25</v>
      </c>
      <c r="AZ472" t="s">
        <v>25</v>
      </c>
      <c r="BA472" t="s">
        <v>2802</v>
      </c>
      <c r="BB472" t="s">
        <v>25</v>
      </c>
      <c r="BC472" t="s">
        <v>2802</v>
      </c>
      <c r="BE472" t="s">
        <v>2140</v>
      </c>
      <c r="BG472" t="s">
        <v>2140</v>
      </c>
      <c r="BI472" t="s">
        <v>2140</v>
      </c>
      <c r="BK472" t="s">
        <v>2140</v>
      </c>
      <c r="BN472" t="s">
        <v>2146</v>
      </c>
      <c r="BP472" s="90" t="s">
        <v>2803</v>
      </c>
    </row>
    <row r="473" spans="2:68" ht="18.75" customHeight="1">
      <c r="B473" s="87">
        <v>15</v>
      </c>
      <c r="C473" t="s">
        <v>2771</v>
      </c>
      <c r="D473" t="s">
        <v>490</v>
      </c>
      <c r="E473" s="88">
        <v>15042</v>
      </c>
      <c r="F473" t="s">
        <v>25</v>
      </c>
      <c r="G473" t="s">
        <v>21</v>
      </c>
      <c r="H473" t="s">
        <v>25</v>
      </c>
      <c r="I473" t="s">
        <v>25</v>
      </c>
      <c r="K473" t="s">
        <v>25</v>
      </c>
      <c r="L473" t="s">
        <v>2138</v>
      </c>
      <c r="M473" s="89">
        <v>45219</v>
      </c>
      <c r="N473" t="s">
        <v>25</v>
      </c>
      <c r="O473" t="s">
        <v>25</v>
      </c>
      <c r="Q473" t="s">
        <v>25</v>
      </c>
      <c r="R473" s="89" t="s">
        <v>2164</v>
      </c>
      <c r="T473" t="s">
        <v>1377</v>
      </c>
      <c r="U473" t="s">
        <v>25</v>
      </c>
      <c r="W473" t="s">
        <v>25</v>
      </c>
      <c r="AB473" t="s">
        <v>2804</v>
      </c>
      <c r="AC473" t="s">
        <v>21</v>
      </c>
      <c r="AG473" t="s">
        <v>25</v>
      </c>
      <c r="AH473" t="s">
        <v>21</v>
      </c>
      <c r="AJ473" t="s">
        <v>21</v>
      </c>
      <c r="AL473" t="s">
        <v>25</v>
      </c>
      <c r="AM473" t="s">
        <v>2805</v>
      </c>
      <c r="AN473" t="s">
        <v>21</v>
      </c>
      <c r="AP473" t="s">
        <v>25</v>
      </c>
      <c r="AQ473" t="s">
        <v>2806</v>
      </c>
      <c r="AR473" t="s">
        <v>21</v>
      </c>
      <c r="AT473" t="s">
        <v>25</v>
      </c>
      <c r="AU473" t="s">
        <v>2807</v>
      </c>
      <c r="AV473" t="s">
        <v>21</v>
      </c>
      <c r="AX473" t="s">
        <v>25</v>
      </c>
      <c r="AY473" t="s">
        <v>2808</v>
      </c>
      <c r="AZ473" t="s">
        <v>25</v>
      </c>
      <c r="BA473" t="s">
        <v>2809</v>
      </c>
      <c r="BB473" t="s">
        <v>25</v>
      </c>
      <c r="BC473" t="s">
        <v>2810</v>
      </c>
      <c r="BE473" t="s">
        <v>2140</v>
      </c>
      <c r="BG473" t="s">
        <v>2140</v>
      </c>
      <c r="BI473" t="s">
        <v>2140</v>
      </c>
      <c r="BK473" t="s">
        <v>25</v>
      </c>
      <c r="BL473" t="s">
        <v>2807</v>
      </c>
      <c r="BN473" t="s">
        <v>2174</v>
      </c>
      <c r="BP473" s="90" t="s">
        <v>2811</v>
      </c>
    </row>
    <row r="474" spans="2:68" ht="18.75" customHeight="1">
      <c r="B474" s="87">
        <v>15</v>
      </c>
      <c r="C474" t="s">
        <v>2771</v>
      </c>
      <c r="D474" t="s">
        <v>2812</v>
      </c>
      <c r="E474" s="88">
        <v>15044</v>
      </c>
      <c r="F474" t="s">
        <v>25</v>
      </c>
      <c r="G474" t="s">
        <v>21</v>
      </c>
      <c r="H474" t="s">
        <v>25</v>
      </c>
      <c r="I474" t="s">
        <v>25</v>
      </c>
      <c r="K474" t="s">
        <v>25</v>
      </c>
      <c r="L474" t="s">
        <v>2138</v>
      </c>
      <c r="M474" s="89">
        <v>45211</v>
      </c>
      <c r="N474" t="s">
        <v>25</v>
      </c>
      <c r="O474" t="s">
        <v>25</v>
      </c>
      <c r="Q474" s="91" t="s">
        <v>26</v>
      </c>
      <c r="S474" t="s">
        <v>2813</v>
      </c>
      <c r="T474" t="s">
        <v>1377</v>
      </c>
      <c r="U474" t="s">
        <v>1786</v>
      </c>
      <c r="W474" t="s">
        <v>25</v>
      </c>
      <c r="Z474" t="s">
        <v>1900</v>
      </c>
      <c r="AB474" t="s">
        <v>2158</v>
      </c>
      <c r="AC474" t="s">
        <v>21</v>
      </c>
      <c r="AG474" t="s">
        <v>25</v>
      </c>
      <c r="AH474" t="s">
        <v>25</v>
      </c>
      <c r="AI474" t="s">
        <v>2814</v>
      </c>
      <c r="AJ474" t="s">
        <v>21</v>
      </c>
      <c r="AL474" t="s">
        <v>25</v>
      </c>
      <c r="AM474" t="s">
        <v>2815</v>
      </c>
      <c r="AN474" t="s">
        <v>21</v>
      </c>
      <c r="AP474" t="s">
        <v>25</v>
      </c>
      <c r="AQ474" t="s">
        <v>2816</v>
      </c>
      <c r="AR474" t="s">
        <v>21</v>
      </c>
      <c r="AT474" t="s">
        <v>21</v>
      </c>
      <c r="AV474" t="s">
        <v>21</v>
      </c>
      <c r="AX474" t="s">
        <v>21</v>
      </c>
      <c r="AZ474" t="s">
        <v>21</v>
      </c>
      <c r="BB474" t="s">
        <v>21</v>
      </c>
      <c r="BE474" t="s">
        <v>2140</v>
      </c>
      <c r="BG474" t="s">
        <v>2140</v>
      </c>
      <c r="BI474" t="s">
        <v>2140</v>
      </c>
      <c r="BK474" t="s">
        <v>21</v>
      </c>
      <c r="BN474" t="s">
        <v>2326</v>
      </c>
      <c r="BP474" s="90" t="s">
        <v>2817</v>
      </c>
    </row>
    <row r="475" spans="2:68" ht="18.75" customHeight="1">
      <c r="B475" s="87">
        <v>16</v>
      </c>
      <c r="C475" t="s">
        <v>2818</v>
      </c>
      <c r="D475" t="s">
        <v>2819</v>
      </c>
      <c r="E475" s="88">
        <v>16002</v>
      </c>
      <c r="F475" t="s">
        <v>25</v>
      </c>
      <c r="G475" t="s">
        <v>21</v>
      </c>
      <c r="H475" t="s">
        <v>25</v>
      </c>
      <c r="I475" t="s">
        <v>25</v>
      </c>
      <c r="K475" t="s">
        <v>25</v>
      </c>
      <c r="L475" t="s">
        <v>2144</v>
      </c>
      <c r="M475" s="89">
        <v>45146</v>
      </c>
      <c r="N475" t="s">
        <v>25</v>
      </c>
      <c r="O475" t="s">
        <v>25</v>
      </c>
      <c r="Q475" t="s">
        <v>25</v>
      </c>
      <c r="R475" s="89">
        <v>45218</v>
      </c>
      <c r="T475" t="s">
        <v>25</v>
      </c>
      <c r="U475" t="s">
        <v>21</v>
      </c>
      <c r="V475" t="s">
        <v>2820</v>
      </c>
      <c r="W475" t="s">
        <v>25</v>
      </c>
      <c r="Z475" t="s">
        <v>1900</v>
      </c>
      <c r="AC475" t="s">
        <v>21</v>
      </c>
      <c r="AG475" t="s">
        <v>25</v>
      </c>
      <c r="AH475" t="s">
        <v>25</v>
      </c>
      <c r="AI475" t="s">
        <v>2821</v>
      </c>
      <c r="AJ475" t="s">
        <v>25</v>
      </c>
      <c r="AK475" t="s">
        <v>2822</v>
      </c>
      <c r="AL475" t="s">
        <v>25</v>
      </c>
      <c r="AM475" t="s">
        <v>2823</v>
      </c>
      <c r="AN475" t="s">
        <v>25</v>
      </c>
      <c r="AO475" t="s">
        <v>2824</v>
      </c>
      <c r="AP475" t="s">
        <v>25</v>
      </c>
      <c r="AQ475" t="s">
        <v>2825</v>
      </c>
      <c r="AR475" t="s">
        <v>2140</v>
      </c>
      <c r="AS475" t="s">
        <v>2826</v>
      </c>
      <c r="AT475" t="s">
        <v>25</v>
      </c>
      <c r="AU475" t="s">
        <v>2827</v>
      </c>
      <c r="AV475" t="s">
        <v>2140</v>
      </c>
      <c r="AX475" t="s">
        <v>2140</v>
      </c>
      <c r="AY475" t="s">
        <v>2828</v>
      </c>
      <c r="AZ475" t="s">
        <v>2140</v>
      </c>
      <c r="BB475" t="s">
        <v>25</v>
      </c>
      <c r="BC475" t="s">
        <v>2829</v>
      </c>
      <c r="BE475" t="s">
        <v>2140</v>
      </c>
      <c r="BF475" t="s">
        <v>2830</v>
      </c>
      <c r="BG475" t="s">
        <v>2140</v>
      </c>
      <c r="BH475" t="s">
        <v>2831</v>
      </c>
      <c r="BI475" t="s">
        <v>2140</v>
      </c>
      <c r="BJ475" t="s">
        <v>2831</v>
      </c>
      <c r="BK475" t="s">
        <v>25</v>
      </c>
      <c r="BL475" t="s">
        <v>2823</v>
      </c>
      <c r="BN475" t="s">
        <v>2326</v>
      </c>
    </row>
    <row r="476" spans="2:68" ht="18.75" customHeight="1">
      <c r="B476" s="87">
        <v>16</v>
      </c>
      <c r="C476" t="s">
        <v>2818</v>
      </c>
      <c r="D476" t="s">
        <v>2832</v>
      </c>
      <c r="E476" s="88">
        <v>16003</v>
      </c>
      <c r="F476" t="s">
        <v>25</v>
      </c>
      <c r="G476" t="s">
        <v>21</v>
      </c>
      <c r="H476" t="s">
        <v>25</v>
      </c>
      <c r="I476" t="s">
        <v>25</v>
      </c>
      <c r="K476" t="s">
        <v>25</v>
      </c>
      <c r="L476" t="s">
        <v>2138</v>
      </c>
      <c r="M476" s="89">
        <v>45173</v>
      </c>
      <c r="N476" t="s">
        <v>25</v>
      </c>
      <c r="O476" t="s">
        <v>25</v>
      </c>
      <c r="Q476" t="s">
        <v>25</v>
      </c>
      <c r="R476" s="89" t="s">
        <v>2833</v>
      </c>
      <c r="T476" t="s">
        <v>25</v>
      </c>
      <c r="U476" t="s">
        <v>25</v>
      </c>
      <c r="W476" t="s">
        <v>25</v>
      </c>
      <c r="AA476" t="s">
        <v>1901</v>
      </c>
      <c r="AC476" t="s">
        <v>25</v>
      </c>
      <c r="AE476" t="s">
        <v>1904</v>
      </c>
      <c r="AG476" t="s">
        <v>25</v>
      </c>
      <c r="AH476" t="s">
        <v>25</v>
      </c>
      <c r="AI476" t="s">
        <v>2834</v>
      </c>
      <c r="AJ476" t="s">
        <v>25</v>
      </c>
      <c r="AK476" t="s">
        <v>2835</v>
      </c>
      <c r="AL476" t="s">
        <v>25</v>
      </c>
      <c r="AM476" t="s">
        <v>2836</v>
      </c>
      <c r="AN476" t="s">
        <v>25</v>
      </c>
      <c r="AO476" t="s">
        <v>2837</v>
      </c>
      <c r="AP476" t="s">
        <v>25</v>
      </c>
      <c r="AQ476" t="s">
        <v>2838</v>
      </c>
      <c r="AR476" t="s">
        <v>21</v>
      </c>
      <c r="AT476" t="s">
        <v>25</v>
      </c>
      <c r="AU476" t="s">
        <v>2839</v>
      </c>
      <c r="AV476" t="s">
        <v>21</v>
      </c>
      <c r="AX476" t="s">
        <v>25</v>
      </c>
      <c r="AY476" t="s">
        <v>2840</v>
      </c>
      <c r="AZ476" t="s">
        <v>21</v>
      </c>
      <c r="BB476" t="s">
        <v>25</v>
      </c>
      <c r="BC476" t="s">
        <v>2841</v>
      </c>
      <c r="BE476" t="s">
        <v>25</v>
      </c>
      <c r="BF476" t="s">
        <v>2842</v>
      </c>
      <c r="BG476" t="s">
        <v>21</v>
      </c>
      <c r="BI476" t="s">
        <v>25</v>
      </c>
      <c r="BK476" t="s">
        <v>25</v>
      </c>
      <c r="BN476" t="s">
        <v>2295</v>
      </c>
      <c r="BP476" s="90" t="s">
        <v>2843</v>
      </c>
    </row>
    <row r="477" spans="2:68" ht="18.75" customHeight="1">
      <c r="B477" s="87">
        <v>16</v>
      </c>
      <c r="C477" t="s">
        <v>2818</v>
      </c>
      <c r="D477" t="s">
        <v>2844</v>
      </c>
      <c r="E477" s="88">
        <v>16004</v>
      </c>
      <c r="F477" t="s">
        <v>25</v>
      </c>
      <c r="G477" t="s">
        <v>21</v>
      </c>
      <c r="H477" s="91" t="s">
        <v>25</v>
      </c>
      <c r="J477" t="s">
        <v>2845</v>
      </c>
      <c r="K477" t="s">
        <v>25</v>
      </c>
      <c r="L477" t="s">
        <v>2205</v>
      </c>
      <c r="M477" s="89">
        <v>45172</v>
      </c>
      <c r="N477" t="s">
        <v>25</v>
      </c>
      <c r="O477" t="s">
        <v>25</v>
      </c>
      <c r="Q477" t="s">
        <v>25</v>
      </c>
      <c r="R477" s="89" t="s">
        <v>2846</v>
      </c>
      <c r="T477" t="s">
        <v>25</v>
      </c>
      <c r="U477" t="s">
        <v>25</v>
      </c>
      <c r="W477" t="s">
        <v>25</v>
      </c>
      <c r="AA477" t="s">
        <v>1901</v>
      </c>
      <c r="AC477" t="s">
        <v>25</v>
      </c>
      <c r="AE477" t="s">
        <v>1904</v>
      </c>
      <c r="AG477" t="s">
        <v>25</v>
      </c>
      <c r="AH477" t="s">
        <v>25</v>
      </c>
      <c r="AI477" t="s">
        <v>2847</v>
      </c>
      <c r="AJ477" t="s">
        <v>25</v>
      </c>
      <c r="AK477" t="s">
        <v>2848</v>
      </c>
      <c r="AL477" t="s">
        <v>21</v>
      </c>
      <c r="AM477" t="s">
        <v>2849</v>
      </c>
      <c r="AN477" t="s">
        <v>25</v>
      </c>
      <c r="AO477" t="s">
        <v>2850</v>
      </c>
      <c r="AP477" t="s">
        <v>25</v>
      </c>
      <c r="AQ477" t="s">
        <v>2851</v>
      </c>
      <c r="AR477" t="s">
        <v>21</v>
      </c>
      <c r="AT477" t="s">
        <v>21</v>
      </c>
      <c r="AU477" t="s">
        <v>2852</v>
      </c>
      <c r="AV477" t="s">
        <v>25</v>
      </c>
      <c r="AW477" t="s">
        <v>2853</v>
      </c>
      <c r="AX477" t="s">
        <v>25</v>
      </c>
      <c r="AY477" t="s">
        <v>2854</v>
      </c>
      <c r="AZ477" t="s">
        <v>2140</v>
      </c>
      <c r="BB477" t="s">
        <v>25</v>
      </c>
      <c r="BC477" t="s">
        <v>2855</v>
      </c>
      <c r="BD477" t="s">
        <v>2856</v>
      </c>
      <c r="BE477" t="s">
        <v>2140</v>
      </c>
      <c r="BG477" t="s">
        <v>2140</v>
      </c>
      <c r="BI477" t="s">
        <v>2140</v>
      </c>
      <c r="BK477" t="s">
        <v>2140</v>
      </c>
      <c r="BN477" t="s">
        <v>2174</v>
      </c>
      <c r="BP477" s="90" t="s">
        <v>2857</v>
      </c>
    </row>
    <row r="478" spans="2:68" ht="18.75" customHeight="1">
      <c r="B478" s="87">
        <v>16</v>
      </c>
      <c r="C478" t="s">
        <v>2818</v>
      </c>
      <c r="D478" t="s">
        <v>2858</v>
      </c>
      <c r="E478" s="88">
        <v>16006</v>
      </c>
      <c r="F478" t="s">
        <v>25</v>
      </c>
      <c r="G478" t="s">
        <v>21</v>
      </c>
      <c r="H478" t="s">
        <v>25</v>
      </c>
      <c r="I478" t="s">
        <v>25</v>
      </c>
      <c r="K478" t="s">
        <v>25</v>
      </c>
      <c r="L478" t="s">
        <v>2138</v>
      </c>
      <c r="M478" s="89">
        <v>45142</v>
      </c>
      <c r="N478" t="s">
        <v>25</v>
      </c>
      <c r="O478" t="s">
        <v>25</v>
      </c>
      <c r="Q478" t="s">
        <v>25</v>
      </c>
      <c r="R478" s="89" t="s">
        <v>2859</v>
      </c>
      <c r="T478" t="s">
        <v>25</v>
      </c>
      <c r="U478" t="s">
        <v>21</v>
      </c>
      <c r="V478" t="s">
        <v>2145</v>
      </c>
      <c r="W478" t="s">
        <v>25</v>
      </c>
      <c r="Z478" t="s">
        <v>1900</v>
      </c>
      <c r="AB478" t="s">
        <v>2860</v>
      </c>
      <c r="AC478" t="s">
        <v>25</v>
      </c>
      <c r="AE478" t="s">
        <v>1904</v>
      </c>
      <c r="AG478" t="s">
        <v>25</v>
      </c>
      <c r="AH478" t="s">
        <v>21</v>
      </c>
      <c r="AJ478" t="s">
        <v>21</v>
      </c>
      <c r="AL478" t="s">
        <v>21</v>
      </c>
      <c r="AN478" t="s">
        <v>21</v>
      </c>
      <c r="AP478" t="s">
        <v>21</v>
      </c>
      <c r="AR478" t="s">
        <v>21</v>
      </c>
      <c r="AT478" t="s">
        <v>21</v>
      </c>
      <c r="AV478" t="s">
        <v>21</v>
      </c>
      <c r="AX478" t="s">
        <v>21</v>
      </c>
      <c r="AZ478" t="s">
        <v>25</v>
      </c>
      <c r="BA478" t="s">
        <v>2861</v>
      </c>
      <c r="BB478" t="s">
        <v>21</v>
      </c>
      <c r="BE478" t="s">
        <v>21</v>
      </c>
      <c r="BG478" t="s">
        <v>21</v>
      </c>
      <c r="BI478" t="s">
        <v>21</v>
      </c>
      <c r="BK478" t="s">
        <v>21</v>
      </c>
      <c r="BN478" t="s">
        <v>2146</v>
      </c>
    </row>
    <row r="479" spans="2:68" ht="18.75" customHeight="1">
      <c r="B479" s="87">
        <v>16</v>
      </c>
      <c r="C479" t="s">
        <v>2818</v>
      </c>
      <c r="D479" t="s">
        <v>2862</v>
      </c>
      <c r="E479" s="88">
        <v>16010</v>
      </c>
      <c r="F479" t="s">
        <v>25</v>
      </c>
      <c r="G479" t="s">
        <v>21</v>
      </c>
      <c r="H479" t="s">
        <v>25</v>
      </c>
      <c r="I479" t="s">
        <v>25</v>
      </c>
      <c r="K479" t="s">
        <v>25</v>
      </c>
      <c r="L479" t="s">
        <v>2138</v>
      </c>
      <c r="M479" s="89">
        <v>45134</v>
      </c>
      <c r="N479" t="s">
        <v>25</v>
      </c>
      <c r="O479" t="s">
        <v>25</v>
      </c>
      <c r="Q479" t="s">
        <v>25</v>
      </c>
      <c r="R479" s="89">
        <v>45205</v>
      </c>
      <c r="T479" t="s">
        <v>25</v>
      </c>
      <c r="U479" t="s">
        <v>21</v>
      </c>
      <c r="V479" t="s">
        <v>2145</v>
      </c>
      <c r="W479" t="s">
        <v>25</v>
      </c>
      <c r="Z479" t="s">
        <v>1900</v>
      </c>
      <c r="AA479" t="s">
        <v>1901</v>
      </c>
      <c r="AB479" t="s">
        <v>2860</v>
      </c>
      <c r="AC479" t="s">
        <v>21</v>
      </c>
      <c r="AG479" t="s">
        <v>25</v>
      </c>
      <c r="AH479" t="s">
        <v>25</v>
      </c>
      <c r="AJ479" t="s">
        <v>25</v>
      </c>
      <c r="AK479" t="s">
        <v>2863</v>
      </c>
      <c r="AL479" t="s">
        <v>25</v>
      </c>
      <c r="AN479" t="s">
        <v>25</v>
      </c>
      <c r="AP479" t="s">
        <v>25</v>
      </c>
      <c r="AR479" t="s">
        <v>21</v>
      </c>
      <c r="AT479" t="s">
        <v>25</v>
      </c>
      <c r="AV479" t="s">
        <v>2140</v>
      </c>
      <c r="AX479" t="s">
        <v>25</v>
      </c>
      <c r="AZ479" t="s">
        <v>21</v>
      </c>
      <c r="BB479" t="s">
        <v>21</v>
      </c>
      <c r="BE479" t="s">
        <v>2140</v>
      </c>
      <c r="BG479" t="s">
        <v>2140</v>
      </c>
      <c r="BI479" t="s">
        <v>2140</v>
      </c>
      <c r="BK479" t="s">
        <v>2140</v>
      </c>
      <c r="BN479" t="s">
        <v>2295</v>
      </c>
    </row>
    <row r="480" spans="2:68" ht="18.75" customHeight="1">
      <c r="B480" s="87">
        <v>16</v>
      </c>
      <c r="C480" t="s">
        <v>2818</v>
      </c>
      <c r="D480" t="s">
        <v>450</v>
      </c>
      <c r="E480" s="88">
        <v>16013</v>
      </c>
      <c r="F480" t="s">
        <v>21</v>
      </c>
      <c r="G480" t="s">
        <v>21</v>
      </c>
      <c r="H480" s="91" t="s">
        <v>25</v>
      </c>
      <c r="J480" t="s">
        <v>2864</v>
      </c>
      <c r="K480" t="s">
        <v>25</v>
      </c>
      <c r="L480" t="s">
        <v>2205</v>
      </c>
      <c r="M480" s="89">
        <v>45216</v>
      </c>
      <c r="N480" t="s">
        <v>25</v>
      </c>
      <c r="O480" t="s">
        <v>25</v>
      </c>
      <c r="Q480" s="91" t="s">
        <v>25</v>
      </c>
      <c r="S480" t="s">
        <v>2865</v>
      </c>
      <c r="T480" t="s">
        <v>25</v>
      </c>
      <c r="AG480" t="s">
        <v>25</v>
      </c>
      <c r="BE480" t="s">
        <v>2140</v>
      </c>
      <c r="BO480" t="s">
        <v>2866</v>
      </c>
    </row>
    <row r="481" spans="2:68" ht="18.75" customHeight="1">
      <c r="B481" s="87">
        <v>16</v>
      </c>
      <c r="C481" t="s">
        <v>2818</v>
      </c>
      <c r="D481" t="s">
        <v>2867</v>
      </c>
      <c r="E481" s="88">
        <v>16015</v>
      </c>
      <c r="F481" t="s">
        <v>25</v>
      </c>
      <c r="G481" t="s">
        <v>21</v>
      </c>
      <c r="H481" t="s">
        <v>25</v>
      </c>
      <c r="I481" t="s">
        <v>25</v>
      </c>
      <c r="K481" t="s">
        <v>25</v>
      </c>
      <c r="L481" t="s">
        <v>2138</v>
      </c>
      <c r="M481" s="89">
        <v>45146</v>
      </c>
      <c r="N481" t="s">
        <v>25</v>
      </c>
      <c r="O481" t="s">
        <v>25</v>
      </c>
      <c r="Q481" t="s">
        <v>25</v>
      </c>
      <c r="R481" s="89" t="s">
        <v>2868</v>
      </c>
      <c r="T481" t="s">
        <v>25</v>
      </c>
      <c r="U481" t="s">
        <v>21</v>
      </c>
      <c r="V481" t="s">
        <v>2145</v>
      </c>
      <c r="W481" t="s">
        <v>25</v>
      </c>
      <c r="Z481" t="s">
        <v>1900</v>
      </c>
      <c r="AB481" t="s">
        <v>2860</v>
      </c>
      <c r="AC481" t="s">
        <v>21</v>
      </c>
      <c r="AG481" t="s">
        <v>25</v>
      </c>
      <c r="AH481" t="s">
        <v>21</v>
      </c>
      <c r="AJ481" t="s">
        <v>21</v>
      </c>
      <c r="AL481" t="s">
        <v>21</v>
      </c>
      <c r="AN481" t="s">
        <v>21</v>
      </c>
      <c r="AP481" t="s">
        <v>21</v>
      </c>
      <c r="AR481" t="s">
        <v>21</v>
      </c>
      <c r="AT481" t="s">
        <v>21</v>
      </c>
      <c r="AV481" t="s">
        <v>21</v>
      </c>
      <c r="AX481" t="s">
        <v>21</v>
      </c>
      <c r="AZ481" t="s">
        <v>21</v>
      </c>
      <c r="BB481" t="s">
        <v>21</v>
      </c>
      <c r="BD481" t="s">
        <v>2869</v>
      </c>
      <c r="BE481" t="s">
        <v>21</v>
      </c>
      <c r="BG481" t="s">
        <v>21</v>
      </c>
      <c r="BI481" t="s">
        <v>21</v>
      </c>
      <c r="BK481" t="s">
        <v>21</v>
      </c>
      <c r="BN481" t="s">
        <v>2295</v>
      </c>
      <c r="BP481" s="90" t="s">
        <v>2870</v>
      </c>
    </row>
    <row r="482" spans="2:68" ht="18.75" customHeight="1">
      <c r="B482" s="87">
        <v>16</v>
      </c>
      <c r="C482" t="s">
        <v>2818</v>
      </c>
      <c r="D482" t="s">
        <v>2871</v>
      </c>
      <c r="E482" s="88">
        <v>16017</v>
      </c>
      <c r="F482" t="s">
        <v>25</v>
      </c>
      <c r="G482" t="s">
        <v>21</v>
      </c>
      <c r="H482" t="s">
        <v>25</v>
      </c>
      <c r="I482" t="s">
        <v>25</v>
      </c>
      <c r="K482" t="s">
        <v>21</v>
      </c>
      <c r="BO482" t="s">
        <v>2872</v>
      </c>
      <c r="BP482" s="90" t="s">
        <v>2873</v>
      </c>
    </row>
    <row r="483" spans="2:68" ht="18.75" customHeight="1">
      <c r="B483" s="87">
        <v>16</v>
      </c>
      <c r="C483" t="s">
        <v>2818</v>
      </c>
      <c r="D483" t="s">
        <v>2874</v>
      </c>
      <c r="E483" s="88">
        <v>16018</v>
      </c>
      <c r="F483" t="s">
        <v>25</v>
      </c>
      <c r="G483" t="s">
        <v>25</v>
      </c>
      <c r="H483" t="s">
        <v>25</v>
      </c>
      <c r="I483" t="s">
        <v>25</v>
      </c>
      <c r="K483" t="s">
        <v>25</v>
      </c>
      <c r="L483" t="s">
        <v>2138</v>
      </c>
      <c r="M483" s="89">
        <v>45142</v>
      </c>
      <c r="N483" t="s">
        <v>25</v>
      </c>
      <c r="O483" t="s">
        <v>25</v>
      </c>
      <c r="Q483" t="s">
        <v>25</v>
      </c>
      <c r="R483" s="89" t="s">
        <v>2164</v>
      </c>
      <c r="T483" t="s">
        <v>25</v>
      </c>
      <c r="U483" t="s">
        <v>1786</v>
      </c>
      <c r="W483" t="s">
        <v>25</v>
      </c>
      <c r="AB483" t="s">
        <v>2860</v>
      </c>
      <c r="AC483" t="s">
        <v>21</v>
      </c>
      <c r="AG483" t="s">
        <v>25</v>
      </c>
      <c r="AH483" t="s">
        <v>25</v>
      </c>
      <c r="AJ483" t="s">
        <v>21</v>
      </c>
      <c r="AL483" t="s">
        <v>25</v>
      </c>
      <c r="AN483" t="s">
        <v>21</v>
      </c>
      <c r="AP483" t="s">
        <v>2140</v>
      </c>
      <c r="AR483" t="s">
        <v>2140</v>
      </c>
      <c r="AT483" t="s">
        <v>25</v>
      </c>
      <c r="AV483" t="s">
        <v>25</v>
      </c>
      <c r="AX483" t="s">
        <v>2140</v>
      </c>
      <c r="AZ483" t="s">
        <v>2140</v>
      </c>
      <c r="BB483" t="s">
        <v>2140</v>
      </c>
      <c r="BE483" t="s">
        <v>2140</v>
      </c>
      <c r="BG483" t="s">
        <v>2140</v>
      </c>
      <c r="BI483" t="s">
        <v>2140</v>
      </c>
      <c r="BK483" t="s">
        <v>25</v>
      </c>
      <c r="BN483" t="s">
        <v>2146</v>
      </c>
    </row>
    <row r="484" spans="2:68" ht="18.75" customHeight="1">
      <c r="B484" s="87">
        <v>16</v>
      </c>
      <c r="C484" t="s">
        <v>2818</v>
      </c>
      <c r="D484" t="s">
        <v>2875</v>
      </c>
      <c r="E484" s="88">
        <v>16019</v>
      </c>
      <c r="F484" t="s">
        <v>25</v>
      </c>
      <c r="G484" t="s">
        <v>21</v>
      </c>
      <c r="H484" t="s">
        <v>25</v>
      </c>
      <c r="I484" t="s">
        <v>25</v>
      </c>
      <c r="K484" t="s">
        <v>25</v>
      </c>
      <c r="L484" t="s">
        <v>2138</v>
      </c>
      <c r="M484" s="89">
        <v>45142</v>
      </c>
      <c r="N484" t="s">
        <v>25</v>
      </c>
      <c r="O484" t="s">
        <v>25</v>
      </c>
      <c r="Q484" t="s">
        <v>25</v>
      </c>
      <c r="R484" s="89">
        <v>45222</v>
      </c>
      <c r="T484" t="s">
        <v>25</v>
      </c>
      <c r="U484" t="s">
        <v>21</v>
      </c>
      <c r="V484" t="s">
        <v>2145</v>
      </c>
      <c r="W484" t="s">
        <v>25</v>
      </c>
      <c r="Z484" t="s">
        <v>1900</v>
      </c>
      <c r="AB484" t="s">
        <v>2860</v>
      </c>
      <c r="AC484" t="s">
        <v>21</v>
      </c>
      <c r="AG484" t="s">
        <v>25</v>
      </c>
      <c r="AH484" t="s">
        <v>25</v>
      </c>
      <c r="AJ484" t="s">
        <v>25</v>
      </c>
      <c r="AL484" t="s">
        <v>2140</v>
      </c>
      <c r="AN484" t="s">
        <v>2140</v>
      </c>
      <c r="AP484" t="s">
        <v>2140</v>
      </c>
      <c r="AR484" t="s">
        <v>2140</v>
      </c>
      <c r="AT484" t="s">
        <v>2140</v>
      </c>
      <c r="AV484" t="s">
        <v>2140</v>
      </c>
      <c r="AX484" t="s">
        <v>2140</v>
      </c>
      <c r="AZ484" t="s">
        <v>2140</v>
      </c>
      <c r="BB484" t="s">
        <v>2140</v>
      </c>
      <c r="BE484" t="s">
        <v>2140</v>
      </c>
      <c r="BG484" t="s">
        <v>2140</v>
      </c>
      <c r="BI484" t="s">
        <v>2140</v>
      </c>
      <c r="BK484" t="s">
        <v>2140</v>
      </c>
      <c r="BN484" t="s">
        <v>1915</v>
      </c>
    </row>
    <row r="485" spans="2:68" ht="18.75" customHeight="1">
      <c r="B485" s="87">
        <v>16</v>
      </c>
      <c r="C485" t="s">
        <v>2818</v>
      </c>
      <c r="D485" t="s">
        <v>2876</v>
      </c>
      <c r="E485" s="88">
        <v>16023</v>
      </c>
      <c r="F485" t="s">
        <v>21</v>
      </c>
      <c r="G485" t="s">
        <v>21</v>
      </c>
      <c r="H485" s="91" t="s">
        <v>25</v>
      </c>
      <c r="J485" t="s">
        <v>2877</v>
      </c>
      <c r="K485" t="s">
        <v>25</v>
      </c>
      <c r="L485" t="s">
        <v>2166</v>
      </c>
      <c r="M485" s="89">
        <v>45139</v>
      </c>
      <c r="N485" t="s">
        <v>21</v>
      </c>
      <c r="O485" t="s">
        <v>25</v>
      </c>
      <c r="Q485" t="s">
        <v>21</v>
      </c>
      <c r="W485" t="s">
        <v>25</v>
      </c>
      <c r="AB485" t="s">
        <v>2860</v>
      </c>
      <c r="AC485" t="s">
        <v>21</v>
      </c>
      <c r="BE485" t="s">
        <v>2140</v>
      </c>
      <c r="BG485" t="s">
        <v>2140</v>
      </c>
      <c r="BI485" t="s">
        <v>2140</v>
      </c>
      <c r="BK485" t="s">
        <v>2878</v>
      </c>
    </row>
    <row r="486" spans="2:68" ht="18.75" customHeight="1">
      <c r="B486" s="87">
        <v>16</v>
      </c>
      <c r="C486" t="s">
        <v>2818</v>
      </c>
      <c r="D486" t="s">
        <v>2879</v>
      </c>
      <c r="E486" s="88">
        <v>16025</v>
      </c>
      <c r="F486" t="s">
        <v>25</v>
      </c>
      <c r="G486" t="s">
        <v>21</v>
      </c>
      <c r="H486" t="s">
        <v>25</v>
      </c>
      <c r="I486" t="s">
        <v>25</v>
      </c>
      <c r="K486" t="s">
        <v>25</v>
      </c>
      <c r="L486" t="s">
        <v>2138</v>
      </c>
      <c r="M486" s="89">
        <v>45155</v>
      </c>
      <c r="N486" t="s">
        <v>25</v>
      </c>
      <c r="O486" t="s">
        <v>25</v>
      </c>
      <c r="Q486" t="s">
        <v>25</v>
      </c>
      <c r="R486" s="89">
        <v>45198</v>
      </c>
      <c r="T486" t="s">
        <v>25</v>
      </c>
      <c r="U486" t="s">
        <v>25</v>
      </c>
      <c r="W486" t="s">
        <v>21</v>
      </c>
      <c r="AC486" t="s">
        <v>21</v>
      </c>
      <c r="AG486" t="s">
        <v>25</v>
      </c>
      <c r="AH486" t="s">
        <v>25</v>
      </c>
      <c r="AI486" t="s">
        <v>2880</v>
      </c>
      <c r="AJ486" t="s">
        <v>25</v>
      </c>
      <c r="AK486" t="s">
        <v>2881</v>
      </c>
      <c r="AL486" t="s">
        <v>21</v>
      </c>
      <c r="AN486" t="s">
        <v>2140</v>
      </c>
      <c r="AP486" t="s">
        <v>21</v>
      </c>
      <c r="AR486" t="s">
        <v>21</v>
      </c>
      <c r="AT486" t="s">
        <v>21</v>
      </c>
      <c r="AV486" t="s">
        <v>2140</v>
      </c>
      <c r="AX486" t="s">
        <v>21</v>
      </c>
      <c r="AZ486" t="s">
        <v>25</v>
      </c>
      <c r="BA486" t="s">
        <v>2882</v>
      </c>
      <c r="BB486" t="s">
        <v>25</v>
      </c>
      <c r="BC486" t="s">
        <v>2883</v>
      </c>
      <c r="BE486" t="s">
        <v>21</v>
      </c>
      <c r="BG486" t="s">
        <v>2140</v>
      </c>
      <c r="BI486" t="s">
        <v>2140</v>
      </c>
      <c r="BK486" t="s">
        <v>21</v>
      </c>
      <c r="BN486" t="s">
        <v>2146</v>
      </c>
    </row>
    <row r="487" spans="2:68" ht="18.75" customHeight="1">
      <c r="B487" s="87">
        <v>16</v>
      </c>
      <c r="C487" t="s">
        <v>2818</v>
      </c>
      <c r="D487" t="s">
        <v>2884</v>
      </c>
      <c r="E487" s="88">
        <v>16026</v>
      </c>
      <c r="F487" t="s">
        <v>25</v>
      </c>
      <c r="G487" t="s">
        <v>21</v>
      </c>
      <c r="H487" t="s">
        <v>25</v>
      </c>
      <c r="I487" t="s">
        <v>25</v>
      </c>
      <c r="K487" t="s">
        <v>25</v>
      </c>
      <c r="L487" t="s">
        <v>2138</v>
      </c>
      <c r="M487" s="89">
        <v>45014</v>
      </c>
      <c r="N487" t="s">
        <v>25</v>
      </c>
      <c r="O487" t="s">
        <v>25</v>
      </c>
      <c r="Q487" t="s">
        <v>25</v>
      </c>
      <c r="R487" s="89">
        <v>45148</v>
      </c>
      <c r="T487" t="s">
        <v>25</v>
      </c>
      <c r="U487" t="s">
        <v>25</v>
      </c>
      <c r="W487" t="s">
        <v>21</v>
      </c>
      <c r="AC487" t="s">
        <v>21</v>
      </c>
      <c r="AG487" t="s">
        <v>25</v>
      </c>
      <c r="AH487" t="s">
        <v>25</v>
      </c>
      <c r="AI487" t="s">
        <v>2885</v>
      </c>
      <c r="AJ487" t="s">
        <v>25</v>
      </c>
      <c r="AK487" t="s">
        <v>2886</v>
      </c>
      <c r="AL487" t="s">
        <v>25</v>
      </c>
      <c r="AN487" t="s">
        <v>25</v>
      </c>
      <c r="AP487" t="s">
        <v>21</v>
      </c>
      <c r="AR487" t="s">
        <v>25</v>
      </c>
      <c r="AS487" t="s">
        <v>2887</v>
      </c>
      <c r="AT487" t="s">
        <v>2140</v>
      </c>
      <c r="AV487" t="s">
        <v>2140</v>
      </c>
      <c r="AX487" t="s">
        <v>25</v>
      </c>
      <c r="AZ487" t="s">
        <v>25</v>
      </c>
      <c r="BB487" t="s">
        <v>25</v>
      </c>
      <c r="BC487" t="s">
        <v>2888</v>
      </c>
      <c r="BE487" t="s">
        <v>2140</v>
      </c>
      <c r="BG487" t="s">
        <v>2140</v>
      </c>
      <c r="BI487" t="s">
        <v>2140</v>
      </c>
      <c r="BK487" t="s">
        <v>2140</v>
      </c>
      <c r="BN487" t="s">
        <v>2174</v>
      </c>
      <c r="BP487" s="90" t="s">
        <v>2889</v>
      </c>
    </row>
    <row r="488" spans="2:68" ht="18.75" customHeight="1">
      <c r="B488" s="87">
        <v>16</v>
      </c>
      <c r="C488" t="s">
        <v>2818</v>
      </c>
      <c r="D488" t="s">
        <v>2890</v>
      </c>
      <c r="E488" s="88">
        <v>16027</v>
      </c>
      <c r="F488" t="s">
        <v>25</v>
      </c>
      <c r="G488" t="s">
        <v>21</v>
      </c>
      <c r="H488" s="91" t="s">
        <v>25</v>
      </c>
      <c r="J488" t="s">
        <v>2891</v>
      </c>
      <c r="K488" t="s">
        <v>25</v>
      </c>
      <c r="L488" t="s">
        <v>2166</v>
      </c>
      <c r="M488" s="89">
        <v>45146</v>
      </c>
      <c r="N488" t="s">
        <v>25</v>
      </c>
      <c r="O488" t="s">
        <v>25</v>
      </c>
      <c r="Q488" t="s">
        <v>25</v>
      </c>
      <c r="R488" s="89" t="s">
        <v>2164</v>
      </c>
      <c r="T488" t="s">
        <v>25</v>
      </c>
      <c r="W488" t="s">
        <v>25</v>
      </c>
      <c r="AB488" t="s">
        <v>2860</v>
      </c>
      <c r="AC488" t="s">
        <v>21</v>
      </c>
      <c r="AG488" t="s">
        <v>25</v>
      </c>
      <c r="AH488" t="s">
        <v>25</v>
      </c>
      <c r="AJ488" t="s">
        <v>21</v>
      </c>
      <c r="AL488" t="s">
        <v>21</v>
      </c>
      <c r="AN488" t="s">
        <v>21</v>
      </c>
      <c r="AP488" t="s">
        <v>21</v>
      </c>
      <c r="AR488" t="s">
        <v>21</v>
      </c>
      <c r="AT488" t="s">
        <v>21</v>
      </c>
      <c r="AV488" t="s">
        <v>21</v>
      </c>
      <c r="AX488" t="s">
        <v>21</v>
      </c>
      <c r="AZ488" t="s">
        <v>21</v>
      </c>
      <c r="BB488" t="s">
        <v>21</v>
      </c>
      <c r="BE488" t="s">
        <v>2140</v>
      </c>
      <c r="BG488" t="s">
        <v>2140</v>
      </c>
      <c r="BI488" t="s">
        <v>2140</v>
      </c>
      <c r="BK488" t="s">
        <v>2878</v>
      </c>
    </row>
    <row r="489" spans="2:68" ht="18.75" customHeight="1">
      <c r="B489" s="87">
        <v>16</v>
      </c>
      <c r="C489" t="s">
        <v>2818</v>
      </c>
      <c r="D489" t="s">
        <v>2892</v>
      </c>
      <c r="E489" s="88">
        <v>16028</v>
      </c>
      <c r="F489" t="s">
        <v>21</v>
      </c>
      <c r="G489" t="s">
        <v>21</v>
      </c>
      <c r="H489" s="91" t="s">
        <v>25</v>
      </c>
      <c r="J489" t="s">
        <v>2893</v>
      </c>
      <c r="K489" t="s">
        <v>25</v>
      </c>
      <c r="L489" t="s">
        <v>2166</v>
      </c>
      <c r="M489" s="89">
        <v>45142</v>
      </c>
      <c r="N489" t="s">
        <v>21</v>
      </c>
      <c r="O489" t="s">
        <v>25</v>
      </c>
      <c r="Q489" t="s">
        <v>25</v>
      </c>
      <c r="R489" s="89">
        <v>45209</v>
      </c>
      <c r="T489" t="s">
        <v>25</v>
      </c>
      <c r="U489" t="s">
        <v>21</v>
      </c>
      <c r="V489" t="s">
        <v>2894</v>
      </c>
      <c r="W489" t="s">
        <v>25</v>
      </c>
      <c r="AB489" t="s">
        <v>2860</v>
      </c>
      <c r="AC489" t="s">
        <v>21</v>
      </c>
      <c r="AG489" t="s">
        <v>25</v>
      </c>
      <c r="AH489" t="s">
        <v>21</v>
      </c>
      <c r="AJ489" t="s">
        <v>21</v>
      </c>
      <c r="AL489" t="s">
        <v>25</v>
      </c>
      <c r="AM489" t="s">
        <v>2895</v>
      </c>
      <c r="AN489" t="s">
        <v>21</v>
      </c>
      <c r="AP489" t="s">
        <v>21</v>
      </c>
      <c r="AR489" t="s">
        <v>21</v>
      </c>
      <c r="AT489" t="s">
        <v>21</v>
      </c>
      <c r="AV489" t="s">
        <v>2140</v>
      </c>
      <c r="AX489" t="s">
        <v>21</v>
      </c>
      <c r="AZ489" t="s">
        <v>2140</v>
      </c>
      <c r="BB489" t="s">
        <v>2140</v>
      </c>
      <c r="BE489" t="s">
        <v>2140</v>
      </c>
      <c r="BG489" t="s">
        <v>2140</v>
      </c>
      <c r="BI489" t="s">
        <v>2140</v>
      </c>
      <c r="BK489" t="s">
        <v>2140</v>
      </c>
      <c r="BN489" t="s">
        <v>2174</v>
      </c>
    </row>
    <row r="490" spans="2:68" ht="18.75" customHeight="1">
      <c r="B490" s="87">
        <v>16</v>
      </c>
      <c r="C490" t="s">
        <v>2818</v>
      </c>
      <c r="D490" t="s">
        <v>2896</v>
      </c>
      <c r="E490" s="88">
        <v>16029</v>
      </c>
      <c r="F490" t="s">
        <v>25</v>
      </c>
      <c r="G490" t="s">
        <v>21</v>
      </c>
      <c r="H490" t="s">
        <v>25</v>
      </c>
      <c r="I490" t="s">
        <v>25</v>
      </c>
      <c r="K490" t="s">
        <v>21</v>
      </c>
    </row>
    <row r="491" spans="2:68" ht="18.75" customHeight="1">
      <c r="B491" s="87">
        <v>16</v>
      </c>
      <c r="C491" t="s">
        <v>2818</v>
      </c>
      <c r="D491" t="s">
        <v>2897</v>
      </c>
      <c r="E491" s="88">
        <v>16030</v>
      </c>
      <c r="F491" t="s">
        <v>25</v>
      </c>
      <c r="G491" t="s">
        <v>21</v>
      </c>
      <c r="H491" t="s">
        <v>21</v>
      </c>
      <c r="K491" t="s">
        <v>21</v>
      </c>
    </row>
    <row r="492" spans="2:68" ht="18.75" customHeight="1">
      <c r="B492" s="87">
        <v>16</v>
      </c>
      <c r="C492" t="s">
        <v>2818</v>
      </c>
      <c r="D492" t="s">
        <v>2898</v>
      </c>
      <c r="E492" s="88">
        <v>16032</v>
      </c>
      <c r="F492" t="s">
        <v>25</v>
      </c>
      <c r="G492" t="s">
        <v>21</v>
      </c>
      <c r="H492" t="s">
        <v>21</v>
      </c>
      <c r="J492" t="s">
        <v>2899</v>
      </c>
      <c r="K492" t="s">
        <v>25</v>
      </c>
      <c r="L492" t="s">
        <v>2166</v>
      </c>
      <c r="M492" s="89">
        <v>45195</v>
      </c>
      <c r="N492" t="s">
        <v>25</v>
      </c>
      <c r="O492" t="s">
        <v>25</v>
      </c>
      <c r="Q492" t="s">
        <v>25</v>
      </c>
      <c r="R492" s="89">
        <v>45259</v>
      </c>
      <c r="T492" t="s">
        <v>25</v>
      </c>
      <c r="U492" t="s">
        <v>21</v>
      </c>
      <c r="V492" t="s">
        <v>2900</v>
      </c>
      <c r="W492" t="s">
        <v>21</v>
      </c>
      <c r="AC492" t="s">
        <v>21</v>
      </c>
      <c r="AG492" t="s">
        <v>25</v>
      </c>
      <c r="AH492" t="s">
        <v>25</v>
      </c>
      <c r="AJ492" t="s">
        <v>25</v>
      </c>
      <c r="AK492" t="s">
        <v>2901</v>
      </c>
      <c r="AL492" t="s">
        <v>21</v>
      </c>
      <c r="AN492" t="s">
        <v>25</v>
      </c>
      <c r="AP492" t="s">
        <v>25</v>
      </c>
      <c r="AR492" t="s">
        <v>25</v>
      </c>
      <c r="AT492" t="s">
        <v>21</v>
      </c>
      <c r="AV492" t="s">
        <v>2140</v>
      </c>
      <c r="AX492" t="s">
        <v>25</v>
      </c>
      <c r="AZ492" t="s">
        <v>25</v>
      </c>
      <c r="BB492" t="s">
        <v>2140</v>
      </c>
      <c r="BE492" t="s">
        <v>2140</v>
      </c>
      <c r="BG492" t="s">
        <v>25</v>
      </c>
      <c r="BI492" t="s">
        <v>2140</v>
      </c>
      <c r="BK492" t="s">
        <v>2140</v>
      </c>
      <c r="BN492" t="s">
        <v>2146</v>
      </c>
    </row>
    <row r="493" spans="2:68" ht="18.75" customHeight="1">
      <c r="B493" s="87">
        <v>16</v>
      </c>
      <c r="C493" t="s">
        <v>2818</v>
      </c>
      <c r="D493" t="s">
        <v>2902</v>
      </c>
      <c r="E493" s="88">
        <v>16033</v>
      </c>
      <c r="F493" t="s">
        <v>21</v>
      </c>
      <c r="G493" t="s">
        <v>21</v>
      </c>
    </row>
    <row r="494" spans="2:68" ht="18.75" customHeight="1">
      <c r="B494" s="87">
        <v>16</v>
      </c>
      <c r="C494" t="s">
        <v>2818</v>
      </c>
      <c r="D494" t="s">
        <v>2903</v>
      </c>
      <c r="E494" s="88">
        <v>16035</v>
      </c>
      <c r="F494" t="s">
        <v>21</v>
      </c>
      <c r="G494" t="s">
        <v>21</v>
      </c>
    </row>
    <row r="495" spans="2:68" ht="18.75" customHeight="1">
      <c r="B495" s="87">
        <v>16</v>
      </c>
      <c r="C495" t="s">
        <v>2818</v>
      </c>
      <c r="D495" t="s">
        <v>2904</v>
      </c>
      <c r="E495" s="88">
        <v>16036</v>
      </c>
      <c r="F495" t="s">
        <v>21</v>
      </c>
      <c r="G495" t="s">
        <v>21</v>
      </c>
    </row>
    <row r="496" spans="2:68" ht="18.75" customHeight="1">
      <c r="B496" s="87">
        <v>16</v>
      </c>
      <c r="C496" t="s">
        <v>2818</v>
      </c>
      <c r="D496" t="s">
        <v>2905</v>
      </c>
      <c r="E496" s="88">
        <v>16037</v>
      </c>
      <c r="F496" t="s">
        <v>21</v>
      </c>
      <c r="G496" t="s">
        <v>21</v>
      </c>
    </row>
    <row r="497" spans="2:68" ht="18.75" customHeight="1">
      <c r="B497" s="87">
        <v>16</v>
      </c>
      <c r="C497" t="s">
        <v>2818</v>
      </c>
      <c r="D497" t="s">
        <v>2906</v>
      </c>
      <c r="E497" s="88">
        <v>16038</v>
      </c>
      <c r="F497" t="s">
        <v>21</v>
      </c>
      <c r="G497" t="s">
        <v>21</v>
      </c>
    </row>
    <row r="498" spans="2:68" ht="18.75" customHeight="1">
      <c r="B498" s="87">
        <v>16</v>
      </c>
      <c r="C498" t="s">
        <v>2818</v>
      </c>
      <c r="D498" t="s">
        <v>2907</v>
      </c>
      <c r="E498" s="88">
        <v>16039</v>
      </c>
      <c r="F498" t="s">
        <v>21</v>
      </c>
      <c r="G498" t="s">
        <v>21</v>
      </c>
    </row>
    <row r="499" spans="2:68" ht="18.75" customHeight="1">
      <c r="B499" s="87">
        <v>16</v>
      </c>
      <c r="C499" t="s">
        <v>2818</v>
      </c>
      <c r="D499" t="s">
        <v>2908</v>
      </c>
      <c r="E499" s="88">
        <v>16040</v>
      </c>
      <c r="F499" t="s">
        <v>25</v>
      </c>
      <c r="G499" t="s">
        <v>21</v>
      </c>
      <c r="H499" t="s">
        <v>21</v>
      </c>
    </row>
    <row r="500" spans="2:68" ht="18.75" customHeight="1">
      <c r="B500" s="87">
        <v>16</v>
      </c>
      <c r="C500" t="s">
        <v>2818</v>
      </c>
      <c r="D500" t="s">
        <v>2909</v>
      </c>
      <c r="E500" s="88">
        <v>16041</v>
      </c>
      <c r="F500" t="s">
        <v>21</v>
      </c>
      <c r="G500" t="s">
        <v>21</v>
      </c>
    </row>
    <row r="501" spans="2:68" ht="18.75" customHeight="1">
      <c r="B501" s="87">
        <v>16</v>
      </c>
      <c r="C501" t="s">
        <v>2818</v>
      </c>
      <c r="D501" t="s">
        <v>2910</v>
      </c>
      <c r="E501" s="88">
        <v>16042</v>
      </c>
      <c r="F501" t="s">
        <v>21</v>
      </c>
      <c r="G501" t="s">
        <v>21</v>
      </c>
    </row>
    <row r="502" spans="2:68" ht="18.75" customHeight="1">
      <c r="B502" s="87">
        <v>16</v>
      </c>
      <c r="C502" t="s">
        <v>2818</v>
      </c>
      <c r="D502" t="s">
        <v>2911</v>
      </c>
      <c r="E502" s="88">
        <v>16043</v>
      </c>
      <c r="F502" t="s">
        <v>25</v>
      </c>
      <c r="G502" t="s">
        <v>21</v>
      </c>
      <c r="H502" t="s">
        <v>25</v>
      </c>
      <c r="I502" t="s">
        <v>25</v>
      </c>
      <c r="K502" t="s">
        <v>25</v>
      </c>
      <c r="L502" t="s">
        <v>2138</v>
      </c>
      <c r="M502" s="89">
        <v>45140</v>
      </c>
      <c r="N502" t="s">
        <v>25</v>
      </c>
      <c r="O502" t="s">
        <v>25</v>
      </c>
      <c r="Q502" t="s">
        <v>25</v>
      </c>
      <c r="R502" s="89">
        <v>45204</v>
      </c>
      <c r="T502" t="s">
        <v>25</v>
      </c>
      <c r="U502" t="s">
        <v>21</v>
      </c>
      <c r="V502" t="s">
        <v>2912</v>
      </c>
      <c r="W502" t="s">
        <v>25</v>
      </c>
      <c r="AA502" t="s">
        <v>1901</v>
      </c>
      <c r="AB502" t="s">
        <v>2860</v>
      </c>
      <c r="AC502" t="s">
        <v>21</v>
      </c>
      <c r="AG502" t="s">
        <v>25</v>
      </c>
      <c r="AH502" t="s">
        <v>25</v>
      </c>
      <c r="AI502" t="s">
        <v>2913</v>
      </c>
      <c r="AJ502" t="s">
        <v>25</v>
      </c>
      <c r="AK502" t="s">
        <v>2914</v>
      </c>
      <c r="AL502" t="s">
        <v>25</v>
      </c>
      <c r="AM502" t="s">
        <v>2915</v>
      </c>
      <c r="AN502" t="s">
        <v>25</v>
      </c>
      <c r="AO502" t="s">
        <v>2916</v>
      </c>
      <c r="AP502" t="s">
        <v>21</v>
      </c>
      <c r="AQ502" t="s">
        <v>2917</v>
      </c>
      <c r="AR502" t="s">
        <v>25</v>
      </c>
      <c r="AS502" t="s">
        <v>2918</v>
      </c>
      <c r="AT502" t="s">
        <v>25</v>
      </c>
      <c r="AU502" t="s">
        <v>2919</v>
      </c>
      <c r="AV502" t="s">
        <v>2140</v>
      </c>
      <c r="AX502" t="s">
        <v>25</v>
      </c>
      <c r="AY502" t="s">
        <v>2920</v>
      </c>
      <c r="AZ502" t="s">
        <v>25</v>
      </c>
      <c r="BA502" t="s">
        <v>2921</v>
      </c>
      <c r="BB502" t="s">
        <v>25</v>
      </c>
      <c r="BC502" t="s">
        <v>2922</v>
      </c>
      <c r="BE502" t="s">
        <v>25</v>
      </c>
      <c r="BF502" t="s">
        <v>2923</v>
      </c>
      <c r="BG502" t="s">
        <v>2140</v>
      </c>
      <c r="BI502" t="s">
        <v>2140</v>
      </c>
      <c r="BK502" t="s">
        <v>25</v>
      </c>
      <c r="BL502" t="s">
        <v>2924</v>
      </c>
      <c r="BN502" t="s">
        <v>2146</v>
      </c>
      <c r="BP502" s="90" t="s">
        <v>2925</v>
      </c>
    </row>
    <row r="503" spans="2:68" ht="18.75" customHeight="1">
      <c r="B503" s="87">
        <v>16</v>
      </c>
      <c r="C503" t="s">
        <v>2818</v>
      </c>
      <c r="D503" t="s">
        <v>2926</v>
      </c>
      <c r="E503" s="88">
        <v>16045</v>
      </c>
      <c r="F503" t="s">
        <v>21</v>
      </c>
      <c r="G503" t="s">
        <v>21</v>
      </c>
    </row>
    <row r="504" spans="2:68" ht="18.75" customHeight="1">
      <c r="B504" s="87">
        <v>16</v>
      </c>
      <c r="C504" t="s">
        <v>2818</v>
      </c>
      <c r="D504" t="s">
        <v>470</v>
      </c>
      <c r="E504" s="88">
        <v>16046</v>
      </c>
      <c r="F504" t="s">
        <v>21</v>
      </c>
      <c r="G504" t="s">
        <v>21</v>
      </c>
      <c r="H504" t="s">
        <v>25</v>
      </c>
      <c r="I504" t="s">
        <v>25</v>
      </c>
      <c r="K504" t="s">
        <v>25</v>
      </c>
      <c r="L504" t="s">
        <v>2138</v>
      </c>
      <c r="M504" s="89">
        <v>45247</v>
      </c>
      <c r="N504" t="s">
        <v>25</v>
      </c>
      <c r="O504" t="s">
        <v>25</v>
      </c>
      <c r="Q504" t="s">
        <v>25</v>
      </c>
      <c r="R504" s="89" t="s">
        <v>2164</v>
      </c>
      <c r="T504" t="s">
        <v>25</v>
      </c>
      <c r="U504" t="s">
        <v>1786</v>
      </c>
      <c r="W504" t="s">
        <v>21</v>
      </c>
      <c r="AC504" t="s">
        <v>21</v>
      </c>
      <c r="AG504" t="s">
        <v>25</v>
      </c>
      <c r="AH504" t="s">
        <v>25</v>
      </c>
      <c r="AJ504" t="s">
        <v>2140</v>
      </c>
      <c r="AL504" t="s">
        <v>25</v>
      </c>
      <c r="AN504" t="s">
        <v>25</v>
      </c>
      <c r="AP504" t="s">
        <v>21</v>
      </c>
      <c r="AR504" t="s">
        <v>2140</v>
      </c>
      <c r="AT504" t="s">
        <v>21</v>
      </c>
      <c r="AV504" t="s">
        <v>21</v>
      </c>
      <c r="AX504" t="s">
        <v>25</v>
      </c>
      <c r="AY504" t="s">
        <v>2927</v>
      </c>
      <c r="AZ504" t="s">
        <v>2140</v>
      </c>
      <c r="BB504" t="s">
        <v>2140</v>
      </c>
      <c r="BE504" t="s">
        <v>2140</v>
      </c>
      <c r="BG504" t="s">
        <v>2140</v>
      </c>
      <c r="BI504" t="s">
        <v>21</v>
      </c>
      <c r="BK504" t="s">
        <v>21</v>
      </c>
      <c r="BN504" t="s">
        <v>2146</v>
      </c>
    </row>
    <row r="505" spans="2:68" ht="18.75" customHeight="1">
      <c r="B505" s="87">
        <v>16</v>
      </c>
      <c r="C505" t="s">
        <v>2818</v>
      </c>
      <c r="D505" t="s">
        <v>2928</v>
      </c>
      <c r="E505" s="88">
        <v>16047</v>
      </c>
      <c r="F505" t="s">
        <v>21</v>
      </c>
      <c r="G505" t="s">
        <v>21</v>
      </c>
    </row>
    <row r="506" spans="2:68" ht="18.75" customHeight="1">
      <c r="B506" s="87">
        <v>16</v>
      </c>
      <c r="C506" t="s">
        <v>2818</v>
      </c>
      <c r="D506" t="s">
        <v>2929</v>
      </c>
      <c r="E506" s="88">
        <v>16049</v>
      </c>
      <c r="F506" t="s">
        <v>21</v>
      </c>
      <c r="G506" t="s">
        <v>21</v>
      </c>
    </row>
    <row r="507" spans="2:68" ht="18.75" customHeight="1">
      <c r="B507" s="87">
        <v>16</v>
      </c>
      <c r="C507" t="s">
        <v>2818</v>
      </c>
      <c r="D507" t="s">
        <v>2930</v>
      </c>
      <c r="E507" s="88">
        <v>16051</v>
      </c>
      <c r="F507" t="s">
        <v>25</v>
      </c>
      <c r="G507" t="s">
        <v>21</v>
      </c>
      <c r="H507" s="91" t="s">
        <v>25</v>
      </c>
      <c r="J507" t="s">
        <v>2931</v>
      </c>
      <c r="K507" t="s">
        <v>25</v>
      </c>
      <c r="L507" t="s">
        <v>2166</v>
      </c>
      <c r="M507" s="89">
        <v>45142</v>
      </c>
      <c r="N507" t="s">
        <v>25</v>
      </c>
      <c r="O507" t="s">
        <v>25</v>
      </c>
      <c r="Q507" t="s">
        <v>25</v>
      </c>
      <c r="R507" s="89">
        <v>45204</v>
      </c>
      <c r="T507" t="s">
        <v>25</v>
      </c>
      <c r="U507" t="s">
        <v>21</v>
      </c>
      <c r="V507" t="s">
        <v>2932</v>
      </c>
      <c r="W507" t="s">
        <v>25</v>
      </c>
      <c r="AB507" t="s">
        <v>2860</v>
      </c>
      <c r="AC507" t="s">
        <v>21</v>
      </c>
      <c r="AG507" t="s">
        <v>25</v>
      </c>
      <c r="AH507" t="s">
        <v>25</v>
      </c>
      <c r="AI507" t="s">
        <v>2933</v>
      </c>
      <c r="AJ507" t="s">
        <v>25</v>
      </c>
      <c r="AK507" t="s">
        <v>2934</v>
      </c>
      <c r="AL507" t="s">
        <v>2140</v>
      </c>
      <c r="AN507" t="s">
        <v>2140</v>
      </c>
      <c r="AP507" t="s">
        <v>25</v>
      </c>
      <c r="AQ507" t="s">
        <v>2935</v>
      </c>
      <c r="AR507" t="s">
        <v>2140</v>
      </c>
      <c r="AT507" t="s">
        <v>2140</v>
      </c>
      <c r="AV507" t="s">
        <v>2140</v>
      </c>
      <c r="AX507" t="s">
        <v>25</v>
      </c>
      <c r="AY507" t="s">
        <v>2936</v>
      </c>
      <c r="AZ507" t="s">
        <v>2140</v>
      </c>
      <c r="BB507" t="s">
        <v>25</v>
      </c>
      <c r="BC507" t="s">
        <v>2937</v>
      </c>
      <c r="BE507" t="s">
        <v>2140</v>
      </c>
      <c r="BG507" t="s">
        <v>2140</v>
      </c>
      <c r="BI507" t="s">
        <v>2140</v>
      </c>
      <c r="BK507" t="s">
        <v>2140</v>
      </c>
      <c r="BN507" t="s">
        <v>2174</v>
      </c>
    </row>
    <row r="508" spans="2:68" ht="18.75" customHeight="1">
      <c r="B508" s="87">
        <v>16</v>
      </c>
      <c r="C508" t="s">
        <v>2818</v>
      </c>
      <c r="D508" t="s">
        <v>2938</v>
      </c>
      <c r="E508" s="88">
        <v>16052</v>
      </c>
      <c r="F508" t="s">
        <v>21</v>
      </c>
      <c r="G508" t="s">
        <v>21</v>
      </c>
      <c r="H508" t="s">
        <v>21</v>
      </c>
      <c r="Q508" t="s">
        <v>21</v>
      </c>
      <c r="W508" t="s">
        <v>25</v>
      </c>
      <c r="AB508" t="s">
        <v>2860</v>
      </c>
    </row>
    <row r="509" spans="2:68" ht="18.75" customHeight="1">
      <c r="B509" s="87">
        <v>16</v>
      </c>
      <c r="C509" t="s">
        <v>2818</v>
      </c>
      <c r="D509" t="s">
        <v>2939</v>
      </c>
      <c r="E509" s="88">
        <v>16055</v>
      </c>
      <c r="F509" t="s">
        <v>21</v>
      </c>
      <c r="G509" t="s">
        <v>21</v>
      </c>
    </row>
    <row r="510" spans="2:68" ht="18.75" customHeight="1">
      <c r="B510" s="87">
        <v>16</v>
      </c>
      <c r="C510" t="s">
        <v>2818</v>
      </c>
      <c r="D510" t="s">
        <v>2940</v>
      </c>
      <c r="E510" s="88">
        <v>16056</v>
      </c>
      <c r="F510" t="s">
        <v>21</v>
      </c>
      <c r="G510" t="s">
        <v>21</v>
      </c>
    </row>
    <row r="511" spans="2:68" ht="18.75" customHeight="1">
      <c r="B511" s="87">
        <v>16</v>
      </c>
      <c r="C511" t="s">
        <v>2818</v>
      </c>
      <c r="D511" t="s">
        <v>2941</v>
      </c>
      <c r="E511" s="88">
        <v>16057</v>
      </c>
      <c r="F511" t="s">
        <v>21</v>
      </c>
      <c r="G511" t="s">
        <v>21</v>
      </c>
    </row>
    <row r="512" spans="2:68" ht="18.75" customHeight="1">
      <c r="B512" s="87">
        <v>16</v>
      </c>
      <c r="C512" t="s">
        <v>2818</v>
      </c>
      <c r="D512" t="s">
        <v>2942</v>
      </c>
      <c r="E512" s="88">
        <v>16060</v>
      </c>
      <c r="F512" t="s">
        <v>21</v>
      </c>
      <c r="G512" t="s">
        <v>21</v>
      </c>
    </row>
    <row r="513" spans="2:66" ht="18.75" customHeight="1">
      <c r="B513" s="87">
        <v>16</v>
      </c>
      <c r="C513" t="s">
        <v>2818</v>
      </c>
      <c r="D513" t="s">
        <v>2943</v>
      </c>
      <c r="E513" s="88">
        <v>16061</v>
      </c>
      <c r="F513" t="s">
        <v>21</v>
      </c>
      <c r="G513" t="s">
        <v>21</v>
      </c>
    </row>
    <row r="514" spans="2:66" ht="18.75" customHeight="1">
      <c r="B514" s="87">
        <v>16</v>
      </c>
      <c r="C514" t="s">
        <v>2818</v>
      </c>
      <c r="D514" t="s">
        <v>2944</v>
      </c>
      <c r="E514" s="88">
        <v>16062</v>
      </c>
      <c r="F514" t="s">
        <v>21</v>
      </c>
      <c r="G514" t="s">
        <v>21</v>
      </c>
    </row>
    <row r="515" spans="2:66" ht="18.75" customHeight="1">
      <c r="B515" s="87">
        <v>16</v>
      </c>
      <c r="C515" t="s">
        <v>2818</v>
      </c>
      <c r="D515" t="s">
        <v>2945</v>
      </c>
      <c r="E515" s="88">
        <v>16063</v>
      </c>
      <c r="F515" t="s">
        <v>21</v>
      </c>
      <c r="G515" t="s">
        <v>21</v>
      </c>
    </row>
    <row r="516" spans="2:66" ht="18.75" customHeight="1">
      <c r="B516" s="87">
        <v>16</v>
      </c>
      <c r="C516" t="s">
        <v>2818</v>
      </c>
      <c r="D516" t="s">
        <v>2946</v>
      </c>
      <c r="E516" s="88">
        <v>16065</v>
      </c>
      <c r="F516" t="s">
        <v>21</v>
      </c>
      <c r="G516" t="s">
        <v>21</v>
      </c>
    </row>
    <row r="517" spans="2:66" ht="18.75" customHeight="1">
      <c r="B517" s="87">
        <v>16</v>
      </c>
      <c r="C517" t="s">
        <v>2818</v>
      </c>
      <c r="D517" t="s">
        <v>2947</v>
      </c>
      <c r="E517" s="88">
        <v>16066</v>
      </c>
      <c r="F517" t="s">
        <v>21</v>
      </c>
      <c r="G517" t="s">
        <v>21</v>
      </c>
    </row>
    <row r="518" spans="2:66" ht="18.75" customHeight="1">
      <c r="B518" s="87">
        <v>16</v>
      </c>
      <c r="C518" t="s">
        <v>2818</v>
      </c>
      <c r="D518" t="s">
        <v>2948</v>
      </c>
      <c r="E518" s="88">
        <v>16067</v>
      </c>
      <c r="F518" t="s">
        <v>21</v>
      </c>
      <c r="G518" t="s">
        <v>21</v>
      </c>
    </row>
    <row r="519" spans="2:66" ht="18.75" customHeight="1">
      <c r="B519" s="87">
        <v>16</v>
      </c>
      <c r="C519" t="s">
        <v>2818</v>
      </c>
      <c r="D519" t="s">
        <v>2949</v>
      </c>
      <c r="E519" s="88">
        <v>16069</v>
      </c>
      <c r="F519" t="s">
        <v>21</v>
      </c>
      <c r="G519" t="s">
        <v>21</v>
      </c>
    </row>
    <row r="520" spans="2:66" ht="18.75" customHeight="1">
      <c r="B520" s="87">
        <v>16</v>
      </c>
      <c r="C520" t="s">
        <v>2818</v>
      </c>
      <c r="D520" t="s">
        <v>2950</v>
      </c>
      <c r="E520" s="88">
        <v>16070</v>
      </c>
      <c r="F520" t="s">
        <v>21</v>
      </c>
      <c r="G520" t="s">
        <v>21</v>
      </c>
    </row>
    <row r="521" spans="2:66" ht="18.75" customHeight="1">
      <c r="B521" s="87">
        <v>16</v>
      </c>
      <c r="C521" t="s">
        <v>2818</v>
      </c>
      <c r="D521" t="s">
        <v>2951</v>
      </c>
      <c r="E521" s="88">
        <v>16071</v>
      </c>
      <c r="F521" t="s">
        <v>21</v>
      </c>
      <c r="G521" t="s">
        <v>21</v>
      </c>
    </row>
    <row r="522" spans="2:66" ht="18.75" customHeight="1">
      <c r="B522" s="87">
        <v>16</v>
      </c>
      <c r="C522" t="s">
        <v>2818</v>
      </c>
      <c r="D522" t="s">
        <v>2952</v>
      </c>
      <c r="E522" s="88">
        <v>16073</v>
      </c>
      <c r="F522" t="s">
        <v>21</v>
      </c>
      <c r="G522" t="s">
        <v>21</v>
      </c>
    </row>
    <row r="523" spans="2:66" ht="18.75" customHeight="1">
      <c r="B523" s="87">
        <v>16</v>
      </c>
      <c r="C523" t="s">
        <v>2818</v>
      </c>
      <c r="D523" t="s">
        <v>2953</v>
      </c>
      <c r="E523" s="88">
        <v>16074</v>
      </c>
      <c r="F523" t="s">
        <v>21</v>
      </c>
      <c r="G523" t="s">
        <v>21</v>
      </c>
    </row>
    <row r="524" spans="2:66" ht="18.75" customHeight="1">
      <c r="B524" s="87">
        <v>16</v>
      </c>
      <c r="C524" t="s">
        <v>2818</v>
      </c>
      <c r="D524" t="s">
        <v>2954</v>
      </c>
      <c r="E524" s="88">
        <v>16075</v>
      </c>
      <c r="F524" t="s">
        <v>21</v>
      </c>
      <c r="G524" t="s">
        <v>21</v>
      </c>
    </row>
    <row r="525" spans="2:66" ht="18.75" customHeight="1">
      <c r="B525" s="87">
        <v>16</v>
      </c>
      <c r="C525" t="s">
        <v>2818</v>
      </c>
      <c r="D525" t="s">
        <v>2955</v>
      </c>
      <c r="E525" s="88">
        <v>16076</v>
      </c>
      <c r="F525" t="s">
        <v>21</v>
      </c>
      <c r="G525" t="s">
        <v>25</v>
      </c>
      <c r="H525" t="s">
        <v>21</v>
      </c>
      <c r="J525" t="s">
        <v>2956</v>
      </c>
      <c r="K525" t="s">
        <v>25</v>
      </c>
      <c r="L525" t="s">
        <v>2166</v>
      </c>
      <c r="M525" s="89">
        <v>45229</v>
      </c>
      <c r="N525" t="s">
        <v>25</v>
      </c>
      <c r="O525" t="s">
        <v>25</v>
      </c>
      <c r="Q525" t="s">
        <v>25</v>
      </c>
      <c r="R525" s="89">
        <v>45260</v>
      </c>
      <c r="T525" t="s">
        <v>25</v>
      </c>
      <c r="U525" t="s">
        <v>1786</v>
      </c>
      <c r="W525" t="s">
        <v>21</v>
      </c>
      <c r="AC525" t="s">
        <v>21</v>
      </c>
      <c r="AG525" t="s">
        <v>25</v>
      </c>
      <c r="AH525" t="s">
        <v>25</v>
      </c>
      <c r="AI525" t="s">
        <v>2957</v>
      </c>
      <c r="AJ525" t="s">
        <v>25</v>
      </c>
      <c r="AK525" t="s">
        <v>2958</v>
      </c>
      <c r="AL525" t="s">
        <v>25</v>
      </c>
      <c r="AM525" t="s">
        <v>2959</v>
      </c>
      <c r="AN525" t="s">
        <v>25</v>
      </c>
      <c r="AO525" t="s">
        <v>2960</v>
      </c>
      <c r="AP525" t="s">
        <v>25</v>
      </c>
      <c r="AR525" t="s">
        <v>21</v>
      </c>
      <c r="AT525" t="s">
        <v>25</v>
      </c>
      <c r="AU525" t="s">
        <v>2961</v>
      </c>
      <c r="AV525" t="s">
        <v>25</v>
      </c>
      <c r="AW525" t="s">
        <v>2962</v>
      </c>
      <c r="AX525" t="s">
        <v>25</v>
      </c>
      <c r="AZ525" t="s">
        <v>2140</v>
      </c>
      <c r="BB525" t="s">
        <v>2140</v>
      </c>
      <c r="BE525" t="s">
        <v>2140</v>
      </c>
      <c r="BG525" t="s">
        <v>2140</v>
      </c>
      <c r="BI525" t="s">
        <v>2140</v>
      </c>
      <c r="BK525" t="s">
        <v>2140</v>
      </c>
      <c r="BN525" t="s">
        <v>2146</v>
      </c>
    </row>
    <row r="526" spans="2:66" ht="18.75" customHeight="1">
      <c r="B526" s="87">
        <v>16</v>
      </c>
      <c r="C526" t="s">
        <v>2818</v>
      </c>
      <c r="D526" t="s">
        <v>2963</v>
      </c>
      <c r="E526" s="88">
        <v>16077</v>
      </c>
      <c r="F526" t="s">
        <v>21</v>
      </c>
      <c r="G526" t="s">
        <v>21</v>
      </c>
    </row>
    <row r="527" spans="2:66" ht="18.75" customHeight="1">
      <c r="B527" s="87">
        <v>16</v>
      </c>
      <c r="C527" t="s">
        <v>2818</v>
      </c>
      <c r="D527" t="s">
        <v>2964</v>
      </c>
      <c r="E527" s="88">
        <v>16078</v>
      </c>
      <c r="F527" t="s">
        <v>21</v>
      </c>
      <c r="G527" t="s">
        <v>21</v>
      </c>
    </row>
    <row r="528" spans="2:66" ht="18.75" customHeight="1">
      <c r="B528" s="87">
        <v>16</v>
      </c>
      <c r="C528" t="s">
        <v>2818</v>
      </c>
      <c r="D528" t="s">
        <v>2965</v>
      </c>
      <c r="E528" s="88">
        <v>16079</v>
      </c>
      <c r="F528" t="s">
        <v>21</v>
      </c>
      <c r="G528" t="s">
        <v>21</v>
      </c>
    </row>
    <row r="529" spans="2:68" ht="18.75" customHeight="1">
      <c r="B529" s="87">
        <v>17</v>
      </c>
      <c r="C529" t="s">
        <v>2966</v>
      </c>
      <c r="D529" t="s">
        <v>1448</v>
      </c>
      <c r="E529" s="88">
        <v>17001</v>
      </c>
      <c r="F529" t="s">
        <v>25</v>
      </c>
      <c r="G529" t="s">
        <v>25</v>
      </c>
      <c r="H529" t="s">
        <v>25</v>
      </c>
      <c r="I529" t="s">
        <v>25</v>
      </c>
      <c r="K529" t="s">
        <v>26</v>
      </c>
      <c r="L529" s="95"/>
      <c r="M529" s="89">
        <v>45219</v>
      </c>
      <c r="Q529" t="s">
        <v>26</v>
      </c>
      <c r="T529" t="s">
        <v>26</v>
      </c>
    </row>
    <row r="530" spans="2:68" ht="18.75" customHeight="1">
      <c r="B530" s="87">
        <v>17</v>
      </c>
      <c r="C530" t="s">
        <v>2966</v>
      </c>
      <c r="D530" t="s">
        <v>1449</v>
      </c>
      <c r="E530" s="88">
        <v>17002</v>
      </c>
      <c r="F530" t="s">
        <v>25</v>
      </c>
      <c r="G530" t="s">
        <v>21</v>
      </c>
      <c r="H530" t="s">
        <v>25</v>
      </c>
      <c r="I530" t="s">
        <v>25</v>
      </c>
      <c r="K530" t="s">
        <v>26</v>
      </c>
      <c r="M530" s="89">
        <v>45230</v>
      </c>
      <c r="Q530" t="s">
        <v>26</v>
      </c>
      <c r="R530" s="89">
        <v>45254</v>
      </c>
      <c r="T530" t="s">
        <v>26</v>
      </c>
    </row>
    <row r="531" spans="2:68" ht="18.75" customHeight="1">
      <c r="B531" s="87">
        <v>17</v>
      </c>
      <c r="C531" t="s">
        <v>2966</v>
      </c>
      <c r="D531" t="s">
        <v>1450</v>
      </c>
      <c r="E531" s="88">
        <v>17003</v>
      </c>
      <c r="F531" t="s">
        <v>21</v>
      </c>
      <c r="G531" t="s">
        <v>21</v>
      </c>
      <c r="K531" t="s">
        <v>26</v>
      </c>
      <c r="M531" s="89">
        <v>45258</v>
      </c>
      <c r="Q531" t="s">
        <v>26</v>
      </c>
    </row>
    <row r="532" spans="2:68" ht="18.75" customHeight="1">
      <c r="B532" s="87">
        <v>17</v>
      </c>
      <c r="C532" t="s">
        <v>2966</v>
      </c>
      <c r="D532" t="s">
        <v>1451</v>
      </c>
      <c r="E532" s="88">
        <v>17004</v>
      </c>
      <c r="F532" t="s">
        <v>21</v>
      </c>
      <c r="G532" t="s">
        <v>21</v>
      </c>
      <c r="K532" t="s">
        <v>26</v>
      </c>
      <c r="M532" s="89">
        <v>45232</v>
      </c>
      <c r="Q532" s="91" t="s">
        <v>26</v>
      </c>
    </row>
    <row r="533" spans="2:68" ht="18.75" customHeight="1">
      <c r="B533" s="87">
        <v>17</v>
      </c>
      <c r="C533" t="s">
        <v>2966</v>
      </c>
      <c r="D533" t="s">
        <v>1454</v>
      </c>
      <c r="E533" s="88">
        <v>17007</v>
      </c>
      <c r="F533" t="s">
        <v>21</v>
      </c>
      <c r="G533" t="s">
        <v>21</v>
      </c>
      <c r="K533" t="s">
        <v>26</v>
      </c>
      <c r="M533" s="89">
        <v>45254</v>
      </c>
      <c r="Q533" t="s">
        <v>26</v>
      </c>
      <c r="R533" s="89">
        <v>45254</v>
      </c>
    </row>
    <row r="534" spans="2:68" ht="18.75" customHeight="1">
      <c r="B534" s="87">
        <v>17</v>
      </c>
      <c r="C534" t="s">
        <v>2966</v>
      </c>
      <c r="D534" t="s">
        <v>1455</v>
      </c>
      <c r="E534" s="88">
        <v>17008</v>
      </c>
      <c r="F534" t="s">
        <v>21</v>
      </c>
      <c r="G534" t="s">
        <v>25</v>
      </c>
      <c r="K534" t="s">
        <v>26</v>
      </c>
      <c r="M534" s="89">
        <v>45254</v>
      </c>
      <c r="Q534" t="s">
        <v>26</v>
      </c>
      <c r="R534" s="89">
        <v>45254</v>
      </c>
    </row>
    <row r="535" spans="2:68" ht="18.75" customHeight="1">
      <c r="B535" s="87">
        <v>17</v>
      </c>
      <c r="C535" t="s">
        <v>2966</v>
      </c>
      <c r="D535" t="s">
        <v>1457</v>
      </c>
      <c r="E535" s="88">
        <v>17016</v>
      </c>
      <c r="F535" t="s">
        <v>21</v>
      </c>
      <c r="G535" t="s">
        <v>21</v>
      </c>
      <c r="K535" t="s">
        <v>26</v>
      </c>
      <c r="M535" s="89">
        <v>45237</v>
      </c>
      <c r="Q535" t="s">
        <v>26</v>
      </c>
      <c r="R535" s="89">
        <v>45237</v>
      </c>
    </row>
    <row r="536" spans="2:68" ht="18.75" customHeight="1">
      <c r="B536" s="87">
        <v>17</v>
      </c>
      <c r="C536" t="s">
        <v>2966</v>
      </c>
      <c r="D536" t="s">
        <v>1461</v>
      </c>
      <c r="E536" s="88">
        <v>17029</v>
      </c>
      <c r="F536" t="s">
        <v>21</v>
      </c>
      <c r="G536" t="s">
        <v>21</v>
      </c>
      <c r="K536" t="s">
        <v>26</v>
      </c>
      <c r="M536" s="89">
        <v>45258</v>
      </c>
      <c r="Q536" t="s">
        <v>26</v>
      </c>
      <c r="R536" s="89">
        <v>45258</v>
      </c>
    </row>
    <row r="537" spans="2:68" ht="18.75" customHeight="1">
      <c r="B537" s="87">
        <v>17</v>
      </c>
      <c r="C537" t="s">
        <v>2966</v>
      </c>
      <c r="D537" t="s">
        <v>1464</v>
      </c>
      <c r="E537" s="88">
        <v>17034</v>
      </c>
      <c r="F537" t="s">
        <v>21</v>
      </c>
      <c r="G537" t="s">
        <v>21</v>
      </c>
      <c r="K537" t="s">
        <v>26</v>
      </c>
      <c r="M537" s="89">
        <v>45230</v>
      </c>
      <c r="Q537" t="s">
        <v>26</v>
      </c>
      <c r="R537" s="89">
        <v>45230</v>
      </c>
    </row>
    <row r="538" spans="2:68" ht="18.75" customHeight="1">
      <c r="B538" s="87">
        <v>18</v>
      </c>
      <c r="C538" t="s">
        <v>2967</v>
      </c>
      <c r="D538" t="s">
        <v>504</v>
      </c>
      <c r="E538" s="88">
        <v>18001</v>
      </c>
      <c r="F538" t="s">
        <v>25</v>
      </c>
      <c r="G538" t="s">
        <v>21</v>
      </c>
      <c r="H538" t="s">
        <v>25</v>
      </c>
      <c r="I538" t="s">
        <v>25</v>
      </c>
      <c r="K538" t="s">
        <v>25</v>
      </c>
      <c r="L538" t="s">
        <v>2144</v>
      </c>
      <c r="M538" s="89">
        <v>45118</v>
      </c>
      <c r="N538" t="s">
        <v>25</v>
      </c>
      <c r="O538" t="s">
        <v>25</v>
      </c>
      <c r="Q538" t="s">
        <v>25</v>
      </c>
      <c r="R538" s="89">
        <v>45230</v>
      </c>
      <c r="T538" t="s">
        <v>1377</v>
      </c>
      <c r="U538" t="s">
        <v>25</v>
      </c>
      <c r="W538" t="s">
        <v>25</v>
      </c>
      <c r="Z538" t="s">
        <v>1900</v>
      </c>
      <c r="AC538" t="s">
        <v>21</v>
      </c>
      <c r="AG538" t="s">
        <v>25</v>
      </c>
      <c r="AH538" t="s">
        <v>2140</v>
      </c>
      <c r="AI538" t="s">
        <v>2968</v>
      </c>
      <c r="AJ538" t="s">
        <v>21</v>
      </c>
      <c r="AL538" t="s">
        <v>25</v>
      </c>
      <c r="AM538" t="s">
        <v>2969</v>
      </c>
      <c r="AN538" t="s">
        <v>2140</v>
      </c>
      <c r="AP538" t="s">
        <v>21</v>
      </c>
      <c r="AQ538" t="s">
        <v>2970</v>
      </c>
      <c r="AR538" t="s">
        <v>25</v>
      </c>
      <c r="AS538" t="s">
        <v>2971</v>
      </c>
      <c r="AT538" t="s">
        <v>25</v>
      </c>
      <c r="AU538" t="s">
        <v>2972</v>
      </c>
      <c r="AV538" t="s">
        <v>2140</v>
      </c>
      <c r="AX538" t="s">
        <v>25</v>
      </c>
      <c r="AY538" s="92" t="s">
        <v>2973</v>
      </c>
      <c r="AZ538" t="s">
        <v>25</v>
      </c>
      <c r="BA538" t="s">
        <v>2974</v>
      </c>
      <c r="BB538" t="s">
        <v>25</v>
      </c>
      <c r="BC538" t="s">
        <v>2975</v>
      </c>
      <c r="BD538" t="s">
        <v>2976</v>
      </c>
      <c r="BE538" t="s">
        <v>2140</v>
      </c>
      <c r="BG538" t="s">
        <v>2140</v>
      </c>
      <c r="BI538" t="s">
        <v>2140</v>
      </c>
      <c r="BK538" t="s">
        <v>25</v>
      </c>
      <c r="BN538" t="s">
        <v>2146</v>
      </c>
    </row>
    <row r="539" spans="2:68" ht="18.75" customHeight="1">
      <c r="B539" s="87">
        <v>18</v>
      </c>
      <c r="C539" t="s">
        <v>2967</v>
      </c>
      <c r="D539" t="s">
        <v>505</v>
      </c>
      <c r="E539" s="88">
        <v>18002</v>
      </c>
      <c r="F539" t="s">
        <v>25</v>
      </c>
      <c r="G539" t="s">
        <v>21</v>
      </c>
      <c r="H539" t="s">
        <v>25</v>
      </c>
      <c r="I539" t="s">
        <v>25</v>
      </c>
      <c r="J539" t="s">
        <v>2977</v>
      </c>
      <c r="K539" t="s">
        <v>25</v>
      </c>
      <c r="L539" t="s">
        <v>2205</v>
      </c>
      <c r="M539" s="89" t="s">
        <v>2978</v>
      </c>
      <c r="N539" t="s">
        <v>25</v>
      </c>
      <c r="O539" t="s">
        <v>25</v>
      </c>
      <c r="Q539" t="s">
        <v>25</v>
      </c>
      <c r="R539" s="89" t="s">
        <v>2979</v>
      </c>
      <c r="T539" t="s">
        <v>1377</v>
      </c>
      <c r="U539" t="s">
        <v>1786</v>
      </c>
      <c r="W539" t="s">
        <v>21</v>
      </c>
      <c r="AC539" t="s">
        <v>21</v>
      </c>
      <c r="AG539" t="s">
        <v>25</v>
      </c>
      <c r="AH539" t="s">
        <v>2140</v>
      </c>
      <c r="AI539" t="s">
        <v>2980</v>
      </c>
      <c r="AJ539" t="s">
        <v>2140</v>
      </c>
      <c r="AK539" t="s">
        <v>2981</v>
      </c>
      <c r="AL539" t="s">
        <v>2140</v>
      </c>
      <c r="AM539" t="s">
        <v>2982</v>
      </c>
      <c r="AN539" t="s">
        <v>2140</v>
      </c>
      <c r="AO539" t="s">
        <v>2983</v>
      </c>
      <c r="AP539" t="s">
        <v>2140</v>
      </c>
      <c r="AQ539" t="s">
        <v>2984</v>
      </c>
      <c r="AR539" t="s">
        <v>2140</v>
      </c>
      <c r="AS539" t="s">
        <v>2140</v>
      </c>
      <c r="AT539" t="s">
        <v>2140</v>
      </c>
      <c r="AU539" t="s">
        <v>2140</v>
      </c>
      <c r="AV539" t="s">
        <v>2140</v>
      </c>
      <c r="AW539" t="s">
        <v>2140</v>
      </c>
      <c r="AX539" t="s">
        <v>2140</v>
      </c>
      <c r="AY539" t="s">
        <v>2985</v>
      </c>
      <c r="AZ539" t="s">
        <v>2140</v>
      </c>
      <c r="BA539" t="s">
        <v>2986</v>
      </c>
      <c r="BB539" t="s">
        <v>25</v>
      </c>
      <c r="BC539" t="s">
        <v>2987</v>
      </c>
      <c r="BE539" t="s">
        <v>2140</v>
      </c>
      <c r="BF539" t="s">
        <v>2140</v>
      </c>
      <c r="BG539" t="s">
        <v>2140</v>
      </c>
      <c r="BH539" t="s">
        <v>2140</v>
      </c>
      <c r="BI539" t="s">
        <v>2140</v>
      </c>
      <c r="BJ539" t="s">
        <v>2140</v>
      </c>
      <c r="BK539" t="s">
        <v>2140</v>
      </c>
      <c r="BL539" t="s">
        <v>2140</v>
      </c>
      <c r="BN539" t="s">
        <v>2174</v>
      </c>
      <c r="BP539" s="90" t="s">
        <v>2988</v>
      </c>
    </row>
    <row r="540" spans="2:68" ht="18.75" customHeight="1">
      <c r="B540" s="87">
        <v>18</v>
      </c>
      <c r="C540" t="s">
        <v>2967</v>
      </c>
      <c r="D540" t="s">
        <v>2989</v>
      </c>
      <c r="E540" s="88">
        <v>18003</v>
      </c>
      <c r="F540" t="s">
        <v>25</v>
      </c>
      <c r="G540" t="s">
        <v>25</v>
      </c>
      <c r="H540" t="s">
        <v>25</v>
      </c>
      <c r="I540" t="s">
        <v>25</v>
      </c>
      <c r="K540" t="s">
        <v>25</v>
      </c>
      <c r="L540" t="s">
        <v>2144</v>
      </c>
      <c r="M540" s="89">
        <v>45196</v>
      </c>
      <c r="N540" t="s">
        <v>25</v>
      </c>
      <c r="O540" t="s">
        <v>25</v>
      </c>
      <c r="Q540" t="s">
        <v>25</v>
      </c>
      <c r="R540" s="89">
        <v>45222</v>
      </c>
      <c r="T540" t="s">
        <v>1377</v>
      </c>
      <c r="U540" t="s">
        <v>25</v>
      </c>
      <c r="W540" t="s">
        <v>25</v>
      </c>
      <c r="AA540" t="s">
        <v>1901</v>
      </c>
      <c r="AC540" t="s">
        <v>25</v>
      </c>
      <c r="AE540" t="s">
        <v>1904</v>
      </c>
      <c r="AG540" t="s">
        <v>25</v>
      </c>
      <c r="AH540" t="s">
        <v>25</v>
      </c>
      <c r="AJ540" t="s">
        <v>25</v>
      </c>
      <c r="AL540" t="s">
        <v>21</v>
      </c>
      <c r="AN540" t="s">
        <v>21</v>
      </c>
      <c r="AP540" t="s">
        <v>21</v>
      </c>
      <c r="AR540" t="s">
        <v>25</v>
      </c>
      <c r="AS540" t="s">
        <v>2990</v>
      </c>
      <c r="AT540" t="s">
        <v>21</v>
      </c>
      <c r="AV540" t="s">
        <v>21</v>
      </c>
      <c r="AX540" t="s">
        <v>21</v>
      </c>
      <c r="AZ540" t="s">
        <v>25</v>
      </c>
      <c r="BB540" t="s">
        <v>25</v>
      </c>
      <c r="BD540" t="s">
        <v>2991</v>
      </c>
      <c r="BE540" t="s">
        <v>2140</v>
      </c>
      <c r="BG540" t="s">
        <v>2140</v>
      </c>
      <c r="BI540" t="s">
        <v>2140</v>
      </c>
      <c r="BK540" t="s">
        <v>2140</v>
      </c>
      <c r="BN540" t="s">
        <v>2295</v>
      </c>
      <c r="BP540" s="90" t="s">
        <v>2992</v>
      </c>
    </row>
    <row r="541" spans="2:68" ht="18.75" customHeight="1">
      <c r="B541" s="87">
        <v>18</v>
      </c>
      <c r="C541" t="s">
        <v>2967</v>
      </c>
      <c r="D541" t="s">
        <v>508</v>
      </c>
      <c r="E541" s="88">
        <v>18006</v>
      </c>
      <c r="F541" t="s">
        <v>25</v>
      </c>
      <c r="G541" t="s">
        <v>21</v>
      </c>
      <c r="H541" t="s">
        <v>25</v>
      </c>
      <c r="I541" t="s">
        <v>25</v>
      </c>
      <c r="K541" t="s">
        <v>25</v>
      </c>
      <c r="L541" t="s">
        <v>2144</v>
      </c>
      <c r="M541" s="89">
        <v>45226</v>
      </c>
      <c r="N541" t="s">
        <v>25</v>
      </c>
      <c r="O541" t="s">
        <v>25</v>
      </c>
      <c r="Q541" t="s">
        <v>25</v>
      </c>
      <c r="S541" t="s">
        <v>2993</v>
      </c>
      <c r="T541" t="s">
        <v>1377</v>
      </c>
      <c r="U541" t="s">
        <v>21</v>
      </c>
      <c r="V541" t="s">
        <v>2145</v>
      </c>
      <c r="W541" t="s">
        <v>25</v>
      </c>
      <c r="Z541" t="s">
        <v>1900</v>
      </c>
      <c r="AC541" t="s">
        <v>25</v>
      </c>
      <c r="AE541" t="s">
        <v>1904</v>
      </c>
      <c r="AG541" t="s">
        <v>25</v>
      </c>
      <c r="AH541" t="s">
        <v>2140</v>
      </c>
      <c r="AJ541" t="s">
        <v>25</v>
      </c>
      <c r="AK541" t="s">
        <v>2994</v>
      </c>
      <c r="AL541" t="s">
        <v>2140</v>
      </c>
      <c r="AM541" t="s">
        <v>2993</v>
      </c>
      <c r="AN541" t="s">
        <v>2140</v>
      </c>
      <c r="AO541" t="s">
        <v>2993</v>
      </c>
      <c r="AP541" t="s">
        <v>2140</v>
      </c>
      <c r="AQ541" t="s">
        <v>2993</v>
      </c>
      <c r="AR541" t="s">
        <v>2140</v>
      </c>
      <c r="AT541" t="s">
        <v>2140</v>
      </c>
      <c r="AV541" t="s">
        <v>2140</v>
      </c>
      <c r="AX541" t="s">
        <v>2140</v>
      </c>
      <c r="AZ541" t="s">
        <v>2140</v>
      </c>
      <c r="BB541" t="s">
        <v>2140</v>
      </c>
      <c r="BE541" t="s">
        <v>2140</v>
      </c>
      <c r="BG541" t="s">
        <v>2140</v>
      </c>
      <c r="BI541" t="s">
        <v>2140</v>
      </c>
      <c r="BK541" t="s">
        <v>2140</v>
      </c>
      <c r="BN541" t="s">
        <v>1915</v>
      </c>
    </row>
    <row r="542" spans="2:68" ht="18.75" customHeight="1">
      <c r="B542" s="87">
        <v>18</v>
      </c>
      <c r="C542" t="s">
        <v>2967</v>
      </c>
      <c r="D542" t="s">
        <v>2995</v>
      </c>
      <c r="E542" s="88">
        <v>18008</v>
      </c>
      <c r="F542" t="s">
        <v>25</v>
      </c>
      <c r="G542" t="s">
        <v>21</v>
      </c>
      <c r="H542" t="s">
        <v>25</v>
      </c>
      <c r="I542" t="s">
        <v>25</v>
      </c>
      <c r="K542" t="s">
        <v>25</v>
      </c>
      <c r="L542" t="s">
        <v>2138</v>
      </c>
      <c r="M542" s="89">
        <v>45118</v>
      </c>
      <c r="N542" t="s">
        <v>25</v>
      </c>
      <c r="O542" t="s">
        <v>25</v>
      </c>
      <c r="Q542" t="s">
        <v>25</v>
      </c>
      <c r="R542" s="89">
        <v>45230</v>
      </c>
      <c r="T542" t="s">
        <v>1377</v>
      </c>
      <c r="U542" t="s">
        <v>25</v>
      </c>
      <c r="W542" t="s">
        <v>21</v>
      </c>
      <c r="AC542" t="s">
        <v>21</v>
      </c>
      <c r="AG542" t="s">
        <v>21</v>
      </c>
      <c r="AH542" t="s">
        <v>21</v>
      </c>
      <c r="AJ542" t="s">
        <v>21</v>
      </c>
      <c r="AL542" t="s">
        <v>2140</v>
      </c>
      <c r="AN542" t="s">
        <v>2140</v>
      </c>
      <c r="AP542" t="s">
        <v>2140</v>
      </c>
      <c r="AR542" t="s">
        <v>2140</v>
      </c>
      <c r="AT542" t="s">
        <v>2140</v>
      </c>
      <c r="AV542" t="s">
        <v>2140</v>
      </c>
      <c r="AX542" t="s">
        <v>2140</v>
      </c>
      <c r="AZ542" t="s">
        <v>2140</v>
      </c>
      <c r="BB542" t="s">
        <v>2140</v>
      </c>
      <c r="BE542" t="s">
        <v>2140</v>
      </c>
      <c r="BG542" t="s">
        <v>2140</v>
      </c>
      <c r="BI542" t="s">
        <v>2140</v>
      </c>
      <c r="BK542" t="s">
        <v>2140</v>
      </c>
      <c r="BN542" t="s">
        <v>1915</v>
      </c>
    </row>
    <row r="543" spans="2:68" ht="18.75" customHeight="1">
      <c r="B543" s="87">
        <v>18</v>
      </c>
      <c r="C543" t="s">
        <v>2967</v>
      </c>
      <c r="D543" t="s">
        <v>2996</v>
      </c>
      <c r="E543" s="88">
        <v>18011</v>
      </c>
      <c r="F543" t="s">
        <v>25</v>
      </c>
      <c r="G543" t="s">
        <v>25</v>
      </c>
      <c r="H543" t="s">
        <v>21</v>
      </c>
      <c r="J543" t="s">
        <v>2997</v>
      </c>
      <c r="K543" t="s">
        <v>25</v>
      </c>
      <c r="L543" t="s">
        <v>2166</v>
      </c>
      <c r="M543" s="89">
        <v>45215</v>
      </c>
      <c r="N543" t="s">
        <v>21</v>
      </c>
      <c r="O543" t="s">
        <v>25</v>
      </c>
      <c r="Q543" t="s">
        <v>25</v>
      </c>
      <c r="R543" s="89">
        <v>45266</v>
      </c>
      <c r="T543" t="s">
        <v>1377</v>
      </c>
      <c r="U543" t="s">
        <v>25</v>
      </c>
      <c r="W543" t="s">
        <v>25</v>
      </c>
      <c r="AB543" t="s">
        <v>2998</v>
      </c>
      <c r="AC543" t="s">
        <v>21</v>
      </c>
      <c r="AG543" t="s">
        <v>25</v>
      </c>
      <c r="AH543" t="s">
        <v>21</v>
      </c>
      <c r="AJ543" t="s">
        <v>21</v>
      </c>
      <c r="AL543" t="s">
        <v>21</v>
      </c>
      <c r="AN543" t="s">
        <v>21</v>
      </c>
      <c r="AP543" t="s">
        <v>21</v>
      </c>
      <c r="AR543" t="s">
        <v>25</v>
      </c>
      <c r="AS543" t="s">
        <v>2999</v>
      </c>
      <c r="AT543" t="s">
        <v>21</v>
      </c>
      <c r="AV543" t="s">
        <v>21</v>
      </c>
      <c r="AX543" t="s">
        <v>25</v>
      </c>
      <c r="AY543" t="s">
        <v>3000</v>
      </c>
      <c r="AZ543" t="s">
        <v>25</v>
      </c>
      <c r="BA543" t="s">
        <v>3001</v>
      </c>
      <c r="BB543" t="s">
        <v>21</v>
      </c>
      <c r="BD543" t="s">
        <v>3002</v>
      </c>
      <c r="BE543" t="s">
        <v>2140</v>
      </c>
      <c r="BG543" t="s">
        <v>21</v>
      </c>
      <c r="BI543" t="s">
        <v>2140</v>
      </c>
      <c r="BK543" t="s">
        <v>2140</v>
      </c>
      <c r="BN543" t="s">
        <v>1915</v>
      </c>
      <c r="BP543" s="90" t="s">
        <v>3003</v>
      </c>
    </row>
    <row r="544" spans="2:68" ht="18.75" customHeight="1">
      <c r="B544" s="87">
        <v>18</v>
      </c>
      <c r="C544" t="s">
        <v>2967</v>
      </c>
      <c r="D544" t="s">
        <v>514</v>
      </c>
      <c r="E544" s="88">
        <v>18012</v>
      </c>
      <c r="F544" t="s">
        <v>25</v>
      </c>
      <c r="G544" t="s">
        <v>21</v>
      </c>
      <c r="H544" t="s">
        <v>21</v>
      </c>
      <c r="J544" t="s">
        <v>3004</v>
      </c>
      <c r="K544" t="s">
        <v>21</v>
      </c>
      <c r="BO544" t="s">
        <v>3005</v>
      </c>
    </row>
    <row r="545" spans="2:68" ht="18.75" customHeight="1">
      <c r="B545" s="87">
        <v>18</v>
      </c>
      <c r="C545" t="s">
        <v>2967</v>
      </c>
      <c r="D545" t="s">
        <v>516</v>
      </c>
      <c r="E545" s="88">
        <v>18014</v>
      </c>
      <c r="F545" t="s">
        <v>25</v>
      </c>
      <c r="G545" t="s">
        <v>25</v>
      </c>
      <c r="H545" t="s">
        <v>25</v>
      </c>
      <c r="I545" t="s">
        <v>25</v>
      </c>
      <c r="K545" t="s">
        <v>25</v>
      </c>
      <c r="L545" t="s">
        <v>2138</v>
      </c>
      <c r="M545" s="89" t="s">
        <v>3006</v>
      </c>
      <c r="N545" t="s">
        <v>25</v>
      </c>
      <c r="O545" t="s">
        <v>25</v>
      </c>
      <c r="Q545" t="s">
        <v>25</v>
      </c>
      <c r="R545" s="89" t="s">
        <v>3007</v>
      </c>
      <c r="T545" t="s">
        <v>1377</v>
      </c>
      <c r="U545" t="s">
        <v>25</v>
      </c>
      <c r="W545" t="s">
        <v>21</v>
      </c>
      <c r="AC545" t="s">
        <v>21</v>
      </c>
      <c r="AG545" t="s">
        <v>25</v>
      </c>
      <c r="AH545" t="s">
        <v>21</v>
      </c>
      <c r="AJ545" t="s">
        <v>21</v>
      </c>
      <c r="AL545" t="s">
        <v>21</v>
      </c>
      <c r="AN545" t="s">
        <v>2140</v>
      </c>
      <c r="AP545" t="s">
        <v>2140</v>
      </c>
      <c r="AR545" t="s">
        <v>21</v>
      </c>
      <c r="AT545" t="s">
        <v>21</v>
      </c>
      <c r="AV545" t="s">
        <v>21</v>
      </c>
      <c r="AX545" t="s">
        <v>21</v>
      </c>
      <c r="AZ545" t="s">
        <v>2140</v>
      </c>
      <c r="BB545" t="s">
        <v>2140</v>
      </c>
      <c r="BE545" t="s">
        <v>2140</v>
      </c>
      <c r="BG545" t="s">
        <v>2140</v>
      </c>
      <c r="BI545" t="s">
        <v>2140</v>
      </c>
      <c r="BK545" t="s">
        <v>2140</v>
      </c>
      <c r="BN545" t="s">
        <v>2174</v>
      </c>
      <c r="BP545" s="90" t="s">
        <v>3008</v>
      </c>
    </row>
    <row r="546" spans="2:68" ht="18.75" customHeight="1">
      <c r="B546" s="87">
        <v>18</v>
      </c>
      <c r="C546" t="s">
        <v>2967</v>
      </c>
      <c r="D546" t="s">
        <v>520</v>
      </c>
      <c r="E546" s="88">
        <v>18021</v>
      </c>
      <c r="F546" t="s">
        <v>21</v>
      </c>
      <c r="G546" t="s">
        <v>21</v>
      </c>
      <c r="H546" t="s">
        <v>21</v>
      </c>
      <c r="J546" t="s">
        <v>3009</v>
      </c>
      <c r="K546" t="s">
        <v>21</v>
      </c>
      <c r="BO546" t="s">
        <v>3010</v>
      </c>
      <c r="BP546" s="90" t="s">
        <v>3011</v>
      </c>
    </row>
    <row r="547" spans="2:68" ht="18.75" customHeight="1">
      <c r="B547" s="87">
        <v>18</v>
      </c>
      <c r="C547" t="s">
        <v>2967</v>
      </c>
      <c r="D547" t="s">
        <v>521</v>
      </c>
      <c r="E547" s="88">
        <v>18023</v>
      </c>
      <c r="F547" t="s">
        <v>25</v>
      </c>
      <c r="G547" t="s">
        <v>25</v>
      </c>
      <c r="H547" t="s">
        <v>25</v>
      </c>
      <c r="I547" t="s">
        <v>25</v>
      </c>
      <c r="J547" t="s">
        <v>3012</v>
      </c>
      <c r="K547" t="s">
        <v>25</v>
      </c>
      <c r="L547" t="s">
        <v>2166</v>
      </c>
      <c r="M547" s="89">
        <v>45215</v>
      </c>
      <c r="N547" t="s">
        <v>25</v>
      </c>
      <c r="O547" t="s">
        <v>25</v>
      </c>
      <c r="Q547" t="s">
        <v>25</v>
      </c>
      <c r="R547" s="89" t="s">
        <v>3013</v>
      </c>
      <c r="T547" t="s">
        <v>1377</v>
      </c>
      <c r="U547" t="s">
        <v>1786</v>
      </c>
      <c r="W547" t="s">
        <v>25</v>
      </c>
      <c r="AB547" t="s">
        <v>3014</v>
      </c>
      <c r="AC547" t="s">
        <v>21</v>
      </c>
      <c r="AG547" t="s">
        <v>25</v>
      </c>
      <c r="AH547" t="s">
        <v>2140</v>
      </c>
      <c r="AJ547" t="s">
        <v>2140</v>
      </c>
      <c r="AL547" t="s">
        <v>2140</v>
      </c>
      <c r="AN547" t="s">
        <v>2140</v>
      </c>
      <c r="AP547" t="s">
        <v>2140</v>
      </c>
      <c r="AR547" t="s">
        <v>2140</v>
      </c>
      <c r="AT547" t="s">
        <v>2140</v>
      </c>
      <c r="AV547" t="s">
        <v>2140</v>
      </c>
      <c r="AX547" t="s">
        <v>2140</v>
      </c>
      <c r="AZ547" t="s">
        <v>2140</v>
      </c>
      <c r="BB547" t="s">
        <v>2140</v>
      </c>
      <c r="BE547" t="s">
        <v>2140</v>
      </c>
      <c r="BG547" t="s">
        <v>2140</v>
      </c>
      <c r="BI547" t="s">
        <v>2140</v>
      </c>
      <c r="BK547" t="s">
        <v>2140</v>
      </c>
      <c r="BN547" t="s">
        <v>1915</v>
      </c>
      <c r="BP547" s="90" t="s">
        <v>3015</v>
      </c>
    </row>
    <row r="548" spans="2:68" ht="18.75" customHeight="1">
      <c r="B548" s="87">
        <v>18</v>
      </c>
      <c r="C548" t="s">
        <v>2967</v>
      </c>
      <c r="D548" t="s">
        <v>523</v>
      </c>
      <c r="E548" s="88">
        <v>18029</v>
      </c>
      <c r="F548" t="s">
        <v>21</v>
      </c>
      <c r="G548" t="s">
        <v>21</v>
      </c>
      <c r="H548" t="s">
        <v>21</v>
      </c>
      <c r="J548" t="s">
        <v>3016</v>
      </c>
      <c r="K548" t="s">
        <v>21</v>
      </c>
      <c r="BO548" t="s">
        <v>3017</v>
      </c>
    </row>
    <row r="549" spans="2:68" ht="18.75" customHeight="1">
      <c r="B549" s="87">
        <v>18</v>
      </c>
      <c r="C549" t="s">
        <v>2967</v>
      </c>
      <c r="D549" t="s">
        <v>538</v>
      </c>
      <c r="E549" s="88">
        <v>18062</v>
      </c>
      <c r="F549" t="s">
        <v>21</v>
      </c>
      <c r="G549" t="s">
        <v>21</v>
      </c>
      <c r="H549" t="s">
        <v>25</v>
      </c>
      <c r="I549" t="s">
        <v>25</v>
      </c>
      <c r="J549" t="s">
        <v>3018</v>
      </c>
      <c r="K549" t="s">
        <v>25</v>
      </c>
      <c r="L549" t="s">
        <v>2138</v>
      </c>
      <c r="M549" s="89">
        <v>45247</v>
      </c>
      <c r="N549" t="s">
        <v>25</v>
      </c>
      <c r="O549" t="s">
        <v>25</v>
      </c>
      <c r="Q549" t="s">
        <v>25</v>
      </c>
      <c r="R549" s="89" t="s">
        <v>3019</v>
      </c>
      <c r="T549" t="s">
        <v>2169</v>
      </c>
      <c r="U549" t="s">
        <v>1786</v>
      </c>
      <c r="W549" t="s">
        <v>21</v>
      </c>
      <c r="AC549" t="s">
        <v>21</v>
      </c>
      <c r="AG549" t="s">
        <v>25</v>
      </c>
      <c r="AH549" t="s">
        <v>2140</v>
      </c>
      <c r="AJ549" t="s">
        <v>2140</v>
      </c>
      <c r="AL549" t="s">
        <v>2140</v>
      </c>
      <c r="AN549" t="s">
        <v>2140</v>
      </c>
      <c r="AP549" t="s">
        <v>2140</v>
      </c>
      <c r="AR549" t="s">
        <v>2140</v>
      </c>
      <c r="AT549" t="s">
        <v>2140</v>
      </c>
      <c r="AV549" t="s">
        <v>2140</v>
      </c>
      <c r="AX549" t="s">
        <v>25</v>
      </c>
      <c r="AZ549" t="s">
        <v>2140</v>
      </c>
      <c r="BB549" t="s">
        <v>2140</v>
      </c>
      <c r="BE549" t="s">
        <v>2140</v>
      </c>
      <c r="BG549" t="s">
        <v>2140</v>
      </c>
      <c r="BI549" t="s">
        <v>2140</v>
      </c>
      <c r="BK549" t="s">
        <v>2140</v>
      </c>
      <c r="BN549" t="s">
        <v>2174</v>
      </c>
      <c r="BP549" s="90" t="s">
        <v>3020</v>
      </c>
    </row>
    <row r="550" spans="2:68" ht="18.75" customHeight="1">
      <c r="B550" s="87">
        <v>18</v>
      </c>
      <c r="C550" t="s">
        <v>2967</v>
      </c>
      <c r="D550" t="s">
        <v>539</v>
      </c>
      <c r="E550" s="88">
        <v>18064</v>
      </c>
      <c r="F550" t="s">
        <v>21</v>
      </c>
      <c r="G550" t="s">
        <v>21</v>
      </c>
      <c r="H550" t="s">
        <v>21</v>
      </c>
      <c r="J550" t="s">
        <v>3021</v>
      </c>
      <c r="K550" t="s">
        <v>21</v>
      </c>
      <c r="BO550" t="s">
        <v>3021</v>
      </c>
    </row>
    <row r="551" spans="2:68" ht="18.75" customHeight="1">
      <c r="B551" s="87">
        <v>18</v>
      </c>
      <c r="C551" t="s">
        <v>2967</v>
      </c>
      <c r="D551" t="s">
        <v>540</v>
      </c>
      <c r="E551" s="88">
        <v>18065</v>
      </c>
      <c r="F551" t="s">
        <v>21</v>
      </c>
      <c r="G551" t="s">
        <v>21</v>
      </c>
      <c r="H551" t="s">
        <v>21</v>
      </c>
      <c r="J551" t="s">
        <v>3022</v>
      </c>
      <c r="K551" t="s">
        <v>25</v>
      </c>
      <c r="L551" t="s">
        <v>2166</v>
      </c>
      <c r="M551" s="89">
        <v>45245</v>
      </c>
      <c r="N551" t="s">
        <v>25</v>
      </c>
      <c r="O551" t="s">
        <v>25</v>
      </c>
      <c r="Q551" t="s">
        <v>25</v>
      </c>
      <c r="R551" s="89">
        <v>45252</v>
      </c>
      <c r="T551" t="s">
        <v>2169</v>
      </c>
      <c r="U551" t="s">
        <v>25</v>
      </c>
      <c r="W551" t="s">
        <v>21</v>
      </c>
      <c r="AC551" t="s">
        <v>21</v>
      </c>
      <c r="AG551" t="s">
        <v>25</v>
      </c>
      <c r="AH551" t="s">
        <v>2140</v>
      </c>
      <c r="AJ551" t="s">
        <v>21</v>
      </c>
      <c r="AL551" t="s">
        <v>2140</v>
      </c>
      <c r="AN551" t="s">
        <v>2140</v>
      </c>
      <c r="AP551" t="s">
        <v>2140</v>
      </c>
      <c r="AR551" t="s">
        <v>25</v>
      </c>
      <c r="AS551" t="s">
        <v>3023</v>
      </c>
      <c r="AT551" t="s">
        <v>2140</v>
      </c>
      <c r="AV551" t="s">
        <v>2140</v>
      </c>
      <c r="AX551" t="s">
        <v>2140</v>
      </c>
      <c r="AZ551" t="s">
        <v>2140</v>
      </c>
      <c r="BB551" t="s">
        <v>2140</v>
      </c>
      <c r="BE551" t="s">
        <v>2140</v>
      </c>
      <c r="BG551" t="s">
        <v>2140</v>
      </c>
      <c r="BI551" t="s">
        <v>2140</v>
      </c>
      <c r="BK551" t="s">
        <v>2140</v>
      </c>
      <c r="BN551" t="s">
        <v>1915</v>
      </c>
    </row>
    <row r="552" spans="2:68" ht="18.75" customHeight="1">
      <c r="B552" s="87">
        <v>18</v>
      </c>
      <c r="C552" t="s">
        <v>2967</v>
      </c>
      <c r="D552" t="s">
        <v>541</v>
      </c>
      <c r="E552" s="88">
        <v>18067</v>
      </c>
      <c r="F552" t="s">
        <v>25</v>
      </c>
      <c r="G552" t="s">
        <v>21</v>
      </c>
      <c r="H552" t="s">
        <v>25</v>
      </c>
      <c r="I552" t="s">
        <v>25</v>
      </c>
      <c r="K552" t="s">
        <v>25</v>
      </c>
      <c r="L552" t="s">
        <v>2138</v>
      </c>
      <c r="M552" s="89">
        <v>45212</v>
      </c>
      <c r="N552" t="s">
        <v>25</v>
      </c>
      <c r="O552" t="s">
        <v>25</v>
      </c>
      <c r="Q552" t="s">
        <v>25</v>
      </c>
      <c r="R552" s="89">
        <v>45212</v>
      </c>
      <c r="T552" t="s">
        <v>1377</v>
      </c>
      <c r="U552" t="s">
        <v>25</v>
      </c>
      <c r="W552" t="s">
        <v>21</v>
      </c>
      <c r="AC552" t="s">
        <v>21</v>
      </c>
      <c r="AG552" t="s">
        <v>25</v>
      </c>
      <c r="AH552" t="s">
        <v>2140</v>
      </c>
      <c r="AJ552" t="s">
        <v>2140</v>
      </c>
      <c r="AL552" t="s">
        <v>25</v>
      </c>
      <c r="AN552" t="s">
        <v>25</v>
      </c>
      <c r="AP552" t="s">
        <v>25</v>
      </c>
      <c r="AR552" t="s">
        <v>2140</v>
      </c>
      <c r="AT552" t="s">
        <v>2140</v>
      </c>
      <c r="AV552" t="s">
        <v>2140</v>
      </c>
      <c r="AX552" t="s">
        <v>25</v>
      </c>
      <c r="AZ552" t="s">
        <v>2140</v>
      </c>
      <c r="BB552" t="s">
        <v>2140</v>
      </c>
      <c r="BE552" t="s">
        <v>2140</v>
      </c>
      <c r="BG552" t="s">
        <v>2140</v>
      </c>
      <c r="BI552" t="s">
        <v>2140</v>
      </c>
      <c r="BK552" t="s">
        <v>2140</v>
      </c>
      <c r="BN552" t="s">
        <v>1915</v>
      </c>
    </row>
    <row r="553" spans="2:68" ht="18.75" customHeight="1">
      <c r="B553" s="87">
        <v>18</v>
      </c>
      <c r="C553" t="s">
        <v>2967</v>
      </c>
      <c r="D553" t="s">
        <v>542</v>
      </c>
      <c r="E553" s="88">
        <v>18070</v>
      </c>
      <c r="F553" t="s">
        <v>21</v>
      </c>
      <c r="G553" t="s">
        <v>21</v>
      </c>
      <c r="H553" t="s">
        <v>21</v>
      </c>
      <c r="J553" t="s">
        <v>3024</v>
      </c>
      <c r="K553" t="s">
        <v>25</v>
      </c>
      <c r="L553" t="s">
        <v>2205</v>
      </c>
      <c r="M553" s="89">
        <v>45237</v>
      </c>
      <c r="N553" t="s">
        <v>25</v>
      </c>
      <c r="O553" t="s">
        <v>25</v>
      </c>
      <c r="Q553" t="s">
        <v>25</v>
      </c>
      <c r="R553" s="89">
        <v>45250</v>
      </c>
      <c r="T553" t="s">
        <v>1377</v>
      </c>
      <c r="U553" t="s">
        <v>25</v>
      </c>
      <c r="W553" t="s">
        <v>21</v>
      </c>
      <c r="AC553" t="s">
        <v>21</v>
      </c>
      <c r="AG553" t="s">
        <v>25</v>
      </c>
      <c r="AH553" t="s">
        <v>2140</v>
      </c>
      <c r="AJ553" t="s">
        <v>21</v>
      </c>
      <c r="AL553" t="s">
        <v>2140</v>
      </c>
      <c r="AN553" t="s">
        <v>2140</v>
      </c>
      <c r="AP553" t="s">
        <v>2140</v>
      </c>
      <c r="AR553" t="s">
        <v>2140</v>
      </c>
      <c r="AT553" t="s">
        <v>2140</v>
      </c>
      <c r="AV553" t="s">
        <v>2140</v>
      </c>
      <c r="AX553" t="s">
        <v>2140</v>
      </c>
      <c r="AZ553" t="s">
        <v>2140</v>
      </c>
      <c r="BB553" t="s">
        <v>2140</v>
      </c>
      <c r="BE553" t="s">
        <v>2140</v>
      </c>
      <c r="BG553" t="s">
        <v>2140</v>
      </c>
      <c r="BI553" t="s">
        <v>2140</v>
      </c>
      <c r="BK553" t="s">
        <v>2140</v>
      </c>
      <c r="BN553" t="s">
        <v>2146</v>
      </c>
      <c r="BP553" s="90" t="s">
        <v>3025</v>
      </c>
    </row>
    <row r="554" spans="2:68" ht="18.75" customHeight="1">
      <c r="B554" s="87">
        <v>18</v>
      </c>
      <c r="C554" t="s">
        <v>2967</v>
      </c>
      <c r="D554" t="s">
        <v>549</v>
      </c>
      <c r="E554" s="88">
        <v>18091</v>
      </c>
      <c r="F554" t="s">
        <v>21</v>
      </c>
      <c r="G554" t="s">
        <v>21</v>
      </c>
      <c r="H554" t="s">
        <v>25</v>
      </c>
      <c r="I554" t="s">
        <v>25</v>
      </c>
      <c r="J554" t="s">
        <v>3026</v>
      </c>
      <c r="K554" t="s">
        <v>25</v>
      </c>
      <c r="L554" t="s">
        <v>2205</v>
      </c>
      <c r="M554" s="89">
        <v>45236</v>
      </c>
      <c r="N554" t="s">
        <v>25</v>
      </c>
      <c r="O554" t="s">
        <v>25</v>
      </c>
      <c r="Q554" t="s">
        <v>25</v>
      </c>
      <c r="R554" s="89" t="s">
        <v>3027</v>
      </c>
      <c r="T554" t="s">
        <v>1377</v>
      </c>
      <c r="U554" t="s">
        <v>1786</v>
      </c>
      <c r="W554" t="s">
        <v>21</v>
      </c>
      <c r="AC554" t="s">
        <v>21</v>
      </c>
      <c r="AG554" t="s">
        <v>25</v>
      </c>
      <c r="AH554" t="s">
        <v>2140</v>
      </c>
      <c r="AJ554" t="s">
        <v>2140</v>
      </c>
      <c r="AL554" t="s">
        <v>2140</v>
      </c>
      <c r="AN554" t="s">
        <v>2140</v>
      </c>
      <c r="AP554" t="s">
        <v>2140</v>
      </c>
      <c r="AR554" t="s">
        <v>2140</v>
      </c>
      <c r="AT554" t="s">
        <v>2140</v>
      </c>
      <c r="AV554" t="s">
        <v>2140</v>
      </c>
      <c r="AX554" t="s">
        <v>2140</v>
      </c>
      <c r="AZ554" t="s">
        <v>2140</v>
      </c>
      <c r="BB554" t="s">
        <v>2140</v>
      </c>
      <c r="BE554" t="s">
        <v>2140</v>
      </c>
      <c r="BG554" t="s">
        <v>2140</v>
      </c>
      <c r="BI554" t="s">
        <v>2140</v>
      </c>
      <c r="BK554" t="s">
        <v>2140</v>
      </c>
      <c r="BN554" t="s">
        <v>1915</v>
      </c>
    </row>
    <row r="555" spans="2:68" ht="18.75" customHeight="1">
      <c r="B555" s="87">
        <v>18</v>
      </c>
      <c r="C555" t="s">
        <v>2967</v>
      </c>
      <c r="D555" t="s">
        <v>550</v>
      </c>
      <c r="E555" s="88">
        <v>18092</v>
      </c>
      <c r="F555" t="s">
        <v>21</v>
      </c>
      <c r="G555" t="s">
        <v>21</v>
      </c>
      <c r="H555" t="s">
        <v>21</v>
      </c>
      <c r="J555" t="s">
        <v>3028</v>
      </c>
      <c r="K555" t="s">
        <v>21</v>
      </c>
      <c r="BO555" t="s">
        <v>3028</v>
      </c>
    </row>
    <row r="556" spans="2:68" ht="18.75" customHeight="1">
      <c r="B556" s="87">
        <v>18</v>
      </c>
      <c r="C556" t="s">
        <v>2967</v>
      </c>
      <c r="D556" t="s">
        <v>559</v>
      </c>
      <c r="E556" s="88">
        <v>18107</v>
      </c>
      <c r="F556" t="s">
        <v>21</v>
      </c>
      <c r="G556" t="s">
        <v>21</v>
      </c>
      <c r="H556" t="s">
        <v>21</v>
      </c>
      <c r="J556" t="s">
        <v>3029</v>
      </c>
      <c r="K556" t="s">
        <v>21</v>
      </c>
      <c r="BO556" t="s">
        <v>3030</v>
      </c>
    </row>
    <row r="557" spans="2:68" ht="18.75" customHeight="1">
      <c r="B557" s="87">
        <v>18</v>
      </c>
      <c r="C557" t="s">
        <v>2967</v>
      </c>
      <c r="D557" t="s">
        <v>560</v>
      </c>
      <c r="E557" s="88">
        <v>18108</v>
      </c>
      <c r="F557" t="s">
        <v>25</v>
      </c>
      <c r="G557" t="s">
        <v>21</v>
      </c>
      <c r="H557" s="91" t="s">
        <v>26</v>
      </c>
      <c r="J557" t="s">
        <v>3031</v>
      </c>
      <c r="K557" t="s">
        <v>21</v>
      </c>
      <c r="BO557" t="s">
        <v>3032</v>
      </c>
    </row>
    <row r="558" spans="2:68" ht="18.75" customHeight="1">
      <c r="B558" s="87">
        <v>19</v>
      </c>
      <c r="C558" t="s">
        <v>3033</v>
      </c>
      <c r="D558" t="s">
        <v>584</v>
      </c>
      <c r="E558" s="88">
        <v>19001</v>
      </c>
      <c r="F558" t="s">
        <v>25</v>
      </c>
      <c r="G558" t="s">
        <v>25</v>
      </c>
      <c r="H558" t="s">
        <v>25</v>
      </c>
      <c r="I558" t="s">
        <v>25</v>
      </c>
      <c r="K558" t="s">
        <v>25</v>
      </c>
      <c r="L558" s="91" t="s">
        <v>3034</v>
      </c>
      <c r="N558" t="s">
        <v>25</v>
      </c>
      <c r="O558" t="s">
        <v>25</v>
      </c>
      <c r="Q558" t="s">
        <v>25</v>
      </c>
      <c r="R558" s="89">
        <v>45216</v>
      </c>
      <c r="T558" t="s">
        <v>25</v>
      </c>
      <c r="V558" t="s">
        <v>3035</v>
      </c>
      <c r="W558" t="s">
        <v>25</v>
      </c>
      <c r="Y558" t="s">
        <v>3036</v>
      </c>
      <c r="AC558" t="s">
        <v>21</v>
      </c>
      <c r="AD558" t="s">
        <v>21</v>
      </c>
      <c r="AE558" t="s">
        <v>21</v>
      </c>
      <c r="AF558" t="s">
        <v>21</v>
      </c>
      <c r="AG558" t="s">
        <v>25</v>
      </c>
      <c r="AH558" t="s">
        <v>21</v>
      </c>
      <c r="AJ558" t="s">
        <v>25</v>
      </c>
      <c r="AK558" t="s">
        <v>3037</v>
      </c>
      <c r="AL558" t="s">
        <v>21</v>
      </c>
      <c r="AN558" t="s">
        <v>21</v>
      </c>
      <c r="AP558" t="s">
        <v>21</v>
      </c>
      <c r="AR558" t="s">
        <v>21</v>
      </c>
      <c r="AT558" t="s">
        <v>21</v>
      </c>
      <c r="AV558" t="s">
        <v>21</v>
      </c>
      <c r="AX558" t="s">
        <v>21</v>
      </c>
      <c r="AZ558" t="s">
        <v>21</v>
      </c>
      <c r="BB558" t="s">
        <v>21</v>
      </c>
      <c r="BN558" t="s">
        <v>21</v>
      </c>
    </row>
    <row r="559" spans="2:68" ht="18.75" customHeight="1">
      <c r="B559" s="87">
        <v>19</v>
      </c>
      <c r="C559" t="s">
        <v>3033</v>
      </c>
      <c r="D559" t="s">
        <v>585</v>
      </c>
      <c r="E559" s="88">
        <v>19002</v>
      </c>
      <c r="F559" t="s">
        <v>25</v>
      </c>
      <c r="G559" t="s">
        <v>21</v>
      </c>
      <c r="H559" t="s">
        <v>25</v>
      </c>
      <c r="I559" t="s">
        <v>25</v>
      </c>
      <c r="K559" t="s">
        <v>25</v>
      </c>
      <c r="L559" s="91" t="s">
        <v>3034</v>
      </c>
      <c r="N559" t="s">
        <v>25</v>
      </c>
      <c r="O559" t="s">
        <v>25</v>
      </c>
      <c r="Q559" t="s">
        <v>25</v>
      </c>
      <c r="R559" s="89">
        <v>45236</v>
      </c>
      <c r="T559" t="s">
        <v>25</v>
      </c>
      <c r="V559" t="s">
        <v>3035</v>
      </c>
      <c r="W559" t="s">
        <v>25</v>
      </c>
      <c r="Z559" t="s">
        <v>25</v>
      </c>
      <c r="AC559" t="s">
        <v>21</v>
      </c>
      <c r="AD559" t="s">
        <v>21</v>
      </c>
      <c r="AE559" t="s">
        <v>21</v>
      </c>
      <c r="AF559" t="s">
        <v>21</v>
      </c>
      <c r="AG559" t="s">
        <v>25</v>
      </c>
      <c r="AH559" t="s">
        <v>21</v>
      </c>
      <c r="AJ559" t="s">
        <v>25</v>
      </c>
      <c r="AK559" t="s">
        <v>3038</v>
      </c>
      <c r="AL559" t="s">
        <v>21</v>
      </c>
      <c r="AN559" t="s">
        <v>21</v>
      </c>
      <c r="AP559" t="s">
        <v>21</v>
      </c>
      <c r="AR559" t="s">
        <v>21</v>
      </c>
      <c r="AT559" t="s">
        <v>21</v>
      </c>
      <c r="AV559" t="s">
        <v>21</v>
      </c>
      <c r="AX559" t="s">
        <v>21</v>
      </c>
      <c r="AZ559" t="s">
        <v>21</v>
      </c>
      <c r="BB559" t="s">
        <v>21</v>
      </c>
      <c r="BN559" t="s">
        <v>21</v>
      </c>
    </row>
    <row r="560" spans="2:68" ht="18.75" customHeight="1">
      <c r="B560" s="87">
        <v>19</v>
      </c>
      <c r="C560" t="s">
        <v>3033</v>
      </c>
      <c r="D560" t="s">
        <v>586</v>
      </c>
      <c r="E560" s="88">
        <v>19003</v>
      </c>
      <c r="F560" t="s">
        <v>25</v>
      </c>
      <c r="G560" t="s">
        <v>25</v>
      </c>
      <c r="H560" t="s">
        <v>25</v>
      </c>
      <c r="I560" t="s">
        <v>25</v>
      </c>
      <c r="K560" t="s">
        <v>25</v>
      </c>
      <c r="L560" s="91" t="s">
        <v>3034</v>
      </c>
      <c r="N560" t="s">
        <v>25</v>
      </c>
      <c r="O560" t="s">
        <v>25</v>
      </c>
      <c r="Q560" t="s">
        <v>25</v>
      </c>
      <c r="R560" s="89">
        <v>45237</v>
      </c>
      <c r="T560" t="s">
        <v>25</v>
      </c>
      <c r="U560" t="s">
        <v>25</v>
      </c>
      <c r="W560" t="s">
        <v>25</v>
      </c>
      <c r="Y560" t="s">
        <v>3039</v>
      </c>
      <c r="AC560" t="s">
        <v>21</v>
      </c>
      <c r="AD560" t="s">
        <v>21</v>
      </c>
      <c r="AE560" t="s">
        <v>21</v>
      </c>
      <c r="AF560" t="s">
        <v>21</v>
      </c>
      <c r="AG560" t="s">
        <v>25</v>
      </c>
      <c r="AH560" t="s">
        <v>21</v>
      </c>
      <c r="AJ560" t="s">
        <v>21</v>
      </c>
      <c r="AL560" t="s">
        <v>21</v>
      </c>
      <c r="AN560" t="s">
        <v>21</v>
      </c>
      <c r="AP560" t="s">
        <v>21</v>
      </c>
      <c r="AR560" t="s">
        <v>21</v>
      </c>
      <c r="AT560" t="s">
        <v>21</v>
      </c>
      <c r="AV560" t="s">
        <v>21</v>
      </c>
      <c r="AX560" t="s">
        <v>21</v>
      </c>
      <c r="AZ560" t="s">
        <v>21</v>
      </c>
      <c r="BB560" t="s">
        <v>21</v>
      </c>
      <c r="BN560" t="s">
        <v>21</v>
      </c>
    </row>
    <row r="561" spans="2:66" ht="18.75" customHeight="1">
      <c r="B561" s="87">
        <v>19</v>
      </c>
      <c r="C561" t="s">
        <v>3033</v>
      </c>
      <c r="D561" t="s">
        <v>587</v>
      </c>
      <c r="E561" s="88">
        <v>19004</v>
      </c>
      <c r="F561" t="s">
        <v>25</v>
      </c>
      <c r="G561" t="s">
        <v>21</v>
      </c>
      <c r="H561" t="s">
        <v>25</v>
      </c>
      <c r="I561" t="s">
        <v>25</v>
      </c>
      <c r="K561" t="s">
        <v>25</v>
      </c>
      <c r="L561" s="91" t="s">
        <v>3034</v>
      </c>
      <c r="N561" t="s">
        <v>25</v>
      </c>
      <c r="O561" t="s">
        <v>25</v>
      </c>
      <c r="Q561" t="s">
        <v>25</v>
      </c>
      <c r="R561" s="89">
        <v>45211</v>
      </c>
      <c r="T561" t="s">
        <v>25</v>
      </c>
      <c r="V561" t="s">
        <v>3035</v>
      </c>
      <c r="W561" t="s">
        <v>25</v>
      </c>
      <c r="Z561" t="s">
        <v>25</v>
      </c>
      <c r="AC561" t="s">
        <v>21</v>
      </c>
      <c r="AD561" t="s">
        <v>21</v>
      </c>
      <c r="AE561" t="s">
        <v>21</v>
      </c>
      <c r="AF561" t="s">
        <v>21</v>
      </c>
      <c r="AG561" t="s">
        <v>25</v>
      </c>
      <c r="AH561" t="s">
        <v>21</v>
      </c>
      <c r="AJ561" t="s">
        <v>21</v>
      </c>
      <c r="AL561" t="s">
        <v>21</v>
      </c>
      <c r="AN561" t="s">
        <v>21</v>
      </c>
      <c r="AP561" t="s">
        <v>21</v>
      </c>
      <c r="AR561" t="s">
        <v>21</v>
      </c>
      <c r="AT561" t="s">
        <v>21</v>
      </c>
      <c r="AV561" t="s">
        <v>21</v>
      </c>
      <c r="AX561" t="s">
        <v>21</v>
      </c>
      <c r="AZ561" t="s">
        <v>21</v>
      </c>
      <c r="BB561" t="s">
        <v>21</v>
      </c>
      <c r="BN561" t="s">
        <v>21</v>
      </c>
    </row>
    <row r="562" spans="2:66" ht="18.75" customHeight="1">
      <c r="B562" s="87">
        <v>19</v>
      </c>
      <c r="C562" t="s">
        <v>3033</v>
      </c>
      <c r="D562" t="s">
        <v>588</v>
      </c>
      <c r="E562" s="88">
        <v>19005</v>
      </c>
      <c r="F562" t="s">
        <v>25</v>
      </c>
      <c r="G562" t="s">
        <v>21</v>
      </c>
      <c r="H562" t="s">
        <v>25</v>
      </c>
      <c r="I562" t="s">
        <v>25</v>
      </c>
      <c r="K562" t="s">
        <v>25</v>
      </c>
      <c r="L562" s="91" t="s">
        <v>3034</v>
      </c>
      <c r="N562" t="s">
        <v>25</v>
      </c>
      <c r="O562" t="s">
        <v>25</v>
      </c>
      <c r="Q562" s="91" t="s">
        <v>25</v>
      </c>
      <c r="S562" t="s">
        <v>3040</v>
      </c>
      <c r="T562" t="s">
        <v>25</v>
      </c>
      <c r="V562" t="s">
        <v>3035</v>
      </c>
      <c r="W562" t="s">
        <v>21</v>
      </c>
      <c r="AC562" t="s">
        <v>21</v>
      </c>
      <c r="AD562" t="s">
        <v>21</v>
      </c>
      <c r="AE562" t="s">
        <v>21</v>
      </c>
      <c r="AF562" t="s">
        <v>21</v>
      </c>
      <c r="AG562" t="s">
        <v>25</v>
      </c>
      <c r="AH562" t="s">
        <v>21</v>
      </c>
      <c r="AJ562" t="s">
        <v>21</v>
      </c>
      <c r="AL562" t="s">
        <v>21</v>
      </c>
      <c r="AN562" t="s">
        <v>21</v>
      </c>
      <c r="AP562" t="s">
        <v>21</v>
      </c>
      <c r="AR562" t="s">
        <v>21</v>
      </c>
      <c r="AT562" t="s">
        <v>21</v>
      </c>
      <c r="AV562" t="s">
        <v>21</v>
      </c>
      <c r="AX562" t="s">
        <v>21</v>
      </c>
      <c r="AZ562" t="s">
        <v>21</v>
      </c>
      <c r="BB562" t="s">
        <v>21</v>
      </c>
      <c r="BN562" t="s">
        <v>21</v>
      </c>
    </row>
    <row r="563" spans="2:66" ht="18.75" customHeight="1">
      <c r="B563" s="87">
        <v>19</v>
      </c>
      <c r="C563" t="s">
        <v>3033</v>
      </c>
      <c r="D563" t="s">
        <v>589</v>
      </c>
      <c r="E563" s="88">
        <v>19006</v>
      </c>
      <c r="F563" t="s">
        <v>25</v>
      </c>
      <c r="G563" t="s">
        <v>25</v>
      </c>
      <c r="H563" t="s">
        <v>25</v>
      </c>
      <c r="I563" t="s">
        <v>25</v>
      </c>
      <c r="K563" t="s">
        <v>25</v>
      </c>
      <c r="L563" s="91" t="s">
        <v>3034</v>
      </c>
      <c r="N563" t="s">
        <v>25</v>
      </c>
      <c r="O563" t="s">
        <v>25</v>
      </c>
      <c r="Q563" t="s">
        <v>25</v>
      </c>
      <c r="R563" s="89">
        <v>45225</v>
      </c>
      <c r="T563" t="s">
        <v>25</v>
      </c>
      <c r="V563" t="s">
        <v>3035</v>
      </c>
      <c r="W563" t="s">
        <v>25</v>
      </c>
      <c r="Z563" t="s">
        <v>25</v>
      </c>
      <c r="AC563" t="s">
        <v>21</v>
      </c>
      <c r="AD563" t="s">
        <v>21</v>
      </c>
      <c r="AE563" t="s">
        <v>21</v>
      </c>
      <c r="AF563" t="s">
        <v>21</v>
      </c>
      <c r="AG563" t="s">
        <v>25</v>
      </c>
      <c r="AH563" t="s">
        <v>21</v>
      </c>
      <c r="AJ563" t="s">
        <v>21</v>
      </c>
      <c r="AL563" t="s">
        <v>21</v>
      </c>
      <c r="AN563" t="s">
        <v>21</v>
      </c>
      <c r="AP563" t="s">
        <v>21</v>
      </c>
      <c r="AR563" t="s">
        <v>21</v>
      </c>
      <c r="AT563" t="s">
        <v>21</v>
      </c>
      <c r="AV563" t="s">
        <v>21</v>
      </c>
      <c r="AX563" t="s">
        <v>21</v>
      </c>
      <c r="AZ563" t="s">
        <v>21</v>
      </c>
      <c r="BB563" t="s">
        <v>21</v>
      </c>
      <c r="BN563" t="s">
        <v>21</v>
      </c>
    </row>
    <row r="564" spans="2:66" ht="18.75" customHeight="1">
      <c r="B564" s="87">
        <v>19</v>
      </c>
      <c r="C564" t="s">
        <v>3033</v>
      </c>
      <c r="D564" t="s">
        <v>590</v>
      </c>
      <c r="E564" s="88">
        <v>19007</v>
      </c>
      <c r="F564" t="s">
        <v>25</v>
      </c>
      <c r="G564" t="s">
        <v>21</v>
      </c>
      <c r="H564" t="s">
        <v>25</v>
      </c>
      <c r="I564" t="s">
        <v>25</v>
      </c>
      <c r="K564" t="s">
        <v>25</v>
      </c>
      <c r="L564" s="91" t="s">
        <v>3034</v>
      </c>
      <c r="O564" t="s">
        <v>25</v>
      </c>
      <c r="Q564" s="91" t="s">
        <v>25</v>
      </c>
      <c r="S564" t="s">
        <v>3040</v>
      </c>
      <c r="T564" t="s">
        <v>25</v>
      </c>
      <c r="V564" t="s">
        <v>3035</v>
      </c>
      <c r="W564" t="s">
        <v>21</v>
      </c>
      <c r="AC564" t="s">
        <v>21</v>
      </c>
      <c r="AD564" t="s">
        <v>21</v>
      </c>
      <c r="AE564" t="s">
        <v>21</v>
      </c>
      <c r="AF564" t="s">
        <v>21</v>
      </c>
      <c r="AG564" t="s">
        <v>25</v>
      </c>
      <c r="AH564" t="s">
        <v>21</v>
      </c>
      <c r="AJ564" t="s">
        <v>21</v>
      </c>
      <c r="AL564" t="s">
        <v>21</v>
      </c>
      <c r="AN564" t="s">
        <v>21</v>
      </c>
      <c r="AP564" t="s">
        <v>21</v>
      </c>
      <c r="AR564" t="s">
        <v>21</v>
      </c>
      <c r="AT564" t="s">
        <v>21</v>
      </c>
      <c r="AV564" t="s">
        <v>21</v>
      </c>
      <c r="AX564" t="s">
        <v>21</v>
      </c>
      <c r="AZ564" t="s">
        <v>21</v>
      </c>
      <c r="BB564" t="s">
        <v>21</v>
      </c>
      <c r="BN564" t="s">
        <v>21</v>
      </c>
    </row>
    <row r="565" spans="2:66" ht="18.75" customHeight="1">
      <c r="B565" s="87">
        <v>19</v>
      </c>
      <c r="C565" t="s">
        <v>3033</v>
      </c>
      <c r="D565" t="s">
        <v>591</v>
      </c>
      <c r="E565" s="88">
        <v>19008</v>
      </c>
      <c r="F565" t="s">
        <v>25</v>
      </c>
      <c r="G565" t="s">
        <v>21</v>
      </c>
      <c r="H565" t="s">
        <v>25</v>
      </c>
      <c r="I565" t="s">
        <v>25</v>
      </c>
      <c r="K565" t="s">
        <v>25</v>
      </c>
      <c r="L565" s="91" t="s">
        <v>3034</v>
      </c>
      <c r="N565" t="s">
        <v>25</v>
      </c>
      <c r="O565" t="s">
        <v>25</v>
      </c>
      <c r="Q565" t="s">
        <v>25</v>
      </c>
      <c r="R565" s="89">
        <v>45224</v>
      </c>
      <c r="T565" t="s">
        <v>25</v>
      </c>
      <c r="U565" t="s">
        <v>25</v>
      </c>
      <c r="W565" t="s">
        <v>25</v>
      </c>
      <c r="Z565" t="s">
        <v>25</v>
      </c>
      <c r="AC565" t="s">
        <v>21</v>
      </c>
      <c r="AD565" t="s">
        <v>21</v>
      </c>
      <c r="AE565" t="s">
        <v>21</v>
      </c>
      <c r="AF565" t="s">
        <v>21</v>
      </c>
      <c r="AG565" t="s">
        <v>25</v>
      </c>
      <c r="AH565" t="s">
        <v>21</v>
      </c>
      <c r="AJ565" t="s">
        <v>21</v>
      </c>
      <c r="AL565" t="s">
        <v>21</v>
      </c>
      <c r="AN565" t="s">
        <v>21</v>
      </c>
      <c r="AP565" t="s">
        <v>21</v>
      </c>
      <c r="AR565" t="s">
        <v>21</v>
      </c>
      <c r="AT565" t="s">
        <v>21</v>
      </c>
      <c r="AV565" t="s">
        <v>21</v>
      </c>
      <c r="AX565" t="s">
        <v>21</v>
      </c>
      <c r="AZ565" t="s">
        <v>21</v>
      </c>
      <c r="BB565" t="s">
        <v>21</v>
      </c>
      <c r="BN565" t="s">
        <v>21</v>
      </c>
    </row>
    <row r="566" spans="2:66" ht="18.75" customHeight="1">
      <c r="B566" s="87">
        <v>19</v>
      </c>
      <c r="C566" t="s">
        <v>3033</v>
      </c>
      <c r="D566" t="s">
        <v>592</v>
      </c>
      <c r="E566" s="88">
        <v>19009</v>
      </c>
      <c r="F566" t="s">
        <v>25</v>
      </c>
      <c r="G566" t="s">
        <v>21</v>
      </c>
      <c r="H566" t="s">
        <v>25</v>
      </c>
      <c r="I566" t="s">
        <v>25</v>
      </c>
      <c r="K566" t="s">
        <v>25</v>
      </c>
      <c r="L566" s="91" t="s">
        <v>3034</v>
      </c>
      <c r="N566" t="s">
        <v>25</v>
      </c>
      <c r="O566" t="s">
        <v>25</v>
      </c>
      <c r="Q566" t="s">
        <v>25</v>
      </c>
      <c r="R566" s="89">
        <v>45211</v>
      </c>
      <c r="T566" t="s">
        <v>25</v>
      </c>
      <c r="U566" t="s">
        <v>25</v>
      </c>
      <c r="W566" t="s">
        <v>25</v>
      </c>
      <c r="AA566" t="s">
        <v>25</v>
      </c>
      <c r="AC566" t="s">
        <v>21</v>
      </c>
      <c r="AD566" t="s">
        <v>21</v>
      </c>
      <c r="AE566" t="s">
        <v>21</v>
      </c>
      <c r="AF566" t="s">
        <v>21</v>
      </c>
      <c r="AG566" t="s">
        <v>25</v>
      </c>
      <c r="AH566" t="s">
        <v>21</v>
      </c>
      <c r="AJ566" t="s">
        <v>21</v>
      </c>
      <c r="AL566" t="s">
        <v>21</v>
      </c>
      <c r="AN566" t="s">
        <v>21</v>
      </c>
      <c r="AP566" t="s">
        <v>21</v>
      </c>
      <c r="AR566" t="s">
        <v>21</v>
      </c>
      <c r="AT566" t="s">
        <v>21</v>
      </c>
      <c r="AV566" t="s">
        <v>21</v>
      </c>
      <c r="AX566" t="s">
        <v>21</v>
      </c>
      <c r="AZ566" t="s">
        <v>21</v>
      </c>
      <c r="BB566" t="s">
        <v>21</v>
      </c>
      <c r="BN566" t="s">
        <v>21</v>
      </c>
    </row>
    <row r="567" spans="2:66" ht="18.75" customHeight="1">
      <c r="B567" s="87">
        <v>19</v>
      </c>
      <c r="C567" t="s">
        <v>3033</v>
      </c>
      <c r="D567" t="s">
        <v>593</v>
      </c>
      <c r="E567" s="88">
        <v>19010</v>
      </c>
      <c r="F567" t="s">
        <v>25</v>
      </c>
      <c r="G567" t="s">
        <v>21</v>
      </c>
      <c r="H567" t="s">
        <v>25</v>
      </c>
      <c r="I567" t="s">
        <v>25</v>
      </c>
      <c r="K567" t="s">
        <v>25</v>
      </c>
      <c r="L567" s="91" t="s">
        <v>3034</v>
      </c>
      <c r="N567" t="s">
        <v>25</v>
      </c>
      <c r="O567" t="s">
        <v>25</v>
      </c>
      <c r="Q567" t="s">
        <v>25</v>
      </c>
      <c r="R567" s="89">
        <v>45211</v>
      </c>
      <c r="T567" t="s">
        <v>25</v>
      </c>
      <c r="V567" t="s">
        <v>3035</v>
      </c>
      <c r="W567" t="s">
        <v>25</v>
      </c>
      <c r="Z567" t="s">
        <v>25</v>
      </c>
      <c r="AC567" t="s">
        <v>21</v>
      </c>
      <c r="AD567" t="s">
        <v>21</v>
      </c>
      <c r="AE567" t="s">
        <v>21</v>
      </c>
      <c r="AF567" t="s">
        <v>21</v>
      </c>
      <c r="AG567" t="s">
        <v>25</v>
      </c>
      <c r="AH567" t="s">
        <v>21</v>
      </c>
      <c r="AJ567" t="s">
        <v>21</v>
      </c>
      <c r="AL567" t="s">
        <v>21</v>
      </c>
      <c r="AN567" t="s">
        <v>21</v>
      </c>
      <c r="AP567" t="s">
        <v>21</v>
      </c>
      <c r="AR567" t="s">
        <v>21</v>
      </c>
      <c r="AT567" t="s">
        <v>21</v>
      </c>
      <c r="AV567" t="s">
        <v>21</v>
      </c>
      <c r="AX567" t="s">
        <v>21</v>
      </c>
      <c r="AZ567" t="s">
        <v>21</v>
      </c>
      <c r="BB567" t="s">
        <v>21</v>
      </c>
      <c r="BN567" t="s">
        <v>21</v>
      </c>
    </row>
    <row r="568" spans="2:66" ht="18.75" customHeight="1">
      <c r="B568" s="87">
        <v>19</v>
      </c>
      <c r="C568" t="s">
        <v>3033</v>
      </c>
      <c r="D568" t="s">
        <v>594</v>
      </c>
      <c r="E568" s="88">
        <v>19011</v>
      </c>
      <c r="F568" t="s">
        <v>25</v>
      </c>
      <c r="G568" t="s">
        <v>21</v>
      </c>
      <c r="H568" t="s">
        <v>25</v>
      </c>
      <c r="I568" t="s">
        <v>25</v>
      </c>
      <c r="K568" t="s">
        <v>25</v>
      </c>
      <c r="L568" s="91" t="s">
        <v>3034</v>
      </c>
      <c r="N568" t="s">
        <v>25</v>
      </c>
      <c r="O568" t="s">
        <v>25</v>
      </c>
      <c r="Q568" t="s">
        <v>25</v>
      </c>
      <c r="R568" s="89">
        <v>45211</v>
      </c>
      <c r="T568" t="s">
        <v>25</v>
      </c>
      <c r="V568" t="s">
        <v>3035</v>
      </c>
      <c r="W568" t="s">
        <v>21</v>
      </c>
      <c r="AC568" t="s">
        <v>21</v>
      </c>
      <c r="AD568" t="s">
        <v>21</v>
      </c>
      <c r="AE568" t="s">
        <v>21</v>
      </c>
      <c r="AF568" t="s">
        <v>21</v>
      </c>
      <c r="AG568" t="s">
        <v>25</v>
      </c>
      <c r="AH568" t="s">
        <v>21</v>
      </c>
      <c r="AJ568" t="s">
        <v>21</v>
      </c>
      <c r="AL568" t="s">
        <v>21</v>
      </c>
      <c r="AN568" t="s">
        <v>21</v>
      </c>
      <c r="AP568" t="s">
        <v>21</v>
      </c>
      <c r="AR568" t="s">
        <v>21</v>
      </c>
      <c r="AT568" t="s">
        <v>21</v>
      </c>
      <c r="AV568" t="s">
        <v>21</v>
      </c>
      <c r="AX568" t="s">
        <v>21</v>
      </c>
      <c r="AZ568" t="s">
        <v>21</v>
      </c>
      <c r="BB568" t="s">
        <v>21</v>
      </c>
      <c r="BN568" t="s">
        <v>21</v>
      </c>
    </row>
    <row r="569" spans="2:66" ht="18.75" customHeight="1">
      <c r="B569" s="87">
        <v>19</v>
      </c>
      <c r="C569" t="s">
        <v>3033</v>
      </c>
      <c r="D569" t="s">
        <v>595</v>
      </c>
      <c r="E569" s="88">
        <v>19014</v>
      </c>
      <c r="F569" t="s">
        <v>25</v>
      </c>
      <c r="G569" t="s">
        <v>25</v>
      </c>
      <c r="H569" t="s">
        <v>25</v>
      </c>
      <c r="I569" t="s">
        <v>25</v>
      </c>
      <c r="K569" t="s">
        <v>25</v>
      </c>
      <c r="L569" s="91" t="s">
        <v>3034</v>
      </c>
      <c r="N569" t="s">
        <v>25</v>
      </c>
      <c r="O569" t="s">
        <v>25</v>
      </c>
      <c r="Q569" t="s">
        <v>25</v>
      </c>
      <c r="R569" s="89">
        <v>45211</v>
      </c>
      <c r="T569" t="s">
        <v>25</v>
      </c>
      <c r="V569" t="s">
        <v>3035</v>
      </c>
      <c r="W569" t="s">
        <v>25</v>
      </c>
      <c r="Z569" t="s">
        <v>25</v>
      </c>
      <c r="AC569" t="s">
        <v>21</v>
      </c>
      <c r="AD569" t="s">
        <v>21</v>
      </c>
      <c r="AE569" t="s">
        <v>21</v>
      </c>
      <c r="AF569" t="s">
        <v>21</v>
      </c>
      <c r="AG569" t="s">
        <v>25</v>
      </c>
      <c r="AH569" t="s">
        <v>21</v>
      </c>
      <c r="AJ569" t="s">
        <v>21</v>
      </c>
      <c r="AL569" t="s">
        <v>21</v>
      </c>
      <c r="AN569" t="s">
        <v>21</v>
      </c>
      <c r="AP569" t="s">
        <v>21</v>
      </c>
      <c r="AR569" t="s">
        <v>21</v>
      </c>
      <c r="AT569" t="s">
        <v>21</v>
      </c>
      <c r="AV569" t="s">
        <v>21</v>
      </c>
      <c r="AX569" t="s">
        <v>21</v>
      </c>
      <c r="AZ569" t="s">
        <v>21</v>
      </c>
      <c r="BB569" t="s">
        <v>21</v>
      </c>
      <c r="BN569" t="s">
        <v>21</v>
      </c>
    </row>
    <row r="570" spans="2:66" ht="18.75" customHeight="1">
      <c r="B570" s="87">
        <v>19</v>
      </c>
      <c r="C570" t="s">
        <v>3033</v>
      </c>
      <c r="D570" t="s">
        <v>596</v>
      </c>
      <c r="E570" s="88">
        <v>19019</v>
      </c>
      <c r="F570" t="s">
        <v>25</v>
      </c>
      <c r="G570" t="s">
        <v>25</v>
      </c>
      <c r="H570" t="s">
        <v>25</v>
      </c>
      <c r="I570" t="s">
        <v>25</v>
      </c>
      <c r="K570" t="s">
        <v>25</v>
      </c>
      <c r="L570" s="91" t="s">
        <v>3034</v>
      </c>
      <c r="O570" t="s">
        <v>25</v>
      </c>
      <c r="Q570" s="91" t="s">
        <v>25</v>
      </c>
      <c r="S570" t="s">
        <v>3040</v>
      </c>
      <c r="T570" t="s">
        <v>25</v>
      </c>
      <c r="V570" t="s">
        <v>3035</v>
      </c>
      <c r="W570" t="s">
        <v>25</v>
      </c>
      <c r="Z570" t="s">
        <v>25</v>
      </c>
      <c r="AC570" t="s">
        <v>21</v>
      </c>
      <c r="AD570" t="s">
        <v>21</v>
      </c>
      <c r="AE570" t="s">
        <v>21</v>
      </c>
      <c r="AF570" t="s">
        <v>21</v>
      </c>
      <c r="AG570" t="s">
        <v>25</v>
      </c>
      <c r="AH570" t="s">
        <v>21</v>
      </c>
      <c r="AJ570" t="s">
        <v>21</v>
      </c>
      <c r="AL570" t="s">
        <v>21</v>
      </c>
      <c r="AN570" t="s">
        <v>21</v>
      </c>
      <c r="AP570" t="s">
        <v>21</v>
      </c>
      <c r="AR570" t="s">
        <v>21</v>
      </c>
      <c r="AT570" t="s">
        <v>21</v>
      </c>
      <c r="AV570" t="s">
        <v>21</v>
      </c>
      <c r="AX570" t="s">
        <v>21</v>
      </c>
      <c r="AZ570" t="s">
        <v>21</v>
      </c>
      <c r="BB570" t="s">
        <v>21</v>
      </c>
      <c r="BN570" t="s">
        <v>21</v>
      </c>
    </row>
    <row r="571" spans="2:66" ht="18.75" customHeight="1">
      <c r="B571" s="87">
        <v>19</v>
      </c>
      <c r="C571" t="s">
        <v>3033</v>
      </c>
      <c r="D571" t="s">
        <v>597</v>
      </c>
      <c r="E571" s="88">
        <v>19025</v>
      </c>
      <c r="F571" t="s">
        <v>25</v>
      </c>
      <c r="G571" t="s">
        <v>21</v>
      </c>
      <c r="H571" t="s">
        <v>25</v>
      </c>
      <c r="I571" t="s">
        <v>25</v>
      </c>
      <c r="K571" t="s">
        <v>25</v>
      </c>
      <c r="L571" s="91" t="s">
        <v>3034</v>
      </c>
      <c r="N571" t="s">
        <v>25</v>
      </c>
      <c r="O571" t="s">
        <v>25</v>
      </c>
      <c r="Q571" t="s">
        <v>25</v>
      </c>
      <c r="R571" s="89">
        <v>45211</v>
      </c>
      <c r="T571" t="s">
        <v>25</v>
      </c>
      <c r="V571" t="s">
        <v>3035</v>
      </c>
      <c r="W571" t="s">
        <v>21</v>
      </c>
      <c r="AC571" t="s">
        <v>21</v>
      </c>
      <c r="AD571" t="s">
        <v>21</v>
      </c>
      <c r="AE571" t="s">
        <v>21</v>
      </c>
      <c r="AF571" t="s">
        <v>21</v>
      </c>
      <c r="AG571" t="s">
        <v>25</v>
      </c>
      <c r="AH571" t="s">
        <v>21</v>
      </c>
      <c r="AJ571" t="s">
        <v>21</v>
      </c>
      <c r="AL571" t="s">
        <v>21</v>
      </c>
      <c r="AN571" t="s">
        <v>21</v>
      </c>
      <c r="AP571" t="s">
        <v>21</v>
      </c>
      <c r="AR571" t="s">
        <v>21</v>
      </c>
      <c r="AT571" t="s">
        <v>21</v>
      </c>
      <c r="AV571" t="s">
        <v>21</v>
      </c>
      <c r="AX571" t="s">
        <v>21</v>
      </c>
      <c r="AZ571" t="s">
        <v>21</v>
      </c>
      <c r="BB571" t="s">
        <v>21</v>
      </c>
      <c r="BN571" t="s">
        <v>21</v>
      </c>
    </row>
    <row r="572" spans="2:66" ht="18.75" customHeight="1">
      <c r="B572" s="87">
        <v>19</v>
      </c>
      <c r="C572" t="s">
        <v>3033</v>
      </c>
      <c r="D572" t="s">
        <v>598</v>
      </c>
      <c r="E572" s="88">
        <v>19028</v>
      </c>
      <c r="F572" t="s">
        <v>25</v>
      </c>
      <c r="G572" t="s">
        <v>21</v>
      </c>
      <c r="H572" t="s">
        <v>25</v>
      </c>
      <c r="I572" t="s">
        <v>25</v>
      </c>
      <c r="K572" t="s">
        <v>25</v>
      </c>
      <c r="L572" s="91" t="s">
        <v>3034</v>
      </c>
      <c r="N572" t="s">
        <v>25</v>
      </c>
      <c r="O572" t="s">
        <v>25</v>
      </c>
      <c r="Q572" t="s">
        <v>25</v>
      </c>
      <c r="R572" s="89">
        <v>45251</v>
      </c>
      <c r="T572" t="s">
        <v>25</v>
      </c>
      <c r="U572" t="s">
        <v>25</v>
      </c>
      <c r="W572" t="s">
        <v>25</v>
      </c>
      <c r="Z572" t="s">
        <v>25</v>
      </c>
      <c r="AC572" t="s">
        <v>21</v>
      </c>
      <c r="AD572" t="s">
        <v>21</v>
      </c>
      <c r="AE572" t="s">
        <v>21</v>
      </c>
      <c r="AF572" t="s">
        <v>21</v>
      </c>
      <c r="AG572" t="s">
        <v>25</v>
      </c>
      <c r="AH572" t="s">
        <v>21</v>
      </c>
      <c r="AJ572" t="s">
        <v>25</v>
      </c>
      <c r="AK572" t="s">
        <v>3041</v>
      </c>
      <c r="AL572" t="s">
        <v>21</v>
      </c>
      <c r="AN572" t="s">
        <v>21</v>
      </c>
      <c r="AP572" t="s">
        <v>21</v>
      </c>
      <c r="AR572" t="s">
        <v>21</v>
      </c>
      <c r="AT572" t="s">
        <v>21</v>
      </c>
      <c r="AV572" t="s">
        <v>21</v>
      </c>
      <c r="AX572" t="s">
        <v>21</v>
      </c>
      <c r="AZ572" t="s">
        <v>21</v>
      </c>
      <c r="BB572" t="s">
        <v>21</v>
      </c>
      <c r="BN572" t="s">
        <v>21</v>
      </c>
    </row>
    <row r="573" spans="2:66" ht="18.75" customHeight="1">
      <c r="B573" s="87">
        <v>19</v>
      </c>
      <c r="C573" t="s">
        <v>3033</v>
      </c>
      <c r="D573" t="s">
        <v>599</v>
      </c>
      <c r="E573" s="88">
        <v>19030</v>
      </c>
      <c r="F573" t="s">
        <v>25</v>
      </c>
      <c r="G573" t="s">
        <v>21</v>
      </c>
      <c r="H573" t="s">
        <v>25</v>
      </c>
      <c r="I573" t="s">
        <v>25</v>
      </c>
      <c r="K573" t="s">
        <v>25</v>
      </c>
      <c r="L573" s="91" t="s">
        <v>3034</v>
      </c>
      <c r="O573" t="s">
        <v>25</v>
      </c>
      <c r="Q573" s="91" t="s">
        <v>25</v>
      </c>
      <c r="S573" t="s">
        <v>3040</v>
      </c>
      <c r="T573" t="s">
        <v>25</v>
      </c>
      <c r="V573" t="s">
        <v>3035</v>
      </c>
      <c r="W573" t="s">
        <v>25</v>
      </c>
      <c r="Z573" t="s">
        <v>25</v>
      </c>
      <c r="AC573" t="s">
        <v>21</v>
      </c>
      <c r="AD573" t="s">
        <v>21</v>
      </c>
      <c r="AE573" t="s">
        <v>21</v>
      </c>
      <c r="AF573" t="s">
        <v>21</v>
      </c>
      <c r="AG573" t="s">
        <v>25</v>
      </c>
      <c r="AH573" t="s">
        <v>21</v>
      </c>
      <c r="AJ573" t="s">
        <v>21</v>
      </c>
      <c r="AL573" t="s">
        <v>21</v>
      </c>
      <c r="AN573" t="s">
        <v>21</v>
      </c>
      <c r="AP573" t="s">
        <v>21</v>
      </c>
      <c r="AR573" t="s">
        <v>21</v>
      </c>
      <c r="AT573" t="s">
        <v>21</v>
      </c>
      <c r="AV573" t="s">
        <v>21</v>
      </c>
      <c r="AX573" t="s">
        <v>21</v>
      </c>
      <c r="AZ573" t="s">
        <v>21</v>
      </c>
      <c r="BB573" t="s">
        <v>21</v>
      </c>
      <c r="BN573" t="s">
        <v>21</v>
      </c>
    </row>
    <row r="574" spans="2:66" ht="18.75" customHeight="1">
      <c r="B574" s="87">
        <v>19</v>
      </c>
      <c r="C574" t="s">
        <v>3033</v>
      </c>
      <c r="D574" t="s">
        <v>600</v>
      </c>
      <c r="E574" s="88">
        <v>19032</v>
      </c>
      <c r="F574" t="s">
        <v>25</v>
      </c>
      <c r="G574" t="s">
        <v>21</v>
      </c>
      <c r="H574" t="s">
        <v>25</v>
      </c>
      <c r="I574" t="s">
        <v>25</v>
      </c>
      <c r="K574" t="s">
        <v>25</v>
      </c>
      <c r="L574" s="91" t="s">
        <v>3034</v>
      </c>
      <c r="O574" t="s">
        <v>25</v>
      </c>
      <c r="Q574" s="91" t="s">
        <v>25</v>
      </c>
      <c r="S574" t="s">
        <v>3040</v>
      </c>
      <c r="T574" t="s">
        <v>25</v>
      </c>
      <c r="V574" t="s">
        <v>3035</v>
      </c>
      <c r="W574" t="s">
        <v>25</v>
      </c>
      <c r="Z574" t="s">
        <v>25</v>
      </c>
      <c r="AC574" t="s">
        <v>21</v>
      </c>
      <c r="AD574" t="s">
        <v>21</v>
      </c>
      <c r="AE574" t="s">
        <v>21</v>
      </c>
      <c r="AF574" t="s">
        <v>21</v>
      </c>
      <c r="AG574" t="s">
        <v>25</v>
      </c>
      <c r="AH574" t="s">
        <v>21</v>
      </c>
      <c r="AJ574" t="s">
        <v>21</v>
      </c>
      <c r="AL574" t="s">
        <v>21</v>
      </c>
      <c r="AN574" t="s">
        <v>21</v>
      </c>
      <c r="AP574" t="s">
        <v>21</v>
      </c>
      <c r="AR574" t="s">
        <v>21</v>
      </c>
      <c r="AT574" t="s">
        <v>21</v>
      </c>
      <c r="AV574" t="s">
        <v>21</v>
      </c>
      <c r="AX574" t="s">
        <v>21</v>
      </c>
      <c r="AZ574" t="s">
        <v>21</v>
      </c>
      <c r="BB574" t="s">
        <v>21</v>
      </c>
      <c r="BN574" t="s">
        <v>21</v>
      </c>
    </row>
    <row r="575" spans="2:66" ht="18.75" customHeight="1">
      <c r="B575" s="87">
        <v>19</v>
      </c>
      <c r="C575" t="s">
        <v>3033</v>
      </c>
      <c r="D575" t="s">
        <v>601</v>
      </c>
      <c r="E575" s="88">
        <v>19034</v>
      </c>
      <c r="F575" t="s">
        <v>25</v>
      </c>
      <c r="G575" t="s">
        <v>21</v>
      </c>
      <c r="H575" t="s">
        <v>25</v>
      </c>
      <c r="I575" t="s">
        <v>25</v>
      </c>
      <c r="K575" t="s">
        <v>25</v>
      </c>
      <c r="L575" s="91" t="s">
        <v>3034</v>
      </c>
      <c r="N575" t="s">
        <v>25</v>
      </c>
      <c r="O575" t="s">
        <v>25</v>
      </c>
      <c r="Q575" t="s">
        <v>25</v>
      </c>
      <c r="R575" s="89">
        <v>45211</v>
      </c>
      <c r="T575" t="s">
        <v>25</v>
      </c>
      <c r="V575" t="s">
        <v>3035</v>
      </c>
      <c r="W575" t="s">
        <v>21</v>
      </c>
      <c r="AC575" t="s">
        <v>21</v>
      </c>
      <c r="AD575" t="s">
        <v>21</v>
      </c>
      <c r="AE575" t="s">
        <v>21</v>
      </c>
      <c r="AF575" t="s">
        <v>21</v>
      </c>
      <c r="AG575" t="s">
        <v>25</v>
      </c>
      <c r="AH575" t="s">
        <v>21</v>
      </c>
      <c r="AJ575" t="s">
        <v>21</v>
      </c>
      <c r="AL575" t="s">
        <v>21</v>
      </c>
      <c r="AN575" t="s">
        <v>21</v>
      </c>
      <c r="AP575" t="s">
        <v>21</v>
      </c>
      <c r="AR575" t="s">
        <v>21</v>
      </c>
      <c r="AT575" t="s">
        <v>21</v>
      </c>
      <c r="AV575" t="s">
        <v>21</v>
      </c>
      <c r="AX575" t="s">
        <v>21</v>
      </c>
      <c r="AZ575" t="s">
        <v>21</v>
      </c>
      <c r="BB575" t="s">
        <v>21</v>
      </c>
      <c r="BN575" t="s">
        <v>21</v>
      </c>
    </row>
    <row r="576" spans="2:66" ht="18.75" customHeight="1">
      <c r="B576" s="87">
        <v>20</v>
      </c>
      <c r="C576" t="s">
        <v>3042</v>
      </c>
      <c r="D576" t="s">
        <v>1476</v>
      </c>
      <c r="E576" s="88">
        <v>20001</v>
      </c>
      <c r="F576" t="s">
        <v>25</v>
      </c>
      <c r="G576" t="s">
        <v>21</v>
      </c>
      <c r="H576" t="s">
        <v>21</v>
      </c>
      <c r="J576" t="s">
        <v>3043</v>
      </c>
      <c r="K576" t="s">
        <v>25</v>
      </c>
      <c r="L576" t="s">
        <v>2138</v>
      </c>
      <c r="M576" s="89">
        <v>45219</v>
      </c>
      <c r="N576" t="s">
        <v>25</v>
      </c>
      <c r="O576" t="s">
        <v>25</v>
      </c>
      <c r="Q576" t="s">
        <v>25</v>
      </c>
      <c r="R576" s="89">
        <v>45244</v>
      </c>
      <c r="T576" t="s">
        <v>1377</v>
      </c>
      <c r="U576" t="s">
        <v>25</v>
      </c>
      <c r="W576" t="s">
        <v>21</v>
      </c>
      <c r="AC576" t="s">
        <v>21</v>
      </c>
      <c r="AG576" t="s">
        <v>25</v>
      </c>
      <c r="AH576" t="s">
        <v>21</v>
      </c>
      <c r="AJ576" t="s">
        <v>25</v>
      </c>
      <c r="AK576" t="s">
        <v>3044</v>
      </c>
      <c r="AL576" t="s">
        <v>21</v>
      </c>
      <c r="AN576" t="s">
        <v>25</v>
      </c>
      <c r="AP576" t="s">
        <v>21</v>
      </c>
      <c r="AR576" t="s">
        <v>21</v>
      </c>
      <c r="AT576" t="s">
        <v>21</v>
      </c>
      <c r="AV576" t="s">
        <v>2140</v>
      </c>
      <c r="AX576" t="s">
        <v>25</v>
      </c>
      <c r="AY576" t="s">
        <v>3045</v>
      </c>
      <c r="AZ576" t="s">
        <v>2140</v>
      </c>
      <c r="BB576" t="s">
        <v>25</v>
      </c>
      <c r="BE576" t="s">
        <v>2140</v>
      </c>
      <c r="BG576" t="s">
        <v>2140</v>
      </c>
      <c r="BI576" t="s">
        <v>2140</v>
      </c>
      <c r="BK576" t="s">
        <v>2140</v>
      </c>
      <c r="BN576" t="s">
        <v>2174</v>
      </c>
    </row>
    <row r="577" spans="2:68" ht="18.75" customHeight="1">
      <c r="B577" s="87">
        <v>20</v>
      </c>
      <c r="C577" t="s">
        <v>3042</v>
      </c>
      <c r="D577" t="s">
        <v>1477</v>
      </c>
      <c r="E577" s="88">
        <v>20002</v>
      </c>
      <c r="F577" t="s">
        <v>25</v>
      </c>
      <c r="G577" t="s">
        <v>21</v>
      </c>
      <c r="H577" t="s">
        <v>21</v>
      </c>
      <c r="J577" t="s">
        <v>3046</v>
      </c>
      <c r="K577" t="s">
        <v>25</v>
      </c>
      <c r="L577" t="s">
        <v>2138</v>
      </c>
      <c r="M577" s="89">
        <v>45224</v>
      </c>
      <c r="N577" t="s">
        <v>25</v>
      </c>
      <c r="O577" t="s">
        <v>25</v>
      </c>
      <c r="Q577" t="s">
        <v>25</v>
      </c>
      <c r="R577" s="89">
        <v>45258</v>
      </c>
      <c r="T577" t="s">
        <v>1377</v>
      </c>
      <c r="U577" t="s">
        <v>21</v>
      </c>
      <c r="V577" t="s">
        <v>2145</v>
      </c>
      <c r="W577" t="s">
        <v>21</v>
      </c>
      <c r="AC577" t="s">
        <v>21</v>
      </c>
      <c r="AG577" t="s">
        <v>25</v>
      </c>
      <c r="AH577" t="s">
        <v>21</v>
      </c>
      <c r="AJ577" t="s">
        <v>21</v>
      </c>
      <c r="AL577" t="s">
        <v>21</v>
      </c>
      <c r="AN577" t="s">
        <v>21</v>
      </c>
      <c r="AP577" t="s">
        <v>21</v>
      </c>
      <c r="AR577" t="s">
        <v>21</v>
      </c>
      <c r="AT577" t="s">
        <v>21</v>
      </c>
      <c r="AV577" t="s">
        <v>21</v>
      </c>
      <c r="AX577" t="s">
        <v>25</v>
      </c>
      <c r="AY577" t="s">
        <v>3047</v>
      </c>
      <c r="AZ577" t="s">
        <v>21</v>
      </c>
      <c r="BB577" t="s">
        <v>21</v>
      </c>
      <c r="BE577" t="s">
        <v>21</v>
      </c>
      <c r="BG577" t="s">
        <v>21</v>
      </c>
      <c r="BI577" t="s">
        <v>21</v>
      </c>
      <c r="BK577" t="s">
        <v>21</v>
      </c>
      <c r="BN577" t="s">
        <v>2174</v>
      </c>
    </row>
    <row r="578" spans="2:68" ht="18.75" customHeight="1">
      <c r="B578" s="87">
        <v>20</v>
      </c>
      <c r="C578" t="s">
        <v>3042</v>
      </c>
      <c r="D578" t="s">
        <v>1478</v>
      </c>
      <c r="E578" s="88">
        <v>20003</v>
      </c>
      <c r="F578" t="s">
        <v>25</v>
      </c>
      <c r="G578" t="s">
        <v>21</v>
      </c>
      <c r="H578" t="s">
        <v>21</v>
      </c>
      <c r="J578" t="s">
        <v>3046</v>
      </c>
      <c r="K578" t="s">
        <v>25</v>
      </c>
      <c r="L578" t="s">
        <v>2138</v>
      </c>
      <c r="M578" s="89">
        <v>45230</v>
      </c>
      <c r="N578" t="s">
        <v>25</v>
      </c>
      <c r="O578" t="s">
        <v>25</v>
      </c>
      <c r="Q578" t="s">
        <v>25</v>
      </c>
      <c r="R578" s="89">
        <v>45257</v>
      </c>
      <c r="T578" t="s">
        <v>1377</v>
      </c>
      <c r="U578" t="s">
        <v>21</v>
      </c>
      <c r="V578" t="s">
        <v>2145</v>
      </c>
      <c r="W578" t="s">
        <v>21</v>
      </c>
      <c r="AC578" t="s">
        <v>21</v>
      </c>
      <c r="AG578" t="s">
        <v>25</v>
      </c>
      <c r="AH578" t="s">
        <v>21</v>
      </c>
      <c r="AJ578" t="s">
        <v>21</v>
      </c>
      <c r="AL578" t="s">
        <v>21</v>
      </c>
      <c r="AN578" t="s">
        <v>21</v>
      </c>
      <c r="AP578" t="s">
        <v>21</v>
      </c>
      <c r="AR578" t="s">
        <v>21</v>
      </c>
      <c r="AT578" t="s">
        <v>21</v>
      </c>
      <c r="AV578" t="s">
        <v>21</v>
      </c>
      <c r="AX578" t="s">
        <v>25</v>
      </c>
      <c r="AY578" t="s">
        <v>3048</v>
      </c>
      <c r="AZ578" t="s">
        <v>21</v>
      </c>
      <c r="BB578" t="s">
        <v>21</v>
      </c>
      <c r="BE578" t="s">
        <v>21</v>
      </c>
      <c r="BG578" t="s">
        <v>21</v>
      </c>
      <c r="BI578" t="s">
        <v>21</v>
      </c>
      <c r="BK578" t="s">
        <v>21</v>
      </c>
      <c r="BN578" t="s">
        <v>2174</v>
      </c>
    </row>
    <row r="579" spans="2:68" ht="18.75" customHeight="1">
      <c r="B579" s="87">
        <v>20</v>
      </c>
      <c r="C579" t="s">
        <v>3042</v>
      </c>
      <c r="D579" t="s">
        <v>1479</v>
      </c>
      <c r="E579" s="88">
        <v>20004</v>
      </c>
      <c r="F579" t="s">
        <v>25</v>
      </c>
      <c r="G579" t="s">
        <v>21</v>
      </c>
      <c r="H579" t="s">
        <v>21</v>
      </c>
      <c r="J579" t="s">
        <v>3046</v>
      </c>
      <c r="K579" t="s">
        <v>25</v>
      </c>
      <c r="L579" t="s">
        <v>2166</v>
      </c>
      <c r="M579" s="89">
        <v>45138</v>
      </c>
      <c r="N579" t="s">
        <v>25</v>
      </c>
      <c r="O579" t="s">
        <v>25</v>
      </c>
      <c r="Q579" t="s">
        <v>25</v>
      </c>
      <c r="R579" s="89">
        <v>45196</v>
      </c>
      <c r="T579" t="s">
        <v>1377</v>
      </c>
      <c r="U579" t="s">
        <v>21</v>
      </c>
      <c r="V579" t="s">
        <v>2145</v>
      </c>
      <c r="W579" t="s">
        <v>21</v>
      </c>
      <c r="AC579" t="s">
        <v>21</v>
      </c>
      <c r="AG579" t="s">
        <v>25</v>
      </c>
      <c r="AH579" t="s">
        <v>21</v>
      </c>
      <c r="AJ579" t="s">
        <v>21</v>
      </c>
      <c r="AL579" t="s">
        <v>21</v>
      </c>
      <c r="AN579" t="s">
        <v>21</v>
      </c>
      <c r="AP579" t="s">
        <v>21</v>
      </c>
      <c r="AR579" t="s">
        <v>21</v>
      </c>
      <c r="AT579" t="s">
        <v>21</v>
      </c>
      <c r="AV579" t="s">
        <v>21</v>
      </c>
      <c r="AX579" t="s">
        <v>21</v>
      </c>
      <c r="AZ579" t="s">
        <v>21</v>
      </c>
      <c r="BB579" t="s">
        <v>21</v>
      </c>
      <c r="BE579" t="s">
        <v>21</v>
      </c>
      <c r="BG579" t="s">
        <v>21</v>
      </c>
      <c r="BI579" t="s">
        <v>21</v>
      </c>
      <c r="BK579" t="s">
        <v>21</v>
      </c>
      <c r="BN579" t="s">
        <v>2174</v>
      </c>
    </row>
    <row r="580" spans="2:68" ht="18.75" customHeight="1">
      <c r="B580" s="87">
        <v>20</v>
      </c>
      <c r="C580" t="s">
        <v>3042</v>
      </c>
      <c r="D580" t="s">
        <v>1480</v>
      </c>
      <c r="E580" s="88">
        <v>20005</v>
      </c>
      <c r="F580" t="s">
        <v>25</v>
      </c>
      <c r="G580" t="s">
        <v>21</v>
      </c>
      <c r="H580" t="s">
        <v>21</v>
      </c>
      <c r="J580" t="s">
        <v>3049</v>
      </c>
      <c r="K580" t="s">
        <v>25</v>
      </c>
      <c r="L580" t="s">
        <v>2166</v>
      </c>
      <c r="M580" s="89">
        <v>45258</v>
      </c>
      <c r="N580" t="s">
        <v>25</v>
      </c>
      <c r="O580" t="s">
        <v>25</v>
      </c>
      <c r="Q580" t="s">
        <v>25</v>
      </c>
      <c r="R580" s="89" t="s">
        <v>2164</v>
      </c>
      <c r="T580" t="s">
        <v>1377</v>
      </c>
      <c r="U580" t="s">
        <v>21</v>
      </c>
      <c r="V580" t="s">
        <v>2145</v>
      </c>
      <c r="W580" t="s">
        <v>21</v>
      </c>
      <c r="AC580" t="s">
        <v>21</v>
      </c>
      <c r="AG580" t="s">
        <v>25</v>
      </c>
      <c r="AH580" t="s">
        <v>21</v>
      </c>
      <c r="AJ580" t="s">
        <v>21</v>
      </c>
      <c r="AL580" t="s">
        <v>21</v>
      </c>
      <c r="AN580" t="s">
        <v>21</v>
      </c>
      <c r="AP580" t="s">
        <v>21</v>
      </c>
      <c r="AR580" t="s">
        <v>21</v>
      </c>
      <c r="AT580" t="s">
        <v>21</v>
      </c>
      <c r="AV580" t="s">
        <v>21</v>
      </c>
      <c r="AX580" t="s">
        <v>21</v>
      </c>
      <c r="AZ580" t="s">
        <v>21</v>
      </c>
      <c r="BB580" t="s">
        <v>21</v>
      </c>
      <c r="BE580" t="s">
        <v>21</v>
      </c>
      <c r="BG580" t="s">
        <v>21</v>
      </c>
      <c r="BI580" t="s">
        <v>21</v>
      </c>
      <c r="BK580" t="s">
        <v>21</v>
      </c>
      <c r="BN580" t="s">
        <v>2174</v>
      </c>
    </row>
    <row r="581" spans="2:68" ht="18.75" customHeight="1">
      <c r="B581" s="87">
        <v>20</v>
      </c>
      <c r="C581" t="s">
        <v>3042</v>
      </c>
      <c r="D581" t="s">
        <v>1482</v>
      </c>
      <c r="E581" s="88">
        <v>20007</v>
      </c>
      <c r="F581" t="s">
        <v>25</v>
      </c>
      <c r="G581" t="s">
        <v>21</v>
      </c>
      <c r="H581" t="s">
        <v>21</v>
      </c>
      <c r="J581" t="s">
        <v>3049</v>
      </c>
      <c r="K581" t="s">
        <v>25</v>
      </c>
      <c r="L581" t="s">
        <v>2166</v>
      </c>
      <c r="M581" s="89">
        <v>45229</v>
      </c>
      <c r="N581" t="s">
        <v>25</v>
      </c>
      <c r="O581" t="s">
        <v>25</v>
      </c>
      <c r="Q581" t="s">
        <v>25</v>
      </c>
      <c r="R581" s="89">
        <v>45247</v>
      </c>
      <c r="T581" t="s">
        <v>1377</v>
      </c>
      <c r="U581" t="s">
        <v>21</v>
      </c>
      <c r="V581" t="s">
        <v>2145</v>
      </c>
      <c r="W581" t="s">
        <v>21</v>
      </c>
      <c r="AC581" t="s">
        <v>21</v>
      </c>
      <c r="AG581" t="s">
        <v>25</v>
      </c>
      <c r="AH581" t="s">
        <v>21</v>
      </c>
      <c r="AJ581" t="s">
        <v>21</v>
      </c>
      <c r="AL581" t="s">
        <v>21</v>
      </c>
      <c r="AN581" t="s">
        <v>21</v>
      </c>
      <c r="AP581" t="s">
        <v>21</v>
      </c>
      <c r="AR581" t="s">
        <v>21</v>
      </c>
      <c r="AT581" t="s">
        <v>21</v>
      </c>
      <c r="AV581" t="s">
        <v>21</v>
      </c>
      <c r="AX581" t="s">
        <v>21</v>
      </c>
      <c r="AZ581" t="s">
        <v>21</v>
      </c>
      <c r="BB581" t="s">
        <v>21</v>
      </c>
      <c r="BE581" t="s">
        <v>21</v>
      </c>
      <c r="BG581" t="s">
        <v>21</v>
      </c>
      <c r="BI581" t="s">
        <v>21</v>
      </c>
      <c r="BK581" t="s">
        <v>21</v>
      </c>
      <c r="BN581" t="s">
        <v>2174</v>
      </c>
    </row>
    <row r="582" spans="2:68" ht="18.75" customHeight="1">
      <c r="B582" s="87">
        <v>20</v>
      </c>
      <c r="C582" t="s">
        <v>3042</v>
      </c>
      <c r="D582" t="s">
        <v>1483</v>
      </c>
      <c r="E582" s="88">
        <v>20009</v>
      </c>
      <c r="F582" t="s">
        <v>25</v>
      </c>
      <c r="G582" t="s">
        <v>21</v>
      </c>
      <c r="H582" t="s">
        <v>21</v>
      </c>
      <c r="J582" t="s">
        <v>3049</v>
      </c>
      <c r="K582" t="s">
        <v>25</v>
      </c>
      <c r="L582" t="s">
        <v>2166</v>
      </c>
      <c r="M582" s="89">
        <v>45258</v>
      </c>
      <c r="N582" t="s">
        <v>25</v>
      </c>
      <c r="O582" t="s">
        <v>25</v>
      </c>
      <c r="Q582" t="s">
        <v>25</v>
      </c>
      <c r="R582" s="89" t="s">
        <v>2164</v>
      </c>
      <c r="T582" t="s">
        <v>1377</v>
      </c>
      <c r="U582" t="s">
        <v>21</v>
      </c>
      <c r="V582" t="s">
        <v>2145</v>
      </c>
      <c r="W582" t="s">
        <v>21</v>
      </c>
      <c r="AC582" t="s">
        <v>21</v>
      </c>
      <c r="AG582" t="s">
        <v>25</v>
      </c>
      <c r="AH582" t="s">
        <v>21</v>
      </c>
      <c r="AJ582" t="s">
        <v>21</v>
      </c>
      <c r="AL582" t="s">
        <v>21</v>
      </c>
      <c r="AN582" t="s">
        <v>21</v>
      </c>
      <c r="AP582" t="s">
        <v>21</v>
      </c>
      <c r="AR582" t="s">
        <v>21</v>
      </c>
      <c r="AT582" t="s">
        <v>21</v>
      </c>
      <c r="AV582" t="s">
        <v>21</v>
      </c>
      <c r="AX582" t="s">
        <v>21</v>
      </c>
      <c r="AZ582" t="s">
        <v>21</v>
      </c>
      <c r="BB582" t="s">
        <v>21</v>
      </c>
      <c r="BE582" t="s">
        <v>21</v>
      </c>
      <c r="BG582" t="s">
        <v>21</v>
      </c>
      <c r="BI582" t="s">
        <v>21</v>
      </c>
      <c r="BK582" t="s">
        <v>21</v>
      </c>
      <c r="BN582" t="s">
        <v>2174</v>
      </c>
    </row>
    <row r="583" spans="2:68" ht="18.75" customHeight="1">
      <c r="B583" s="87">
        <v>20</v>
      </c>
      <c r="C583" t="s">
        <v>3042</v>
      </c>
      <c r="D583" t="s">
        <v>1484</v>
      </c>
      <c r="E583" s="88">
        <v>20011</v>
      </c>
      <c r="F583" t="s">
        <v>25</v>
      </c>
      <c r="G583" t="s">
        <v>21</v>
      </c>
      <c r="H583" t="s">
        <v>21</v>
      </c>
      <c r="J583" t="s">
        <v>3049</v>
      </c>
      <c r="K583" t="s">
        <v>25</v>
      </c>
      <c r="L583" t="s">
        <v>2166</v>
      </c>
      <c r="M583" s="89" t="s">
        <v>3050</v>
      </c>
      <c r="N583" t="s">
        <v>25</v>
      </c>
      <c r="O583" t="s">
        <v>25</v>
      </c>
      <c r="Q583" s="91" t="s">
        <v>26</v>
      </c>
      <c r="S583" t="s">
        <v>2164</v>
      </c>
      <c r="T583" t="s">
        <v>1377</v>
      </c>
      <c r="U583" t="s">
        <v>21</v>
      </c>
      <c r="V583" t="s">
        <v>2145</v>
      </c>
      <c r="W583" t="s">
        <v>21</v>
      </c>
      <c r="AC583" t="s">
        <v>21</v>
      </c>
      <c r="AG583" t="s">
        <v>25</v>
      </c>
      <c r="AH583" t="s">
        <v>21</v>
      </c>
      <c r="AJ583" t="s">
        <v>21</v>
      </c>
      <c r="AL583" t="s">
        <v>21</v>
      </c>
      <c r="AN583" t="s">
        <v>21</v>
      </c>
      <c r="AP583" t="s">
        <v>21</v>
      </c>
      <c r="AR583" t="s">
        <v>21</v>
      </c>
      <c r="AT583" t="s">
        <v>21</v>
      </c>
      <c r="AV583" t="s">
        <v>21</v>
      </c>
      <c r="AX583" t="s">
        <v>21</v>
      </c>
      <c r="AZ583" t="s">
        <v>21</v>
      </c>
      <c r="BB583" t="s">
        <v>21</v>
      </c>
      <c r="BE583" t="s">
        <v>21</v>
      </c>
      <c r="BG583" t="s">
        <v>21</v>
      </c>
      <c r="BI583" t="s">
        <v>21</v>
      </c>
      <c r="BK583" t="s">
        <v>21</v>
      </c>
      <c r="BN583" t="s">
        <v>2174</v>
      </c>
    </row>
    <row r="584" spans="2:68" ht="18.75" customHeight="1">
      <c r="B584" s="87">
        <v>20</v>
      </c>
      <c r="C584" t="s">
        <v>3042</v>
      </c>
      <c r="D584" t="s">
        <v>1487</v>
      </c>
      <c r="E584" s="88">
        <v>20016</v>
      </c>
      <c r="F584" t="s">
        <v>21</v>
      </c>
      <c r="G584" t="s">
        <v>25</v>
      </c>
      <c r="H584" t="s">
        <v>21</v>
      </c>
      <c r="J584" t="s">
        <v>3051</v>
      </c>
      <c r="K584" t="s">
        <v>21</v>
      </c>
      <c r="BO584" t="s">
        <v>3052</v>
      </c>
      <c r="BP584" s="90" t="s">
        <v>2183</v>
      </c>
    </row>
    <row r="585" spans="2:68" ht="18.75" customHeight="1">
      <c r="B585" s="87">
        <v>21</v>
      </c>
      <c r="C585" t="s">
        <v>3053</v>
      </c>
      <c r="D585" t="s">
        <v>1504</v>
      </c>
      <c r="E585" s="88">
        <v>21001</v>
      </c>
      <c r="F585" t="s">
        <v>26</v>
      </c>
      <c r="G585" t="s">
        <v>21</v>
      </c>
      <c r="H585" t="s">
        <v>26</v>
      </c>
      <c r="I585" t="s">
        <v>26</v>
      </c>
      <c r="K585" t="s">
        <v>26</v>
      </c>
      <c r="Q585" t="s">
        <v>26</v>
      </c>
      <c r="T585" t="s">
        <v>21</v>
      </c>
      <c r="U585" t="s">
        <v>21</v>
      </c>
      <c r="W585" t="s">
        <v>21</v>
      </c>
    </row>
    <row r="586" spans="2:68" ht="18.75" customHeight="1">
      <c r="B586" s="87">
        <v>21</v>
      </c>
      <c r="C586" t="s">
        <v>3053</v>
      </c>
      <c r="D586" t="s">
        <v>1505</v>
      </c>
      <c r="E586" s="88">
        <v>21002</v>
      </c>
      <c r="G586" t="s">
        <v>26</v>
      </c>
      <c r="H586" t="s">
        <v>21</v>
      </c>
      <c r="I586" t="s">
        <v>21</v>
      </c>
      <c r="K586" t="s">
        <v>21</v>
      </c>
      <c r="Q586" t="s">
        <v>21</v>
      </c>
      <c r="T586" t="s">
        <v>21</v>
      </c>
      <c r="U586" t="s">
        <v>21</v>
      </c>
      <c r="W586" t="s">
        <v>21</v>
      </c>
    </row>
    <row r="587" spans="2:68" ht="18.75" customHeight="1">
      <c r="B587" s="87">
        <v>21</v>
      </c>
      <c r="C587" t="s">
        <v>3053</v>
      </c>
      <c r="D587" t="s">
        <v>1506</v>
      </c>
      <c r="E587" s="88">
        <v>21003</v>
      </c>
      <c r="F587" t="s">
        <v>21</v>
      </c>
      <c r="H587" t="s">
        <v>26</v>
      </c>
      <c r="I587" t="s">
        <v>26</v>
      </c>
      <c r="K587" t="s">
        <v>26</v>
      </c>
      <c r="Q587" t="s">
        <v>26</v>
      </c>
      <c r="T587" t="s">
        <v>21</v>
      </c>
      <c r="U587" t="s">
        <v>21</v>
      </c>
      <c r="W587" t="s">
        <v>21</v>
      </c>
    </row>
    <row r="588" spans="2:68" ht="18.75" customHeight="1">
      <c r="B588" s="87">
        <v>21</v>
      </c>
      <c r="C588" t="s">
        <v>3053</v>
      </c>
      <c r="D588" t="s">
        <v>1507</v>
      </c>
      <c r="E588" s="88">
        <v>21004</v>
      </c>
      <c r="F588" t="s">
        <v>26</v>
      </c>
      <c r="G588" t="s">
        <v>26</v>
      </c>
      <c r="H588" t="s">
        <v>26</v>
      </c>
      <c r="I588" t="s">
        <v>26</v>
      </c>
      <c r="K588" t="s">
        <v>26</v>
      </c>
      <c r="Q588" t="s">
        <v>26</v>
      </c>
      <c r="T588" t="s">
        <v>21</v>
      </c>
      <c r="U588" t="s">
        <v>21</v>
      </c>
      <c r="W588" t="s">
        <v>21</v>
      </c>
    </row>
    <row r="589" spans="2:68" ht="18.75" customHeight="1">
      <c r="B589" s="87">
        <v>21</v>
      </c>
      <c r="C589" t="s">
        <v>3053</v>
      </c>
      <c r="D589" t="s">
        <v>1508</v>
      </c>
      <c r="E589" s="88">
        <v>21005</v>
      </c>
      <c r="F589" t="s">
        <v>21</v>
      </c>
      <c r="G589" t="s">
        <v>21</v>
      </c>
      <c r="H589" t="s">
        <v>21</v>
      </c>
      <c r="I589" t="s">
        <v>26</v>
      </c>
      <c r="K589" t="s">
        <v>26</v>
      </c>
      <c r="Q589" t="s">
        <v>26</v>
      </c>
      <c r="T589" t="s">
        <v>21</v>
      </c>
      <c r="U589" t="s">
        <v>21</v>
      </c>
      <c r="W589" t="s">
        <v>21</v>
      </c>
    </row>
    <row r="590" spans="2:68" ht="18.75" customHeight="1">
      <c r="B590" s="87">
        <v>21</v>
      </c>
      <c r="C590" t="s">
        <v>3053</v>
      </c>
      <c r="D590" t="s">
        <v>1509</v>
      </c>
      <c r="E590" s="88">
        <v>21006</v>
      </c>
      <c r="F590" t="s">
        <v>21</v>
      </c>
      <c r="G590" t="s">
        <v>21</v>
      </c>
      <c r="H590" t="s">
        <v>21</v>
      </c>
      <c r="I590" t="s">
        <v>26</v>
      </c>
      <c r="K590" t="s">
        <v>26</v>
      </c>
      <c r="Q590" t="s">
        <v>26</v>
      </c>
      <c r="T590" t="s">
        <v>21</v>
      </c>
      <c r="U590" t="s">
        <v>21</v>
      </c>
      <c r="W590" t="s">
        <v>21</v>
      </c>
    </row>
    <row r="591" spans="2:68" ht="18.75" customHeight="1">
      <c r="B591" s="87">
        <v>21</v>
      </c>
      <c r="C591" t="s">
        <v>3053</v>
      </c>
      <c r="D591" t="s">
        <v>1510</v>
      </c>
      <c r="E591" s="88">
        <v>21007</v>
      </c>
      <c r="F591" t="s">
        <v>21</v>
      </c>
      <c r="G591" t="s">
        <v>21</v>
      </c>
      <c r="H591" t="s">
        <v>21</v>
      </c>
      <c r="I591" t="s">
        <v>26</v>
      </c>
      <c r="K591" t="s">
        <v>26</v>
      </c>
      <c r="Q591" t="s">
        <v>26</v>
      </c>
      <c r="T591" t="s">
        <v>21</v>
      </c>
      <c r="U591" t="s">
        <v>21</v>
      </c>
      <c r="W591" t="s">
        <v>21</v>
      </c>
    </row>
    <row r="592" spans="2:68" ht="18.75" customHeight="1">
      <c r="B592" s="87">
        <v>21</v>
      </c>
      <c r="C592" t="s">
        <v>3053</v>
      </c>
      <c r="D592" t="s">
        <v>1511</v>
      </c>
      <c r="E592" s="88">
        <v>21010</v>
      </c>
      <c r="F592" t="s">
        <v>21</v>
      </c>
      <c r="G592" t="s">
        <v>21</v>
      </c>
      <c r="H592" t="s">
        <v>21</v>
      </c>
      <c r="I592" t="s">
        <v>26</v>
      </c>
      <c r="K592" t="s">
        <v>26</v>
      </c>
      <c r="Q592" t="s">
        <v>26</v>
      </c>
      <c r="T592" t="s">
        <v>21</v>
      </c>
      <c r="U592" t="s">
        <v>21</v>
      </c>
      <c r="W592" t="s">
        <v>21</v>
      </c>
    </row>
    <row r="593" spans="2:68" ht="18.75" customHeight="1">
      <c r="B593" s="87">
        <v>21</v>
      </c>
      <c r="C593" t="s">
        <v>3053</v>
      </c>
      <c r="D593" t="s">
        <v>1512</v>
      </c>
      <c r="E593" s="88">
        <v>21015</v>
      </c>
      <c r="F593" t="s">
        <v>21</v>
      </c>
      <c r="G593" t="s">
        <v>21</v>
      </c>
      <c r="H593" t="s">
        <v>21</v>
      </c>
      <c r="I593" t="s">
        <v>26</v>
      </c>
      <c r="K593" t="s">
        <v>26</v>
      </c>
      <c r="Q593" t="s">
        <v>26</v>
      </c>
      <c r="T593" t="s">
        <v>21</v>
      </c>
      <c r="U593" t="s">
        <v>21</v>
      </c>
      <c r="W593" t="s">
        <v>21</v>
      </c>
    </row>
    <row r="594" spans="2:68" ht="18.75" customHeight="1">
      <c r="B594" s="87">
        <v>21</v>
      </c>
      <c r="C594" t="s">
        <v>3053</v>
      </c>
      <c r="D594" t="s">
        <v>1513</v>
      </c>
      <c r="E594" s="88">
        <v>21017</v>
      </c>
      <c r="F594" t="s">
        <v>21</v>
      </c>
      <c r="G594" t="s">
        <v>21</v>
      </c>
      <c r="H594" t="s">
        <v>21</v>
      </c>
      <c r="I594" t="s">
        <v>26</v>
      </c>
      <c r="K594" t="s">
        <v>26</v>
      </c>
      <c r="Q594" t="s">
        <v>26</v>
      </c>
      <c r="T594" t="s">
        <v>21</v>
      </c>
      <c r="U594" t="s">
        <v>21</v>
      </c>
      <c r="W594" t="s">
        <v>21</v>
      </c>
    </row>
    <row r="595" spans="2:68" ht="18.75" customHeight="1">
      <c r="B595" s="87">
        <v>21</v>
      </c>
      <c r="C595" t="s">
        <v>3053</v>
      </c>
      <c r="D595" t="s">
        <v>1514</v>
      </c>
      <c r="E595" s="88">
        <v>21032</v>
      </c>
      <c r="F595" t="s">
        <v>21</v>
      </c>
      <c r="G595" t="s">
        <v>21</v>
      </c>
      <c r="H595" t="s">
        <v>26</v>
      </c>
      <c r="I595" t="s">
        <v>26</v>
      </c>
      <c r="K595" t="s">
        <v>22</v>
      </c>
      <c r="Q595" t="s">
        <v>22</v>
      </c>
      <c r="T595" t="s">
        <v>21</v>
      </c>
      <c r="U595" t="s">
        <v>21</v>
      </c>
      <c r="W595" t="s">
        <v>21</v>
      </c>
    </row>
    <row r="596" spans="2:68" ht="18.75" customHeight="1">
      <c r="B596" s="87">
        <v>21</v>
      </c>
      <c r="C596" t="s">
        <v>3053</v>
      </c>
      <c r="D596" t="s">
        <v>3054</v>
      </c>
      <c r="E596" s="88">
        <v>21080</v>
      </c>
      <c r="F596" t="s">
        <v>21</v>
      </c>
      <c r="G596" t="s">
        <v>26</v>
      </c>
      <c r="H596" t="s">
        <v>21</v>
      </c>
      <c r="I596" t="s">
        <v>21</v>
      </c>
      <c r="K596" t="s">
        <v>26</v>
      </c>
      <c r="Q596" t="s">
        <v>26</v>
      </c>
      <c r="T596" t="s">
        <v>21</v>
      </c>
      <c r="U596" t="s">
        <v>21</v>
      </c>
      <c r="W596" t="s">
        <v>21</v>
      </c>
    </row>
    <row r="597" spans="2:68" ht="18.75" customHeight="1">
      <c r="B597" s="87">
        <v>22</v>
      </c>
      <c r="C597" t="s">
        <v>3055</v>
      </c>
      <c r="D597" t="s">
        <v>3056</v>
      </c>
      <c r="E597" s="88">
        <v>22001</v>
      </c>
      <c r="F597" t="s">
        <v>25</v>
      </c>
      <c r="G597" t="s">
        <v>21</v>
      </c>
      <c r="H597" t="s">
        <v>25</v>
      </c>
      <c r="I597" t="s">
        <v>21</v>
      </c>
      <c r="J597" t="s">
        <v>3057</v>
      </c>
      <c r="K597" t="s">
        <v>25</v>
      </c>
      <c r="L597" t="s">
        <v>2166</v>
      </c>
      <c r="M597" s="89">
        <v>45196</v>
      </c>
      <c r="N597" t="s">
        <v>25</v>
      </c>
      <c r="O597" t="s">
        <v>25</v>
      </c>
      <c r="Q597" t="s">
        <v>25</v>
      </c>
      <c r="R597" s="89">
        <v>45210</v>
      </c>
      <c r="T597" t="s">
        <v>1377</v>
      </c>
      <c r="U597" t="s">
        <v>21</v>
      </c>
      <c r="V597" t="s">
        <v>2394</v>
      </c>
      <c r="W597" t="s">
        <v>21</v>
      </c>
      <c r="AC597" t="s">
        <v>21</v>
      </c>
      <c r="AG597" t="s">
        <v>25</v>
      </c>
      <c r="AH597" t="s">
        <v>2140</v>
      </c>
      <c r="AJ597" t="s">
        <v>25</v>
      </c>
      <c r="AK597" t="s">
        <v>3058</v>
      </c>
      <c r="AL597" t="s">
        <v>21</v>
      </c>
      <c r="AN597" t="s">
        <v>21</v>
      </c>
      <c r="AP597" t="s">
        <v>21</v>
      </c>
      <c r="AR597" t="s">
        <v>21</v>
      </c>
      <c r="AT597" t="s">
        <v>21</v>
      </c>
      <c r="AV597" t="s">
        <v>2140</v>
      </c>
      <c r="AX597" t="s">
        <v>2140</v>
      </c>
      <c r="AY597" t="s">
        <v>3059</v>
      </c>
      <c r="AZ597" t="s">
        <v>2140</v>
      </c>
      <c r="BB597" t="s">
        <v>21</v>
      </c>
      <c r="BE597" t="s">
        <v>2140</v>
      </c>
      <c r="BG597" t="s">
        <v>2140</v>
      </c>
      <c r="BI597" t="s">
        <v>2140</v>
      </c>
      <c r="BK597" t="s">
        <v>2140</v>
      </c>
      <c r="BN597" t="s">
        <v>2146</v>
      </c>
      <c r="BP597" s="90" t="s">
        <v>3060</v>
      </c>
    </row>
    <row r="598" spans="2:68" ht="18.75" customHeight="1">
      <c r="B598" s="87">
        <v>22</v>
      </c>
      <c r="C598" t="s">
        <v>3055</v>
      </c>
      <c r="D598" t="s">
        <v>635</v>
      </c>
      <c r="E598" s="88">
        <v>22003</v>
      </c>
      <c r="F598" t="s">
        <v>25</v>
      </c>
      <c r="G598" t="s">
        <v>25</v>
      </c>
      <c r="H598" t="s">
        <v>25</v>
      </c>
      <c r="I598" t="s">
        <v>25</v>
      </c>
      <c r="J598" t="s">
        <v>3061</v>
      </c>
      <c r="K598" t="s">
        <v>25</v>
      </c>
      <c r="L598" t="s">
        <v>2166</v>
      </c>
      <c r="M598" s="89" t="s">
        <v>3062</v>
      </c>
      <c r="N598" t="s">
        <v>25</v>
      </c>
      <c r="O598" t="s">
        <v>25</v>
      </c>
      <c r="Q598" t="s">
        <v>25</v>
      </c>
      <c r="R598" s="89" t="s">
        <v>3063</v>
      </c>
      <c r="T598" t="s">
        <v>1377</v>
      </c>
      <c r="U598" t="s">
        <v>21</v>
      </c>
      <c r="V598" t="s">
        <v>2145</v>
      </c>
      <c r="W598" t="s">
        <v>21</v>
      </c>
      <c r="AC598" t="s">
        <v>21</v>
      </c>
      <c r="AG598" t="s">
        <v>25</v>
      </c>
      <c r="AH598" t="s">
        <v>21</v>
      </c>
      <c r="AJ598" t="s">
        <v>21</v>
      </c>
      <c r="AL598" t="s">
        <v>21</v>
      </c>
      <c r="AN598" t="s">
        <v>21</v>
      </c>
      <c r="AP598" t="s">
        <v>21</v>
      </c>
      <c r="AR598" t="s">
        <v>21</v>
      </c>
      <c r="AT598" t="s">
        <v>21</v>
      </c>
      <c r="AV598" t="s">
        <v>21</v>
      </c>
      <c r="AX598" t="s">
        <v>25</v>
      </c>
      <c r="AY598" t="s">
        <v>3064</v>
      </c>
      <c r="AZ598" t="s">
        <v>21</v>
      </c>
      <c r="BB598" t="s">
        <v>21</v>
      </c>
      <c r="BE598" t="s">
        <v>2140</v>
      </c>
      <c r="BG598" t="s">
        <v>2140</v>
      </c>
      <c r="BI598" t="s">
        <v>2140</v>
      </c>
      <c r="BK598" t="s">
        <v>2140</v>
      </c>
      <c r="BN598" t="s">
        <v>2146</v>
      </c>
    </row>
    <row r="599" spans="2:68" ht="18.75" customHeight="1">
      <c r="B599" s="87">
        <v>22</v>
      </c>
      <c r="C599" t="s">
        <v>3055</v>
      </c>
      <c r="D599" t="s">
        <v>637</v>
      </c>
      <c r="E599" s="88">
        <v>22008</v>
      </c>
      <c r="F599" t="s">
        <v>21</v>
      </c>
      <c r="G599" t="s">
        <v>21</v>
      </c>
      <c r="H599" t="s">
        <v>21</v>
      </c>
      <c r="J599" t="s">
        <v>3065</v>
      </c>
      <c r="K599" t="s">
        <v>25</v>
      </c>
      <c r="L599" t="s">
        <v>2166</v>
      </c>
      <c r="M599" s="89">
        <v>45202</v>
      </c>
      <c r="N599" t="s">
        <v>25</v>
      </c>
      <c r="O599" t="s">
        <v>25</v>
      </c>
      <c r="Q599" t="s">
        <v>25</v>
      </c>
      <c r="R599" s="89">
        <v>45202</v>
      </c>
      <c r="T599" t="s">
        <v>1377</v>
      </c>
      <c r="U599" t="s">
        <v>25</v>
      </c>
      <c r="W599" t="s">
        <v>21</v>
      </c>
      <c r="AC599" t="s">
        <v>21</v>
      </c>
      <c r="AG599" t="s">
        <v>25</v>
      </c>
      <c r="AH599" t="s">
        <v>25</v>
      </c>
      <c r="AI599" t="s">
        <v>3066</v>
      </c>
      <c r="AJ599" t="s">
        <v>21</v>
      </c>
      <c r="AK599" t="s">
        <v>3067</v>
      </c>
      <c r="AL599" t="s">
        <v>2140</v>
      </c>
      <c r="AN599" t="s">
        <v>2140</v>
      </c>
      <c r="AP599" t="s">
        <v>2140</v>
      </c>
      <c r="AR599" t="s">
        <v>21</v>
      </c>
      <c r="AS599" t="s">
        <v>3068</v>
      </c>
      <c r="AT599" t="s">
        <v>2140</v>
      </c>
      <c r="AV599" t="s">
        <v>2140</v>
      </c>
      <c r="AX599" t="s">
        <v>2140</v>
      </c>
      <c r="AZ599" t="s">
        <v>2140</v>
      </c>
      <c r="BB599" t="s">
        <v>2140</v>
      </c>
      <c r="BE599" t="s">
        <v>2140</v>
      </c>
      <c r="BG599" t="s">
        <v>2140</v>
      </c>
      <c r="BI599" t="s">
        <v>2140</v>
      </c>
      <c r="BK599" t="s">
        <v>2140</v>
      </c>
      <c r="BN599" t="s">
        <v>2146</v>
      </c>
      <c r="BP599" s="90" t="s">
        <v>3069</v>
      </c>
    </row>
    <row r="600" spans="2:68" ht="18.75" customHeight="1">
      <c r="B600" s="87">
        <v>22</v>
      </c>
      <c r="C600" t="s">
        <v>3055</v>
      </c>
      <c r="D600" t="s">
        <v>639</v>
      </c>
      <c r="E600" s="88">
        <v>22010</v>
      </c>
      <c r="F600" t="s">
        <v>21</v>
      </c>
      <c r="G600" t="s">
        <v>25</v>
      </c>
      <c r="H600" t="s">
        <v>21</v>
      </c>
      <c r="J600" t="s">
        <v>3070</v>
      </c>
      <c r="K600" t="s">
        <v>25</v>
      </c>
      <c r="L600" t="s">
        <v>2166</v>
      </c>
      <c r="M600" s="89">
        <v>45216</v>
      </c>
      <c r="N600" t="s">
        <v>25</v>
      </c>
      <c r="O600" t="s">
        <v>25</v>
      </c>
      <c r="Q600" t="s">
        <v>25</v>
      </c>
      <c r="R600" s="89" t="s">
        <v>3071</v>
      </c>
      <c r="T600" t="s">
        <v>1377</v>
      </c>
      <c r="U600" t="s">
        <v>25</v>
      </c>
      <c r="W600" t="s">
        <v>21</v>
      </c>
      <c r="AC600" t="s">
        <v>21</v>
      </c>
      <c r="AG600" t="s">
        <v>21</v>
      </c>
      <c r="AH600" t="s">
        <v>2140</v>
      </c>
      <c r="AJ600" t="s">
        <v>2140</v>
      </c>
      <c r="AL600" t="s">
        <v>2140</v>
      </c>
      <c r="AN600" t="s">
        <v>2140</v>
      </c>
      <c r="AP600" t="s">
        <v>2140</v>
      </c>
      <c r="AR600" t="s">
        <v>2140</v>
      </c>
      <c r="AT600" t="s">
        <v>2140</v>
      </c>
      <c r="AV600" t="s">
        <v>2140</v>
      </c>
      <c r="AX600" t="s">
        <v>25</v>
      </c>
      <c r="AY600" t="s">
        <v>3072</v>
      </c>
      <c r="AZ600" t="s">
        <v>2140</v>
      </c>
      <c r="BB600" t="s">
        <v>2140</v>
      </c>
      <c r="BE600" t="s">
        <v>2140</v>
      </c>
      <c r="BG600" t="s">
        <v>2140</v>
      </c>
      <c r="BI600" t="s">
        <v>2140</v>
      </c>
      <c r="BK600" t="s">
        <v>2140</v>
      </c>
      <c r="BN600" t="s">
        <v>1915</v>
      </c>
    </row>
    <row r="601" spans="2:68" ht="18.75" customHeight="1">
      <c r="B601" s="87">
        <v>22</v>
      </c>
      <c r="C601" t="s">
        <v>3055</v>
      </c>
      <c r="D601" t="s">
        <v>641</v>
      </c>
      <c r="E601" s="88">
        <v>22012</v>
      </c>
      <c r="F601" t="s">
        <v>25</v>
      </c>
      <c r="G601" t="s">
        <v>25</v>
      </c>
      <c r="H601" t="s">
        <v>21</v>
      </c>
      <c r="J601" t="s">
        <v>3073</v>
      </c>
      <c r="K601" t="s">
        <v>25</v>
      </c>
      <c r="L601" t="s">
        <v>2166</v>
      </c>
      <c r="M601" s="89">
        <v>45215</v>
      </c>
      <c r="N601" t="s">
        <v>25</v>
      </c>
      <c r="O601" t="s">
        <v>25</v>
      </c>
      <c r="Q601" t="s">
        <v>25</v>
      </c>
      <c r="R601" s="89">
        <v>45215</v>
      </c>
      <c r="T601" t="s">
        <v>1377</v>
      </c>
      <c r="U601" t="s">
        <v>21</v>
      </c>
      <c r="V601" t="s">
        <v>3074</v>
      </c>
      <c r="W601" t="s">
        <v>25</v>
      </c>
      <c r="Z601" t="s">
        <v>1900</v>
      </c>
      <c r="AC601" t="s">
        <v>21</v>
      </c>
      <c r="AG601" t="s">
        <v>25</v>
      </c>
      <c r="AH601" t="s">
        <v>21</v>
      </c>
      <c r="AJ601" t="s">
        <v>21</v>
      </c>
      <c r="AL601" t="s">
        <v>25</v>
      </c>
      <c r="AM601" t="s">
        <v>3075</v>
      </c>
      <c r="AN601" t="s">
        <v>21</v>
      </c>
      <c r="AP601" t="s">
        <v>2140</v>
      </c>
      <c r="AR601" t="s">
        <v>21</v>
      </c>
      <c r="AT601" t="s">
        <v>21</v>
      </c>
      <c r="AV601" t="s">
        <v>21</v>
      </c>
      <c r="AX601" t="s">
        <v>25</v>
      </c>
      <c r="AZ601" t="s">
        <v>2140</v>
      </c>
      <c r="BB601" t="s">
        <v>2140</v>
      </c>
      <c r="BE601" t="s">
        <v>21</v>
      </c>
      <c r="BG601" t="s">
        <v>2140</v>
      </c>
      <c r="BI601" t="s">
        <v>2140</v>
      </c>
      <c r="BK601" t="s">
        <v>2140</v>
      </c>
      <c r="BN601" t="s">
        <v>2146</v>
      </c>
    </row>
    <row r="602" spans="2:68" ht="18.75" customHeight="1">
      <c r="B602" s="87">
        <v>22</v>
      </c>
      <c r="C602" t="s">
        <v>3055</v>
      </c>
      <c r="D602" t="s">
        <v>642</v>
      </c>
      <c r="E602" s="88">
        <v>22015</v>
      </c>
      <c r="F602" t="s">
        <v>21</v>
      </c>
      <c r="G602" t="s">
        <v>25</v>
      </c>
      <c r="H602" t="s">
        <v>25</v>
      </c>
      <c r="I602" t="s">
        <v>25</v>
      </c>
      <c r="J602" t="s">
        <v>3076</v>
      </c>
      <c r="K602" t="s">
        <v>25</v>
      </c>
      <c r="L602" t="s">
        <v>2205</v>
      </c>
      <c r="M602" s="89">
        <v>45216</v>
      </c>
      <c r="N602" t="s">
        <v>25</v>
      </c>
      <c r="O602" t="s">
        <v>25</v>
      </c>
      <c r="Q602" t="s">
        <v>25</v>
      </c>
      <c r="R602" s="89" t="s">
        <v>3077</v>
      </c>
      <c r="T602" t="s">
        <v>1377</v>
      </c>
      <c r="U602" t="s">
        <v>25</v>
      </c>
      <c r="W602" t="s">
        <v>25</v>
      </c>
      <c r="AA602" t="s">
        <v>1901</v>
      </c>
      <c r="AC602" t="s">
        <v>21</v>
      </c>
      <c r="AG602" t="s">
        <v>25</v>
      </c>
      <c r="AH602" t="s">
        <v>25</v>
      </c>
      <c r="AJ602" t="s">
        <v>21</v>
      </c>
      <c r="AL602" t="s">
        <v>21</v>
      </c>
      <c r="AN602" t="s">
        <v>21</v>
      </c>
      <c r="AP602" t="s">
        <v>21</v>
      </c>
      <c r="AR602" t="s">
        <v>25</v>
      </c>
      <c r="AS602" t="s">
        <v>3078</v>
      </c>
      <c r="AT602" t="s">
        <v>25</v>
      </c>
      <c r="AV602" t="s">
        <v>25</v>
      </c>
      <c r="AX602" t="s">
        <v>21</v>
      </c>
      <c r="AZ602" t="s">
        <v>21</v>
      </c>
      <c r="BB602" t="s">
        <v>25</v>
      </c>
      <c r="BE602" t="s">
        <v>21</v>
      </c>
      <c r="BG602" t="s">
        <v>21</v>
      </c>
      <c r="BI602" t="s">
        <v>21</v>
      </c>
      <c r="BK602" t="s">
        <v>21</v>
      </c>
      <c r="BN602" t="s">
        <v>2146</v>
      </c>
    </row>
    <row r="603" spans="2:68" ht="18.75" customHeight="1">
      <c r="B603" s="87">
        <v>22</v>
      </c>
      <c r="C603" t="s">
        <v>3055</v>
      </c>
      <c r="D603" t="s">
        <v>643</v>
      </c>
      <c r="E603" s="88">
        <v>22017</v>
      </c>
      <c r="F603" t="s">
        <v>21</v>
      </c>
      <c r="G603" t="s">
        <v>25</v>
      </c>
      <c r="H603" t="s">
        <v>25</v>
      </c>
      <c r="I603" t="s">
        <v>25</v>
      </c>
      <c r="K603" t="s">
        <v>25</v>
      </c>
      <c r="L603" t="s">
        <v>2138</v>
      </c>
      <c r="M603" s="89" t="s">
        <v>3079</v>
      </c>
      <c r="N603" t="s">
        <v>25</v>
      </c>
      <c r="O603" t="s">
        <v>25</v>
      </c>
      <c r="Q603" t="s">
        <v>25</v>
      </c>
      <c r="R603" s="89" t="s">
        <v>3080</v>
      </c>
      <c r="T603" t="s">
        <v>1377</v>
      </c>
      <c r="U603" t="s">
        <v>21</v>
      </c>
      <c r="V603" t="s">
        <v>2145</v>
      </c>
      <c r="W603" t="s">
        <v>25</v>
      </c>
      <c r="AB603" t="s">
        <v>3081</v>
      </c>
      <c r="AC603" t="s">
        <v>21</v>
      </c>
      <c r="AG603" t="s">
        <v>25</v>
      </c>
      <c r="AH603" t="s">
        <v>25</v>
      </c>
      <c r="AI603" t="s">
        <v>3082</v>
      </c>
      <c r="AJ603" t="s">
        <v>2140</v>
      </c>
      <c r="AL603" t="s">
        <v>21</v>
      </c>
      <c r="AN603" t="s">
        <v>21</v>
      </c>
      <c r="AP603" t="s">
        <v>25</v>
      </c>
      <c r="AQ603" t="s">
        <v>3083</v>
      </c>
      <c r="AR603" t="s">
        <v>21</v>
      </c>
      <c r="AT603" t="s">
        <v>2140</v>
      </c>
      <c r="AV603" t="s">
        <v>21</v>
      </c>
      <c r="AX603" t="s">
        <v>25</v>
      </c>
      <c r="AZ603" t="s">
        <v>2140</v>
      </c>
      <c r="BB603" t="s">
        <v>21</v>
      </c>
      <c r="BE603" t="s">
        <v>2140</v>
      </c>
      <c r="BG603" t="s">
        <v>2140</v>
      </c>
      <c r="BI603" t="s">
        <v>2140</v>
      </c>
      <c r="BK603" t="s">
        <v>2140</v>
      </c>
      <c r="BN603" t="s">
        <v>2146</v>
      </c>
    </row>
    <row r="604" spans="2:68" ht="18.75" customHeight="1">
      <c r="B604" s="87">
        <v>22</v>
      </c>
      <c r="C604" t="s">
        <v>3055</v>
      </c>
      <c r="D604" t="s">
        <v>644</v>
      </c>
      <c r="E604" s="88">
        <v>22030</v>
      </c>
      <c r="F604" t="s">
        <v>21</v>
      </c>
      <c r="G604" t="s">
        <v>21</v>
      </c>
      <c r="H604" t="s">
        <v>21</v>
      </c>
      <c r="J604" t="s">
        <v>3084</v>
      </c>
      <c r="K604" t="s">
        <v>21</v>
      </c>
      <c r="BO604" t="s">
        <v>3084</v>
      </c>
    </row>
    <row r="605" spans="2:68" ht="18.75" customHeight="1">
      <c r="B605" s="87">
        <v>22</v>
      </c>
      <c r="C605" t="s">
        <v>3055</v>
      </c>
      <c r="D605" t="s">
        <v>649</v>
      </c>
      <c r="E605" s="88">
        <v>22043</v>
      </c>
      <c r="F605" t="s">
        <v>21</v>
      </c>
      <c r="G605" t="s">
        <v>21</v>
      </c>
      <c r="H605" t="s">
        <v>21</v>
      </c>
      <c r="J605" t="s">
        <v>3085</v>
      </c>
      <c r="K605" t="s">
        <v>25</v>
      </c>
      <c r="L605" t="s">
        <v>2205</v>
      </c>
      <c r="M605" s="89">
        <v>45222</v>
      </c>
      <c r="N605" t="s">
        <v>21</v>
      </c>
      <c r="O605" t="s">
        <v>25</v>
      </c>
      <c r="Q605" t="s">
        <v>25</v>
      </c>
      <c r="R605" s="89" t="s">
        <v>3086</v>
      </c>
      <c r="T605" t="s">
        <v>21</v>
      </c>
      <c r="U605" t="s">
        <v>21</v>
      </c>
      <c r="V605" t="s">
        <v>2145</v>
      </c>
      <c r="W605" t="s">
        <v>21</v>
      </c>
      <c r="AC605" t="s">
        <v>21</v>
      </c>
      <c r="AG605" t="s">
        <v>25</v>
      </c>
      <c r="AH605" t="s">
        <v>2140</v>
      </c>
      <c r="AJ605" t="s">
        <v>2140</v>
      </c>
      <c r="AL605" t="s">
        <v>2140</v>
      </c>
      <c r="AN605" t="s">
        <v>2140</v>
      </c>
      <c r="AP605" t="s">
        <v>2140</v>
      </c>
      <c r="AR605" t="s">
        <v>2140</v>
      </c>
      <c r="AT605" t="s">
        <v>2140</v>
      </c>
      <c r="AV605" t="s">
        <v>2140</v>
      </c>
      <c r="AX605" t="s">
        <v>2140</v>
      </c>
      <c r="AZ605" t="s">
        <v>2140</v>
      </c>
      <c r="BB605" t="s">
        <v>2140</v>
      </c>
      <c r="BE605" t="s">
        <v>2140</v>
      </c>
      <c r="BG605" t="s">
        <v>2140</v>
      </c>
      <c r="BI605" t="s">
        <v>2140</v>
      </c>
      <c r="BK605" t="s">
        <v>2140</v>
      </c>
      <c r="BN605" t="s">
        <v>2146</v>
      </c>
    </row>
    <row r="606" spans="2:68" ht="18.75" customHeight="1">
      <c r="B606" s="87">
        <v>22</v>
      </c>
      <c r="C606" t="s">
        <v>3055</v>
      </c>
      <c r="D606" t="s">
        <v>650</v>
      </c>
      <c r="E606" s="88">
        <v>22045</v>
      </c>
      <c r="F606" t="s">
        <v>21</v>
      </c>
      <c r="G606" t="s">
        <v>25</v>
      </c>
      <c r="H606" t="s">
        <v>25</v>
      </c>
      <c r="I606" t="s">
        <v>25</v>
      </c>
      <c r="K606" t="s">
        <v>25</v>
      </c>
      <c r="L606" t="s">
        <v>2138</v>
      </c>
      <c r="M606" s="89">
        <v>45204</v>
      </c>
      <c r="N606" t="s">
        <v>25</v>
      </c>
      <c r="O606" t="s">
        <v>25</v>
      </c>
      <c r="Q606" t="s">
        <v>25</v>
      </c>
      <c r="R606" s="89">
        <v>45203</v>
      </c>
      <c r="T606" t="s">
        <v>2169</v>
      </c>
      <c r="U606" t="s">
        <v>25</v>
      </c>
      <c r="W606" t="s">
        <v>25</v>
      </c>
      <c r="Z606" t="s">
        <v>1900</v>
      </c>
      <c r="AA606" t="s">
        <v>1901</v>
      </c>
      <c r="AC606" t="s">
        <v>21</v>
      </c>
      <c r="AG606" t="s">
        <v>21</v>
      </c>
      <c r="AH606" t="s">
        <v>2140</v>
      </c>
      <c r="AJ606" t="s">
        <v>2140</v>
      </c>
      <c r="AL606" t="s">
        <v>2140</v>
      </c>
      <c r="AN606" t="s">
        <v>2140</v>
      </c>
      <c r="AP606" t="s">
        <v>2140</v>
      </c>
      <c r="AR606" t="s">
        <v>2140</v>
      </c>
      <c r="AT606" t="s">
        <v>2140</v>
      </c>
      <c r="AV606" t="s">
        <v>2140</v>
      </c>
      <c r="AX606" t="s">
        <v>2140</v>
      </c>
      <c r="AZ606" t="s">
        <v>2140</v>
      </c>
      <c r="BB606" t="s">
        <v>2140</v>
      </c>
      <c r="BE606" t="s">
        <v>2140</v>
      </c>
      <c r="BG606" t="s">
        <v>2140</v>
      </c>
      <c r="BI606" t="s">
        <v>2140</v>
      </c>
      <c r="BK606" t="s">
        <v>2140</v>
      </c>
      <c r="BN606" t="s">
        <v>1915</v>
      </c>
    </row>
    <row r="607" spans="2:68" ht="18.75" customHeight="1">
      <c r="B607" s="87">
        <v>22</v>
      </c>
      <c r="C607" t="s">
        <v>3055</v>
      </c>
      <c r="D607" t="s">
        <v>651</v>
      </c>
      <c r="E607" s="88">
        <v>22046</v>
      </c>
      <c r="F607" t="s">
        <v>21</v>
      </c>
      <c r="G607" t="s">
        <v>25</v>
      </c>
      <c r="H607" t="s">
        <v>21</v>
      </c>
      <c r="J607" t="s">
        <v>3087</v>
      </c>
      <c r="K607" t="s">
        <v>21</v>
      </c>
      <c r="BO607" t="s">
        <v>3087</v>
      </c>
      <c r="BP607" s="90" t="s">
        <v>2183</v>
      </c>
    </row>
    <row r="608" spans="2:68" ht="18.75" customHeight="1">
      <c r="B608" s="87">
        <v>22</v>
      </c>
      <c r="C608" t="s">
        <v>3055</v>
      </c>
      <c r="D608" t="s">
        <v>652</v>
      </c>
      <c r="E608" s="88">
        <v>22047</v>
      </c>
      <c r="F608" t="s">
        <v>21</v>
      </c>
      <c r="G608" t="s">
        <v>21</v>
      </c>
      <c r="H608" t="s">
        <v>21</v>
      </c>
      <c r="J608" t="s">
        <v>3088</v>
      </c>
      <c r="K608" t="s">
        <v>25</v>
      </c>
      <c r="L608" t="s">
        <v>2205</v>
      </c>
      <c r="M608" s="89">
        <v>45216</v>
      </c>
      <c r="N608" t="s">
        <v>21</v>
      </c>
      <c r="O608" t="s">
        <v>25</v>
      </c>
      <c r="Q608" t="s">
        <v>25</v>
      </c>
      <c r="R608" s="89">
        <v>45222</v>
      </c>
      <c r="T608" t="s">
        <v>21</v>
      </c>
      <c r="U608" t="s">
        <v>21</v>
      </c>
      <c r="V608" t="s">
        <v>2394</v>
      </c>
      <c r="W608" t="s">
        <v>21</v>
      </c>
      <c r="AC608" t="s">
        <v>21</v>
      </c>
      <c r="AG608" t="s">
        <v>25</v>
      </c>
      <c r="AH608" t="s">
        <v>2140</v>
      </c>
      <c r="AJ608" t="s">
        <v>25</v>
      </c>
      <c r="AK608" t="s">
        <v>3089</v>
      </c>
      <c r="AL608" t="s">
        <v>2140</v>
      </c>
      <c r="AN608" t="s">
        <v>2140</v>
      </c>
      <c r="AP608" t="s">
        <v>2140</v>
      </c>
      <c r="AR608" t="s">
        <v>2140</v>
      </c>
      <c r="AT608" t="s">
        <v>2140</v>
      </c>
      <c r="AV608" t="s">
        <v>2140</v>
      </c>
      <c r="AX608" t="s">
        <v>2140</v>
      </c>
      <c r="AZ608" t="s">
        <v>2140</v>
      </c>
      <c r="BB608" t="s">
        <v>2140</v>
      </c>
      <c r="BE608" t="s">
        <v>2140</v>
      </c>
      <c r="BG608" t="s">
        <v>2140</v>
      </c>
      <c r="BI608" t="s">
        <v>2140</v>
      </c>
      <c r="BK608" t="s">
        <v>25</v>
      </c>
      <c r="BL608" t="s">
        <v>3090</v>
      </c>
      <c r="BN608" t="s">
        <v>2146</v>
      </c>
    </row>
    <row r="609" spans="2:68" ht="18.75" customHeight="1">
      <c r="B609" s="87">
        <v>23</v>
      </c>
      <c r="C609" t="s">
        <v>3091</v>
      </c>
      <c r="D609" t="s">
        <v>1526</v>
      </c>
      <c r="E609" s="88">
        <v>23007</v>
      </c>
      <c r="F609" t="s">
        <v>21</v>
      </c>
      <c r="G609" t="s">
        <v>21</v>
      </c>
      <c r="H609" s="91" t="s">
        <v>25</v>
      </c>
      <c r="J609" t="s">
        <v>3092</v>
      </c>
      <c r="K609" s="91" t="s">
        <v>25</v>
      </c>
      <c r="BO609" t="s">
        <v>3093</v>
      </c>
    </row>
    <row r="610" spans="2:68" ht="18.75" customHeight="1">
      <c r="B610" s="87">
        <v>23</v>
      </c>
      <c r="C610" t="s">
        <v>3091</v>
      </c>
      <c r="D610" t="s">
        <v>3094</v>
      </c>
      <c r="E610" s="88">
        <v>23009</v>
      </c>
      <c r="F610" t="s">
        <v>25</v>
      </c>
      <c r="G610" t="s">
        <v>25</v>
      </c>
      <c r="H610" t="s">
        <v>25</v>
      </c>
      <c r="I610" t="s">
        <v>25</v>
      </c>
      <c r="K610" t="s">
        <v>25</v>
      </c>
      <c r="L610" t="s">
        <v>2138</v>
      </c>
      <c r="M610" s="89">
        <v>45188</v>
      </c>
      <c r="N610" t="s">
        <v>25</v>
      </c>
      <c r="O610" t="s">
        <v>25</v>
      </c>
      <c r="Q610" t="s">
        <v>25</v>
      </c>
      <c r="R610" s="89">
        <v>45209</v>
      </c>
      <c r="T610" t="s">
        <v>1377</v>
      </c>
      <c r="U610" t="s">
        <v>21</v>
      </c>
      <c r="V610" t="s">
        <v>2145</v>
      </c>
      <c r="W610" t="s">
        <v>21</v>
      </c>
      <c r="AC610" t="s">
        <v>25</v>
      </c>
      <c r="AE610" t="s">
        <v>1904</v>
      </c>
      <c r="AG610" t="s">
        <v>25</v>
      </c>
      <c r="AH610" t="s">
        <v>25</v>
      </c>
      <c r="AJ610" t="s">
        <v>25</v>
      </c>
      <c r="AK610" t="s">
        <v>3095</v>
      </c>
      <c r="AL610" t="s">
        <v>25</v>
      </c>
      <c r="AN610" t="s">
        <v>25</v>
      </c>
      <c r="AP610" t="s">
        <v>2140</v>
      </c>
      <c r="AR610" t="s">
        <v>2140</v>
      </c>
      <c r="AT610" t="s">
        <v>25</v>
      </c>
      <c r="AV610" t="s">
        <v>2140</v>
      </c>
      <c r="AX610" t="s">
        <v>2140</v>
      </c>
      <c r="AZ610" t="s">
        <v>21</v>
      </c>
      <c r="BB610" t="s">
        <v>21</v>
      </c>
      <c r="BE610" t="s">
        <v>2140</v>
      </c>
      <c r="BG610" t="s">
        <v>2140</v>
      </c>
      <c r="BI610" t="s">
        <v>2140</v>
      </c>
      <c r="BK610" t="s">
        <v>25</v>
      </c>
      <c r="BN610" t="s">
        <v>2146</v>
      </c>
      <c r="BP610" s="90" t="s">
        <v>3096</v>
      </c>
    </row>
    <row r="611" spans="2:68" ht="18.75" customHeight="1">
      <c r="B611" s="87">
        <v>23</v>
      </c>
      <c r="C611" t="s">
        <v>3091</v>
      </c>
      <c r="D611" t="s">
        <v>1528</v>
      </c>
      <c r="E611" s="88">
        <v>23012</v>
      </c>
      <c r="F611" t="s">
        <v>21</v>
      </c>
      <c r="G611" t="s">
        <v>21</v>
      </c>
      <c r="K611" t="s">
        <v>25</v>
      </c>
      <c r="Q611" t="s">
        <v>25</v>
      </c>
    </row>
    <row r="612" spans="2:68" ht="18.75" customHeight="1">
      <c r="B612" s="87">
        <v>23</v>
      </c>
      <c r="C612" t="s">
        <v>3091</v>
      </c>
      <c r="D612" t="s">
        <v>1530</v>
      </c>
      <c r="E612" s="88">
        <v>23021</v>
      </c>
      <c r="F612" t="s">
        <v>21</v>
      </c>
      <c r="G612" t="s">
        <v>21</v>
      </c>
      <c r="H612" s="91" t="s">
        <v>25</v>
      </c>
      <c r="J612" t="s">
        <v>3097</v>
      </c>
      <c r="K612" s="91" t="s">
        <v>25</v>
      </c>
      <c r="BP612" s="90" t="s">
        <v>3098</v>
      </c>
    </row>
    <row r="613" spans="2:68" ht="18.75" customHeight="1">
      <c r="B613" s="87">
        <v>23</v>
      </c>
      <c r="C613" t="s">
        <v>3091</v>
      </c>
      <c r="D613" t="s">
        <v>1532</v>
      </c>
      <c r="E613" s="88">
        <v>23038</v>
      </c>
      <c r="F613" t="s">
        <v>21</v>
      </c>
      <c r="G613" t="s">
        <v>21</v>
      </c>
      <c r="K613" t="s">
        <v>25</v>
      </c>
      <c r="Q613" t="s">
        <v>25</v>
      </c>
    </row>
    <row r="614" spans="2:68" ht="18.75" customHeight="1">
      <c r="B614" s="87">
        <v>23</v>
      </c>
      <c r="C614" t="s">
        <v>3091</v>
      </c>
      <c r="D614" t="s">
        <v>1533</v>
      </c>
      <c r="E614" s="88">
        <v>23044</v>
      </c>
      <c r="F614" t="s">
        <v>21</v>
      </c>
      <c r="G614" t="s">
        <v>21</v>
      </c>
      <c r="H614" s="91" t="s">
        <v>25</v>
      </c>
      <c r="J614" t="s">
        <v>3099</v>
      </c>
      <c r="K614" t="s">
        <v>25</v>
      </c>
      <c r="L614" t="s">
        <v>2166</v>
      </c>
      <c r="M614" s="89" t="s">
        <v>3100</v>
      </c>
      <c r="N614" t="s">
        <v>21</v>
      </c>
      <c r="O614" t="s">
        <v>25</v>
      </c>
      <c r="Q614" t="s">
        <v>21</v>
      </c>
      <c r="S614" t="s">
        <v>3101</v>
      </c>
      <c r="T614" t="s">
        <v>1377</v>
      </c>
      <c r="U614" t="s">
        <v>21</v>
      </c>
      <c r="V614" t="s">
        <v>2145</v>
      </c>
      <c r="W614" t="s">
        <v>21</v>
      </c>
      <c r="AC614" t="s">
        <v>21</v>
      </c>
      <c r="AG614" t="s">
        <v>25</v>
      </c>
      <c r="AH614" t="s">
        <v>21</v>
      </c>
      <c r="AJ614" t="s">
        <v>21</v>
      </c>
      <c r="AL614" t="s">
        <v>21</v>
      </c>
      <c r="AN614" t="s">
        <v>2140</v>
      </c>
      <c r="AP614" t="s">
        <v>2140</v>
      </c>
      <c r="AR614" t="s">
        <v>2140</v>
      </c>
      <c r="AT614" t="s">
        <v>2140</v>
      </c>
      <c r="AV614" t="s">
        <v>2140</v>
      </c>
      <c r="AX614" t="s">
        <v>2140</v>
      </c>
      <c r="AZ614" t="s">
        <v>2140</v>
      </c>
      <c r="BB614" t="s">
        <v>2140</v>
      </c>
      <c r="BE614" t="s">
        <v>2140</v>
      </c>
      <c r="BG614" t="s">
        <v>2140</v>
      </c>
      <c r="BI614" t="s">
        <v>2140</v>
      </c>
      <c r="BK614" t="s">
        <v>2140</v>
      </c>
      <c r="BN614" t="s">
        <v>2146</v>
      </c>
      <c r="BP614" s="90" t="s">
        <v>3102</v>
      </c>
    </row>
    <row r="615" spans="2:68" ht="18.75" customHeight="1">
      <c r="B615" s="87">
        <v>23</v>
      </c>
      <c r="C615" t="s">
        <v>3091</v>
      </c>
      <c r="D615" t="s">
        <v>1534</v>
      </c>
      <c r="E615" s="88">
        <v>23050</v>
      </c>
      <c r="K615" t="s">
        <v>25</v>
      </c>
      <c r="Q615" t="s">
        <v>25</v>
      </c>
      <c r="T615" t="s">
        <v>25</v>
      </c>
    </row>
    <row r="616" spans="2:68" ht="18.75" customHeight="1">
      <c r="B616" s="87">
        <v>23</v>
      </c>
      <c r="C616" t="s">
        <v>3091</v>
      </c>
      <c r="D616" t="s">
        <v>3103</v>
      </c>
      <c r="E616" s="88">
        <v>23052</v>
      </c>
      <c r="F616" t="s">
        <v>21</v>
      </c>
      <c r="G616" t="s">
        <v>21</v>
      </c>
      <c r="H616" t="s">
        <v>25</v>
      </c>
      <c r="I616" t="s">
        <v>25</v>
      </c>
      <c r="K616" t="s">
        <v>21</v>
      </c>
      <c r="BO616" t="s">
        <v>3104</v>
      </c>
      <c r="BP616" s="90" t="s">
        <v>3105</v>
      </c>
    </row>
    <row r="617" spans="2:68" ht="18.75" customHeight="1">
      <c r="B617" s="87">
        <v>23</v>
      </c>
      <c r="C617" t="s">
        <v>3091</v>
      </c>
      <c r="D617" t="s">
        <v>1535</v>
      </c>
      <c r="E617" s="88">
        <v>23054</v>
      </c>
      <c r="F617" t="s">
        <v>21</v>
      </c>
      <c r="G617" t="s">
        <v>21</v>
      </c>
      <c r="H617" t="s">
        <v>21</v>
      </c>
      <c r="J617" t="s">
        <v>3106</v>
      </c>
      <c r="K617" t="s">
        <v>25</v>
      </c>
      <c r="L617" t="s">
        <v>2205</v>
      </c>
      <c r="M617" s="89">
        <v>45245</v>
      </c>
      <c r="N617" t="s">
        <v>21</v>
      </c>
      <c r="O617" t="s">
        <v>25</v>
      </c>
      <c r="Q617" t="s">
        <v>21</v>
      </c>
      <c r="S617" t="s">
        <v>3107</v>
      </c>
      <c r="T617" t="s">
        <v>1377</v>
      </c>
      <c r="U617" t="s">
        <v>25</v>
      </c>
      <c r="W617" t="s">
        <v>21</v>
      </c>
      <c r="AC617" t="s">
        <v>21</v>
      </c>
      <c r="AG617" t="s">
        <v>25</v>
      </c>
      <c r="AH617" t="s">
        <v>2140</v>
      </c>
      <c r="AJ617" t="s">
        <v>25</v>
      </c>
      <c r="AK617" t="s">
        <v>3108</v>
      </c>
      <c r="AL617" t="s">
        <v>2140</v>
      </c>
      <c r="AN617" t="s">
        <v>25</v>
      </c>
      <c r="AO617" t="s">
        <v>3109</v>
      </c>
      <c r="AP617" t="s">
        <v>2140</v>
      </c>
      <c r="AR617" t="s">
        <v>2140</v>
      </c>
      <c r="AT617" t="s">
        <v>2140</v>
      </c>
      <c r="AV617" t="s">
        <v>25</v>
      </c>
      <c r="AW617" t="s">
        <v>3110</v>
      </c>
      <c r="AX617" t="s">
        <v>2140</v>
      </c>
      <c r="AZ617" t="s">
        <v>2140</v>
      </c>
      <c r="BB617" t="s">
        <v>2140</v>
      </c>
      <c r="BE617" t="s">
        <v>2140</v>
      </c>
      <c r="BG617" t="s">
        <v>2140</v>
      </c>
      <c r="BI617" t="s">
        <v>2140</v>
      </c>
      <c r="BK617" t="s">
        <v>2140</v>
      </c>
      <c r="BN617" t="s">
        <v>2326</v>
      </c>
      <c r="BP617" s="90" t="s">
        <v>3111</v>
      </c>
    </row>
    <row r="618" spans="2:68" ht="18.75" customHeight="1">
      <c r="B618" s="87">
        <v>23</v>
      </c>
      <c r="C618" t="s">
        <v>3091</v>
      </c>
      <c r="D618" t="s">
        <v>3112</v>
      </c>
      <c r="E618" s="88">
        <v>23055</v>
      </c>
      <c r="F618" t="s">
        <v>21</v>
      </c>
      <c r="G618" t="s">
        <v>21</v>
      </c>
      <c r="H618" s="91" t="s">
        <v>25</v>
      </c>
      <c r="J618" t="s">
        <v>3113</v>
      </c>
      <c r="K618" t="s">
        <v>25</v>
      </c>
      <c r="L618" t="s">
        <v>2144</v>
      </c>
      <c r="M618" s="89" t="s">
        <v>3114</v>
      </c>
      <c r="N618" t="s">
        <v>25</v>
      </c>
      <c r="O618" t="s">
        <v>25</v>
      </c>
      <c r="Q618" t="s">
        <v>21</v>
      </c>
      <c r="S618" t="s">
        <v>3115</v>
      </c>
      <c r="T618" t="s">
        <v>2169</v>
      </c>
      <c r="U618" t="s">
        <v>21</v>
      </c>
      <c r="V618" t="s">
        <v>2145</v>
      </c>
      <c r="W618" t="s">
        <v>25</v>
      </c>
      <c r="Y618" t="s">
        <v>1899</v>
      </c>
      <c r="AC618" t="s">
        <v>21</v>
      </c>
      <c r="AG618" t="s">
        <v>25</v>
      </c>
      <c r="AH618" t="s">
        <v>25</v>
      </c>
      <c r="AJ618" t="s">
        <v>25</v>
      </c>
      <c r="AL618" t="s">
        <v>25</v>
      </c>
      <c r="AN618" t="s">
        <v>25</v>
      </c>
      <c r="AP618" t="s">
        <v>25</v>
      </c>
      <c r="AR618" t="s">
        <v>25</v>
      </c>
      <c r="AT618" t="s">
        <v>21</v>
      </c>
      <c r="AV618" t="s">
        <v>21</v>
      </c>
      <c r="AX618" t="s">
        <v>2140</v>
      </c>
      <c r="AZ618" t="s">
        <v>25</v>
      </c>
      <c r="BB618" t="s">
        <v>25</v>
      </c>
      <c r="BE618" t="s">
        <v>21</v>
      </c>
      <c r="BG618" t="s">
        <v>21</v>
      </c>
      <c r="BI618" t="s">
        <v>21</v>
      </c>
      <c r="BK618" t="s">
        <v>25</v>
      </c>
      <c r="BN618" t="s">
        <v>2146</v>
      </c>
    </row>
    <row r="619" spans="2:68" ht="18.75" customHeight="1">
      <c r="B619" s="87">
        <v>23</v>
      </c>
      <c r="C619" t="s">
        <v>3091</v>
      </c>
      <c r="D619" t="s">
        <v>1536</v>
      </c>
      <c r="E619" s="88">
        <v>23061</v>
      </c>
      <c r="F619" t="s">
        <v>21</v>
      </c>
      <c r="G619" t="s">
        <v>21</v>
      </c>
      <c r="H619" t="s">
        <v>25</v>
      </c>
      <c r="I619" t="s">
        <v>25</v>
      </c>
      <c r="K619" t="s">
        <v>25</v>
      </c>
      <c r="Q619" t="s">
        <v>25</v>
      </c>
    </row>
    <row r="620" spans="2:68" ht="18.75" customHeight="1">
      <c r="B620" s="87">
        <v>23</v>
      </c>
      <c r="C620" t="s">
        <v>3091</v>
      </c>
      <c r="D620" t="s">
        <v>1540</v>
      </c>
      <c r="E620" s="88">
        <v>23079</v>
      </c>
      <c r="H620" t="s">
        <v>25</v>
      </c>
      <c r="I620" t="s">
        <v>25</v>
      </c>
      <c r="K620" t="s">
        <v>21</v>
      </c>
      <c r="Q620" t="s">
        <v>21</v>
      </c>
      <c r="T620" t="s">
        <v>25</v>
      </c>
    </row>
    <row r="621" spans="2:68" ht="18.75" customHeight="1">
      <c r="B621" s="87">
        <v>23</v>
      </c>
      <c r="C621" t="s">
        <v>3091</v>
      </c>
      <c r="D621" t="s">
        <v>1542</v>
      </c>
      <c r="E621" s="88">
        <v>23090</v>
      </c>
      <c r="H621" t="s">
        <v>25</v>
      </c>
      <c r="I621" t="s">
        <v>25</v>
      </c>
      <c r="K621" t="s">
        <v>25</v>
      </c>
      <c r="Q621" t="s">
        <v>25</v>
      </c>
      <c r="T621" t="s">
        <v>25</v>
      </c>
    </row>
    <row r="622" spans="2:68" ht="18.75" customHeight="1">
      <c r="B622" s="87">
        <v>24</v>
      </c>
      <c r="C622" t="s">
        <v>3116</v>
      </c>
      <c r="D622" t="s">
        <v>609</v>
      </c>
      <c r="E622" s="88">
        <v>24001</v>
      </c>
      <c r="F622" t="s">
        <v>25</v>
      </c>
      <c r="G622" t="s">
        <v>21</v>
      </c>
      <c r="H622" t="s">
        <v>25</v>
      </c>
      <c r="I622" t="s">
        <v>25</v>
      </c>
      <c r="K622" t="s">
        <v>25</v>
      </c>
      <c r="L622" t="s">
        <v>2138</v>
      </c>
      <c r="M622" s="89">
        <v>45190</v>
      </c>
      <c r="N622" t="s">
        <v>25</v>
      </c>
      <c r="O622" t="s">
        <v>25</v>
      </c>
      <c r="Q622" t="s">
        <v>25</v>
      </c>
      <c r="R622" s="89">
        <v>45215</v>
      </c>
      <c r="T622" t="s">
        <v>1377</v>
      </c>
      <c r="U622" t="s">
        <v>21</v>
      </c>
      <c r="V622" t="s">
        <v>3117</v>
      </c>
      <c r="W622" t="s">
        <v>25</v>
      </c>
      <c r="AB622" t="s">
        <v>3118</v>
      </c>
      <c r="AC622" t="s">
        <v>21</v>
      </c>
      <c r="AG622" t="s">
        <v>25</v>
      </c>
      <c r="AH622" t="s">
        <v>25</v>
      </c>
      <c r="AI622" t="s">
        <v>3119</v>
      </c>
      <c r="AJ622" t="s">
        <v>25</v>
      </c>
      <c r="AK622" t="s">
        <v>3120</v>
      </c>
      <c r="AL622" t="s">
        <v>2140</v>
      </c>
      <c r="AN622" t="s">
        <v>25</v>
      </c>
      <c r="AO622" t="s">
        <v>3121</v>
      </c>
      <c r="AP622" t="s">
        <v>2140</v>
      </c>
      <c r="AR622" t="s">
        <v>2140</v>
      </c>
      <c r="AT622" t="s">
        <v>25</v>
      </c>
      <c r="AU622" t="s">
        <v>3122</v>
      </c>
      <c r="AV622" t="s">
        <v>2140</v>
      </c>
      <c r="AX622" t="s">
        <v>21</v>
      </c>
      <c r="AY622" t="s">
        <v>3123</v>
      </c>
      <c r="AZ622" t="s">
        <v>2140</v>
      </c>
      <c r="BB622" t="s">
        <v>2140</v>
      </c>
      <c r="BE622" t="s">
        <v>2140</v>
      </c>
      <c r="BG622" t="s">
        <v>2140</v>
      </c>
      <c r="BI622" t="s">
        <v>2140</v>
      </c>
      <c r="BK622" t="s">
        <v>2140</v>
      </c>
      <c r="BN622" t="s">
        <v>2174</v>
      </c>
      <c r="BP622" s="90" t="s">
        <v>3124</v>
      </c>
    </row>
    <row r="623" spans="2:68" ht="18.75" customHeight="1">
      <c r="B623" s="87">
        <v>24</v>
      </c>
      <c r="C623" t="s">
        <v>3116</v>
      </c>
      <c r="D623" t="s">
        <v>610</v>
      </c>
      <c r="E623" s="88">
        <v>24002</v>
      </c>
      <c r="F623" t="s">
        <v>25</v>
      </c>
      <c r="G623" t="s">
        <v>25</v>
      </c>
      <c r="H623" t="s">
        <v>25</v>
      </c>
      <c r="I623" t="s">
        <v>25</v>
      </c>
      <c r="K623" t="s">
        <v>25</v>
      </c>
      <c r="L623" t="s">
        <v>2138</v>
      </c>
      <c r="M623" s="89">
        <v>45218</v>
      </c>
      <c r="N623" t="s">
        <v>25</v>
      </c>
      <c r="O623" t="s">
        <v>25</v>
      </c>
      <c r="Q623" t="s">
        <v>25</v>
      </c>
      <c r="R623" s="89" t="s">
        <v>3125</v>
      </c>
      <c r="T623" t="s">
        <v>1377</v>
      </c>
      <c r="U623" t="s">
        <v>21</v>
      </c>
      <c r="V623" t="s">
        <v>2145</v>
      </c>
      <c r="W623" t="s">
        <v>25</v>
      </c>
      <c r="Z623" t="s">
        <v>1900</v>
      </c>
      <c r="AA623" t="s">
        <v>1901</v>
      </c>
      <c r="AC623" t="s">
        <v>21</v>
      </c>
      <c r="AG623" t="s">
        <v>25</v>
      </c>
      <c r="AH623" t="s">
        <v>25</v>
      </c>
      <c r="AI623" t="s">
        <v>3126</v>
      </c>
      <c r="AJ623" t="s">
        <v>25</v>
      </c>
      <c r="AK623" t="s">
        <v>3127</v>
      </c>
      <c r="AL623" t="s">
        <v>25</v>
      </c>
      <c r="AM623" t="s">
        <v>3128</v>
      </c>
      <c r="AN623" t="s">
        <v>25</v>
      </c>
      <c r="AO623" t="s">
        <v>3129</v>
      </c>
      <c r="AP623" t="s">
        <v>25</v>
      </c>
      <c r="AQ623" t="s">
        <v>3130</v>
      </c>
      <c r="AR623" t="s">
        <v>25</v>
      </c>
      <c r="AS623" t="s">
        <v>3131</v>
      </c>
      <c r="AT623" t="s">
        <v>25</v>
      </c>
      <c r="AU623" t="s">
        <v>3132</v>
      </c>
      <c r="AV623" t="s">
        <v>25</v>
      </c>
      <c r="AW623" t="s">
        <v>3133</v>
      </c>
      <c r="AX623" t="s">
        <v>25</v>
      </c>
      <c r="AY623" t="s">
        <v>3134</v>
      </c>
      <c r="AZ623" t="s">
        <v>25</v>
      </c>
      <c r="BA623" t="s">
        <v>3135</v>
      </c>
      <c r="BB623" t="s">
        <v>25</v>
      </c>
      <c r="BC623" t="s">
        <v>3136</v>
      </c>
      <c r="BD623" t="s">
        <v>2353</v>
      </c>
      <c r="BE623" t="s">
        <v>2140</v>
      </c>
      <c r="BG623" t="s">
        <v>2140</v>
      </c>
      <c r="BI623" t="s">
        <v>2140</v>
      </c>
      <c r="BK623" t="s">
        <v>25</v>
      </c>
      <c r="BL623" t="s">
        <v>3137</v>
      </c>
      <c r="BM623" t="s">
        <v>2353</v>
      </c>
      <c r="BN623" t="s">
        <v>2295</v>
      </c>
      <c r="BP623" s="90" t="s">
        <v>3138</v>
      </c>
    </row>
    <row r="624" spans="2:68" ht="18.75" customHeight="1">
      <c r="B624" s="87">
        <v>24</v>
      </c>
      <c r="C624" t="s">
        <v>3116</v>
      </c>
      <c r="D624" t="s">
        <v>3139</v>
      </c>
      <c r="E624" s="88">
        <v>24003</v>
      </c>
      <c r="F624" t="s">
        <v>25</v>
      </c>
      <c r="G624" t="s">
        <v>25</v>
      </c>
      <c r="H624" t="s">
        <v>25</v>
      </c>
      <c r="I624" t="s">
        <v>25</v>
      </c>
      <c r="J624" t="s">
        <v>3140</v>
      </c>
      <c r="K624" t="s">
        <v>25</v>
      </c>
      <c r="L624" t="s">
        <v>2166</v>
      </c>
      <c r="M624" s="89">
        <v>45210</v>
      </c>
      <c r="N624" t="s">
        <v>21</v>
      </c>
      <c r="O624" t="s">
        <v>25</v>
      </c>
      <c r="Q624" t="s">
        <v>21</v>
      </c>
      <c r="S624" t="s">
        <v>3141</v>
      </c>
      <c r="T624" t="s">
        <v>1377</v>
      </c>
      <c r="U624" t="s">
        <v>1786</v>
      </c>
      <c r="W624" t="s">
        <v>25</v>
      </c>
      <c r="AA624" t="s">
        <v>1901</v>
      </c>
      <c r="AC624" t="s">
        <v>21</v>
      </c>
      <c r="AG624" t="s">
        <v>25</v>
      </c>
      <c r="AH624" t="s">
        <v>21</v>
      </c>
      <c r="AJ624" t="s">
        <v>21</v>
      </c>
      <c r="AL624" t="s">
        <v>2140</v>
      </c>
      <c r="AN624" t="s">
        <v>21</v>
      </c>
      <c r="AP624" t="s">
        <v>21</v>
      </c>
      <c r="AR624" t="s">
        <v>2140</v>
      </c>
      <c r="AT624" t="s">
        <v>21</v>
      </c>
      <c r="AV624" t="s">
        <v>21</v>
      </c>
      <c r="AX624" t="s">
        <v>2140</v>
      </c>
      <c r="AZ624" t="s">
        <v>21</v>
      </c>
      <c r="BB624" t="s">
        <v>21</v>
      </c>
      <c r="BE624" t="s">
        <v>2140</v>
      </c>
      <c r="BG624" t="s">
        <v>2140</v>
      </c>
      <c r="BI624" t="s">
        <v>2140</v>
      </c>
      <c r="BK624" t="s">
        <v>2140</v>
      </c>
      <c r="BN624" t="s">
        <v>1915</v>
      </c>
    </row>
    <row r="625" spans="2:68" ht="18.75" customHeight="1">
      <c r="B625" s="87">
        <v>24</v>
      </c>
      <c r="C625" t="s">
        <v>3116</v>
      </c>
      <c r="D625" t="s">
        <v>612</v>
      </c>
      <c r="E625" s="88">
        <v>24004</v>
      </c>
      <c r="F625" t="s">
        <v>25</v>
      </c>
      <c r="G625" t="s">
        <v>21</v>
      </c>
      <c r="H625" t="s">
        <v>21</v>
      </c>
      <c r="J625" t="s">
        <v>3142</v>
      </c>
      <c r="K625" t="s">
        <v>25</v>
      </c>
      <c r="L625" t="s">
        <v>2205</v>
      </c>
      <c r="M625" s="89">
        <v>45258</v>
      </c>
      <c r="N625" t="s">
        <v>25</v>
      </c>
      <c r="O625" t="s">
        <v>25</v>
      </c>
      <c r="Q625" t="s">
        <v>21</v>
      </c>
      <c r="S625" t="s">
        <v>3143</v>
      </c>
      <c r="T625" t="s">
        <v>1377</v>
      </c>
      <c r="U625" t="s">
        <v>1786</v>
      </c>
      <c r="W625" t="s">
        <v>21</v>
      </c>
      <c r="AC625" t="s">
        <v>21</v>
      </c>
      <c r="AG625" t="s">
        <v>25</v>
      </c>
      <c r="AH625" t="s">
        <v>25</v>
      </c>
      <c r="AI625" t="s">
        <v>3144</v>
      </c>
      <c r="AJ625" t="s">
        <v>25</v>
      </c>
      <c r="AK625" t="s">
        <v>3145</v>
      </c>
      <c r="AL625" t="s">
        <v>21</v>
      </c>
      <c r="AM625" t="s">
        <v>3146</v>
      </c>
      <c r="AN625" t="s">
        <v>21</v>
      </c>
      <c r="AO625" t="s">
        <v>3147</v>
      </c>
      <c r="AP625" t="s">
        <v>21</v>
      </c>
      <c r="AQ625" t="s">
        <v>3147</v>
      </c>
      <c r="AR625" t="s">
        <v>21</v>
      </c>
      <c r="AS625" t="s">
        <v>3147</v>
      </c>
      <c r="AT625" t="s">
        <v>21</v>
      </c>
      <c r="AU625" t="s">
        <v>3147</v>
      </c>
      <c r="AV625" t="s">
        <v>21</v>
      </c>
      <c r="AW625" t="s">
        <v>3147</v>
      </c>
      <c r="AX625" t="s">
        <v>25</v>
      </c>
      <c r="AY625" t="s">
        <v>3148</v>
      </c>
      <c r="AZ625" t="s">
        <v>25</v>
      </c>
      <c r="BA625" t="s">
        <v>3149</v>
      </c>
      <c r="BB625" t="s">
        <v>25</v>
      </c>
      <c r="BC625" t="s">
        <v>3150</v>
      </c>
      <c r="BD625" t="s">
        <v>2603</v>
      </c>
      <c r="BE625" t="s">
        <v>21</v>
      </c>
      <c r="BF625" t="s">
        <v>3147</v>
      </c>
      <c r="BG625" t="s">
        <v>21</v>
      </c>
      <c r="BH625" t="s">
        <v>3147</v>
      </c>
      <c r="BI625" t="s">
        <v>21</v>
      </c>
      <c r="BJ625" t="s">
        <v>3146</v>
      </c>
      <c r="BK625" t="s">
        <v>21</v>
      </c>
      <c r="BL625" t="s">
        <v>3147</v>
      </c>
      <c r="BM625" t="s">
        <v>2603</v>
      </c>
      <c r="BN625" t="s">
        <v>2174</v>
      </c>
      <c r="BP625" s="90" t="s">
        <v>3151</v>
      </c>
    </row>
    <row r="626" spans="2:68" ht="18.75" customHeight="1">
      <c r="B626" s="87">
        <v>24</v>
      </c>
      <c r="C626" t="s">
        <v>3116</v>
      </c>
      <c r="D626" t="s">
        <v>614</v>
      </c>
      <c r="E626" s="88">
        <v>24006</v>
      </c>
      <c r="F626" t="s">
        <v>25</v>
      </c>
      <c r="G626" t="s">
        <v>21</v>
      </c>
      <c r="H626" t="s">
        <v>25</v>
      </c>
      <c r="I626" t="s">
        <v>25</v>
      </c>
      <c r="J626" t="s">
        <v>3152</v>
      </c>
      <c r="K626" t="s">
        <v>25</v>
      </c>
      <c r="L626" t="s">
        <v>2166</v>
      </c>
      <c r="M626" s="89" t="s">
        <v>3153</v>
      </c>
      <c r="N626" t="s">
        <v>21</v>
      </c>
      <c r="O626" t="s">
        <v>21</v>
      </c>
      <c r="Q626" s="91" t="s">
        <v>25</v>
      </c>
      <c r="S626" t="s">
        <v>3154</v>
      </c>
      <c r="T626" t="s">
        <v>2169</v>
      </c>
      <c r="U626" t="s">
        <v>1786</v>
      </c>
      <c r="W626" t="s">
        <v>21</v>
      </c>
      <c r="AC626" t="s">
        <v>21</v>
      </c>
      <c r="AG626" t="s">
        <v>25</v>
      </c>
      <c r="AH626" t="s">
        <v>2140</v>
      </c>
      <c r="AJ626" t="s">
        <v>2140</v>
      </c>
      <c r="AL626" t="s">
        <v>21</v>
      </c>
      <c r="AN626" t="s">
        <v>2140</v>
      </c>
      <c r="AP626" t="s">
        <v>21</v>
      </c>
      <c r="AR626" t="s">
        <v>21</v>
      </c>
      <c r="AT626" t="s">
        <v>21</v>
      </c>
      <c r="AV626" t="s">
        <v>2140</v>
      </c>
      <c r="AX626" t="s">
        <v>21</v>
      </c>
      <c r="AZ626" t="s">
        <v>21</v>
      </c>
      <c r="BB626" t="s">
        <v>21</v>
      </c>
      <c r="BE626" t="s">
        <v>21</v>
      </c>
      <c r="BG626" t="s">
        <v>21</v>
      </c>
      <c r="BI626" t="s">
        <v>21</v>
      </c>
      <c r="BK626" t="s">
        <v>21</v>
      </c>
      <c r="BN626" t="s">
        <v>2146</v>
      </c>
    </row>
    <row r="627" spans="2:68" ht="18.75" customHeight="1">
      <c r="B627" s="87">
        <v>24</v>
      </c>
      <c r="C627" t="s">
        <v>3116</v>
      </c>
      <c r="D627" t="s">
        <v>3155</v>
      </c>
      <c r="E627" s="88">
        <v>24007</v>
      </c>
      <c r="F627" t="s">
        <v>25</v>
      </c>
      <c r="G627" t="s">
        <v>25</v>
      </c>
      <c r="H627" s="91" t="s">
        <v>25</v>
      </c>
      <c r="J627" t="s">
        <v>3156</v>
      </c>
      <c r="K627" t="s">
        <v>25</v>
      </c>
      <c r="L627" t="s">
        <v>2166</v>
      </c>
      <c r="M627" s="89">
        <v>45258</v>
      </c>
      <c r="N627" t="s">
        <v>25</v>
      </c>
      <c r="O627" t="s">
        <v>25</v>
      </c>
      <c r="Q627" t="s">
        <v>25</v>
      </c>
      <c r="R627" s="89">
        <v>45258</v>
      </c>
      <c r="T627" t="s">
        <v>1377</v>
      </c>
      <c r="U627" t="s">
        <v>1786</v>
      </c>
      <c r="W627" t="s">
        <v>25</v>
      </c>
      <c r="Z627" t="s">
        <v>1900</v>
      </c>
      <c r="AC627" t="s">
        <v>21</v>
      </c>
      <c r="AG627" t="s">
        <v>25</v>
      </c>
      <c r="AH627" t="s">
        <v>25</v>
      </c>
      <c r="AJ627" t="s">
        <v>21</v>
      </c>
      <c r="AL627" t="s">
        <v>25</v>
      </c>
      <c r="AN627" t="s">
        <v>21</v>
      </c>
      <c r="AP627" t="s">
        <v>21</v>
      </c>
      <c r="AR627" t="s">
        <v>21</v>
      </c>
      <c r="AT627" t="s">
        <v>2140</v>
      </c>
      <c r="AV627" t="s">
        <v>2140</v>
      </c>
      <c r="AX627" t="s">
        <v>21</v>
      </c>
      <c r="AZ627" t="s">
        <v>2140</v>
      </c>
      <c r="BB627" t="s">
        <v>2140</v>
      </c>
      <c r="BE627" t="s">
        <v>2140</v>
      </c>
      <c r="BG627" t="s">
        <v>2140</v>
      </c>
      <c r="BI627" t="s">
        <v>2140</v>
      </c>
      <c r="BK627" t="s">
        <v>2140</v>
      </c>
      <c r="BN627" t="s">
        <v>2174</v>
      </c>
      <c r="BP627" s="90" t="s">
        <v>3157</v>
      </c>
    </row>
    <row r="628" spans="2:68" ht="18.75" customHeight="1">
      <c r="B628" s="87">
        <v>24</v>
      </c>
      <c r="C628" t="s">
        <v>3116</v>
      </c>
      <c r="D628" t="s">
        <v>616</v>
      </c>
      <c r="E628" s="88">
        <v>24008</v>
      </c>
      <c r="F628" t="s">
        <v>25</v>
      </c>
      <c r="G628" t="s">
        <v>21</v>
      </c>
      <c r="H628" t="s">
        <v>25</v>
      </c>
      <c r="I628" t="s">
        <v>25</v>
      </c>
      <c r="K628" t="s">
        <v>25</v>
      </c>
      <c r="L628" t="s">
        <v>2138</v>
      </c>
      <c r="M628" s="89">
        <v>45239</v>
      </c>
      <c r="N628" t="s">
        <v>25</v>
      </c>
      <c r="O628" t="s">
        <v>25</v>
      </c>
      <c r="Q628" t="s">
        <v>25</v>
      </c>
      <c r="R628" s="89">
        <v>45239</v>
      </c>
      <c r="T628" t="s">
        <v>2169</v>
      </c>
      <c r="U628" t="s">
        <v>25</v>
      </c>
      <c r="W628" t="s">
        <v>25</v>
      </c>
      <c r="Z628" t="s">
        <v>1900</v>
      </c>
      <c r="AC628" t="s">
        <v>21</v>
      </c>
      <c r="AG628" t="s">
        <v>25</v>
      </c>
      <c r="AH628" t="s">
        <v>25</v>
      </c>
      <c r="AI628" t="s">
        <v>3158</v>
      </c>
      <c r="AJ628" t="s">
        <v>2140</v>
      </c>
      <c r="AL628" t="s">
        <v>2140</v>
      </c>
      <c r="AN628" t="s">
        <v>25</v>
      </c>
      <c r="AO628" t="s">
        <v>3159</v>
      </c>
      <c r="AP628" t="s">
        <v>2140</v>
      </c>
      <c r="AR628" t="s">
        <v>2140</v>
      </c>
      <c r="AT628" t="s">
        <v>2140</v>
      </c>
      <c r="AV628" t="s">
        <v>2140</v>
      </c>
      <c r="AX628" t="s">
        <v>2140</v>
      </c>
      <c r="AZ628" t="s">
        <v>2140</v>
      </c>
      <c r="BB628" t="s">
        <v>25</v>
      </c>
      <c r="BC628" t="s">
        <v>3160</v>
      </c>
      <c r="BE628" t="s">
        <v>2140</v>
      </c>
      <c r="BG628" t="s">
        <v>2140</v>
      </c>
      <c r="BI628" t="s">
        <v>2140</v>
      </c>
      <c r="BK628" t="s">
        <v>2140</v>
      </c>
      <c r="BN628" t="s">
        <v>2146</v>
      </c>
    </row>
    <row r="629" spans="2:68" ht="18.75" customHeight="1">
      <c r="B629" s="87">
        <v>24</v>
      </c>
      <c r="C629" t="s">
        <v>3116</v>
      </c>
      <c r="D629" t="s">
        <v>617</v>
      </c>
      <c r="E629" s="88">
        <v>24009</v>
      </c>
      <c r="F629" t="s">
        <v>25</v>
      </c>
      <c r="G629" t="s">
        <v>25</v>
      </c>
      <c r="H629" t="s">
        <v>25</v>
      </c>
      <c r="I629" t="s">
        <v>25</v>
      </c>
      <c r="J629" t="s">
        <v>3161</v>
      </c>
      <c r="K629" t="s">
        <v>25</v>
      </c>
      <c r="L629" t="s">
        <v>2138</v>
      </c>
      <c r="M629" s="89" t="s">
        <v>2164</v>
      </c>
      <c r="N629" t="s">
        <v>25</v>
      </c>
      <c r="O629" t="s">
        <v>25</v>
      </c>
      <c r="Q629" t="s">
        <v>25</v>
      </c>
      <c r="S629" t="s">
        <v>3162</v>
      </c>
      <c r="T629" t="s">
        <v>1377</v>
      </c>
      <c r="U629" t="s">
        <v>1786</v>
      </c>
      <c r="W629" t="s">
        <v>25</v>
      </c>
      <c r="Z629" t="s">
        <v>1900</v>
      </c>
      <c r="AC629" t="s">
        <v>21</v>
      </c>
      <c r="AG629" t="s">
        <v>25</v>
      </c>
      <c r="AH629" t="s">
        <v>21</v>
      </c>
      <c r="AJ629" t="s">
        <v>25</v>
      </c>
      <c r="AK629" t="s">
        <v>3163</v>
      </c>
      <c r="AL629" t="s">
        <v>21</v>
      </c>
      <c r="AN629" t="s">
        <v>21</v>
      </c>
      <c r="AP629" t="s">
        <v>21</v>
      </c>
      <c r="AR629" t="s">
        <v>21</v>
      </c>
      <c r="AT629" t="s">
        <v>21</v>
      </c>
      <c r="AV629" t="s">
        <v>21</v>
      </c>
      <c r="AX629" t="s">
        <v>25</v>
      </c>
      <c r="AY629" t="s">
        <v>3164</v>
      </c>
      <c r="AZ629" t="s">
        <v>21</v>
      </c>
      <c r="BB629" t="s">
        <v>21</v>
      </c>
      <c r="BE629" t="s">
        <v>21</v>
      </c>
      <c r="BG629" t="s">
        <v>21</v>
      </c>
      <c r="BI629" t="s">
        <v>21</v>
      </c>
      <c r="BK629" t="s">
        <v>21</v>
      </c>
      <c r="BN629" t="s">
        <v>1915</v>
      </c>
    </row>
    <row r="630" spans="2:68" ht="18.75" customHeight="1">
      <c r="B630" s="87">
        <v>24</v>
      </c>
      <c r="C630" t="s">
        <v>3116</v>
      </c>
      <c r="D630" t="s">
        <v>618</v>
      </c>
      <c r="E630" s="88">
        <v>24011</v>
      </c>
      <c r="F630" t="s">
        <v>25</v>
      </c>
      <c r="G630" t="s">
        <v>25</v>
      </c>
      <c r="H630" t="s">
        <v>21</v>
      </c>
      <c r="J630" t="s">
        <v>3165</v>
      </c>
      <c r="K630" t="s">
        <v>25</v>
      </c>
      <c r="L630" t="s">
        <v>2166</v>
      </c>
      <c r="M630" s="89">
        <v>45245</v>
      </c>
      <c r="N630" t="s">
        <v>21</v>
      </c>
      <c r="O630" t="s">
        <v>25</v>
      </c>
      <c r="Q630" t="s">
        <v>21</v>
      </c>
      <c r="S630" t="s">
        <v>3166</v>
      </c>
      <c r="T630" t="s">
        <v>1377</v>
      </c>
      <c r="U630" t="s">
        <v>1786</v>
      </c>
      <c r="W630" t="s">
        <v>25</v>
      </c>
      <c r="Z630" t="s">
        <v>1900</v>
      </c>
      <c r="AC630" t="s">
        <v>21</v>
      </c>
      <c r="AG630" t="s">
        <v>25</v>
      </c>
      <c r="AH630" t="s">
        <v>25</v>
      </c>
      <c r="AI630" t="s">
        <v>3167</v>
      </c>
      <c r="AJ630" t="s">
        <v>25</v>
      </c>
      <c r="AK630" t="s">
        <v>3168</v>
      </c>
      <c r="AL630" t="s">
        <v>2140</v>
      </c>
      <c r="AN630" t="s">
        <v>21</v>
      </c>
      <c r="AP630" t="s">
        <v>21</v>
      </c>
      <c r="AR630" t="s">
        <v>21</v>
      </c>
      <c r="AT630" t="s">
        <v>21</v>
      </c>
      <c r="AV630" t="s">
        <v>2140</v>
      </c>
      <c r="AX630" t="s">
        <v>2140</v>
      </c>
      <c r="AZ630" t="s">
        <v>2140</v>
      </c>
      <c r="BB630" t="s">
        <v>2140</v>
      </c>
      <c r="BE630" t="s">
        <v>2140</v>
      </c>
      <c r="BG630" t="s">
        <v>2140</v>
      </c>
      <c r="BI630" t="s">
        <v>2140</v>
      </c>
      <c r="BK630" t="s">
        <v>21</v>
      </c>
      <c r="BN630" t="s">
        <v>2146</v>
      </c>
    </row>
    <row r="631" spans="2:68" ht="18.75" customHeight="1">
      <c r="B631" s="87">
        <v>24</v>
      </c>
      <c r="C631" t="s">
        <v>3116</v>
      </c>
      <c r="D631" t="s">
        <v>620</v>
      </c>
      <c r="E631" s="88">
        <v>24020</v>
      </c>
      <c r="F631" t="s">
        <v>25</v>
      </c>
      <c r="G631" t="s">
        <v>25</v>
      </c>
      <c r="H631" t="s">
        <v>25</v>
      </c>
      <c r="I631" t="s">
        <v>25</v>
      </c>
      <c r="K631" t="s">
        <v>25</v>
      </c>
      <c r="L631" t="s">
        <v>2138</v>
      </c>
      <c r="M631" s="89">
        <v>45240</v>
      </c>
      <c r="N631" t="s">
        <v>25</v>
      </c>
      <c r="O631" t="s">
        <v>25</v>
      </c>
      <c r="Q631" t="s">
        <v>25</v>
      </c>
      <c r="R631" s="89">
        <v>45240</v>
      </c>
      <c r="T631" t="s">
        <v>1377</v>
      </c>
      <c r="U631" t="s">
        <v>21</v>
      </c>
      <c r="V631" t="s">
        <v>2145</v>
      </c>
      <c r="W631" t="s">
        <v>25</v>
      </c>
      <c r="Z631" t="s">
        <v>1900</v>
      </c>
      <c r="AC631" t="s">
        <v>21</v>
      </c>
      <c r="AG631" t="s">
        <v>25</v>
      </c>
      <c r="AH631" t="s">
        <v>25</v>
      </c>
      <c r="AI631" t="s">
        <v>3169</v>
      </c>
      <c r="AJ631" t="s">
        <v>25</v>
      </c>
      <c r="AK631" t="s">
        <v>3170</v>
      </c>
      <c r="AL631" t="s">
        <v>21</v>
      </c>
      <c r="AN631" t="s">
        <v>21</v>
      </c>
      <c r="AP631" t="s">
        <v>21</v>
      </c>
      <c r="AR631" t="s">
        <v>21</v>
      </c>
      <c r="AT631" t="s">
        <v>21</v>
      </c>
      <c r="AV631" t="s">
        <v>21</v>
      </c>
      <c r="AX631" t="s">
        <v>21</v>
      </c>
      <c r="AZ631" t="s">
        <v>21</v>
      </c>
      <c r="BB631" t="s">
        <v>21</v>
      </c>
      <c r="BE631" t="s">
        <v>21</v>
      </c>
      <c r="BG631" t="s">
        <v>21</v>
      </c>
      <c r="BI631" t="s">
        <v>21</v>
      </c>
      <c r="BK631" t="s">
        <v>21</v>
      </c>
      <c r="BN631" t="s">
        <v>2146</v>
      </c>
    </row>
    <row r="632" spans="2:68" ht="18.75" customHeight="1">
      <c r="B632" s="87">
        <v>24</v>
      </c>
      <c r="C632" t="s">
        <v>3116</v>
      </c>
      <c r="D632" t="s">
        <v>623</v>
      </c>
      <c r="E632" s="88">
        <v>24035</v>
      </c>
      <c r="F632" t="s">
        <v>25</v>
      </c>
      <c r="G632" t="s">
        <v>21</v>
      </c>
      <c r="H632" t="s">
        <v>21</v>
      </c>
      <c r="J632" t="s">
        <v>3171</v>
      </c>
      <c r="K632" t="s">
        <v>21</v>
      </c>
      <c r="BO632" t="s">
        <v>3171</v>
      </c>
    </row>
    <row r="633" spans="2:68" ht="18.75" customHeight="1">
      <c r="B633" s="87">
        <v>25</v>
      </c>
      <c r="C633" t="s">
        <v>3172</v>
      </c>
      <c r="D633" t="s">
        <v>3173</v>
      </c>
      <c r="E633" s="88">
        <v>25001</v>
      </c>
      <c r="F633" t="s">
        <v>25</v>
      </c>
      <c r="G633" t="s">
        <v>21</v>
      </c>
      <c r="H633" t="s">
        <v>25</v>
      </c>
      <c r="I633" t="s">
        <v>25</v>
      </c>
      <c r="K633" t="s">
        <v>25</v>
      </c>
      <c r="L633" t="s">
        <v>2205</v>
      </c>
      <c r="M633" s="89">
        <v>45216</v>
      </c>
      <c r="N633" t="s">
        <v>25</v>
      </c>
      <c r="Q633" s="91" t="s">
        <v>25</v>
      </c>
      <c r="R633" s="89">
        <v>45216</v>
      </c>
      <c r="W633" t="s">
        <v>25</v>
      </c>
      <c r="AA633" t="s">
        <v>1901</v>
      </c>
      <c r="AC633" t="s">
        <v>25</v>
      </c>
      <c r="AD633" t="s">
        <v>1903</v>
      </c>
    </row>
    <row r="634" spans="2:68" ht="18.75" customHeight="1">
      <c r="B634" s="87">
        <v>25</v>
      </c>
      <c r="C634" t="s">
        <v>3172</v>
      </c>
      <c r="D634" t="s">
        <v>1096</v>
      </c>
      <c r="E634" s="88">
        <v>25002</v>
      </c>
      <c r="F634" t="s">
        <v>25</v>
      </c>
      <c r="G634" t="s">
        <v>21</v>
      </c>
      <c r="H634" t="s">
        <v>25</v>
      </c>
      <c r="I634" t="s">
        <v>25</v>
      </c>
      <c r="K634" t="s">
        <v>25</v>
      </c>
      <c r="L634" t="s">
        <v>2138</v>
      </c>
      <c r="M634" s="89" t="s">
        <v>2164</v>
      </c>
      <c r="N634" t="s">
        <v>25</v>
      </c>
      <c r="O634" t="s">
        <v>25</v>
      </c>
      <c r="Q634" t="s">
        <v>25</v>
      </c>
      <c r="R634" s="89" t="s">
        <v>3174</v>
      </c>
      <c r="T634" t="s">
        <v>1377</v>
      </c>
      <c r="U634" t="s">
        <v>21</v>
      </c>
      <c r="V634" t="s">
        <v>2145</v>
      </c>
      <c r="W634" t="s">
        <v>25</v>
      </c>
      <c r="AB634" t="s">
        <v>3175</v>
      </c>
      <c r="AC634" t="s">
        <v>25</v>
      </c>
      <c r="AD634" t="s">
        <v>1903</v>
      </c>
      <c r="AG634" t="s">
        <v>25</v>
      </c>
      <c r="AH634" t="s">
        <v>25</v>
      </c>
      <c r="AI634" t="s">
        <v>3176</v>
      </c>
      <c r="AJ634" t="s">
        <v>2140</v>
      </c>
      <c r="AK634" t="s">
        <v>3177</v>
      </c>
      <c r="AL634" t="s">
        <v>21</v>
      </c>
      <c r="AN634" t="s">
        <v>21</v>
      </c>
      <c r="AP634" t="s">
        <v>21</v>
      </c>
      <c r="AR634" t="s">
        <v>25</v>
      </c>
      <c r="AS634" t="s">
        <v>3178</v>
      </c>
      <c r="AT634" t="s">
        <v>25</v>
      </c>
      <c r="AU634" t="s">
        <v>3179</v>
      </c>
      <c r="AV634" t="s">
        <v>21</v>
      </c>
      <c r="AX634" t="s">
        <v>21</v>
      </c>
      <c r="AZ634" t="s">
        <v>25</v>
      </c>
      <c r="BA634" t="s">
        <v>3180</v>
      </c>
      <c r="BB634" t="s">
        <v>21</v>
      </c>
      <c r="BE634" t="s">
        <v>21</v>
      </c>
      <c r="BG634" t="s">
        <v>21</v>
      </c>
      <c r="BI634" t="s">
        <v>21</v>
      </c>
      <c r="BK634" t="s">
        <v>21</v>
      </c>
      <c r="BN634" t="s">
        <v>2146</v>
      </c>
    </row>
    <row r="635" spans="2:68" ht="18.75" customHeight="1">
      <c r="B635" s="87">
        <v>25</v>
      </c>
      <c r="C635" t="s">
        <v>3172</v>
      </c>
      <c r="D635" t="s">
        <v>3181</v>
      </c>
      <c r="E635" s="88">
        <v>25003</v>
      </c>
      <c r="F635" t="s">
        <v>25</v>
      </c>
      <c r="G635" t="s">
        <v>25</v>
      </c>
      <c r="H635" t="s">
        <v>25</v>
      </c>
      <c r="I635" t="s">
        <v>25</v>
      </c>
      <c r="K635" t="s">
        <v>25</v>
      </c>
      <c r="L635" t="s">
        <v>2138</v>
      </c>
      <c r="M635" s="89" t="s">
        <v>3182</v>
      </c>
      <c r="N635" t="s">
        <v>25</v>
      </c>
      <c r="O635" t="s">
        <v>25</v>
      </c>
      <c r="Q635" t="s">
        <v>25</v>
      </c>
      <c r="R635" s="89" t="s">
        <v>3182</v>
      </c>
      <c r="T635" t="s">
        <v>1377</v>
      </c>
      <c r="U635" t="s">
        <v>21</v>
      </c>
      <c r="V635" t="s">
        <v>2145</v>
      </c>
      <c r="W635" t="s">
        <v>25</v>
      </c>
      <c r="AA635" t="s">
        <v>1901</v>
      </c>
      <c r="AC635" t="s">
        <v>25</v>
      </c>
      <c r="AD635" t="s">
        <v>1903</v>
      </c>
      <c r="AG635" t="s">
        <v>25</v>
      </c>
      <c r="AH635" t="s">
        <v>25</v>
      </c>
      <c r="AJ635" t="s">
        <v>25</v>
      </c>
      <c r="AL635" t="s">
        <v>25</v>
      </c>
      <c r="AN635" t="s">
        <v>21</v>
      </c>
      <c r="AP635" t="s">
        <v>21</v>
      </c>
      <c r="AR635" t="s">
        <v>21</v>
      </c>
      <c r="AT635" t="s">
        <v>21</v>
      </c>
      <c r="AV635" t="s">
        <v>2140</v>
      </c>
      <c r="AX635" t="s">
        <v>25</v>
      </c>
      <c r="AZ635" t="s">
        <v>21</v>
      </c>
      <c r="BB635" t="s">
        <v>25</v>
      </c>
      <c r="BE635" t="s">
        <v>21</v>
      </c>
      <c r="BG635" t="s">
        <v>21</v>
      </c>
      <c r="BI635" t="s">
        <v>21</v>
      </c>
      <c r="BK635" t="s">
        <v>21</v>
      </c>
      <c r="BN635" t="s">
        <v>2146</v>
      </c>
      <c r="BP635" s="90" t="s">
        <v>3183</v>
      </c>
    </row>
    <row r="636" spans="2:68" ht="18.75" customHeight="1">
      <c r="B636" s="87">
        <v>25</v>
      </c>
      <c r="C636" t="s">
        <v>3172</v>
      </c>
      <c r="D636" t="s">
        <v>1098</v>
      </c>
      <c r="E636" s="88">
        <v>25004</v>
      </c>
      <c r="F636" t="s">
        <v>25</v>
      </c>
      <c r="G636" t="s">
        <v>25</v>
      </c>
      <c r="H636" t="s">
        <v>25</v>
      </c>
      <c r="I636" t="s">
        <v>25</v>
      </c>
      <c r="J636" t="s">
        <v>3184</v>
      </c>
      <c r="K636" t="s">
        <v>25</v>
      </c>
      <c r="L636" t="s">
        <v>2166</v>
      </c>
      <c r="M636" s="89" t="s">
        <v>3185</v>
      </c>
      <c r="N636" t="s">
        <v>25</v>
      </c>
      <c r="O636" t="s">
        <v>25</v>
      </c>
      <c r="Q636" t="s">
        <v>25</v>
      </c>
      <c r="R636" s="89">
        <v>45202</v>
      </c>
      <c r="S636" t="s">
        <v>3186</v>
      </c>
      <c r="T636" t="s">
        <v>1377</v>
      </c>
      <c r="U636" t="s">
        <v>1786</v>
      </c>
      <c r="W636" t="s">
        <v>25</v>
      </c>
      <c r="AB636" t="s">
        <v>3187</v>
      </c>
      <c r="AC636" t="s">
        <v>25</v>
      </c>
      <c r="AD636" t="s">
        <v>1903</v>
      </c>
      <c r="AG636" t="s">
        <v>25</v>
      </c>
      <c r="AH636" t="s">
        <v>2140</v>
      </c>
      <c r="AJ636" t="s">
        <v>2140</v>
      </c>
      <c r="AL636" t="s">
        <v>2140</v>
      </c>
      <c r="AN636" t="s">
        <v>2140</v>
      </c>
      <c r="AP636" t="s">
        <v>2140</v>
      </c>
      <c r="AR636" t="s">
        <v>2140</v>
      </c>
      <c r="AT636" t="s">
        <v>2140</v>
      </c>
      <c r="AV636" t="s">
        <v>2140</v>
      </c>
      <c r="AX636" t="s">
        <v>2140</v>
      </c>
      <c r="AZ636" t="s">
        <v>2140</v>
      </c>
      <c r="BB636" t="s">
        <v>2140</v>
      </c>
      <c r="BE636" t="s">
        <v>2140</v>
      </c>
      <c r="BG636" t="s">
        <v>2140</v>
      </c>
      <c r="BI636" t="s">
        <v>2140</v>
      </c>
      <c r="BK636" t="s">
        <v>2140</v>
      </c>
      <c r="BN636" t="s">
        <v>2146</v>
      </c>
      <c r="BP636" s="90" t="s">
        <v>3188</v>
      </c>
    </row>
    <row r="637" spans="2:68" ht="18.75" customHeight="1">
      <c r="B637" s="87">
        <v>25</v>
      </c>
      <c r="C637" t="s">
        <v>3172</v>
      </c>
      <c r="D637" t="s">
        <v>1099</v>
      </c>
      <c r="E637" s="88">
        <v>25005</v>
      </c>
      <c r="F637" t="s">
        <v>25</v>
      </c>
      <c r="G637" t="s">
        <v>21</v>
      </c>
      <c r="H637" t="s">
        <v>25</v>
      </c>
      <c r="I637" t="s">
        <v>25</v>
      </c>
      <c r="K637" t="s">
        <v>25</v>
      </c>
      <c r="L637" t="s">
        <v>2138</v>
      </c>
      <c r="M637" s="89" t="s">
        <v>3189</v>
      </c>
      <c r="N637" t="s">
        <v>25</v>
      </c>
      <c r="O637" t="s">
        <v>25</v>
      </c>
      <c r="Q637" t="s">
        <v>25</v>
      </c>
      <c r="R637" s="89" t="s">
        <v>3190</v>
      </c>
      <c r="T637" t="s">
        <v>1377</v>
      </c>
      <c r="U637" t="s">
        <v>21</v>
      </c>
      <c r="V637" t="s">
        <v>2145</v>
      </c>
      <c r="W637" t="s">
        <v>25</v>
      </c>
      <c r="Z637" t="s">
        <v>1900</v>
      </c>
      <c r="AC637" t="s">
        <v>25</v>
      </c>
      <c r="AD637" t="s">
        <v>1903</v>
      </c>
      <c r="AG637" t="s">
        <v>25</v>
      </c>
      <c r="AH637" t="s">
        <v>21</v>
      </c>
      <c r="AJ637" t="s">
        <v>21</v>
      </c>
      <c r="AL637" t="s">
        <v>2140</v>
      </c>
      <c r="AN637" t="s">
        <v>25</v>
      </c>
      <c r="AO637" t="s">
        <v>3191</v>
      </c>
      <c r="AP637" t="s">
        <v>2140</v>
      </c>
      <c r="AR637" t="s">
        <v>2140</v>
      </c>
      <c r="AT637" t="s">
        <v>2140</v>
      </c>
      <c r="AV637" t="s">
        <v>2140</v>
      </c>
      <c r="AX637" t="s">
        <v>2140</v>
      </c>
      <c r="AZ637" t="s">
        <v>2140</v>
      </c>
      <c r="BB637" t="s">
        <v>25</v>
      </c>
      <c r="BE637" t="s">
        <v>2140</v>
      </c>
      <c r="BG637" t="s">
        <v>2140</v>
      </c>
      <c r="BI637" t="s">
        <v>2140</v>
      </c>
      <c r="BK637" t="s">
        <v>2140</v>
      </c>
      <c r="BN637" t="s">
        <v>2146</v>
      </c>
    </row>
    <row r="638" spans="2:68" ht="18.75" customHeight="1">
      <c r="B638" s="87">
        <v>25</v>
      </c>
      <c r="C638" t="s">
        <v>3172</v>
      </c>
      <c r="D638" t="s">
        <v>3192</v>
      </c>
      <c r="E638" s="88">
        <v>25006</v>
      </c>
      <c r="F638" t="s">
        <v>25</v>
      </c>
      <c r="G638" t="s">
        <v>21</v>
      </c>
      <c r="H638" t="s">
        <v>25</v>
      </c>
      <c r="I638" t="s">
        <v>25</v>
      </c>
      <c r="K638" t="s">
        <v>25</v>
      </c>
      <c r="L638" t="s">
        <v>2205</v>
      </c>
      <c r="M638" s="89">
        <v>45222</v>
      </c>
      <c r="N638" t="s">
        <v>25</v>
      </c>
      <c r="Q638" t="s">
        <v>25</v>
      </c>
      <c r="R638" s="89">
        <v>45222</v>
      </c>
      <c r="W638" t="s">
        <v>25</v>
      </c>
      <c r="Z638" t="s">
        <v>1900</v>
      </c>
      <c r="AC638" t="s">
        <v>25</v>
      </c>
      <c r="AD638" t="s">
        <v>1903</v>
      </c>
    </row>
    <row r="639" spans="2:68" ht="18.75" customHeight="1">
      <c r="B639" s="87">
        <v>25</v>
      </c>
      <c r="C639" t="s">
        <v>3172</v>
      </c>
      <c r="D639" t="s">
        <v>3193</v>
      </c>
      <c r="E639" s="88">
        <v>25008</v>
      </c>
      <c r="F639" t="s">
        <v>25</v>
      </c>
      <c r="G639" t="s">
        <v>21</v>
      </c>
      <c r="H639" t="s">
        <v>25</v>
      </c>
      <c r="I639" t="s">
        <v>25</v>
      </c>
      <c r="K639" t="s">
        <v>25</v>
      </c>
      <c r="L639" t="s">
        <v>2138</v>
      </c>
      <c r="M639" s="89" t="s">
        <v>3194</v>
      </c>
      <c r="N639" t="s">
        <v>25</v>
      </c>
      <c r="O639" t="s">
        <v>25</v>
      </c>
      <c r="Q639" t="s">
        <v>25</v>
      </c>
      <c r="R639" s="89" t="s">
        <v>3194</v>
      </c>
      <c r="T639" t="s">
        <v>1377</v>
      </c>
      <c r="U639" t="s">
        <v>21</v>
      </c>
      <c r="V639" t="s">
        <v>3195</v>
      </c>
      <c r="W639" t="s">
        <v>25</v>
      </c>
      <c r="Z639" t="s">
        <v>1900</v>
      </c>
      <c r="AC639" t="s">
        <v>25</v>
      </c>
      <c r="AD639" t="s">
        <v>1903</v>
      </c>
      <c r="AE639" t="s">
        <v>1904</v>
      </c>
      <c r="AG639" t="s">
        <v>25</v>
      </c>
      <c r="AH639" t="s">
        <v>25</v>
      </c>
      <c r="AJ639" t="s">
        <v>25</v>
      </c>
      <c r="AL639" t="s">
        <v>25</v>
      </c>
      <c r="AN639" t="s">
        <v>25</v>
      </c>
      <c r="AO639" t="s">
        <v>3196</v>
      </c>
      <c r="AP639" t="s">
        <v>2140</v>
      </c>
      <c r="AR639" t="s">
        <v>2140</v>
      </c>
      <c r="AT639" t="s">
        <v>2140</v>
      </c>
      <c r="AV639" t="s">
        <v>2140</v>
      </c>
      <c r="AX639" t="s">
        <v>21</v>
      </c>
      <c r="AZ639" t="s">
        <v>2140</v>
      </c>
      <c r="BB639" t="s">
        <v>2140</v>
      </c>
      <c r="BE639" t="s">
        <v>2140</v>
      </c>
      <c r="BG639" t="s">
        <v>2140</v>
      </c>
      <c r="BI639" t="s">
        <v>2140</v>
      </c>
      <c r="BK639" t="s">
        <v>2140</v>
      </c>
      <c r="BN639" t="s">
        <v>2146</v>
      </c>
    </row>
    <row r="640" spans="2:68" ht="18.75" customHeight="1">
      <c r="B640" s="87">
        <v>25</v>
      </c>
      <c r="C640" t="s">
        <v>3172</v>
      </c>
      <c r="D640" t="s">
        <v>3197</v>
      </c>
      <c r="E640" s="88">
        <v>25009</v>
      </c>
      <c r="F640" t="s">
        <v>25</v>
      </c>
      <c r="G640" t="s">
        <v>21</v>
      </c>
      <c r="H640" t="s">
        <v>25</v>
      </c>
      <c r="I640" t="s">
        <v>25</v>
      </c>
      <c r="K640" t="s">
        <v>25</v>
      </c>
      <c r="L640" t="s">
        <v>2205</v>
      </c>
      <c r="M640" s="89">
        <v>45223</v>
      </c>
      <c r="N640" t="s">
        <v>25</v>
      </c>
      <c r="Q640" t="s">
        <v>25</v>
      </c>
      <c r="R640" s="89">
        <v>45223</v>
      </c>
      <c r="W640" t="s">
        <v>25</v>
      </c>
      <c r="AA640" t="s">
        <v>1901</v>
      </c>
      <c r="AC640" t="s">
        <v>25</v>
      </c>
      <c r="AD640" t="s">
        <v>1903</v>
      </c>
    </row>
    <row r="641" spans="2:68" ht="18.75" customHeight="1">
      <c r="B641" s="87">
        <v>25</v>
      </c>
      <c r="C641" t="s">
        <v>3172</v>
      </c>
      <c r="D641" t="s">
        <v>3198</v>
      </c>
      <c r="E641" s="88">
        <v>25010</v>
      </c>
      <c r="F641" t="s">
        <v>25</v>
      </c>
      <c r="G641" t="s">
        <v>25</v>
      </c>
      <c r="H641" t="s">
        <v>25</v>
      </c>
      <c r="I641" t="s">
        <v>25</v>
      </c>
      <c r="K641" t="s">
        <v>25</v>
      </c>
      <c r="L641" t="s">
        <v>2138</v>
      </c>
      <c r="M641" s="89" t="s">
        <v>3182</v>
      </c>
      <c r="N641" t="s">
        <v>25</v>
      </c>
      <c r="O641" t="s">
        <v>25</v>
      </c>
      <c r="Q641" t="s">
        <v>25</v>
      </c>
      <c r="R641" s="89" t="s">
        <v>3182</v>
      </c>
      <c r="S641" t="s">
        <v>3199</v>
      </c>
      <c r="T641" t="s">
        <v>1377</v>
      </c>
      <c r="U641" t="s">
        <v>21</v>
      </c>
      <c r="V641" t="s">
        <v>2145</v>
      </c>
      <c r="W641" t="s">
        <v>25</v>
      </c>
      <c r="AA641" t="s">
        <v>1901</v>
      </c>
      <c r="AC641" t="s">
        <v>25</v>
      </c>
      <c r="AD641" t="s">
        <v>1903</v>
      </c>
      <c r="AG641" t="s">
        <v>25</v>
      </c>
      <c r="AH641" t="s">
        <v>25</v>
      </c>
      <c r="AI641" t="s">
        <v>3200</v>
      </c>
      <c r="AJ641" t="s">
        <v>21</v>
      </c>
      <c r="AK641" t="s">
        <v>3201</v>
      </c>
      <c r="AL641" t="s">
        <v>25</v>
      </c>
      <c r="AM641" t="s">
        <v>3202</v>
      </c>
      <c r="AN641" t="s">
        <v>21</v>
      </c>
      <c r="AP641" t="s">
        <v>2140</v>
      </c>
      <c r="AR641" t="s">
        <v>21</v>
      </c>
      <c r="AT641" t="s">
        <v>2140</v>
      </c>
      <c r="AV641" t="s">
        <v>25</v>
      </c>
      <c r="AX641" t="s">
        <v>25</v>
      </c>
      <c r="AZ641" t="s">
        <v>25</v>
      </c>
      <c r="BB641" t="s">
        <v>21</v>
      </c>
      <c r="BE641" t="s">
        <v>2140</v>
      </c>
      <c r="BF641" t="s">
        <v>3203</v>
      </c>
      <c r="BG641" t="s">
        <v>2140</v>
      </c>
      <c r="BI641" t="s">
        <v>2140</v>
      </c>
      <c r="BJ641" t="s">
        <v>3203</v>
      </c>
      <c r="BK641" t="s">
        <v>2140</v>
      </c>
      <c r="BN641" t="s">
        <v>2146</v>
      </c>
      <c r="BP641" s="90" t="s">
        <v>3204</v>
      </c>
    </row>
    <row r="642" spans="2:68" ht="18.75" customHeight="1">
      <c r="B642" s="87">
        <v>25</v>
      </c>
      <c r="C642" t="s">
        <v>3172</v>
      </c>
      <c r="D642" t="s">
        <v>1104</v>
      </c>
      <c r="E642" s="88">
        <v>25013</v>
      </c>
      <c r="F642" t="s">
        <v>25</v>
      </c>
      <c r="G642" t="s">
        <v>21</v>
      </c>
      <c r="H642" t="s">
        <v>25</v>
      </c>
      <c r="I642" t="s">
        <v>25</v>
      </c>
      <c r="J642" t="s">
        <v>3205</v>
      </c>
      <c r="K642" t="s">
        <v>25</v>
      </c>
      <c r="L642" t="s">
        <v>2205</v>
      </c>
      <c r="M642" s="89" t="s">
        <v>3206</v>
      </c>
      <c r="N642" t="s">
        <v>21</v>
      </c>
      <c r="O642" t="s">
        <v>25</v>
      </c>
      <c r="Q642" t="s">
        <v>25</v>
      </c>
      <c r="R642" s="89" t="s">
        <v>3206</v>
      </c>
      <c r="T642" t="s">
        <v>1377</v>
      </c>
      <c r="U642" t="s">
        <v>25</v>
      </c>
      <c r="W642" t="s">
        <v>21</v>
      </c>
      <c r="AC642" t="s">
        <v>25</v>
      </c>
      <c r="AD642" t="s">
        <v>1903</v>
      </c>
      <c r="AG642" t="s">
        <v>25</v>
      </c>
      <c r="AH642" t="s">
        <v>2140</v>
      </c>
      <c r="AI642" t="s">
        <v>2226</v>
      </c>
      <c r="AJ642" t="s">
        <v>21</v>
      </c>
      <c r="AK642" t="s">
        <v>2226</v>
      </c>
      <c r="AL642" t="s">
        <v>21</v>
      </c>
      <c r="AM642" t="s">
        <v>2226</v>
      </c>
      <c r="AN642" t="s">
        <v>21</v>
      </c>
      <c r="AO642" t="s">
        <v>2226</v>
      </c>
      <c r="AP642" t="s">
        <v>21</v>
      </c>
      <c r="AQ642" t="s">
        <v>2226</v>
      </c>
      <c r="AR642" t="s">
        <v>21</v>
      </c>
      <c r="AS642" t="s">
        <v>2226</v>
      </c>
      <c r="AT642" t="s">
        <v>21</v>
      </c>
      <c r="AU642" t="s">
        <v>2226</v>
      </c>
      <c r="AV642" t="s">
        <v>2140</v>
      </c>
      <c r="AX642" t="s">
        <v>2140</v>
      </c>
      <c r="AZ642" t="s">
        <v>2140</v>
      </c>
      <c r="BB642" t="s">
        <v>2140</v>
      </c>
      <c r="BD642" t="s">
        <v>2226</v>
      </c>
      <c r="BE642" t="s">
        <v>2140</v>
      </c>
      <c r="BG642" t="s">
        <v>2140</v>
      </c>
      <c r="BI642" t="s">
        <v>2140</v>
      </c>
      <c r="BK642" t="s">
        <v>2140</v>
      </c>
      <c r="BN642" t="s">
        <v>2146</v>
      </c>
      <c r="BP642" s="90" t="s">
        <v>3207</v>
      </c>
    </row>
    <row r="643" spans="2:68" ht="18.75" customHeight="1">
      <c r="B643" s="87">
        <v>25</v>
      </c>
      <c r="C643" t="s">
        <v>3172</v>
      </c>
      <c r="D643" t="s">
        <v>1105</v>
      </c>
      <c r="E643" s="88">
        <v>25014</v>
      </c>
      <c r="F643" t="s">
        <v>21</v>
      </c>
      <c r="G643" t="s">
        <v>21</v>
      </c>
      <c r="H643" t="s">
        <v>21</v>
      </c>
      <c r="I643" t="s">
        <v>21</v>
      </c>
      <c r="J643" t="s">
        <v>3208</v>
      </c>
      <c r="K643" t="s">
        <v>25</v>
      </c>
      <c r="L643" t="s">
        <v>2205</v>
      </c>
      <c r="M643" s="89" t="s">
        <v>3209</v>
      </c>
      <c r="N643" t="s">
        <v>25</v>
      </c>
      <c r="O643" t="s">
        <v>25</v>
      </c>
      <c r="Q643" t="s">
        <v>25</v>
      </c>
      <c r="R643" s="89">
        <v>45217</v>
      </c>
      <c r="S643" t="s">
        <v>3208</v>
      </c>
      <c r="T643" t="s">
        <v>1377</v>
      </c>
      <c r="U643" t="s">
        <v>1786</v>
      </c>
      <c r="W643" t="s">
        <v>25</v>
      </c>
      <c r="AA643" t="s">
        <v>1901</v>
      </c>
      <c r="AC643" t="s">
        <v>25</v>
      </c>
      <c r="AD643" t="s">
        <v>1903</v>
      </c>
      <c r="AG643" t="s">
        <v>25</v>
      </c>
      <c r="AH643" t="s">
        <v>2140</v>
      </c>
      <c r="AJ643" t="s">
        <v>2140</v>
      </c>
      <c r="AL643" t="s">
        <v>2140</v>
      </c>
      <c r="AN643" t="s">
        <v>25</v>
      </c>
      <c r="AO643" t="s">
        <v>3210</v>
      </c>
      <c r="AP643" t="s">
        <v>2140</v>
      </c>
      <c r="AR643" t="s">
        <v>2140</v>
      </c>
      <c r="AT643" t="s">
        <v>2140</v>
      </c>
      <c r="AV643" t="s">
        <v>2140</v>
      </c>
      <c r="AX643" t="s">
        <v>25</v>
      </c>
      <c r="AY643" t="s">
        <v>3211</v>
      </c>
      <c r="AZ643" t="s">
        <v>2140</v>
      </c>
      <c r="BB643" t="s">
        <v>2140</v>
      </c>
      <c r="BE643" t="s">
        <v>2140</v>
      </c>
      <c r="BG643" t="s">
        <v>2140</v>
      </c>
      <c r="BI643" t="s">
        <v>2140</v>
      </c>
      <c r="BK643" t="s">
        <v>2140</v>
      </c>
      <c r="BN643" t="s">
        <v>2146</v>
      </c>
    </row>
    <row r="644" spans="2:68" ht="18.75" customHeight="1">
      <c r="B644" s="87">
        <v>25</v>
      </c>
      <c r="C644" t="s">
        <v>3172</v>
      </c>
      <c r="D644" t="s">
        <v>1106</v>
      </c>
      <c r="E644" s="88">
        <v>25015</v>
      </c>
      <c r="F644" t="s">
        <v>21</v>
      </c>
      <c r="G644" t="s">
        <v>21</v>
      </c>
      <c r="H644" t="s">
        <v>21</v>
      </c>
      <c r="I644" t="s">
        <v>21</v>
      </c>
      <c r="J644" t="s">
        <v>3212</v>
      </c>
      <c r="K644" t="s">
        <v>25</v>
      </c>
      <c r="L644" t="s">
        <v>2205</v>
      </c>
      <c r="M644" s="89" t="s">
        <v>3213</v>
      </c>
      <c r="N644" t="s">
        <v>25</v>
      </c>
      <c r="O644" t="s">
        <v>25</v>
      </c>
      <c r="Q644" t="s">
        <v>25</v>
      </c>
      <c r="R644" s="89" t="s">
        <v>3213</v>
      </c>
      <c r="T644" t="s">
        <v>21</v>
      </c>
      <c r="U644" t="s">
        <v>21</v>
      </c>
      <c r="V644" t="s">
        <v>2145</v>
      </c>
      <c r="W644" t="s">
        <v>25</v>
      </c>
      <c r="Z644" t="s">
        <v>1900</v>
      </c>
      <c r="AC644" t="s">
        <v>25</v>
      </c>
      <c r="AD644" t="s">
        <v>1903</v>
      </c>
      <c r="AG644" t="s">
        <v>25</v>
      </c>
      <c r="AH644" t="s">
        <v>21</v>
      </c>
      <c r="AI644" t="s">
        <v>3214</v>
      </c>
      <c r="AJ644" t="s">
        <v>21</v>
      </c>
      <c r="AK644" t="s">
        <v>3214</v>
      </c>
      <c r="AL644" t="s">
        <v>2140</v>
      </c>
      <c r="AN644" t="s">
        <v>2140</v>
      </c>
      <c r="AP644" t="s">
        <v>2140</v>
      </c>
      <c r="AR644" t="s">
        <v>21</v>
      </c>
      <c r="AS644" t="s">
        <v>3214</v>
      </c>
      <c r="AT644" t="s">
        <v>2140</v>
      </c>
      <c r="AV644" t="s">
        <v>2140</v>
      </c>
      <c r="AX644" t="s">
        <v>2140</v>
      </c>
      <c r="AZ644" t="s">
        <v>2140</v>
      </c>
      <c r="BB644" t="s">
        <v>2140</v>
      </c>
      <c r="BE644" t="s">
        <v>2140</v>
      </c>
      <c r="BG644" t="s">
        <v>2140</v>
      </c>
      <c r="BI644" t="s">
        <v>2140</v>
      </c>
      <c r="BK644" t="s">
        <v>2140</v>
      </c>
      <c r="BN644" t="s">
        <v>1915</v>
      </c>
    </row>
    <row r="645" spans="2:68" ht="18.75" customHeight="1">
      <c r="B645" s="87">
        <v>25</v>
      </c>
      <c r="C645" t="s">
        <v>3172</v>
      </c>
      <c r="D645" t="s">
        <v>1107</v>
      </c>
      <c r="E645" s="88">
        <v>25024</v>
      </c>
      <c r="F645" t="s">
        <v>21</v>
      </c>
      <c r="G645" t="s">
        <v>21</v>
      </c>
      <c r="H645" t="s">
        <v>21</v>
      </c>
      <c r="I645" t="s">
        <v>21</v>
      </c>
      <c r="J645" t="s">
        <v>3215</v>
      </c>
      <c r="K645" t="s">
        <v>25</v>
      </c>
      <c r="L645" t="s">
        <v>2205</v>
      </c>
      <c r="M645" s="89" t="s">
        <v>3216</v>
      </c>
      <c r="N645" t="s">
        <v>25</v>
      </c>
      <c r="O645" t="s">
        <v>25</v>
      </c>
      <c r="Q645" t="s">
        <v>25</v>
      </c>
      <c r="R645" s="89" t="s">
        <v>3216</v>
      </c>
      <c r="T645" t="s">
        <v>1377</v>
      </c>
      <c r="U645" t="s">
        <v>21</v>
      </c>
      <c r="V645" t="s">
        <v>3217</v>
      </c>
      <c r="W645" t="s">
        <v>25</v>
      </c>
      <c r="AA645" t="s">
        <v>1901</v>
      </c>
      <c r="AC645" t="s">
        <v>25</v>
      </c>
      <c r="AD645" t="s">
        <v>1903</v>
      </c>
      <c r="AG645" t="s">
        <v>25</v>
      </c>
      <c r="AH645" t="s">
        <v>2140</v>
      </c>
      <c r="AJ645" t="s">
        <v>2140</v>
      </c>
      <c r="AL645" t="s">
        <v>2140</v>
      </c>
      <c r="AN645" t="s">
        <v>2140</v>
      </c>
      <c r="AP645" t="s">
        <v>2140</v>
      </c>
      <c r="AR645" t="s">
        <v>2140</v>
      </c>
      <c r="AT645" t="s">
        <v>2140</v>
      </c>
      <c r="AV645" t="s">
        <v>2140</v>
      </c>
      <c r="AX645" t="s">
        <v>2140</v>
      </c>
      <c r="AZ645" t="s">
        <v>2140</v>
      </c>
      <c r="BB645" t="s">
        <v>2140</v>
      </c>
      <c r="BE645" t="s">
        <v>2140</v>
      </c>
      <c r="BG645" t="s">
        <v>2140</v>
      </c>
      <c r="BI645" t="s">
        <v>2140</v>
      </c>
      <c r="BK645" t="s">
        <v>2140</v>
      </c>
      <c r="BN645" t="s">
        <v>2146</v>
      </c>
    </row>
    <row r="646" spans="2:68" ht="18.75" customHeight="1">
      <c r="B646" s="87">
        <v>25</v>
      </c>
      <c r="C646" t="s">
        <v>3172</v>
      </c>
      <c r="D646" t="s">
        <v>3218</v>
      </c>
      <c r="E646" s="88">
        <v>25026</v>
      </c>
      <c r="F646" t="s">
        <v>25</v>
      </c>
      <c r="G646" t="s">
        <v>21</v>
      </c>
      <c r="H646" t="s">
        <v>25</v>
      </c>
      <c r="I646" t="s">
        <v>25</v>
      </c>
      <c r="K646" t="s">
        <v>25</v>
      </c>
      <c r="L646" t="s">
        <v>2166</v>
      </c>
      <c r="M646" s="89">
        <v>45237</v>
      </c>
      <c r="N646" t="s">
        <v>25</v>
      </c>
      <c r="Q646" t="s">
        <v>25</v>
      </c>
      <c r="R646" s="89">
        <v>45237</v>
      </c>
      <c r="W646" t="s">
        <v>25</v>
      </c>
      <c r="AA646" t="s">
        <v>1901</v>
      </c>
      <c r="AC646" t="s">
        <v>25</v>
      </c>
      <c r="AD646" t="s">
        <v>1903</v>
      </c>
    </row>
    <row r="647" spans="2:68" ht="18.75" customHeight="1">
      <c r="B647" s="87">
        <v>25</v>
      </c>
      <c r="C647" t="s">
        <v>3172</v>
      </c>
      <c r="D647" t="s">
        <v>3219</v>
      </c>
      <c r="E647" s="88">
        <v>25028</v>
      </c>
      <c r="F647" t="s">
        <v>21</v>
      </c>
      <c r="G647" t="s">
        <v>21</v>
      </c>
      <c r="H647" t="s">
        <v>21</v>
      </c>
      <c r="I647" t="s">
        <v>21</v>
      </c>
      <c r="K647" t="s">
        <v>25</v>
      </c>
      <c r="L647" t="s">
        <v>2205</v>
      </c>
      <c r="M647" s="89" t="s">
        <v>3216</v>
      </c>
      <c r="N647" t="s">
        <v>25</v>
      </c>
      <c r="Q647" t="s">
        <v>25</v>
      </c>
      <c r="R647" s="89" t="s">
        <v>3216</v>
      </c>
      <c r="W647" t="s">
        <v>21</v>
      </c>
    </row>
    <row r="648" spans="2:68" ht="18.75" customHeight="1">
      <c r="B648" s="87">
        <v>25</v>
      </c>
      <c r="C648" t="s">
        <v>3172</v>
      </c>
      <c r="D648" t="s">
        <v>1110</v>
      </c>
      <c r="E648" s="88">
        <v>25031</v>
      </c>
      <c r="F648" t="s">
        <v>21</v>
      </c>
      <c r="G648" t="s">
        <v>21</v>
      </c>
      <c r="H648" t="s">
        <v>21</v>
      </c>
      <c r="I648" t="s">
        <v>21</v>
      </c>
      <c r="J648" t="s">
        <v>3220</v>
      </c>
      <c r="K648" t="s">
        <v>25</v>
      </c>
      <c r="L648" t="s">
        <v>2205</v>
      </c>
      <c r="M648" s="89">
        <v>45217</v>
      </c>
      <c r="N648" t="s">
        <v>25</v>
      </c>
      <c r="Q648" t="s">
        <v>25</v>
      </c>
      <c r="R648" s="89">
        <v>45217</v>
      </c>
      <c r="W648" t="s">
        <v>21</v>
      </c>
      <c r="AC648" t="s">
        <v>25</v>
      </c>
      <c r="AD648" t="s">
        <v>1903</v>
      </c>
      <c r="BO648" t="s">
        <v>3220</v>
      </c>
    </row>
    <row r="649" spans="2:68" ht="18.75" customHeight="1">
      <c r="B649" s="87">
        <v>25</v>
      </c>
      <c r="C649" t="s">
        <v>3172</v>
      </c>
      <c r="D649" t="s">
        <v>3221</v>
      </c>
      <c r="E649" s="88">
        <v>25033</v>
      </c>
      <c r="F649" t="s">
        <v>21</v>
      </c>
      <c r="G649" t="s">
        <v>21</v>
      </c>
      <c r="H649" t="s">
        <v>21</v>
      </c>
      <c r="I649" t="s">
        <v>21</v>
      </c>
      <c r="K649" t="s">
        <v>25</v>
      </c>
      <c r="L649" t="s">
        <v>2205</v>
      </c>
      <c r="M649" s="89">
        <v>45222</v>
      </c>
      <c r="N649" t="s">
        <v>25</v>
      </c>
      <c r="Q649" t="s">
        <v>25</v>
      </c>
      <c r="R649" s="89">
        <v>45222</v>
      </c>
      <c r="W649" t="s">
        <v>25</v>
      </c>
      <c r="Z649" t="s">
        <v>1900</v>
      </c>
      <c r="AC649" t="s">
        <v>25</v>
      </c>
      <c r="AD649" t="s">
        <v>1903</v>
      </c>
    </row>
    <row r="650" spans="2:68" ht="18.75" customHeight="1">
      <c r="B650" s="87">
        <v>25</v>
      </c>
      <c r="C650" t="s">
        <v>3172</v>
      </c>
      <c r="D650" t="s">
        <v>3222</v>
      </c>
      <c r="E650" s="88">
        <v>25038</v>
      </c>
      <c r="F650" t="s">
        <v>21</v>
      </c>
      <c r="G650" t="s">
        <v>21</v>
      </c>
      <c r="H650" t="s">
        <v>21</v>
      </c>
      <c r="I650" t="s">
        <v>21</v>
      </c>
      <c r="K650" t="s">
        <v>21</v>
      </c>
      <c r="W650" t="s">
        <v>25</v>
      </c>
      <c r="AB650" t="s">
        <v>3223</v>
      </c>
    </row>
    <row r="651" spans="2:68" ht="18.75" customHeight="1">
      <c r="B651" s="87">
        <v>25</v>
      </c>
      <c r="C651" t="s">
        <v>3172</v>
      </c>
      <c r="D651" t="s">
        <v>3224</v>
      </c>
      <c r="E651" s="88">
        <v>25040</v>
      </c>
      <c r="F651" t="s">
        <v>25</v>
      </c>
      <c r="G651" t="s">
        <v>21</v>
      </c>
      <c r="H651" t="s">
        <v>21</v>
      </c>
      <c r="I651" t="s">
        <v>21</v>
      </c>
      <c r="K651" t="s">
        <v>25</v>
      </c>
      <c r="L651" t="s">
        <v>2205</v>
      </c>
      <c r="M651" s="89" t="s">
        <v>3225</v>
      </c>
      <c r="Q651" t="s">
        <v>25</v>
      </c>
      <c r="R651" s="89" t="s">
        <v>3225</v>
      </c>
      <c r="W651" t="s">
        <v>25</v>
      </c>
      <c r="AA651" t="s">
        <v>1901</v>
      </c>
      <c r="AB651" t="s">
        <v>3226</v>
      </c>
      <c r="AC651" t="s">
        <v>25</v>
      </c>
      <c r="AD651" t="s">
        <v>1903</v>
      </c>
    </row>
    <row r="652" spans="2:68" ht="18.75" customHeight="1">
      <c r="B652" s="87">
        <v>25</v>
      </c>
      <c r="C652" t="s">
        <v>3172</v>
      </c>
      <c r="D652" t="s">
        <v>1113</v>
      </c>
      <c r="E652" s="88">
        <v>25043</v>
      </c>
      <c r="F652" t="s">
        <v>25</v>
      </c>
      <c r="G652" t="s">
        <v>21</v>
      </c>
      <c r="H652" t="s">
        <v>25</v>
      </c>
      <c r="I652" t="s">
        <v>25</v>
      </c>
      <c r="K652" t="s">
        <v>25</v>
      </c>
      <c r="L652" t="s">
        <v>2205</v>
      </c>
      <c r="M652" s="89" t="s">
        <v>3227</v>
      </c>
      <c r="N652" t="s">
        <v>25</v>
      </c>
      <c r="O652" t="s">
        <v>25</v>
      </c>
      <c r="Q652" t="s">
        <v>25</v>
      </c>
      <c r="R652" s="89" t="s">
        <v>3227</v>
      </c>
      <c r="T652" t="s">
        <v>1377</v>
      </c>
      <c r="U652" t="s">
        <v>21</v>
      </c>
      <c r="V652" t="s">
        <v>2145</v>
      </c>
      <c r="W652" t="s">
        <v>25</v>
      </c>
      <c r="AA652" t="s">
        <v>1901</v>
      </c>
      <c r="AC652" t="s">
        <v>25</v>
      </c>
      <c r="AD652" t="s">
        <v>1903</v>
      </c>
      <c r="AG652" t="s">
        <v>25</v>
      </c>
      <c r="AH652" t="s">
        <v>25</v>
      </c>
      <c r="AI652" t="s">
        <v>3228</v>
      </c>
      <c r="AJ652" t="s">
        <v>25</v>
      </c>
      <c r="AK652" t="s">
        <v>3229</v>
      </c>
      <c r="AL652" t="s">
        <v>2140</v>
      </c>
      <c r="AN652" t="s">
        <v>25</v>
      </c>
      <c r="AO652" t="s">
        <v>3230</v>
      </c>
      <c r="AP652" t="s">
        <v>2140</v>
      </c>
      <c r="AR652" t="s">
        <v>2140</v>
      </c>
      <c r="AT652" t="s">
        <v>2140</v>
      </c>
      <c r="AV652" t="s">
        <v>2140</v>
      </c>
      <c r="AX652" t="s">
        <v>2140</v>
      </c>
      <c r="AZ652" t="s">
        <v>2140</v>
      </c>
      <c r="BB652" t="s">
        <v>2140</v>
      </c>
      <c r="BE652" t="s">
        <v>2140</v>
      </c>
      <c r="BG652" t="s">
        <v>2140</v>
      </c>
      <c r="BI652" t="s">
        <v>2140</v>
      </c>
      <c r="BK652" t="s">
        <v>2140</v>
      </c>
      <c r="BN652" t="s">
        <v>2146</v>
      </c>
    </row>
    <row r="653" spans="2:68" ht="18.75" customHeight="1">
      <c r="B653" s="87">
        <v>25</v>
      </c>
      <c r="C653" t="s">
        <v>3172</v>
      </c>
      <c r="D653" t="s">
        <v>1114</v>
      </c>
      <c r="E653" s="88">
        <v>25049</v>
      </c>
      <c r="F653" t="s">
        <v>25</v>
      </c>
      <c r="G653" t="s">
        <v>21</v>
      </c>
      <c r="H653" t="s">
        <v>21</v>
      </c>
      <c r="I653" t="s">
        <v>21</v>
      </c>
      <c r="J653" t="s">
        <v>3231</v>
      </c>
      <c r="K653" t="s">
        <v>25</v>
      </c>
      <c r="L653" t="s">
        <v>2205</v>
      </c>
      <c r="M653" s="89" t="s">
        <v>3216</v>
      </c>
      <c r="N653" t="s">
        <v>21</v>
      </c>
      <c r="O653" t="s">
        <v>25</v>
      </c>
      <c r="Q653" t="s">
        <v>25</v>
      </c>
      <c r="R653" s="89" t="s">
        <v>3216</v>
      </c>
      <c r="T653" t="s">
        <v>1377</v>
      </c>
      <c r="U653" t="s">
        <v>21</v>
      </c>
      <c r="V653" t="s">
        <v>2145</v>
      </c>
      <c r="W653" t="s">
        <v>25</v>
      </c>
      <c r="AB653" t="s">
        <v>3232</v>
      </c>
      <c r="AC653" t="s">
        <v>25</v>
      </c>
      <c r="AD653" t="s">
        <v>1903</v>
      </c>
      <c r="AG653" t="s">
        <v>25</v>
      </c>
      <c r="AH653" t="s">
        <v>25</v>
      </c>
      <c r="AJ653" t="s">
        <v>25</v>
      </c>
      <c r="AL653" t="s">
        <v>25</v>
      </c>
      <c r="AN653" t="s">
        <v>25</v>
      </c>
      <c r="AP653" t="s">
        <v>2140</v>
      </c>
      <c r="AR653" t="s">
        <v>2140</v>
      </c>
      <c r="AT653" t="s">
        <v>2140</v>
      </c>
      <c r="AV653" t="s">
        <v>2140</v>
      </c>
      <c r="AX653" t="s">
        <v>25</v>
      </c>
      <c r="AZ653" t="s">
        <v>2140</v>
      </c>
      <c r="BB653" t="s">
        <v>2140</v>
      </c>
      <c r="BE653" t="s">
        <v>2140</v>
      </c>
      <c r="BG653" t="s">
        <v>2140</v>
      </c>
      <c r="BI653" t="s">
        <v>2140</v>
      </c>
      <c r="BK653" t="s">
        <v>2140</v>
      </c>
      <c r="BN653" t="s">
        <v>2146</v>
      </c>
    </row>
    <row r="654" spans="2:68" ht="18.75" customHeight="1">
      <c r="B654" s="87">
        <v>25</v>
      </c>
      <c r="C654" t="s">
        <v>3172</v>
      </c>
      <c r="D654" t="s">
        <v>1115</v>
      </c>
      <c r="E654" s="88">
        <v>25051</v>
      </c>
      <c r="F654" t="s">
        <v>21</v>
      </c>
      <c r="G654" t="s">
        <v>21</v>
      </c>
      <c r="H654" t="s">
        <v>21</v>
      </c>
      <c r="I654" t="s">
        <v>21</v>
      </c>
      <c r="J654" t="s">
        <v>3233</v>
      </c>
      <c r="K654" t="s">
        <v>25</v>
      </c>
      <c r="L654" t="s">
        <v>2205</v>
      </c>
      <c r="M654" s="89" t="s">
        <v>3225</v>
      </c>
      <c r="Q654" t="s">
        <v>25</v>
      </c>
      <c r="R654" s="89" t="s">
        <v>3225</v>
      </c>
      <c r="W654" t="s">
        <v>25</v>
      </c>
      <c r="AB654" t="s">
        <v>3226</v>
      </c>
      <c r="AC654" t="s">
        <v>25</v>
      </c>
      <c r="AD654" t="s">
        <v>1903</v>
      </c>
      <c r="BO654" t="s">
        <v>3233</v>
      </c>
    </row>
    <row r="655" spans="2:68" ht="18.75" customHeight="1">
      <c r="B655" s="87">
        <v>25</v>
      </c>
      <c r="C655" t="s">
        <v>3172</v>
      </c>
      <c r="D655" t="s">
        <v>1116</v>
      </c>
      <c r="E655" s="88">
        <v>25052</v>
      </c>
      <c r="F655" t="s">
        <v>25</v>
      </c>
      <c r="G655" t="s">
        <v>21</v>
      </c>
      <c r="H655" t="s">
        <v>25</v>
      </c>
      <c r="I655" t="s">
        <v>21</v>
      </c>
      <c r="J655" t="s">
        <v>3234</v>
      </c>
      <c r="K655" t="s">
        <v>25</v>
      </c>
      <c r="L655" t="s">
        <v>2205</v>
      </c>
      <c r="M655" s="89" t="s">
        <v>3225</v>
      </c>
      <c r="N655" t="s">
        <v>25</v>
      </c>
      <c r="O655" t="s">
        <v>25</v>
      </c>
      <c r="Q655" t="s">
        <v>25</v>
      </c>
      <c r="R655" s="89" t="s">
        <v>3225</v>
      </c>
      <c r="S655" t="s">
        <v>3235</v>
      </c>
      <c r="T655" t="s">
        <v>21</v>
      </c>
      <c r="U655" t="s">
        <v>21</v>
      </c>
      <c r="V655" t="s">
        <v>2145</v>
      </c>
      <c r="W655" t="s">
        <v>25</v>
      </c>
      <c r="AB655" t="s">
        <v>3226</v>
      </c>
      <c r="AC655" t="s">
        <v>25</v>
      </c>
      <c r="AD655" t="s">
        <v>1903</v>
      </c>
      <c r="AG655" t="s">
        <v>21</v>
      </c>
      <c r="AH655" t="s">
        <v>2140</v>
      </c>
      <c r="AJ655" t="s">
        <v>2140</v>
      </c>
      <c r="AL655" t="s">
        <v>2140</v>
      </c>
      <c r="AN655" t="s">
        <v>2140</v>
      </c>
      <c r="AP655" t="s">
        <v>2140</v>
      </c>
      <c r="AR655" t="s">
        <v>2140</v>
      </c>
      <c r="AT655" t="s">
        <v>2140</v>
      </c>
      <c r="AV655" t="s">
        <v>2140</v>
      </c>
      <c r="AX655" t="s">
        <v>2140</v>
      </c>
      <c r="AZ655" t="s">
        <v>2140</v>
      </c>
      <c r="BB655" t="s">
        <v>2140</v>
      </c>
      <c r="BE655" t="s">
        <v>2140</v>
      </c>
      <c r="BG655" t="s">
        <v>2140</v>
      </c>
      <c r="BI655" t="s">
        <v>2140</v>
      </c>
      <c r="BK655" t="s">
        <v>2140</v>
      </c>
      <c r="BN655" t="s">
        <v>2146</v>
      </c>
    </row>
    <row r="656" spans="2:68" ht="18.75" customHeight="1">
      <c r="B656" s="87">
        <v>25</v>
      </c>
      <c r="C656" t="s">
        <v>3172</v>
      </c>
      <c r="D656" t="s">
        <v>1117</v>
      </c>
      <c r="E656" s="88">
        <v>25056</v>
      </c>
      <c r="F656" t="s">
        <v>21</v>
      </c>
      <c r="G656" t="s">
        <v>25</v>
      </c>
      <c r="H656" t="s">
        <v>25</v>
      </c>
      <c r="I656" t="s">
        <v>25</v>
      </c>
      <c r="K656" t="s">
        <v>25</v>
      </c>
      <c r="L656" t="s">
        <v>2205</v>
      </c>
      <c r="M656" s="89">
        <v>45222</v>
      </c>
      <c r="N656" t="s">
        <v>21</v>
      </c>
      <c r="O656" t="s">
        <v>25</v>
      </c>
      <c r="Q656" t="s">
        <v>25</v>
      </c>
      <c r="R656" s="89">
        <v>45222</v>
      </c>
      <c r="S656" t="s">
        <v>3236</v>
      </c>
      <c r="T656" t="s">
        <v>1377</v>
      </c>
      <c r="U656" t="s">
        <v>21</v>
      </c>
      <c r="V656" t="s">
        <v>2145</v>
      </c>
      <c r="W656" t="s">
        <v>25</v>
      </c>
      <c r="AA656" t="s">
        <v>1901</v>
      </c>
      <c r="AC656" t="s">
        <v>25</v>
      </c>
      <c r="AD656" t="s">
        <v>1903</v>
      </c>
      <c r="AG656" t="s">
        <v>25</v>
      </c>
      <c r="AH656" t="s">
        <v>25</v>
      </c>
      <c r="AI656" t="s">
        <v>3237</v>
      </c>
      <c r="AJ656" t="s">
        <v>2140</v>
      </c>
      <c r="AL656" t="s">
        <v>25</v>
      </c>
      <c r="AM656" t="s">
        <v>3238</v>
      </c>
      <c r="AN656" t="s">
        <v>2140</v>
      </c>
      <c r="AP656" t="s">
        <v>2140</v>
      </c>
      <c r="AR656" t="s">
        <v>2140</v>
      </c>
      <c r="AT656" t="s">
        <v>2140</v>
      </c>
      <c r="AV656" t="s">
        <v>2140</v>
      </c>
      <c r="AX656" t="s">
        <v>2140</v>
      </c>
      <c r="AZ656" t="s">
        <v>25</v>
      </c>
      <c r="BA656" t="s">
        <v>3239</v>
      </c>
      <c r="BB656" t="s">
        <v>2140</v>
      </c>
      <c r="BE656" t="s">
        <v>2140</v>
      </c>
      <c r="BG656" t="s">
        <v>2140</v>
      </c>
      <c r="BI656" t="s">
        <v>2140</v>
      </c>
      <c r="BK656" t="s">
        <v>2140</v>
      </c>
      <c r="BN656" t="s">
        <v>1915</v>
      </c>
    </row>
    <row r="657" spans="2:68" ht="18.75" customHeight="1">
      <c r="B657" s="87">
        <v>25</v>
      </c>
      <c r="C657" t="s">
        <v>3172</v>
      </c>
      <c r="D657" t="s">
        <v>3240</v>
      </c>
      <c r="E657" s="88">
        <v>25057</v>
      </c>
      <c r="F657" t="s">
        <v>21</v>
      </c>
      <c r="G657" t="s">
        <v>21</v>
      </c>
      <c r="H657" t="s">
        <v>21</v>
      </c>
      <c r="I657" t="s">
        <v>21</v>
      </c>
      <c r="K657" t="s">
        <v>21</v>
      </c>
      <c r="W657" t="s">
        <v>21</v>
      </c>
    </row>
    <row r="658" spans="2:68" ht="18.75" customHeight="1">
      <c r="B658" s="87">
        <v>25</v>
      </c>
      <c r="C658" t="s">
        <v>3172</v>
      </c>
      <c r="D658" t="s">
        <v>3241</v>
      </c>
      <c r="E658" s="88">
        <v>25058</v>
      </c>
      <c r="F658" t="s">
        <v>21</v>
      </c>
      <c r="G658" t="s">
        <v>25</v>
      </c>
      <c r="H658" t="s">
        <v>25</v>
      </c>
      <c r="I658" t="s">
        <v>25</v>
      </c>
      <c r="J658" t="s">
        <v>3242</v>
      </c>
      <c r="K658" t="s">
        <v>25</v>
      </c>
      <c r="L658" t="s">
        <v>2166</v>
      </c>
      <c r="M658" s="89" t="s">
        <v>3243</v>
      </c>
      <c r="N658" t="s">
        <v>25</v>
      </c>
      <c r="O658" t="s">
        <v>25</v>
      </c>
      <c r="Q658" t="s">
        <v>25</v>
      </c>
      <c r="R658" s="89" t="s">
        <v>3243</v>
      </c>
      <c r="T658" t="s">
        <v>1377</v>
      </c>
      <c r="U658" t="s">
        <v>21</v>
      </c>
      <c r="V658" t="s">
        <v>3244</v>
      </c>
      <c r="W658" t="s">
        <v>25</v>
      </c>
      <c r="Z658" t="s">
        <v>1900</v>
      </c>
      <c r="AC658" t="s">
        <v>25</v>
      </c>
      <c r="AD658" t="s">
        <v>1903</v>
      </c>
      <c r="AG658" t="s">
        <v>25</v>
      </c>
      <c r="AH658" t="s">
        <v>25</v>
      </c>
      <c r="AI658" t="s">
        <v>3245</v>
      </c>
      <c r="AJ658" t="s">
        <v>25</v>
      </c>
      <c r="AL658" t="s">
        <v>2140</v>
      </c>
      <c r="AN658" t="s">
        <v>21</v>
      </c>
      <c r="AP658" t="s">
        <v>21</v>
      </c>
      <c r="AR658" t="s">
        <v>21</v>
      </c>
      <c r="AT658" t="s">
        <v>21</v>
      </c>
      <c r="AV658" t="s">
        <v>25</v>
      </c>
      <c r="AX658" t="s">
        <v>2140</v>
      </c>
      <c r="AZ658" t="s">
        <v>21</v>
      </c>
      <c r="BB658" t="s">
        <v>2140</v>
      </c>
      <c r="BD658" t="s">
        <v>3246</v>
      </c>
      <c r="BE658" t="s">
        <v>2140</v>
      </c>
      <c r="BG658" t="s">
        <v>2140</v>
      </c>
      <c r="BI658" t="s">
        <v>2140</v>
      </c>
      <c r="BK658" t="s">
        <v>2140</v>
      </c>
      <c r="BN658" t="s">
        <v>2326</v>
      </c>
      <c r="BP658" s="90" t="s">
        <v>3247</v>
      </c>
    </row>
    <row r="659" spans="2:68" ht="18.75" customHeight="1">
      <c r="B659" s="87">
        <v>25</v>
      </c>
      <c r="C659" t="s">
        <v>3172</v>
      </c>
      <c r="D659" t="s">
        <v>3248</v>
      </c>
      <c r="E659" s="88">
        <v>25062</v>
      </c>
      <c r="F659" t="s">
        <v>21</v>
      </c>
      <c r="G659" t="s">
        <v>21</v>
      </c>
      <c r="H659" t="s">
        <v>21</v>
      </c>
      <c r="I659" t="s">
        <v>21</v>
      </c>
      <c r="K659" t="s">
        <v>25</v>
      </c>
      <c r="L659" t="s">
        <v>2205</v>
      </c>
      <c r="M659" s="89">
        <v>45219</v>
      </c>
      <c r="N659" t="s">
        <v>25</v>
      </c>
      <c r="Q659" t="s">
        <v>25</v>
      </c>
      <c r="R659" s="89">
        <v>45219</v>
      </c>
      <c r="W659" t="s">
        <v>25</v>
      </c>
      <c r="AA659" t="s">
        <v>1901</v>
      </c>
      <c r="AC659" t="s">
        <v>25</v>
      </c>
      <c r="AD659" t="s">
        <v>1903</v>
      </c>
    </row>
    <row r="660" spans="2:68" ht="18.75" customHeight="1">
      <c r="B660" s="87">
        <v>25</v>
      </c>
      <c r="C660" t="s">
        <v>3172</v>
      </c>
      <c r="D660" t="s">
        <v>3249</v>
      </c>
      <c r="E660" s="88">
        <v>25064</v>
      </c>
      <c r="F660" t="s">
        <v>21</v>
      </c>
      <c r="G660" t="s">
        <v>21</v>
      </c>
      <c r="H660" t="s">
        <v>21</v>
      </c>
      <c r="I660" t="s">
        <v>21</v>
      </c>
      <c r="K660" t="s">
        <v>25</v>
      </c>
      <c r="L660" t="s">
        <v>2205</v>
      </c>
      <c r="M660" s="89">
        <v>45254</v>
      </c>
      <c r="N660" t="s">
        <v>25</v>
      </c>
      <c r="O660" t="s">
        <v>21</v>
      </c>
      <c r="Q660" s="91" t="s">
        <v>25</v>
      </c>
      <c r="R660" s="89">
        <v>45254</v>
      </c>
      <c r="T660" t="s">
        <v>3250</v>
      </c>
      <c r="W660" t="s">
        <v>21</v>
      </c>
    </row>
    <row r="661" spans="2:68" ht="18.75" customHeight="1">
      <c r="B661" s="87">
        <v>25</v>
      </c>
      <c r="C661" t="s">
        <v>3172</v>
      </c>
      <c r="D661" t="s">
        <v>3251</v>
      </c>
      <c r="E661" s="88">
        <v>25067</v>
      </c>
      <c r="F661" t="s">
        <v>21</v>
      </c>
      <c r="G661" t="s">
        <v>21</v>
      </c>
      <c r="H661" t="s">
        <v>21</v>
      </c>
      <c r="I661" t="s">
        <v>21</v>
      </c>
      <c r="K661" t="s">
        <v>21</v>
      </c>
      <c r="W661" t="s">
        <v>21</v>
      </c>
    </row>
    <row r="662" spans="2:68" ht="18.75" customHeight="1">
      <c r="B662" s="87">
        <v>25</v>
      </c>
      <c r="C662" t="s">
        <v>3172</v>
      </c>
      <c r="D662" t="s">
        <v>3252</v>
      </c>
      <c r="E662" s="88">
        <v>25068</v>
      </c>
      <c r="F662" t="s">
        <v>25</v>
      </c>
      <c r="G662" t="s">
        <v>21</v>
      </c>
      <c r="H662" t="s">
        <v>25</v>
      </c>
      <c r="I662" t="s">
        <v>25</v>
      </c>
      <c r="K662" t="s">
        <v>25</v>
      </c>
      <c r="L662" t="s">
        <v>2205</v>
      </c>
      <c r="M662" s="89" t="s">
        <v>3209</v>
      </c>
      <c r="N662" t="s">
        <v>25</v>
      </c>
      <c r="Q662" t="s">
        <v>25</v>
      </c>
      <c r="R662" s="89" t="s">
        <v>3209</v>
      </c>
      <c r="W662" t="s">
        <v>25</v>
      </c>
      <c r="AA662" t="s">
        <v>1901</v>
      </c>
      <c r="AC662" t="s">
        <v>25</v>
      </c>
      <c r="AD662" t="s">
        <v>1903</v>
      </c>
    </row>
    <row r="663" spans="2:68" ht="18.75" customHeight="1">
      <c r="B663" s="87">
        <v>25</v>
      </c>
      <c r="C663" t="s">
        <v>3172</v>
      </c>
      <c r="D663" t="s">
        <v>3253</v>
      </c>
      <c r="E663" s="88">
        <v>25071</v>
      </c>
      <c r="F663" t="s">
        <v>21</v>
      </c>
      <c r="G663" t="s">
        <v>21</v>
      </c>
      <c r="H663" t="s">
        <v>21</v>
      </c>
      <c r="I663" t="s">
        <v>21</v>
      </c>
      <c r="J663" t="s">
        <v>3254</v>
      </c>
      <c r="K663" t="s">
        <v>21</v>
      </c>
      <c r="W663" t="s">
        <v>25</v>
      </c>
      <c r="Z663" t="s">
        <v>1900</v>
      </c>
      <c r="BO663" t="s">
        <v>3254</v>
      </c>
    </row>
    <row r="664" spans="2:68" ht="18.75" customHeight="1">
      <c r="B664" s="87">
        <v>25</v>
      </c>
      <c r="C664" t="s">
        <v>3172</v>
      </c>
      <c r="D664" t="s">
        <v>3255</v>
      </c>
      <c r="E664" s="88">
        <v>25076</v>
      </c>
      <c r="F664" t="s">
        <v>21</v>
      </c>
      <c r="G664" t="s">
        <v>21</v>
      </c>
      <c r="H664" t="s">
        <v>21</v>
      </c>
      <c r="I664" t="s">
        <v>21</v>
      </c>
      <c r="K664" t="s">
        <v>21</v>
      </c>
      <c r="W664" t="s">
        <v>21</v>
      </c>
    </row>
    <row r="665" spans="2:68" ht="18.75" customHeight="1">
      <c r="B665" s="87">
        <v>25</v>
      </c>
      <c r="C665" t="s">
        <v>3172</v>
      </c>
      <c r="D665" t="s">
        <v>3256</v>
      </c>
      <c r="E665" s="88">
        <v>25077</v>
      </c>
      <c r="F665" t="s">
        <v>21</v>
      </c>
      <c r="G665" t="s">
        <v>21</v>
      </c>
      <c r="H665" t="s">
        <v>21</v>
      </c>
      <c r="I665" t="s">
        <v>21</v>
      </c>
      <c r="J665" t="s">
        <v>3257</v>
      </c>
      <c r="K665" t="s">
        <v>21</v>
      </c>
      <c r="W665" t="s">
        <v>21</v>
      </c>
      <c r="BO665" t="s">
        <v>3257</v>
      </c>
    </row>
    <row r="666" spans="2:68" ht="18.75" customHeight="1">
      <c r="B666" s="87">
        <v>25</v>
      </c>
      <c r="C666" t="s">
        <v>3172</v>
      </c>
      <c r="D666" t="s">
        <v>3258</v>
      </c>
      <c r="E666" s="88">
        <v>25078</v>
      </c>
      <c r="F666" t="s">
        <v>21</v>
      </c>
      <c r="G666" t="s">
        <v>21</v>
      </c>
      <c r="H666" t="s">
        <v>21</v>
      </c>
      <c r="I666" t="s">
        <v>21</v>
      </c>
      <c r="J666" t="s">
        <v>3259</v>
      </c>
      <c r="K666" t="s">
        <v>21</v>
      </c>
      <c r="W666" t="s">
        <v>21</v>
      </c>
      <c r="BO666" t="s">
        <v>3260</v>
      </c>
    </row>
    <row r="667" spans="2:68" ht="18.75" customHeight="1">
      <c r="B667" s="87">
        <v>25</v>
      </c>
      <c r="C667" t="s">
        <v>3172</v>
      </c>
      <c r="D667" t="s">
        <v>3261</v>
      </c>
      <c r="E667" s="88">
        <v>25079</v>
      </c>
      <c r="F667" t="s">
        <v>21</v>
      </c>
      <c r="G667" t="s">
        <v>21</v>
      </c>
      <c r="H667" t="s">
        <v>21</v>
      </c>
      <c r="I667" t="s">
        <v>21</v>
      </c>
      <c r="K667" t="s">
        <v>21</v>
      </c>
      <c r="W667" t="s">
        <v>21</v>
      </c>
    </row>
    <row r="668" spans="2:68" ht="18.75" customHeight="1">
      <c r="B668" s="87">
        <v>25</v>
      </c>
      <c r="C668" t="s">
        <v>3172</v>
      </c>
      <c r="D668" t="s">
        <v>3262</v>
      </c>
      <c r="E668" s="88">
        <v>25081</v>
      </c>
      <c r="F668" t="s">
        <v>21</v>
      </c>
      <c r="G668" t="s">
        <v>21</v>
      </c>
      <c r="H668" t="s">
        <v>21</v>
      </c>
      <c r="I668" t="s">
        <v>21</v>
      </c>
      <c r="K668" t="s">
        <v>21</v>
      </c>
      <c r="W668" t="s">
        <v>25</v>
      </c>
      <c r="AA668" t="s">
        <v>1901</v>
      </c>
    </row>
    <row r="669" spans="2:68" ht="18.75" customHeight="1">
      <c r="B669" s="87">
        <v>25</v>
      </c>
      <c r="C669" t="s">
        <v>3172</v>
      </c>
      <c r="D669" t="s">
        <v>3263</v>
      </c>
      <c r="E669" s="88">
        <v>25082</v>
      </c>
      <c r="F669" t="s">
        <v>21</v>
      </c>
      <c r="G669" t="s">
        <v>21</v>
      </c>
      <c r="H669" t="s">
        <v>21</v>
      </c>
      <c r="I669" t="s">
        <v>21</v>
      </c>
      <c r="K669" t="s">
        <v>21</v>
      </c>
      <c r="W669" t="s">
        <v>21</v>
      </c>
    </row>
    <row r="670" spans="2:68" ht="18.75" customHeight="1">
      <c r="B670" s="87">
        <v>25</v>
      </c>
      <c r="C670" t="s">
        <v>3172</v>
      </c>
      <c r="D670" t="s">
        <v>3264</v>
      </c>
      <c r="E670" s="88">
        <v>25089</v>
      </c>
      <c r="F670" t="s">
        <v>21</v>
      </c>
      <c r="G670" t="s">
        <v>21</v>
      </c>
      <c r="H670" t="s">
        <v>25</v>
      </c>
      <c r="I670" t="s">
        <v>25</v>
      </c>
      <c r="K670" t="s">
        <v>21</v>
      </c>
      <c r="W670" t="s">
        <v>21</v>
      </c>
      <c r="BO670" t="s">
        <v>3265</v>
      </c>
    </row>
    <row r="671" spans="2:68" ht="18.75" customHeight="1">
      <c r="B671" s="87">
        <v>25</v>
      </c>
      <c r="C671" t="s">
        <v>3172</v>
      </c>
      <c r="D671" t="s">
        <v>3266</v>
      </c>
      <c r="E671" s="88">
        <v>25097</v>
      </c>
      <c r="F671" t="s">
        <v>21</v>
      </c>
      <c r="G671" t="s">
        <v>21</v>
      </c>
      <c r="H671" t="s">
        <v>21</v>
      </c>
      <c r="I671" t="s">
        <v>21</v>
      </c>
      <c r="J671" t="s">
        <v>3267</v>
      </c>
      <c r="K671" t="s">
        <v>21</v>
      </c>
      <c r="W671" t="s">
        <v>25</v>
      </c>
      <c r="Z671" t="s">
        <v>1900</v>
      </c>
      <c r="BO671" t="s">
        <v>3267</v>
      </c>
    </row>
    <row r="672" spans="2:68" ht="18.75" customHeight="1">
      <c r="B672" s="87">
        <v>25</v>
      </c>
      <c r="C672" t="s">
        <v>3172</v>
      </c>
      <c r="D672" t="s">
        <v>3268</v>
      </c>
      <c r="E672" s="88">
        <v>25104</v>
      </c>
      <c r="F672" t="s">
        <v>21</v>
      </c>
      <c r="G672" t="s">
        <v>21</v>
      </c>
      <c r="H672" t="s">
        <v>25</v>
      </c>
      <c r="I672" t="s">
        <v>25</v>
      </c>
      <c r="K672" t="s">
        <v>25</v>
      </c>
      <c r="L672" t="s">
        <v>2205</v>
      </c>
      <c r="M672" s="89" t="s">
        <v>3269</v>
      </c>
      <c r="N672" t="s">
        <v>25</v>
      </c>
      <c r="Q672" t="s">
        <v>25</v>
      </c>
      <c r="R672" s="89" t="s">
        <v>3270</v>
      </c>
      <c r="W672" t="s">
        <v>25</v>
      </c>
      <c r="AB672" t="s">
        <v>3226</v>
      </c>
      <c r="AC672" t="s">
        <v>25</v>
      </c>
      <c r="AD672" t="s">
        <v>1903</v>
      </c>
    </row>
    <row r="673" spans="2:68" ht="18.75" customHeight="1">
      <c r="B673" s="87">
        <v>25</v>
      </c>
      <c r="C673" t="s">
        <v>3172</v>
      </c>
      <c r="D673" t="s">
        <v>3271</v>
      </c>
      <c r="E673" s="88">
        <v>25109</v>
      </c>
      <c r="F673" t="s">
        <v>21</v>
      </c>
      <c r="G673" t="s">
        <v>21</v>
      </c>
      <c r="H673" t="s">
        <v>21</v>
      </c>
      <c r="I673" t="s">
        <v>21</v>
      </c>
      <c r="K673" t="s">
        <v>21</v>
      </c>
      <c r="W673" t="s">
        <v>21</v>
      </c>
    </row>
    <row r="674" spans="2:68" ht="18.75" customHeight="1">
      <c r="B674" s="87">
        <v>25</v>
      </c>
      <c r="C674" t="s">
        <v>3172</v>
      </c>
      <c r="D674" t="s">
        <v>3272</v>
      </c>
      <c r="E674" s="88">
        <v>25110</v>
      </c>
      <c r="F674" t="s">
        <v>21</v>
      </c>
      <c r="G674" t="s">
        <v>21</v>
      </c>
      <c r="H674" t="s">
        <v>21</v>
      </c>
      <c r="I674" t="s">
        <v>21</v>
      </c>
      <c r="K674" t="s">
        <v>21</v>
      </c>
      <c r="W674" t="s">
        <v>21</v>
      </c>
    </row>
    <row r="675" spans="2:68" ht="18.75" customHeight="1">
      <c r="B675" s="87">
        <v>25</v>
      </c>
      <c r="C675" t="s">
        <v>3172</v>
      </c>
      <c r="D675" t="s">
        <v>1128</v>
      </c>
      <c r="E675" s="88">
        <v>25111</v>
      </c>
      <c r="F675" t="s">
        <v>21</v>
      </c>
      <c r="G675" t="s">
        <v>21</v>
      </c>
      <c r="H675" t="s">
        <v>21</v>
      </c>
      <c r="I675" t="s">
        <v>21</v>
      </c>
      <c r="J675" t="s">
        <v>3273</v>
      </c>
      <c r="K675" t="s">
        <v>25</v>
      </c>
      <c r="L675" t="s">
        <v>2205</v>
      </c>
      <c r="M675" s="89">
        <v>45218</v>
      </c>
      <c r="N675" t="s">
        <v>25</v>
      </c>
      <c r="Q675" t="s">
        <v>25</v>
      </c>
      <c r="R675" s="89">
        <v>45218</v>
      </c>
      <c r="W675" t="s">
        <v>21</v>
      </c>
      <c r="AC675" t="s">
        <v>25</v>
      </c>
      <c r="AD675" t="s">
        <v>1903</v>
      </c>
      <c r="BO675" t="s">
        <v>3273</v>
      </c>
    </row>
    <row r="676" spans="2:68" ht="18.75" customHeight="1">
      <c r="B676" s="87">
        <v>25</v>
      </c>
      <c r="C676" t="s">
        <v>3172</v>
      </c>
      <c r="D676" t="s">
        <v>3274</v>
      </c>
      <c r="E676" s="88">
        <v>25113</v>
      </c>
      <c r="F676" t="s">
        <v>21</v>
      </c>
      <c r="G676" t="s">
        <v>21</v>
      </c>
      <c r="H676" t="s">
        <v>21</v>
      </c>
      <c r="I676" t="s">
        <v>21</v>
      </c>
      <c r="J676" t="s">
        <v>3275</v>
      </c>
      <c r="K676" t="s">
        <v>21</v>
      </c>
      <c r="W676" t="s">
        <v>21</v>
      </c>
      <c r="BO676" t="s">
        <v>3275</v>
      </c>
      <c r="BP676" s="90" t="s">
        <v>2183</v>
      </c>
    </row>
    <row r="677" spans="2:68" ht="18.75" customHeight="1">
      <c r="B677" s="87">
        <v>25</v>
      </c>
      <c r="C677" t="s">
        <v>3172</v>
      </c>
      <c r="D677" t="s">
        <v>3276</v>
      </c>
      <c r="E677" s="88">
        <v>25116</v>
      </c>
      <c r="F677" t="s">
        <v>21</v>
      </c>
      <c r="G677" t="s">
        <v>21</v>
      </c>
      <c r="H677" t="s">
        <v>25</v>
      </c>
      <c r="I677" t="s">
        <v>25</v>
      </c>
      <c r="K677" t="s">
        <v>21</v>
      </c>
      <c r="W677" t="s">
        <v>25</v>
      </c>
      <c r="AA677" t="s">
        <v>1901</v>
      </c>
      <c r="BO677" t="s">
        <v>3277</v>
      </c>
    </row>
    <row r="678" spans="2:68" ht="18.75" customHeight="1">
      <c r="B678" s="87">
        <v>25</v>
      </c>
      <c r="C678" t="s">
        <v>3172</v>
      </c>
      <c r="D678" t="s">
        <v>3278</v>
      </c>
      <c r="E678" s="88">
        <v>25117</v>
      </c>
      <c r="F678" t="s">
        <v>21</v>
      </c>
      <c r="G678" t="s">
        <v>21</v>
      </c>
      <c r="H678" t="s">
        <v>21</v>
      </c>
      <c r="I678" t="s">
        <v>21</v>
      </c>
      <c r="J678" t="s">
        <v>3279</v>
      </c>
      <c r="K678" t="s">
        <v>21</v>
      </c>
      <c r="W678" t="s">
        <v>21</v>
      </c>
      <c r="BO678" t="s">
        <v>3280</v>
      </c>
    </row>
    <row r="679" spans="2:68" ht="18.75" customHeight="1">
      <c r="B679" s="87">
        <v>25</v>
      </c>
      <c r="C679" t="s">
        <v>3172</v>
      </c>
      <c r="D679" t="s">
        <v>3281</v>
      </c>
      <c r="E679" s="88">
        <v>25120</v>
      </c>
      <c r="F679" t="s">
        <v>21</v>
      </c>
      <c r="G679" t="s">
        <v>21</v>
      </c>
      <c r="H679" t="s">
        <v>21</v>
      </c>
      <c r="I679" t="s">
        <v>21</v>
      </c>
      <c r="J679" t="s">
        <v>3282</v>
      </c>
      <c r="K679" t="s">
        <v>21</v>
      </c>
      <c r="W679" t="s">
        <v>25</v>
      </c>
      <c r="Z679" t="s">
        <v>1900</v>
      </c>
      <c r="BO679" t="s">
        <v>3282</v>
      </c>
    </row>
    <row r="680" spans="2:68" ht="18.75" customHeight="1">
      <c r="B680" s="87">
        <v>25</v>
      </c>
      <c r="C680" t="s">
        <v>3172</v>
      </c>
      <c r="D680" t="s">
        <v>1129</v>
      </c>
      <c r="E680" s="88">
        <v>25121</v>
      </c>
      <c r="F680" t="s">
        <v>21</v>
      </c>
      <c r="G680" t="s">
        <v>21</v>
      </c>
      <c r="H680" t="s">
        <v>21</v>
      </c>
      <c r="I680" t="s">
        <v>21</v>
      </c>
      <c r="J680" t="s">
        <v>3283</v>
      </c>
      <c r="K680" t="s">
        <v>25</v>
      </c>
      <c r="L680" t="s">
        <v>2205</v>
      </c>
      <c r="M680" s="89">
        <v>45254</v>
      </c>
      <c r="W680" t="s">
        <v>25</v>
      </c>
      <c r="AA680" t="s">
        <v>1901</v>
      </c>
      <c r="BO680" t="s">
        <v>3283</v>
      </c>
    </row>
    <row r="681" spans="2:68" ht="18.75" customHeight="1">
      <c r="B681" s="87">
        <v>26</v>
      </c>
      <c r="C681" t="s">
        <v>3284</v>
      </c>
      <c r="D681" t="s">
        <v>1548</v>
      </c>
      <c r="E681" s="88">
        <v>26008</v>
      </c>
      <c r="F681" t="s">
        <v>25</v>
      </c>
      <c r="G681" t="s">
        <v>21</v>
      </c>
      <c r="H681" t="s">
        <v>21</v>
      </c>
      <c r="K681" t="s">
        <v>21</v>
      </c>
    </row>
    <row r="682" spans="2:68" ht="18.75" customHeight="1">
      <c r="B682" s="87">
        <v>26</v>
      </c>
      <c r="C682" t="s">
        <v>3284</v>
      </c>
      <c r="D682" t="s">
        <v>1550</v>
      </c>
      <c r="E682" s="88">
        <v>26016</v>
      </c>
      <c r="F682" t="s">
        <v>25</v>
      </c>
      <c r="G682" t="s">
        <v>25</v>
      </c>
      <c r="H682" t="s">
        <v>21</v>
      </c>
      <c r="J682" t="s">
        <v>3285</v>
      </c>
      <c r="K682" t="s">
        <v>25</v>
      </c>
      <c r="L682" t="s">
        <v>2144</v>
      </c>
      <c r="M682" s="89">
        <v>45239</v>
      </c>
      <c r="N682" t="s">
        <v>21</v>
      </c>
      <c r="O682" t="s">
        <v>25</v>
      </c>
      <c r="Q682" t="s">
        <v>25</v>
      </c>
      <c r="R682" s="89" t="s">
        <v>3286</v>
      </c>
      <c r="T682" t="s">
        <v>1377</v>
      </c>
      <c r="U682" t="s">
        <v>21</v>
      </c>
      <c r="V682" t="s">
        <v>3287</v>
      </c>
      <c r="W682" t="s">
        <v>21</v>
      </c>
      <c r="AC682" t="s">
        <v>21</v>
      </c>
      <c r="AG682" t="s">
        <v>25</v>
      </c>
      <c r="AH682" t="s">
        <v>21</v>
      </c>
      <c r="AJ682" t="s">
        <v>21</v>
      </c>
      <c r="AL682" t="s">
        <v>25</v>
      </c>
      <c r="AM682" t="s">
        <v>3288</v>
      </c>
      <c r="AN682" t="s">
        <v>21</v>
      </c>
      <c r="AP682" t="s">
        <v>21</v>
      </c>
      <c r="AR682" t="s">
        <v>2140</v>
      </c>
      <c r="AT682" t="s">
        <v>2140</v>
      </c>
      <c r="AV682" t="s">
        <v>2140</v>
      </c>
      <c r="AX682" t="s">
        <v>21</v>
      </c>
      <c r="AZ682" t="s">
        <v>25</v>
      </c>
      <c r="BA682" t="s">
        <v>3289</v>
      </c>
      <c r="BB682" t="s">
        <v>21</v>
      </c>
      <c r="BE682" t="s">
        <v>2140</v>
      </c>
      <c r="BG682" t="s">
        <v>2140</v>
      </c>
      <c r="BI682" t="s">
        <v>2140</v>
      </c>
      <c r="BK682" t="s">
        <v>2140</v>
      </c>
      <c r="BN682" t="s">
        <v>2146</v>
      </c>
    </row>
    <row r="683" spans="2:68" ht="18.75" customHeight="1">
      <c r="B683" s="87">
        <v>26</v>
      </c>
      <c r="C683" t="s">
        <v>3284</v>
      </c>
      <c r="D683" t="s">
        <v>1551</v>
      </c>
      <c r="E683" s="88">
        <v>26017</v>
      </c>
      <c r="F683" t="s">
        <v>25</v>
      </c>
      <c r="G683" t="s">
        <v>21</v>
      </c>
      <c r="H683" t="s">
        <v>21</v>
      </c>
      <c r="J683" t="s">
        <v>3290</v>
      </c>
      <c r="K683" t="s">
        <v>25</v>
      </c>
      <c r="L683" t="s">
        <v>2166</v>
      </c>
      <c r="M683" s="89">
        <v>45230</v>
      </c>
      <c r="N683" t="s">
        <v>25</v>
      </c>
      <c r="O683" t="s">
        <v>25</v>
      </c>
      <c r="Q683" t="s">
        <v>25</v>
      </c>
      <c r="R683" s="89" t="s">
        <v>3291</v>
      </c>
      <c r="T683" t="s">
        <v>1377</v>
      </c>
      <c r="U683" t="s">
        <v>21</v>
      </c>
      <c r="V683" t="s">
        <v>3292</v>
      </c>
      <c r="W683" t="s">
        <v>21</v>
      </c>
      <c r="AC683" t="s">
        <v>21</v>
      </c>
      <c r="AG683" t="s">
        <v>25</v>
      </c>
      <c r="AH683" t="s">
        <v>2140</v>
      </c>
      <c r="AJ683" t="s">
        <v>2140</v>
      </c>
      <c r="AL683" t="s">
        <v>2140</v>
      </c>
      <c r="AN683" t="s">
        <v>21</v>
      </c>
      <c r="AP683" t="s">
        <v>21</v>
      </c>
      <c r="AR683" t="s">
        <v>2140</v>
      </c>
      <c r="AT683" t="s">
        <v>2140</v>
      </c>
      <c r="AV683" t="s">
        <v>2140</v>
      </c>
      <c r="AX683" t="s">
        <v>2140</v>
      </c>
      <c r="AZ683" t="s">
        <v>2140</v>
      </c>
      <c r="BB683" t="s">
        <v>2140</v>
      </c>
      <c r="BE683" t="s">
        <v>2140</v>
      </c>
      <c r="BG683" t="s">
        <v>2140</v>
      </c>
      <c r="BI683" t="s">
        <v>2140</v>
      </c>
      <c r="BK683" t="s">
        <v>2140</v>
      </c>
      <c r="BN683" t="s">
        <v>1915</v>
      </c>
    </row>
    <row r="684" spans="2:68" ht="18.75" customHeight="1">
      <c r="B684" s="87">
        <v>26</v>
      </c>
      <c r="C684" t="s">
        <v>3284</v>
      </c>
      <c r="D684" t="s">
        <v>3293</v>
      </c>
      <c r="E684" s="88">
        <v>26021</v>
      </c>
      <c r="F684" t="s">
        <v>21</v>
      </c>
      <c r="G684" t="s">
        <v>21</v>
      </c>
      <c r="H684" t="s">
        <v>25</v>
      </c>
      <c r="I684" t="s">
        <v>25</v>
      </c>
      <c r="K684" t="s">
        <v>25</v>
      </c>
      <c r="L684" t="s">
        <v>2166</v>
      </c>
      <c r="M684" s="89">
        <v>45215</v>
      </c>
      <c r="N684" t="s">
        <v>25</v>
      </c>
      <c r="O684" t="s">
        <v>25</v>
      </c>
      <c r="Q684" t="s">
        <v>25</v>
      </c>
      <c r="R684" s="89" t="s">
        <v>2164</v>
      </c>
      <c r="T684" t="s">
        <v>1377</v>
      </c>
      <c r="U684" t="s">
        <v>1786</v>
      </c>
      <c r="W684" t="s">
        <v>21</v>
      </c>
      <c r="AC684" t="s">
        <v>25</v>
      </c>
      <c r="AD684" t="s">
        <v>1903</v>
      </c>
      <c r="AE684" t="s">
        <v>1904</v>
      </c>
      <c r="AG684" t="s">
        <v>25</v>
      </c>
      <c r="AH684" t="s">
        <v>2140</v>
      </c>
      <c r="AJ684" t="s">
        <v>2140</v>
      </c>
      <c r="AL684" t="s">
        <v>2140</v>
      </c>
      <c r="AN684" t="s">
        <v>2140</v>
      </c>
      <c r="AP684" t="s">
        <v>2140</v>
      </c>
      <c r="AR684" t="s">
        <v>2140</v>
      </c>
      <c r="AT684" t="s">
        <v>2140</v>
      </c>
      <c r="AV684" t="s">
        <v>2140</v>
      </c>
      <c r="AX684" t="s">
        <v>2140</v>
      </c>
      <c r="AZ684" t="s">
        <v>2140</v>
      </c>
      <c r="BB684" t="s">
        <v>2140</v>
      </c>
      <c r="BE684" t="s">
        <v>2140</v>
      </c>
      <c r="BG684" t="s">
        <v>2140</v>
      </c>
      <c r="BI684" t="s">
        <v>2140</v>
      </c>
      <c r="BK684" t="s">
        <v>2140</v>
      </c>
      <c r="BN684" t="s">
        <v>2146</v>
      </c>
    </row>
    <row r="685" spans="2:68" ht="18.75" customHeight="1">
      <c r="B685" s="87">
        <v>26</v>
      </c>
      <c r="C685" t="s">
        <v>3284</v>
      </c>
      <c r="D685" t="s">
        <v>1560</v>
      </c>
      <c r="E685" s="88">
        <v>26050</v>
      </c>
      <c r="F685" t="s">
        <v>25</v>
      </c>
      <c r="G685" t="s">
        <v>21</v>
      </c>
      <c r="H685" t="s">
        <v>25</v>
      </c>
      <c r="I685" t="s">
        <v>25</v>
      </c>
      <c r="K685" t="s">
        <v>25</v>
      </c>
      <c r="L685" t="s">
        <v>2138</v>
      </c>
      <c r="M685" s="89">
        <v>45093</v>
      </c>
      <c r="N685" t="s">
        <v>25</v>
      </c>
      <c r="O685" t="s">
        <v>25</v>
      </c>
      <c r="Q685" t="s">
        <v>25</v>
      </c>
      <c r="R685" s="89">
        <v>45223</v>
      </c>
      <c r="T685" t="s">
        <v>1377</v>
      </c>
      <c r="U685" t="s">
        <v>21</v>
      </c>
      <c r="V685" t="s">
        <v>2145</v>
      </c>
      <c r="W685" t="s">
        <v>21</v>
      </c>
      <c r="AC685" t="s">
        <v>21</v>
      </c>
      <c r="AG685" t="s">
        <v>25</v>
      </c>
      <c r="AH685" t="s">
        <v>25</v>
      </c>
      <c r="AI685" t="s">
        <v>3294</v>
      </c>
      <c r="AJ685" t="s">
        <v>25</v>
      </c>
      <c r="AK685" t="s">
        <v>3295</v>
      </c>
      <c r="AL685" t="s">
        <v>21</v>
      </c>
      <c r="AN685" t="s">
        <v>21</v>
      </c>
      <c r="AP685" t="s">
        <v>21</v>
      </c>
      <c r="AR685" t="s">
        <v>25</v>
      </c>
      <c r="AS685" t="s">
        <v>3296</v>
      </c>
      <c r="AT685" t="s">
        <v>21</v>
      </c>
      <c r="AV685" t="s">
        <v>21</v>
      </c>
      <c r="AX685" t="s">
        <v>25</v>
      </c>
      <c r="AY685" t="s">
        <v>3297</v>
      </c>
      <c r="AZ685" t="s">
        <v>21</v>
      </c>
      <c r="BB685" t="s">
        <v>25</v>
      </c>
      <c r="BC685" t="s">
        <v>3298</v>
      </c>
      <c r="BE685" t="s">
        <v>21</v>
      </c>
      <c r="BG685" t="s">
        <v>21</v>
      </c>
      <c r="BI685" t="s">
        <v>21</v>
      </c>
      <c r="BK685" t="s">
        <v>21</v>
      </c>
      <c r="BN685" t="s">
        <v>2146</v>
      </c>
    </row>
    <row r="686" spans="2:68" ht="18.75" customHeight="1">
      <c r="B686" s="87">
        <v>26</v>
      </c>
      <c r="C686" t="s">
        <v>3284</v>
      </c>
      <c r="D686" t="s">
        <v>1561</v>
      </c>
      <c r="E686" s="88">
        <v>26051</v>
      </c>
      <c r="F686" t="s">
        <v>21</v>
      </c>
      <c r="G686" t="s">
        <v>21</v>
      </c>
      <c r="H686" t="s">
        <v>21</v>
      </c>
      <c r="J686" t="s">
        <v>3299</v>
      </c>
      <c r="K686" t="s">
        <v>21</v>
      </c>
      <c r="BO686" t="s">
        <v>3299</v>
      </c>
      <c r="BP686" s="90" t="s">
        <v>3300</v>
      </c>
    </row>
    <row r="687" spans="2:68" ht="18.75" customHeight="1">
      <c r="B687" s="87">
        <v>27</v>
      </c>
      <c r="C687" t="s">
        <v>3301</v>
      </c>
      <c r="D687" t="s">
        <v>1574</v>
      </c>
      <c r="E687" s="88">
        <v>27004</v>
      </c>
      <c r="F687" t="s">
        <v>25</v>
      </c>
      <c r="G687" t="s">
        <v>25</v>
      </c>
      <c r="H687" t="s">
        <v>25</v>
      </c>
      <c r="I687" t="s">
        <v>25</v>
      </c>
      <c r="K687" t="s">
        <v>25</v>
      </c>
      <c r="L687" t="s">
        <v>2138</v>
      </c>
      <c r="M687" s="89" t="s">
        <v>3302</v>
      </c>
      <c r="N687" t="s">
        <v>25</v>
      </c>
      <c r="O687" t="s">
        <v>25</v>
      </c>
      <c r="Q687" t="s">
        <v>25</v>
      </c>
      <c r="R687" s="89">
        <v>45083</v>
      </c>
      <c r="T687" t="s">
        <v>21</v>
      </c>
      <c r="U687" t="s">
        <v>25</v>
      </c>
      <c r="W687" t="s">
        <v>25</v>
      </c>
      <c r="AA687" t="s">
        <v>1901</v>
      </c>
      <c r="AC687" t="s">
        <v>21</v>
      </c>
      <c r="AG687" t="s">
        <v>25</v>
      </c>
      <c r="AH687" t="s">
        <v>21</v>
      </c>
      <c r="AJ687" t="s">
        <v>21</v>
      </c>
      <c r="AL687" t="s">
        <v>25</v>
      </c>
      <c r="AN687" t="s">
        <v>2140</v>
      </c>
      <c r="AP687" t="s">
        <v>25</v>
      </c>
      <c r="AR687" t="s">
        <v>25</v>
      </c>
      <c r="AT687" t="s">
        <v>25</v>
      </c>
      <c r="AV687" t="s">
        <v>25</v>
      </c>
      <c r="AX687" t="s">
        <v>25</v>
      </c>
      <c r="AZ687" t="s">
        <v>25</v>
      </c>
      <c r="BB687" t="s">
        <v>25</v>
      </c>
      <c r="BE687" t="s">
        <v>2140</v>
      </c>
      <c r="BG687" t="s">
        <v>2140</v>
      </c>
      <c r="BI687" t="s">
        <v>2140</v>
      </c>
      <c r="BK687" t="s">
        <v>2140</v>
      </c>
      <c r="BN687" t="s">
        <v>1915</v>
      </c>
      <c r="BP687" s="90" t="s">
        <v>3157</v>
      </c>
    </row>
    <row r="688" spans="2:68" ht="18.75" customHeight="1">
      <c r="B688" s="87">
        <v>27</v>
      </c>
      <c r="C688" t="s">
        <v>3301</v>
      </c>
      <c r="D688" t="s">
        <v>1575</v>
      </c>
      <c r="E688" s="88">
        <v>27005</v>
      </c>
      <c r="F688" t="s">
        <v>21</v>
      </c>
      <c r="G688" t="s">
        <v>21</v>
      </c>
      <c r="H688" t="s">
        <v>25</v>
      </c>
      <c r="I688" t="s">
        <v>25</v>
      </c>
      <c r="K688" t="s">
        <v>25</v>
      </c>
      <c r="L688" t="s">
        <v>2138</v>
      </c>
      <c r="M688" s="89">
        <v>45219</v>
      </c>
      <c r="N688" t="s">
        <v>21</v>
      </c>
      <c r="O688" t="s">
        <v>21</v>
      </c>
      <c r="Q688" t="s">
        <v>25</v>
      </c>
      <c r="R688" s="89">
        <v>45245</v>
      </c>
      <c r="T688" t="s">
        <v>1377</v>
      </c>
      <c r="U688" t="s">
        <v>25</v>
      </c>
      <c r="W688" t="s">
        <v>25</v>
      </c>
      <c r="AA688" t="s">
        <v>1901</v>
      </c>
      <c r="AC688" t="s">
        <v>21</v>
      </c>
      <c r="AG688" t="s">
        <v>25</v>
      </c>
      <c r="AH688" t="s">
        <v>21</v>
      </c>
      <c r="AJ688" t="s">
        <v>21</v>
      </c>
      <c r="AL688" t="s">
        <v>21</v>
      </c>
      <c r="AN688" t="s">
        <v>21</v>
      </c>
      <c r="AP688" t="s">
        <v>25</v>
      </c>
      <c r="AQ688" t="s">
        <v>3303</v>
      </c>
      <c r="AR688" t="s">
        <v>2140</v>
      </c>
      <c r="AT688" t="s">
        <v>21</v>
      </c>
      <c r="AV688" t="s">
        <v>21</v>
      </c>
      <c r="AX688" t="s">
        <v>25</v>
      </c>
      <c r="AY688" s="92" t="s">
        <v>3304</v>
      </c>
      <c r="AZ688" t="s">
        <v>21</v>
      </c>
      <c r="BB688" t="s">
        <v>21</v>
      </c>
      <c r="BE688" t="s">
        <v>21</v>
      </c>
      <c r="BG688" t="s">
        <v>21</v>
      </c>
      <c r="BI688" t="s">
        <v>21</v>
      </c>
      <c r="BK688" t="s">
        <v>21</v>
      </c>
      <c r="BN688" t="s">
        <v>2146</v>
      </c>
    </row>
    <row r="689" spans="2:68" ht="18.75" customHeight="1">
      <c r="B689" s="87">
        <v>27</v>
      </c>
      <c r="C689" t="s">
        <v>3301</v>
      </c>
      <c r="D689" t="s">
        <v>3305</v>
      </c>
      <c r="E689" s="88">
        <v>27023</v>
      </c>
      <c r="F689" t="s">
        <v>25</v>
      </c>
      <c r="G689" t="s">
        <v>25</v>
      </c>
      <c r="H689" t="s">
        <v>21</v>
      </c>
      <c r="J689" t="s">
        <v>3306</v>
      </c>
      <c r="K689" t="s">
        <v>25</v>
      </c>
      <c r="L689" t="s">
        <v>2166</v>
      </c>
      <c r="M689" s="89">
        <v>45237</v>
      </c>
      <c r="N689" t="s">
        <v>25</v>
      </c>
      <c r="O689" t="s">
        <v>25</v>
      </c>
      <c r="Q689" t="s">
        <v>25</v>
      </c>
      <c r="R689" s="89">
        <v>45251</v>
      </c>
      <c r="T689" t="s">
        <v>1377</v>
      </c>
      <c r="U689" t="s">
        <v>21</v>
      </c>
      <c r="V689" t="s">
        <v>2145</v>
      </c>
      <c r="W689" t="s">
        <v>21</v>
      </c>
      <c r="AC689" t="s">
        <v>21</v>
      </c>
      <c r="AG689" t="s">
        <v>25</v>
      </c>
      <c r="AH689" t="s">
        <v>25</v>
      </c>
      <c r="AI689" t="s">
        <v>3307</v>
      </c>
      <c r="AJ689" t="s">
        <v>25</v>
      </c>
      <c r="AK689" t="s">
        <v>3308</v>
      </c>
      <c r="AL689" t="s">
        <v>25</v>
      </c>
      <c r="AM689" t="s">
        <v>3309</v>
      </c>
      <c r="AN689" t="s">
        <v>25</v>
      </c>
      <c r="AO689" t="s">
        <v>3310</v>
      </c>
      <c r="AP689" t="s">
        <v>25</v>
      </c>
      <c r="AQ689" t="s">
        <v>3311</v>
      </c>
      <c r="AR689" t="s">
        <v>25</v>
      </c>
      <c r="AS689" t="s">
        <v>3312</v>
      </c>
      <c r="AT689" t="s">
        <v>25</v>
      </c>
      <c r="AU689" t="s">
        <v>3313</v>
      </c>
      <c r="AV689" t="s">
        <v>25</v>
      </c>
      <c r="AW689" t="s">
        <v>3314</v>
      </c>
      <c r="AX689" t="s">
        <v>25</v>
      </c>
      <c r="AY689" t="s">
        <v>3311</v>
      </c>
      <c r="AZ689" t="s">
        <v>25</v>
      </c>
      <c r="BA689" t="s">
        <v>3315</v>
      </c>
      <c r="BB689" t="s">
        <v>25</v>
      </c>
      <c r="BC689" t="s">
        <v>2041</v>
      </c>
      <c r="BD689" t="s">
        <v>2041</v>
      </c>
      <c r="BE689" t="s">
        <v>2140</v>
      </c>
      <c r="BF689" t="s">
        <v>3316</v>
      </c>
      <c r="BG689" t="s">
        <v>2140</v>
      </c>
      <c r="BH689" t="s">
        <v>3316</v>
      </c>
      <c r="BI689" t="s">
        <v>2140</v>
      </c>
      <c r="BJ689" t="s">
        <v>3316</v>
      </c>
      <c r="BK689" t="s">
        <v>2140</v>
      </c>
      <c r="BL689" t="s">
        <v>3316</v>
      </c>
      <c r="BN689" t="s">
        <v>2295</v>
      </c>
      <c r="BP689" s="90" t="s">
        <v>3317</v>
      </c>
    </row>
    <row r="690" spans="2:68" ht="18.75" customHeight="1">
      <c r="B690" s="87">
        <v>27</v>
      </c>
      <c r="C690" t="s">
        <v>3301</v>
      </c>
      <c r="D690" t="s">
        <v>3318</v>
      </c>
      <c r="E690" s="88">
        <v>27025</v>
      </c>
      <c r="F690" t="s">
        <v>25</v>
      </c>
      <c r="G690" t="s">
        <v>21</v>
      </c>
      <c r="H690" t="s">
        <v>25</v>
      </c>
      <c r="I690" t="s">
        <v>25</v>
      </c>
      <c r="K690" t="s">
        <v>25</v>
      </c>
      <c r="L690" t="s">
        <v>2138</v>
      </c>
      <c r="M690" s="89">
        <v>45217</v>
      </c>
      <c r="N690" t="s">
        <v>25</v>
      </c>
      <c r="O690" t="s">
        <v>25</v>
      </c>
      <c r="Q690" t="s">
        <v>25</v>
      </c>
      <c r="R690" s="89">
        <v>45222</v>
      </c>
      <c r="T690" t="s">
        <v>1377</v>
      </c>
      <c r="U690" t="s">
        <v>25</v>
      </c>
      <c r="W690" t="s">
        <v>25</v>
      </c>
      <c r="Z690" t="s">
        <v>1900</v>
      </c>
      <c r="AC690" t="s">
        <v>21</v>
      </c>
      <c r="AG690" t="s">
        <v>25</v>
      </c>
      <c r="AH690" t="s">
        <v>25</v>
      </c>
      <c r="AI690" t="s">
        <v>3319</v>
      </c>
      <c r="AJ690" t="s">
        <v>25</v>
      </c>
      <c r="AK690" t="s">
        <v>3319</v>
      </c>
      <c r="AL690" t="s">
        <v>25</v>
      </c>
      <c r="AM690" t="s">
        <v>3320</v>
      </c>
      <c r="AN690" t="s">
        <v>25</v>
      </c>
      <c r="AO690" t="s">
        <v>3321</v>
      </c>
      <c r="AP690" t="s">
        <v>25</v>
      </c>
      <c r="AQ690" t="s">
        <v>3322</v>
      </c>
      <c r="AR690" t="s">
        <v>25</v>
      </c>
      <c r="AS690" t="s">
        <v>3323</v>
      </c>
      <c r="AT690" t="s">
        <v>25</v>
      </c>
      <c r="AU690" t="s">
        <v>3324</v>
      </c>
      <c r="AV690" t="s">
        <v>25</v>
      </c>
      <c r="AW690" t="s">
        <v>3325</v>
      </c>
      <c r="AX690" t="s">
        <v>2140</v>
      </c>
      <c r="AY690" t="s">
        <v>3326</v>
      </c>
      <c r="AZ690" t="s">
        <v>2140</v>
      </c>
      <c r="BB690" t="s">
        <v>25</v>
      </c>
      <c r="BC690" t="s">
        <v>3327</v>
      </c>
      <c r="BE690" t="s">
        <v>2140</v>
      </c>
      <c r="BG690" t="s">
        <v>2140</v>
      </c>
      <c r="BH690" t="s">
        <v>3327</v>
      </c>
      <c r="BI690" t="s">
        <v>2140</v>
      </c>
      <c r="BK690" t="s">
        <v>25</v>
      </c>
      <c r="BL690" t="s">
        <v>3328</v>
      </c>
      <c r="BN690" t="s">
        <v>2174</v>
      </c>
      <c r="BP690" s="90" t="s">
        <v>3329</v>
      </c>
    </row>
    <row r="691" spans="2:68" ht="18.75" customHeight="1">
      <c r="B691" s="87">
        <v>27</v>
      </c>
      <c r="C691" t="s">
        <v>3301</v>
      </c>
      <c r="D691" t="s">
        <v>1580</v>
      </c>
      <c r="E691" s="88">
        <v>27037</v>
      </c>
      <c r="F691" t="s">
        <v>21</v>
      </c>
      <c r="G691" t="s">
        <v>21</v>
      </c>
      <c r="H691" t="s">
        <v>21</v>
      </c>
      <c r="J691" t="s">
        <v>3330</v>
      </c>
      <c r="K691" t="s">
        <v>25</v>
      </c>
      <c r="L691" t="s">
        <v>2166</v>
      </c>
      <c r="M691" s="89">
        <v>45196</v>
      </c>
      <c r="N691" t="s">
        <v>25</v>
      </c>
      <c r="O691" t="s">
        <v>25</v>
      </c>
      <c r="Q691" t="s">
        <v>25</v>
      </c>
      <c r="R691" s="89">
        <v>45281</v>
      </c>
      <c r="T691" t="s">
        <v>1377</v>
      </c>
      <c r="U691" t="s">
        <v>21</v>
      </c>
      <c r="V691" t="s">
        <v>2145</v>
      </c>
      <c r="W691" t="s">
        <v>21</v>
      </c>
      <c r="AC691" t="s">
        <v>21</v>
      </c>
      <c r="AG691" t="s">
        <v>25</v>
      </c>
      <c r="AH691" t="s">
        <v>21</v>
      </c>
      <c r="AJ691" t="s">
        <v>21</v>
      </c>
      <c r="AL691" t="s">
        <v>21</v>
      </c>
      <c r="AN691" t="s">
        <v>21</v>
      </c>
      <c r="AP691" t="s">
        <v>2140</v>
      </c>
      <c r="AR691" t="s">
        <v>2140</v>
      </c>
      <c r="AT691" t="s">
        <v>2140</v>
      </c>
      <c r="AV691" t="s">
        <v>2140</v>
      </c>
      <c r="AX691" t="s">
        <v>2140</v>
      </c>
      <c r="AZ691" t="s">
        <v>2140</v>
      </c>
      <c r="BB691" t="s">
        <v>2140</v>
      </c>
      <c r="BE691" t="s">
        <v>2140</v>
      </c>
      <c r="BG691" t="s">
        <v>2140</v>
      </c>
      <c r="BI691" t="s">
        <v>21</v>
      </c>
      <c r="BK691" t="s">
        <v>2140</v>
      </c>
      <c r="BN691" t="s">
        <v>2146</v>
      </c>
    </row>
    <row r="692" spans="2:68" ht="18.75" customHeight="1">
      <c r="B692" s="87">
        <v>27</v>
      </c>
      <c r="C692" t="s">
        <v>3301</v>
      </c>
      <c r="D692" t="s">
        <v>1581</v>
      </c>
      <c r="E692" s="88">
        <v>27042</v>
      </c>
      <c r="F692" t="s">
        <v>21</v>
      </c>
      <c r="G692" t="s">
        <v>21</v>
      </c>
      <c r="H692" t="s">
        <v>21</v>
      </c>
      <c r="J692" t="s">
        <v>3331</v>
      </c>
      <c r="K692" t="s">
        <v>25</v>
      </c>
      <c r="L692" t="s">
        <v>2166</v>
      </c>
      <c r="M692" s="89">
        <v>45210</v>
      </c>
      <c r="N692" t="s">
        <v>25</v>
      </c>
      <c r="O692" t="s">
        <v>25</v>
      </c>
      <c r="Q692" t="s">
        <v>25</v>
      </c>
      <c r="R692" s="89" t="s">
        <v>2164</v>
      </c>
      <c r="T692" t="s">
        <v>1377</v>
      </c>
      <c r="U692" t="s">
        <v>21</v>
      </c>
      <c r="V692" t="s">
        <v>2145</v>
      </c>
      <c r="W692" t="s">
        <v>21</v>
      </c>
      <c r="AC692" t="s">
        <v>21</v>
      </c>
      <c r="AG692" t="s">
        <v>21</v>
      </c>
      <c r="AH692" t="s">
        <v>2140</v>
      </c>
      <c r="AJ692" t="s">
        <v>2140</v>
      </c>
      <c r="AK692" t="s">
        <v>3332</v>
      </c>
      <c r="AL692" t="s">
        <v>2140</v>
      </c>
      <c r="AN692" t="s">
        <v>2140</v>
      </c>
      <c r="AP692" t="s">
        <v>2140</v>
      </c>
      <c r="AR692" t="s">
        <v>2140</v>
      </c>
      <c r="AT692" t="s">
        <v>2140</v>
      </c>
      <c r="AV692" t="s">
        <v>2140</v>
      </c>
      <c r="AX692" t="s">
        <v>2140</v>
      </c>
      <c r="AZ692" t="s">
        <v>2140</v>
      </c>
      <c r="BB692" t="s">
        <v>2140</v>
      </c>
      <c r="BE692" t="s">
        <v>2140</v>
      </c>
      <c r="BG692" t="s">
        <v>2140</v>
      </c>
      <c r="BI692" t="s">
        <v>2140</v>
      </c>
      <c r="BK692" t="s">
        <v>2140</v>
      </c>
      <c r="BN692" t="s">
        <v>1915</v>
      </c>
      <c r="BP692" s="90" t="s">
        <v>3333</v>
      </c>
    </row>
    <row r="693" spans="2:68" ht="18.75" customHeight="1">
      <c r="B693" s="87">
        <v>27</v>
      </c>
      <c r="C693" t="s">
        <v>3301</v>
      </c>
      <c r="D693" t="s">
        <v>3334</v>
      </c>
      <c r="E693" s="88">
        <v>27048</v>
      </c>
      <c r="F693" t="s">
        <v>21</v>
      </c>
      <c r="G693" t="s">
        <v>21</v>
      </c>
      <c r="H693" t="s">
        <v>21</v>
      </c>
      <c r="J693" t="s">
        <v>3335</v>
      </c>
      <c r="K693" t="s">
        <v>21</v>
      </c>
      <c r="BO693" t="s">
        <v>3336</v>
      </c>
      <c r="BP693" s="90" t="s">
        <v>2353</v>
      </c>
    </row>
    <row r="694" spans="2:68" ht="18.75" customHeight="1">
      <c r="B694" s="87">
        <v>27</v>
      </c>
      <c r="C694" t="s">
        <v>3301</v>
      </c>
      <c r="D694" t="s">
        <v>1584</v>
      </c>
      <c r="E694" s="88">
        <v>27053</v>
      </c>
      <c r="F694" t="s">
        <v>25</v>
      </c>
      <c r="G694" t="s">
        <v>21</v>
      </c>
      <c r="H694" t="s">
        <v>25</v>
      </c>
      <c r="I694" t="s">
        <v>25</v>
      </c>
      <c r="K694" t="s">
        <v>25</v>
      </c>
      <c r="L694" t="s">
        <v>2144</v>
      </c>
      <c r="M694" s="89">
        <v>45036</v>
      </c>
      <c r="N694" t="s">
        <v>25</v>
      </c>
      <c r="O694" t="s">
        <v>25</v>
      </c>
      <c r="Q694" t="s">
        <v>25</v>
      </c>
      <c r="R694" s="89">
        <v>45222</v>
      </c>
      <c r="T694" t="s">
        <v>1377</v>
      </c>
      <c r="U694" t="s">
        <v>21</v>
      </c>
      <c r="V694" t="s">
        <v>3337</v>
      </c>
      <c r="W694" t="s">
        <v>25</v>
      </c>
      <c r="AA694" t="s">
        <v>1901</v>
      </c>
      <c r="AC694" t="s">
        <v>21</v>
      </c>
      <c r="AG694" t="s">
        <v>25</v>
      </c>
      <c r="AH694" t="s">
        <v>25</v>
      </c>
      <c r="AI694" t="s">
        <v>3338</v>
      </c>
      <c r="AJ694" t="s">
        <v>25</v>
      </c>
      <c r="AK694" t="s">
        <v>3339</v>
      </c>
      <c r="AL694" t="s">
        <v>25</v>
      </c>
      <c r="AM694" t="s">
        <v>3340</v>
      </c>
      <c r="AN694" t="s">
        <v>21</v>
      </c>
      <c r="AO694" t="s">
        <v>3341</v>
      </c>
      <c r="AP694" t="s">
        <v>21</v>
      </c>
      <c r="AQ694" t="s">
        <v>3341</v>
      </c>
      <c r="AR694" t="s">
        <v>21</v>
      </c>
      <c r="AS694" t="s">
        <v>3341</v>
      </c>
      <c r="AT694" t="s">
        <v>21</v>
      </c>
      <c r="AU694" t="s">
        <v>3341</v>
      </c>
      <c r="AV694" t="s">
        <v>21</v>
      </c>
      <c r="AW694" t="s">
        <v>3341</v>
      </c>
      <c r="AX694" t="s">
        <v>25</v>
      </c>
      <c r="AY694" t="s">
        <v>3342</v>
      </c>
      <c r="AZ694" t="s">
        <v>2140</v>
      </c>
      <c r="BB694" t="s">
        <v>2140</v>
      </c>
      <c r="BE694" t="s">
        <v>2140</v>
      </c>
      <c r="BG694" t="s">
        <v>2140</v>
      </c>
      <c r="BI694" t="s">
        <v>2140</v>
      </c>
      <c r="BK694" t="s">
        <v>2140</v>
      </c>
      <c r="BN694" t="s">
        <v>2146</v>
      </c>
    </row>
    <row r="695" spans="2:68" ht="18.75" customHeight="1">
      <c r="B695" s="87">
        <v>27</v>
      </c>
      <c r="C695" t="s">
        <v>3301</v>
      </c>
      <c r="D695" t="s">
        <v>3343</v>
      </c>
      <c r="E695" s="88">
        <v>27055</v>
      </c>
      <c r="F695" t="s">
        <v>25</v>
      </c>
      <c r="G695" t="s">
        <v>21</v>
      </c>
      <c r="H695" s="91" t="s">
        <v>25</v>
      </c>
      <c r="J695" t="s">
        <v>3344</v>
      </c>
      <c r="K695" t="s">
        <v>25</v>
      </c>
      <c r="L695" t="s">
        <v>2166</v>
      </c>
      <c r="M695" s="89">
        <v>45247</v>
      </c>
      <c r="N695" t="s">
        <v>25</v>
      </c>
      <c r="O695" t="s">
        <v>25</v>
      </c>
      <c r="Q695" t="s">
        <v>25</v>
      </c>
      <c r="R695" s="89">
        <v>45271</v>
      </c>
      <c r="T695" t="s">
        <v>1377</v>
      </c>
      <c r="U695" t="s">
        <v>25</v>
      </c>
      <c r="W695" t="s">
        <v>21</v>
      </c>
      <c r="AC695" t="s">
        <v>21</v>
      </c>
      <c r="AG695" t="s">
        <v>25</v>
      </c>
      <c r="AH695" t="s">
        <v>25</v>
      </c>
      <c r="AI695" t="s">
        <v>3345</v>
      </c>
      <c r="AJ695" t="s">
        <v>21</v>
      </c>
      <c r="AL695" t="s">
        <v>25</v>
      </c>
      <c r="AN695" t="s">
        <v>25</v>
      </c>
      <c r="AP695" t="s">
        <v>25</v>
      </c>
      <c r="AQ695" t="s">
        <v>3346</v>
      </c>
      <c r="AR695" t="s">
        <v>25</v>
      </c>
      <c r="AT695" t="s">
        <v>25</v>
      </c>
      <c r="AV695" t="s">
        <v>25</v>
      </c>
      <c r="AX695" t="s">
        <v>25</v>
      </c>
      <c r="AZ695" t="s">
        <v>25</v>
      </c>
      <c r="BB695" t="s">
        <v>25</v>
      </c>
      <c r="BE695" t="s">
        <v>25</v>
      </c>
      <c r="BG695" t="s">
        <v>25</v>
      </c>
      <c r="BI695" t="s">
        <v>25</v>
      </c>
      <c r="BK695" t="s">
        <v>25</v>
      </c>
      <c r="BN695" t="s">
        <v>2174</v>
      </c>
    </row>
    <row r="696" spans="2:68" ht="18.75" customHeight="1">
      <c r="B696" s="87">
        <v>27</v>
      </c>
      <c r="C696" t="s">
        <v>3301</v>
      </c>
      <c r="D696" t="s">
        <v>3347</v>
      </c>
      <c r="E696" s="88">
        <v>27057</v>
      </c>
      <c r="F696" t="s">
        <v>21</v>
      </c>
      <c r="G696" t="s">
        <v>21</v>
      </c>
      <c r="H696" t="s">
        <v>21</v>
      </c>
      <c r="J696" t="s">
        <v>3348</v>
      </c>
      <c r="K696" t="s">
        <v>21</v>
      </c>
      <c r="BO696" t="s">
        <v>3348</v>
      </c>
      <c r="BP696" s="90" t="s">
        <v>3349</v>
      </c>
    </row>
    <row r="697" spans="2:68" ht="18.75" customHeight="1">
      <c r="B697" s="87">
        <v>27</v>
      </c>
      <c r="C697" t="s">
        <v>3301</v>
      </c>
      <c r="D697" t="s">
        <v>1589</v>
      </c>
      <c r="E697" s="88">
        <v>27061</v>
      </c>
      <c r="F697" t="s">
        <v>21</v>
      </c>
      <c r="G697" t="s">
        <v>21</v>
      </c>
      <c r="H697" t="s">
        <v>25</v>
      </c>
      <c r="I697" t="s">
        <v>25</v>
      </c>
      <c r="K697" t="s">
        <v>25</v>
      </c>
      <c r="L697" t="s">
        <v>2205</v>
      </c>
      <c r="M697" s="89">
        <v>45230</v>
      </c>
      <c r="N697" t="s">
        <v>21</v>
      </c>
      <c r="O697" t="s">
        <v>25</v>
      </c>
      <c r="Q697" t="s">
        <v>25</v>
      </c>
      <c r="R697" s="89">
        <v>45252</v>
      </c>
      <c r="T697" t="s">
        <v>1377</v>
      </c>
      <c r="U697" t="s">
        <v>25</v>
      </c>
      <c r="W697" t="s">
        <v>21</v>
      </c>
      <c r="AC697" t="s">
        <v>21</v>
      </c>
      <c r="AG697" t="s">
        <v>25</v>
      </c>
      <c r="AH697" t="s">
        <v>2140</v>
      </c>
      <c r="AJ697" t="s">
        <v>21</v>
      </c>
      <c r="AL697" t="s">
        <v>2140</v>
      </c>
      <c r="AN697" t="s">
        <v>21</v>
      </c>
      <c r="AP697" t="s">
        <v>2140</v>
      </c>
      <c r="AR697" t="s">
        <v>21</v>
      </c>
      <c r="AT697" t="s">
        <v>2140</v>
      </c>
      <c r="AV697" t="s">
        <v>2140</v>
      </c>
      <c r="AX697" t="s">
        <v>21</v>
      </c>
      <c r="AZ697" t="s">
        <v>2140</v>
      </c>
      <c r="BB697" t="s">
        <v>2140</v>
      </c>
      <c r="BE697" t="s">
        <v>2140</v>
      </c>
      <c r="BG697" t="s">
        <v>2140</v>
      </c>
      <c r="BI697" t="s">
        <v>2140</v>
      </c>
      <c r="BK697" t="s">
        <v>2140</v>
      </c>
      <c r="BN697" t="s">
        <v>2146</v>
      </c>
    </row>
    <row r="698" spans="2:68" ht="18.75" customHeight="1">
      <c r="B698" s="87">
        <v>27</v>
      </c>
      <c r="C698" t="s">
        <v>3301</v>
      </c>
      <c r="D698" t="s">
        <v>1592</v>
      </c>
      <c r="E698" s="88">
        <v>27083</v>
      </c>
      <c r="F698" t="s">
        <v>21</v>
      </c>
      <c r="G698" t="s">
        <v>21</v>
      </c>
      <c r="H698" t="s">
        <v>21</v>
      </c>
      <c r="J698" t="s">
        <v>3350</v>
      </c>
      <c r="K698" t="s">
        <v>21</v>
      </c>
      <c r="BO698" t="s">
        <v>3350</v>
      </c>
      <c r="BP698" s="90" t="s">
        <v>3351</v>
      </c>
    </row>
    <row r="699" spans="2:68" ht="18.75" customHeight="1">
      <c r="B699" s="87">
        <v>28</v>
      </c>
      <c r="C699" t="s">
        <v>3352</v>
      </c>
      <c r="D699" t="s">
        <v>665</v>
      </c>
      <c r="E699" s="88">
        <v>28001</v>
      </c>
      <c r="F699" t="s">
        <v>25</v>
      </c>
      <c r="G699" t="s">
        <v>25</v>
      </c>
      <c r="H699" t="s">
        <v>25</v>
      </c>
      <c r="I699" t="s">
        <v>25</v>
      </c>
      <c r="K699" t="s">
        <v>25</v>
      </c>
      <c r="L699" t="s">
        <v>2138</v>
      </c>
      <c r="M699" s="89">
        <v>45212</v>
      </c>
      <c r="N699" t="s">
        <v>25</v>
      </c>
      <c r="O699" t="s">
        <v>25</v>
      </c>
      <c r="Q699" t="s">
        <v>25</v>
      </c>
      <c r="R699" s="89">
        <v>45225</v>
      </c>
      <c r="T699" t="s">
        <v>1377</v>
      </c>
      <c r="U699" t="s">
        <v>25</v>
      </c>
      <c r="W699" t="s">
        <v>25</v>
      </c>
      <c r="Z699" t="s">
        <v>1900</v>
      </c>
      <c r="AC699" t="s">
        <v>21</v>
      </c>
      <c r="AG699" t="s">
        <v>25</v>
      </c>
      <c r="AH699" t="s">
        <v>25</v>
      </c>
      <c r="AI699" t="s">
        <v>3353</v>
      </c>
      <c r="AJ699" t="s">
        <v>25</v>
      </c>
      <c r="AL699" t="s">
        <v>21</v>
      </c>
      <c r="AN699" t="s">
        <v>21</v>
      </c>
      <c r="AP699" t="s">
        <v>21</v>
      </c>
      <c r="AR699" t="s">
        <v>21</v>
      </c>
      <c r="AT699" t="s">
        <v>21</v>
      </c>
      <c r="AV699" t="s">
        <v>21</v>
      </c>
      <c r="AX699" t="s">
        <v>25</v>
      </c>
      <c r="AY699" t="s">
        <v>3354</v>
      </c>
      <c r="AZ699" t="s">
        <v>25</v>
      </c>
      <c r="BA699" t="s">
        <v>3355</v>
      </c>
      <c r="BB699" t="s">
        <v>25</v>
      </c>
      <c r="BE699" t="s">
        <v>21</v>
      </c>
      <c r="BG699" t="s">
        <v>2140</v>
      </c>
      <c r="BI699" t="s">
        <v>2140</v>
      </c>
      <c r="BK699" t="s">
        <v>2140</v>
      </c>
      <c r="BN699" t="s">
        <v>2146</v>
      </c>
      <c r="BP699" s="90" t="s">
        <v>3356</v>
      </c>
    </row>
    <row r="700" spans="2:68" ht="18.75" customHeight="1">
      <c r="B700" s="87">
        <v>28</v>
      </c>
      <c r="C700" t="s">
        <v>3352</v>
      </c>
      <c r="D700" t="s">
        <v>666</v>
      </c>
      <c r="E700" s="88">
        <v>28002</v>
      </c>
      <c r="F700" t="s">
        <v>25</v>
      </c>
      <c r="G700" t="s">
        <v>21</v>
      </c>
      <c r="H700" t="s">
        <v>25</v>
      </c>
      <c r="I700" t="s">
        <v>25</v>
      </c>
      <c r="K700" t="s">
        <v>25</v>
      </c>
      <c r="L700" t="s">
        <v>2138</v>
      </c>
      <c r="M700" s="89">
        <v>45238</v>
      </c>
      <c r="N700" t="s">
        <v>25</v>
      </c>
      <c r="O700" t="s">
        <v>25</v>
      </c>
      <c r="Q700" t="s">
        <v>25</v>
      </c>
      <c r="R700" s="89" t="s">
        <v>3357</v>
      </c>
      <c r="T700" t="s">
        <v>1377</v>
      </c>
      <c r="U700" t="s">
        <v>21</v>
      </c>
      <c r="V700" t="s">
        <v>3358</v>
      </c>
      <c r="W700" t="s">
        <v>25</v>
      </c>
      <c r="AB700" t="s">
        <v>3359</v>
      </c>
      <c r="AC700" t="s">
        <v>21</v>
      </c>
      <c r="AG700" t="s">
        <v>25</v>
      </c>
      <c r="AH700" t="s">
        <v>21</v>
      </c>
      <c r="AJ700" t="s">
        <v>21</v>
      </c>
      <c r="AL700" t="s">
        <v>25</v>
      </c>
      <c r="AM700" t="s">
        <v>3360</v>
      </c>
      <c r="AN700" t="s">
        <v>21</v>
      </c>
      <c r="AP700" t="s">
        <v>21</v>
      </c>
      <c r="AR700" t="s">
        <v>21</v>
      </c>
      <c r="AT700" t="s">
        <v>25</v>
      </c>
      <c r="AU700" t="s">
        <v>3361</v>
      </c>
      <c r="AV700" t="s">
        <v>21</v>
      </c>
      <c r="AX700" t="s">
        <v>25</v>
      </c>
      <c r="AY700" t="s">
        <v>3362</v>
      </c>
      <c r="AZ700" t="s">
        <v>21</v>
      </c>
      <c r="BB700" t="s">
        <v>21</v>
      </c>
      <c r="BE700" t="s">
        <v>21</v>
      </c>
      <c r="BG700" t="s">
        <v>21</v>
      </c>
      <c r="BI700" t="s">
        <v>21</v>
      </c>
      <c r="BK700" t="s">
        <v>21</v>
      </c>
      <c r="BN700" t="s">
        <v>2146</v>
      </c>
    </row>
    <row r="701" spans="2:68" ht="18.75" customHeight="1">
      <c r="B701" s="87">
        <v>28</v>
      </c>
      <c r="C701" t="s">
        <v>3352</v>
      </c>
      <c r="D701" t="s">
        <v>3363</v>
      </c>
      <c r="E701" s="88">
        <v>28003</v>
      </c>
      <c r="F701" t="s">
        <v>25</v>
      </c>
      <c r="G701" t="s">
        <v>21</v>
      </c>
      <c r="H701" t="s">
        <v>25</v>
      </c>
      <c r="I701" t="s">
        <v>25</v>
      </c>
      <c r="K701" t="s">
        <v>25</v>
      </c>
      <c r="L701" t="s">
        <v>2138</v>
      </c>
      <c r="M701" s="89">
        <v>45191</v>
      </c>
      <c r="N701" t="s">
        <v>25</v>
      </c>
      <c r="O701" t="s">
        <v>25</v>
      </c>
      <c r="Q701" t="s">
        <v>25</v>
      </c>
      <c r="R701" s="89" t="s">
        <v>3364</v>
      </c>
      <c r="T701" t="s">
        <v>1377</v>
      </c>
      <c r="U701" t="s">
        <v>21</v>
      </c>
      <c r="V701" t="s">
        <v>3365</v>
      </c>
      <c r="W701" t="s">
        <v>25</v>
      </c>
      <c r="Y701" t="s">
        <v>1899</v>
      </c>
      <c r="AC701" t="s">
        <v>21</v>
      </c>
      <c r="AG701" t="s">
        <v>25</v>
      </c>
      <c r="AH701" t="s">
        <v>21</v>
      </c>
      <c r="AJ701" t="s">
        <v>21</v>
      </c>
      <c r="AL701" t="s">
        <v>25</v>
      </c>
      <c r="AM701" t="s">
        <v>3366</v>
      </c>
      <c r="AN701" t="s">
        <v>21</v>
      </c>
      <c r="AP701" t="s">
        <v>21</v>
      </c>
      <c r="AR701" t="s">
        <v>21</v>
      </c>
      <c r="AT701" t="s">
        <v>21</v>
      </c>
      <c r="AV701" t="s">
        <v>21</v>
      </c>
      <c r="AX701" t="s">
        <v>21</v>
      </c>
      <c r="AZ701" t="s">
        <v>21</v>
      </c>
      <c r="BB701" t="s">
        <v>25</v>
      </c>
      <c r="BE701" t="s">
        <v>25</v>
      </c>
      <c r="BG701" t="s">
        <v>21</v>
      </c>
      <c r="BI701" t="s">
        <v>2140</v>
      </c>
      <c r="BK701" t="s">
        <v>2140</v>
      </c>
      <c r="BN701" t="s">
        <v>2174</v>
      </c>
    </row>
    <row r="702" spans="2:68" ht="18.75" customHeight="1">
      <c r="B702" s="87">
        <v>28</v>
      </c>
      <c r="C702" t="s">
        <v>3352</v>
      </c>
      <c r="D702" t="s">
        <v>668</v>
      </c>
      <c r="E702" s="88">
        <v>28005</v>
      </c>
      <c r="F702" t="s">
        <v>25</v>
      </c>
      <c r="G702" t="s">
        <v>21</v>
      </c>
      <c r="H702" t="s">
        <v>25</v>
      </c>
      <c r="I702" t="s">
        <v>25</v>
      </c>
      <c r="K702" t="s">
        <v>25</v>
      </c>
      <c r="L702" t="s">
        <v>2138</v>
      </c>
      <c r="M702" s="89" t="s">
        <v>3367</v>
      </c>
      <c r="N702" t="s">
        <v>21</v>
      </c>
      <c r="O702" t="s">
        <v>21</v>
      </c>
      <c r="Q702" s="91" t="s">
        <v>25</v>
      </c>
      <c r="S702" t="s">
        <v>3368</v>
      </c>
      <c r="T702" t="s">
        <v>1377</v>
      </c>
      <c r="U702" t="s">
        <v>21</v>
      </c>
      <c r="V702" t="s">
        <v>2145</v>
      </c>
      <c r="W702" t="s">
        <v>25</v>
      </c>
      <c r="AA702" t="s">
        <v>1901</v>
      </c>
      <c r="AC702" t="s">
        <v>21</v>
      </c>
      <c r="AG702" t="s">
        <v>21</v>
      </c>
      <c r="AH702" t="s">
        <v>2140</v>
      </c>
      <c r="AI702" t="s">
        <v>3369</v>
      </c>
      <c r="AJ702" t="s">
        <v>2140</v>
      </c>
      <c r="AL702" t="s">
        <v>2140</v>
      </c>
      <c r="AN702" t="s">
        <v>2140</v>
      </c>
      <c r="AP702" t="s">
        <v>2140</v>
      </c>
      <c r="AR702" t="s">
        <v>2140</v>
      </c>
      <c r="AT702" t="s">
        <v>2140</v>
      </c>
      <c r="AV702" t="s">
        <v>2140</v>
      </c>
      <c r="AX702" t="s">
        <v>2140</v>
      </c>
      <c r="AZ702" t="s">
        <v>2140</v>
      </c>
      <c r="BB702" t="s">
        <v>2140</v>
      </c>
      <c r="BE702" t="s">
        <v>2140</v>
      </c>
      <c r="BG702" t="s">
        <v>2140</v>
      </c>
      <c r="BI702" t="s">
        <v>2140</v>
      </c>
      <c r="BK702" t="s">
        <v>2140</v>
      </c>
      <c r="BN702" t="s">
        <v>1915</v>
      </c>
    </row>
    <row r="703" spans="2:68" ht="18.75" customHeight="1">
      <c r="B703" s="87">
        <v>28</v>
      </c>
      <c r="C703" t="s">
        <v>3352</v>
      </c>
      <c r="D703" t="s">
        <v>669</v>
      </c>
      <c r="E703" s="88">
        <v>28006</v>
      </c>
      <c r="F703" t="s">
        <v>25</v>
      </c>
      <c r="G703" t="s">
        <v>25</v>
      </c>
      <c r="H703" t="s">
        <v>25</v>
      </c>
      <c r="I703" t="s">
        <v>25</v>
      </c>
      <c r="K703" t="s">
        <v>25</v>
      </c>
      <c r="L703" t="s">
        <v>2138</v>
      </c>
      <c r="M703" s="89">
        <v>45203</v>
      </c>
      <c r="N703" t="s">
        <v>25</v>
      </c>
      <c r="O703" t="s">
        <v>25</v>
      </c>
      <c r="Q703" t="s">
        <v>25</v>
      </c>
      <c r="R703" s="89">
        <v>45215</v>
      </c>
      <c r="T703" t="s">
        <v>1377</v>
      </c>
      <c r="U703" t="s">
        <v>21</v>
      </c>
      <c r="V703" t="s">
        <v>2394</v>
      </c>
      <c r="W703" t="s">
        <v>25</v>
      </c>
      <c r="Y703" t="s">
        <v>1899</v>
      </c>
      <c r="AC703" t="s">
        <v>21</v>
      </c>
      <c r="AG703" t="s">
        <v>25</v>
      </c>
      <c r="AH703" t="s">
        <v>25</v>
      </c>
      <c r="AI703" t="s">
        <v>3370</v>
      </c>
      <c r="AJ703" t="s">
        <v>21</v>
      </c>
      <c r="AL703" t="s">
        <v>25</v>
      </c>
      <c r="AM703" t="s">
        <v>3371</v>
      </c>
      <c r="AN703" t="s">
        <v>25</v>
      </c>
      <c r="AO703" t="s">
        <v>3372</v>
      </c>
      <c r="AP703" t="s">
        <v>2140</v>
      </c>
      <c r="AR703" t="s">
        <v>2140</v>
      </c>
      <c r="AT703" t="s">
        <v>2140</v>
      </c>
      <c r="AV703" t="s">
        <v>2140</v>
      </c>
      <c r="AX703" t="s">
        <v>2140</v>
      </c>
      <c r="AZ703" t="s">
        <v>21</v>
      </c>
      <c r="BB703" t="s">
        <v>21</v>
      </c>
      <c r="BE703" t="s">
        <v>2140</v>
      </c>
      <c r="BG703" t="s">
        <v>2140</v>
      </c>
      <c r="BI703" t="s">
        <v>2140</v>
      </c>
      <c r="BK703" t="s">
        <v>2140</v>
      </c>
      <c r="BN703" t="s">
        <v>2146</v>
      </c>
    </row>
    <row r="704" spans="2:68" ht="18.75" customHeight="1">
      <c r="B704" s="87">
        <v>28</v>
      </c>
      <c r="C704" t="s">
        <v>3352</v>
      </c>
      <c r="D704" t="s">
        <v>672</v>
      </c>
      <c r="E704" s="88">
        <v>28009</v>
      </c>
      <c r="F704" t="s">
        <v>25</v>
      </c>
      <c r="G704" t="s">
        <v>21</v>
      </c>
      <c r="H704" t="s">
        <v>21</v>
      </c>
      <c r="J704" t="s">
        <v>3373</v>
      </c>
      <c r="K704" t="s">
        <v>25</v>
      </c>
      <c r="L704" t="s">
        <v>2166</v>
      </c>
      <c r="M704" s="89">
        <v>45252</v>
      </c>
      <c r="N704" t="s">
        <v>25</v>
      </c>
      <c r="O704" t="s">
        <v>25</v>
      </c>
      <c r="Q704" t="s">
        <v>21</v>
      </c>
      <c r="S704" t="s">
        <v>3374</v>
      </c>
      <c r="T704" t="s">
        <v>1377</v>
      </c>
      <c r="U704" t="s">
        <v>1786</v>
      </c>
      <c r="W704" t="s">
        <v>21</v>
      </c>
      <c r="AC704" t="s">
        <v>21</v>
      </c>
      <c r="AG704" t="s">
        <v>25</v>
      </c>
      <c r="AH704" t="s">
        <v>25</v>
      </c>
      <c r="AJ704" t="s">
        <v>21</v>
      </c>
      <c r="AL704" t="s">
        <v>2140</v>
      </c>
      <c r="AN704" t="s">
        <v>21</v>
      </c>
      <c r="AP704" t="s">
        <v>2140</v>
      </c>
      <c r="AR704" t="s">
        <v>2140</v>
      </c>
      <c r="AT704" t="s">
        <v>2140</v>
      </c>
      <c r="AV704" t="s">
        <v>2140</v>
      </c>
      <c r="AX704" t="s">
        <v>25</v>
      </c>
      <c r="AZ704" t="s">
        <v>2140</v>
      </c>
      <c r="BB704" t="s">
        <v>2140</v>
      </c>
      <c r="BE704" t="s">
        <v>2140</v>
      </c>
      <c r="BG704" t="s">
        <v>2140</v>
      </c>
      <c r="BI704" t="s">
        <v>2140</v>
      </c>
      <c r="BK704" t="s">
        <v>2140</v>
      </c>
      <c r="BN704" t="s">
        <v>2146</v>
      </c>
    </row>
    <row r="705" spans="2:68" ht="18.75" customHeight="1">
      <c r="B705" s="87">
        <v>28</v>
      </c>
      <c r="C705" t="s">
        <v>3352</v>
      </c>
      <c r="D705" t="s">
        <v>673</v>
      </c>
      <c r="E705" s="88">
        <v>28011</v>
      </c>
      <c r="F705" t="s">
        <v>25</v>
      </c>
      <c r="G705" t="s">
        <v>25</v>
      </c>
      <c r="H705" t="s">
        <v>25</v>
      </c>
      <c r="I705" t="s">
        <v>25</v>
      </c>
      <c r="K705" t="s">
        <v>25</v>
      </c>
      <c r="L705" t="s">
        <v>2138</v>
      </c>
      <c r="M705" s="89">
        <v>45204</v>
      </c>
      <c r="N705" t="s">
        <v>25</v>
      </c>
      <c r="O705" t="s">
        <v>25</v>
      </c>
      <c r="Q705" t="s">
        <v>25</v>
      </c>
      <c r="R705" s="89">
        <v>45231</v>
      </c>
      <c r="T705" t="s">
        <v>1377</v>
      </c>
      <c r="U705" t="s">
        <v>21</v>
      </c>
      <c r="V705" t="s">
        <v>2394</v>
      </c>
      <c r="W705" t="s">
        <v>25</v>
      </c>
      <c r="AA705" t="s">
        <v>1901</v>
      </c>
      <c r="AC705" t="s">
        <v>21</v>
      </c>
      <c r="AG705" t="s">
        <v>25</v>
      </c>
      <c r="AH705" t="s">
        <v>21</v>
      </c>
      <c r="AJ705" t="s">
        <v>21</v>
      </c>
      <c r="AL705" t="s">
        <v>21</v>
      </c>
      <c r="AN705" t="s">
        <v>21</v>
      </c>
      <c r="AP705" t="s">
        <v>2140</v>
      </c>
      <c r="AR705" t="s">
        <v>21</v>
      </c>
      <c r="AT705" t="s">
        <v>21</v>
      </c>
      <c r="AV705" t="s">
        <v>2140</v>
      </c>
      <c r="AX705" t="s">
        <v>2140</v>
      </c>
      <c r="AZ705" t="s">
        <v>21</v>
      </c>
      <c r="BA705" t="s">
        <v>3375</v>
      </c>
      <c r="BB705" t="s">
        <v>21</v>
      </c>
      <c r="BE705" t="s">
        <v>2140</v>
      </c>
      <c r="BG705" t="s">
        <v>2140</v>
      </c>
      <c r="BI705" t="s">
        <v>2140</v>
      </c>
      <c r="BK705" t="s">
        <v>2140</v>
      </c>
      <c r="BN705" t="s">
        <v>1915</v>
      </c>
    </row>
    <row r="706" spans="2:68" ht="18.75" customHeight="1">
      <c r="B706" s="87">
        <v>28</v>
      </c>
      <c r="C706" t="s">
        <v>3352</v>
      </c>
      <c r="D706" t="s">
        <v>674</v>
      </c>
      <c r="E706" s="88">
        <v>28012</v>
      </c>
      <c r="F706" t="s">
        <v>25</v>
      </c>
      <c r="G706" t="s">
        <v>25</v>
      </c>
      <c r="H706" t="s">
        <v>25</v>
      </c>
      <c r="I706" t="s">
        <v>25</v>
      </c>
      <c r="K706" t="s">
        <v>25</v>
      </c>
      <c r="L706" t="s">
        <v>2144</v>
      </c>
      <c r="M706" s="89" t="s">
        <v>2164</v>
      </c>
      <c r="N706" t="s">
        <v>25</v>
      </c>
      <c r="O706" t="s">
        <v>25</v>
      </c>
      <c r="Q706" t="s">
        <v>21</v>
      </c>
      <c r="S706" t="s">
        <v>3376</v>
      </c>
      <c r="T706" t="s">
        <v>2169</v>
      </c>
      <c r="U706" t="s">
        <v>25</v>
      </c>
      <c r="W706" t="s">
        <v>21</v>
      </c>
      <c r="AC706" t="s">
        <v>21</v>
      </c>
      <c r="AG706" t="s">
        <v>25</v>
      </c>
      <c r="AH706" t="s">
        <v>21</v>
      </c>
      <c r="AJ706" t="s">
        <v>21</v>
      </c>
      <c r="AK706" s="92" t="s">
        <v>3377</v>
      </c>
      <c r="AL706" t="s">
        <v>25</v>
      </c>
      <c r="AM706" t="s">
        <v>3378</v>
      </c>
      <c r="AN706" t="s">
        <v>25</v>
      </c>
      <c r="AO706" t="s">
        <v>3379</v>
      </c>
      <c r="AP706" t="s">
        <v>21</v>
      </c>
      <c r="AQ706" t="s">
        <v>3380</v>
      </c>
      <c r="AR706" t="s">
        <v>25</v>
      </c>
      <c r="AS706" t="s">
        <v>3381</v>
      </c>
      <c r="AT706" t="s">
        <v>25</v>
      </c>
      <c r="AU706" t="s">
        <v>3382</v>
      </c>
      <c r="AV706" t="s">
        <v>2140</v>
      </c>
      <c r="AW706" t="s">
        <v>3380</v>
      </c>
      <c r="AX706" t="s">
        <v>25</v>
      </c>
      <c r="AY706" t="s">
        <v>3383</v>
      </c>
      <c r="AZ706" t="s">
        <v>25</v>
      </c>
      <c r="BA706" t="s">
        <v>3384</v>
      </c>
      <c r="BB706" t="s">
        <v>2140</v>
      </c>
      <c r="BD706" t="s">
        <v>3385</v>
      </c>
      <c r="BE706" t="s">
        <v>2140</v>
      </c>
      <c r="BG706" t="s">
        <v>2140</v>
      </c>
      <c r="BI706" t="s">
        <v>2140</v>
      </c>
      <c r="BK706" t="s">
        <v>25</v>
      </c>
      <c r="BL706" t="s">
        <v>3382</v>
      </c>
      <c r="BM706" t="s">
        <v>3386</v>
      </c>
      <c r="BN706" t="s">
        <v>2174</v>
      </c>
      <c r="BP706" s="90" t="s">
        <v>3387</v>
      </c>
    </row>
    <row r="707" spans="2:68" ht="18.75" customHeight="1">
      <c r="B707" s="87">
        <v>28</v>
      </c>
      <c r="C707" t="s">
        <v>3352</v>
      </c>
      <c r="D707" t="s">
        <v>675</v>
      </c>
      <c r="E707" s="88">
        <v>28014</v>
      </c>
      <c r="F707" t="s">
        <v>21</v>
      </c>
      <c r="G707" t="s">
        <v>21</v>
      </c>
      <c r="H707" t="s">
        <v>21</v>
      </c>
      <c r="J707" t="s">
        <v>3299</v>
      </c>
      <c r="K707" t="s">
        <v>21</v>
      </c>
      <c r="BO707" t="s">
        <v>3299</v>
      </c>
    </row>
    <row r="708" spans="2:68" ht="18.75" customHeight="1">
      <c r="B708" s="87">
        <v>28</v>
      </c>
      <c r="C708" t="s">
        <v>3352</v>
      </c>
      <c r="D708" t="s">
        <v>679</v>
      </c>
      <c r="E708" s="88">
        <v>28021</v>
      </c>
      <c r="F708" t="s">
        <v>25</v>
      </c>
      <c r="G708" t="s">
        <v>21</v>
      </c>
      <c r="H708" t="s">
        <v>25</v>
      </c>
      <c r="I708" t="s">
        <v>25</v>
      </c>
      <c r="K708" t="s">
        <v>25</v>
      </c>
      <c r="L708" t="s">
        <v>2144</v>
      </c>
      <c r="M708" s="89">
        <v>45226</v>
      </c>
      <c r="N708" t="s">
        <v>21</v>
      </c>
      <c r="O708" t="s">
        <v>25</v>
      </c>
      <c r="Q708" t="s">
        <v>25</v>
      </c>
      <c r="R708" s="89" t="s">
        <v>3388</v>
      </c>
      <c r="T708" t="s">
        <v>1377</v>
      </c>
      <c r="U708" t="s">
        <v>25</v>
      </c>
      <c r="W708" t="s">
        <v>21</v>
      </c>
      <c r="AC708" t="s">
        <v>21</v>
      </c>
      <c r="AG708" t="s">
        <v>25</v>
      </c>
      <c r="AH708" t="s">
        <v>25</v>
      </c>
      <c r="AJ708" t="s">
        <v>25</v>
      </c>
      <c r="AK708" t="s">
        <v>3389</v>
      </c>
      <c r="AL708" t="s">
        <v>25</v>
      </c>
      <c r="AM708" t="s">
        <v>3390</v>
      </c>
      <c r="AN708" t="s">
        <v>25</v>
      </c>
      <c r="AP708" t="s">
        <v>2140</v>
      </c>
      <c r="AR708" t="s">
        <v>2140</v>
      </c>
      <c r="AT708" t="s">
        <v>2140</v>
      </c>
      <c r="AV708" t="s">
        <v>2140</v>
      </c>
      <c r="AX708" t="s">
        <v>2140</v>
      </c>
      <c r="AZ708" t="s">
        <v>25</v>
      </c>
      <c r="BA708" t="s">
        <v>3391</v>
      </c>
      <c r="BB708" t="s">
        <v>25</v>
      </c>
      <c r="BE708" t="s">
        <v>2140</v>
      </c>
      <c r="BG708" t="s">
        <v>2140</v>
      </c>
      <c r="BI708" t="s">
        <v>2140</v>
      </c>
      <c r="BK708" t="s">
        <v>2140</v>
      </c>
      <c r="BN708" t="s">
        <v>2146</v>
      </c>
      <c r="BP708" s="90" t="s">
        <v>3392</v>
      </c>
    </row>
    <row r="709" spans="2:68" ht="18.75" customHeight="1">
      <c r="B709" s="87">
        <v>28</v>
      </c>
      <c r="C709" t="s">
        <v>3352</v>
      </c>
      <c r="D709" t="s">
        <v>682</v>
      </c>
      <c r="E709" s="88">
        <v>28025</v>
      </c>
      <c r="F709" t="s">
        <v>25</v>
      </c>
      <c r="G709" t="s">
        <v>25</v>
      </c>
      <c r="H709" t="s">
        <v>25</v>
      </c>
      <c r="I709" t="s">
        <v>25</v>
      </c>
      <c r="K709" t="s">
        <v>25</v>
      </c>
      <c r="L709" t="s">
        <v>2138</v>
      </c>
      <c r="M709" s="89" t="s">
        <v>3393</v>
      </c>
      <c r="N709" t="s">
        <v>25</v>
      </c>
      <c r="O709" t="s">
        <v>25</v>
      </c>
      <c r="Q709" t="s">
        <v>21</v>
      </c>
      <c r="S709" t="s">
        <v>3394</v>
      </c>
      <c r="T709" t="s">
        <v>1377</v>
      </c>
      <c r="U709" t="s">
        <v>1786</v>
      </c>
      <c r="W709" t="s">
        <v>25</v>
      </c>
      <c r="AA709" t="s">
        <v>1901</v>
      </c>
      <c r="AC709" t="s">
        <v>21</v>
      </c>
      <c r="AG709" t="s">
        <v>25</v>
      </c>
      <c r="AH709" t="s">
        <v>25</v>
      </c>
      <c r="AJ709" t="s">
        <v>21</v>
      </c>
      <c r="AL709" t="s">
        <v>25</v>
      </c>
      <c r="AN709" t="s">
        <v>21</v>
      </c>
      <c r="AP709" t="s">
        <v>21</v>
      </c>
      <c r="AR709" t="s">
        <v>21</v>
      </c>
      <c r="AT709" t="s">
        <v>25</v>
      </c>
      <c r="AV709" t="s">
        <v>25</v>
      </c>
      <c r="AW709" t="s">
        <v>3395</v>
      </c>
      <c r="AX709" t="s">
        <v>21</v>
      </c>
      <c r="AZ709" t="s">
        <v>2140</v>
      </c>
      <c r="BB709" t="s">
        <v>25</v>
      </c>
      <c r="BE709" t="s">
        <v>2140</v>
      </c>
      <c r="BG709" t="s">
        <v>2140</v>
      </c>
      <c r="BI709" t="s">
        <v>2140</v>
      </c>
      <c r="BK709" t="s">
        <v>25</v>
      </c>
      <c r="BN709" t="s">
        <v>2146</v>
      </c>
    </row>
    <row r="710" spans="2:68" ht="18.75" customHeight="1">
      <c r="B710" s="87">
        <v>28</v>
      </c>
      <c r="C710" t="s">
        <v>3352</v>
      </c>
      <c r="D710" t="s">
        <v>3396</v>
      </c>
      <c r="E710" s="88">
        <v>28034</v>
      </c>
      <c r="F710" t="s">
        <v>25</v>
      </c>
      <c r="G710" t="s">
        <v>21</v>
      </c>
      <c r="H710" t="s">
        <v>25</v>
      </c>
      <c r="I710" t="s">
        <v>25</v>
      </c>
      <c r="K710" t="s">
        <v>25</v>
      </c>
      <c r="L710" t="s">
        <v>2138</v>
      </c>
      <c r="M710" s="89">
        <v>45191</v>
      </c>
      <c r="N710" t="s">
        <v>21</v>
      </c>
      <c r="O710" t="s">
        <v>25</v>
      </c>
      <c r="Q710" s="91" t="s">
        <v>25</v>
      </c>
      <c r="S710" t="s">
        <v>3397</v>
      </c>
      <c r="T710" t="s">
        <v>1377</v>
      </c>
      <c r="U710" t="s">
        <v>1786</v>
      </c>
      <c r="W710" t="s">
        <v>21</v>
      </c>
      <c r="AC710" t="s">
        <v>21</v>
      </c>
      <c r="AG710" t="s">
        <v>21</v>
      </c>
      <c r="AH710" t="s">
        <v>2140</v>
      </c>
      <c r="AJ710" t="s">
        <v>25</v>
      </c>
      <c r="AK710" t="s">
        <v>3398</v>
      </c>
      <c r="AL710" t="s">
        <v>21</v>
      </c>
      <c r="AN710" t="s">
        <v>21</v>
      </c>
      <c r="AP710" t="s">
        <v>21</v>
      </c>
      <c r="AR710" t="s">
        <v>21</v>
      </c>
      <c r="AT710" t="s">
        <v>21</v>
      </c>
      <c r="AV710" t="s">
        <v>2140</v>
      </c>
      <c r="AX710" t="s">
        <v>2140</v>
      </c>
      <c r="AZ710" t="s">
        <v>2140</v>
      </c>
      <c r="BB710" t="s">
        <v>2140</v>
      </c>
      <c r="BE710" t="s">
        <v>2140</v>
      </c>
      <c r="BG710" t="s">
        <v>2140</v>
      </c>
      <c r="BI710" t="s">
        <v>2140</v>
      </c>
      <c r="BK710" t="s">
        <v>2140</v>
      </c>
      <c r="BN710" t="s">
        <v>2174</v>
      </c>
      <c r="BP710" s="90" t="s">
        <v>3399</v>
      </c>
    </row>
    <row r="711" spans="2:68" ht="18.75" customHeight="1">
      <c r="B711" s="87">
        <v>28</v>
      </c>
      <c r="C711" t="s">
        <v>3352</v>
      </c>
      <c r="D711" t="s">
        <v>685</v>
      </c>
      <c r="E711" s="88">
        <v>28043</v>
      </c>
      <c r="F711" t="s">
        <v>25</v>
      </c>
      <c r="G711" t="s">
        <v>21</v>
      </c>
      <c r="H711" t="s">
        <v>25</v>
      </c>
      <c r="I711" t="s">
        <v>25</v>
      </c>
      <c r="K711" t="s">
        <v>25</v>
      </c>
      <c r="L711" t="s">
        <v>2144</v>
      </c>
      <c r="M711" s="89">
        <v>45075</v>
      </c>
      <c r="N711" t="s">
        <v>25</v>
      </c>
      <c r="O711" t="s">
        <v>25</v>
      </c>
      <c r="Q711" t="s">
        <v>25</v>
      </c>
      <c r="R711" s="89">
        <v>45239</v>
      </c>
      <c r="T711" t="s">
        <v>1377</v>
      </c>
      <c r="U711" t="s">
        <v>25</v>
      </c>
      <c r="W711" t="s">
        <v>25</v>
      </c>
      <c r="Y711" t="s">
        <v>1899</v>
      </c>
      <c r="AC711" t="s">
        <v>21</v>
      </c>
      <c r="AG711" t="s">
        <v>25</v>
      </c>
      <c r="AH711" t="s">
        <v>25</v>
      </c>
      <c r="AI711" t="s">
        <v>3400</v>
      </c>
      <c r="AJ711" t="s">
        <v>21</v>
      </c>
      <c r="AL711" t="s">
        <v>21</v>
      </c>
      <c r="AN711" t="s">
        <v>21</v>
      </c>
      <c r="AP711" t="s">
        <v>21</v>
      </c>
      <c r="AR711" t="s">
        <v>21</v>
      </c>
      <c r="AT711" t="s">
        <v>21</v>
      </c>
      <c r="AV711" t="s">
        <v>2140</v>
      </c>
      <c r="AX711" t="s">
        <v>25</v>
      </c>
      <c r="AY711" s="92" t="s">
        <v>3401</v>
      </c>
      <c r="AZ711" t="s">
        <v>25</v>
      </c>
      <c r="BA711" t="s">
        <v>3402</v>
      </c>
      <c r="BB711" t="s">
        <v>2140</v>
      </c>
      <c r="BE711" t="s">
        <v>2140</v>
      </c>
      <c r="BG711" t="s">
        <v>2140</v>
      </c>
      <c r="BI711" t="s">
        <v>2140</v>
      </c>
      <c r="BK711" t="s">
        <v>2140</v>
      </c>
      <c r="BN711" t="s">
        <v>1915</v>
      </c>
    </row>
    <row r="712" spans="2:68" ht="18.75" customHeight="1">
      <c r="B712" s="87">
        <v>29</v>
      </c>
      <c r="C712" t="s">
        <v>3403</v>
      </c>
      <c r="D712" t="s">
        <v>3404</v>
      </c>
      <c r="E712" s="88">
        <v>29002</v>
      </c>
      <c r="F712" t="s">
        <v>25</v>
      </c>
      <c r="G712" t="s">
        <v>25</v>
      </c>
      <c r="H712" t="s">
        <v>21</v>
      </c>
      <c r="J712" t="s">
        <v>3405</v>
      </c>
      <c r="K712" t="s">
        <v>25</v>
      </c>
      <c r="L712" t="s">
        <v>2166</v>
      </c>
      <c r="M712" s="89">
        <v>45222</v>
      </c>
      <c r="N712" t="s">
        <v>25</v>
      </c>
      <c r="O712" t="s">
        <v>25</v>
      </c>
      <c r="Q712" t="s">
        <v>25</v>
      </c>
      <c r="R712" s="89">
        <v>45222</v>
      </c>
      <c r="T712" t="s">
        <v>1377</v>
      </c>
      <c r="U712" t="s">
        <v>25</v>
      </c>
      <c r="W712" t="s">
        <v>21</v>
      </c>
      <c r="AC712" t="s">
        <v>21</v>
      </c>
      <c r="AG712" t="s">
        <v>25</v>
      </c>
      <c r="AH712" t="s">
        <v>25</v>
      </c>
      <c r="AI712" t="s">
        <v>3406</v>
      </c>
      <c r="AJ712" t="s">
        <v>25</v>
      </c>
      <c r="AK712" t="s">
        <v>3406</v>
      </c>
      <c r="AL712" t="s">
        <v>25</v>
      </c>
      <c r="AM712" t="s">
        <v>3407</v>
      </c>
      <c r="AN712" t="s">
        <v>25</v>
      </c>
      <c r="AO712" t="s">
        <v>3406</v>
      </c>
      <c r="AP712" t="s">
        <v>2140</v>
      </c>
      <c r="AR712" t="s">
        <v>2140</v>
      </c>
      <c r="AT712" t="s">
        <v>25</v>
      </c>
      <c r="AU712" t="s">
        <v>3406</v>
      </c>
      <c r="AV712" t="s">
        <v>2140</v>
      </c>
      <c r="AX712" t="s">
        <v>2140</v>
      </c>
      <c r="AZ712" t="s">
        <v>2140</v>
      </c>
      <c r="BB712" t="s">
        <v>25</v>
      </c>
      <c r="BC712" t="s">
        <v>3406</v>
      </c>
      <c r="BD712" t="s">
        <v>3406</v>
      </c>
      <c r="BE712" t="s">
        <v>2140</v>
      </c>
      <c r="BG712" t="s">
        <v>2140</v>
      </c>
      <c r="BI712" t="s">
        <v>2140</v>
      </c>
      <c r="BK712" t="s">
        <v>25</v>
      </c>
      <c r="BL712" t="s">
        <v>3406</v>
      </c>
      <c r="BN712" t="s">
        <v>2146</v>
      </c>
    </row>
    <row r="713" spans="2:68" ht="18.75" customHeight="1">
      <c r="B713" s="87">
        <v>29</v>
      </c>
      <c r="C713" t="s">
        <v>3403</v>
      </c>
      <c r="D713" t="s">
        <v>693</v>
      </c>
      <c r="E713" s="88">
        <v>29004</v>
      </c>
      <c r="F713" t="s">
        <v>25</v>
      </c>
      <c r="G713" t="s">
        <v>21</v>
      </c>
      <c r="H713" t="s">
        <v>21</v>
      </c>
      <c r="J713" t="s">
        <v>3408</v>
      </c>
      <c r="K713" t="s">
        <v>21</v>
      </c>
      <c r="BO713" t="s">
        <v>3408</v>
      </c>
    </row>
    <row r="714" spans="2:68" ht="18.75" customHeight="1">
      <c r="B714" s="87">
        <v>29</v>
      </c>
      <c r="C714" t="s">
        <v>3403</v>
      </c>
      <c r="D714" t="s">
        <v>697</v>
      </c>
      <c r="E714" s="88">
        <v>29014</v>
      </c>
      <c r="F714" t="s">
        <v>21</v>
      </c>
      <c r="G714" t="s">
        <v>21</v>
      </c>
      <c r="H714" t="s">
        <v>21</v>
      </c>
      <c r="J714" t="s">
        <v>2353</v>
      </c>
      <c r="K714" t="s">
        <v>21</v>
      </c>
    </row>
    <row r="715" spans="2:68" ht="18.75" customHeight="1">
      <c r="B715" s="87">
        <v>29</v>
      </c>
      <c r="C715" t="s">
        <v>3403</v>
      </c>
      <c r="D715" t="s">
        <v>698</v>
      </c>
      <c r="E715" s="88">
        <v>29016</v>
      </c>
      <c r="F715" t="s">
        <v>21</v>
      </c>
      <c r="G715" t="s">
        <v>21</v>
      </c>
      <c r="H715" t="s">
        <v>21</v>
      </c>
      <c r="J715" t="s">
        <v>3409</v>
      </c>
      <c r="K715" t="s">
        <v>21</v>
      </c>
      <c r="BO715" t="s">
        <v>3410</v>
      </c>
    </row>
    <row r="716" spans="2:68" ht="18.75" customHeight="1">
      <c r="B716" s="87">
        <v>29</v>
      </c>
      <c r="C716" t="s">
        <v>3403</v>
      </c>
      <c r="D716" t="s">
        <v>699</v>
      </c>
      <c r="E716" s="88">
        <v>29020</v>
      </c>
      <c r="F716" t="s">
        <v>21</v>
      </c>
      <c r="G716" t="s">
        <v>21</v>
      </c>
      <c r="H716" t="s">
        <v>21</v>
      </c>
      <c r="J716" t="s">
        <v>3411</v>
      </c>
      <c r="K716" t="s">
        <v>21</v>
      </c>
      <c r="BO716" t="s">
        <v>3411</v>
      </c>
    </row>
    <row r="717" spans="2:68" ht="18.75" customHeight="1">
      <c r="B717" s="87">
        <v>29</v>
      </c>
      <c r="C717" t="s">
        <v>3403</v>
      </c>
      <c r="D717" t="s">
        <v>3412</v>
      </c>
      <c r="E717" s="88">
        <v>29023</v>
      </c>
      <c r="F717" t="s">
        <v>21</v>
      </c>
      <c r="G717" t="s">
        <v>21</v>
      </c>
      <c r="H717" t="s">
        <v>21</v>
      </c>
      <c r="J717" t="s">
        <v>3413</v>
      </c>
      <c r="K717" t="s">
        <v>21</v>
      </c>
      <c r="BO717" t="s">
        <v>3413</v>
      </c>
    </row>
    <row r="718" spans="2:68" ht="18.75" customHeight="1">
      <c r="B718" s="87">
        <v>29</v>
      </c>
      <c r="C718" t="s">
        <v>3403</v>
      </c>
      <c r="D718" t="s">
        <v>3414</v>
      </c>
      <c r="E718" s="88">
        <v>29034</v>
      </c>
      <c r="F718" t="s">
        <v>25</v>
      </c>
      <c r="G718" t="s">
        <v>25</v>
      </c>
      <c r="H718" t="s">
        <v>21</v>
      </c>
      <c r="J718" t="s">
        <v>3415</v>
      </c>
      <c r="K718" t="s">
        <v>21</v>
      </c>
      <c r="BO718" t="s">
        <v>3415</v>
      </c>
    </row>
    <row r="719" spans="2:68" ht="18.75" customHeight="1">
      <c r="B719" s="87">
        <v>29</v>
      </c>
      <c r="C719" t="s">
        <v>3403</v>
      </c>
      <c r="D719" t="s">
        <v>3416</v>
      </c>
      <c r="E719" s="88">
        <v>29035</v>
      </c>
      <c r="F719" t="s">
        <v>21</v>
      </c>
      <c r="G719" t="s">
        <v>21</v>
      </c>
      <c r="H719" t="s">
        <v>21</v>
      </c>
      <c r="J719" t="s">
        <v>3417</v>
      </c>
      <c r="K719" t="s">
        <v>21</v>
      </c>
      <c r="BO719" t="s">
        <v>3418</v>
      </c>
    </row>
    <row r="720" spans="2:68" ht="18.75" customHeight="1">
      <c r="B720" s="87">
        <v>29</v>
      </c>
      <c r="C720" t="s">
        <v>3403</v>
      </c>
      <c r="D720" t="s">
        <v>705</v>
      </c>
      <c r="E720" s="88">
        <v>29038</v>
      </c>
      <c r="F720" t="s">
        <v>21</v>
      </c>
      <c r="G720" t="s">
        <v>21</v>
      </c>
      <c r="H720" t="s">
        <v>21</v>
      </c>
      <c r="J720" t="s">
        <v>3419</v>
      </c>
      <c r="K720" t="s">
        <v>21</v>
      </c>
      <c r="BO720" t="s">
        <v>3419</v>
      </c>
    </row>
    <row r="721" spans="2:68" ht="18.75" customHeight="1">
      <c r="B721" s="87">
        <v>29</v>
      </c>
      <c r="C721" t="s">
        <v>3403</v>
      </c>
      <c r="D721" t="s">
        <v>706</v>
      </c>
      <c r="E721" s="88">
        <v>29044</v>
      </c>
      <c r="F721" t="s">
        <v>21</v>
      </c>
      <c r="G721" t="s">
        <v>21</v>
      </c>
      <c r="H721" t="s">
        <v>21</v>
      </c>
      <c r="J721" t="s">
        <v>3419</v>
      </c>
      <c r="K721" t="s">
        <v>21</v>
      </c>
    </row>
    <row r="722" spans="2:68" ht="18.75" customHeight="1">
      <c r="B722" s="87">
        <v>29</v>
      </c>
      <c r="C722" t="s">
        <v>3403</v>
      </c>
      <c r="D722" t="s">
        <v>3420</v>
      </c>
      <c r="E722" s="88">
        <v>29100</v>
      </c>
      <c r="F722" t="s">
        <v>25</v>
      </c>
      <c r="G722" t="s">
        <v>21</v>
      </c>
      <c r="H722" t="s">
        <v>25</v>
      </c>
      <c r="I722" t="s">
        <v>25</v>
      </c>
      <c r="K722" t="s">
        <v>25</v>
      </c>
      <c r="L722" t="s">
        <v>2138</v>
      </c>
      <c r="M722" s="89">
        <v>45216</v>
      </c>
      <c r="N722" t="s">
        <v>25</v>
      </c>
      <c r="O722" t="s">
        <v>25</v>
      </c>
      <c r="Q722" t="s">
        <v>25</v>
      </c>
      <c r="R722" s="89">
        <v>45226</v>
      </c>
      <c r="T722" t="s">
        <v>1377</v>
      </c>
      <c r="U722" t="s">
        <v>25</v>
      </c>
      <c r="W722" t="s">
        <v>21</v>
      </c>
      <c r="AC722" t="s">
        <v>21</v>
      </c>
      <c r="AG722" t="s">
        <v>25</v>
      </c>
      <c r="AH722" t="s">
        <v>25</v>
      </c>
      <c r="AI722" t="s">
        <v>3421</v>
      </c>
      <c r="AJ722" t="s">
        <v>25</v>
      </c>
      <c r="AK722" t="s">
        <v>3422</v>
      </c>
      <c r="AL722" t="s">
        <v>21</v>
      </c>
      <c r="AN722" t="s">
        <v>25</v>
      </c>
      <c r="AO722" t="s">
        <v>3423</v>
      </c>
      <c r="AP722" t="s">
        <v>21</v>
      </c>
      <c r="AR722" t="s">
        <v>21</v>
      </c>
      <c r="AT722" t="s">
        <v>21</v>
      </c>
      <c r="AV722" t="s">
        <v>2140</v>
      </c>
      <c r="AX722" t="s">
        <v>25</v>
      </c>
      <c r="AY722" t="s">
        <v>3424</v>
      </c>
      <c r="AZ722" t="s">
        <v>2140</v>
      </c>
      <c r="BA722" t="s">
        <v>3425</v>
      </c>
      <c r="BB722" t="s">
        <v>25</v>
      </c>
      <c r="BE722" t="s">
        <v>2140</v>
      </c>
      <c r="BG722" t="s">
        <v>2140</v>
      </c>
      <c r="BI722" t="s">
        <v>2140</v>
      </c>
      <c r="BK722" t="s">
        <v>21</v>
      </c>
      <c r="BN722" t="s">
        <v>2174</v>
      </c>
      <c r="BP722" s="90" t="s">
        <v>3426</v>
      </c>
    </row>
    <row r="723" spans="2:68" ht="18.75" customHeight="1">
      <c r="B723" s="87">
        <v>29</v>
      </c>
      <c r="C723" t="s">
        <v>3403</v>
      </c>
      <c r="D723" t="s">
        <v>3427</v>
      </c>
      <c r="E723" s="88">
        <v>29101</v>
      </c>
      <c r="F723" t="s">
        <v>21</v>
      </c>
      <c r="G723" t="s">
        <v>25</v>
      </c>
      <c r="H723" t="s">
        <v>25</v>
      </c>
      <c r="I723" t="s">
        <v>25</v>
      </c>
      <c r="K723" t="s">
        <v>25</v>
      </c>
      <c r="L723" t="s">
        <v>2138</v>
      </c>
      <c r="M723" s="89">
        <v>45210</v>
      </c>
      <c r="N723" t="s">
        <v>25</v>
      </c>
      <c r="O723" t="s">
        <v>25</v>
      </c>
      <c r="Q723" t="s">
        <v>25</v>
      </c>
      <c r="R723" s="89">
        <v>45230</v>
      </c>
      <c r="T723" t="s">
        <v>1377</v>
      </c>
      <c r="U723" t="s">
        <v>25</v>
      </c>
      <c r="W723" t="s">
        <v>21</v>
      </c>
      <c r="AC723" t="s">
        <v>21</v>
      </c>
      <c r="AG723" t="s">
        <v>25</v>
      </c>
      <c r="AH723" t="s">
        <v>2140</v>
      </c>
      <c r="AJ723" t="s">
        <v>25</v>
      </c>
      <c r="AK723" t="s">
        <v>3428</v>
      </c>
      <c r="AL723" t="s">
        <v>25</v>
      </c>
      <c r="AN723" t="s">
        <v>25</v>
      </c>
      <c r="AO723" t="s">
        <v>3429</v>
      </c>
      <c r="AP723" t="s">
        <v>25</v>
      </c>
      <c r="AQ723" t="s">
        <v>3429</v>
      </c>
      <c r="AR723" t="s">
        <v>2140</v>
      </c>
      <c r="AT723" t="s">
        <v>25</v>
      </c>
      <c r="AU723" t="s">
        <v>3430</v>
      </c>
      <c r="AV723" t="s">
        <v>25</v>
      </c>
      <c r="AW723" t="s">
        <v>3431</v>
      </c>
      <c r="AX723" t="s">
        <v>25</v>
      </c>
      <c r="AY723" t="s">
        <v>3429</v>
      </c>
      <c r="AZ723" t="s">
        <v>25</v>
      </c>
      <c r="BA723" t="s">
        <v>3432</v>
      </c>
      <c r="BB723" t="s">
        <v>25</v>
      </c>
      <c r="BE723" t="s">
        <v>2140</v>
      </c>
      <c r="BG723" t="s">
        <v>2140</v>
      </c>
      <c r="BI723" t="s">
        <v>2140</v>
      </c>
      <c r="BK723" t="s">
        <v>25</v>
      </c>
      <c r="BN723" t="s">
        <v>2146</v>
      </c>
    </row>
    <row r="724" spans="2:68" ht="18.75" customHeight="1">
      <c r="B724" s="87">
        <v>30</v>
      </c>
      <c r="C724" t="s">
        <v>3433</v>
      </c>
      <c r="D724" t="s">
        <v>1130</v>
      </c>
      <c r="E724" s="88">
        <v>30001</v>
      </c>
      <c r="F724" t="s">
        <v>25</v>
      </c>
      <c r="G724" t="s">
        <v>21</v>
      </c>
      <c r="H724" t="s">
        <v>25</v>
      </c>
      <c r="I724" t="s">
        <v>25</v>
      </c>
      <c r="J724" t="s">
        <v>3434</v>
      </c>
      <c r="K724" t="s">
        <v>21</v>
      </c>
      <c r="BO724" t="s">
        <v>3435</v>
      </c>
    </row>
    <row r="725" spans="2:68" ht="18.75" customHeight="1">
      <c r="B725" s="87">
        <v>30</v>
      </c>
      <c r="C725" t="s">
        <v>3433</v>
      </c>
      <c r="D725" t="s">
        <v>1132</v>
      </c>
      <c r="E725" s="88">
        <v>30003</v>
      </c>
      <c r="F725" t="s">
        <v>21</v>
      </c>
      <c r="G725" t="s">
        <v>21</v>
      </c>
      <c r="H725" t="s">
        <v>25</v>
      </c>
      <c r="I725" t="s">
        <v>25</v>
      </c>
      <c r="K725" t="s">
        <v>25</v>
      </c>
      <c r="L725" t="s">
        <v>2138</v>
      </c>
      <c r="M725" s="89">
        <v>45613</v>
      </c>
      <c r="N725" t="s">
        <v>21</v>
      </c>
      <c r="O725" t="s">
        <v>25</v>
      </c>
      <c r="Q725" t="s">
        <v>25</v>
      </c>
      <c r="R725" s="89">
        <v>45613</v>
      </c>
      <c r="T725" t="s">
        <v>1377</v>
      </c>
      <c r="U725" t="s">
        <v>21</v>
      </c>
      <c r="V725" t="s">
        <v>3436</v>
      </c>
      <c r="W725" t="s">
        <v>21</v>
      </c>
      <c r="AC725" t="s">
        <v>21</v>
      </c>
      <c r="AG725" t="s">
        <v>25</v>
      </c>
      <c r="AH725" t="s">
        <v>21</v>
      </c>
      <c r="AJ725" t="s">
        <v>25</v>
      </c>
      <c r="AK725" t="s">
        <v>3437</v>
      </c>
      <c r="AL725" t="s">
        <v>21</v>
      </c>
      <c r="AN725" t="s">
        <v>21</v>
      </c>
      <c r="AP725" t="s">
        <v>21</v>
      </c>
      <c r="AR725" t="s">
        <v>2140</v>
      </c>
      <c r="AT725" t="s">
        <v>21</v>
      </c>
      <c r="AV725" t="s">
        <v>21</v>
      </c>
      <c r="AX725" t="s">
        <v>21</v>
      </c>
      <c r="AZ725" t="s">
        <v>2140</v>
      </c>
      <c r="BB725" t="s">
        <v>21</v>
      </c>
      <c r="BE725" t="s">
        <v>2140</v>
      </c>
      <c r="BG725" t="s">
        <v>2140</v>
      </c>
      <c r="BI725" t="s">
        <v>2140</v>
      </c>
      <c r="BK725" t="s">
        <v>2140</v>
      </c>
      <c r="BN725" t="s">
        <v>2146</v>
      </c>
    </row>
    <row r="726" spans="2:68" ht="18.75" customHeight="1">
      <c r="B726" s="87">
        <v>30</v>
      </c>
      <c r="C726" t="s">
        <v>3433</v>
      </c>
      <c r="D726" t="s">
        <v>1134</v>
      </c>
      <c r="E726" s="88">
        <v>30005</v>
      </c>
      <c r="F726" t="s">
        <v>25</v>
      </c>
      <c r="G726" t="s">
        <v>25</v>
      </c>
      <c r="H726" t="s">
        <v>25</v>
      </c>
      <c r="I726" t="s">
        <v>25</v>
      </c>
      <c r="K726" t="s">
        <v>25</v>
      </c>
      <c r="L726" t="s">
        <v>2144</v>
      </c>
      <c r="M726" s="89">
        <v>45422</v>
      </c>
      <c r="N726" t="s">
        <v>25</v>
      </c>
      <c r="O726" t="s">
        <v>25</v>
      </c>
      <c r="Q726" t="s">
        <v>25</v>
      </c>
      <c r="R726" s="89">
        <v>45584</v>
      </c>
      <c r="T726" t="s">
        <v>1377</v>
      </c>
      <c r="U726" t="s">
        <v>25</v>
      </c>
      <c r="W726" t="s">
        <v>21</v>
      </c>
      <c r="AC726" t="s">
        <v>21</v>
      </c>
      <c r="AG726" t="s">
        <v>25</v>
      </c>
      <c r="AH726" t="s">
        <v>21</v>
      </c>
      <c r="AJ726" t="s">
        <v>25</v>
      </c>
      <c r="AK726" t="s">
        <v>3438</v>
      </c>
      <c r="AL726" t="s">
        <v>21</v>
      </c>
      <c r="AN726" t="s">
        <v>21</v>
      </c>
      <c r="AP726" t="s">
        <v>21</v>
      </c>
      <c r="AR726" t="s">
        <v>21</v>
      </c>
      <c r="AT726" t="s">
        <v>21</v>
      </c>
      <c r="AV726" t="s">
        <v>2140</v>
      </c>
      <c r="AX726" t="s">
        <v>21</v>
      </c>
      <c r="AZ726" t="s">
        <v>21</v>
      </c>
      <c r="BB726" t="s">
        <v>21</v>
      </c>
      <c r="BD726" t="s">
        <v>3439</v>
      </c>
      <c r="BE726" t="s">
        <v>21</v>
      </c>
      <c r="BG726" t="s">
        <v>2140</v>
      </c>
      <c r="BI726" t="s">
        <v>2140</v>
      </c>
      <c r="BK726" t="s">
        <v>21</v>
      </c>
      <c r="BN726" t="s">
        <v>2295</v>
      </c>
      <c r="BP726" s="90" t="s">
        <v>3440</v>
      </c>
    </row>
    <row r="727" spans="2:68" ht="18.75" customHeight="1">
      <c r="B727" s="87">
        <v>30</v>
      </c>
      <c r="C727" t="s">
        <v>3433</v>
      </c>
      <c r="D727" t="s">
        <v>1136</v>
      </c>
      <c r="E727" s="88">
        <v>30007</v>
      </c>
      <c r="F727" t="s">
        <v>21</v>
      </c>
      <c r="G727" t="s">
        <v>21</v>
      </c>
      <c r="H727" t="s">
        <v>25</v>
      </c>
      <c r="I727" t="s">
        <v>25</v>
      </c>
      <c r="K727" t="s">
        <v>25</v>
      </c>
      <c r="L727" t="s">
        <v>2144</v>
      </c>
      <c r="M727" s="89">
        <v>45420</v>
      </c>
      <c r="N727" t="s">
        <v>25</v>
      </c>
      <c r="O727" t="s">
        <v>25</v>
      </c>
      <c r="Q727" t="s">
        <v>25</v>
      </c>
      <c r="R727" s="89">
        <v>45568</v>
      </c>
      <c r="T727" t="s">
        <v>1377</v>
      </c>
      <c r="U727" t="s">
        <v>21</v>
      </c>
      <c r="V727" t="s">
        <v>3441</v>
      </c>
      <c r="W727" t="s">
        <v>25</v>
      </c>
      <c r="AA727" t="s">
        <v>1901</v>
      </c>
      <c r="AB727" t="s">
        <v>3442</v>
      </c>
      <c r="AC727" t="s">
        <v>21</v>
      </c>
      <c r="AG727" t="s">
        <v>25</v>
      </c>
      <c r="AH727" t="s">
        <v>25</v>
      </c>
      <c r="AI727" t="s">
        <v>3443</v>
      </c>
      <c r="AJ727" t="s">
        <v>25</v>
      </c>
      <c r="AK727" t="s">
        <v>3444</v>
      </c>
      <c r="AL727" t="s">
        <v>25</v>
      </c>
      <c r="AM727" t="s">
        <v>3445</v>
      </c>
      <c r="AN727" t="s">
        <v>21</v>
      </c>
      <c r="AP727" t="s">
        <v>21</v>
      </c>
      <c r="AR727" t="s">
        <v>21</v>
      </c>
      <c r="AT727" t="s">
        <v>21</v>
      </c>
      <c r="AV727" t="s">
        <v>2140</v>
      </c>
      <c r="AX727" t="s">
        <v>2140</v>
      </c>
      <c r="AZ727" t="s">
        <v>2140</v>
      </c>
      <c r="BB727" t="s">
        <v>2140</v>
      </c>
      <c r="BC727" t="s">
        <v>3446</v>
      </c>
      <c r="BE727" t="s">
        <v>21</v>
      </c>
      <c r="BG727" t="s">
        <v>2140</v>
      </c>
      <c r="BI727" t="s">
        <v>2140</v>
      </c>
      <c r="BK727" t="s">
        <v>21</v>
      </c>
      <c r="BN727" t="s">
        <v>2295</v>
      </c>
      <c r="BP727" s="90" t="s">
        <v>3447</v>
      </c>
    </row>
    <row r="728" spans="2:68" ht="18.75" customHeight="1">
      <c r="B728" s="87">
        <v>30</v>
      </c>
      <c r="C728" t="s">
        <v>3433</v>
      </c>
      <c r="D728" t="s">
        <v>1137</v>
      </c>
      <c r="E728" s="88">
        <v>30010</v>
      </c>
      <c r="F728" t="s">
        <v>21</v>
      </c>
      <c r="G728" t="s">
        <v>21</v>
      </c>
      <c r="H728" t="s">
        <v>21</v>
      </c>
      <c r="J728" t="s">
        <v>3448</v>
      </c>
      <c r="K728" t="s">
        <v>25</v>
      </c>
      <c r="L728" t="s">
        <v>2166</v>
      </c>
      <c r="M728" s="89">
        <v>45567</v>
      </c>
      <c r="N728" t="s">
        <v>21</v>
      </c>
      <c r="O728" t="s">
        <v>25</v>
      </c>
      <c r="Q728" t="s">
        <v>25</v>
      </c>
      <c r="R728" s="89">
        <v>45567</v>
      </c>
      <c r="T728" t="s">
        <v>21</v>
      </c>
      <c r="U728" t="s">
        <v>21</v>
      </c>
      <c r="V728" t="s">
        <v>3449</v>
      </c>
      <c r="W728" t="s">
        <v>21</v>
      </c>
      <c r="AC728" t="s">
        <v>21</v>
      </c>
      <c r="AG728" t="s">
        <v>25</v>
      </c>
      <c r="AH728" t="s">
        <v>25</v>
      </c>
      <c r="AI728" t="s">
        <v>3450</v>
      </c>
      <c r="AJ728" t="s">
        <v>25</v>
      </c>
      <c r="AK728" t="s">
        <v>3451</v>
      </c>
      <c r="AL728" t="s">
        <v>25</v>
      </c>
      <c r="AM728" t="s">
        <v>3452</v>
      </c>
      <c r="AN728" t="s">
        <v>21</v>
      </c>
      <c r="AO728" t="s">
        <v>3453</v>
      </c>
      <c r="AP728" t="s">
        <v>21</v>
      </c>
      <c r="AQ728" t="s">
        <v>3454</v>
      </c>
      <c r="AR728" t="s">
        <v>2140</v>
      </c>
      <c r="AT728" t="s">
        <v>25</v>
      </c>
      <c r="AU728" t="s">
        <v>3455</v>
      </c>
      <c r="AV728" t="s">
        <v>2140</v>
      </c>
      <c r="AX728" t="s">
        <v>2140</v>
      </c>
      <c r="AZ728" t="s">
        <v>25</v>
      </c>
      <c r="BA728" t="s">
        <v>3455</v>
      </c>
      <c r="BB728" t="s">
        <v>25</v>
      </c>
      <c r="BC728" t="s">
        <v>3456</v>
      </c>
      <c r="BE728" t="s">
        <v>25</v>
      </c>
      <c r="BF728" t="s">
        <v>3457</v>
      </c>
      <c r="BG728" t="s">
        <v>25</v>
      </c>
      <c r="BH728" t="s">
        <v>3458</v>
      </c>
      <c r="BI728" t="s">
        <v>25</v>
      </c>
      <c r="BJ728" t="s">
        <v>3459</v>
      </c>
      <c r="BK728" t="s">
        <v>25</v>
      </c>
      <c r="BL728" t="s">
        <v>3460</v>
      </c>
      <c r="BN728" t="s">
        <v>2146</v>
      </c>
      <c r="BP728" s="90" t="s">
        <v>3461</v>
      </c>
    </row>
    <row r="729" spans="2:68" ht="18.75" customHeight="1">
      <c r="B729" s="87">
        <v>30</v>
      </c>
      <c r="C729" t="s">
        <v>3433</v>
      </c>
      <c r="D729" t="s">
        <v>1138</v>
      </c>
      <c r="E729" s="88">
        <v>30012</v>
      </c>
      <c r="F729" t="s">
        <v>21</v>
      </c>
      <c r="G729" t="s">
        <v>25</v>
      </c>
      <c r="H729" t="s">
        <v>25</v>
      </c>
      <c r="I729" t="s">
        <v>25</v>
      </c>
      <c r="K729" t="s">
        <v>25</v>
      </c>
      <c r="L729" t="s">
        <v>2138</v>
      </c>
      <c r="M729" s="89">
        <v>45566</v>
      </c>
      <c r="N729" t="s">
        <v>21</v>
      </c>
      <c r="O729" t="s">
        <v>25</v>
      </c>
      <c r="Q729" t="s">
        <v>25</v>
      </c>
      <c r="R729" s="89">
        <v>45583</v>
      </c>
      <c r="T729" t="s">
        <v>1377</v>
      </c>
      <c r="U729" t="s">
        <v>25</v>
      </c>
      <c r="W729" t="s">
        <v>21</v>
      </c>
      <c r="AC729" t="s">
        <v>21</v>
      </c>
      <c r="AG729" t="s">
        <v>25</v>
      </c>
      <c r="AH729" t="s">
        <v>25</v>
      </c>
      <c r="AJ729" t="s">
        <v>21</v>
      </c>
      <c r="AL729" t="s">
        <v>25</v>
      </c>
      <c r="AN729" t="s">
        <v>21</v>
      </c>
      <c r="AP729" t="s">
        <v>21</v>
      </c>
      <c r="AR729" t="s">
        <v>2140</v>
      </c>
      <c r="AT729" t="s">
        <v>25</v>
      </c>
      <c r="AV729" t="s">
        <v>25</v>
      </c>
      <c r="AX729" t="s">
        <v>21</v>
      </c>
      <c r="AZ729" t="s">
        <v>2140</v>
      </c>
      <c r="BB729" t="s">
        <v>25</v>
      </c>
      <c r="BD729" t="s">
        <v>3462</v>
      </c>
      <c r="BE729" t="s">
        <v>21</v>
      </c>
      <c r="BG729" t="s">
        <v>21</v>
      </c>
      <c r="BI729" t="s">
        <v>21</v>
      </c>
      <c r="BK729" t="s">
        <v>25</v>
      </c>
      <c r="BL729" t="s">
        <v>3463</v>
      </c>
      <c r="BN729" t="s">
        <v>2174</v>
      </c>
      <c r="BP729" s="90" t="s">
        <v>3464</v>
      </c>
    </row>
    <row r="730" spans="2:68" ht="18.75" customHeight="1">
      <c r="B730" s="87">
        <v>30</v>
      </c>
      <c r="C730" t="s">
        <v>3433</v>
      </c>
      <c r="D730" t="s">
        <v>1142</v>
      </c>
      <c r="E730" s="88">
        <v>30023</v>
      </c>
      <c r="F730" t="s">
        <v>21</v>
      </c>
      <c r="G730" t="s">
        <v>21</v>
      </c>
      <c r="H730" t="s">
        <v>25</v>
      </c>
      <c r="I730" t="s">
        <v>25</v>
      </c>
      <c r="K730" t="s">
        <v>25</v>
      </c>
      <c r="L730" t="s">
        <v>2138</v>
      </c>
      <c r="M730" s="89">
        <v>45578</v>
      </c>
      <c r="N730" t="s">
        <v>25</v>
      </c>
      <c r="O730" t="s">
        <v>25</v>
      </c>
      <c r="Q730" t="s">
        <v>25</v>
      </c>
      <c r="R730" s="89">
        <v>45610</v>
      </c>
      <c r="T730" t="s">
        <v>1377</v>
      </c>
      <c r="U730" t="s">
        <v>21</v>
      </c>
      <c r="V730" t="s">
        <v>3469</v>
      </c>
      <c r="W730" t="s">
        <v>21</v>
      </c>
      <c r="AC730" t="s">
        <v>21</v>
      </c>
      <c r="AG730" t="s">
        <v>25</v>
      </c>
      <c r="AH730" t="s">
        <v>21</v>
      </c>
      <c r="AJ730" t="s">
        <v>25</v>
      </c>
      <c r="AK730" t="s">
        <v>3470</v>
      </c>
      <c r="AL730" t="s">
        <v>21</v>
      </c>
      <c r="AN730" t="s">
        <v>21</v>
      </c>
      <c r="AP730" t="s">
        <v>21</v>
      </c>
      <c r="AR730" t="s">
        <v>21</v>
      </c>
      <c r="AT730" t="s">
        <v>21</v>
      </c>
      <c r="AV730" t="s">
        <v>21</v>
      </c>
      <c r="AX730" t="s">
        <v>21</v>
      </c>
      <c r="AZ730" t="s">
        <v>21</v>
      </c>
      <c r="BB730" t="s">
        <v>21</v>
      </c>
      <c r="BE730" t="s">
        <v>21</v>
      </c>
      <c r="BG730" t="s">
        <v>21</v>
      </c>
      <c r="BI730" t="s">
        <v>21</v>
      </c>
      <c r="BK730" t="s">
        <v>21</v>
      </c>
      <c r="BN730" t="s">
        <v>2174</v>
      </c>
    </row>
    <row r="731" spans="2:68" ht="18.75" customHeight="1">
      <c r="B731" s="87">
        <v>30</v>
      </c>
      <c r="C731" t="s">
        <v>3433</v>
      </c>
      <c r="D731" t="s">
        <v>1145</v>
      </c>
      <c r="E731" s="88">
        <v>30031</v>
      </c>
      <c r="F731" t="s">
        <v>21</v>
      </c>
      <c r="G731" t="s">
        <v>21</v>
      </c>
      <c r="H731" t="s">
        <v>21</v>
      </c>
      <c r="J731" t="s">
        <v>3471</v>
      </c>
      <c r="K731" t="s">
        <v>25</v>
      </c>
      <c r="L731" t="s">
        <v>2166</v>
      </c>
      <c r="M731" s="89">
        <v>45577</v>
      </c>
      <c r="N731" t="s">
        <v>21</v>
      </c>
      <c r="O731" t="s">
        <v>25</v>
      </c>
      <c r="Q731" t="s">
        <v>25</v>
      </c>
      <c r="R731" s="89">
        <v>45591</v>
      </c>
      <c r="T731" t="s">
        <v>1377</v>
      </c>
      <c r="U731" t="s">
        <v>21</v>
      </c>
      <c r="V731" t="s">
        <v>2145</v>
      </c>
      <c r="W731" t="s">
        <v>21</v>
      </c>
      <c r="AC731" t="s">
        <v>21</v>
      </c>
      <c r="AG731" t="s">
        <v>25</v>
      </c>
      <c r="AH731" t="s">
        <v>25</v>
      </c>
      <c r="AI731" t="s">
        <v>3472</v>
      </c>
      <c r="AJ731" t="s">
        <v>25</v>
      </c>
      <c r="AK731" t="s">
        <v>3473</v>
      </c>
      <c r="AL731" t="s">
        <v>2140</v>
      </c>
      <c r="AN731" t="s">
        <v>21</v>
      </c>
      <c r="AP731" t="s">
        <v>2140</v>
      </c>
      <c r="AR731" t="s">
        <v>21</v>
      </c>
      <c r="AT731" t="s">
        <v>25</v>
      </c>
      <c r="AU731" t="s">
        <v>3474</v>
      </c>
      <c r="AV731" t="s">
        <v>21</v>
      </c>
      <c r="AX731" t="s">
        <v>21</v>
      </c>
      <c r="AY731" t="s">
        <v>3475</v>
      </c>
      <c r="AZ731" t="s">
        <v>21</v>
      </c>
      <c r="BB731" t="s">
        <v>2140</v>
      </c>
      <c r="BE731" t="s">
        <v>2140</v>
      </c>
      <c r="BG731" t="s">
        <v>2140</v>
      </c>
      <c r="BI731" t="s">
        <v>2140</v>
      </c>
      <c r="BK731" t="s">
        <v>25</v>
      </c>
      <c r="BL731" t="s">
        <v>3476</v>
      </c>
      <c r="BN731" t="s">
        <v>2146</v>
      </c>
      <c r="BP731" s="90" t="s">
        <v>3477</v>
      </c>
    </row>
    <row r="732" spans="2:68" ht="18.75" customHeight="1">
      <c r="B732" s="87">
        <v>30</v>
      </c>
      <c r="C732" t="s">
        <v>3433</v>
      </c>
      <c r="D732" t="s">
        <v>1146</v>
      </c>
      <c r="E732" s="88">
        <v>30032</v>
      </c>
      <c r="F732" t="s">
        <v>21</v>
      </c>
      <c r="G732" t="s">
        <v>21</v>
      </c>
      <c r="H732" t="s">
        <v>25</v>
      </c>
      <c r="I732" t="s">
        <v>25</v>
      </c>
      <c r="K732" t="s">
        <v>25</v>
      </c>
      <c r="L732" t="s">
        <v>2144</v>
      </c>
      <c r="M732" s="89">
        <v>45466</v>
      </c>
      <c r="N732" t="s">
        <v>25</v>
      </c>
      <c r="O732" t="s">
        <v>25</v>
      </c>
      <c r="Q732" t="s">
        <v>25</v>
      </c>
      <c r="R732" s="89">
        <v>45625</v>
      </c>
      <c r="T732" t="s">
        <v>1377</v>
      </c>
      <c r="U732" t="s">
        <v>25</v>
      </c>
      <c r="W732" t="s">
        <v>21</v>
      </c>
      <c r="AC732" t="s">
        <v>21</v>
      </c>
      <c r="AG732" t="s">
        <v>25</v>
      </c>
      <c r="AH732" t="s">
        <v>25</v>
      </c>
      <c r="AI732" t="s">
        <v>3478</v>
      </c>
      <c r="AJ732" t="s">
        <v>25</v>
      </c>
      <c r="AK732" t="s">
        <v>3479</v>
      </c>
      <c r="AL732" t="s">
        <v>25</v>
      </c>
      <c r="AM732" t="s">
        <v>3480</v>
      </c>
      <c r="AN732" t="s">
        <v>25</v>
      </c>
      <c r="AO732" t="s">
        <v>3481</v>
      </c>
      <c r="AP732" t="s">
        <v>21</v>
      </c>
      <c r="AQ732" t="s">
        <v>3482</v>
      </c>
      <c r="AR732" t="s">
        <v>25</v>
      </c>
      <c r="AS732" t="s">
        <v>3483</v>
      </c>
      <c r="AT732" t="s">
        <v>25</v>
      </c>
      <c r="AU732" t="s">
        <v>3484</v>
      </c>
      <c r="AV732" t="s">
        <v>2140</v>
      </c>
      <c r="AX732" t="s">
        <v>2140</v>
      </c>
      <c r="AZ732" t="s">
        <v>2140</v>
      </c>
      <c r="BB732" t="s">
        <v>25</v>
      </c>
      <c r="BE732" t="s">
        <v>25</v>
      </c>
      <c r="BF732" t="s">
        <v>3485</v>
      </c>
      <c r="BG732" t="s">
        <v>25</v>
      </c>
      <c r="BH732" t="s">
        <v>3485</v>
      </c>
      <c r="BI732" t="s">
        <v>25</v>
      </c>
      <c r="BJ732" t="s">
        <v>3485</v>
      </c>
      <c r="BK732" t="s">
        <v>25</v>
      </c>
      <c r="BL732" t="s">
        <v>3485</v>
      </c>
      <c r="BN732" t="s">
        <v>2146</v>
      </c>
    </row>
    <row r="733" spans="2:68" ht="18.75" customHeight="1">
      <c r="B733" s="87">
        <v>30</v>
      </c>
      <c r="C733" t="s">
        <v>3433</v>
      </c>
      <c r="D733" t="s">
        <v>1147</v>
      </c>
      <c r="E733" s="88">
        <v>30033</v>
      </c>
      <c r="F733" t="s">
        <v>21</v>
      </c>
      <c r="G733" t="s">
        <v>21</v>
      </c>
      <c r="H733" t="s">
        <v>25</v>
      </c>
      <c r="I733" t="s">
        <v>25</v>
      </c>
      <c r="K733" t="s">
        <v>25</v>
      </c>
      <c r="L733" t="s">
        <v>2138</v>
      </c>
      <c r="M733" s="89">
        <v>45583</v>
      </c>
      <c r="N733" t="s">
        <v>25</v>
      </c>
      <c r="O733" t="s">
        <v>25</v>
      </c>
      <c r="Q733" t="s">
        <v>21</v>
      </c>
      <c r="S733" t="s">
        <v>3486</v>
      </c>
      <c r="T733" t="s">
        <v>1377</v>
      </c>
      <c r="U733" t="s">
        <v>25</v>
      </c>
      <c r="W733" t="s">
        <v>21</v>
      </c>
      <c r="AC733" t="s">
        <v>21</v>
      </c>
      <c r="AG733" t="s">
        <v>25</v>
      </c>
      <c r="AH733" t="s">
        <v>25</v>
      </c>
      <c r="AI733" t="s">
        <v>3487</v>
      </c>
      <c r="AJ733" t="s">
        <v>21</v>
      </c>
      <c r="AL733" t="s">
        <v>21</v>
      </c>
      <c r="AN733" t="s">
        <v>21</v>
      </c>
      <c r="AP733" t="s">
        <v>21</v>
      </c>
      <c r="AR733" t="s">
        <v>21</v>
      </c>
      <c r="AT733" t="s">
        <v>21</v>
      </c>
      <c r="AV733" t="s">
        <v>21</v>
      </c>
      <c r="AX733" t="s">
        <v>21</v>
      </c>
      <c r="AZ733" t="s">
        <v>21</v>
      </c>
      <c r="BB733" t="s">
        <v>21</v>
      </c>
      <c r="BE733" t="s">
        <v>21</v>
      </c>
      <c r="BG733" t="s">
        <v>21</v>
      </c>
      <c r="BI733" t="s">
        <v>21</v>
      </c>
      <c r="BK733" t="s">
        <v>21</v>
      </c>
      <c r="BN733" t="s">
        <v>2146</v>
      </c>
      <c r="BP733" s="90" t="s">
        <v>3488</v>
      </c>
    </row>
    <row r="734" spans="2:68" ht="18.75" customHeight="1">
      <c r="B734" s="87">
        <v>30</v>
      </c>
      <c r="C734" t="s">
        <v>3433</v>
      </c>
      <c r="D734" t="s">
        <v>1148</v>
      </c>
      <c r="E734" s="88">
        <v>30034</v>
      </c>
      <c r="F734" t="s">
        <v>25</v>
      </c>
      <c r="G734" t="s">
        <v>21</v>
      </c>
      <c r="H734" t="s">
        <v>25</v>
      </c>
      <c r="I734" t="s">
        <v>21</v>
      </c>
      <c r="J734" t="s">
        <v>3489</v>
      </c>
      <c r="K734" t="s">
        <v>25</v>
      </c>
      <c r="L734" t="s">
        <v>2166</v>
      </c>
      <c r="M734" s="89">
        <v>45585</v>
      </c>
      <c r="N734" t="s">
        <v>25</v>
      </c>
      <c r="O734" t="s">
        <v>25</v>
      </c>
      <c r="Q734" t="s">
        <v>25</v>
      </c>
      <c r="R734" s="89" t="s">
        <v>2164</v>
      </c>
      <c r="T734" t="s">
        <v>1377</v>
      </c>
      <c r="U734" t="s">
        <v>1786</v>
      </c>
      <c r="W734" t="s">
        <v>21</v>
      </c>
      <c r="AC734" t="s">
        <v>21</v>
      </c>
      <c r="AG734" t="s">
        <v>25</v>
      </c>
      <c r="AH734" t="s">
        <v>2140</v>
      </c>
      <c r="AJ734" t="s">
        <v>2140</v>
      </c>
      <c r="AL734" t="s">
        <v>2140</v>
      </c>
      <c r="AN734" t="s">
        <v>2140</v>
      </c>
      <c r="AP734" t="s">
        <v>2140</v>
      </c>
      <c r="AR734" t="s">
        <v>2140</v>
      </c>
      <c r="AT734" t="s">
        <v>2140</v>
      </c>
      <c r="AV734" t="s">
        <v>2140</v>
      </c>
      <c r="AX734" t="s">
        <v>2140</v>
      </c>
      <c r="AZ734" t="s">
        <v>2140</v>
      </c>
      <c r="BB734" t="s">
        <v>2140</v>
      </c>
      <c r="BE734" t="s">
        <v>2140</v>
      </c>
      <c r="BG734" t="s">
        <v>2140</v>
      </c>
      <c r="BI734" t="s">
        <v>2140</v>
      </c>
      <c r="BK734" t="s">
        <v>2140</v>
      </c>
      <c r="BN734" t="s">
        <v>1915</v>
      </c>
    </row>
    <row r="735" spans="2:68" ht="18.75" customHeight="1">
      <c r="B735" s="87">
        <v>30</v>
      </c>
      <c r="C735" t="s">
        <v>3433</v>
      </c>
      <c r="D735" t="s">
        <v>1150</v>
      </c>
      <c r="E735" s="88">
        <v>30036</v>
      </c>
      <c r="F735" t="s">
        <v>25</v>
      </c>
      <c r="G735" t="s">
        <v>25</v>
      </c>
      <c r="H735" t="s">
        <v>25</v>
      </c>
      <c r="I735" t="s">
        <v>25</v>
      </c>
      <c r="J735" t="s">
        <v>3490</v>
      </c>
      <c r="K735" t="s">
        <v>21</v>
      </c>
      <c r="BO735" t="s">
        <v>3491</v>
      </c>
      <c r="BP735" s="90" t="s">
        <v>3492</v>
      </c>
    </row>
    <row r="736" spans="2:68" ht="18.75" customHeight="1">
      <c r="B736" s="87">
        <v>30</v>
      </c>
      <c r="C736" t="s">
        <v>3433</v>
      </c>
      <c r="D736" t="s">
        <v>1151</v>
      </c>
      <c r="E736" s="88">
        <v>30038</v>
      </c>
      <c r="F736" t="s">
        <v>25</v>
      </c>
      <c r="G736" t="s">
        <v>21</v>
      </c>
      <c r="H736" t="s">
        <v>25</v>
      </c>
      <c r="I736" t="s">
        <v>21</v>
      </c>
      <c r="J736" t="s">
        <v>3493</v>
      </c>
      <c r="K736" t="s">
        <v>25</v>
      </c>
      <c r="L736" t="s">
        <v>2138</v>
      </c>
      <c r="M736" s="89">
        <v>45571</v>
      </c>
      <c r="N736" t="s">
        <v>25</v>
      </c>
      <c r="O736" t="s">
        <v>25</v>
      </c>
      <c r="Q736" t="s">
        <v>25</v>
      </c>
      <c r="R736" s="89" t="s">
        <v>3494</v>
      </c>
      <c r="T736" t="s">
        <v>1377</v>
      </c>
      <c r="U736" t="s">
        <v>1786</v>
      </c>
      <c r="W736" t="s">
        <v>21</v>
      </c>
      <c r="AC736" t="s">
        <v>21</v>
      </c>
      <c r="AG736" t="s">
        <v>25</v>
      </c>
      <c r="AH736" t="s">
        <v>21</v>
      </c>
      <c r="AJ736" t="s">
        <v>25</v>
      </c>
      <c r="AK736" t="s">
        <v>3495</v>
      </c>
      <c r="AL736" t="s">
        <v>21</v>
      </c>
      <c r="AN736" t="s">
        <v>21</v>
      </c>
      <c r="AP736" t="s">
        <v>21</v>
      </c>
      <c r="AR736" t="s">
        <v>21</v>
      </c>
      <c r="AT736" t="s">
        <v>21</v>
      </c>
      <c r="AV736" t="s">
        <v>21</v>
      </c>
      <c r="AX736" t="s">
        <v>21</v>
      </c>
      <c r="AZ736" t="s">
        <v>21</v>
      </c>
      <c r="BB736" t="s">
        <v>21</v>
      </c>
      <c r="BE736" t="s">
        <v>21</v>
      </c>
      <c r="BG736" t="s">
        <v>21</v>
      </c>
      <c r="BI736" t="s">
        <v>21</v>
      </c>
      <c r="BK736" t="s">
        <v>21</v>
      </c>
      <c r="BN736" t="s">
        <v>2174</v>
      </c>
    </row>
    <row r="737" spans="2:68" ht="18.75" customHeight="1">
      <c r="B737" s="87">
        <v>30</v>
      </c>
      <c r="C737" t="s">
        <v>3433</v>
      </c>
      <c r="D737" t="s">
        <v>1155</v>
      </c>
      <c r="E737" s="88">
        <v>30046</v>
      </c>
      <c r="F737" t="s">
        <v>25</v>
      </c>
      <c r="G737" t="s">
        <v>25</v>
      </c>
      <c r="H737" t="s">
        <v>25</v>
      </c>
      <c r="I737" t="s">
        <v>25</v>
      </c>
      <c r="K737" t="s">
        <v>25</v>
      </c>
      <c r="L737" t="s">
        <v>2166</v>
      </c>
      <c r="M737" s="89">
        <v>45568</v>
      </c>
      <c r="N737" t="s">
        <v>25</v>
      </c>
      <c r="O737" t="s">
        <v>25</v>
      </c>
      <c r="Q737" t="s">
        <v>25</v>
      </c>
      <c r="R737" s="89">
        <v>45585</v>
      </c>
      <c r="T737" t="s">
        <v>1377</v>
      </c>
      <c r="U737" t="s">
        <v>21</v>
      </c>
      <c r="V737" t="s">
        <v>2145</v>
      </c>
      <c r="W737" t="s">
        <v>25</v>
      </c>
      <c r="AA737" t="s">
        <v>1901</v>
      </c>
      <c r="AC737" t="s">
        <v>21</v>
      </c>
      <c r="AG737" t="s">
        <v>25</v>
      </c>
      <c r="AH737" t="s">
        <v>25</v>
      </c>
      <c r="AI737" t="s">
        <v>3496</v>
      </c>
      <c r="AJ737" t="s">
        <v>25</v>
      </c>
      <c r="AK737" t="s">
        <v>3497</v>
      </c>
      <c r="AL737" t="s">
        <v>25</v>
      </c>
      <c r="AM737" t="s">
        <v>3498</v>
      </c>
      <c r="AN737" t="s">
        <v>25</v>
      </c>
      <c r="AO737" t="s">
        <v>3499</v>
      </c>
      <c r="AP737" t="s">
        <v>2140</v>
      </c>
      <c r="AR737" t="s">
        <v>25</v>
      </c>
      <c r="AS737" t="s">
        <v>3500</v>
      </c>
      <c r="AT737" t="s">
        <v>25</v>
      </c>
      <c r="AU737" t="s">
        <v>3501</v>
      </c>
      <c r="AV737" t="s">
        <v>21</v>
      </c>
      <c r="AX737" t="s">
        <v>25</v>
      </c>
      <c r="AY737" t="s">
        <v>3502</v>
      </c>
      <c r="AZ737" t="s">
        <v>21</v>
      </c>
      <c r="BB737" t="s">
        <v>21</v>
      </c>
      <c r="BE737" t="s">
        <v>21</v>
      </c>
      <c r="BG737" t="s">
        <v>21</v>
      </c>
      <c r="BI737" t="s">
        <v>21</v>
      </c>
      <c r="BK737" t="s">
        <v>25</v>
      </c>
      <c r="BL737" t="s">
        <v>3503</v>
      </c>
      <c r="BN737" t="s">
        <v>2146</v>
      </c>
      <c r="BP737" s="90" t="s">
        <v>3504</v>
      </c>
    </row>
    <row r="738" spans="2:68" ht="18.75" customHeight="1">
      <c r="B738" s="87">
        <v>30</v>
      </c>
      <c r="C738" t="s">
        <v>3433</v>
      </c>
      <c r="D738" t="s">
        <v>1157</v>
      </c>
      <c r="E738" s="88">
        <v>30058</v>
      </c>
      <c r="F738" t="s">
        <v>21</v>
      </c>
      <c r="G738" t="s">
        <v>21</v>
      </c>
      <c r="H738" t="s">
        <v>21</v>
      </c>
      <c r="J738" t="s">
        <v>3505</v>
      </c>
      <c r="K738" t="s">
        <v>25</v>
      </c>
      <c r="L738" t="s">
        <v>2166</v>
      </c>
      <c r="M738" s="89">
        <v>45604</v>
      </c>
      <c r="N738" t="s">
        <v>25</v>
      </c>
      <c r="O738" t="s">
        <v>25</v>
      </c>
      <c r="Q738" t="s">
        <v>25</v>
      </c>
      <c r="R738" s="89">
        <v>45624</v>
      </c>
      <c r="T738" t="s">
        <v>1377</v>
      </c>
      <c r="U738" t="s">
        <v>25</v>
      </c>
      <c r="W738" t="s">
        <v>21</v>
      </c>
      <c r="AC738" t="s">
        <v>21</v>
      </c>
      <c r="AG738" t="s">
        <v>25</v>
      </c>
      <c r="AH738" t="s">
        <v>2140</v>
      </c>
      <c r="AJ738" t="s">
        <v>2140</v>
      </c>
      <c r="AL738" t="s">
        <v>21</v>
      </c>
      <c r="AN738" t="s">
        <v>21</v>
      </c>
      <c r="AP738" t="s">
        <v>2140</v>
      </c>
      <c r="AR738" t="s">
        <v>2140</v>
      </c>
      <c r="AT738" t="s">
        <v>2140</v>
      </c>
      <c r="AV738" t="s">
        <v>2140</v>
      </c>
      <c r="AX738" t="s">
        <v>2140</v>
      </c>
      <c r="AZ738" t="s">
        <v>2140</v>
      </c>
      <c r="BB738" t="s">
        <v>21</v>
      </c>
      <c r="BC738" t="s">
        <v>3506</v>
      </c>
      <c r="BE738" t="s">
        <v>2140</v>
      </c>
      <c r="BG738" t="s">
        <v>2140</v>
      </c>
      <c r="BI738" t="s">
        <v>2140</v>
      </c>
      <c r="BK738" t="s">
        <v>21</v>
      </c>
      <c r="BN738" t="s">
        <v>2146</v>
      </c>
    </row>
    <row r="739" spans="2:68" ht="18.75" customHeight="1">
      <c r="B739" s="87">
        <v>30</v>
      </c>
      <c r="C739" t="s">
        <v>3433</v>
      </c>
      <c r="D739" t="s">
        <v>1158</v>
      </c>
      <c r="E739" s="88">
        <v>30066</v>
      </c>
      <c r="F739" t="s">
        <v>21</v>
      </c>
      <c r="G739" t="s">
        <v>21</v>
      </c>
      <c r="H739" t="s">
        <v>25</v>
      </c>
      <c r="I739" t="s">
        <v>25</v>
      </c>
      <c r="K739" t="s">
        <v>25</v>
      </c>
      <c r="L739" t="s">
        <v>2144</v>
      </c>
      <c r="M739" s="89">
        <v>45442</v>
      </c>
      <c r="N739" t="s">
        <v>21</v>
      </c>
      <c r="O739" t="s">
        <v>25</v>
      </c>
      <c r="Q739" t="s">
        <v>25</v>
      </c>
      <c r="R739" s="89">
        <v>45578</v>
      </c>
      <c r="T739" t="s">
        <v>1377</v>
      </c>
      <c r="U739" t="s">
        <v>21</v>
      </c>
      <c r="V739" t="s">
        <v>2145</v>
      </c>
      <c r="W739" t="s">
        <v>21</v>
      </c>
      <c r="AC739" t="s">
        <v>21</v>
      </c>
      <c r="AG739" t="s">
        <v>25</v>
      </c>
      <c r="AH739" t="s">
        <v>25</v>
      </c>
      <c r="AI739" t="s">
        <v>3507</v>
      </c>
      <c r="AJ739" t="s">
        <v>25</v>
      </c>
      <c r="AK739" t="s">
        <v>3507</v>
      </c>
      <c r="AL739" t="s">
        <v>21</v>
      </c>
      <c r="AN739" t="s">
        <v>21</v>
      </c>
      <c r="AP739" t="s">
        <v>21</v>
      </c>
      <c r="AR739" t="s">
        <v>21</v>
      </c>
      <c r="AT739" t="s">
        <v>21</v>
      </c>
      <c r="AV739" t="s">
        <v>21</v>
      </c>
      <c r="AX739" t="s">
        <v>21</v>
      </c>
      <c r="AZ739" t="s">
        <v>25</v>
      </c>
      <c r="BA739" t="s">
        <v>3508</v>
      </c>
      <c r="BB739" t="s">
        <v>21</v>
      </c>
      <c r="BE739" t="s">
        <v>21</v>
      </c>
      <c r="BG739" t="s">
        <v>21</v>
      </c>
      <c r="BI739" t="s">
        <v>21</v>
      </c>
      <c r="BK739" t="s">
        <v>21</v>
      </c>
      <c r="BN739" t="s">
        <v>2146</v>
      </c>
    </row>
    <row r="740" spans="2:68" ht="18.75" customHeight="1">
      <c r="B740" s="87">
        <v>30</v>
      </c>
      <c r="C740" t="s">
        <v>3433</v>
      </c>
      <c r="D740" t="s">
        <v>1161</v>
      </c>
      <c r="E740" s="88">
        <v>30071</v>
      </c>
      <c r="F740" t="s">
        <v>21</v>
      </c>
      <c r="G740" t="s">
        <v>25</v>
      </c>
      <c r="H740" t="s">
        <v>21</v>
      </c>
      <c r="J740" t="s">
        <v>3465</v>
      </c>
      <c r="K740" t="s">
        <v>25</v>
      </c>
      <c r="L740" t="s">
        <v>2166</v>
      </c>
      <c r="M740" s="89">
        <v>45570</v>
      </c>
      <c r="N740" t="s">
        <v>25</v>
      </c>
      <c r="O740" t="s">
        <v>25</v>
      </c>
      <c r="Q740" t="s">
        <v>25</v>
      </c>
      <c r="R740" s="89">
        <v>45584</v>
      </c>
      <c r="T740" t="s">
        <v>1377</v>
      </c>
      <c r="U740" t="s">
        <v>21</v>
      </c>
      <c r="V740" t="s">
        <v>3466</v>
      </c>
      <c r="W740" t="s">
        <v>25</v>
      </c>
      <c r="AA740" t="s">
        <v>1901</v>
      </c>
      <c r="AC740" t="s">
        <v>21</v>
      </c>
      <c r="AG740" t="s">
        <v>25</v>
      </c>
      <c r="AH740" t="s">
        <v>21</v>
      </c>
      <c r="AJ740" t="s">
        <v>25</v>
      </c>
      <c r="AK740" t="s">
        <v>3467</v>
      </c>
      <c r="AL740" t="s">
        <v>21</v>
      </c>
      <c r="AN740" t="s">
        <v>21</v>
      </c>
      <c r="AP740" t="s">
        <v>21</v>
      </c>
      <c r="AR740" t="s">
        <v>21</v>
      </c>
      <c r="AT740" t="s">
        <v>21</v>
      </c>
      <c r="AV740" t="s">
        <v>21</v>
      </c>
      <c r="AX740" t="s">
        <v>25</v>
      </c>
      <c r="AY740" t="s">
        <v>3468</v>
      </c>
      <c r="AZ740" t="s">
        <v>21</v>
      </c>
      <c r="BB740" t="s">
        <v>21</v>
      </c>
      <c r="BE740" t="s">
        <v>21</v>
      </c>
      <c r="BG740" t="s">
        <v>21</v>
      </c>
      <c r="BI740" t="s">
        <v>21</v>
      </c>
      <c r="BK740" t="s">
        <v>21</v>
      </c>
      <c r="BN740" t="s">
        <v>2174</v>
      </c>
    </row>
    <row r="741" spans="2:68" ht="18.75" customHeight="1">
      <c r="B741" s="87">
        <v>30</v>
      </c>
      <c r="C741" t="s">
        <v>3433</v>
      </c>
      <c r="D741" t="s">
        <v>1164</v>
      </c>
      <c r="E741" s="88">
        <v>30085</v>
      </c>
      <c r="F741" t="s">
        <v>21</v>
      </c>
      <c r="G741" t="s">
        <v>21</v>
      </c>
      <c r="H741" t="s">
        <v>21</v>
      </c>
      <c r="J741" t="s">
        <v>3509</v>
      </c>
      <c r="K741" t="s">
        <v>25</v>
      </c>
      <c r="L741" t="s">
        <v>2166</v>
      </c>
      <c r="M741" s="89" t="s">
        <v>3510</v>
      </c>
      <c r="N741" t="s">
        <v>21</v>
      </c>
      <c r="O741" t="s">
        <v>25</v>
      </c>
      <c r="Q741" t="s">
        <v>25</v>
      </c>
      <c r="R741" s="89" t="s">
        <v>3511</v>
      </c>
      <c r="T741" t="s">
        <v>21</v>
      </c>
      <c r="U741" t="s">
        <v>21</v>
      </c>
      <c r="V741" t="s">
        <v>2394</v>
      </c>
      <c r="W741" t="s">
        <v>21</v>
      </c>
      <c r="AC741" t="s">
        <v>21</v>
      </c>
      <c r="AG741" t="s">
        <v>25</v>
      </c>
      <c r="AH741" t="s">
        <v>21</v>
      </c>
      <c r="AI741" t="s">
        <v>3512</v>
      </c>
      <c r="AJ741" t="s">
        <v>25</v>
      </c>
      <c r="AK741" t="s">
        <v>3513</v>
      </c>
      <c r="AL741" t="s">
        <v>21</v>
      </c>
      <c r="AN741" t="s">
        <v>21</v>
      </c>
      <c r="AP741" t="s">
        <v>21</v>
      </c>
      <c r="AR741" t="s">
        <v>21</v>
      </c>
      <c r="AT741" t="s">
        <v>21</v>
      </c>
      <c r="AV741" t="s">
        <v>21</v>
      </c>
      <c r="AX741" t="s">
        <v>25</v>
      </c>
      <c r="AY741" t="s">
        <v>3514</v>
      </c>
      <c r="AZ741" t="s">
        <v>25</v>
      </c>
      <c r="BA741" t="s">
        <v>3515</v>
      </c>
      <c r="BB741" t="s">
        <v>21</v>
      </c>
      <c r="BE741" t="s">
        <v>21</v>
      </c>
      <c r="BG741" t="s">
        <v>21</v>
      </c>
      <c r="BI741" t="s">
        <v>21</v>
      </c>
      <c r="BK741" t="s">
        <v>21</v>
      </c>
      <c r="BN741" t="s">
        <v>2326</v>
      </c>
      <c r="BP741" s="90" t="s">
        <v>3516</v>
      </c>
    </row>
    <row r="742" spans="2:68" ht="18.75" customHeight="1">
      <c r="B742" s="87">
        <v>30</v>
      </c>
      <c r="C742" t="s">
        <v>3433</v>
      </c>
      <c r="D742" t="s">
        <v>1167</v>
      </c>
      <c r="E742" s="88">
        <v>30097</v>
      </c>
      <c r="F742" t="s">
        <v>21</v>
      </c>
      <c r="G742" t="s">
        <v>21</v>
      </c>
      <c r="H742" t="s">
        <v>25</v>
      </c>
      <c r="I742" t="s">
        <v>25</v>
      </c>
      <c r="J742" t="s">
        <v>3517</v>
      </c>
      <c r="K742" t="s">
        <v>21</v>
      </c>
      <c r="BO742" t="s">
        <v>3518</v>
      </c>
    </row>
    <row r="743" spans="2:68" ht="18.75" customHeight="1">
      <c r="B743" s="87">
        <v>30</v>
      </c>
      <c r="C743" t="s">
        <v>3433</v>
      </c>
      <c r="D743" t="s">
        <v>1170</v>
      </c>
      <c r="E743" s="88">
        <v>30103</v>
      </c>
      <c r="F743" t="s">
        <v>21</v>
      </c>
      <c r="G743" t="s">
        <v>21</v>
      </c>
      <c r="H743" t="s">
        <v>21</v>
      </c>
      <c r="J743" t="s">
        <v>3519</v>
      </c>
      <c r="K743" t="s">
        <v>25</v>
      </c>
      <c r="L743" t="s">
        <v>2205</v>
      </c>
      <c r="M743" s="89">
        <v>45596</v>
      </c>
      <c r="N743" t="s">
        <v>25</v>
      </c>
      <c r="O743" t="s">
        <v>21</v>
      </c>
      <c r="Q743" t="s">
        <v>21</v>
      </c>
      <c r="S743" t="s">
        <v>3519</v>
      </c>
      <c r="T743" t="s">
        <v>1377</v>
      </c>
      <c r="U743" t="s">
        <v>21</v>
      </c>
      <c r="V743" t="s">
        <v>2145</v>
      </c>
      <c r="W743" t="s">
        <v>21</v>
      </c>
      <c r="AC743" t="s">
        <v>21</v>
      </c>
      <c r="AG743" t="s">
        <v>25</v>
      </c>
      <c r="AH743" t="s">
        <v>2140</v>
      </c>
      <c r="AJ743" t="s">
        <v>25</v>
      </c>
      <c r="AK743" t="s">
        <v>3520</v>
      </c>
      <c r="AL743" t="s">
        <v>21</v>
      </c>
      <c r="AN743" t="s">
        <v>21</v>
      </c>
      <c r="AP743" t="s">
        <v>21</v>
      </c>
      <c r="AR743" t="s">
        <v>21</v>
      </c>
      <c r="AT743" t="s">
        <v>21</v>
      </c>
      <c r="AV743" t="s">
        <v>21</v>
      </c>
      <c r="AX743" t="s">
        <v>21</v>
      </c>
      <c r="AZ743" t="s">
        <v>21</v>
      </c>
      <c r="BB743" t="s">
        <v>21</v>
      </c>
      <c r="BE743" t="s">
        <v>21</v>
      </c>
      <c r="BG743" t="s">
        <v>21</v>
      </c>
      <c r="BI743" t="s">
        <v>21</v>
      </c>
      <c r="BK743" t="s">
        <v>21</v>
      </c>
      <c r="BN743" t="s">
        <v>1915</v>
      </c>
    </row>
    <row r="744" spans="2:68" ht="18.75" customHeight="1">
      <c r="B744" s="87">
        <v>30</v>
      </c>
      <c r="C744" t="s">
        <v>3433</v>
      </c>
      <c r="D744" t="s">
        <v>3521</v>
      </c>
      <c r="E744" s="88">
        <v>30116</v>
      </c>
      <c r="F744" t="s">
        <v>25</v>
      </c>
      <c r="G744" t="s">
        <v>21</v>
      </c>
      <c r="H744" t="s">
        <v>25</v>
      </c>
      <c r="I744" t="s">
        <v>21</v>
      </c>
      <c r="J744" t="s">
        <v>3522</v>
      </c>
      <c r="K744" t="s">
        <v>25</v>
      </c>
      <c r="L744" t="s">
        <v>2166</v>
      </c>
      <c r="M744" s="89">
        <v>45576</v>
      </c>
      <c r="N744" t="s">
        <v>25</v>
      </c>
      <c r="O744" t="s">
        <v>25</v>
      </c>
      <c r="Q744" t="s">
        <v>25</v>
      </c>
      <c r="R744" s="89">
        <v>45584</v>
      </c>
      <c r="T744" t="s">
        <v>1377</v>
      </c>
      <c r="U744" t="s">
        <v>25</v>
      </c>
      <c r="W744" t="s">
        <v>21</v>
      </c>
      <c r="AC744" t="s">
        <v>21</v>
      </c>
      <c r="AG744" t="s">
        <v>25</v>
      </c>
      <c r="AH744" t="s">
        <v>25</v>
      </c>
      <c r="AI744" t="s">
        <v>3523</v>
      </c>
      <c r="AJ744" t="s">
        <v>25</v>
      </c>
      <c r="AL744" t="s">
        <v>25</v>
      </c>
      <c r="AN744" t="s">
        <v>25</v>
      </c>
      <c r="AP744" t="s">
        <v>2140</v>
      </c>
      <c r="AR744" t="s">
        <v>25</v>
      </c>
      <c r="AT744" t="s">
        <v>25</v>
      </c>
      <c r="AV744" t="s">
        <v>2140</v>
      </c>
      <c r="AX744" t="s">
        <v>25</v>
      </c>
      <c r="AY744" t="s">
        <v>3524</v>
      </c>
      <c r="AZ744" t="s">
        <v>2140</v>
      </c>
      <c r="BB744" t="s">
        <v>25</v>
      </c>
      <c r="BE744" t="s">
        <v>2140</v>
      </c>
      <c r="BG744" t="s">
        <v>2140</v>
      </c>
      <c r="BI744" t="s">
        <v>2140</v>
      </c>
      <c r="BK744" t="s">
        <v>25</v>
      </c>
      <c r="BN744" t="s">
        <v>2174</v>
      </c>
    </row>
    <row r="745" spans="2:68" ht="18.75" customHeight="1">
      <c r="B745" s="87">
        <v>30</v>
      </c>
      <c r="C745" t="s">
        <v>3433</v>
      </c>
      <c r="D745" t="s">
        <v>1177</v>
      </c>
      <c r="E745" s="88">
        <v>30120</v>
      </c>
      <c r="F745" t="s">
        <v>21</v>
      </c>
      <c r="G745" t="s">
        <v>21</v>
      </c>
      <c r="H745" t="s">
        <v>21</v>
      </c>
      <c r="J745" t="s">
        <v>3525</v>
      </c>
      <c r="K745" t="s">
        <v>25</v>
      </c>
      <c r="L745" t="s">
        <v>2205</v>
      </c>
      <c r="M745" s="89">
        <v>45476</v>
      </c>
      <c r="N745" t="s">
        <v>25</v>
      </c>
      <c r="O745" t="s">
        <v>25</v>
      </c>
      <c r="Q745" t="s">
        <v>25</v>
      </c>
      <c r="R745" s="89">
        <v>45484</v>
      </c>
      <c r="T745" t="s">
        <v>21</v>
      </c>
      <c r="U745" t="s">
        <v>21</v>
      </c>
      <c r="V745" t="s">
        <v>2145</v>
      </c>
      <c r="W745" t="s">
        <v>21</v>
      </c>
      <c r="AC745" t="s">
        <v>21</v>
      </c>
      <c r="AG745" t="s">
        <v>21</v>
      </c>
      <c r="AH745" t="s">
        <v>2140</v>
      </c>
      <c r="AJ745" t="s">
        <v>2140</v>
      </c>
      <c r="AL745" t="s">
        <v>2140</v>
      </c>
      <c r="AN745" t="s">
        <v>2140</v>
      </c>
      <c r="AP745" t="s">
        <v>2140</v>
      </c>
      <c r="AR745" t="s">
        <v>2140</v>
      </c>
      <c r="AT745" t="s">
        <v>2140</v>
      </c>
      <c r="AV745" t="s">
        <v>2140</v>
      </c>
      <c r="AX745" t="s">
        <v>2140</v>
      </c>
      <c r="AZ745" t="s">
        <v>2140</v>
      </c>
      <c r="BB745" t="s">
        <v>2140</v>
      </c>
      <c r="BE745" t="s">
        <v>2140</v>
      </c>
      <c r="BG745" t="s">
        <v>2140</v>
      </c>
      <c r="BI745" t="s">
        <v>2140</v>
      </c>
      <c r="BK745" t="s">
        <v>2140</v>
      </c>
      <c r="BN745" t="s">
        <v>2146</v>
      </c>
    </row>
    <row r="746" spans="2:68" ht="18.75" customHeight="1">
      <c r="B746" s="87">
        <v>30</v>
      </c>
      <c r="C746" t="s">
        <v>3433</v>
      </c>
      <c r="D746" t="s">
        <v>3526</v>
      </c>
      <c r="E746" s="88">
        <v>30123</v>
      </c>
      <c r="F746" t="s">
        <v>25</v>
      </c>
      <c r="G746" t="s">
        <v>21</v>
      </c>
      <c r="H746" t="s">
        <v>21</v>
      </c>
      <c r="J746" t="s">
        <v>3527</v>
      </c>
      <c r="K746" t="s">
        <v>25</v>
      </c>
      <c r="L746" t="s">
        <v>2205</v>
      </c>
      <c r="M746" s="89">
        <v>45602</v>
      </c>
      <c r="N746" t="s">
        <v>25</v>
      </c>
      <c r="O746" t="s">
        <v>25</v>
      </c>
      <c r="Q746" t="s">
        <v>21</v>
      </c>
      <c r="S746" t="s">
        <v>3528</v>
      </c>
      <c r="T746" t="s">
        <v>1377</v>
      </c>
      <c r="U746" t="s">
        <v>1786</v>
      </c>
      <c r="W746" t="s">
        <v>21</v>
      </c>
      <c r="AC746" t="s">
        <v>21</v>
      </c>
      <c r="AG746" t="s">
        <v>25</v>
      </c>
      <c r="AH746" t="s">
        <v>2140</v>
      </c>
      <c r="AJ746" t="s">
        <v>2140</v>
      </c>
      <c r="AL746" t="s">
        <v>2140</v>
      </c>
      <c r="AN746" t="s">
        <v>2140</v>
      </c>
      <c r="AP746" t="s">
        <v>2140</v>
      </c>
      <c r="AR746" t="s">
        <v>2140</v>
      </c>
      <c r="AT746" t="s">
        <v>2140</v>
      </c>
      <c r="AV746" t="s">
        <v>2140</v>
      </c>
      <c r="AX746" t="s">
        <v>2140</v>
      </c>
      <c r="AZ746" t="s">
        <v>2140</v>
      </c>
      <c r="BB746" t="s">
        <v>2140</v>
      </c>
      <c r="BE746" t="s">
        <v>2140</v>
      </c>
      <c r="BG746" t="s">
        <v>2140</v>
      </c>
      <c r="BI746" t="s">
        <v>2140</v>
      </c>
      <c r="BK746" t="s">
        <v>2140</v>
      </c>
      <c r="BN746" t="s">
        <v>1915</v>
      </c>
      <c r="BP746" s="90" t="s">
        <v>3529</v>
      </c>
    </row>
    <row r="747" spans="2:68" ht="18.75" customHeight="1">
      <c r="B747" s="87">
        <v>30</v>
      </c>
      <c r="C747" t="s">
        <v>3433</v>
      </c>
      <c r="D747" t="s">
        <v>1182</v>
      </c>
      <c r="E747" s="88">
        <v>30127</v>
      </c>
      <c r="F747" t="s">
        <v>21</v>
      </c>
      <c r="G747" t="s">
        <v>21</v>
      </c>
      <c r="H747" t="s">
        <v>25</v>
      </c>
      <c r="I747" t="s">
        <v>25</v>
      </c>
      <c r="K747" t="s">
        <v>25</v>
      </c>
      <c r="L747" t="s">
        <v>2205</v>
      </c>
      <c r="M747" s="89">
        <v>45603</v>
      </c>
      <c r="N747" t="s">
        <v>21</v>
      </c>
      <c r="O747" t="s">
        <v>25</v>
      </c>
      <c r="Q747" t="s">
        <v>21</v>
      </c>
      <c r="S747" t="s">
        <v>3530</v>
      </c>
      <c r="T747" t="s">
        <v>1377</v>
      </c>
      <c r="U747" t="s">
        <v>21</v>
      </c>
      <c r="V747" t="s">
        <v>2145</v>
      </c>
      <c r="W747" t="s">
        <v>21</v>
      </c>
      <c r="AC747" t="s">
        <v>21</v>
      </c>
      <c r="AG747" t="s">
        <v>25</v>
      </c>
      <c r="AH747" t="s">
        <v>2140</v>
      </c>
      <c r="AJ747" t="s">
        <v>2140</v>
      </c>
      <c r="AL747" t="s">
        <v>2140</v>
      </c>
      <c r="AN747" t="s">
        <v>2140</v>
      </c>
      <c r="AP747" t="s">
        <v>2140</v>
      </c>
      <c r="AR747" t="s">
        <v>2140</v>
      </c>
      <c r="AT747" t="s">
        <v>2140</v>
      </c>
      <c r="AV747" t="s">
        <v>2140</v>
      </c>
      <c r="AX747" t="s">
        <v>25</v>
      </c>
      <c r="AY747" t="s">
        <v>3531</v>
      </c>
      <c r="AZ747" t="s">
        <v>2140</v>
      </c>
      <c r="BB747" t="s">
        <v>2140</v>
      </c>
      <c r="BE747" t="s">
        <v>2140</v>
      </c>
      <c r="BG747" t="s">
        <v>2140</v>
      </c>
      <c r="BI747" t="s">
        <v>2140</v>
      </c>
      <c r="BK747" t="s">
        <v>2140</v>
      </c>
      <c r="BN747" t="s">
        <v>2174</v>
      </c>
    </row>
    <row r="748" spans="2:68" ht="18.75" customHeight="1">
      <c r="B748" s="87">
        <v>30</v>
      </c>
      <c r="C748" t="s">
        <v>3433</v>
      </c>
      <c r="D748" t="s">
        <v>1198</v>
      </c>
      <c r="E748" s="88">
        <v>30202</v>
      </c>
      <c r="F748" t="s">
        <v>21</v>
      </c>
      <c r="G748" t="s">
        <v>21</v>
      </c>
      <c r="H748" t="s">
        <v>25</v>
      </c>
      <c r="I748" t="s">
        <v>25</v>
      </c>
      <c r="K748" t="s">
        <v>25</v>
      </c>
      <c r="L748" t="s">
        <v>2138</v>
      </c>
      <c r="M748" s="89">
        <v>45575</v>
      </c>
      <c r="N748" t="s">
        <v>25</v>
      </c>
      <c r="O748" t="s">
        <v>25</v>
      </c>
      <c r="Q748" t="s">
        <v>25</v>
      </c>
      <c r="R748" s="89">
        <v>45584</v>
      </c>
      <c r="T748" t="s">
        <v>1377</v>
      </c>
      <c r="U748" t="s">
        <v>25</v>
      </c>
      <c r="W748" t="s">
        <v>21</v>
      </c>
      <c r="AC748" t="s">
        <v>21</v>
      </c>
      <c r="AG748" t="s">
        <v>25</v>
      </c>
      <c r="AH748" t="s">
        <v>2140</v>
      </c>
      <c r="AJ748" t="s">
        <v>21</v>
      </c>
      <c r="AL748" t="s">
        <v>2140</v>
      </c>
      <c r="AN748" t="s">
        <v>2140</v>
      </c>
      <c r="AP748" t="s">
        <v>2140</v>
      </c>
      <c r="AR748" t="s">
        <v>2140</v>
      </c>
      <c r="AT748" t="s">
        <v>2140</v>
      </c>
      <c r="AV748" t="s">
        <v>2140</v>
      </c>
      <c r="AX748" t="s">
        <v>2140</v>
      </c>
      <c r="AZ748" t="s">
        <v>2140</v>
      </c>
      <c r="BB748" t="s">
        <v>2140</v>
      </c>
      <c r="BE748" t="s">
        <v>25</v>
      </c>
      <c r="BF748" t="s">
        <v>3532</v>
      </c>
      <c r="BG748" t="s">
        <v>2140</v>
      </c>
      <c r="BI748" t="s">
        <v>2140</v>
      </c>
      <c r="BK748" t="s">
        <v>2140</v>
      </c>
      <c r="BN748" t="s">
        <v>2295</v>
      </c>
      <c r="BP748" s="90" t="s">
        <v>3533</v>
      </c>
    </row>
    <row r="749" spans="2:68" ht="18.75" customHeight="1">
      <c r="B749" s="87">
        <v>30</v>
      </c>
      <c r="C749" t="s">
        <v>3433</v>
      </c>
      <c r="D749" t="s">
        <v>3534</v>
      </c>
      <c r="E749" s="88">
        <v>30220</v>
      </c>
      <c r="F749" t="s">
        <v>21</v>
      </c>
      <c r="G749" t="s">
        <v>21</v>
      </c>
      <c r="H749" t="s">
        <v>25</v>
      </c>
      <c r="I749" t="s">
        <v>25</v>
      </c>
      <c r="J749" t="s">
        <v>3535</v>
      </c>
      <c r="K749" t="s">
        <v>25</v>
      </c>
      <c r="L749" t="s">
        <v>2205</v>
      </c>
      <c r="M749" s="89" t="s">
        <v>3536</v>
      </c>
      <c r="N749" t="s">
        <v>25</v>
      </c>
      <c r="O749" t="s">
        <v>21</v>
      </c>
      <c r="Q749" t="s">
        <v>21</v>
      </c>
      <c r="S749" t="s">
        <v>3535</v>
      </c>
      <c r="T749" t="s">
        <v>1377</v>
      </c>
      <c r="U749" t="s">
        <v>25</v>
      </c>
      <c r="W749" t="s">
        <v>25</v>
      </c>
      <c r="Y749" t="s">
        <v>1899</v>
      </c>
      <c r="AC749" t="s">
        <v>21</v>
      </c>
      <c r="AG749" t="s">
        <v>21</v>
      </c>
      <c r="AH749" t="s">
        <v>2140</v>
      </c>
      <c r="AJ749" t="s">
        <v>25</v>
      </c>
      <c r="AK749" t="s">
        <v>3537</v>
      </c>
      <c r="AL749" t="s">
        <v>25</v>
      </c>
      <c r="AM749" t="s">
        <v>3538</v>
      </c>
      <c r="AN749" t="s">
        <v>25</v>
      </c>
      <c r="AO749" t="s">
        <v>3539</v>
      </c>
      <c r="AP749" t="s">
        <v>2140</v>
      </c>
      <c r="AR749" t="s">
        <v>2140</v>
      </c>
      <c r="AT749" t="s">
        <v>25</v>
      </c>
      <c r="AU749" t="s">
        <v>3540</v>
      </c>
      <c r="AV749" t="s">
        <v>2140</v>
      </c>
      <c r="AX749" t="s">
        <v>2140</v>
      </c>
      <c r="AZ749" t="s">
        <v>2140</v>
      </c>
      <c r="BB749" t="s">
        <v>2140</v>
      </c>
      <c r="BE749" t="s">
        <v>2140</v>
      </c>
      <c r="BG749" t="s">
        <v>2140</v>
      </c>
      <c r="BI749" t="s">
        <v>2140</v>
      </c>
      <c r="BK749" t="s">
        <v>25</v>
      </c>
      <c r="BL749" t="s">
        <v>3540</v>
      </c>
      <c r="BN749" t="s">
        <v>2146</v>
      </c>
      <c r="BP749" s="90" t="s">
        <v>3541</v>
      </c>
    </row>
    <row r="750" spans="2:68" ht="18.75" customHeight="1">
      <c r="B750" s="87">
        <v>32</v>
      </c>
      <c r="C750" t="s">
        <v>3542</v>
      </c>
      <c r="D750" t="s">
        <v>3543</v>
      </c>
      <c r="E750" s="88">
        <v>32001</v>
      </c>
      <c r="F750" t="s">
        <v>25</v>
      </c>
      <c r="G750" t="s">
        <v>21</v>
      </c>
      <c r="H750" t="s">
        <v>21</v>
      </c>
      <c r="J750" t="s">
        <v>3544</v>
      </c>
      <c r="K750" t="s">
        <v>25</v>
      </c>
      <c r="L750" t="s">
        <v>2166</v>
      </c>
      <c r="M750" s="89">
        <v>45188</v>
      </c>
      <c r="N750" t="s">
        <v>25</v>
      </c>
      <c r="O750" t="s">
        <v>25</v>
      </c>
      <c r="Q750" t="s">
        <v>25</v>
      </c>
      <c r="R750" s="89">
        <v>45217</v>
      </c>
      <c r="T750" t="s">
        <v>1377</v>
      </c>
      <c r="U750" t="s">
        <v>21</v>
      </c>
      <c r="V750" t="s">
        <v>3545</v>
      </c>
      <c r="W750" t="s">
        <v>25</v>
      </c>
      <c r="AA750" t="s">
        <v>1901</v>
      </c>
      <c r="AC750" t="s">
        <v>21</v>
      </c>
      <c r="AG750" t="s">
        <v>25</v>
      </c>
      <c r="AH750" t="s">
        <v>25</v>
      </c>
      <c r="AI750" t="s">
        <v>3546</v>
      </c>
      <c r="AJ750" t="s">
        <v>21</v>
      </c>
      <c r="AK750" t="s">
        <v>3547</v>
      </c>
      <c r="AL750" t="s">
        <v>21</v>
      </c>
      <c r="AM750" t="s">
        <v>3548</v>
      </c>
      <c r="AN750" t="s">
        <v>21</v>
      </c>
      <c r="AO750" t="s">
        <v>3549</v>
      </c>
      <c r="AP750" t="s">
        <v>21</v>
      </c>
      <c r="AQ750" t="s">
        <v>3550</v>
      </c>
      <c r="AR750" t="s">
        <v>21</v>
      </c>
      <c r="AS750" t="s">
        <v>3551</v>
      </c>
      <c r="AT750" t="s">
        <v>21</v>
      </c>
      <c r="AU750" t="s">
        <v>3552</v>
      </c>
      <c r="AV750" t="s">
        <v>21</v>
      </c>
      <c r="AW750" t="s">
        <v>3553</v>
      </c>
      <c r="AX750" t="s">
        <v>21</v>
      </c>
      <c r="AY750" t="s">
        <v>3554</v>
      </c>
      <c r="AZ750" t="s">
        <v>21</v>
      </c>
      <c r="BA750" t="s">
        <v>3555</v>
      </c>
      <c r="BB750" t="s">
        <v>25</v>
      </c>
      <c r="BC750" t="s">
        <v>3556</v>
      </c>
      <c r="BE750" t="s">
        <v>21</v>
      </c>
      <c r="BF750" t="s">
        <v>3557</v>
      </c>
      <c r="BG750" t="s">
        <v>21</v>
      </c>
      <c r="BH750" t="s">
        <v>3558</v>
      </c>
      <c r="BI750" t="s">
        <v>2140</v>
      </c>
      <c r="BJ750" t="s">
        <v>3559</v>
      </c>
      <c r="BK750" t="s">
        <v>21</v>
      </c>
      <c r="BL750" t="s">
        <v>3560</v>
      </c>
      <c r="BN750" t="s">
        <v>2146</v>
      </c>
      <c r="BP750" s="90" t="s">
        <v>3561</v>
      </c>
    </row>
    <row r="751" spans="2:68" ht="18.75" customHeight="1">
      <c r="B751" s="87">
        <v>32</v>
      </c>
      <c r="C751" t="s">
        <v>3542</v>
      </c>
      <c r="D751" t="s">
        <v>1596</v>
      </c>
      <c r="E751" s="88">
        <v>32003</v>
      </c>
      <c r="F751" t="s">
        <v>25</v>
      </c>
      <c r="G751" t="s">
        <v>21</v>
      </c>
      <c r="H751" t="s">
        <v>25</v>
      </c>
      <c r="I751" t="s">
        <v>25</v>
      </c>
      <c r="K751" t="s">
        <v>25</v>
      </c>
      <c r="L751" t="s">
        <v>2144</v>
      </c>
      <c r="M751" s="89">
        <v>45076</v>
      </c>
      <c r="N751" t="s">
        <v>25</v>
      </c>
      <c r="O751" t="s">
        <v>25</v>
      </c>
      <c r="Q751" t="s">
        <v>25</v>
      </c>
      <c r="R751" s="89">
        <v>45218</v>
      </c>
      <c r="T751" t="s">
        <v>1377</v>
      </c>
      <c r="U751" t="s">
        <v>21</v>
      </c>
      <c r="V751" t="s">
        <v>3562</v>
      </c>
      <c r="W751" t="s">
        <v>25</v>
      </c>
      <c r="X751" t="s">
        <v>1898</v>
      </c>
      <c r="Z751" t="s">
        <v>1900</v>
      </c>
      <c r="AA751" t="s">
        <v>1901</v>
      </c>
      <c r="AC751" t="s">
        <v>21</v>
      </c>
      <c r="AG751" t="s">
        <v>25</v>
      </c>
      <c r="AH751" t="s">
        <v>25</v>
      </c>
      <c r="AI751" t="s">
        <v>3563</v>
      </c>
      <c r="AJ751" t="s">
        <v>25</v>
      </c>
      <c r="AL751" t="s">
        <v>25</v>
      </c>
      <c r="AN751" t="s">
        <v>25</v>
      </c>
      <c r="AP751" t="s">
        <v>25</v>
      </c>
      <c r="AQ751" t="s">
        <v>3564</v>
      </c>
      <c r="AR751" t="s">
        <v>25</v>
      </c>
      <c r="AT751" t="s">
        <v>25</v>
      </c>
      <c r="AV751" t="s">
        <v>25</v>
      </c>
      <c r="AX751" t="s">
        <v>25</v>
      </c>
      <c r="AY751" t="s">
        <v>3565</v>
      </c>
      <c r="AZ751" t="s">
        <v>25</v>
      </c>
      <c r="BB751" t="s">
        <v>25</v>
      </c>
      <c r="BE751" t="s">
        <v>25</v>
      </c>
      <c r="BG751" t="s">
        <v>2140</v>
      </c>
      <c r="BI751" t="s">
        <v>25</v>
      </c>
      <c r="BK751" t="s">
        <v>25</v>
      </c>
      <c r="BN751" t="s">
        <v>2295</v>
      </c>
      <c r="BP751" s="90" t="s">
        <v>3566</v>
      </c>
    </row>
    <row r="752" spans="2:68" ht="18.75" customHeight="1">
      <c r="B752" s="87">
        <v>32</v>
      </c>
      <c r="C752" t="s">
        <v>3542</v>
      </c>
      <c r="D752" t="s">
        <v>3567</v>
      </c>
      <c r="E752" s="88">
        <v>32006</v>
      </c>
      <c r="F752" t="s">
        <v>25</v>
      </c>
      <c r="G752" t="s">
        <v>25</v>
      </c>
      <c r="H752" s="91" t="s">
        <v>26</v>
      </c>
      <c r="J752" t="s">
        <v>3568</v>
      </c>
      <c r="K752" t="s">
        <v>25</v>
      </c>
      <c r="L752" t="s">
        <v>2166</v>
      </c>
      <c r="M752" s="89">
        <v>45181</v>
      </c>
      <c r="N752" t="s">
        <v>25</v>
      </c>
      <c r="O752" t="s">
        <v>21</v>
      </c>
      <c r="Q752" t="s">
        <v>25</v>
      </c>
      <c r="R752" s="89" t="s">
        <v>3569</v>
      </c>
      <c r="T752" t="s">
        <v>1377</v>
      </c>
      <c r="U752" t="s">
        <v>21</v>
      </c>
      <c r="V752" t="s">
        <v>2145</v>
      </c>
      <c r="W752" t="s">
        <v>21</v>
      </c>
      <c r="AC752" t="s">
        <v>21</v>
      </c>
      <c r="AG752" t="s">
        <v>25</v>
      </c>
      <c r="AH752" t="s">
        <v>25</v>
      </c>
      <c r="AI752" t="s">
        <v>3570</v>
      </c>
      <c r="AJ752" t="s">
        <v>21</v>
      </c>
      <c r="AL752" t="s">
        <v>25</v>
      </c>
      <c r="AN752" t="s">
        <v>25</v>
      </c>
      <c r="AP752" t="s">
        <v>25</v>
      </c>
      <c r="AR752" t="s">
        <v>25</v>
      </c>
      <c r="AT752" t="s">
        <v>25</v>
      </c>
      <c r="AV752" t="s">
        <v>2140</v>
      </c>
      <c r="AX752" t="s">
        <v>2140</v>
      </c>
      <c r="AZ752" t="s">
        <v>2140</v>
      </c>
      <c r="BB752" t="s">
        <v>2140</v>
      </c>
      <c r="BE752" t="s">
        <v>2140</v>
      </c>
      <c r="BG752" t="s">
        <v>2140</v>
      </c>
      <c r="BI752" t="s">
        <v>2140</v>
      </c>
      <c r="BK752" t="s">
        <v>25</v>
      </c>
      <c r="BL752" t="s">
        <v>3571</v>
      </c>
      <c r="BN752" t="s">
        <v>2174</v>
      </c>
    </row>
    <row r="753" spans="2:68" ht="18.75" customHeight="1">
      <c r="B753" s="87">
        <v>32</v>
      </c>
      <c r="C753" t="s">
        <v>3542</v>
      </c>
      <c r="D753" t="s">
        <v>1598</v>
      </c>
      <c r="E753" s="88">
        <v>32008</v>
      </c>
      <c r="F753" t="s">
        <v>21</v>
      </c>
      <c r="G753" t="s">
        <v>21</v>
      </c>
      <c r="H753" t="s">
        <v>21</v>
      </c>
      <c r="J753" t="s">
        <v>3572</v>
      </c>
      <c r="K753" t="s">
        <v>25</v>
      </c>
      <c r="L753" t="s">
        <v>2166</v>
      </c>
      <c r="M753" s="89">
        <v>45204</v>
      </c>
      <c r="N753" t="s">
        <v>25</v>
      </c>
      <c r="O753" t="s">
        <v>25</v>
      </c>
      <c r="Q753" t="s">
        <v>25</v>
      </c>
      <c r="R753" s="89">
        <v>45215</v>
      </c>
      <c r="T753" t="s">
        <v>21</v>
      </c>
      <c r="U753" t="s">
        <v>25</v>
      </c>
      <c r="W753" t="s">
        <v>25</v>
      </c>
      <c r="AB753" t="s">
        <v>3573</v>
      </c>
      <c r="AC753" t="s">
        <v>21</v>
      </c>
      <c r="AG753" t="s">
        <v>25</v>
      </c>
      <c r="AH753" t="s">
        <v>25</v>
      </c>
      <c r="AI753" t="s">
        <v>3574</v>
      </c>
      <c r="AJ753" t="s">
        <v>25</v>
      </c>
      <c r="AK753" t="s">
        <v>3574</v>
      </c>
      <c r="AL753" t="s">
        <v>25</v>
      </c>
      <c r="AM753" t="s">
        <v>3575</v>
      </c>
      <c r="AN753" t="s">
        <v>25</v>
      </c>
      <c r="AO753" t="s">
        <v>3575</v>
      </c>
      <c r="AP753" t="s">
        <v>25</v>
      </c>
      <c r="AQ753" t="s">
        <v>3575</v>
      </c>
      <c r="AR753" t="s">
        <v>2140</v>
      </c>
      <c r="AT753" t="s">
        <v>25</v>
      </c>
      <c r="AU753" t="s">
        <v>3575</v>
      </c>
      <c r="AV753" t="s">
        <v>25</v>
      </c>
      <c r="AW753" t="s">
        <v>3575</v>
      </c>
      <c r="AX753" t="s">
        <v>25</v>
      </c>
      <c r="AZ753" t="s">
        <v>2140</v>
      </c>
      <c r="BB753" t="s">
        <v>25</v>
      </c>
      <c r="BC753" t="s">
        <v>3576</v>
      </c>
      <c r="BE753" t="s">
        <v>25</v>
      </c>
      <c r="BG753" t="s">
        <v>25</v>
      </c>
      <c r="BI753" t="s">
        <v>2140</v>
      </c>
      <c r="BK753" t="s">
        <v>25</v>
      </c>
      <c r="BN753" t="s">
        <v>2146</v>
      </c>
    </row>
    <row r="754" spans="2:68" ht="18.75" customHeight="1">
      <c r="B754" s="87">
        <v>32</v>
      </c>
      <c r="C754" t="s">
        <v>3542</v>
      </c>
      <c r="D754" t="s">
        <v>1599</v>
      </c>
      <c r="E754" s="88">
        <v>32009</v>
      </c>
      <c r="F754" t="s">
        <v>21</v>
      </c>
      <c r="G754" t="s">
        <v>21</v>
      </c>
      <c r="H754" t="s">
        <v>25</v>
      </c>
      <c r="I754" t="s">
        <v>21</v>
      </c>
      <c r="J754" t="s">
        <v>3577</v>
      </c>
      <c r="K754" t="s">
        <v>25</v>
      </c>
      <c r="L754" t="s">
        <v>2144</v>
      </c>
      <c r="M754" s="89" t="s">
        <v>3577</v>
      </c>
      <c r="N754" t="s">
        <v>21</v>
      </c>
      <c r="O754" t="s">
        <v>25</v>
      </c>
      <c r="Q754" t="s">
        <v>25</v>
      </c>
      <c r="R754" s="89" t="s">
        <v>3577</v>
      </c>
      <c r="T754" t="s">
        <v>1377</v>
      </c>
      <c r="U754" t="s">
        <v>25</v>
      </c>
      <c r="W754" t="s">
        <v>25</v>
      </c>
      <c r="AA754" t="s">
        <v>1901</v>
      </c>
      <c r="AC754" t="s">
        <v>21</v>
      </c>
      <c r="AG754" t="s">
        <v>25</v>
      </c>
      <c r="AH754" t="s">
        <v>25</v>
      </c>
      <c r="AJ754" t="s">
        <v>2140</v>
      </c>
      <c r="AL754" t="s">
        <v>21</v>
      </c>
      <c r="AN754" t="s">
        <v>21</v>
      </c>
      <c r="AP754" t="s">
        <v>21</v>
      </c>
      <c r="AR754" t="s">
        <v>2140</v>
      </c>
      <c r="AT754" t="s">
        <v>2140</v>
      </c>
      <c r="AV754" t="s">
        <v>2140</v>
      </c>
      <c r="AX754" t="s">
        <v>2140</v>
      </c>
      <c r="AZ754" t="s">
        <v>2140</v>
      </c>
      <c r="BB754" t="s">
        <v>2140</v>
      </c>
      <c r="BE754" t="s">
        <v>2140</v>
      </c>
      <c r="BG754" t="s">
        <v>2140</v>
      </c>
      <c r="BI754" t="s">
        <v>2140</v>
      </c>
      <c r="BK754" t="s">
        <v>2140</v>
      </c>
      <c r="BN754" t="s">
        <v>2326</v>
      </c>
      <c r="BP754" s="90" t="s">
        <v>3577</v>
      </c>
    </row>
    <row r="755" spans="2:68" ht="18.75" customHeight="1">
      <c r="B755" s="87">
        <v>32</v>
      </c>
      <c r="C755" t="s">
        <v>3542</v>
      </c>
      <c r="D755" t="s">
        <v>1601</v>
      </c>
      <c r="E755" s="88">
        <v>32014</v>
      </c>
      <c r="F755" t="s">
        <v>25</v>
      </c>
      <c r="G755" t="s">
        <v>25</v>
      </c>
      <c r="H755" t="s">
        <v>25</v>
      </c>
      <c r="I755" t="s">
        <v>25</v>
      </c>
      <c r="K755" t="s">
        <v>25</v>
      </c>
      <c r="L755" t="s">
        <v>2144</v>
      </c>
      <c r="M755" s="89">
        <v>45203</v>
      </c>
      <c r="N755" t="s">
        <v>25</v>
      </c>
      <c r="O755" t="s">
        <v>25</v>
      </c>
      <c r="Q755" t="s">
        <v>25</v>
      </c>
      <c r="R755" s="89">
        <v>45218</v>
      </c>
      <c r="T755" t="s">
        <v>1377</v>
      </c>
      <c r="U755" t="s">
        <v>25</v>
      </c>
      <c r="W755" t="s">
        <v>21</v>
      </c>
      <c r="AC755" t="s">
        <v>21</v>
      </c>
      <c r="AG755" t="s">
        <v>25</v>
      </c>
      <c r="AH755" t="s">
        <v>25</v>
      </c>
      <c r="AI755" t="s">
        <v>3578</v>
      </c>
      <c r="AJ755" t="s">
        <v>25</v>
      </c>
      <c r="AK755" t="s">
        <v>3579</v>
      </c>
      <c r="AL755" t="s">
        <v>21</v>
      </c>
      <c r="AN755" t="s">
        <v>25</v>
      </c>
      <c r="AO755" t="s">
        <v>3580</v>
      </c>
      <c r="AP755" t="s">
        <v>2140</v>
      </c>
      <c r="AR755" t="s">
        <v>2140</v>
      </c>
      <c r="AT755" t="s">
        <v>2140</v>
      </c>
      <c r="AV755" t="s">
        <v>2140</v>
      </c>
      <c r="AX755" t="s">
        <v>2140</v>
      </c>
      <c r="AZ755" t="s">
        <v>2140</v>
      </c>
      <c r="BB755" t="s">
        <v>2140</v>
      </c>
      <c r="BE755" t="s">
        <v>2140</v>
      </c>
      <c r="BG755" t="s">
        <v>2140</v>
      </c>
      <c r="BI755" t="s">
        <v>2140</v>
      </c>
      <c r="BK755" t="s">
        <v>2140</v>
      </c>
      <c r="BN755" t="s">
        <v>1915</v>
      </c>
    </row>
    <row r="756" spans="2:68" ht="18.75" customHeight="1">
      <c r="B756" s="87">
        <v>32</v>
      </c>
      <c r="C756" t="s">
        <v>3542</v>
      </c>
      <c r="D756" t="s">
        <v>1603</v>
      </c>
      <c r="E756" s="88">
        <v>32016</v>
      </c>
      <c r="F756" t="s">
        <v>25</v>
      </c>
      <c r="G756" t="s">
        <v>21</v>
      </c>
      <c r="H756" t="s">
        <v>25</v>
      </c>
      <c r="I756" t="s">
        <v>25</v>
      </c>
      <c r="K756" t="s">
        <v>25</v>
      </c>
      <c r="L756" t="s">
        <v>2138</v>
      </c>
      <c r="M756" s="89">
        <v>45194</v>
      </c>
      <c r="N756" t="s">
        <v>25</v>
      </c>
      <c r="O756" t="s">
        <v>25</v>
      </c>
      <c r="Q756" t="s">
        <v>25</v>
      </c>
      <c r="R756" s="89">
        <v>45209</v>
      </c>
      <c r="T756" t="s">
        <v>1377</v>
      </c>
      <c r="U756" t="s">
        <v>25</v>
      </c>
      <c r="W756" t="s">
        <v>21</v>
      </c>
      <c r="AC756" t="s">
        <v>21</v>
      </c>
      <c r="AG756" t="s">
        <v>25</v>
      </c>
      <c r="AH756" t="s">
        <v>25</v>
      </c>
      <c r="AI756" t="s">
        <v>3581</v>
      </c>
      <c r="AJ756" t="s">
        <v>25</v>
      </c>
      <c r="AK756" t="s">
        <v>3582</v>
      </c>
      <c r="AL756" t="s">
        <v>21</v>
      </c>
      <c r="AN756" t="s">
        <v>21</v>
      </c>
      <c r="AP756" t="s">
        <v>21</v>
      </c>
      <c r="AR756" t="s">
        <v>25</v>
      </c>
      <c r="AS756" t="s">
        <v>3583</v>
      </c>
      <c r="AT756" t="s">
        <v>21</v>
      </c>
      <c r="AV756" t="s">
        <v>21</v>
      </c>
      <c r="AX756" t="s">
        <v>21</v>
      </c>
      <c r="AZ756" t="s">
        <v>21</v>
      </c>
      <c r="BB756" t="s">
        <v>21</v>
      </c>
      <c r="BE756" t="s">
        <v>21</v>
      </c>
      <c r="BG756" t="s">
        <v>21</v>
      </c>
      <c r="BI756" t="s">
        <v>21</v>
      </c>
      <c r="BK756" t="s">
        <v>21</v>
      </c>
      <c r="BN756" t="s">
        <v>2146</v>
      </c>
    </row>
    <row r="757" spans="2:68" ht="18.75" customHeight="1">
      <c r="B757" s="87">
        <v>32</v>
      </c>
      <c r="C757" t="s">
        <v>3542</v>
      </c>
      <c r="D757" t="s">
        <v>3584</v>
      </c>
      <c r="E757" s="88">
        <v>32019</v>
      </c>
      <c r="F757" t="s">
        <v>25</v>
      </c>
      <c r="G757" t="s">
        <v>21</v>
      </c>
      <c r="H757" t="s">
        <v>25</v>
      </c>
      <c r="I757" t="s">
        <v>25</v>
      </c>
      <c r="K757" t="s">
        <v>25</v>
      </c>
      <c r="L757" t="s">
        <v>2144</v>
      </c>
      <c r="M757" s="89">
        <v>45195</v>
      </c>
      <c r="N757" t="s">
        <v>25</v>
      </c>
      <c r="O757" t="s">
        <v>25</v>
      </c>
      <c r="Q757" t="s">
        <v>25</v>
      </c>
      <c r="R757" s="89">
        <v>45218</v>
      </c>
      <c r="T757" t="s">
        <v>1377</v>
      </c>
      <c r="U757" t="s">
        <v>25</v>
      </c>
      <c r="W757" t="s">
        <v>21</v>
      </c>
      <c r="AC757" t="s">
        <v>21</v>
      </c>
      <c r="AG757" t="s">
        <v>25</v>
      </c>
      <c r="AH757" t="s">
        <v>25</v>
      </c>
      <c r="AI757" t="s">
        <v>3585</v>
      </c>
      <c r="AJ757" t="s">
        <v>21</v>
      </c>
      <c r="AL757" t="s">
        <v>2140</v>
      </c>
      <c r="AN757" t="s">
        <v>21</v>
      </c>
      <c r="AP757" t="s">
        <v>21</v>
      </c>
      <c r="AR757" t="s">
        <v>25</v>
      </c>
      <c r="AS757" s="92" t="s">
        <v>3586</v>
      </c>
      <c r="AT757" t="s">
        <v>21</v>
      </c>
      <c r="AV757" t="s">
        <v>21</v>
      </c>
      <c r="AX757" t="s">
        <v>21</v>
      </c>
      <c r="AZ757" t="s">
        <v>21</v>
      </c>
      <c r="BB757" t="s">
        <v>25</v>
      </c>
      <c r="BC757" t="s">
        <v>3587</v>
      </c>
      <c r="BE757" t="s">
        <v>21</v>
      </c>
      <c r="BG757" t="s">
        <v>21</v>
      </c>
      <c r="BI757" t="s">
        <v>21</v>
      </c>
      <c r="BK757" t="s">
        <v>21</v>
      </c>
      <c r="BN757" t="s">
        <v>2174</v>
      </c>
      <c r="BP757" s="90" t="s">
        <v>3588</v>
      </c>
    </row>
    <row r="758" spans="2:68" ht="18.75" customHeight="1">
      <c r="B758" s="87">
        <v>32</v>
      </c>
      <c r="C758" t="s">
        <v>3542</v>
      </c>
      <c r="D758" t="s">
        <v>1605</v>
      </c>
      <c r="E758" s="88">
        <v>32020</v>
      </c>
      <c r="F758" t="s">
        <v>25</v>
      </c>
      <c r="G758" t="s">
        <v>21</v>
      </c>
      <c r="H758" t="s">
        <v>25</v>
      </c>
      <c r="I758" t="s">
        <v>25</v>
      </c>
      <c r="K758" t="s">
        <v>25</v>
      </c>
      <c r="L758" t="s">
        <v>2138</v>
      </c>
      <c r="M758" s="89">
        <v>45212</v>
      </c>
      <c r="N758" t="s">
        <v>25</v>
      </c>
      <c r="O758" t="s">
        <v>25</v>
      </c>
      <c r="Q758" t="s">
        <v>25</v>
      </c>
      <c r="R758" s="89">
        <v>45218</v>
      </c>
      <c r="T758" t="s">
        <v>1377</v>
      </c>
      <c r="U758" t="s">
        <v>21</v>
      </c>
      <c r="V758" t="s">
        <v>2145</v>
      </c>
      <c r="W758" t="s">
        <v>21</v>
      </c>
      <c r="AC758" t="s">
        <v>21</v>
      </c>
      <c r="AG758" t="s">
        <v>25</v>
      </c>
      <c r="AH758" t="s">
        <v>21</v>
      </c>
      <c r="AJ758" t="s">
        <v>21</v>
      </c>
      <c r="AL758" t="s">
        <v>21</v>
      </c>
      <c r="AN758" t="s">
        <v>21</v>
      </c>
      <c r="AP758" t="s">
        <v>21</v>
      </c>
      <c r="AR758" t="s">
        <v>21</v>
      </c>
      <c r="AT758" t="s">
        <v>21</v>
      </c>
      <c r="AV758" t="s">
        <v>21</v>
      </c>
      <c r="AX758" t="s">
        <v>21</v>
      </c>
      <c r="AZ758" t="s">
        <v>2140</v>
      </c>
      <c r="BB758" t="s">
        <v>21</v>
      </c>
      <c r="BE758" t="s">
        <v>2140</v>
      </c>
      <c r="BG758" t="s">
        <v>2140</v>
      </c>
      <c r="BI758" t="s">
        <v>2140</v>
      </c>
      <c r="BK758" t="s">
        <v>2140</v>
      </c>
      <c r="BN758" t="s">
        <v>2146</v>
      </c>
    </row>
    <row r="759" spans="2:68" ht="18.75" customHeight="1">
      <c r="B759" s="87">
        <v>32</v>
      </c>
      <c r="C759" t="s">
        <v>3542</v>
      </c>
      <c r="D759" t="s">
        <v>1606</v>
      </c>
      <c r="E759" s="88">
        <v>32021</v>
      </c>
      <c r="F759" t="s">
        <v>21</v>
      </c>
      <c r="G759" t="s">
        <v>21</v>
      </c>
      <c r="H759" t="s">
        <v>21</v>
      </c>
      <c r="J759" t="s">
        <v>3589</v>
      </c>
      <c r="K759" t="s">
        <v>25</v>
      </c>
      <c r="L759" t="s">
        <v>2166</v>
      </c>
      <c r="M759" s="89">
        <v>45201</v>
      </c>
      <c r="N759" t="s">
        <v>25</v>
      </c>
      <c r="O759" t="s">
        <v>25</v>
      </c>
      <c r="Q759" t="s">
        <v>25</v>
      </c>
      <c r="R759" s="89">
        <v>45218</v>
      </c>
      <c r="T759" t="s">
        <v>1377</v>
      </c>
      <c r="U759" t="s">
        <v>21</v>
      </c>
      <c r="V759" t="s">
        <v>2394</v>
      </c>
      <c r="W759" t="s">
        <v>25</v>
      </c>
      <c r="Z759" t="s">
        <v>1900</v>
      </c>
      <c r="AA759" t="s">
        <v>1901</v>
      </c>
      <c r="AC759" t="s">
        <v>21</v>
      </c>
      <c r="AG759" t="s">
        <v>25</v>
      </c>
      <c r="AH759" t="s">
        <v>21</v>
      </c>
      <c r="AJ759" t="s">
        <v>21</v>
      </c>
      <c r="AL759" t="s">
        <v>21</v>
      </c>
      <c r="AN759" t="s">
        <v>21</v>
      </c>
      <c r="AP759" t="s">
        <v>21</v>
      </c>
      <c r="AR759" t="s">
        <v>21</v>
      </c>
      <c r="AT759" t="s">
        <v>21</v>
      </c>
      <c r="AV759" t="s">
        <v>2140</v>
      </c>
      <c r="AX759" t="s">
        <v>21</v>
      </c>
      <c r="AZ759" t="s">
        <v>2140</v>
      </c>
      <c r="BB759" t="s">
        <v>21</v>
      </c>
      <c r="BE759" t="s">
        <v>2140</v>
      </c>
      <c r="BG759" t="s">
        <v>2140</v>
      </c>
      <c r="BI759" t="s">
        <v>2140</v>
      </c>
      <c r="BK759" t="s">
        <v>2140</v>
      </c>
      <c r="BN759" t="s">
        <v>2146</v>
      </c>
    </row>
    <row r="760" spans="2:68" ht="18.75" customHeight="1">
      <c r="B760" s="87">
        <v>32</v>
      </c>
      <c r="C760" t="s">
        <v>3542</v>
      </c>
      <c r="D760" t="s">
        <v>1608</v>
      </c>
      <c r="E760" s="88">
        <v>32023</v>
      </c>
      <c r="F760" t="s">
        <v>25</v>
      </c>
      <c r="G760" t="s">
        <v>21</v>
      </c>
      <c r="H760" t="s">
        <v>25</v>
      </c>
      <c r="I760" t="s">
        <v>21</v>
      </c>
      <c r="J760" t="s">
        <v>3590</v>
      </c>
      <c r="K760" t="s">
        <v>25</v>
      </c>
      <c r="L760" t="s">
        <v>2166</v>
      </c>
      <c r="M760" s="89">
        <v>45238</v>
      </c>
      <c r="N760" t="s">
        <v>25</v>
      </c>
      <c r="O760" t="s">
        <v>25</v>
      </c>
      <c r="Q760" t="s">
        <v>25</v>
      </c>
      <c r="R760" s="89" t="s">
        <v>3591</v>
      </c>
      <c r="T760" t="s">
        <v>21</v>
      </c>
      <c r="U760" t="s">
        <v>21</v>
      </c>
      <c r="V760" t="s">
        <v>2145</v>
      </c>
      <c r="W760" t="s">
        <v>21</v>
      </c>
      <c r="AC760" t="s">
        <v>21</v>
      </c>
      <c r="AG760" t="s">
        <v>25</v>
      </c>
      <c r="AH760" t="s">
        <v>21</v>
      </c>
      <c r="AJ760" t="s">
        <v>21</v>
      </c>
      <c r="AL760" t="s">
        <v>25</v>
      </c>
      <c r="AM760" t="s">
        <v>3592</v>
      </c>
      <c r="AN760" t="s">
        <v>21</v>
      </c>
      <c r="AP760" t="s">
        <v>21</v>
      </c>
      <c r="AR760" t="s">
        <v>21</v>
      </c>
      <c r="AT760" t="s">
        <v>21</v>
      </c>
      <c r="AV760" t="s">
        <v>21</v>
      </c>
      <c r="AX760" t="s">
        <v>21</v>
      </c>
      <c r="AZ760" t="s">
        <v>25</v>
      </c>
      <c r="BA760" t="s">
        <v>3593</v>
      </c>
      <c r="BB760" t="s">
        <v>21</v>
      </c>
      <c r="BE760" t="s">
        <v>21</v>
      </c>
      <c r="BG760" t="s">
        <v>21</v>
      </c>
      <c r="BI760" t="s">
        <v>21</v>
      </c>
      <c r="BK760" t="s">
        <v>25</v>
      </c>
      <c r="BL760" t="s">
        <v>3594</v>
      </c>
      <c r="BN760" t="s">
        <v>2174</v>
      </c>
      <c r="BP760" s="90" t="s">
        <v>3595</v>
      </c>
    </row>
    <row r="761" spans="2:68" ht="18.75" customHeight="1">
      <c r="B761" s="87">
        <v>32</v>
      </c>
      <c r="C761" t="s">
        <v>3542</v>
      </c>
      <c r="D761" t="s">
        <v>1612</v>
      </c>
      <c r="E761" s="88">
        <v>32027</v>
      </c>
      <c r="F761" t="s">
        <v>21</v>
      </c>
      <c r="G761" t="s">
        <v>21</v>
      </c>
      <c r="H761" t="s">
        <v>25</v>
      </c>
      <c r="I761" t="s">
        <v>25</v>
      </c>
      <c r="J761" t="s">
        <v>3596</v>
      </c>
      <c r="K761" t="s">
        <v>25</v>
      </c>
      <c r="L761" t="s">
        <v>2138</v>
      </c>
      <c r="M761" s="89">
        <v>45194</v>
      </c>
      <c r="N761" t="s">
        <v>21</v>
      </c>
      <c r="O761" t="s">
        <v>21</v>
      </c>
      <c r="Q761" t="s">
        <v>25</v>
      </c>
      <c r="S761" t="s">
        <v>3596</v>
      </c>
      <c r="T761" t="s">
        <v>1377</v>
      </c>
      <c r="U761" t="s">
        <v>1786</v>
      </c>
      <c r="W761" t="s">
        <v>21</v>
      </c>
      <c r="AC761" t="s">
        <v>21</v>
      </c>
      <c r="AG761" t="s">
        <v>25</v>
      </c>
      <c r="AH761" t="s">
        <v>25</v>
      </c>
      <c r="AJ761" t="s">
        <v>25</v>
      </c>
      <c r="AL761" t="s">
        <v>21</v>
      </c>
      <c r="AN761" t="s">
        <v>25</v>
      </c>
      <c r="AP761" t="s">
        <v>21</v>
      </c>
      <c r="AR761" t="s">
        <v>2140</v>
      </c>
      <c r="AT761" t="s">
        <v>21</v>
      </c>
      <c r="AV761" t="s">
        <v>21</v>
      </c>
      <c r="AX761" t="s">
        <v>21</v>
      </c>
      <c r="AZ761" t="s">
        <v>25</v>
      </c>
      <c r="BB761" t="s">
        <v>25</v>
      </c>
      <c r="BE761" t="s">
        <v>2140</v>
      </c>
      <c r="BG761" t="s">
        <v>2140</v>
      </c>
      <c r="BI761" t="s">
        <v>2140</v>
      </c>
      <c r="BK761" t="s">
        <v>2140</v>
      </c>
      <c r="BN761" t="s">
        <v>2146</v>
      </c>
    </row>
    <row r="762" spans="2:68" ht="18.75" customHeight="1">
      <c r="B762" s="87">
        <v>32</v>
      </c>
      <c r="C762" t="s">
        <v>3542</v>
      </c>
      <c r="D762" t="s">
        <v>1616</v>
      </c>
      <c r="E762" s="88">
        <v>32032</v>
      </c>
      <c r="F762" t="s">
        <v>25</v>
      </c>
      <c r="G762" t="s">
        <v>21</v>
      </c>
      <c r="H762" t="s">
        <v>21</v>
      </c>
      <c r="J762" t="s">
        <v>3597</v>
      </c>
      <c r="K762" t="s">
        <v>25</v>
      </c>
      <c r="L762" t="s">
        <v>2205</v>
      </c>
      <c r="M762" s="89">
        <v>45209</v>
      </c>
      <c r="N762" t="s">
        <v>25</v>
      </c>
      <c r="O762" t="s">
        <v>25</v>
      </c>
      <c r="Q762" t="s">
        <v>25</v>
      </c>
      <c r="R762" s="89">
        <v>45209</v>
      </c>
      <c r="T762" t="s">
        <v>1377</v>
      </c>
      <c r="U762" t="s">
        <v>21</v>
      </c>
      <c r="V762" t="s">
        <v>2145</v>
      </c>
      <c r="W762" t="s">
        <v>21</v>
      </c>
      <c r="AC762" t="s">
        <v>21</v>
      </c>
      <c r="AG762" t="s">
        <v>25</v>
      </c>
      <c r="AH762" t="s">
        <v>25</v>
      </c>
      <c r="AI762" t="s">
        <v>3598</v>
      </c>
      <c r="AJ762" t="s">
        <v>25</v>
      </c>
      <c r="AK762" t="s">
        <v>3599</v>
      </c>
      <c r="AL762" t="s">
        <v>2140</v>
      </c>
      <c r="AN762" t="s">
        <v>2140</v>
      </c>
      <c r="AP762" t="s">
        <v>2140</v>
      </c>
      <c r="AR762" t="s">
        <v>21</v>
      </c>
      <c r="AT762" t="s">
        <v>2140</v>
      </c>
      <c r="AV762" t="s">
        <v>2140</v>
      </c>
      <c r="AX762" t="s">
        <v>2140</v>
      </c>
      <c r="AZ762" t="s">
        <v>2140</v>
      </c>
      <c r="BB762" t="s">
        <v>2140</v>
      </c>
      <c r="BE762" t="s">
        <v>2140</v>
      </c>
      <c r="BG762" t="s">
        <v>2140</v>
      </c>
      <c r="BI762" t="s">
        <v>2140</v>
      </c>
      <c r="BK762" t="s">
        <v>2140</v>
      </c>
      <c r="BN762" t="s">
        <v>1915</v>
      </c>
    </row>
    <row r="763" spans="2:68" ht="18.75" customHeight="1">
      <c r="B763" s="87">
        <v>32</v>
      </c>
      <c r="C763" t="s">
        <v>3542</v>
      </c>
      <c r="D763" t="s">
        <v>1617</v>
      </c>
      <c r="E763" s="88">
        <v>32033</v>
      </c>
      <c r="F763" t="s">
        <v>25</v>
      </c>
      <c r="G763" t="s">
        <v>21</v>
      </c>
      <c r="H763" s="91" t="s">
        <v>26</v>
      </c>
      <c r="J763" t="s">
        <v>3600</v>
      </c>
      <c r="K763" t="s">
        <v>25</v>
      </c>
      <c r="L763" t="s">
        <v>2166</v>
      </c>
      <c r="M763" s="89">
        <v>45181</v>
      </c>
      <c r="N763" t="s">
        <v>25</v>
      </c>
      <c r="O763" t="s">
        <v>25</v>
      </c>
      <c r="Q763" t="s">
        <v>25</v>
      </c>
      <c r="R763" s="89" t="s">
        <v>3601</v>
      </c>
      <c r="T763" t="s">
        <v>1377</v>
      </c>
      <c r="U763" t="s">
        <v>25</v>
      </c>
      <c r="W763" t="s">
        <v>25</v>
      </c>
      <c r="Z763" t="s">
        <v>1900</v>
      </c>
      <c r="AA763" t="s">
        <v>1901</v>
      </c>
      <c r="AC763" t="s">
        <v>21</v>
      </c>
      <c r="AG763" t="s">
        <v>25</v>
      </c>
      <c r="AH763" t="s">
        <v>25</v>
      </c>
      <c r="AI763" t="s">
        <v>3602</v>
      </c>
      <c r="AJ763" t="s">
        <v>25</v>
      </c>
      <c r="AK763" t="s">
        <v>3603</v>
      </c>
      <c r="AL763" t="s">
        <v>21</v>
      </c>
      <c r="AN763" t="s">
        <v>25</v>
      </c>
      <c r="AO763" s="92" t="s">
        <v>3604</v>
      </c>
      <c r="AP763" t="s">
        <v>2140</v>
      </c>
      <c r="AR763" t="s">
        <v>2140</v>
      </c>
      <c r="AT763" t="s">
        <v>2140</v>
      </c>
      <c r="AV763" t="s">
        <v>2140</v>
      </c>
      <c r="AX763" t="s">
        <v>2140</v>
      </c>
      <c r="AZ763" t="s">
        <v>2140</v>
      </c>
      <c r="BB763" t="s">
        <v>25</v>
      </c>
      <c r="BC763" t="s">
        <v>3605</v>
      </c>
      <c r="BE763" t="s">
        <v>2140</v>
      </c>
      <c r="BG763" t="s">
        <v>2140</v>
      </c>
      <c r="BI763" t="s">
        <v>2140</v>
      </c>
      <c r="BK763" t="s">
        <v>2140</v>
      </c>
      <c r="BN763" t="s">
        <v>2295</v>
      </c>
      <c r="BP763" s="90" t="s">
        <v>3606</v>
      </c>
    </row>
    <row r="764" spans="2:68" ht="18.75" customHeight="1">
      <c r="B764" s="87">
        <v>32</v>
      </c>
      <c r="C764" t="s">
        <v>3542</v>
      </c>
      <c r="D764" t="s">
        <v>1619</v>
      </c>
      <c r="E764" s="88">
        <v>32038</v>
      </c>
      <c r="F764" t="s">
        <v>25</v>
      </c>
      <c r="G764" t="s">
        <v>25</v>
      </c>
      <c r="H764" t="s">
        <v>25</v>
      </c>
      <c r="I764" t="s">
        <v>25</v>
      </c>
      <c r="K764" t="s">
        <v>25</v>
      </c>
      <c r="L764" t="s">
        <v>2138</v>
      </c>
      <c r="M764" s="89">
        <v>45223</v>
      </c>
      <c r="N764" t="s">
        <v>25</v>
      </c>
      <c r="O764" t="s">
        <v>25</v>
      </c>
      <c r="Q764" t="s">
        <v>25</v>
      </c>
      <c r="R764" s="89">
        <v>45230</v>
      </c>
      <c r="T764" t="s">
        <v>1377</v>
      </c>
      <c r="U764" t="s">
        <v>25</v>
      </c>
      <c r="W764" t="s">
        <v>21</v>
      </c>
      <c r="AC764" t="s">
        <v>21</v>
      </c>
      <c r="AG764" t="s">
        <v>25</v>
      </c>
      <c r="AH764" t="s">
        <v>25</v>
      </c>
      <c r="AJ764" t="s">
        <v>25</v>
      </c>
      <c r="AL764" t="s">
        <v>25</v>
      </c>
      <c r="AN764" t="s">
        <v>25</v>
      </c>
      <c r="AP764" t="s">
        <v>21</v>
      </c>
      <c r="AR764" t="s">
        <v>25</v>
      </c>
      <c r="AT764" t="s">
        <v>25</v>
      </c>
      <c r="AV764" t="s">
        <v>25</v>
      </c>
      <c r="AX764" t="s">
        <v>25</v>
      </c>
      <c r="AZ764" t="s">
        <v>25</v>
      </c>
      <c r="BB764" t="s">
        <v>25</v>
      </c>
      <c r="BE764" t="s">
        <v>21</v>
      </c>
      <c r="BG764" t="s">
        <v>25</v>
      </c>
      <c r="BI764" t="s">
        <v>25</v>
      </c>
      <c r="BK764" t="s">
        <v>25</v>
      </c>
      <c r="BN764" t="s">
        <v>1915</v>
      </c>
    </row>
    <row r="765" spans="2:68" ht="18.75" customHeight="1">
      <c r="B765" s="87">
        <v>32</v>
      </c>
      <c r="C765" t="s">
        <v>3542</v>
      </c>
      <c r="D765" t="s">
        <v>1620</v>
      </c>
      <c r="E765" s="88">
        <v>32039</v>
      </c>
      <c r="F765" t="s">
        <v>21</v>
      </c>
      <c r="G765" t="s">
        <v>25</v>
      </c>
      <c r="H765" t="s">
        <v>25</v>
      </c>
      <c r="I765" t="s">
        <v>25</v>
      </c>
      <c r="K765" t="s">
        <v>25</v>
      </c>
      <c r="L765" t="s">
        <v>2166</v>
      </c>
      <c r="M765" s="89">
        <v>45232</v>
      </c>
      <c r="N765" t="s">
        <v>21</v>
      </c>
      <c r="O765" t="s">
        <v>25</v>
      </c>
      <c r="Q765" t="s">
        <v>25</v>
      </c>
      <c r="R765" s="89" t="s">
        <v>3607</v>
      </c>
      <c r="T765" t="s">
        <v>1377</v>
      </c>
      <c r="U765" t="s">
        <v>21</v>
      </c>
      <c r="V765" t="s">
        <v>2145</v>
      </c>
      <c r="W765" t="s">
        <v>21</v>
      </c>
      <c r="AC765" t="s">
        <v>21</v>
      </c>
      <c r="AG765" t="s">
        <v>25</v>
      </c>
      <c r="AH765" t="s">
        <v>2140</v>
      </c>
      <c r="AJ765" t="s">
        <v>25</v>
      </c>
      <c r="AK765" t="s">
        <v>3608</v>
      </c>
      <c r="AL765" t="s">
        <v>21</v>
      </c>
      <c r="AN765" t="s">
        <v>2140</v>
      </c>
      <c r="AP765" t="s">
        <v>2140</v>
      </c>
      <c r="AR765" t="s">
        <v>21</v>
      </c>
      <c r="AT765" t="s">
        <v>21</v>
      </c>
      <c r="AV765" t="s">
        <v>2140</v>
      </c>
      <c r="AX765" t="s">
        <v>25</v>
      </c>
      <c r="AY765" t="s">
        <v>3609</v>
      </c>
      <c r="AZ765" t="s">
        <v>2140</v>
      </c>
      <c r="BB765" t="s">
        <v>2140</v>
      </c>
      <c r="BE765" t="s">
        <v>2140</v>
      </c>
      <c r="BG765" t="s">
        <v>2140</v>
      </c>
      <c r="BI765" t="s">
        <v>2140</v>
      </c>
      <c r="BK765" t="s">
        <v>2140</v>
      </c>
      <c r="BN765" t="s">
        <v>2146</v>
      </c>
      <c r="BP765" s="90" t="s">
        <v>3610</v>
      </c>
    </row>
    <row r="766" spans="2:68" ht="18.75" customHeight="1">
      <c r="B766" s="87">
        <v>32</v>
      </c>
      <c r="C766" t="s">
        <v>3542</v>
      </c>
      <c r="D766" t="s">
        <v>3611</v>
      </c>
      <c r="E766" s="88">
        <v>32043</v>
      </c>
      <c r="F766" t="s">
        <v>25</v>
      </c>
      <c r="G766" t="s">
        <v>21</v>
      </c>
      <c r="H766" t="s">
        <v>25</v>
      </c>
      <c r="I766" t="s">
        <v>25</v>
      </c>
      <c r="K766" t="s">
        <v>25</v>
      </c>
      <c r="L766" t="s">
        <v>2138</v>
      </c>
      <c r="M766" s="89">
        <v>45210</v>
      </c>
      <c r="N766" t="s">
        <v>25</v>
      </c>
      <c r="O766" t="s">
        <v>25</v>
      </c>
      <c r="Q766" t="s">
        <v>25</v>
      </c>
      <c r="R766" s="89">
        <v>45232</v>
      </c>
      <c r="T766" t="s">
        <v>1377</v>
      </c>
      <c r="U766" t="s">
        <v>21</v>
      </c>
      <c r="V766" t="s">
        <v>2145</v>
      </c>
      <c r="W766" t="s">
        <v>25</v>
      </c>
      <c r="Z766" t="s">
        <v>1900</v>
      </c>
      <c r="AC766" t="s">
        <v>21</v>
      </c>
      <c r="AG766" t="s">
        <v>25</v>
      </c>
      <c r="AH766" t="s">
        <v>25</v>
      </c>
      <c r="AJ766" t="s">
        <v>21</v>
      </c>
      <c r="AL766" t="s">
        <v>25</v>
      </c>
      <c r="AN766" t="s">
        <v>25</v>
      </c>
      <c r="AP766" t="s">
        <v>25</v>
      </c>
      <c r="AR766" t="s">
        <v>25</v>
      </c>
      <c r="AT766" t="s">
        <v>25</v>
      </c>
      <c r="AV766" t="s">
        <v>25</v>
      </c>
      <c r="AX766" t="s">
        <v>21</v>
      </c>
      <c r="AZ766" t="s">
        <v>25</v>
      </c>
      <c r="BB766" t="s">
        <v>25</v>
      </c>
      <c r="BE766" t="s">
        <v>25</v>
      </c>
      <c r="BG766" t="s">
        <v>25</v>
      </c>
      <c r="BI766" t="s">
        <v>25</v>
      </c>
      <c r="BK766" t="s">
        <v>25</v>
      </c>
      <c r="BN766" t="s">
        <v>2295</v>
      </c>
    </row>
    <row r="767" spans="2:68" ht="18.75" customHeight="1">
      <c r="B767" s="87">
        <v>32</v>
      </c>
      <c r="C767" t="s">
        <v>3542</v>
      </c>
      <c r="D767" t="s">
        <v>1625</v>
      </c>
      <c r="E767" s="88">
        <v>32049</v>
      </c>
      <c r="F767" t="s">
        <v>21</v>
      </c>
      <c r="G767" t="s">
        <v>21</v>
      </c>
      <c r="H767" t="s">
        <v>25</v>
      </c>
      <c r="I767" t="s">
        <v>25</v>
      </c>
      <c r="K767" t="s">
        <v>25</v>
      </c>
      <c r="L767" t="s">
        <v>2138</v>
      </c>
      <c r="M767" s="89">
        <v>45210</v>
      </c>
      <c r="N767" t="s">
        <v>25</v>
      </c>
      <c r="O767" t="s">
        <v>25</v>
      </c>
      <c r="Q767" t="s">
        <v>25</v>
      </c>
      <c r="R767" s="89">
        <v>45246</v>
      </c>
      <c r="T767" t="s">
        <v>1377</v>
      </c>
      <c r="U767" t="s">
        <v>1786</v>
      </c>
      <c r="W767" t="s">
        <v>21</v>
      </c>
      <c r="AC767" t="s">
        <v>21</v>
      </c>
      <c r="AG767" t="s">
        <v>25</v>
      </c>
      <c r="AH767" t="s">
        <v>25</v>
      </c>
      <c r="AJ767" t="s">
        <v>25</v>
      </c>
      <c r="AL767" t="s">
        <v>25</v>
      </c>
      <c r="AN767" t="s">
        <v>2140</v>
      </c>
      <c r="AP767" t="s">
        <v>2140</v>
      </c>
      <c r="AR767" t="s">
        <v>25</v>
      </c>
      <c r="AT767" t="s">
        <v>25</v>
      </c>
      <c r="AV767" t="s">
        <v>2140</v>
      </c>
      <c r="AX767" t="s">
        <v>2140</v>
      </c>
      <c r="AZ767" t="s">
        <v>2140</v>
      </c>
      <c r="BB767" t="s">
        <v>2140</v>
      </c>
      <c r="BE767" t="s">
        <v>2140</v>
      </c>
      <c r="BG767" t="s">
        <v>2140</v>
      </c>
      <c r="BI767" t="s">
        <v>2140</v>
      </c>
      <c r="BK767" t="s">
        <v>2140</v>
      </c>
      <c r="BN767" t="s">
        <v>2174</v>
      </c>
    </row>
    <row r="768" spans="2:68" ht="18.75" customHeight="1">
      <c r="B768" s="87">
        <v>32</v>
      </c>
      <c r="C768" t="s">
        <v>3542</v>
      </c>
      <c r="D768" t="s">
        <v>3612</v>
      </c>
      <c r="E768" s="88">
        <v>32062</v>
      </c>
      <c r="F768" t="s">
        <v>25</v>
      </c>
      <c r="G768" t="s">
        <v>21</v>
      </c>
      <c r="H768" t="s">
        <v>25</v>
      </c>
      <c r="I768" t="s">
        <v>25</v>
      </c>
      <c r="K768" t="s">
        <v>25</v>
      </c>
      <c r="L768" t="s">
        <v>2138</v>
      </c>
      <c r="M768" s="89">
        <v>45201</v>
      </c>
      <c r="N768" t="s">
        <v>25</v>
      </c>
      <c r="O768" t="s">
        <v>25</v>
      </c>
      <c r="Q768" t="s">
        <v>25</v>
      </c>
      <c r="R768" s="89">
        <v>45217</v>
      </c>
      <c r="T768" t="s">
        <v>1377</v>
      </c>
      <c r="U768" t="s">
        <v>21</v>
      </c>
      <c r="V768" t="s">
        <v>2394</v>
      </c>
      <c r="W768" t="s">
        <v>25</v>
      </c>
      <c r="Z768" t="s">
        <v>1900</v>
      </c>
      <c r="AC768" t="s">
        <v>21</v>
      </c>
      <c r="AG768" t="s">
        <v>25</v>
      </c>
      <c r="AH768" t="s">
        <v>25</v>
      </c>
      <c r="AI768" t="s">
        <v>3613</v>
      </c>
      <c r="AJ768" t="s">
        <v>21</v>
      </c>
      <c r="AK768" t="s">
        <v>3614</v>
      </c>
      <c r="AL768" t="s">
        <v>21</v>
      </c>
      <c r="AM768" s="92" t="s">
        <v>3615</v>
      </c>
      <c r="AN768" t="s">
        <v>21</v>
      </c>
      <c r="AO768" t="s">
        <v>2183</v>
      </c>
      <c r="AP768" t="s">
        <v>21</v>
      </c>
      <c r="AQ768" t="s">
        <v>2183</v>
      </c>
      <c r="AR768" t="s">
        <v>21</v>
      </c>
      <c r="AS768" t="s">
        <v>2183</v>
      </c>
      <c r="AT768" t="s">
        <v>21</v>
      </c>
      <c r="AU768" t="s">
        <v>2183</v>
      </c>
      <c r="AV768" t="s">
        <v>21</v>
      </c>
      <c r="AW768" t="s">
        <v>2183</v>
      </c>
      <c r="AX768" t="s">
        <v>21</v>
      </c>
      <c r="AY768" t="s">
        <v>2183</v>
      </c>
      <c r="AZ768" t="s">
        <v>25</v>
      </c>
      <c r="BA768" t="s">
        <v>3616</v>
      </c>
      <c r="BB768" t="s">
        <v>21</v>
      </c>
      <c r="BC768" t="s">
        <v>2353</v>
      </c>
      <c r="BE768" t="s">
        <v>21</v>
      </c>
      <c r="BF768" t="s">
        <v>2353</v>
      </c>
      <c r="BG768" t="s">
        <v>2140</v>
      </c>
      <c r="BI768" t="s">
        <v>2140</v>
      </c>
      <c r="BK768" t="s">
        <v>21</v>
      </c>
      <c r="BL768" t="s">
        <v>2353</v>
      </c>
      <c r="BN768" t="s">
        <v>2326</v>
      </c>
      <c r="BP768" s="90" t="s">
        <v>3617</v>
      </c>
    </row>
    <row r="769" spans="2:68" ht="18.75" customHeight="1">
      <c r="B769" s="87">
        <v>32</v>
      </c>
      <c r="C769" t="s">
        <v>3542</v>
      </c>
      <c r="D769" t="s">
        <v>1632</v>
      </c>
      <c r="E769" s="88">
        <v>32073</v>
      </c>
      <c r="F769" t="s">
        <v>25</v>
      </c>
      <c r="G769" t="s">
        <v>21</v>
      </c>
      <c r="H769" t="s">
        <v>25</v>
      </c>
      <c r="I769" t="s">
        <v>25</v>
      </c>
      <c r="K769" t="s">
        <v>25</v>
      </c>
      <c r="L769" t="s">
        <v>2205</v>
      </c>
      <c r="M769" s="89">
        <v>45211</v>
      </c>
      <c r="N769" t="s">
        <v>25</v>
      </c>
      <c r="O769" t="s">
        <v>25</v>
      </c>
      <c r="Q769" t="s">
        <v>25</v>
      </c>
      <c r="R769" s="89" t="s">
        <v>3618</v>
      </c>
      <c r="T769" t="s">
        <v>1377</v>
      </c>
      <c r="U769" t="s">
        <v>1786</v>
      </c>
      <c r="W769" t="s">
        <v>21</v>
      </c>
      <c r="AC769" t="s">
        <v>21</v>
      </c>
      <c r="AG769" t="s">
        <v>25</v>
      </c>
      <c r="AH769" t="s">
        <v>25</v>
      </c>
      <c r="AI769" t="s">
        <v>3619</v>
      </c>
      <c r="AJ769" t="s">
        <v>21</v>
      </c>
      <c r="AL769" t="s">
        <v>2140</v>
      </c>
      <c r="AN769" t="s">
        <v>21</v>
      </c>
      <c r="AP769" t="s">
        <v>21</v>
      </c>
      <c r="AR769" t="s">
        <v>2140</v>
      </c>
      <c r="AT769" t="s">
        <v>2140</v>
      </c>
      <c r="AV769" t="s">
        <v>2140</v>
      </c>
      <c r="AX769" t="s">
        <v>2140</v>
      </c>
      <c r="AZ769" t="s">
        <v>2140</v>
      </c>
      <c r="BB769" t="s">
        <v>2140</v>
      </c>
      <c r="BE769" t="s">
        <v>2140</v>
      </c>
      <c r="BG769" t="s">
        <v>2140</v>
      </c>
      <c r="BI769" t="s">
        <v>2140</v>
      </c>
      <c r="BK769" t="s">
        <v>2140</v>
      </c>
      <c r="BN769" t="s">
        <v>1915</v>
      </c>
      <c r="BP769" s="90" t="s">
        <v>3620</v>
      </c>
    </row>
    <row r="770" spans="2:68" ht="18.75" customHeight="1">
      <c r="B770" s="87">
        <v>32</v>
      </c>
      <c r="C770" t="s">
        <v>3542</v>
      </c>
      <c r="D770" t="s">
        <v>1636</v>
      </c>
      <c r="E770" s="88">
        <v>32086</v>
      </c>
      <c r="F770" t="s">
        <v>25</v>
      </c>
      <c r="G770" t="s">
        <v>25</v>
      </c>
      <c r="H770" t="s">
        <v>21</v>
      </c>
      <c r="J770" t="s">
        <v>3621</v>
      </c>
      <c r="K770" t="s">
        <v>25</v>
      </c>
      <c r="L770" t="s">
        <v>2166</v>
      </c>
      <c r="M770" s="89">
        <v>45198</v>
      </c>
      <c r="N770" t="s">
        <v>21</v>
      </c>
      <c r="O770" t="s">
        <v>25</v>
      </c>
      <c r="Q770" t="s">
        <v>25</v>
      </c>
      <c r="S770" t="s">
        <v>3622</v>
      </c>
      <c r="T770" t="s">
        <v>1377</v>
      </c>
      <c r="U770" t="s">
        <v>1786</v>
      </c>
      <c r="W770" t="s">
        <v>21</v>
      </c>
      <c r="AC770" t="s">
        <v>21</v>
      </c>
      <c r="AG770" t="s">
        <v>25</v>
      </c>
      <c r="AH770" t="s">
        <v>25</v>
      </c>
      <c r="AI770" t="s">
        <v>2041</v>
      </c>
      <c r="AJ770" t="s">
        <v>21</v>
      </c>
      <c r="AL770" t="s">
        <v>21</v>
      </c>
      <c r="AN770" t="s">
        <v>21</v>
      </c>
      <c r="AP770" t="s">
        <v>21</v>
      </c>
      <c r="AR770" t="s">
        <v>21</v>
      </c>
      <c r="AT770" t="s">
        <v>21</v>
      </c>
      <c r="AV770" t="s">
        <v>2140</v>
      </c>
      <c r="AX770" t="s">
        <v>21</v>
      </c>
      <c r="AZ770" t="s">
        <v>21</v>
      </c>
      <c r="BB770" t="s">
        <v>21</v>
      </c>
      <c r="BE770" t="s">
        <v>2140</v>
      </c>
      <c r="BG770" t="s">
        <v>2140</v>
      </c>
      <c r="BI770" t="s">
        <v>2140</v>
      </c>
      <c r="BK770" t="s">
        <v>21</v>
      </c>
      <c r="BN770" t="s">
        <v>2146</v>
      </c>
      <c r="BP770" s="90" t="s">
        <v>3623</v>
      </c>
    </row>
    <row r="771" spans="2:68" ht="18.75" customHeight="1">
      <c r="B771" s="87">
        <v>32</v>
      </c>
      <c r="C771" t="s">
        <v>3542</v>
      </c>
      <c r="D771" t="s">
        <v>3624</v>
      </c>
      <c r="E771" s="88">
        <v>32091</v>
      </c>
      <c r="F771" t="s">
        <v>25</v>
      </c>
      <c r="G771" t="s">
        <v>25</v>
      </c>
      <c r="H771" t="s">
        <v>25</v>
      </c>
      <c r="I771" t="s">
        <v>25</v>
      </c>
      <c r="J771" t="s">
        <v>3625</v>
      </c>
      <c r="K771" t="s">
        <v>25</v>
      </c>
      <c r="L771" t="s">
        <v>2138</v>
      </c>
      <c r="M771" s="89">
        <v>45201</v>
      </c>
      <c r="N771" t="s">
        <v>25</v>
      </c>
      <c r="O771" t="s">
        <v>25</v>
      </c>
      <c r="Q771" t="s">
        <v>25</v>
      </c>
      <c r="R771" s="89">
        <v>45215</v>
      </c>
      <c r="T771" t="s">
        <v>1377</v>
      </c>
      <c r="U771" t="s">
        <v>21</v>
      </c>
      <c r="V771" t="s">
        <v>3626</v>
      </c>
      <c r="W771" t="s">
        <v>25</v>
      </c>
      <c r="Z771" t="s">
        <v>1900</v>
      </c>
      <c r="AC771" t="s">
        <v>21</v>
      </c>
      <c r="AG771" t="s">
        <v>25</v>
      </c>
      <c r="AH771" t="s">
        <v>25</v>
      </c>
      <c r="AI771" t="s">
        <v>3627</v>
      </c>
      <c r="AJ771" t="s">
        <v>21</v>
      </c>
      <c r="AL771" t="s">
        <v>2140</v>
      </c>
      <c r="AN771" t="s">
        <v>25</v>
      </c>
      <c r="AO771" t="s">
        <v>3628</v>
      </c>
      <c r="AP771" t="s">
        <v>21</v>
      </c>
      <c r="AR771" t="s">
        <v>2140</v>
      </c>
      <c r="AT771" t="s">
        <v>2140</v>
      </c>
      <c r="AV771" t="s">
        <v>25</v>
      </c>
      <c r="AW771" t="s">
        <v>3629</v>
      </c>
      <c r="AX771" t="s">
        <v>2140</v>
      </c>
      <c r="AZ771" t="s">
        <v>25</v>
      </c>
      <c r="BA771" t="s">
        <v>3630</v>
      </c>
      <c r="BB771" t="s">
        <v>25</v>
      </c>
      <c r="BC771" t="s">
        <v>3631</v>
      </c>
      <c r="BE771" t="s">
        <v>21</v>
      </c>
      <c r="BG771" t="s">
        <v>2140</v>
      </c>
      <c r="BI771" t="s">
        <v>2140</v>
      </c>
      <c r="BK771" t="s">
        <v>2140</v>
      </c>
      <c r="BN771" t="s">
        <v>2146</v>
      </c>
      <c r="BP771" s="90" t="s">
        <v>3632</v>
      </c>
    </row>
    <row r="772" spans="2:68" ht="18.75" customHeight="1">
      <c r="B772" s="87">
        <v>32</v>
      </c>
      <c r="C772" t="s">
        <v>3542</v>
      </c>
      <c r="D772" t="s">
        <v>1638</v>
      </c>
      <c r="E772" s="88">
        <v>32099</v>
      </c>
      <c r="F772" t="s">
        <v>25</v>
      </c>
      <c r="G772" t="s">
        <v>25</v>
      </c>
      <c r="H772" t="s">
        <v>25</v>
      </c>
      <c r="I772" t="s">
        <v>25</v>
      </c>
      <c r="K772" t="s">
        <v>25</v>
      </c>
      <c r="L772" t="s">
        <v>2138</v>
      </c>
      <c r="M772" s="89">
        <v>45202</v>
      </c>
      <c r="N772" t="s">
        <v>25</v>
      </c>
      <c r="O772" t="s">
        <v>25</v>
      </c>
      <c r="Q772" t="s">
        <v>25</v>
      </c>
      <c r="R772" s="89">
        <v>45211</v>
      </c>
      <c r="T772" t="s">
        <v>1377</v>
      </c>
      <c r="U772" t="s">
        <v>25</v>
      </c>
      <c r="W772" t="s">
        <v>21</v>
      </c>
      <c r="AC772" t="s">
        <v>21</v>
      </c>
      <c r="AG772" t="s">
        <v>25</v>
      </c>
      <c r="AH772" t="s">
        <v>25</v>
      </c>
      <c r="AI772" t="s">
        <v>3633</v>
      </c>
      <c r="AJ772" t="s">
        <v>21</v>
      </c>
      <c r="AL772" t="s">
        <v>2140</v>
      </c>
      <c r="AN772" t="s">
        <v>2140</v>
      </c>
      <c r="AP772" t="s">
        <v>2140</v>
      </c>
      <c r="AR772" t="s">
        <v>2140</v>
      </c>
      <c r="AT772" t="s">
        <v>2140</v>
      </c>
      <c r="AV772" t="s">
        <v>2140</v>
      </c>
      <c r="AX772" t="s">
        <v>2140</v>
      </c>
      <c r="AZ772" t="s">
        <v>2140</v>
      </c>
      <c r="BB772" t="s">
        <v>2140</v>
      </c>
      <c r="BE772" t="s">
        <v>2140</v>
      </c>
      <c r="BG772" t="s">
        <v>2140</v>
      </c>
      <c r="BI772" t="s">
        <v>2140</v>
      </c>
      <c r="BK772" t="s">
        <v>2140</v>
      </c>
      <c r="BN772" t="s">
        <v>2146</v>
      </c>
    </row>
    <row r="773" spans="2:68" ht="18.75" customHeight="1">
      <c r="B773" s="87">
        <v>32</v>
      </c>
      <c r="C773" t="s">
        <v>3542</v>
      </c>
      <c r="D773" t="s">
        <v>1639</v>
      </c>
      <c r="E773" s="88">
        <v>32102</v>
      </c>
      <c r="F773" t="s">
        <v>25</v>
      </c>
      <c r="G773" t="s">
        <v>25</v>
      </c>
      <c r="H773" t="s">
        <v>25</v>
      </c>
      <c r="I773" t="s">
        <v>25</v>
      </c>
      <c r="J773" t="s">
        <v>3634</v>
      </c>
      <c r="K773" t="s">
        <v>25</v>
      </c>
      <c r="L773" t="s">
        <v>2166</v>
      </c>
      <c r="M773" s="89">
        <v>45198</v>
      </c>
      <c r="N773" t="s">
        <v>21</v>
      </c>
      <c r="O773" t="s">
        <v>25</v>
      </c>
      <c r="Q773" t="s">
        <v>25</v>
      </c>
      <c r="R773" s="89">
        <v>45225</v>
      </c>
      <c r="T773" t="s">
        <v>1377</v>
      </c>
      <c r="U773" t="s">
        <v>25</v>
      </c>
      <c r="W773" t="s">
        <v>21</v>
      </c>
      <c r="AC773" t="s">
        <v>21</v>
      </c>
      <c r="AG773" t="s">
        <v>25</v>
      </c>
      <c r="AH773" t="s">
        <v>25</v>
      </c>
      <c r="AI773" t="s">
        <v>3635</v>
      </c>
      <c r="AJ773" t="s">
        <v>21</v>
      </c>
      <c r="AL773" t="s">
        <v>25</v>
      </c>
      <c r="AN773" t="s">
        <v>25</v>
      </c>
      <c r="AO773" t="s">
        <v>3636</v>
      </c>
      <c r="AP773" t="s">
        <v>21</v>
      </c>
      <c r="AR773" t="s">
        <v>21</v>
      </c>
      <c r="AT773" t="s">
        <v>25</v>
      </c>
      <c r="AU773" t="s">
        <v>3637</v>
      </c>
      <c r="AV773" t="s">
        <v>2140</v>
      </c>
      <c r="AX773" t="s">
        <v>2140</v>
      </c>
      <c r="AZ773" t="s">
        <v>2140</v>
      </c>
      <c r="BB773" t="s">
        <v>25</v>
      </c>
      <c r="BD773" t="s">
        <v>3638</v>
      </c>
      <c r="BE773" t="s">
        <v>2140</v>
      </c>
      <c r="BG773" t="s">
        <v>2140</v>
      </c>
      <c r="BI773" t="s">
        <v>2140</v>
      </c>
      <c r="BK773" t="s">
        <v>2140</v>
      </c>
      <c r="BN773" t="s">
        <v>2146</v>
      </c>
      <c r="BP773" s="90" t="s">
        <v>3639</v>
      </c>
    </row>
    <row r="774" spans="2:68" ht="18.75" customHeight="1">
      <c r="B774" s="87">
        <v>32</v>
      </c>
      <c r="C774" t="s">
        <v>3542</v>
      </c>
      <c r="D774" t="s">
        <v>1644</v>
      </c>
      <c r="E774" s="88">
        <v>32131</v>
      </c>
      <c r="F774" t="s">
        <v>21</v>
      </c>
      <c r="G774" t="s">
        <v>21</v>
      </c>
      <c r="H774" t="s">
        <v>25</v>
      </c>
      <c r="I774" t="s">
        <v>25</v>
      </c>
      <c r="K774" t="s">
        <v>25</v>
      </c>
      <c r="L774" t="s">
        <v>2205</v>
      </c>
      <c r="M774" s="89">
        <v>45202</v>
      </c>
      <c r="N774" t="s">
        <v>25</v>
      </c>
      <c r="O774" t="s">
        <v>25</v>
      </c>
      <c r="Q774" t="s">
        <v>25</v>
      </c>
      <c r="R774" s="89">
        <v>45210</v>
      </c>
      <c r="T774" t="s">
        <v>1377</v>
      </c>
      <c r="U774" t="s">
        <v>21</v>
      </c>
      <c r="V774" t="s">
        <v>2145</v>
      </c>
      <c r="W774" t="s">
        <v>21</v>
      </c>
      <c r="AC774" t="s">
        <v>21</v>
      </c>
      <c r="AG774" t="s">
        <v>25</v>
      </c>
      <c r="AH774" t="s">
        <v>25</v>
      </c>
      <c r="AJ774" t="s">
        <v>21</v>
      </c>
      <c r="AL774" t="s">
        <v>21</v>
      </c>
      <c r="AN774" t="s">
        <v>21</v>
      </c>
      <c r="AP774" t="s">
        <v>2140</v>
      </c>
      <c r="AR774" t="s">
        <v>25</v>
      </c>
      <c r="AT774" t="s">
        <v>2140</v>
      </c>
      <c r="AV774" t="s">
        <v>2140</v>
      </c>
      <c r="AX774" t="s">
        <v>2140</v>
      </c>
      <c r="AZ774" t="s">
        <v>2140</v>
      </c>
      <c r="BB774" t="s">
        <v>2140</v>
      </c>
      <c r="BD774" t="s">
        <v>3640</v>
      </c>
      <c r="BE774" t="s">
        <v>25</v>
      </c>
      <c r="BG774" t="s">
        <v>2140</v>
      </c>
      <c r="BI774" t="s">
        <v>2140</v>
      </c>
      <c r="BK774" t="s">
        <v>25</v>
      </c>
      <c r="BN774" t="s">
        <v>2146</v>
      </c>
    </row>
    <row r="775" spans="2:68" ht="18.75" customHeight="1">
      <c r="B775" s="87">
        <v>32</v>
      </c>
      <c r="C775" t="s">
        <v>3542</v>
      </c>
      <c r="D775" t="s">
        <v>3641</v>
      </c>
      <c r="E775" s="88">
        <v>32161</v>
      </c>
      <c r="F775" t="s">
        <v>25</v>
      </c>
      <c r="G775" t="s">
        <v>21</v>
      </c>
      <c r="H775" t="s">
        <v>25</v>
      </c>
      <c r="I775" t="s">
        <v>25</v>
      </c>
      <c r="K775" t="s">
        <v>25</v>
      </c>
      <c r="L775" t="s">
        <v>2138</v>
      </c>
      <c r="M775" s="89">
        <v>45202</v>
      </c>
      <c r="N775" t="s">
        <v>21</v>
      </c>
      <c r="O775" t="s">
        <v>21</v>
      </c>
      <c r="Q775" t="s">
        <v>25</v>
      </c>
      <c r="R775" s="89" t="s">
        <v>2642</v>
      </c>
      <c r="T775" t="s">
        <v>1377</v>
      </c>
      <c r="U775" t="s">
        <v>1786</v>
      </c>
      <c r="W775" t="s">
        <v>25</v>
      </c>
      <c r="AB775" t="s">
        <v>3642</v>
      </c>
      <c r="AC775" t="s">
        <v>21</v>
      </c>
      <c r="AG775" t="s">
        <v>25</v>
      </c>
      <c r="AH775" t="s">
        <v>25</v>
      </c>
      <c r="AI775" t="s">
        <v>3643</v>
      </c>
      <c r="AJ775" t="s">
        <v>25</v>
      </c>
      <c r="AK775" t="s">
        <v>3643</v>
      </c>
      <c r="AL775" t="s">
        <v>2140</v>
      </c>
      <c r="AN775" t="s">
        <v>2140</v>
      </c>
      <c r="AP775" t="s">
        <v>2140</v>
      </c>
      <c r="AR775" t="s">
        <v>2140</v>
      </c>
      <c r="AT775" t="s">
        <v>2140</v>
      </c>
      <c r="AV775" t="s">
        <v>2140</v>
      </c>
      <c r="AX775" t="s">
        <v>2140</v>
      </c>
      <c r="AZ775" t="s">
        <v>2140</v>
      </c>
      <c r="BB775" t="s">
        <v>2140</v>
      </c>
      <c r="BE775" t="s">
        <v>2140</v>
      </c>
      <c r="BG775" t="s">
        <v>2140</v>
      </c>
      <c r="BI775" t="s">
        <v>2140</v>
      </c>
      <c r="BK775" t="s">
        <v>2140</v>
      </c>
      <c r="BN775" t="s">
        <v>2146</v>
      </c>
      <c r="BP775" s="90" t="s">
        <v>3644</v>
      </c>
    </row>
    <row r="776" spans="2:68" ht="18.75" customHeight="1">
      <c r="B776" s="87">
        <v>32</v>
      </c>
      <c r="C776" t="s">
        <v>3542</v>
      </c>
      <c r="D776" t="s">
        <v>1654</v>
      </c>
      <c r="E776" s="88">
        <v>32170</v>
      </c>
      <c r="F776" t="s">
        <v>21</v>
      </c>
      <c r="G776" t="s">
        <v>21</v>
      </c>
      <c r="H776" t="s">
        <v>25</v>
      </c>
      <c r="I776" t="s">
        <v>21</v>
      </c>
      <c r="J776" t="s">
        <v>3645</v>
      </c>
      <c r="K776" t="s">
        <v>21</v>
      </c>
      <c r="BO776" t="s">
        <v>3646</v>
      </c>
    </row>
    <row r="777" spans="2:68" ht="18.75" customHeight="1">
      <c r="B777" s="87">
        <v>32</v>
      </c>
      <c r="C777" t="s">
        <v>3542</v>
      </c>
      <c r="D777" t="s">
        <v>3647</v>
      </c>
      <c r="E777" s="88">
        <v>32196</v>
      </c>
      <c r="F777" t="s">
        <v>21</v>
      </c>
      <c r="G777" t="s">
        <v>21</v>
      </c>
      <c r="H777" t="s">
        <v>25</v>
      </c>
      <c r="I777" t="s">
        <v>25</v>
      </c>
      <c r="J777" t="s">
        <v>3648</v>
      </c>
      <c r="K777" t="s">
        <v>25</v>
      </c>
      <c r="L777" t="s">
        <v>2166</v>
      </c>
      <c r="M777" s="89">
        <v>45191</v>
      </c>
      <c r="N777" t="s">
        <v>21</v>
      </c>
      <c r="O777" t="s">
        <v>21</v>
      </c>
      <c r="Q777" t="s">
        <v>25</v>
      </c>
      <c r="R777" s="89">
        <v>45219</v>
      </c>
      <c r="T777" t="s">
        <v>1377</v>
      </c>
      <c r="U777" t="s">
        <v>25</v>
      </c>
      <c r="W777" t="s">
        <v>21</v>
      </c>
      <c r="AC777" t="s">
        <v>21</v>
      </c>
      <c r="AG777" t="s">
        <v>25</v>
      </c>
      <c r="AH777" t="s">
        <v>21</v>
      </c>
      <c r="AJ777" t="s">
        <v>25</v>
      </c>
      <c r="AK777" t="s">
        <v>3649</v>
      </c>
      <c r="AL777" t="s">
        <v>21</v>
      </c>
      <c r="AN777" t="s">
        <v>21</v>
      </c>
      <c r="AP777" t="s">
        <v>21</v>
      </c>
      <c r="AR777" t="s">
        <v>21</v>
      </c>
      <c r="AT777" t="s">
        <v>21</v>
      </c>
      <c r="AV777" t="s">
        <v>21</v>
      </c>
      <c r="AX777" t="s">
        <v>21</v>
      </c>
      <c r="AZ777" t="s">
        <v>21</v>
      </c>
      <c r="BB777" t="s">
        <v>25</v>
      </c>
      <c r="BC777" t="s">
        <v>3650</v>
      </c>
      <c r="BE777" t="s">
        <v>21</v>
      </c>
      <c r="BG777" t="s">
        <v>21</v>
      </c>
      <c r="BI777" t="s">
        <v>21</v>
      </c>
      <c r="BK777" t="s">
        <v>21</v>
      </c>
      <c r="BN777" t="s">
        <v>2146</v>
      </c>
    </row>
    <row r="778" spans="2:68" ht="18.75" customHeight="1">
      <c r="B778" s="87">
        <v>33</v>
      </c>
      <c r="C778" t="s">
        <v>3651</v>
      </c>
      <c r="D778" t="s">
        <v>3652</v>
      </c>
      <c r="E778" s="88">
        <v>33002</v>
      </c>
      <c r="F778" t="s">
        <v>21</v>
      </c>
      <c r="G778" t="s">
        <v>25</v>
      </c>
      <c r="H778" t="s">
        <v>21</v>
      </c>
      <c r="J778" t="s">
        <v>3653</v>
      </c>
      <c r="K778" t="s">
        <v>25</v>
      </c>
      <c r="L778" t="s">
        <v>2166</v>
      </c>
      <c r="M778" s="89">
        <v>45216</v>
      </c>
      <c r="N778" t="s">
        <v>21</v>
      </c>
      <c r="O778" t="s">
        <v>25</v>
      </c>
      <c r="Q778" t="s">
        <v>25</v>
      </c>
      <c r="R778" s="89" t="s">
        <v>3654</v>
      </c>
      <c r="T778" t="s">
        <v>1377</v>
      </c>
      <c r="U778" t="s">
        <v>25</v>
      </c>
      <c r="W778" t="s">
        <v>21</v>
      </c>
      <c r="AG778" t="s">
        <v>21</v>
      </c>
      <c r="AH778" t="s">
        <v>25</v>
      </c>
      <c r="AJ778" t="s">
        <v>21</v>
      </c>
      <c r="AL778" t="s">
        <v>21</v>
      </c>
      <c r="AN778" t="s">
        <v>2140</v>
      </c>
      <c r="AP778" t="s">
        <v>2140</v>
      </c>
      <c r="AR778" t="s">
        <v>2140</v>
      </c>
      <c r="AT778" t="s">
        <v>2140</v>
      </c>
      <c r="AV778" t="s">
        <v>2140</v>
      </c>
      <c r="AX778" t="s">
        <v>2140</v>
      </c>
      <c r="AZ778" t="s">
        <v>2140</v>
      </c>
      <c r="BB778" t="s">
        <v>21</v>
      </c>
      <c r="BD778" t="s">
        <v>2140</v>
      </c>
      <c r="BG778" t="s">
        <v>2140</v>
      </c>
      <c r="BI778" t="s">
        <v>2140</v>
      </c>
      <c r="BK778" t="s">
        <v>2140</v>
      </c>
      <c r="BM778" t="s">
        <v>2140</v>
      </c>
      <c r="BN778" t="s">
        <v>1915</v>
      </c>
    </row>
    <row r="779" spans="2:68" ht="18.75" customHeight="1">
      <c r="B779" s="87">
        <v>33</v>
      </c>
      <c r="C779" t="s">
        <v>3651</v>
      </c>
      <c r="D779" t="s">
        <v>1224</v>
      </c>
      <c r="E779" s="88">
        <v>33004</v>
      </c>
      <c r="F779" t="s">
        <v>25</v>
      </c>
      <c r="G779" t="s">
        <v>21</v>
      </c>
      <c r="H779" t="s">
        <v>25</v>
      </c>
      <c r="I779" t="s">
        <v>25</v>
      </c>
      <c r="K779" t="s">
        <v>25</v>
      </c>
      <c r="L779" t="s">
        <v>2138</v>
      </c>
      <c r="M779" s="89" t="s">
        <v>3655</v>
      </c>
      <c r="N779" t="s">
        <v>25</v>
      </c>
      <c r="O779" t="s">
        <v>25</v>
      </c>
      <c r="Q779" t="s">
        <v>25</v>
      </c>
      <c r="R779" s="89">
        <v>45222</v>
      </c>
      <c r="T779" t="s">
        <v>1377</v>
      </c>
      <c r="U779" t="s">
        <v>25</v>
      </c>
      <c r="W779" t="s">
        <v>3656</v>
      </c>
      <c r="Z779" t="s">
        <v>1900</v>
      </c>
      <c r="AA779" t="s">
        <v>1901</v>
      </c>
      <c r="AC779" t="s">
        <v>3657</v>
      </c>
      <c r="AD779" t="s">
        <v>1903</v>
      </c>
      <c r="AE779" t="s">
        <v>1904</v>
      </c>
      <c r="AG779" t="s">
        <v>25</v>
      </c>
      <c r="AH779" t="s">
        <v>25</v>
      </c>
      <c r="AI779" t="s">
        <v>3658</v>
      </c>
      <c r="AJ779" t="s">
        <v>25</v>
      </c>
      <c r="AK779" t="s">
        <v>3659</v>
      </c>
      <c r="AL779" t="s">
        <v>25</v>
      </c>
      <c r="AM779" t="s">
        <v>3660</v>
      </c>
      <c r="AN779" t="s">
        <v>25</v>
      </c>
      <c r="AO779" t="s">
        <v>3661</v>
      </c>
      <c r="AP779" t="s">
        <v>25</v>
      </c>
      <c r="AQ779" t="s">
        <v>3662</v>
      </c>
      <c r="AR779" t="s">
        <v>25</v>
      </c>
      <c r="AS779" t="s">
        <v>3663</v>
      </c>
      <c r="AT779" t="s">
        <v>21</v>
      </c>
      <c r="AV779" t="s">
        <v>25</v>
      </c>
      <c r="AW779" t="s">
        <v>3664</v>
      </c>
      <c r="AX779" t="s">
        <v>25</v>
      </c>
      <c r="AY779" t="s">
        <v>3665</v>
      </c>
      <c r="AZ779" t="s">
        <v>25</v>
      </c>
      <c r="BA779" t="s">
        <v>3666</v>
      </c>
      <c r="BB779" t="s">
        <v>25</v>
      </c>
      <c r="BC779" t="s">
        <v>3667</v>
      </c>
      <c r="BE779" t="s">
        <v>25</v>
      </c>
      <c r="BF779" t="s">
        <v>3668</v>
      </c>
      <c r="BG779" t="s">
        <v>25</v>
      </c>
      <c r="BH779" t="s">
        <v>3669</v>
      </c>
      <c r="BI779" t="s">
        <v>21</v>
      </c>
      <c r="BK779" t="s">
        <v>21</v>
      </c>
      <c r="BN779" t="s">
        <v>2295</v>
      </c>
      <c r="BP779" s="90" t="s">
        <v>3670</v>
      </c>
    </row>
    <row r="780" spans="2:68" ht="18.75" customHeight="1">
      <c r="B780" s="87">
        <v>33</v>
      </c>
      <c r="C780" t="s">
        <v>3651</v>
      </c>
      <c r="D780" t="s">
        <v>1225</v>
      </c>
      <c r="E780" s="88">
        <v>33006</v>
      </c>
      <c r="F780" t="s">
        <v>21</v>
      </c>
      <c r="G780" t="s">
        <v>21</v>
      </c>
      <c r="H780" t="s">
        <v>21</v>
      </c>
      <c r="J780" t="s">
        <v>3671</v>
      </c>
      <c r="K780" t="s">
        <v>21</v>
      </c>
      <c r="BO780" t="s">
        <v>3672</v>
      </c>
    </row>
    <row r="781" spans="2:68" ht="18.75" customHeight="1">
      <c r="B781" s="87">
        <v>33</v>
      </c>
      <c r="C781" t="s">
        <v>3651</v>
      </c>
      <c r="D781" t="s">
        <v>3673</v>
      </c>
      <c r="E781" s="88">
        <v>33008</v>
      </c>
      <c r="F781" t="s">
        <v>25</v>
      </c>
      <c r="G781" t="s">
        <v>25</v>
      </c>
      <c r="H781" t="s">
        <v>25</v>
      </c>
      <c r="I781" t="s">
        <v>25</v>
      </c>
      <c r="K781" t="s">
        <v>25</v>
      </c>
      <c r="L781" t="s">
        <v>2138</v>
      </c>
      <c r="M781" s="89">
        <v>45210</v>
      </c>
      <c r="N781" t="s">
        <v>25</v>
      </c>
      <c r="O781" t="s">
        <v>25</v>
      </c>
      <c r="Q781" t="s">
        <v>25</v>
      </c>
      <c r="R781" s="89">
        <v>45246</v>
      </c>
      <c r="T781" t="s">
        <v>1377</v>
      </c>
      <c r="U781" t="s">
        <v>25</v>
      </c>
      <c r="W781" t="s">
        <v>3674</v>
      </c>
      <c r="Z781" t="s">
        <v>1900</v>
      </c>
      <c r="AC781" t="s">
        <v>21</v>
      </c>
      <c r="AG781" t="s">
        <v>25</v>
      </c>
      <c r="AH781" t="s">
        <v>2140</v>
      </c>
      <c r="AJ781" t="s">
        <v>21</v>
      </c>
      <c r="AL781" t="s">
        <v>21</v>
      </c>
      <c r="AN781" t="s">
        <v>21</v>
      </c>
      <c r="AP781" t="s">
        <v>21</v>
      </c>
      <c r="AR781" t="s">
        <v>21</v>
      </c>
      <c r="AT781" t="s">
        <v>21</v>
      </c>
      <c r="AV781" t="s">
        <v>2140</v>
      </c>
      <c r="AX781" t="s">
        <v>21</v>
      </c>
      <c r="AZ781" t="s">
        <v>2140</v>
      </c>
      <c r="BB781" t="s">
        <v>21</v>
      </c>
      <c r="BE781" t="s">
        <v>2140</v>
      </c>
      <c r="BG781" t="s">
        <v>2140</v>
      </c>
      <c r="BI781" t="s">
        <v>21</v>
      </c>
      <c r="BK781" t="s">
        <v>21</v>
      </c>
      <c r="BN781" t="s">
        <v>2295</v>
      </c>
      <c r="BP781" s="90" t="s">
        <v>3675</v>
      </c>
    </row>
    <row r="782" spans="2:68" ht="18.75" customHeight="1">
      <c r="B782" s="87">
        <v>33</v>
      </c>
      <c r="C782" t="s">
        <v>3651</v>
      </c>
      <c r="D782" t="s">
        <v>1227</v>
      </c>
      <c r="E782" s="88">
        <v>33029</v>
      </c>
      <c r="F782" t="s">
        <v>25</v>
      </c>
      <c r="G782" t="s">
        <v>21</v>
      </c>
      <c r="H782" t="s">
        <v>21</v>
      </c>
      <c r="J782" t="s">
        <v>3676</v>
      </c>
      <c r="K782" t="s">
        <v>25</v>
      </c>
      <c r="L782" t="s">
        <v>2166</v>
      </c>
      <c r="M782" s="89">
        <v>45219</v>
      </c>
      <c r="N782" t="s">
        <v>25</v>
      </c>
      <c r="O782" t="s">
        <v>25</v>
      </c>
      <c r="Q782" t="s">
        <v>25</v>
      </c>
      <c r="R782" s="89" t="s">
        <v>3677</v>
      </c>
      <c r="T782" t="s">
        <v>1377</v>
      </c>
      <c r="U782" t="s">
        <v>1786</v>
      </c>
      <c r="W782" t="s">
        <v>21</v>
      </c>
      <c r="AC782" t="s">
        <v>3678</v>
      </c>
      <c r="AE782" t="s">
        <v>1904</v>
      </c>
      <c r="AG782" t="s">
        <v>25</v>
      </c>
      <c r="AH782" t="s">
        <v>25</v>
      </c>
      <c r="AJ782" t="s">
        <v>25</v>
      </c>
      <c r="AL782" t="s">
        <v>25</v>
      </c>
      <c r="AN782" t="s">
        <v>25</v>
      </c>
      <c r="AP782" t="s">
        <v>2140</v>
      </c>
      <c r="AR782" t="s">
        <v>2140</v>
      </c>
      <c r="AT782" t="s">
        <v>2140</v>
      </c>
      <c r="AV782" t="s">
        <v>2140</v>
      </c>
      <c r="AX782" t="s">
        <v>25</v>
      </c>
      <c r="AZ782" t="s">
        <v>2140</v>
      </c>
      <c r="BB782" t="s">
        <v>25</v>
      </c>
      <c r="BE782" t="s">
        <v>2140</v>
      </c>
      <c r="BG782" t="s">
        <v>2140</v>
      </c>
      <c r="BI782" t="s">
        <v>2140</v>
      </c>
      <c r="BK782" t="s">
        <v>2140</v>
      </c>
      <c r="BN782" t="s">
        <v>2146</v>
      </c>
    </row>
    <row r="783" spans="2:68" ht="18.75" customHeight="1">
      <c r="B783" s="87">
        <v>33</v>
      </c>
      <c r="C783" t="s">
        <v>3651</v>
      </c>
      <c r="D783" t="s">
        <v>3679</v>
      </c>
      <c r="E783" s="88">
        <v>33046</v>
      </c>
      <c r="F783" t="s">
        <v>25</v>
      </c>
      <c r="G783" t="s">
        <v>21</v>
      </c>
      <c r="H783" t="s">
        <v>21</v>
      </c>
      <c r="J783" t="s">
        <v>3680</v>
      </c>
      <c r="K783" t="s">
        <v>25</v>
      </c>
      <c r="L783" t="s">
        <v>2205</v>
      </c>
      <c r="M783" s="89">
        <v>45217</v>
      </c>
      <c r="N783" t="s">
        <v>25</v>
      </c>
      <c r="O783" t="s">
        <v>25</v>
      </c>
      <c r="Q783" t="s">
        <v>25</v>
      </c>
      <c r="R783" s="89" t="s">
        <v>3681</v>
      </c>
      <c r="T783" t="s">
        <v>1377</v>
      </c>
      <c r="U783" t="s">
        <v>25</v>
      </c>
      <c r="W783" t="s">
        <v>3682</v>
      </c>
      <c r="Z783" t="s">
        <v>1900</v>
      </c>
      <c r="AC783" t="s">
        <v>1904</v>
      </c>
      <c r="AE783" t="s">
        <v>1904</v>
      </c>
      <c r="AG783" t="s">
        <v>25</v>
      </c>
      <c r="AH783" t="s">
        <v>25</v>
      </c>
      <c r="AJ783" t="s">
        <v>25</v>
      </c>
      <c r="AL783" t="s">
        <v>21</v>
      </c>
      <c r="AN783" t="s">
        <v>25</v>
      </c>
      <c r="AP783" t="s">
        <v>2140</v>
      </c>
      <c r="AR783" t="s">
        <v>2140</v>
      </c>
      <c r="AT783" t="s">
        <v>2140</v>
      </c>
      <c r="AV783" t="s">
        <v>2140</v>
      </c>
      <c r="AX783" t="s">
        <v>2140</v>
      </c>
      <c r="AZ783" t="s">
        <v>3683</v>
      </c>
      <c r="BB783" t="s">
        <v>2140</v>
      </c>
      <c r="BD783" t="s">
        <v>25</v>
      </c>
      <c r="BG783" t="s">
        <v>2140</v>
      </c>
      <c r="BI783" t="s">
        <v>2140</v>
      </c>
      <c r="BK783" t="s">
        <v>2140</v>
      </c>
      <c r="BM783" t="s">
        <v>2140</v>
      </c>
      <c r="BN783" t="s">
        <v>2326</v>
      </c>
    </row>
    <row r="784" spans="2:68" ht="18.75" customHeight="1">
      <c r="B784" s="87">
        <v>33</v>
      </c>
      <c r="C784" t="s">
        <v>3651</v>
      </c>
      <c r="D784" t="s">
        <v>3684</v>
      </c>
      <c r="E784" s="88">
        <v>33049</v>
      </c>
      <c r="F784" t="s">
        <v>25</v>
      </c>
      <c r="G784" t="s">
        <v>25</v>
      </c>
      <c r="H784" t="s">
        <v>21</v>
      </c>
      <c r="J784" t="s">
        <v>3685</v>
      </c>
      <c r="K784" t="s">
        <v>25</v>
      </c>
      <c r="L784" t="s">
        <v>2138</v>
      </c>
      <c r="M784" s="89">
        <v>45229</v>
      </c>
      <c r="N784" t="s">
        <v>25</v>
      </c>
      <c r="O784" t="s">
        <v>25</v>
      </c>
      <c r="Q784" t="s">
        <v>25</v>
      </c>
      <c r="R784" s="89" t="s">
        <v>3686</v>
      </c>
      <c r="T784" t="s">
        <v>1377</v>
      </c>
      <c r="U784" t="s">
        <v>21</v>
      </c>
      <c r="V784" t="s">
        <v>2145</v>
      </c>
      <c r="W784" t="s">
        <v>21</v>
      </c>
      <c r="AC784" t="s">
        <v>21</v>
      </c>
      <c r="AG784" t="s">
        <v>25</v>
      </c>
      <c r="AH784" t="s">
        <v>21</v>
      </c>
      <c r="AJ784" t="s">
        <v>21</v>
      </c>
      <c r="AL784" t="s">
        <v>21</v>
      </c>
      <c r="AN784" t="s">
        <v>21</v>
      </c>
      <c r="AP784" t="s">
        <v>21</v>
      </c>
      <c r="AR784" t="s">
        <v>25</v>
      </c>
      <c r="AT784" t="s">
        <v>21</v>
      </c>
      <c r="AV784" t="s">
        <v>2140</v>
      </c>
      <c r="AX784" t="s">
        <v>21</v>
      </c>
      <c r="AZ784" t="s">
        <v>2140</v>
      </c>
      <c r="BB784" t="s">
        <v>25</v>
      </c>
      <c r="BE784" t="s">
        <v>2140</v>
      </c>
      <c r="BG784" t="s">
        <v>2140</v>
      </c>
      <c r="BI784" t="s">
        <v>2140</v>
      </c>
      <c r="BK784" t="s">
        <v>2140</v>
      </c>
      <c r="BN784" t="s">
        <v>2295</v>
      </c>
    </row>
    <row r="785" spans="2:68" ht="18.75" customHeight="1">
      <c r="B785" s="87">
        <v>33</v>
      </c>
      <c r="C785" t="s">
        <v>3651</v>
      </c>
      <c r="D785" t="s">
        <v>1230</v>
      </c>
      <c r="E785" s="88">
        <v>33052</v>
      </c>
      <c r="F785" t="s">
        <v>21</v>
      </c>
      <c r="G785" t="s">
        <v>21</v>
      </c>
      <c r="H785" t="s">
        <v>21</v>
      </c>
      <c r="J785" t="s">
        <v>3687</v>
      </c>
      <c r="K785" t="s">
        <v>25</v>
      </c>
      <c r="L785" t="s">
        <v>2166</v>
      </c>
      <c r="M785" s="89">
        <v>45231</v>
      </c>
      <c r="N785" t="s">
        <v>25</v>
      </c>
      <c r="O785" t="s">
        <v>21</v>
      </c>
      <c r="Q785" t="s">
        <v>25</v>
      </c>
      <c r="R785" s="89">
        <v>45244</v>
      </c>
      <c r="T785" t="s">
        <v>1377</v>
      </c>
      <c r="U785" t="s">
        <v>21</v>
      </c>
      <c r="V785" t="s">
        <v>3688</v>
      </c>
      <c r="W785" t="s">
        <v>21</v>
      </c>
      <c r="AC785" t="s">
        <v>21</v>
      </c>
      <c r="AG785" t="s">
        <v>25</v>
      </c>
      <c r="AH785" t="s">
        <v>2140</v>
      </c>
      <c r="AJ785" t="s">
        <v>2140</v>
      </c>
      <c r="AL785" t="s">
        <v>2140</v>
      </c>
      <c r="AN785" t="s">
        <v>2140</v>
      </c>
      <c r="AP785" t="s">
        <v>2140</v>
      </c>
      <c r="AR785" t="s">
        <v>2140</v>
      </c>
      <c r="AT785" t="s">
        <v>2140</v>
      </c>
      <c r="AV785" t="s">
        <v>2140</v>
      </c>
      <c r="AX785" t="s">
        <v>2140</v>
      </c>
      <c r="AZ785" t="s">
        <v>2140</v>
      </c>
      <c r="BB785" t="s">
        <v>2140</v>
      </c>
      <c r="BE785" t="s">
        <v>2140</v>
      </c>
      <c r="BG785" t="s">
        <v>2140</v>
      </c>
      <c r="BI785" t="s">
        <v>2140</v>
      </c>
      <c r="BK785" t="s">
        <v>2140</v>
      </c>
      <c r="BN785" t="s">
        <v>2146</v>
      </c>
    </row>
    <row r="786" spans="2:68" ht="18.75" customHeight="1">
      <c r="B786" s="87">
        <v>33</v>
      </c>
      <c r="C786" t="s">
        <v>3651</v>
      </c>
      <c r="D786" t="s">
        <v>1231</v>
      </c>
      <c r="E786" s="88">
        <v>33053</v>
      </c>
      <c r="F786" t="s">
        <v>21</v>
      </c>
      <c r="G786" t="s">
        <v>21</v>
      </c>
      <c r="H786" t="s">
        <v>21</v>
      </c>
      <c r="J786" t="s">
        <v>3689</v>
      </c>
      <c r="K786" t="s">
        <v>21</v>
      </c>
      <c r="BO786" t="s">
        <v>3690</v>
      </c>
    </row>
    <row r="787" spans="2:68" ht="18.75" customHeight="1">
      <c r="B787" s="87">
        <v>33</v>
      </c>
      <c r="C787" t="s">
        <v>3651</v>
      </c>
      <c r="D787" t="s">
        <v>3691</v>
      </c>
      <c r="E787" s="88">
        <v>33057</v>
      </c>
      <c r="F787" t="s">
        <v>21</v>
      </c>
      <c r="G787" t="s">
        <v>21</v>
      </c>
      <c r="H787" t="s">
        <v>21</v>
      </c>
      <c r="J787" t="s">
        <v>3692</v>
      </c>
      <c r="K787" t="s">
        <v>21</v>
      </c>
    </row>
    <row r="788" spans="2:68" ht="18.75" customHeight="1">
      <c r="B788" s="87">
        <v>33</v>
      </c>
      <c r="C788" t="s">
        <v>3651</v>
      </c>
      <c r="D788" t="s">
        <v>3693</v>
      </c>
      <c r="E788" s="88">
        <v>33064</v>
      </c>
      <c r="G788" t="s">
        <v>21</v>
      </c>
      <c r="H788" t="s">
        <v>21</v>
      </c>
      <c r="I788" t="s">
        <v>21</v>
      </c>
      <c r="K788" t="s">
        <v>3694</v>
      </c>
      <c r="L788" t="s">
        <v>21</v>
      </c>
      <c r="BO788" t="s">
        <v>3694</v>
      </c>
    </row>
    <row r="789" spans="2:68" ht="18.75" customHeight="1">
      <c r="B789" s="87">
        <v>33</v>
      </c>
      <c r="C789" t="s">
        <v>3651</v>
      </c>
      <c r="D789" t="s">
        <v>3695</v>
      </c>
      <c r="E789" s="88">
        <v>33073</v>
      </c>
      <c r="F789" t="s">
        <v>21</v>
      </c>
      <c r="G789" t="s">
        <v>21</v>
      </c>
      <c r="H789" t="s">
        <v>21</v>
      </c>
      <c r="J789" t="s">
        <v>3696</v>
      </c>
      <c r="K789" t="s">
        <v>21</v>
      </c>
      <c r="BO789" t="s">
        <v>3696</v>
      </c>
    </row>
    <row r="790" spans="2:68" ht="18.75" customHeight="1">
      <c r="B790" s="87">
        <v>33</v>
      </c>
      <c r="C790" t="s">
        <v>3651</v>
      </c>
      <c r="D790" t="s">
        <v>1240</v>
      </c>
      <c r="E790" s="88">
        <v>33095</v>
      </c>
      <c r="F790" t="s">
        <v>21</v>
      </c>
      <c r="G790" t="s">
        <v>21</v>
      </c>
      <c r="H790" t="s">
        <v>21</v>
      </c>
      <c r="J790" t="s">
        <v>3697</v>
      </c>
      <c r="K790" t="s">
        <v>25</v>
      </c>
      <c r="L790" t="s">
        <v>2166</v>
      </c>
      <c r="M790" s="89">
        <v>45217</v>
      </c>
      <c r="N790" t="s">
        <v>21</v>
      </c>
      <c r="O790" t="s">
        <v>25</v>
      </c>
      <c r="Q790" t="s">
        <v>25</v>
      </c>
      <c r="R790" s="89">
        <v>45239</v>
      </c>
      <c r="T790" t="s">
        <v>1377</v>
      </c>
      <c r="U790" t="s">
        <v>21</v>
      </c>
      <c r="V790" t="s">
        <v>2145</v>
      </c>
      <c r="W790" t="s">
        <v>21</v>
      </c>
      <c r="AC790" t="s">
        <v>21</v>
      </c>
      <c r="AG790" t="s">
        <v>25</v>
      </c>
      <c r="AH790" t="s">
        <v>2140</v>
      </c>
      <c r="AJ790" t="s">
        <v>2140</v>
      </c>
      <c r="AL790" t="s">
        <v>2140</v>
      </c>
      <c r="AN790" t="s">
        <v>2140</v>
      </c>
      <c r="AP790" t="s">
        <v>2140</v>
      </c>
      <c r="AR790" t="s">
        <v>2140</v>
      </c>
      <c r="AT790" t="s">
        <v>2140</v>
      </c>
      <c r="AV790" t="s">
        <v>2140</v>
      </c>
      <c r="AX790" t="s">
        <v>25</v>
      </c>
      <c r="AY790" t="s">
        <v>3698</v>
      </c>
      <c r="AZ790" t="s">
        <v>2140</v>
      </c>
      <c r="BB790" t="s">
        <v>2140</v>
      </c>
      <c r="BE790" t="s">
        <v>2140</v>
      </c>
      <c r="BG790" t="s">
        <v>2140</v>
      </c>
      <c r="BI790" t="s">
        <v>2140</v>
      </c>
      <c r="BK790" t="s">
        <v>2140</v>
      </c>
      <c r="BN790" t="s">
        <v>2174</v>
      </c>
    </row>
    <row r="791" spans="2:68" ht="18.75" customHeight="1">
      <c r="B791" s="87">
        <v>33</v>
      </c>
      <c r="C791" t="s">
        <v>3651</v>
      </c>
      <c r="D791" t="s">
        <v>1241</v>
      </c>
      <c r="E791" s="88">
        <v>33099</v>
      </c>
      <c r="F791" t="s">
        <v>21</v>
      </c>
      <c r="G791" t="s">
        <v>21</v>
      </c>
      <c r="H791" t="s">
        <v>21</v>
      </c>
      <c r="J791" t="s">
        <v>3699</v>
      </c>
      <c r="K791" t="s">
        <v>21</v>
      </c>
      <c r="BO791" t="s">
        <v>3699</v>
      </c>
    </row>
    <row r="792" spans="2:68" ht="18.75" customHeight="1">
      <c r="B792" s="87">
        <v>33</v>
      </c>
      <c r="C792" t="s">
        <v>3651</v>
      </c>
      <c r="D792" t="s">
        <v>3700</v>
      </c>
      <c r="E792" s="88">
        <v>33109</v>
      </c>
      <c r="F792" t="s">
        <v>21</v>
      </c>
      <c r="G792" t="s">
        <v>21</v>
      </c>
      <c r="H792" t="s">
        <v>25</v>
      </c>
      <c r="I792" t="s">
        <v>25</v>
      </c>
      <c r="K792" t="s">
        <v>25</v>
      </c>
      <c r="L792" t="s">
        <v>2144</v>
      </c>
      <c r="M792" s="89" t="s">
        <v>3701</v>
      </c>
      <c r="N792" t="s">
        <v>25</v>
      </c>
      <c r="O792" t="s">
        <v>21</v>
      </c>
      <c r="Q792" s="91" t="s">
        <v>26</v>
      </c>
      <c r="S792" t="s">
        <v>3702</v>
      </c>
      <c r="T792" t="s">
        <v>1377</v>
      </c>
      <c r="U792" t="s">
        <v>1786</v>
      </c>
      <c r="W792" t="s">
        <v>21</v>
      </c>
      <c r="AG792" t="s">
        <v>21</v>
      </c>
      <c r="AH792" t="s">
        <v>21</v>
      </c>
      <c r="AJ792" t="s">
        <v>25</v>
      </c>
      <c r="AK792" t="s">
        <v>3703</v>
      </c>
      <c r="AL792" t="s">
        <v>2140</v>
      </c>
      <c r="AN792" t="s">
        <v>2140</v>
      </c>
      <c r="AP792" t="s">
        <v>2140</v>
      </c>
      <c r="AR792" t="s">
        <v>2140</v>
      </c>
      <c r="AT792" t="s">
        <v>2140</v>
      </c>
      <c r="AV792" t="s">
        <v>2140</v>
      </c>
      <c r="AX792" t="s">
        <v>2140</v>
      </c>
      <c r="AZ792" t="s">
        <v>2140</v>
      </c>
      <c r="BB792" t="s">
        <v>25</v>
      </c>
      <c r="BC792" t="s">
        <v>3704</v>
      </c>
      <c r="BD792" t="s">
        <v>25</v>
      </c>
      <c r="BG792" t="s">
        <v>2140</v>
      </c>
      <c r="BI792" t="s">
        <v>2140</v>
      </c>
      <c r="BK792" t="s">
        <v>2140</v>
      </c>
      <c r="BM792" t="s">
        <v>2140</v>
      </c>
      <c r="BN792" t="s">
        <v>2146</v>
      </c>
    </row>
    <row r="793" spans="2:68" ht="18.75" customHeight="1">
      <c r="B793" s="87">
        <v>34</v>
      </c>
      <c r="C793" t="s">
        <v>3705</v>
      </c>
      <c r="D793" t="s">
        <v>3706</v>
      </c>
      <c r="E793" s="88">
        <v>34001</v>
      </c>
      <c r="F793" t="s">
        <v>21</v>
      </c>
      <c r="G793" t="s">
        <v>25</v>
      </c>
      <c r="H793" t="s">
        <v>25</v>
      </c>
      <c r="I793" t="s">
        <v>25</v>
      </c>
      <c r="J793" t="s">
        <v>3707</v>
      </c>
      <c r="K793" t="s">
        <v>25</v>
      </c>
      <c r="L793" t="s">
        <v>2205</v>
      </c>
      <c r="M793" s="89">
        <v>45230</v>
      </c>
      <c r="N793" t="s">
        <v>25</v>
      </c>
      <c r="O793" t="s">
        <v>25</v>
      </c>
      <c r="Q793" t="s">
        <v>25</v>
      </c>
      <c r="R793" s="89" t="s">
        <v>3708</v>
      </c>
      <c r="T793" t="s">
        <v>1377</v>
      </c>
      <c r="U793" t="s">
        <v>21</v>
      </c>
      <c r="V793" t="s">
        <v>3709</v>
      </c>
      <c r="W793" t="s">
        <v>25</v>
      </c>
      <c r="Y793" t="s">
        <v>1899</v>
      </c>
      <c r="AA793" t="s">
        <v>1901</v>
      </c>
      <c r="AC793" t="s">
        <v>21</v>
      </c>
      <c r="AG793" t="s">
        <v>25</v>
      </c>
      <c r="AH793" t="s">
        <v>25</v>
      </c>
      <c r="AI793" t="s">
        <v>3710</v>
      </c>
      <c r="AJ793" t="s">
        <v>25</v>
      </c>
      <c r="AK793" t="s">
        <v>3711</v>
      </c>
      <c r="AL793" t="s">
        <v>25</v>
      </c>
      <c r="AM793" t="s">
        <v>3712</v>
      </c>
      <c r="AN793" t="s">
        <v>25</v>
      </c>
      <c r="AO793" t="s">
        <v>3713</v>
      </c>
      <c r="AP793" t="s">
        <v>25</v>
      </c>
      <c r="AQ793" t="s">
        <v>3714</v>
      </c>
      <c r="AR793" t="s">
        <v>21</v>
      </c>
      <c r="AT793" t="s">
        <v>21</v>
      </c>
      <c r="AV793" t="s">
        <v>21</v>
      </c>
      <c r="AX793" t="s">
        <v>25</v>
      </c>
      <c r="AY793" t="s">
        <v>3715</v>
      </c>
      <c r="AZ793" t="s">
        <v>21</v>
      </c>
      <c r="BB793" t="s">
        <v>21</v>
      </c>
      <c r="BE793" t="s">
        <v>21</v>
      </c>
      <c r="BG793" t="s">
        <v>21</v>
      </c>
      <c r="BI793" t="s">
        <v>21</v>
      </c>
      <c r="BK793" t="s">
        <v>21</v>
      </c>
      <c r="BN793" t="s">
        <v>2146</v>
      </c>
      <c r="BP793" s="90" t="s">
        <v>3716</v>
      </c>
    </row>
    <row r="794" spans="2:68" ht="18.75" customHeight="1">
      <c r="B794" s="87">
        <v>34</v>
      </c>
      <c r="C794" t="s">
        <v>3705</v>
      </c>
      <c r="D794" t="s">
        <v>717</v>
      </c>
      <c r="E794" s="88">
        <v>34003</v>
      </c>
      <c r="F794" t="s">
        <v>25</v>
      </c>
      <c r="G794" t="s">
        <v>25</v>
      </c>
      <c r="H794" t="s">
        <v>25</v>
      </c>
      <c r="I794" t="s">
        <v>25</v>
      </c>
      <c r="K794" t="s">
        <v>25</v>
      </c>
      <c r="L794" t="s">
        <v>2138</v>
      </c>
      <c r="M794" s="89">
        <v>45209</v>
      </c>
      <c r="N794" t="s">
        <v>25</v>
      </c>
      <c r="O794" t="s">
        <v>25</v>
      </c>
      <c r="Q794" t="s">
        <v>25</v>
      </c>
      <c r="R794" s="89">
        <v>45245</v>
      </c>
      <c r="T794" t="s">
        <v>1377</v>
      </c>
      <c r="U794" t="s">
        <v>25</v>
      </c>
      <c r="W794" t="s">
        <v>21</v>
      </c>
      <c r="AC794" t="s">
        <v>21</v>
      </c>
      <c r="AG794" t="s">
        <v>25</v>
      </c>
      <c r="AH794" t="s">
        <v>25</v>
      </c>
      <c r="AJ794" t="s">
        <v>25</v>
      </c>
      <c r="AK794" t="s">
        <v>3717</v>
      </c>
      <c r="AL794" t="s">
        <v>25</v>
      </c>
      <c r="AM794" t="s">
        <v>3718</v>
      </c>
      <c r="AN794" t="s">
        <v>25</v>
      </c>
      <c r="AP794" t="s">
        <v>25</v>
      </c>
      <c r="AQ794" t="s">
        <v>2820</v>
      </c>
      <c r="AR794" t="s">
        <v>25</v>
      </c>
      <c r="AT794" t="s">
        <v>25</v>
      </c>
      <c r="AV794" t="s">
        <v>25</v>
      </c>
      <c r="AX794" t="s">
        <v>25</v>
      </c>
      <c r="AZ794" t="s">
        <v>25</v>
      </c>
      <c r="BB794" t="s">
        <v>25</v>
      </c>
      <c r="BD794" t="s">
        <v>3719</v>
      </c>
      <c r="BE794" t="s">
        <v>2140</v>
      </c>
      <c r="BG794" t="s">
        <v>2140</v>
      </c>
      <c r="BI794" t="s">
        <v>2140</v>
      </c>
      <c r="BK794" t="s">
        <v>2140</v>
      </c>
      <c r="BN794" t="s">
        <v>2146</v>
      </c>
    </row>
    <row r="795" spans="2:68" ht="18.75" customHeight="1">
      <c r="B795" s="87">
        <v>34</v>
      </c>
      <c r="C795" t="s">
        <v>3705</v>
      </c>
      <c r="D795" t="s">
        <v>718</v>
      </c>
      <c r="E795" s="88">
        <v>34004</v>
      </c>
      <c r="F795" t="s">
        <v>25</v>
      </c>
      <c r="G795" t="s">
        <v>21</v>
      </c>
      <c r="H795" t="s">
        <v>25</v>
      </c>
      <c r="I795" t="s">
        <v>25</v>
      </c>
      <c r="K795" t="s">
        <v>25</v>
      </c>
      <c r="L795" t="s">
        <v>2205</v>
      </c>
      <c r="M795" s="89" t="s">
        <v>3720</v>
      </c>
      <c r="N795" t="s">
        <v>21</v>
      </c>
      <c r="O795" t="s">
        <v>25</v>
      </c>
      <c r="Q795" t="s">
        <v>25</v>
      </c>
      <c r="R795" s="89" t="s">
        <v>3721</v>
      </c>
      <c r="T795" t="s">
        <v>1377</v>
      </c>
      <c r="U795" t="s">
        <v>21</v>
      </c>
      <c r="V795" t="s">
        <v>2145</v>
      </c>
      <c r="W795" t="s">
        <v>25</v>
      </c>
      <c r="AA795" t="s">
        <v>1901</v>
      </c>
      <c r="AC795" t="s">
        <v>21</v>
      </c>
      <c r="AG795" t="s">
        <v>25</v>
      </c>
      <c r="AH795" t="s">
        <v>25</v>
      </c>
      <c r="AI795" t="s">
        <v>3722</v>
      </c>
      <c r="AJ795" t="s">
        <v>21</v>
      </c>
      <c r="AK795" t="s">
        <v>3723</v>
      </c>
      <c r="AL795" t="s">
        <v>25</v>
      </c>
      <c r="AM795" t="s">
        <v>3724</v>
      </c>
      <c r="AN795" t="s">
        <v>21</v>
      </c>
      <c r="AO795" t="s">
        <v>3725</v>
      </c>
      <c r="AP795" t="s">
        <v>21</v>
      </c>
      <c r="AQ795" t="s">
        <v>3725</v>
      </c>
      <c r="AR795" t="s">
        <v>21</v>
      </c>
      <c r="AS795" t="s">
        <v>3725</v>
      </c>
      <c r="AT795" t="s">
        <v>21</v>
      </c>
      <c r="AU795" t="s">
        <v>3725</v>
      </c>
      <c r="AV795" t="s">
        <v>21</v>
      </c>
      <c r="AW795" t="s">
        <v>3725</v>
      </c>
      <c r="AX795" t="s">
        <v>21</v>
      </c>
      <c r="AY795" t="s">
        <v>3725</v>
      </c>
      <c r="AZ795" t="s">
        <v>21</v>
      </c>
      <c r="BA795" t="s">
        <v>3725</v>
      </c>
      <c r="BB795" t="s">
        <v>21</v>
      </c>
      <c r="BC795" t="s">
        <v>3725</v>
      </c>
      <c r="BE795" t="s">
        <v>25</v>
      </c>
      <c r="BF795" t="s">
        <v>3726</v>
      </c>
      <c r="BG795" t="s">
        <v>21</v>
      </c>
      <c r="BH795" t="s">
        <v>3725</v>
      </c>
      <c r="BI795" t="s">
        <v>21</v>
      </c>
      <c r="BJ795" t="s">
        <v>3725</v>
      </c>
      <c r="BK795" t="s">
        <v>21</v>
      </c>
      <c r="BL795" t="s">
        <v>3725</v>
      </c>
      <c r="BN795" t="s">
        <v>2146</v>
      </c>
    </row>
    <row r="796" spans="2:68" ht="18.75" customHeight="1">
      <c r="B796" s="87">
        <v>34</v>
      </c>
      <c r="C796" t="s">
        <v>3705</v>
      </c>
      <c r="D796" t="s">
        <v>719</v>
      </c>
      <c r="E796" s="88">
        <v>34005</v>
      </c>
      <c r="F796" t="s">
        <v>25</v>
      </c>
      <c r="G796" t="s">
        <v>21</v>
      </c>
      <c r="H796" t="s">
        <v>25</v>
      </c>
      <c r="I796" t="s">
        <v>25</v>
      </c>
      <c r="K796" t="s">
        <v>25</v>
      </c>
      <c r="L796" t="s">
        <v>2138</v>
      </c>
      <c r="M796" s="89" t="s">
        <v>3727</v>
      </c>
      <c r="N796" t="s">
        <v>25</v>
      </c>
      <c r="O796" t="s">
        <v>25</v>
      </c>
      <c r="Q796" t="s">
        <v>25</v>
      </c>
      <c r="R796" s="89">
        <v>45217</v>
      </c>
      <c r="T796" t="s">
        <v>1377</v>
      </c>
      <c r="U796" t="s">
        <v>25</v>
      </c>
      <c r="W796" t="s">
        <v>25</v>
      </c>
      <c r="AB796" t="s">
        <v>3728</v>
      </c>
      <c r="AC796" t="s">
        <v>21</v>
      </c>
      <c r="AG796" t="s">
        <v>25</v>
      </c>
      <c r="AH796" t="s">
        <v>25</v>
      </c>
      <c r="AI796" t="s">
        <v>3729</v>
      </c>
      <c r="AJ796" t="s">
        <v>25</v>
      </c>
      <c r="AK796" t="s">
        <v>3730</v>
      </c>
      <c r="AL796" t="s">
        <v>21</v>
      </c>
      <c r="AN796" t="s">
        <v>21</v>
      </c>
      <c r="AP796" t="s">
        <v>21</v>
      </c>
      <c r="AR796" t="s">
        <v>25</v>
      </c>
      <c r="AS796" t="s">
        <v>3731</v>
      </c>
      <c r="AT796" t="s">
        <v>25</v>
      </c>
      <c r="AU796" t="s">
        <v>3732</v>
      </c>
      <c r="AV796" t="s">
        <v>2140</v>
      </c>
      <c r="AX796" t="s">
        <v>25</v>
      </c>
      <c r="AY796" t="s">
        <v>3733</v>
      </c>
      <c r="AZ796" t="s">
        <v>21</v>
      </c>
      <c r="BB796" t="s">
        <v>25</v>
      </c>
      <c r="BC796" t="s">
        <v>3734</v>
      </c>
      <c r="BE796" t="s">
        <v>21</v>
      </c>
      <c r="BG796" t="s">
        <v>21</v>
      </c>
      <c r="BI796" t="s">
        <v>21</v>
      </c>
      <c r="BK796" t="s">
        <v>21</v>
      </c>
      <c r="BN796" t="s">
        <v>2174</v>
      </c>
      <c r="BP796" s="90" t="s">
        <v>3735</v>
      </c>
    </row>
    <row r="797" spans="2:68" ht="18.75" customHeight="1">
      <c r="B797" s="87">
        <v>34</v>
      </c>
      <c r="C797" t="s">
        <v>3705</v>
      </c>
      <c r="D797" t="s">
        <v>720</v>
      </c>
      <c r="E797" s="88">
        <v>34006</v>
      </c>
      <c r="F797" t="s">
        <v>25</v>
      </c>
      <c r="G797" t="s">
        <v>25</v>
      </c>
      <c r="H797" t="s">
        <v>25</v>
      </c>
      <c r="I797" t="s">
        <v>25</v>
      </c>
      <c r="K797" t="s">
        <v>25</v>
      </c>
      <c r="L797" t="s">
        <v>2138</v>
      </c>
      <c r="M797" s="89">
        <v>45212</v>
      </c>
      <c r="N797" t="s">
        <v>25</v>
      </c>
      <c r="O797" t="s">
        <v>25</v>
      </c>
      <c r="Q797" t="s">
        <v>25</v>
      </c>
      <c r="R797" s="89">
        <v>45222</v>
      </c>
      <c r="T797" t="s">
        <v>1377</v>
      </c>
      <c r="U797" t="s">
        <v>25</v>
      </c>
      <c r="W797" t="s">
        <v>25</v>
      </c>
      <c r="AA797" t="s">
        <v>1901</v>
      </c>
      <c r="AC797" t="s">
        <v>25</v>
      </c>
      <c r="AF797" t="s">
        <v>3736</v>
      </c>
      <c r="AG797" t="s">
        <v>25</v>
      </c>
      <c r="AH797" t="s">
        <v>25</v>
      </c>
      <c r="AI797" t="s">
        <v>3737</v>
      </c>
      <c r="AJ797" t="s">
        <v>25</v>
      </c>
      <c r="AK797" t="s">
        <v>3738</v>
      </c>
      <c r="AL797" t="s">
        <v>25</v>
      </c>
      <c r="AM797" t="s">
        <v>3739</v>
      </c>
      <c r="AN797" t="s">
        <v>25</v>
      </c>
      <c r="AO797" t="s">
        <v>3740</v>
      </c>
      <c r="AP797" t="s">
        <v>25</v>
      </c>
      <c r="AQ797" t="s">
        <v>3741</v>
      </c>
      <c r="AR797" t="s">
        <v>25</v>
      </c>
      <c r="AS797" t="s">
        <v>3742</v>
      </c>
      <c r="AT797" t="s">
        <v>25</v>
      </c>
      <c r="AU797" t="s">
        <v>3743</v>
      </c>
      <c r="AV797" t="s">
        <v>2140</v>
      </c>
      <c r="AX797" t="s">
        <v>25</v>
      </c>
      <c r="AY797" t="s">
        <v>3744</v>
      </c>
      <c r="AZ797" t="s">
        <v>25</v>
      </c>
      <c r="BA797" t="s">
        <v>3744</v>
      </c>
      <c r="BB797" t="s">
        <v>25</v>
      </c>
      <c r="BC797" t="s">
        <v>3745</v>
      </c>
      <c r="BE797" t="s">
        <v>2140</v>
      </c>
      <c r="BG797" t="s">
        <v>2140</v>
      </c>
      <c r="BI797" t="s">
        <v>2140</v>
      </c>
      <c r="BK797" t="s">
        <v>2140</v>
      </c>
      <c r="BN797" t="s">
        <v>2295</v>
      </c>
      <c r="BP797" s="90" t="s">
        <v>3746</v>
      </c>
    </row>
    <row r="798" spans="2:68" ht="18.75" customHeight="1">
      <c r="B798" s="87">
        <v>34</v>
      </c>
      <c r="C798" t="s">
        <v>3705</v>
      </c>
      <c r="D798" t="s">
        <v>721</v>
      </c>
      <c r="E798" s="88">
        <v>34007</v>
      </c>
      <c r="F798" t="s">
        <v>25</v>
      </c>
      <c r="G798" t="s">
        <v>21</v>
      </c>
      <c r="H798" t="s">
        <v>25</v>
      </c>
      <c r="I798" t="s">
        <v>25</v>
      </c>
      <c r="K798" t="s">
        <v>25</v>
      </c>
      <c r="L798" t="s">
        <v>2144</v>
      </c>
      <c r="M798" s="89">
        <v>45083</v>
      </c>
      <c r="N798" t="s">
        <v>25</v>
      </c>
      <c r="O798" t="s">
        <v>25</v>
      </c>
      <c r="Q798" t="s">
        <v>25</v>
      </c>
      <c r="R798" s="89">
        <v>45218</v>
      </c>
      <c r="T798" t="s">
        <v>1377</v>
      </c>
      <c r="U798" t="s">
        <v>21</v>
      </c>
      <c r="V798" t="s">
        <v>2145</v>
      </c>
      <c r="W798" t="s">
        <v>25</v>
      </c>
      <c r="AA798" t="s">
        <v>1901</v>
      </c>
      <c r="AC798" t="s">
        <v>21</v>
      </c>
      <c r="AG798" t="s">
        <v>25</v>
      </c>
      <c r="AH798" t="s">
        <v>25</v>
      </c>
      <c r="AI798" t="s">
        <v>2820</v>
      </c>
      <c r="AJ798" t="s">
        <v>25</v>
      </c>
      <c r="AK798" t="s">
        <v>2820</v>
      </c>
      <c r="AL798" t="s">
        <v>25</v>
      </c>
      <c r="AM798" t="s">
        <v>2820</v>
      </c>
      <c r="AN798" t="s">
        <v>25</v>
      </c>
      <c r="AO798" t="s">
        <v>2820</v>
      </c>
      <c r="AP798" t="s">
        <v>25</v>
      </c>
      <c r="AQ798" t="s">
        <v>2820</v>
      </c>
      <c r="AR798" t="s">
        <v>25</v>
      </c>
      <c r="AS798" t="s">
        <v>2820</v>
      </c>
      <c r="AT798" t="s">
        <v>25</v>
      </c>
      <c r="AU798" t="s">
        <v>2820</v>
      </c>
      <c r="AV798" t="s">
        <v>2140</v>
      </c>
      <c r="AX798" t="s">
        <v>25</v>
      </c>
      <c r="AY798" t="s">
        <v>2820</v>
      </c>
      <c r="AZ798" t="s">
        <v>25</v>
      </c>
      <c r="BA798" t="s">
        <v>2820</v>
      </c>
      <c r="BB798" t="s">
        <v>25</v>
      </c>
      <c r="BC798" t="s">
        <v>2820</v>
      </c>
      <c r="BE798" t="s">
        <v>25</v>
      </c>
      <c r="BF798" t="s">
        <v>2820</v>
      </c>
      <c r="BG798" t="s">
        <v>25</v>
      </c>
      <c r="BH798" t="s">
        <v>2820</v>
      </c>
      <c r="BI798" t="s">
        <v>25</v>
      </c>
      <c r="BJ798" t="s">
        <v>2820</v>
      </c>
      <c r="BK798" t="s">
        <v>25</v>
      </c>
      <c r="BL798" t="s">
        <v>2820</v>
      </c>
      <c r="BN798" t="s">
        <v>2174</v>
      </c>
    </row>
    <row r="799" spans="2:68" ht="18.75" customHeight="1">
      <c r="B799" s="87">
        <v>34</v>
      </c>
      <c r="C799" t="s">
        <v>3705</v>
      </c>
      <c r="D799" t="s">
        <v>722</v>
      </c>
      <c r="E799" s="88">
        <v>34008</v>
      </c>
      <c r="F799" t="s">
        <v>25</v>
      </c>
      <c r="G799" t="s">
        <v>21</v>
      </c>
      <c r="H799" t="s">
        <v>25</v>
      </c>
      <c r="I799" t="s">
        <v>25</v>
      </c>
      <c r="K799" t="s">
        <v>25</v>
      </c>
      <c r="L799" t="s">
        <v>2138</v>
      </c>
      <c r="M799" s="89">
        <v>45209</v>
      </c>
      <c r="N799" t="s">
        <v>25</v>
      </c>
      <c r="O799" t="s">
        <v>25</v>
      </c>
      <c r="Q799" t="s">
        <v>25</v>
      </c>
      <c r="R799" s="89">
        <v>45218</v>
      </c>
      <c r="T799" t="s">
        <v>1377</v>
      </c>
      <c r="U799" t="s">
        <v>25</v>
      </c>
      <c r="W799" t="s">
        <v>21</v>
      </c>
      <c r="AC799" t="s">
        <v>21</v>
      </c>
      <c r="AG799" t="s">
        <v>25</v>
      </c>
      <c r="AH799" t="s">
        <v>25</v>
      </c>
      <c r="AI799" t="s">
        <v>3747</v>
      </c>
      <c r="AJ799" t="s">
        <v>21</v>
      </c>
      <c r="AL799" t="s">
        <v>25</v>
      </c>
      <c r="AM799" t="s">
        <v>3748</v>
      </c>
      <c r="AN799" t="s">
        <v>21</v>
      </c>
      <c r="AP799" t="s">
        <v>21</v>
      </c>
      <c r="AR799" t="s">
        <v>25</v>
      </c>
      <c r="AS799" t="s">
        <v>3749</v>
      </c>
      <c r="AT799" t="s">
        <v>21</v>
      </c>
      <c r="AV799" t="s">
        <v>21</v>
      </c>
      <c r="AX799" t="s">
        <v>25</v>
      </c>
      <c r="AY799" t="s">
        <v>3750</v>
      </c>
      <c r="AZ799" t="s">
        <v>21</v>
      </c>
      <c r="BB799" t="s">
        <v>25</v>
      </c>
      <c r="BC799" t="s">
        <v>3751</v>
      </c>
      <c r="BE799" t="s">
        <v>21</v>
      </c>
      <c r="BG799" t="s">
        <v>21</v>
      </c>
      <c r="BI799" t="s">
        <v>21</v>
      </c>
      <c r="BK799" t="s">
        <v>21</v>
      </c>
      <c r="BN799" t="s">
        <v>2146</v>
      </c>
      <c r="BP799" s="90" t="s">
        <v>3752</v>
      </c>
    </row>
    <row r="800" spans="2:68" ht="18.75" customHeight="1">
      <c r="B800" s="87">
        <v>34</v>
      </c>
      <c r="C800" t="s">
        <v>3705</v>
      </c>
      <c r="D800" t="s">
        <v>354</v>
      </c>
      <c r="E800" s="88">
        <v>34011</v>
      </c>
      <c r="F800" t="s">
        <v>25</v>
      </c>
      <c r="G800" t="s">
        <v>21</v>
      </c>
      <c r="H800" t="s">
        <v>25</v>
      </c>
      <c r="I800" t="s">
        <v>25</v>
      </c>
      <c r="K800" t="s">
        <v>25</v>
      </c>
      <c r="L800" t="s">
        <v>2144</v>
      </c>
      <c r="M800" s="89">
        <v>45068</v>
      </c>
      <c r="N800" t="s">
        <v>25</v>
      </c>
      <c r="O800" t="s">
        <v>25</v>
      </c>
      <c r="Q800" t="s">
        <v>25</v>
      </c>
      <c r="R800" s="89">
        <v>45218</v>
      </c>
      <c r="T800" t="s">
        <v>1377</v>
      </c>
      <c r="U800" t="s">
        <v>25</v>
      </c>
      <c r="W800" t="s">
        <v>25</v>
      </c>
      <c r="AA800" t="s">
        <v>1901</v>
      </c>
      <c r="AC800" t="s">
        <v>21</v>
      </c>
      <c r="AG800" t="s">
        <v>25</v>
      </c>
      <c r="AH800" t="s">
        <v>25</v>
      </c>
      <c r="AI800" t="s">
        <v>3753</v>
      </c>
      <c r="AJ800" t="s">
        <v>25</v>
      </c>
      <c r="AK800" t="s">
        <v>3754</v>
      </c>
      <c r="AL800" t="s">
        <v>25</v>
      </c>
      <c r="AM800" t="s">
        <v>3755</v>
      </c>
      <c r="AN800" t="s">
        <v>25</v>
      </c>
      <c r="AO800" t="s">
        <v>3756</v>
      </c>
      <c r="AP800" t="s">
        <v>25</v>
      </c>
      <c r="AQ800" t="s">
        <v>3757</v>
      </c>
      <c r="AR800" t="s">
        <v>25</v>
      </c>
      <c r="AS800" t="s">
        <v>3758</v>
      </c>
      <c r="AT800" t="s">
        <v>21</v>
      </c>
      <c r="AU800" t="s">
        <v>3759</v>
      </c>
      <c r="AV800" t="s">
        <v>21</v>
      </c>
      <c r="AW800" t="s">
        <v>3760</v>
      </c>
      <c r="AX800" t="s">
        <v>25</v>
      </c>
      <c r="AY800" t="s">
        <v>3761</v>
      </c>
      <c r="AZ800" t="s">
        <v>25</v>
      </c>
      <c r="BA800" t="s">
        <v>3762</v>
      </c>
      <c r="BB800" t="s">
        <v>25</v>
      </c>
      <c r="BE800" t="s">
        <v>21</v>
      </c>
      <c r="BG800" t="s">
        <v>21</v>
      </c>
      <c r="BI800" t="s">
        <v>21</v>
      </c>
      <c r="BK800" t="s">
        <v>21</v>
      </c>
      <c r="BN800" t="s">
        <v>2174</v>
      </c>
      <c r="BP800" s="90" t="s">
        <v>3763</v>
      </c>
    </row>
    <row r="801" spans="2:68" ht="18.75" customHeight="1">
      <c r="B801" s="87">
        <v>34</v>
      </c>
      <c r="C801" t="s">
        <v>3705</v>
      </c>
      <c r="D801" t="s">
        <v>723</v>
      </c>
      <c r="E801" s="88">
        <v>34012</v>
      </c>
      <c r="F801" t="s">
        <v>25</v>
      </c>
      <c r="G801" t="s">
        <v>21</v>
      </c>
      <c r="H801" t="s">
        <v>25</v>
      </c>
      <c r="I801" t="s">
        <v>21</v>
      </c>
      <c r="J801" t="s">
        <v>3764</v>
      </c>
      <c r="K801" t="s">
        <v>25</v>
      </c>
      <c r="L801" t="s">
        <v>2144</v>
      </c>
      <c r="M801" s="89" t="s">
        <v>2353</v>
      </c>
      <c r="N801" t="s">
        <v>25</v>
      </c>
      <c r="O801" t="s">
        <v>25</v>
      </c>
      <c r="Q801" t="s">
        <v>25</v>
      </c>
      <c r="R801" s="89" t="s">
        <v>3765</v>
      </c>
      <c r="T801" t="s">
        <v>1377</v>
      </c>
      <c r="U801" t="s">
        <v>1786</v>
      </c>
      <c r="W801" t="s">
        <v>25</v>
      </c>
      <c r="Z801" t="s">
        <v>1900</v>
      </c>
      <c r="AC801" t="s">
        <v>21</v>
      </c>
      <c r="AG801" t="s">
        <v>25</v>
      </c>
      <c r="AH801" t="s">
        <v>25</v>
      </c>
      <c r="AJ801" t="s">
        <v>25</v>
      </c>
      <c r="AL801" t="s">
        <v>25</v>
      </c>
      <c r="AN801" t="s">
        <v>25</v>
      </c>
      <c r="AP801" t="s">
        <v>25</v>
      </c>
      <c r="AR801" t="s">
        <v>25</v>
      </c>
      <c r="AT801" t="s">
        <v>25</v>
      </c>
      <c r="AV801" t="s">
        <v>25</v>
      </c>
      <c r="AX801" t="s">
        <v>25</v>
      </c>
      <c r="AZ801" t="s">
        <v>25</v>
      </c>
      <c r="BB801" t="s">
        <v>25</v>
      </c>
      <c r="BE801" t="s">
        <v>25</v>
      </c>
      <c r="BG801" t="s">
        <v>25</v>
      </c>
      <c r="BI801" t="s">
        <v>25</v>
      </c>
      <c r="BK801" t="s">
        <v>25</v>
      </c>
      <c r="BM801" t="s">
        <v>3766</v>
      </c>
      <c r="BN801" t="s">
        <v>1915</v>
      </c>
    </row>
    <row r="802" spans="2:68" ht="18.75" customHeight="1">
      <c r="B802" s="87">
        <v>34</v>
      </c>
      <c r="C802" t="s">
        <v>3705</v>
      </c>
      <c r="D802" t="s">
        <v>724</v>
      </c>
      <c r="E802" s="88">
        <v>34013</v>
      </c>
      <c r="F802" t="s">
        <v>25</v>
      </c>
      <c r="G802" t="s">
        <v>21</v>
      </c>
      <c r="H802" t="s">
        <v>25</v>
      </c>
      <c r="I802" t="s">
        <v>21</v>
      </c>
      <c r="J802" t="s">
        <v>3767</v>
      </c>
      <c r="K802" t="s">
        <v>21</v>
      </c>
      <c r="BP802" s="90" t="s">
        <v>3768</v>
      </c>
    </row>
    <row r="803" spans="2:68" ht="18.75" customHeight="1">
      <c r="B803" s="87">
        <v>34</v>
      </c>
      <c r="C803" t="s">
        <v>3705</v>
      </c>
      <c r="D803" t="s">
        <v>725</v>
      </c>
      <c r="E803" s="88">
        <v>34024</v>
      </c>
      <c r="F803" t="s">
        <v>25</v>
      </c>
      <c r="G803" t="s">
        <v>21</v>
      </c>
      <c r="H803" t="s">
        <v>25</v>
      </c>
      <c r="I803" t="s">
        <v>25</v>
      </c>
      <c r="K803" t="s">
        <v>25</v>
      </c>
      <c r="L803" t="s">
        <v>2144</v>
      </c>
      <c r="M803" s="89">
        <v>45083</v>
      </c>
      <c r="N803" t="s">
        <v>21</v>
      </c>
      <c r="O803" t="s">
        <v>25</v>
      </c>
      <c r="Q803" s="91" t="s">
        <v>25</v>
      </c>
      <c r="S803" t="s">
        <v>3769</v>
      </c>
      <c r="T803" t="s">
        <v>1377</v>
      </c>
      <c r="U803" t="s">
        <v>25</v>
      </c>
      <c r="W803" t="s">
        <v>25</v>
      </c>
      <c r="AB803" t="s">
        <v>3226</v>
      </c>
      <c r="AC803" t="s">
        <v>21</v>
      </c>
      <c r="AG803" t="s">
        <v>25</v>
      </c>
      <c r="AH803" t="s">
        <v>21</v>
      </c>
      <c r="AI803" t="s">
        <v>3770</v>
      </c>
      <c r="AJ803" t="s">
        <v>21</v>
      </c>
      <c r="AK803" t="s">
        <v>2353</v>
      </c>
      <c r="AL803" t="s">
        <v>25</v>
      </c>
      <c r="AM803" t="s">
        <v>3771</v>
      </c>
      <c r="AN803" t="s">
        <v>21</v>
      </c>
      <c r="AO803" t="s">
        <v>2353</v>
      </c>
      <c r="AP803" t="s">
        <v>2140</v>
      </c>
      <c r="AQ803" t="s">
        <v>3282</v>
      </c>
      <c r="AR803" t="s">
        <v>21</v>
      </c>
      <c r="AS803" t="s">
        <v>2353</v>
      </c>
      <c r="AT803" t="s">
        <v>21</v>
      </c>
      <c r="AU803" t="s">
        <v>2353</v>
      </c>
      <c r="AV803" t="s">
        <v>21</v>
      </c>
      <c r="AW803" t="s">
        <v>2353</v>
      </c>
      <c r="AX803" t="s">
        <v>25</v>
      </c>
      <c r="AY803" t="s">
        <v>3772</v>
      </c>
      <c r="AZ803" t="s">
        <v>25</v>
      </c>
      <c r="BA803" t="s">
        <v>3773</v>
      </c>
      <c r="BB803" t="s">
        <v>25</v>
      </c>
      <c r="BC803" t="s">
        <v>3774</v>
      </c>
      <c r="BD803" t="s">
        <v>3775</v>
      </c>
      <c r="BE803" t="s">
        <v>21</v>
      </c>
      <c r="BF803" t="s">
        <v>2353</v>
      </c>
      <c r="BG803" t="s">
        <v>21</v>
      </c>
      <c r="BH803" t="s">
        <v>2353</v>
      </c>
      <c r="BI803" t="s">
        <v>21</v>
      </c>
      <c r="BJ803" t="s">
        <v>2353</v>
      </c>
      <c r="BK803" t="s">
        <v>21</v>
      </c>
      <c r="BL803" t="s">
        <v>2353</v>
      </c>
      <c r="BN803" t="s">
        <v>1915</v>
      </c>
      <c r="BP803" s="90" t="s">
        <v>3704</v>
      </c>
    </row>
    <row r="804" spans="2:68" ht="18.75" customHeight="1">
      <c r="B804" s="87">
        <v>34</v>
      </c>
      <c r="C804" t="s">
        <v>3705</v>
      </c>
      <c r="D804" t="s">
        <v>728</v>
      </c>
      <c r="E804" s="88">
        <v>34035</v>
      </c>
      <c r="F804" t="s">
        <v>25</v>
      </c>
      <c r="G804" t="s">
        <v>21</v>
      </c>
      <c r="H804" t="s">
        <v>25</v>
      </c>
      <c r="I804" t="s">
        <v>25</v>
      </c>
      <c r="K804" t="s">
        <v>21</v>
      </c>
      <c r="BO804" t="s">
        <v>3776</v>
      </c>
      <c r="BP804" s="90" t="s">
        <v>3777</v>
      </c>
    </row>
    <row r="805" spans="2:68" ht="18.75" customHeight="1">
      <c r="B805" s="87">
        <v>34</v>
      </c>
      <c r="C805" t="s">
        <v>3705</v>
      </c>
      <c r="D805" t="s">
        <v>729</v>
      </c>
      <c r="E805" s="88">
        <v>34038</v>
      </c>
      <c r="F805" t="s">
        <v>25</v>
      </c>
      <c r="G805" t="s">
        <v>25</v>
      </c>
      <c r="H805" t="s">
        <v>25</v>
      </c>
      <c r="I805" t="s">
        <v>21</v>
      </c>
      <c r="J805" t="s">
        <v>3778</v>
      </c>
      <c r="K805" t="s">
        <v>25</v>
      </c>
      <c r="L805" t="s">
        <v>2138</v>
      </c>
      <c r="M805" s="89">
        <v>45218</v>
      </c>
      <c r="N805" t="s">
        <v>25</v>
      </c>
      <c r="O805" t="s">
        <v>25</v>
      </c>
      <c r="Q805" s="91" t="s">
        <v>25</v>
      </c>
      <c r="S805" t="s">
        <v>3779</v>
      </c>
      <c r="T805" t="s">
        <v>1377</v>
      </c>
      <c r="U805" t="s">
        <v>25</v>
      </c>
      <c r="W805" t="s">
        <v>21</v>
      </c>
      <c r="AC805" t="s">
        <v>21</v>
      </c>
      <c r="AG805" t="s">
        <v>25</v>
      </c>
      <c r="AH805" t="s">
        <v>21</v>
      </c>
      <c r="AI805" t="s">
        <v>2353</v>
      </c>
      <c r="AJ805" t="s">
        <v>21</v>
      </c>
      <c r="AK805" t="s">
        <v>2353</v>
      </c>
      <c r="AL805" t="s">
        <v>21</v>
      </c>
      <c r="AM805" t="s">
        <v>3780</v>
      </c>
      <c r="AN805" t="s">
        <v>21</v>
      </c>
      <c r="AO805" t="s">
        <v>3781</v>
      </c>
      <c r="AP805" t="s">
        <v>21</v>
      </c>
      <c r="AQ805" t="s">
        <v>3781</v>
      </c>
      <c r="AR805" t="s">
        <v>21</v>
      </c>
      <c r="AS805" t="s">
        <v>3782</v>
      </c>
      <c r="AT805" t="s">
        <v>25</v>
      </c>
      <c r="AU805" t="s">
        <v>3783</v>
      </c>
      <c r="AV805" t="s">
        <v>21</v>
      </c>
      <c r="AW805" t="s">
        <v>3784</v>
      </c>
      <c r="AX805" t="s">
        <v>25</v>
      </c>
      <c r="AY805" t="s">
        <v>3785</v>
      </c>
      <c r="AZ805" t="s">
        <v>25</v>
      </c>
      <c r="BA805" t="s">
        <v>3786</v>
      </c>
      <c r="BB805" t="s">
        <v>25</v>
      </c>
      <c r="BC805" t="s">
        <v>3787</v>
      </c>
      <c r="BD805" t="s">
        <v>2183</v>
      </c>
      <c r="BE805" t="s">
        <v>25</v>
      </c>
      <c r="BF805" t="s">
        <v>3788</v>
      </c>
      <c r="BG805" t="s">
        <v>21</v>
      </c>
      <c r="BH805" t="s">
        <v>3789</v>
      </c>
      <c r="BI805" t="s">
        <v>2140</v>
      </c>
      <c r="BK805" t="s">
        <v>21</v>
      </c>
      <c r="BL805" t="s">
        <v>3790</v>
      </c>
      <c r="BN805" t="s">
        <v>2146</v>
      </c>
      <c r="BP805" s="90" t="s">
        <v>3791</v>
      </c>
    </row>
    <row r="806" spans="2:68" ht="18.75" customHeight="1">
      <c r="B806" s="87">
        <v>34</v>
      </c>
      <c r="C806" t="s">
        <v>3705</v>
      </c>
      <c r="D806" t="s">
        <v>730</v>
      </c>
      <c r="E806" s="88">
        <v>34055</v>
      </c>
      <c r="F806" t="s">
        <v>25</v>
      </c>
      <c r="G806" t="s">
        <v>21</v>
      </c>
      <c r="H806" t="s">
        <v>25</v>
      </c>
      <c r="I806" t="s">
        <v>25</v>
      </c>
      <c r="K806" t="s">
        <v>25</v>
      </c>
      <c r="L806" t="s">
        <v>2144</v>
      </c>
      <c r="M806" s="89">
        <v>45085</v>
      </c>
      <c r="N806" t="s">
        <v>25</v>
      </c>
      <c r="O806" t="s">
        <v>25</v>
      </c>
      <c r="Q806" t="s">
        <v>21</v>
      </c>
      <c r="S806" t="s">
        <v>3792</v>
      </c>
      <c r="T806" t="s">
        <v>1377</v>
      </c>
      <c r="U806" t="s">
        <v>25</v>
      </c>
      <c r="W806" t="s">
        <v>21</v>
      </c>
      <c r="AC806" t="s">
        <v>21</v>
      </c>
      <c r="AG806" t="s">
        <v>25</v>
      </c>
      <c r="AH806" t="s">
        <v>21</v>
      </c>
      <c r="AJ806" t="s">
        <v>21</v>
      </c>
      <c r="AL806" t="s">
        <v>25</v>
      </c>
      <c r="AM806" t="s">
        <v>3793</v>
      </c>
      <c r="AN806" t="s">
        <v>2140</v>
      </c>
      <c r="AP806" t="s">
        <v>2140</v>
      </c>
      <c r="AR806" t="s">
        <v>25</v>
      </c>
      <c r="AS806" t="s">
        <v>3794</v>
      </c>
      <c r="AT806" t="s">
        <v>25</v>
      </c>
      <c r="AU806" t="s">
        <v>3795</v>
      </c>
      <c r="AV806" t="s">
        <v>2140</v>
      </c>
      <c r="AX806" t="s">
        <v>25</v>
      </c>
      <c r="AY806" t="s">
        <v>3796</v>
      </c>
      <c r="AZ806" t="s">
        <v>25</v>
      </c>
      <c r="BA806" t="s">
        <v>3797</v>
      </c>
      <c r="BB806" t="s">
        <v>2140</v>
      </c>
      <c r="BE806" t="s">
        <v>2140</v>
      </c>
      <c r="BG806" t="s">
        <v>2140</v>
      </c>
      <c r="BI806" t="s">
        <v>2140</v>
      </c>
      <c r="BK806" t="s">
        <v>25</v>
      </c>
      <c r="BL806" t="s">
        <v>3795</v>
      </c>
      <c r="BN806" t="s">
        <v>2146</v>
      </c>
    </row>
    <row r="807" spans="2:68" ht="18.75" customHeight="1">
      <c r="B807" s="87">
        <v>34</v>
      </c>
      <c r="C807" t="s">
        <v>3705</v>
      </c>
      <c r="D807" t="s">
        <v>732</v>
      </c>
      <c r="E807" s="88">
        <v>34065</v>
      </c>
      <c r="F807" t="s">
        <v>21</v>
      </c>
      <c r="G807" t="s">
        <v>21</v>
      </c>
      <c r="H807" t="s">
        <v>25</v>
      </c>
      <c r="I807" t="s">
        <v>25</v>
      </c>
      <c r="K807" t="s">
        <v>25</v>
      </c>
      <c r="L807" t="s">
        <v>2138</v>
      </c>
      <c r="M807" s="89">
        <v>45218</v>
      </c>
      <c r="N807" t="s">
        <v>25</v>
      </c>
      <c r="O807" t="s">
        <v>25</v>
      </c>
      <c r="Q807" t="s">
        <v>25</v>
      </c>
      <c r="R807" s="89">
        <v>45251</v>
      </c>
      <c r="T807" t="s">
        <v>21</v>
      </c>
      <c r="U807" t="s">
        <v>21</v>
      </c>
      <c r="V807" t="s">
        <v>2145</v>
      </c>
      <c r="W807" t="s">
        <v>21</v>
      </c>
      <c r="AC807" t="s">
        <v>21</v>
      </c>
      <c r="AG807" t="s">
        <v>21</v>
      </c>
      <c r="AH807" t="s">
        <v>2140</v>
      </c>
      <c r="AJ807" t="s">
        <v>2140</v>
      </c>
      <c r="AL807" t="s">
        <v>21</v>
      </c>
      <c r="AN807" t="s">
        <v>2140</v>
      </c>
      <c r="AP807" t="s">
        <v>2140</v>
      </c>
      <c r="AR807" t="s">
        <v>2140</v>
      </c>
      <c r="AT807" t="s">
        <v>21</v>
      </c>
      <c r="AV807" t="s">
        <v>2140</v>
      </c>
      <c r="AX807" t="s">
        <v>2140</v>
      </c>
      <c r="AZ807" t="s">
        <v>2140</v>
      </c>
      <c r="BB807" t="s">
        <v>2140</v>
      </c>
      <c r="BE807" t="s">
        <v>21</v>
      </c>
      <c r="BG807" t="s">
        <v>21</v>
      </c>
      <c r="BI807" t="s">
        <v>21</v>
      </c>
      <c r="BK807" t="s">
        <v>21</v>
      </c>
      <c r="BN807" t="s">
        <v>1915</v>
      </c>
    </row>
    <row r="808" spans="2:68" ht="18.75" customHeight="1">
      <c r="B808" s="87">
        <v>34</v>
      </c>
      <c r="C808" t="s">
        <v>3705</v>
      </c>
      <c r="D808" t="s">
        <v>734</v>
      </c>
      <c r="E808" s="88">
        <v>34099</v>
      </c>
      <c r="F808" t="s">
        <v>25</v>
      </c>
      <c r="G808" t="s">
        <v>25</v>
      </c>
      <c r="H808" t="s">
        <v>25</v>
      </c>
      <c r="I808" t="s">
        <v>25</v>
      </c>
      <c r="K808" t="s">
        <v>25</v>
      </c>
      <c r="L808" t="s">
        <v>2138</v>
      </c>
      <c r="M808" s="89">
        <v>45230</v>
      </c>
      <c r="N808" t="s">
        <v>21</v>
      </c>
      <c r="O808" t="s">
        <v>25</v>
      </c>
      <c r="Q808" t="s">
        <v>25</v>
      </c>
      <c r="R808" s="89">
        <v>45246</v>
      </c>
      <c r="T808" t="s">
        <v>1377</v>
      </c>
      <c r="U808" t="s">
        <v>25</v>
      </c>
      <c r="W808" t="s">
        <v>25</v>
      </c>
      <c r="AA808" t="s">
        <v>1901</v>
      </c>
      <c r="AC808" t="s">
        <v>21</v>
      </c>
      <c r="AG808" t="s">
        <v>25</v>
      </c>
      <c r="AH808" t="s">
        <v>25</v>
      </c>
      <c r="AJ808" t="s">
        <v>21</v>
      </c>
      <c r="AL808" t="s">
        <v>25</v>
      </c>
      <c r="AN808" t="s">
        <v>25</v>
      </c>
      <c r="AP808" t="s">
        <v>25</v>
      </c>
      <c r="AR808" t="s">
        <v>25</v>
      </c>
      <c r="AT808" t="s">
        <v>25</v>
      </c>
      <c r="AV808" t="s">
        <v>25</v>
      </c>
      <c r="AX808" t="s">
        <v>25</v>
      </c>
      <c r="AZ808" t="s">
        <v>21</v>
      </c>
      <c r="BB808" t="s">
        <v>25</v>
      </c>
      <c r="BE808" t="s">
        <v>21</v>
      </c>
      <c r="BG808" t="s">
        <v>21</v>
      </c>
      <c r="BI808" t="s">
        <v>21</v>
      </c>
      <c r="BK808" t="s">
        <v>21</v>
      </c>
      <c r="BN808" t="s">
        <v>2146</v>
      </c>
    </row>
    <row r="809" spans="2:68" ht="18.75" customHeight="1">
      <c r="B809" s="87">
        <v>35</v>
      </c>
      <c r="C809" t="s">
        <v>3798</v>
      </c>
      <c r="D809" t="s">
        <v>1674</v>
      </c>
      <c r="E809" s="88">
        <v>35003</v>
      </c>
      <c r="F809" t="s">
        <v>25</v>
      </c>
      <c r="G809" t="s">
        <v>21</v>
      </c>
      <c r="H809" t="s">
        <v>25</v>
      </c>
      <c r="I809" t="s">
        <v>25</v>
      </c>
      <c r="K809" t="s">
        <v>25</v>
      </c>
      <c r="L809" t="s">
        <v>2166</v>
      </c>
      <c r="M809" s="89" t="s">
        <v>3799</v>
      </c>
      <c r="N809" t="s">
        <v>25</v>
      </c>
      <c r="O809" t="s">
        <v>25</v>
      </c>
      <c r="Q809" t="s">
        <v>25</v>
      </c>
      <c r="R809" s="89" t="s">
        <v>3800</v>
      </c>
      <c r="T809" t="s">
        <v>1377</v>
      </c>
      <c r="U809" t="s">
        <v>25</v>
      </c>
      <c r="W809" t="s">
        <v>21</v>
      </c>
      <c r="AC809" t="s">
        <v>21</v>
      </c>
      <c r="AG809" t="s">
        <v>25</v>
      </c>
      <c r="AH809" t="s">
        <v>25</v>
      </c>
      <c r="AI809" t="s">
        <v>3801</v>
      </c>
      <c r="AJ809" t="s">
        <v>25</v>
      </c>
      <c r="AL809" t="s">
        <v>2140</v>
      </c>
      <c r="AN809" t="s">
        <v>2140</v>
      </c>
      <c r="AP809" t="s">
        <v>21</v>
      </c>
      <c r="AR809" t="s">
        <v>2140</v>
      </c>
      <c r="AT809" t="s">
        <v>21</v>
      </c>
      <c r="AV809" t="s">
        <v>25</v>
      </c>
      <c r="AX809" t="s">
        <v>25</v>
      </c>
      <c r="AZ809" t="s">
        <v>2140</v>
      </c>
      <c r="BB809" t="s">
        <v>25</v>
      </c>
      <c r="BE809" t="s">
        <v>2140</v>
      </c>
      <c r="BG809" t="s">
        <v>2140</v>
      </c>
      <c r="BI809" t="s">
        <v>2140</v>
      </c>
      <c r="BK809" t="s">
        <v>21</v>
      </c>
      <c r="BN809" t="s">
        <v>2146</v>
      </c>
      <c r="BP809" s="90" t="s">
        <v>3802</v>
      </c>
    </row>
    <row r="810" spans="2:68" ht="18.75" customHeight="1">
      <c r="B810" s="87">
        <v>35</v>
      </c>
      <c r="C810" t="s">
        <v>3798</v>
      </c>
      <c r="D810" t="s">
        <v>1675</v>
      </c>
      <c r="E810" s="88">
        <v>35005</v>
      </c>
      <c r="F810" t="s">
        <v>25</v>
      </c>
      <c r="G810" t="s">
        <v>21</v>
      </c>
      <c r="H810" t="s">
        <v>25</v>
      </c>
      <c r="I810" t="s">
        <v>25</v>
      </c>
      <c r="K810" t="s">
        <v>25</v>
      </c>
      <c r="L810" t="s">
        <v>2166</v>
      </c>
      <c r="M810" s="89" t="s">
        <v>3803</v>
      </c>
      <c r="N810" t="s">
        <v>25</v>
      </c>
      <c r="O810" t="s">
        <v>25</v>
      </c>
      <c r="Q810" t="s">
        <v>25</v>
      </c>
      <c r="R810" s="89" t="s">
        <v>3804</v>
      </c>
      <c r="T810" t="s">
        <v>1377</v>
      </c>
      <c r="U810" t="s">
        <v>25</v>
      </c>
      <c r="W810" t="s">
        <v>21</v>
      </c>
      <c r="AC810" t="s">
        <v>21</v>
      </c>
      <c r="AG810" t="s">
        <v>25</v>
      </c>
      <c r="AH810" t="s">
        <v>25</v>
      </c>
      <c r="AI810" t="s">
        <v>3805</v>
      </c>
      <c r="AJ810" t="s">
        <v>2140</v>
      </c>
      <c r="AL810" t="s">
        <v>25</v>
      </c>
      <c r="AM810" t="s">
        <v>3806</v>
      </c>
      <c r="AN810" t="s">
        <v>25</v>
      </c>
      <c r="AO810" t="s">
        <v>3807</v>
      </c>
      <c r="AP810" t="s">
        <v>2140</v>
      </c>
      <c r="AR810" t="s">
        <v>2140</v>
      </c>
      <c r="AT810" t="s">
        <v>2140</v>
      </c>
      <c r="AV810" t="s">
        <v>2140</v>
      </c>
      <c r="AX810" t="s">
        <v>2140</v>
      </c>
      <c r="AZ810" t="s">
        <v>25</v>
      </c>
      <c r="BB810" t="s">
        <v>25</v>
      </c>
      <c r="BE810" t="s">
        <v>21</v>
      </c>
      <c r="BG810" t="s">
        <v>2140</v>
      </c>
      <c r="BI810" t="s">
        <v>2140</v>
      </c>
      <c r="BK810" t="s">
        <v>2140</v>
      </c>
      <c r="BN810" t="s">
        <v>2146</v>
      </c>
    </row>
    <row r="811" spans="2:68" ht="18.75" customHeight="1">
      <c r="B811" s="87">
        <v>35</v>
      </c>
      <c r="C811" t="s">
        <v>3798</v>
      </c>
      <c r="D811" t="s">
        <v>1676</v>
      </c>
      <c r="E811" s="88">
        <v>35006</v>
      </c>
      <c r="F811" t="s">
        <v>25</v>
      </c>
      <c r="G811" t="s">
        <v>25</v>
      </c>
      <c r="H811" t="s">
        <v>25</v>
      </c>
      <c r="I811" t="s">
        <v>25</v>
      </c>
      <c r="K811" t="s">
        <v>25</v>
      </c>
      <c r="L811" t="s">
        <v>2166</v>
      </c>
      <c r="M811" s="89" t="s">
        <v>3808</v>
      </c>
      <c r="N811" t="s">
        <v>25</v>
      </c>
      <c r="O811" t="s">
        <v>25</v>
      </c>
      <c r="Q811" t="s">
        <v>25</v>
      </c>
      <c r="R811" s="89" t="s">
        <v>3209</v>
      </c>
      <c r="T811" t="s">
        <v>1377</v>
      </c>
      <c r="U811" t="s">
        <v>25</v>
      </c>
      <c r="W811" t="s">
        <v>21</v>
      </c>
      <c r="AC811" t="s">
        <v>21</v>
      </c>
      <c r="AG811" t="s">
        <v>25</v>
      </c>
      <c r="AH811" t="s">
        <v>25</v>
      </c>
      <c r="AI811" t="s">
        <v>3809</v>
      </c>
      <c r="AJ811" t="s">
        <v>25</v>
      </c>
      <c r="AK811" t="s">
        <v>3810</v>
      </c>
      <c r="AL811" t="s">
        <v>2140</v>
      </c>
      <c r="AN811" t="s">
        <v>21</v>
      </c>
      <c r="AP811" t="s">
        <v>2140</v>
      </c>
      <c r="AR811" t="s">
        <v>2140</v>
      </c>
      <c r="AT811" t="s">
        <v>2140</v>
      </c>
      <c r="AV811" t="s">
        <v>2140</v>
      </c>
      <c r="AX811" t="s">
        <v>2140</v>
      </c>
      <c r="AZ811" t="s">
        <v>2140</v>
      </c>
      <c r="BB811" t="s">
        <v>25</v>
      </c>
      <c r="BE811" t="s">
        <v>2140</v>
      </c>
      <c r="BG811" t="s">
        <v>2140</v>
      </c>
      <c r="BI811" t="s">
        <v>2140</v>
      </c>
      <c r="BK811" t="s">
        <v>2140</v>
      </c>
      <c r="BN811" t="s">
        <v>2174</v>
      </c>
    </row>
    <row r="812" spans="2:68" ht="18.75" customHeight="1">
      <c r="B812" s="87">
        <v>35</v>
      </c>
      <c r="C812" t="s">
        <v>3798</v>
      </c>
      <c r="D812" t="s">
        <v>3811</v>
      </c>
      <c r="E812" s="88">
        <v>35007</v>
      </c>
      <c r="F812" t="s">
        <v>25</v>
      </c>
      <c r="G812" t="s">
        <v>25</v>
      </c>
      <c r="H812" t="s">
        <v>25</v>
      </c>
      <c r="I812" t="s">
        <v>25</v>
      </c>
      <c r="K812" t="s">
        <v>25</v>
      </c>
      <c r="L812" t="s">
        <v>2166</v>
      </c>
      <c r="M812" s="89" t="s">
        <v>3808</v>
      </c>
      <c r="N812" t="s">
        <v>25</v>
      </c>
      <c r="O812" t="s">
        <v>25</v>
      </c>
      <c r="Q812" t="s">
        <v>25</v>
      </c>
      <c r="R812" s="89" t="s">
        <v>3216</v>
      </c>
      <c r="T812" t="s">
        <v>1377</v>
      </c>
      <c r="U812" t="s">
        <v>25</v>
      </c>
      <c r="W812" t="s">
        <v>25</v>
      </c>
      <c r="Z812" t="s">
        <v>1900</v>
      </c>
      <c r="AC812" t="s">
        <v>21</v>
      </c>
      <c r="AG812" t="s">
        <v>25</v>
      </c>
      <c r="AH812" t="s">
        <v>25</v>
      </c>
      <c r="AJ812" t="s">
        <v>25</v>
      </c>
      <c r="AK812" t="s">
        <v>3812</v>
      </c>
      <c r="AL812" t="s">
        <v>25</v>
      </c>
      <c r="AN812" t="s">
        <v>21</v>
      </c>
      <c r="AP812" t="s">
        <v>21</v>
      </c>
      <c r="AR812" t="s">
        <v>21</v>
      </c>
      <c r="AT812" t="s">
        <v>25</v>
      </c>
      <c r="AV812" t="s">
        <v>2140</v>
      </c>
      <c r="AX812" t="s">
        <v>2140</v>
      </c>
      <c r="AZ812" t="s">
        <v>2140</v>
      </c>
      <c r="BB812" t="s">
        <v>25</v>
      </c>
      <c r="BE812" t="s">
        <v>2140</v>
      </c>
      <c r="BG812" t="s">
        <v>2140</v>
      </c>
      <c r="BI812" t="s">
        <v>2140</v>
      </c>
      <c r="BK812" t="s">
        <v>25</v>
      </c>
      <c r="BN812" t="s">
        <v>2174</v>
      </c>
    </row>
    <row r="813" spans="2:68" ht="18.75" customHeight="1">
      <c r="B813" s="87">
        <v>35</v>
      </c>
      <c r="C813" t="s">
        <v>3798</v>
      </c>
      <c r="D813" t="s">
        <v>1679</v>
      </c>
      <c r="E813" s="88">
        <v>35012</v>
      </c>
      <c r="F813" t="s">
        <v>25</v>
      </c>
      <c r="G813" t="s">
        <v>21</v>
      </c>
      <c r="H813" t="s">
        <v>25</v>
      </c>
      <c r="I813" t="s">
        <v>25</v>
      </c>
      <c r="K813" t="s">
        <v>25</v>
      </c>
      <c r="L813" t="s">
        <v>2166</v>
      </c>
      <c r="M813" s="89" t="s">
        <v>3808</v>
      </c>
      <c r="N813" t="s">
        <v>25</v>
      </c>
      <c r="O813" t="s">
        <v>25</v>
      </c>
      <c r="Q813" t="s">
        <v>25</v>
      </c>
      <c r="R813" s="89" t="s">
        <v>3813</v>
      </c>
      <c r="T813" t="s">
        <v>1377</v>
      </c>
      <c r="U813" t="s">
        <v>25</v>
      </c>
      <c r="W813" t="s">
        <v>21</v>
      </c>
      <c r="AC813" t="s">
        <v>21</v>
      </c>
      <c r="AG813" t="s">
        <v>25</v>
      </c>
      <c r="AH813" t="s">
        <v>25</v>
      </c>
      <c r="AJ813" t="s">
        <v>21</v>
      </c>
      <c r="AL813" t="s">
        <v>25</v>
      </c>
      <c r="AN813" t="s">
        <v>21</v>
      </c>
      <c r="AP813" t="s">
        <v>25</v>
      </c>
      <c r="AR813" t="s">
        <v>21</v>
      </c>
      <c r="AT813" t="s">
        <v>21</v>
      </c>
      <c r="AV813" t="s">
        <v>21</v>
      </c>
      <c r="AX813" t="s">
        <v>25</v>
      </c>
      <c r="AZ813" t="s">
        <v>21</v>
      </c>
      <c r="BB813" t="s">
        <v>25</v>
      </c>
      <c r="BE813" t="s">
        <v>25</v>
      </c>
      <c r="BG813" t="s">
        <v>21</v>
      </c>
      <c r="BI813" t="s">
        <v>21</v>
      </c>
      <c r="BK813" t="s">
        <v>21</v>
      </c>
      <c r="BN813" t="s">
        <v>1915</v>
      </c>
    </row>
    <row r="814" spans="2:68" ht="18.75" customHeight="1">
      <c r="B814" s="87">
        <v>35</v>
      </c>
      <c r="C814" t="s">
        <v>3798</v>
      </c>
      <c r="D814" t="s">
        <v>1681</v>
      </c>
      <c r="E814" s="88">
        <v>35018</v>
      </c>
      <c r="F814" t="s">
        <v>21</v>
      </c>
      <c r="G814" t="s">
        <v>21</v>
      </c>
      <c r="H814" t="s">
        <v>25</v>
      </c>
      <c r="I814" t="s">
        <v>25</v>
      </c>
      <c r="K814" t="s">
        <v>25</v>
      </c>
      <c r="L814" t="s">
        <v>2138</v>
      </c>
      <c r="M814" s="89" t="s">
        <v>3808</v>
      </c>
      <c r="N814" t="s">
        <v>25</v>
      </c>
      <c r="O814" t="s">
        <v>25</v>
      </c>
      <c r="Q814" t="s">
        <v>25</v>
      </c>
      <c r="R814" s="89" t="s">
        <v>3814</v>
      </c>
      <c r="T814" t="s">
        <v>1377</v>
      </c>
      <c r="U814" t="s">
        <v>25</v>
      </c>
      <c r="W814" t="s">
        <v>21</v>
      </c>
      <c r="AC814" t="s">
        <v>25</v>
      </c>
      <c r="AD814" t="s">
        <v>1903</v>
      </c>
      <c r="AG814" t="s">
        <v>25</v>
      </c>
      <c r="AH814" t="s">
        <v>25</v>
      </c>
      <c r="AI814" t="s">
        <v>3815</v>
      </c>
      <c r="AJ814" t="s">
        <v>21</v>
      </c>
      <c r="AL814" t="s">
        <v>25</v>
      </c>
      <c r="AM814" t="s">
        <v>3816</v>
      </c>
      <c r="AN814" t="s">
        <v>25</v>
      </c>
      <c r="AO814" t="s">
        <v>3817</v>
      </c>
      <c r="AP814" t="s">
        <v>21</v>
      </c>
      <c r="AR814" t="s">
        <v>2140</v>
      </c>
      <c r="AT814" t="s">
        <v>25</v>
      </c>
      <c r="AU814" t="s">
        <v>3818</v>
      </c>
      <c r="AV814" t="s">
        <v>2140</v>
      </c>
      <c r="AX814" t="s">
        <v>21</v>
      </c>
      <c r="AZ814" t="s">
        <v>2140</v>
      </c>
      <c r="BB814" t="s">
        <v>2140</v>
      </c>
      <c r="BE814" t="s">
        <v>25</v>
      </c>
      <c r="BF814" t="s">
        <v>3819</v>
      </c>
      <c r="BG814" t="s">
        <v>2140</v>
      </c>
      <c r="BI814" t="s">
        <v>2140</v>
      </c>
      <c r="BK814" t="s">
        <v>2140</v>
      </c>
      <c r="BN814" t="s">
        <v>2146</v>
      </c>
    </row>
    <row r="815" spans="2:68" ht="18.75" customHeight="1">
      <c r="B815" s="87">
        <v>35</v>
      </c>
      <c r="C815" t="s">
        <v>3798</v>
      </c>
      <c r="D815" t="s">
        <v>1682</v>
      </c>
      <c r="E815" s="88">
        <v>35021</v>
      </c>
      <c r="F815" t="s">
        <v>25</v>
      </c>
      <c r="G815" t="s">
        <v>21</v>
      </c>
      <c r="H815" t="s">
        <v>25</v>
      </c>
      <c r="I815" t="s">
        <v>25</v>
      </c>
      <c r="K815" t="s">
        <v>25</v>
      </c>
      <c r="L815" t="s">
        <v>2166</v>
      </c>
      <c r="M815" s="89" t="s">
        <v>3803</v>
      </c>
      <c r="N815" t="s">
        <v>21</v>
      </c>
      <c r="O815" t="s">
        <v>25</v>
      </c>
      <c r="Q815" t="s">
        <v>25</v>
      </c>
      <c r="R815" s="89" t="s">
        <v>3803</v>
      </c>
      <c r="T815" t="s">
        <v>1377</v>
      </c>
      <c r="U815" t="s">
        <v>25</v>
      </c>
      <c r="W815" t="s">
        <v>21</v>
      </c>
      <c r="AC815" t="s">
        <v>21</v>
      </c>
      <c r="AG815" t="s">
        <v>25</v>
      </c>
      <c r="AH815" t="s">
        <v>25</v>
      </c>
      <c r="AI815" t="s">
        <v>3820</v>
      </c>
      <c r="AJ815" t="s">
        <v>2140</v>
      </c>
      <c r="AL815" t="s">
        <v>25</v>
      </c>
      <c r="AM815" t="s">
        <v>3821</v>
      </c>
      <c r="AN815" t="s">
        <v>2140</v>
      </c>
      <c r="AP815" t="s">
        <v>2140</v>
      </c>
      <c r="AR815" t="s">
        <v>2140</v>
      </c>
      <c r="AT815" t="s">
        <v>2140</v>
      </c>
      <c r="AV815" t="s">
        <v>2140</v>
      </c>
      <c r="AX815" t="s">
        <v>2140</v>
      </c>
      <c r="AZ815" t="s">
        <v>2140</v>
      </c>
      <c r="BB815" t="s">
        <v>2140</v>
      </c>
      <c r="BE815" t="s">
        <v>2140</v>
      </c>
      <c r="BG815" t="s">
        <v>2140</v>
      </c>
      <c r="BI815" t="s">
        <v>2140</v>
      </c>
      <c r="BK815" t="s">
        <v>2140</v>
      </c>
      <c r="BN815" t="s">
        <v>1915</v>
      </c>
    </row>
    <row r="816" spans="2:68" ht="18.75" customHeight="1">
      <c r="B816" s="87">
        <v>35</v>
      </c>
      <c r="C816" t="s">
        <v>3798</v>
      </c>
      <c r="D816" t="s">
        <v>1683</v>
      </c>
      <c r="E816" s="88">
        <v>35027</v>
      </c>
      <c r="F816" t="s">
        <v>25</v>
      </c>
      <c r="G816" t="s">
        <v>21</v>
      </c>
      <c r="H816" t="s">
        <v>25</v>
      </c>
      <c r="I816" t="s">
        <v>25</v>
      </c>
      <c r="K816" t="s">
        <v>25</v>
      </c>
      <c r="L816" t="s">
        <v>2166</v>
      </c>
      <c r="M816" s="89" t="s">
        <v>3808</v>
      </c>
      <c r="N816" t="s">
        <v>25</v>
      </c>
      <c r="O816" t="s">
        <v>25</v>
      </c>
      <c r="Q816" t="s">
        <v>25</v>
      </c>
      <c r="R816" s="89" t="s">
        <v>3182</v>
      </c>
      <c r="T816" t="s">
        <v>1377</v>
      </c>
      <c r="U816" t="s">
        <v>25</v>
      </c>
      <c r="W816" t="s">
        <v>21</v>
      </c>
      <c r="AC816" t="s">
        <v>21</v>
      </c>
      <c r="AG816" t="s">
        <v>25</v>
      </c>
      <c r="AH816" t="s">
        <v>25</v>
      </c>
      <c r="AI816" t="s">
        <v>3822</v>
      </c>
      <c r="AJ816" t="s">
        <v>21</v>
      </c>
      <c r="AL816" t="s">
        <v>21</v>
      </c>
      <c r="AN816" t="s">
        <v>21</v>
      </c>
      <c r="AP816" t="s">
        <v>21</v>
      </c>
      <c r="AR816" t="s">
        <v>21</v>
      </c>
      <c r="AT816" t="s">
        <v>21</v>
      </c>
      <c r="AV816" t="s">
        <v>21</v>
      </c>
      <c r="AX816" t="s">
        <v>21</v>
      </c>
      <c r="AZ816" t="s">
        <v>21</v>
      </c>
      <c r="BB816" t="s">
        <v>25</v>
      </c>
      <c r="BC816" t="s">
        <v>3823</v>
      </c>
      <c r="BE816" t="s">
        <v>21</v>
      </c>
      <c r="BG816" t="s">
        <v>21</v>
      </c>
      <c r="BI816" t="s">
        <v>21</v>
      </c>
      <c r="BK816" t="s">
        <v>21</v>
      </c>
      <c r="BN816" t="s">
        <v>2146</v>
      </c>
    </row>
    <row r="817" spans="2:68" ht="18.75" customHeight="1">
      <c r="B817" s="87">
        <v>35</v>
      </c>
      <c r="C817" t="s">
        <v>3798</v>
      </c>
      <c r="D817" t="s">
        <v>1684</v>
      </c>
      <c r="E817" s="88">
        <v>35029</v>
      </c>
      <c r="F817" t="s">
        <v>25</v>
      </c>
      <c r="G817" t="s">
        <v>21</v>
      </c>
      <c r="H817" t="s">
        <v>25</v>
      </c>
      <c r="I817" t="s">
        <v>25</v>
      </c>
      <c r="K817" t="s">
        <v>25</v>
      </c>
      <c r="L817" t="s">
        <v>2166</v>
      </c>
      <c r="M817" s="89" t="s">
        <v>3803</v>
      </c>
      <c r="N817" t="s">
        <v>25</v>
      </c>
      <c r="O817" t="s">
        <v>25</v>
      </c>
      <c r="Q817" t="s">
        <v>25</v>
      </c>
      <c r="R817" s="89" t="s">
        <v>3804</v>
      </c>
      <c r="T817" t="s">
        <v>1377</v>
      </c>
      <c r="U817" t="s">
        <v>25</v>
      </c>
      <c r="W817" t="s">
        <v>25</v>
      </c>
      <c r="Z817" t="s">
        <v>1900</v>
      </c>
      <c r="AC817" t="s">
        <v>21</v>
      </c>
      <c r="AG817" t="s">
        <v>25</v>
      </c>
      <c r="AH817" t="s">
        <v>25</v>
      </c>
      <c r="AI817" t="s">
        <v>3824</v>
      </c>
      <c r="AJ817" t="s">
        <v>21</v>
      </c>
      <c r="AL817" t="s">
        <v>2140</v>
      </c>
      <c r="AN817" t="s">
        <v>2140</v>
      </c>
      <c r="AP817" t="s">
        <v>21</v>
      </c>
      <c r="AR817" t="s">
        <v>2140</v>
      </c>
      <c r="AT817" t="s">
        <v>25</v>
      </c>
      <c r="AU817" t="s">
        <v>3825</v>
      </c>
      <c r="AV817" t="s">
        <v>2140</v>
      </c>
      <c r="AX817" t="s">
        <v>25</v>
      </c>
      <c r="AY817" t="s">
        <v>3826</v>
      </c>
      <c r="AZ817" t="s">
        <v>2140</v>
      </c>
      <c r="BB817" t="s">
        <v>25</v>
      </c>
      <c r="BC817" t="s">
        <v>3827</v>
      </c>
      <c r="BE817" t="s">
        <v>2140</v>
      </c>
      <c r="BG817" t="s">
        <v>2140</v>
      </c>
      <c r="BI817" t="s">
        <v>2140</v>
      </c>
      <c r="BK817" t="s">
        <v>2140</v>
      </c>
      <c r="BN817" t="s">
        <v>2146</v>
      </c>
    </row>
    <row r="818" spans="2:68" ht="18.75" customHeight="1">
      <c r="B818" s="87">
        <v>35</v>
      </c>
      <c r="C818" t="s">
        <v>3798</v>
      </c>
      <c r="D818" t="s">
        <v>1685</v>
      </c>
      <c r="E818" s="88">
        <v>35033</v>
      </c>
      <c r="F818" t="s">
        <v>25</v>
      </c>
      <c r="G818" t="s">
        <v>21</v>
      </c>
      <c r="H818" t="s">
        <v>25</v>
      </c>
      <c r="I818" t="s">
        <v>25</v>
      </c>
      <c r="K818" t="s">
        <v>25</v>
      </c>
      <c r="L818" t="s">
        <v>2166</v>
      </c>
      <c r="M818" s="89" t="s">
        <v>3828</v>
      </c>
      <c r="N818" t="s">
        <v>21</v>
      </c>
      <c r="O818" t="s">
        <v>25</v>
      </c>
      <c r="Q818" t="s">
        <v>25</v>
      </c>
      <c r="R818" s="89" t="s">
        <v>3829</v>
      </c>
      <c r="T818" t="s">
        <v>1377</v>
      </c>
      <c r="U818" t="s">
        <v>25</v>
      </c>
      <c r="W818" t="s">
        <v>21</v>
      </c>
      <c r="AC818" t="s">
        <v>21</v>
      </c>
      <c r="AG818" t="s">
        <v>25</v>
      </c>
      <c r="AH818" t="s">
        <v>25</v>
      </c>
      <c r="AI818" t="s">
        <v>3830</v>
      </c>
      <c r="AJ818" t="s">
        <v>21</v>
      </c>
      <c r="AL818" t="s">
        <v>25</v>
      </c>
      <c r="AM818" t="s">
        <v>3831</v>
      </c>
      <c r="AN818" t="s">
        <v>2140</v>
      </c>
      <c r="AP818" t="s">
        <v>2140</v>
      </c>
      <c r="AR818" t="s">
        <v>2140</v>
      </c>
      <c r="AT818" t="s">
        <v>2140</v>
      </c>
      <c r="AV818" t="s">
        <v>2140</v>
      </c>
      <c r="AX818" t="s">
        <v>2140</v>
      </c>
      <c r="AY818" t="s">
        <v>3832</v>
      </c>
      <c r="AZ818" t="s">
        <v>2140</v>
      </c>
      <c r="BB818" t="s">
        <v>25</v>
      </c>
      <c r="BC818" t="s">
        <v>3833</v>
      </c>
      <c r="BE818" t="s">
        <v>2140</v>
      </c>
      <c r="BG818" t="s">
        <v>2140</v>
      </c>
      <c r="BI818" t="s">
        <v>2140</v>
      </c>
      <c r="BK818" t="s">
        <v>2140</v>
      </c>
      <c r="BN818" t="s">
        <v>2146</v>
      </c>
      <c r="BP818" s="90" t="s">
        <v>3834</v>
      </c>
    </row>
    <row r="819" spans="2:68" ht="18.75" customHeight="1">
      <c r="B819" s="87">
        <v>35</v>
      </c>
      <c r="C819" t="s">
        <v>3798</v>
      </c>
      <c r="D819" t="s">
        <v>3835</v>
      </c>
      <c r="E819" s="88">
        <v>35036</v>
      </c>
      <c r="F819" t="s">
        <v>25</v>
      </c>
      <c r="G819" t="s">
        <v>21</v>
      </c>
      <c r="H819" t="s">
        <v>25</v>
      </c>
      <c r="I819" t="s">
        <v>25</v>
      </c>
      <c r="K819" t="s">
        <v>25</v>
      </c>
      <c r="L819" t="s">
        <v>2166</v>
      </c>
      <c r="M819" s="89" t="s">
        <v>3803</v>
      </c>
      <c r="N819" t="s">
        <v>25</v>
      </c>
      <c r="O819" t="s">
        <v>25</v>
      </c>
      <c r="Q819" t="s">
        <v>25</v>
      </c>
      <c r="R819" s="89" t="s">
        <v>3836</v>
      </c>
      <c r="T819" t="s">
        <v>1377</v>
      </c>
      <c r="U819" t="s">
        <v>25</v>
      </c>
      <c r="W819" t="s">
        <v>21</v>
      </c>
      <c r="AC819" t="s">
        <v>21</v>
      </c>
      <c r="AG819" t="s">
        <v>25</v>
      </c>
      <c r="AH819" t="s">
        <v>25</v>
      </c>
      <c r="AI819" t="s">
        <v>3837</v>
      </c>
      <c r="AJ819" t="s">
        <v>21</v>
      </c>
      <c r="AL819" t="s">
        <v>2140</v>
      </c>
      <c r="AN819" t="s">
        <v>25</v>
      </c>
      <c r="AO819" t="s">
        <v>3838</v>
      </c>
      <c r="AP819" t="s">
        <v>21</v>
      </c>
      <c r="AR819" t="s">
        <v>21</v>
      </c>
      <c r="AT819" t="s">
        <v>21</v>
      </c>
      <c r="AV819" t="s">
        <v>2140</v>
      </c>
      <c r="AX819" t="s">
        <v>2140</v>
      </c>
      <c r="AZ819" t="s">
        <v>2140</v>
      </c>
      <c r="BB819" t="s">
        <v>21</v>
      </c>
      <c r="BE819" t="s">
        <v>2140</v>
      </c>
      <c r="BG819" t="s">
        <v>2140</v>
      </c>
      <c r="BI819" t="s">
        <v>2140</v>
      </c>
      <c r="BK819" t="s">
        <v>25</v>
      </c>
      <c r="BL819" t="s">
        <v>3839</v>
      </c>
      <c r="BN819" t="s">
        <v>2295</v>
      </c>
    </row>
    <row r="820" spans="2:68" ht="18.75" customHeight="1">
      <c r="B820" s="87">
        <v>35</v>
      </c>
      <c r="C820" t="s">
        <v>3798</v>
      </c>
      <c r="D820" t="s">
        <v>1687</v>
      </c>
      <c r="E820" s="88">
        <v>35037</v>
      </c>
      <c r="F820" t="s">
        <v>21</v>
      </c>
      <c r="G820" t="s">
        <v>21</v>
      </c>
      <c r="H820" t="s">
        <v>25</v>
      </c>
      <c r="I820" t="s">
        <v>25</v>
      </c>
      <c r="K820" t="s">
        <v>25</v>
      </c>
      <c r="L820" t="s">
        <v>2166</v>
      </c>
      <c r="M820" s="89" t="s">
        <v>3808</v>
      </c>
      <c r="N820" t="s">
        <v>25</v>
      </c>
      <c r="O820" t="s">
        <v>25</v>
      </c>
      <c r="Q820" t="s">
        <v>25</v>
      </c>
      <c r="R820" s="89" t="s">
        <v>3216</v>
      </c>
      <c r="T820" t="s">
        <v>2169</v>
      </c>
      <c r="U820" t="s">
        <v>25</v>
      </c>
      <c r="W820" t="s">
        <v>25</v>
      </c>
      <c r="Z820" t="s">
        <v>1900</v>
      </c>
      <c r="AC820" t="s">
        <v>21</v>
      </c>
      <c r="AG820" t="s">
        <v>21</v>
      </c>
      <c r="AH820" t="s">
        <v>21</v>
      </c>
      <c r="AJ820" t="s">
        <v>25</v>
      </c>
      <c r="AL820" t="s">
        <v>25</v>
      </c>
      <c r="AN820" t="s">
        <v>25</v>
      </c>
      <c r="AP820" t="s">
        <v>25</v>
      </c>
      <c r="AR820" t="s">
        <v>25</v>
      </c>
      <c r="AT820" t="s">
        <v>25</v>
      </c>
      <c r="AV820" t="s">
        <v>25</v>
      </c>
      <c r="AX820" t="s">
        <v>25</v>
      </c>
      <c r="AZ820" t="s">
        <v>25</v>
      </c>
      <c r="BB820" t="s">
        <v>25</v>
      </c>
      <c r="BE820" t="s">
        <v>25</v>
      </c>
      <c r="BG820" t="s">
        <v>25</v>
      </c>
      <c r="BI820" t="s">
        <v>25</v>
      </c>
      <c r="BK820" t="s">
        <v>25</v>
      </c>
      <c r="BN820" t="s">
        <v>1915</v>
      </c>
    </row>
    <row r="821" spans="2:68" ht="18.75" customHeight="1">
      <c r="B821" s="87">
        <v>35</v>
      </c>
      <c r="C821" t="s">
        <v>3798</v>
      </c>
      <c r="D821" t="s">
        <v>3840</v>
      </c>
      <c r="E821" s="88">
        <v>35042</v>
      </c>
      <c r="F821" t="s">
        <v>25</v>
      </c>
      <c r="G821" t="s">
        <v>21</v>
      </c>
      <c r="H821" t="s">
        <v>25</v>
      </c>
      <c r="I821" t="s">
        <v>25</v>
      </c>
      <c r="K821" t="s">
        <v>25</v>
      </c>
      <c r="L821" t="s">
        <v>2166</v>
      </c>
      <c r="M821" s="89" t="s">
        <v>3808</v>
      </c>
      <c r="N821" t="s">
        <v>25</v>
      </c>
      <c r="O821" t="s">
        <v>25</v>
      </c>
      <c r="Q821" t="s">
        <v>25</v>
      </c>
      <c r="R821" s="89" t="s">
        <v>3182</v>
      </c>
      <c r="T821" t="s">
        <v>1377</v>
      </c>
      <c r="U821" t="s">
        <v>25</v>
      </c>
      <c r="W821" t="s">
        <v>21</v>
      </c>
      <c r="AC821" t="s">
        <v>21</v>
      </c>
      <c r="AG821" t="s">
        <v>25</v>
      </c>
      <c r="AH821" t="s">
        <v>25</v>
      </c>
      <c r="AI821" t="s">
        <v>3841</v>
      </c>
      <c r="AJ821" t="s">
        <v>25</v>
      </c>
      <c r="AK821" t="s">
        <v>3841</v>
      </c>
      <c r="AL821" t="s">
        <v>25</v>
      </c>
      <c r="AM821" t="s">
        <v>3841</v>
      </c>
      <c r="AN821" t="s">
        <v>25</v>
      </c>
      <c r="AO821" t="s">
        <v>3841</v>
      </c>
      <c r="AP821" t="s">
        <v>25</v>
      </c>
      <c r="AQ821" t="s">
        <v>3841</v>
      </c>
      <c r="AR821" t="s">
        <v>25</v>
      </c>
      <c r="AS821" t="s">
        <v>3841</v>
      </c>
      <c r="AT821" t="s">
        <v>25</v>
      </c>
      <c r="AU821" t="s">
        <v>3841</v>
      </c>
      <c r="AV821" t="s">
        <v>25</v>
      </c>
      <c r="AW821" t="s">
        <v>3841</v>
      </c>
      <c r="AX821" t="s">
        <v>25</v>
      </c>
      <c r="AY821" t="s">
        <v>3841</v>
      </c>
      <c r="AZ821" t="s">
        <v>2140</v>
      </c>
      <c r="BB821" t="s">
        <v>25</v>
      </c>
      <c r="BC821" t="s">
        <v>3841</v>
      </c>
      <c r="BE821" t="s">
        <v>2140</v>
      </c>
      <c r="BG821" t="s">
        <v>2140</v>
      </c>
      <c r="BI821" t="s">
        <v>2140</v>
      </c>
      <c r="BK821" t="s">
        <v>2140</v>
      </c>
      <c r="BN821" t="s">
        <v>2146</v>
      </c>
    </row>
    <row r="822" spans="2:68" ht="18.75" customHeight="1">
      <c r="B822" s="87">
        <v>35</v>
      </c>
      <c r="C822" t="s">
        <v>3798</v>
      </c>
      <c r="D822" t="s">
        <v>1689</v>
      </c>
      <c r="E822" s="88">
        <v>35043</v>
      </c>
      <c r="F822" t="s">
        <v>21</v>
      </c>
      <c r="G822" t="s">
        <v>21</v>
      </c>
      <c r="H822" t="s">
        <v>25</v>
      </c>
      <c r="I822" t="s">
        <v>25</v>
      </c>
      <c r="K822" t="s">
        <v>25</v>
      </c>
      <c r="L822" t="s">
        <v>2166</v>
      </c>
      <c r="M822" s="89" t="s">
        <v>3803</v>
      </c>
      <c r="N822" t="s">
        <v>25</v>
      </c>
      <c r="O822" t="s">
        <v>25</v>
      </c>
      <c r="Q822" t="s">
        <v>25</v>
      </c>
      <c r="R822" s="89" t="s">
        <v>3804</v>
      </c>
      <c r="T822" t="s">
        <v>1377</v>
      </c>
      <c r="U822" t="s">
        <v>25</v>
      </c>
      <c r="W822" t="s">
        <v>21</v>
      </c>
      <c r="AC822" t="s">
        <v>21</v>
      </c>
      <c r="AG822" t="s">
        <v>25</v>
      </c>
      <c r="AH822" t="s">
        <v>25</v>
      </c>
      <c r="AI822" t="s">
        <v>3842</v>
      </c>
      <c r="AJ822" t="s">
        <v>25</v>
      </c>
      <c r="AK822" t="s">
        <v>3843</v>
      </c>
      <c r="AL822" t="s">
        <v>21</v>
      </c>
      <c r="AM822" t="s">
        <v>3844</v>
      </c>
      <c r="AN822" t="s">
        <v>21</v>
      </c>
      <c r="AO822" t="s">
        <v>3844</v>
      </c>
      <c r="AP822" t="s">
        <v>21</v>
      </c>
      <c r="AQ822" t="s">
        <v>3844</v>
      </c>
      <c r="AR822" t="s">
        <v>2140</v>
      </c>
      <c r="AT822" t="s">
        <v>21</v>
      </c>
      <c r="AU822" t="s">
        <v>3844</v>
      </c>
      <c r="AV822" t="s">
        <v>25</v>
      </c>
      <c r="AW822" t="s">
        <v>3845</v>
      </c>
      <c r="AX822" t="s">
        <v>25</v>
      </c>
      <c r="AY822" t="s">
        <v>3846</v>
      </c>
      <c r="AZ822" t="s">
        <v>21</v>
      </c>
      <c r="BA822" t="s">
        <v>3844</v>
      </c>
      <c r="BB822" t="s">
        <v>25</v>
      </c>
      <c r="BC822" t="s">
        <v>3847</v>
      </c>
      <c r="BE822" t="s">
        <v>25</v>
      </c>
      <c r="BF822" t="s">
        <v>3848</v>
      </c>
      <c r="BG822" t="s">
        <v>25</v>
      </c>
      <c r="BH822" t="s">
        <v>3849</v>
      </c>
      <c r="BI822" t="s">
        <v>21</v>
      </c>
      <c r="BJ822" t="s">
        <v>3844</v>
      </c>
      <c r="BK822" t="s">
        <v>21</v>
      </c>
      <c r="BL822" t="s">
        <v>3844</v>
      </c>
      <c r="BM822" t="s">
        <v>3850</v>
      </c>
      <c r="BN822" t="s">
        <v>2146</v>
      </c>
    </row>
    <row r="823" spans="2:68" ht="18.75" customHeight="1">
      <c r="B823" s="87">
        <v>35</v>
      </c>
      <c r="C823" t="s">
        <v>3798</v>
      </c>
      <c r="D823" t="s">
        <v>3851</v>
      </c>
      <c r="E823" s="88">
        <v>35045</v>
      </c>
      <c r="F823" t="s">
        <v>25</v>
      </c>
      <c r="G823" t="s">
        <v>21</v>
      </c>
      <c r="H823" t="s">
        <v>25</v>
      </c>
      <c r="I823" t="s">
        <v>25</v>
      </c>
      <c r="K823" t="s">
        <v>25</v>
      </c>
      <c r="L823" t="s">
        <v>2166</v>
      </c>
      <c r="M823" s="89" t="s">
        <v>3808</v>
      </c>
      <c r="N823" t="s">
        <v>25</v>
      </c>
      <c r="O823" t="s">
        <v>25</v>
      </c>
      <c r="Q823" t="s">
        <v>25</v>
      </c>
      <c r="R823" s="89" t="s">
        <v>3800</v>
      </c>
      <c r="T823" t="s">
        <v>1377</v>
      </c>
      <c r="U823" t="s">
        <v>25</v>
      </c>
      <c r="W823" t="s">
        <v>21</v>
      </c>
      <c r="AC823" t="s">
        <v>21</v>
      </c>
      <c r="AG823" t="s">
        <v>25</v>
      </c>
      <c r="AH823" t="s">
        <v>25</v>
      </c>
      <c r="AI823" t="s">
        <v>3852</v>
      </c>
      <c r="AJ823" t="s">
        <v>25</v>
      </c>
      <c r="AK823" t="s">
        <v>3853</v>
      </c>
      <c r="AL823" t="s">
        <v>25</v>
      </c>
      <c r="AM823" t="s">
        <v>3854</v>
      </c>
      <c r="AN823" t="s">
        <v>25</v>
      </c>
      <c r="AO823" t="s">
        <v>3855</v>
      </c>
      <c r="AP823" t="s">
        <v>25</v>
      </c>
      <c r="AQ823" t="s">
        <v>3855</v>
      </c>
      <c r="AR823" t="s">
        <v>2140</v>
      </c>
      <c r="AT823" t="s">
        <v>2140</v>
      </c>
      <c r="AV823" t="s">
        <v>2140</v>
      </c>
      <c r="AX823" t="s">
        <v>25</v>
      </c>
      <c r="AY823" t="s">
        <v>3855</v>
      </c>
      <c r="AZ823" t="s">
        <v>2140</v>
      </c>
      <c r="BB823" t="s">
        <v>25</v>
      </c>
      <c r="BC823" t="s">
        <v>3856</v>
      </c>
      <c r="BE823" t="s">
        <v>2140</v>
      </c>
      <c r="BG823" t="s">
        <v>2140</v>
      </c>
      <c r="BI823" t="s">
        <v>2140</v>
      </c>
      <c r="BK823" t="s">
        <v>2140</v>
      </c>
      <c r="BN823" t="s">
        <v>2174</v>
      </c>
    </row>
    <row r="824" spans="2:68" ht="18.75" customHeight="1">
      <c r="B824" s="87">
        <v>35</v>
      </c>
      <c r="C824" t="s">
        <v>3798</v>
      </c>
      <c r="D824" t="s">
        <v>1693</v>
      </c>
      <c r="E824" s="88">
        <v>35051</v>
      </c>
      <c r="F824" t="s">
        <v>21</v>
      </c>
      <c r="G824" t="s">
        <v>21</v>
      </c>
      <c r="H824" t="s">
        <v>25</v>
      </c>
      <c r="I824" t="s">
        <v>25</v>
      </c>
      <c r="K824" t="s">
        <v>25</v>
      </c>
      <c r="L824" t="s">
        <v>2166</v>
      </c>
      <c r="M824" s="89" t="s">
        <v>3808</v>
      </c>
      <c r="N824" t="s">
        <v>25</v>
      </c>
      <c r="O824" t="s">
        <v>25</v>
      </c>
      <c r="Q824" t="s">
        <v>25</v>
      </c>
      <c r="R824" s="89" t="s">
        <v>3800</v>
      </c>
      <c r="T824" t="s">
        <v>21</v>
      </c>
      <c r="U824" t="s">
        <v>25</v>
      </c>
      <c r="W824" t="s">
        <v>25</v>
      </c>
      <c r="Z824" t="s">
        <v>1900</v>
      </c>
      <c r="AC824" t="s">
        <v>21</v>
      </c>
      <c r="AG824" t="s">
        <v>25</v>
      </c>
      <c r="AH824" t="s">
        <v>25</v>
      </c>
      <c r="AI824" t="s">
        <v>3857</v>
      </c>
      <c r="AJ824" t="s">
        <v>25</v>
      </c>
      <c r="AK824" t="s">
        <v>3858</v>
      </c>
      <c r="AL824" t="s">
        <v>25</v>
      </c>
      <c r="AM824" t="s">
        <v>3859</v>
      </c>
      <c r="AN824" t="s">
        <v>25</v>
      </c>
      <c r="AO824" t="s">
        <v>3860</v>
      </c>
      <c r="AP824" t="s">
        <v>25</v>
      </c>
      <c r="AQ824" t="s">
        <v>3861</v>
      </c>
      <c r="AR824" t="s">
        <v>25</v>
      </c>
      <c r="AS824" t="s">
        <v>3862</v>
      </c>
      <c r="AT824" t="s">
        <v>25</v>
      </c>
      <c r="AU824" t="s">
        <v>3863</v>
      </c>
      <c r="AV824" t="s">
        <v>25</v>
      </c>
      <c r="AW824" t="s">
        <v>3864</v>
      </c>
      <c r="AX824" t="s">
        <v>25</v>
      </c>
      <c r="AY824" t="s">
        <v>3865</v>
      </c>
      <c r="AZ824" t="s">
        <v>25</v>
      </c>
      <c r="BA824" t="s">
        <v>3866</v>
      </c>
      <c r="BB824" t="s">
        <v>25</v>
      </c>
      <c r="BC824" t="s">
        <v>3867</v>
      </c>
      <c r="BE824" t="s">
        <v>2140</v>
      </c>
      <c r="BG824" t="s">
        <v>2140</v>
      </c>
      <c r="BI824" t="s">
        <v>2140</v>
      </c>
      <c r="BK824" t="s">
        <v>2140</v>
      </c>
      <c r="BN824" t="s">
        <v>1915</v>
      </c>
      <c r="BP824" s="90" t="s">
        <v>3868</v>
      </c>
    </row>
    <row r="825" spans="2:68" ht="18.75" customHeight="1">
      <c r="B825" s="87">
        <v>36</v>
      </c>
      <c r="C825" t="s">
        <v>3869</v>
      </c>
      <c r="D825" t="s">
        <v>3870</v>
      </c>
      <c r="E825" s="88">
        <v>36001</v>
      </c>
      <c r="F825" t="s">
        <v>21</v>
      </c>
      <c r="G825" t="s">
        <v>25</v>
      </c>
      <c r="H825" t="s">
        <v>25</v>
      </c>
      <c r="I825" t="s">
        <v>25</v>
      </c>
      <c r="K825" t="s">
        <v>25</v>
      </c>
      <c r="L825" t="s">
        <v>2205</v>
      </c>
      <c r="M825" s="89">
        <v>44993</v>
      </c>
      <c r="N825" t="s">
        <v>25</v>
      </c>
      <c r="O825" t="s">
        <v>25</v>
      </c>
      <c r="Q825" t="s">
        <v>25</v>
      </c>
      <c r="R825" s="89">
        <v>45240</v>
      </c>
      <c r="S825" t="s">
        <v>3871</v>
      </c>
      <c r="T825" t="s">
        <v>1377</v>
      </c>
      <c r="U825" t="s">
        <v>25</v>
      </c>
      <c r="W825" t="s">
        <v>21</v>
      </c>
      <c r="AC825" t="s">
        <v>21</v>
      </c>
      <c r="AG825" t="s">
        <v>1377</v>
      </c>
      <c r="AH825" t="s">
        <v>1377</v>
      </c>
      <c r="AI825" t="s">
        <v>3872</v>
      </c>
      <c r="AJ825" t="s">
        <v>1377</v>
      </c>
      <c r="AK825" t="s">
        <v>3873</v>
      </c>
      <c r="AL825" t="s">
        <v>2140</v>
      </c>
      <c r="AN825" t="s">
        <v>1377</v>
      </c>
      <c r="AO825" t="s">
        <v>3874</v>
      </c>
      <c r="AP825" t="s">
        <v>2140</v>
      </c>
      <c r="AR825" t="s">
        <v>2140</v>
      </c>
      <c r="AT825" t="s">
        <v>21</v>
      </c>
      <c r="AV825" t="s">
        <v>1377</v>
      </c>
      <c r="AW825" t="s">
        <v>3875</v>
      </c>
      <c r="AX825" t="s">
        <v>1377</v>
      </c>
      <c r="AY825" t="s">
        <v>3876</v>
      </c>
      <c r="AZ825" t="s">
        <v>1377</v>
      </c>
      <c r="BA825" t="s">
        <v>3877</v>
      </c>
      <c r="BB825" t="s">
        <v>1377</v>
      </c>
      <c r="BC825" t="s">
        <v>3878</v>
      </c>
      <c r="BE825" t="s">
        <v>2140</v>
      </c>
      <c r="BG825" t="s">
        <v>2140</v>
      </c>
      <c r="BI825" t="s">
        <v>2140</v>
      </c>
      <c r="BK825" t="s">
        <v>21</v>
      </c>
      <c r="BN825" t="s">
        <v>2174</v>
      </c>
    </row>
    <row r="826" spans="2:68" ht="18.75" customHeight="1">
      <c r="B826" s="87">
        <v>36</v>
      </c>
      <c r="C826" t="s">
        <v>3869</v>
      </c>
      <c r="D826" t="s">
        <v>743</v>
      </c>
      <c r="E826" s="88">
        <v>36002</v>
      </c>
      <c r="F826" t="s">
        <v>25</v>
      </c>
      <c r="G826" t="s">
        <v>25</v>
      </c>
      <c r="H826" t="s">
        <v>25</v>
      </c>
      <c r="I826" t="s">
        <v>25</v>
      </c>
      <c r="K826" t="s">
        <v>25</v>
      </c>
      <c r="L826" t="s">
        <v>2138</v>
      </c>
      <c r="M826" s="89">
        <v>45201</v>
      </c>
      <c r="N826" t="s">
        <v>25</v>
      </c>
      <c r="O826" t="s">
        <v>25</v>
      </c>
      <c r="Q826" t="s">
        <v>25</v>
      </c>
      <c r="R826" s="89">
        <v>45204</v>
      </c>
      <c r="T826" t="s">
        <v>1377</v>
      </c>
      <c r="U826" t="s">
        <v>25</v>
      </c>
      <c r="W826" t="s">
        <v>21</v>
      </c>
      <c r="AC826" t="s">
        <v>21</v>
      </c>
      <c r="AG826" t="s">
        <v>25</v>
      </c>
      <c r="AH826" t="s">
        <v>25</v>
      </c>
      <c r="AI826" t="s">
        <v>3879</v>
      </c>
      <c r="AJ826" t="s">
        <v>21</v>
      </c>
      <c r="AK826" t="s">
        <v>3880</v>
      </c>
      <c r="AL826" t="s">
        <v>21</v>
      </c>
      <c r="AN826" t="s">
        <v>21</v>
      </c>
      <c r="AP826" t="s">
        <v>25</v>
      </c>
      <c r="AQ826" t="s">
        <v>3881</v>
      </c>
      <c r="AR826" t="s">
        <v>21</v>
      </c>
      <c r="AT826" t="s">
        <v>21</v>
      </c>
      <c r="AV826" t="s">
        <v>25</v>
      </c>
      <c r="AW826" t="s">
        <v>3882</v>
      </c>
      <c r="AX826" t="s">
        <v>21</v>
      </c>
      <c r="AZ826" t="s">
        <v>21</v>
      </c>
      <c r="BB826" t="s">
        <v>25</v>
      </c>
      <c r="BC826" t="s">
        <v>3883</v>
      </c>
      <c r="BE826" t="s">
        <v>21</v>
      </c>
      <c r="BG826" t="s">
        <v>21</v>
      </c>
      <c r="BI826" t="s">
        <v>21</v>
      </c>
      <c r="BK826" t="s">
        <v>25</v>
      </c>
      <c r="BL826" t="s">
        <v>3884</v>
      </c>
      <c r="BN826" t="s">
        <v>3885</v>
      </c>
      <c r="BP826" s="90" t="s">
        <v>3886</v>
      </c>
    </row>
    <row r="827" spans="2:68" ht="18.75" customHeight="1">
      <c r="B827" s="87">
        <v>36</v>
      </c>
      <c r="C827" t="s">
        <v>3869</v>
      </c>
      <c r="D827" t="s">
        <v>744</v>
      </c>
      <c r="E827" s="88">
        <v>36003</v>
      </c>
      <c r="F827" t="s">
        <v>25</v>
      </c>
      <c r="G827" t="s">
        <v>25</v>
      </c>
      <c r="H827" t="s">
        <v>25</v>
      </c>
      <c r="I827" t="s">
        <v>25</v>
      </c>
      <c r="K827" t="s">
        <v>25</v>
      </c>
      <c r="L827" t="s">
        <v>2138</v>
      </c>
      <c r="M827" s="89">
        <v>45184</v>
      </c>
      <c r="N827" t="s">
        <v>25</v>
      </c>
      <c r="O827" t="s">
        <v>25</v>
      </c>
      <c r="Q827" t="s">
        <v>25</v>
      </c>
      <c r="R827" s="89" t="s">
        <v>3887</v>
      </c>
      <c r="T827" t="s">
        <v>25</v>
      </c>
      <c r="U827" t="s">
        <v>25</v>
      </c>
      <c r="W827" t="s">
        <v>25</v>
      </c>
      <c r="Z827" t="s">
        <v>1900</v>
      </c>
      <c r="AA827" t="s">
        <v>1901</v>
      </c>
      <c r="AC827" t="s">
        <v>21</v>
      </c>
      <c r="AG827" t="s">
        <v>25</v>
      </c>
      <c r="AH827" t="s">
        <v>25</v>
      </c>
      <c r="AJ827" t="s">
        <v>21</v>
      </c>
      <c r="AL827" t="s">
        <v>25</v>
      </c>
      <c r="AN827" t="s">
        <v>25</v>
      </c>
      <c r="AP827" t="s">
        <v>2140</v>
      </c>
      <c r="AR827" t="s">
        <v>21</v>
      </c>
      <c r="AT827" t="s">
        <v>25</v>
      </c>
      <c r="AV827" t="s">
        <v>25</v>
      </c>
      <c r="AX827" t="s">
        <v>21</v>
      </c>
      <c r="AZ827" t="s">
        <v>25</v>
      </c>
      <c r="BB827" t="s">
        <v>25</v>
      </c>
      <c r="BE827" t="s">
        <v>2140</v>
      </c>
      <c r="BG827" t="s">
        <v>2140</v>
      </c>
      <c r="BI827" t="s">
        <v>2140</v>
      </c>
      <c r="BK827" t="s">
        <v>25</v>
      </c>
      <c r="BN827" t="s">
        <v>3885</v>
      </c>
    </row>
    <row r="828" spans="2:68" ht="18.75" customHeight="1">
      <c r="B828" s="87">
        <v>36</v>
      </c>
      <c r="C828" t="s">
        <v>3869</v>
      </c>
      <c r="D828" t="s">
        <v>3888</v>
      </c>
      <c r="E828" s="88">
        <v>36004</v>
      </c>
      <c r="F828" t="s">
        <v>25</v>
      </c>
      <c r="G828" t="s">
        <v>25</v>
      </c>
      <c r="H828" t="s">
        <v>25</v>
      </c>
      <c r="I828" t="s">
        <v>25</v>
      </c>
      <c r="K828" t="s">
        <v>25</v>
      </c>
      <c r="L828" t="s">
        <v>2138</v>
      </c>
      <c r="M828" s="89">
        <v>45184</v>
      </c>
      <c r="N828" t="s">
        <v>25</v>
      </c>
      <c r="O828" t="s">
        <v>25</v>
      </c>
      <c r="Q828" t="s">
        <v>25</v>
      </c>
      <c r="R828" s="89">
        <v>45197</v>
      </c>
      <c r="T828" t="s">
        <v>1377</v>
      </c>
      <c r="U828" t="s">
        <v>25</v>
      </c>
      <c r="W828" t="s">
        <v>21</v>
      </c>
      <c r="AC828" t="s">
        <v>21</v>
      </c>
      <c r="AG828" t="s">
        <v>25</v>
      </c>
      <c r="AH828" t="s">
        <v>1377</v>
      </c>
      <c r="AI828" t="s">
        <v>3889</v>
      </c>
      <c r="AJ828" t="s">
        <v>25</v>
      </c>
      <c r="AK828" t="s">
        <v>3890</v>
      </c>
      <c r="AL828" t="s">
        <v>25</v>
      </c>
      <c r="AM828" t="s">
        <v>3891</v>
      </c>
      <c r="AN828" t="s">
        <v>25</v>
      </c>
      <c r="AO828" t="s">
        <v>3892</v>
      </c>
      <c r="AP828" t="s">
        <v>25</v>
      </c>
      <c r="AQ828" t="s">
        <v>3893</v>
      </c>
      <c r="AR828" t="s">
        <v>25</v>
      </c>
      <c r="AS828" t="s">
        <v>3892</v>
      </c>
      <c r="AT828" t="s">
        <v>25</v>
      </c>
      <c r="AU828" t="s">
        <v>3894</v>
      </c>
      <c r="AV828" t="s">
        <v>25</v>
      </c>
      <c r="AW828" t="s">
        <v>3895</v>
      </c>
      <c r="AX828" t="s">
        <v>1377</v>
      </c>
      <c r="AY828" t="s">
        <v>3896</v>
      </c>
      <c r="AZ828" t="s">
        <v>1377</v>
      </c>
      <c r="BA828" t="s">
        <v>3897</v>
      </c>
      <c r="BB828" t="s">
        <v>1377</v>
      </c>
      <c r="BC828" t="s">
        <v>3898</v>
      </c>
      <c r="BE828" t="s">
        <v>1377</v>
      </c>
      <c r="BF828" t="s">
        <v>3899</v>
      </c>
      <c r="BG828" t="s">
        <v>21</v>
      </c>
      <c r="BI828" t="s">
        <v>1377</v>
      </c>
      <c r="BJ828" t="s">
        <v>3899</v>
      </c>
      <c r="BK828" t="s">
        <v>1377</v>
      </c>
      <c r="BL828" t="s">
        <v>3894</v>
      </c>
      <c r="BN828" t="s">
        <v>2295</v>
      </c>
    </row>
    <row r="829" spans="2:68" ht="18.75" customHeight="1">
      <c r="B829" s="87">
        <v>36</v>
      </c>
      <c r="C829" t="s">
        <v>3869</v>
      </c>
      <c r="D829" t="s">
        <v>3900</v>
      </c>
      <c r="E829" s="88">
        <v>36005</v>
      </c>
      <c r="F829" t="s">
        <v>25</v>
      </c>
      <c r="G829" t="s">
        <v>25</v>
      </c>
      <c r="H829" t="s">
        <v>25</v>
      </c>
      <c r="I829" t="s">
        <v>25</v>
      </c>
      <c r="K829" t="s">
        <v>25</v>
      </c>
      <c r="L829" t="s">
        <v>2138</v>
      </c>
      <c r="M829" s="89">
        <v>45184</v>
      </c>
      <c r="N829" t="s">
        <v>25</v>
      </c>
      <c r="O829" t="s">
        <v>25</v>
      </c>
      <c r="Q829" t="s">
        <v>25</v>
      </c>
      <c r="R829" s="89" t="s">
        <v>3901</v>
      </c>
      <c r="T829" t="s">
        <v>25</v>
      </c>
      <c r="U829" t="s">
        <v>25</v>
      </c>
      <c r="W829" t="s">
        <v>25</v>
      </c>
      <c r="Z829" t="s">
        <v>1900</v>
      </c>
      <c r="AC829" t="s">
        <v>21</v>
      </c>
      <c r="AG829" t="s">
        <v>25</v>
      </c>
      <c r="AH829" t="s">
        <v>25</v>
      </c>
      <c r="AI829" t="s">
        <v>3902</v>
      </c>
      <c r="AJ829" t="s">
        <v>21</v>
      </c>
      <c r="AK829" t="s">
        <v>3903</v>
      </c>
      <c r="AL829" t="s">
        <v>25</v>
      </c>
      <c r="AN829" t="s">
        <v>21</v>
      </c>
      <c r="AO829" t="s">
        <v>3904</v>
      </c>
      <c r="AP829" t="s">
        <v>21</v>
      </c>
      <c r="AQ829" t="s">
        <v>3905</v>
      </c>
      <c r="AR829" t="s">
        <v>21</v>
      </c>
      <c r="AT829" t="s">
        <v>21</v>
      </c>
      <c r="AV829" t="s">
        <v>25</v>
      </c>
      <c r="AX829" t="s">
        <v>21</v>
      </c>
      <c r="AY829" t="s">
        <v>3906</v>
      </c>
      <c r="AZ829" t="s">
        <v>25</v>
      </c>
      <c r="BA829" t="s">
        <v>3907</v>
      </c>
      <c r="BB829" t="s">
        <v>25</v>
      </c>
      <c r="BE829" t="s">
        <v>25</v>
      </c>
      <c r="BG829" t="s">
        <v>21</v>
      </c>
      <c r="BI829" t="s">
        <v>21</v>
      </c>
      <c r="BK829" t="s">
        <v>21</v>
      </c>
      <c r="BN829" t="s">
        <v>2295</v>
      </c>
    </row>
    <row r="830" spans="2:68" ht="18.75" customHeight="1">
      <c r="B830" s="87">
        <v>36</v>
      </c>
      <c r="C830" t="s">
        <v>3869</v>
      </c>
      <c r="D830" t="s">
        <v>747</v>
      </c>
      <c r="E830" s="88">
        <v>36007</v>
      </c>
      <c r="F830" t="s">
        <v>25</v>
      </c>
      <c r="G830" t="s">
        <v>25</v>
      </c>
      <c r="H830" t="s">
        <v>25</v>
      </c>
      <c r="I830" t="s">
        <v>25</v>
      </c>
      <c r="K830" t="s">
        <v>25</v>
      </c>
      <c r="L830" t="s">
        <v>2138</v>
      </c>
      <c r="M830" s="89">
        <v>45182</v>
      </c>
      <c r="N830" t="s">
        <v>25</v>
      </c>
      <c r="O830" t="s">
        <v>25</v>
      </c>
      <c r="Q830" t="s">
        <v>25</v>
      </c>
      <c r="R830" s="89" t="s">
        <v>3908</v>
      </c>
      <c r="T830" t="s">
        <v>25</v>
      </c>
      <c r="U830" t="s">
        <v>25</v>
      </c>
      <c r="W830" t="s">
        <v>1377</v>
      </c>
      <c r="Z830" t="s">
        <v>3909</v>
      </c>
      <c r="AC830" t="s">
        <v>21</v>
      </c>
      <c r="AG830" t="s">
        <v>25</v>
      </c>
      <c r="AH830" t="s">
        <v>25</v>
      </c>
      <c r="AI830" t="s">
        <v>3910</v>
      </c>
      <c r="AJ830" t="s">
        <v>21</v>
      </c>
      <c r="AL830" t="s">
        <v>25</v>
      </c>
      <c r="AM830" t="s">
        <v>3911</v>
      </c>
      <c r="AN830" t="s">
        <v>25</v>
      </c>
      <c r="AO830" t="s">
        <v>3912</v>
      </c>
      <c r="AP830" t="s">
        <v>2140</v>
      </c>
      <c r="AR830" t="s">
        <v>21</v>
      </c>
      <c r="AT830" t="s">
        <v>21</v>
      </c>
      <c r="AV830" t="s">
        <v>25</v>
      </c>
      <c r="AW830" t="s">
        <v>3913</v>
      </c>
      <c r="AX830" t="s">
        <v>2140</v>
      </c>
      <c r="AZ830" t="s">
        <v>2140</v>
      </c>
      <c r="BB830" t="s">
        <v>25</v>
      </c>
      <c r="BE830" t="s">
        <v>21</v>
      </c>
      <c r="BG830" t="s">
        <v>2140</v>
      </c>
      <c r="BI830" t="s">
        <v>2140</v>
      </c>
      <c r="BK830" t="s">
        <v>21</v>
      </c>
      <c r="BN830" t="s">
        <v>3885</v>
      </c>
    </row>
    <row r="831" spans="2:68" ht="18.75" customHeight="1">
      <c r="B831" s="87">
        <v>36</v>
      </c>
      <c r="C831" t="s">
        <v>3869</v>
      </c>
      <c r="D831" t="s">
        <v>3914</v>
      </c>
      <c r="E831" s="88">
        <v>36008</v>
      </c>
      <c r="F831" t="s">
        <v>25</v>
      </c>
      <c r="G831" t="s">
        <v>25</v>
      </c>
      <c r="H831" t="s">
        <v>25</v>
      </c>
      <c r="I831" t="s">
        <v>25</v>
      </c>
      <c r="K831" t="s">
        <v>25</v>
      </c>
      <c r="L831" t="s">
        <v>2138</v>
      </c>
      <c r="M831" s="89">
        <v>45184</v>
      </c>
      <c r="N831" t="s">
        <v>1377</v>
      </c>
      <c r="O831" t="s">
        <v>1377</v>
      </c>
      <c r="Q831" t="s">
        <v>1377</v>
      </c>
      <c r="R831" s="89" t="s">
        <v>3915</v>
      </c>
      <c r="T831" t="s">
        <v>1377</v>
      </c>
      <c r="U831" t="s">
        <v>1377</v>
      </c>
      <c r="W831" t="s">
        <v>1377</v>
      </c>
      <c r="Z831" t="s">
        <v>1900</v>
      </c>
      <c r="AC831" t="s">
        <v>21</v>
      </c>
      <c r="AG831" t="s">
        <v>1377</v>
      </c>
      <c r="AH831" t="s">
        <v>1377</v>
      </c>
      <c r="AI831" t="s">
        <v>3916</v>
      </c>
      <c r="AJ831" t="s">
        <v>21</v>
      </c>
      <c r="AL831" t="s">
        <v>1377</v>
      </c>
      <c r="AM831" t="s">
        <v>3917</v>
      </c>
      <c r="AN831" t="s">
        <v>1377</v>
      </c>
      <c r="AP831" t="s">
        <v>21</v>
      </c>
      <c r="AR831" t="s">
        <v>21</v>
      </c>
      <c r="AT831" t="s">
        <v>1377</v>
      </c>
      <c r="AU831" t="s">
        <v>3918</v>
      </c>
      <c r="AV831" t="s">
        <v>1377</v>
      </c>
      <c r="AX831" t="s">
        <v>21</v>
      </c>
      <c r="AZ831" t="s">
        <v>1377</v>
      </c>
      <c r="BB831" t="s">
        <v>1377</v>
      </c>
      <c r="BE831" t="s">
        <v>1377</v>
      </c>
      <c r="BG831" t="s">
        <v>21</v>
      </c>
      <c r="BI831" t="s">
        <v>1377</v>
      </c>
      <c r="BK831" t="s">
        <v>1377</v>
      </c>
      <c r="BN831" t="s">
        <v>2146</v>
      </c>
      <c r="BP831" s="90" t="s">
        <v>3919</v>
      </c>
    </row>
    <row r="832" spans="2:68" ht="18.75" customHeight="1">
      <c r="B832" s="87">
        <v>36</v>
      </c>
      <c r="C832" t="s">
        <v>3869</v>
      </c>
      <c r="D832" t="s">
        <v>3920</v>
      </c>
      <c r="E832" s="88">
        <v>36009</v>
      </c>
      <c r="F832" t="s">
        <v>25</v>
      </c>
      <c r="G832" t="s">
        <v>25</v>
      </c>
      <c r="H832" t="s">
        <v>25</v>
      </c>
      <c r="I832" t="s">
        <v>25</v>
      </c>
      <c r="K832" t="s">
        <v>25</v>
      </c>
      <c r="L832" t="s">
        <v>2138</v>
      </c>
      <c r="M832" s="89">
        <v>45184</v>
      </c>
      <c r="N832" t="s">
        <v>25</v>
      </c>
      <c r="O832" t="s">
        <v>25</v>
      </c>
      <c r="Q832" t="s">
        <v>25</v>
      </c>
      <c r="R832" s="89" t="s">
        <v>3921</v>
      </c>
      <c r="T832" t="s">
        <v>25</v>
      </c>
      <c r="U832" t="s">
        <v>25</v>
      </c>
      <c r="W832" t="s">
        <v>25</v>
      </c>
      <c r="Z832" t="s">
        <v>3922</v>
      </c>
      <c r="AC832" t="s">
        <v>21</v>
      </c>
      <c r="AG832" t="s">
        <v>25</v>
      </c>
      <c r="AH832" t="s">
        <v>1377</v>
      </c>
      <c r="AI832" t="s">
        <v>3923</v>
      </c>
      <c r="AJ832" t="s">
        <v>21</v>
      </c>
      <c r="AK832" t="s">
        <v>3924</v>
      </c>
      <c r="AL832" t="s">
        <v>21</v>
      </c>
      <c r="AN832" t="s">
        <v>21</v>
      </c>
      <c r="AP832" t="s">
        <v>21</v>
      </c>
      <c r="AR832" t="s">
        <v>21</v>
      </c>
      <c r="AT832" t="s">
        <v>21</v>
      </c>
      <c r="AV832" t="s">
        <v>21</v>
      </c>
      <c r="AX832" t="s">
        <v>21</v>
      </c>
      <c r="AZ832" t="s">
        <v>25</v>
      </c>
      <c r="BB832" t="s">
        <v>25</v>
      </c>
      <c r="BE832" t="s">
        <v>2140</v>
      </c>
      <c r="BG832" t="s">
        <v>21</v>
      </c>
      <c r="BI832" t="s">
        <v>2140</v>
      </c>
      <c r="BK832" t="s">
        <v>21</v>
      </c>
      <c r="BN832" t="s">
        <v>3885</v>
      </c>
      <c r="BP832" s="90" t="s">
        <v>3925</v>
      </c>
    </row>
    <row r="833" spans="2:68" ht="18.75" customHeight="1">
      <c r="B833" s="87">
        <v>36</v>
      </c>
      <c r="C833" t="s">
        <v>3869</v>
      </c>
      <c r="D833" t="s">
        <v>3926</v>
      </c>
      <c r="E833" s="88">
        <v>36016</v>
      </c>
      <c r="F833" t="s">
        <v>25</v>
      </c>
      <c r="G833" t="s">
        <v>25</v>
      </c>
      <c r="H833" t="s">
        <v>25</v>
      </c>
      <c r="I833" t="s">
        <v>25</v>
      </c>
      <c r="K833" t="s">
        <v>25</v>
      </c>
      <c r="L833" t="s">
        <v>2138</v>
      </c>
      <c r="M833" s="89">
        <v>45184</v>
      </c>
      <c r="N833" t="s">
        <v>25</v>
      </c>
      <c r="O833" t="s">
        <v>25</v>
      </c>
      <c r="Q833" t="s">
        <v>25</v>
      </c>
      <c r="R833" s="89">
        <v>45204</v>
      </c>
      <c r="T833" t="s">
        <v>25</v>
      </c>
      <c r="U833" t="s">
        <v>25</v>
      </c>
      <c r="W833" t="s">
        <v>1377</v>
      </c>
      <c r="Z833" t="s">
        <v>1900</v>
      </c>
      <c r="AC833" t="s">
        <v>21</v>
      </c>
      <c r="AG833" t="s">
        <v>25</v>
      </c>
      <c r="AH833" t="s">
        <v>25</v>
      </c>
      <c r="AI833" t="s">
        <v>3927</v>
      </c>
      <c r="AJ833" t="s">
        <v>25</v>
      </c>
      <c r="AK833" t="s">
        <v>3928</v>
      </c>
      <c r="AL833" t="s">
        <v>25</v>
      </c>
      <c r="AM833" t="s">
        <v>3929</v>
      </c>
      <c r="AN833" t="s">
        <v>25</v>
      </c>
      <c r="AO833" t="s">
        <v>3930</v>
      </c>
      <c r="AP833" t="s">
        <v>21</v>
      </c>
      <c r="AR833" t="s">
        <v>25</v>
      </c>
      <c r="AS833" t="s">
        <v>3931</v>
      </c>
      <c r="AT833" t="s">
        <v>25</v>
      </c>
      <c r="AU833" t="s">
        <v>3932</v>
      </c>
      <c r="AV833" t="s">
        <v>25</v>
      </c>
      <c r="AW833" t="s">
        <v>3933</v>
      </c>
      <c r="AX833" t="s">
        <v>21</v>
      </c>
      <c r="AZ833" t="s">
        <v>21</v>
      </c>
      <c r="BB833" t="s">
        <v>25</v>
      </c>
      <c r="BC833" t="s">
        <v>3934</v>
      </c>
      <c r="BD833" t="s">
        <v>3935</v>
      </c>
      <c r="BE833" t="s">
        <v>25</v>
      </c>
      <c r="BF833" t="s">
        <v>3936</v>
      </c>
      <c r="BG833" t="s">
        <v>2140</v>
      </c>
      <c r="BI833" t="s">
        <v>25</v>
      </c>
      <c r="BJ833" t="s">
        <v>3937</v>
      </c>
      <c r="BK833" t="s">
        <v>25</v>
      </c>
      <c r="BL833" t="s">
        <v>3938</v>
      </c>
      <c r="BN833" t="s">
        <v>2174</v>
      </c>
      <c r="BP833" s="90" t="s">
        <v>3939</v>
      </c>
    </row>
    <row r="834" spans="2:68" ht="18.75" customHeight="1">
      <c r="B834" s="87">
        <v>36</v>
      </c>
      <c r="C834" t="s">
        <v>3869</v>
      </c>
      <c r="D834" t="s">
        <v>3940</v>
      </c>
      <c r="E834" s="88">
        <v>36018</v>
      </c>
      <c r="F834" t="s">
        <v>25</v>
      </c>
      <c r="G834" t="s">
        <v>25</v>
      </c>
      <c r="H834" t="s">
        <v>25</v>
      </c>
      <c r="I834" t="s">
        <v>25</v>
      </c>
      <c r="K834" t="s">
        <v>25</v>
      </c>
      <c r="L834" t="s">
        <v>2138</v>
      </c>
      <c r="M834" s="89">
        <v>45184</v>
      </c>
      <c r="N834" t="s">
        <v>25</v>
      </c>
      <c r="O834" t="s">
        <v>25</v>
      </c>
      <c r="Q834" t="s">
        <v>25</v>
      </c>
      <c r="R834" s="89" t="s">
        <v>3941</v>
      </c>
      <c r="T834" t="s">
        <v>25</v>
      </c>
      <c r="U834" t="s">
        <v>25</v>
      </c>
      <c r="W834" t="s">
        <v>25</v>
      </c>
      <c r="Z834" t="s">
        <v>1900</v>
      </c>
      <c r="AC834" t="s">
        <v>21</v>
      </c>
      <c r="AG834" t="s">
        <v>25</v>
      </c>
      <c r="AH834" t="s">
        <v>25</v>
      </c>
      <c r="AI834" t="s">
        <v>3942</v>
      </c>
      <c r="AJ834" t="s">
        <v>21</v>
      </c>
      <c r="AL834" t="s">
        <v>25</v>
      </c>
      <c r="AM834" t="s">
        <v>3943</v>
      </c>
      <c r="AN834" t="s">
        <v>25</v>
      </c>
      <c r="AO834" t="s">
        <v>3944</v>
      </c>
      <c r="AP834" t="s">
        <v>21</v>
      </c>
      <c r="AR834" t="s">
        <v>25</v>
      </c>
      <c r="AS834" t="s">
        <v>3945</v>
      </c>
      <c r="AT834" t="s">
        <v>2140</v>
      </c>
      <c r="AV834" t="s">
        <v>25</v>
      </c>
      <c r="AW834" t="s">
        <v>3946</v>
      </c>
      <c r="AX834" t="s">
        <v>2140</v>
      </c>
      <c r="AZ834" t="s">
        <v>25</v>
      </c>
      <c r="BA834" t="s">
        <v>3947</v>
      </c>
      <c r="BB834" t="s">
        <v>25</v>
      </c>
      <c r="BC834" t="s">
        <v>3948</v>
      </c>
      <c r="BE834" t="s">
        <v>2140</v>
      </c>
      <c r="BG834" t="s">
        <v>2140</v>
      </c>
      <c r="BI834" t="s">
        <v>21</v>
      </c>
      <c r="BK834" t="s">
        <v>2140</v>
      </c>
      <c r="BN834" t="s">
        <v>3885</v>
      </c>
      <c r="BP834" s="90" t="s">
        <v>3949</v>
      </c>
    </row>
    <row r="835" spans="2:68" ht="18.75" customHeight="1">
      <c r="B835" s="87">
        <v>36</v>
      </c>
      <c r="C835" t="s">
        <v>3869</v>
      </c>
      <c r="D835" t="s">
        <v>752</v>
      </c>
      <c r="E835" s="88">
        <v>36019</v>
      </c>
      <c r="F835" t="s">
        <v>25</v>
      </c>
      <c r="G835" t="s">
        <v>25</v>
      </c>
      <c r="H835" t="s">
        <v>25</v>
      </c>
      <c r="I835" t="s">
        <v>25</v>
      </c>
      <c r="K835" t="s">
        <v>25</v>
      </c>
      <c r="L835" t="s">
        <v>2138</v>
      </c>
      <c r="M835" s="89">
        <v>45184</v>
      </c>
      <c r="N835" t="s">
        <v>25</v>
      </c>
      <c r="O835" t="s">
        <v>25</v>
      </c>
      <c r="Q835" t="s">
        <v>25</v>
      </c>
      <c r="R835" s="89">
        <v>45204</v>
      </c>
      <c r="T835" t="s">
        <v>25</v>
      </c>
      <c r="U835" t="s">
        <v>25</v>
      </c>
      <c r="W835" t="s">
        <v>25</v>
      </c>
      <c r="Z835" t="s">
        <v>1900</v>
      </c>
      <c r="AC835" t="s">
        <v>21</v>
      </c>
      <c r="AG835" t="s">
        <v>25</v>
      </c>
      <c r="AH835" t="s">
        <v>25</v>
      </c>
      <c r="AI835" t="s">
        <v>3950</v>
      </c>
      <c r="AJ835" t="s">
        <v>25</v>
      </c>
      <c r="AK835" t="s">
        <v>3951</v>
      </c>
      <c r="AL835" t="s">
        <v>25</v>
      </c>
      <c r="AM835" t="s">
        <v>3952</v>
      </c>
      <c r="AN835" t="s">
        <v>2140</v>
      </c>
      <c r="AP835" t="s">
        <v>2140</v>
      </c>
      <c r="AR835" t="s">
        <v>2140</v>
      </c>
      <c r="AT835" t="s">
        <v>25</v>
      </c>
      <c r="AU835" t="s">
        <v>3953</v>
      </c>
      <c r="AV835" t="s">
        <v>2140</v>
      </c>
      <c r="AX835" t="s">
        <v>2140</v>
      </c>
      <c r="AZ835" t="s">
        <v>25</v>
      </c>
      <c r="BA835" t="s">
        <v>3954</v>
      </c>
      <c r="BB835" t="s">
        <v>25</v>
      </c>
      <c r="BC835" t="s">
        <v>3955</v>
      </c>
      <c r="BE835" t="s">
        <v>2140</v>
      </c>
      <c r="BG835" t="s">
        <v>2140</v>
      </c>
      <c r="BI835" t="s">
        <v>2140</v>
      </c>
      <c r="BK835" t="s">
        <v>25</v>
      </c>
      <c r="BL835" t="s">
        <v>3956</v>
      </c>
      <c r="BM835" t="s">
        <v>2353</v>
      </c>
      <c r="BN835" t="s">
        <v>3885</v>
      </c>
    </row>
    <row r="836" spans="2:68" ht="18.75" customHeight="1">
      <c r="B836" s="87">
        <v>36</v>
      </c>
      <c r="C836" t="s">
        <v>3869</v>
      </c>
      <c r="D836" t="s">
        <v>753</v>
      </c>
      <c r="E836" s="88">
        <v>36021</v>
      </c>
      <c r="F836" t="s">
        <v>25</v>
      </c>
      <c r="G836" t="s">
        <v>25</v>
      </c>
      <c r="H836" t="s">
        <v>25</v>
      </c>
      <c r="I836" t="s">
        <v>25</v>
      </c>
      <c r="K836" t="s">
        <v>25</v>
      </c>
      <c r="L836" t="s">
        <v>2205</v>
      </c>
      <c r="M836" s="89">
        <v>45184</v>
      </c>
      <c r="N836" t="s">
        <v>1377</v>
      </c>
      <c r="O836" t="s">
        <v>1377</v>
      </c>
      <c r="Q836" t="s">
        <v>1377</v>
      </c>
      <c r="R836" s="89" t="s">
        <v>3957</v>
      </c>
      <c r="T836" t="s">
        <v>1377</v>
      </c>
      <c r="U836" t="s">
        <v>1377</v>
      </c>
      <c r="W836" t="s">
        <v>1377</v>
      </c>
      <c r="Z836" t="s">
        <v>1900</v>
      </c>
      <c r="AA836" t="s">
        <v>1901</v>
      </c>
      <c r="AC836" t="s">
        <v>21</v>
      </c>
      <c r="AG836" t="s">
        <v>1377</v>
      </c>
      <c r="AH836" t="s">
        <v>1377</v>
      </c>
      <c r="AI836" t="s">
        <v>3958</v>
      </c>
      <c r="AJ836" t="s">
        <v>1377</v>
      </c>
      <c r="AK836" t="s">
        <v>3959</v>
      </c>
      <c r="AL836" t="s">
        <v>1377</v>
      </c>
      <c r="AM836" t="s">
        <v>3960</v>
      </c>
      <c r="AN836" t="s">
        <v>21</v>
      </c>
      <c r="AP836" t="s">
        <v>21</v>
      </c>
      <c r="AR836" t="s">
        <v>1377</v>
      </c>
      <c r="AT836" t="s">
        <v>1377</v>
      </c>
      <c r="AU836" t="s">
        <v>3961</v>
      </c>
      <c r="AV836" t="s">
        <v>21</v>
      </c>
      <c r="AX836" t="s">
        <v>21</v>
      </c>
      <c r="AZ836" t="s">
        <v>1377</v>
      </c>
      <c r="BA836" t="s">
        <v>3962</v>
      </c>
      <c r="BB836" t="s">
        <v>1377</v>
      </c>
      <c r="BC836" t="s">
        <v>3963</v>
      </c>
      <c r="BE836" t="s">
        <v>2140</v>
      </c>
      <c r="BG836" t="s">
        <v>2140</v>
      </c>
      <c r="BI836" t="s">
        <v>2140</v>
      </c>
      <c r="BK836" t="s">
        <v>1377</v>
      </c>
      <c r="BL836" t="s">
        <v>3961</v>
      </c>
      <c r="BN836" t="s">
        <v>3885</v>
      </c>
    </row>
    <row r="837" spans="2:68" ht="18.75" customHeight="1">
      <c r="B837" s="87">
        <v>36</v>
      </c>
      <c r="C837" t="s">
        <v>3869</v>
      </c>
      <c r="D837" t="s">
        <v>3964</v>
      </c>
      <c r="E837" s="88">
        <v>36023</v>
      </c>
      <c r="F837" t="s">
        <v>25</v>
      </c>
      <c r="G837" t="s">
        <v>25</v>
      </c>
      <c r="H837" t="s">
        <v>25</v>
      </c>
      <c r="I837" t="s">
        <v>25</v>
      </c>
      <c r="K837" t="s">
        <v>25</v>
      </c>
      <c r="L837" t="s">
        <v>2138</v>
      </c>
      <c r="M837" s="89">
        <v>45184</v>
      </c>
      <c r="N837" t="s">
        <v>1377</v>
      </c>
      <c r="O837" t="s">
        <v>1377</v>
      </c>
      <c r="Q837" t="s">
        <v>1377</v>
      </c>
      <c r="R837" s="89" t="s">
        <v>3965</v>
      </c>
      <c r="T837" t="s">
        <v>1377</v>
      </c>
      <c r="U837" t="s">
        <v>1377</v>
      </c>
      <c r="W837" t="s">
        <v>1377</v>
      </c>
      <c r="Z837" t="s">
        <v>1900</v>
      </c>
      <c r="AC837" t="s">
        <v>21</v>
      </c>
      <c r="AG837" t="s">
        <v>1377</v>
      </c>
      <c r="AH837" t="s">
        <v>1377</v>
      </c>
      <c r="AI837" t="s">
        <v>3966</v>
      </c>
      <c r="AJ837" t="s">
        <v>21</v>
      </c>
      <c r="AL837" t="s">
        <v>1377</v>
      </c>
      <c r="AM837" t="s">
        <v>3967</v>
      </c>
      <c r="AN837" t="s">
        <v>1377</v>
      </c>
      <c r="AO837" t="s">
        <v>3968</v>
      </c>
      <c r="AP837" t="s">
        <v>21</v>
      </c>
      <c r="AR837" t="s">
        <v>21</v>
      </c>
      <c r="AT837" t="s">
        <v>1377</v>
      </c>
      <c r="AU837" t="s">
        <v>3969</v>
      </c>
      <c r="AV837" t="s">
        <v>1377</v>
      </c>
      <c r="AW837" t="s">
        <v>3970</v>
      </c>
      <c r="AX837" t="s">
        <v>21</v>
      </c>
      <c r="AZ837" t="s">
        <v>1377</v>
      </c>
      <c r="BA837" t="s">
        <v>3971</v>
      </c>
      <c r="BB837" t="s">
        <v>1377</v>
      </c>
      <c r="BD837" t="s">
        <v>3972</v>
      </c>
      <c r="BE837" t="s">
        <v>2140</v>
      </c>
      <c r="BG837" t="s">
        <v>2140</v>
      </c>
      <c r="BI837" t="s">
        <v>2140</v>
      </c>
      <c r="BK837" t="s">
        <v>2140</v>
      </c>
      <c r="BN837" t="s">
        <v>2295</v>
      </c>
    </row>
    <row r="838" spans="2:68" ht="18.75" customHeight="1">
      <c r="B838" s="87">
        <v>36</v>
      </c>
      <c r="C838" t="s">
        <v>3869</v>
      </c>
      <c r="D838" t="s">
        <v>3973</v>
      </c>
      <c r="E838" s="88">
        <v>36027</v>
      </c>
      <c r="F838" t="s">
        <v>21</v>
      </c>
      <c r="G838" t="s">
        <v>21</v>
      </c>
      <c r="H838" t="s">
        <v>25</v>
      </c>
      <c r="I838" t="s">
        <v>25</v>
      </c>
      <c r="K838" t="s">
        <v>25</v>
      </c>
      <c r="L838" t="s">
        <v>2138</v>
      </c>
      <c r="M838" s="89">
        <v>45184</v>
      </c>
      <c r="N838" t="s">
        <v>1377</v>
      </c>
      <c r="O838" t="s">
        <v>1377</v>
      </c>
      <c r="Q838" t="s">
        <v>1377</v>
      </c>
      <c r="R838" s="89">
        <v>45204</v>
      </c>
      <c r="T838" t="s">
        <v>1377</v>
      </c>
      <c r="U838" t="s">
        <v>1377</v>
      </c>
      <c r="W838" t="s">
        <v>21</v>
      </c>
      <c r="AC838" t="s">
        <v>21</v>
      </c>
      <c r="AG838" t="s">
        <v>1377</v>
      </c>
      <c r="AH838" t="s">
        <v>1377</v>
      </c>
      <c r="AI838" t="s">
        <v>3974</v>
      </c>
      <c r="AJ838" t="s">
        <v>1377</v>
      </c>
      <c r="AK838" t="s">
        <v>3975</v>
      </c>
      <c r="AL838" t="s">
        <v>1377</v>
      </c>
      <c r="AM838" t="s">
        <v>3976</v>
      </c>
      <c r="AN838" t="s">
        <v>1377</v>
      </c>
      <c r="AO838" t="s">
        <v>3977</v>
      </c>
      <c r="AP838" t="s">
        <v>2140</v>
      </c>
      <c r="AR838" t="s">
        <v>2140</v>
      </c>
      <c r="AT838" t="s">
        <v>2140</v>
      </c>
      <c r="AV838" t="s">
        <v>1377</v>
      </c>
      <c r="AW838" t="s">
        <v>3978</v>
      </c>
      <c r="AX838" t="s">
        <v>21</v>
      </c>
      <c r="AZ838" t="s">
        <v>1377</v>
      </c>
      <c r="BA838" t="s">
        <v>3979</v>
      </c>
      <c r="BB838" t="s">
        <v>1377</v>
      </c>
      <c r="BC838" t="s">
        <v>3980</v>
      </c>
      <c r="BE838" t="s">
        <v>2140</v>
      </c>
      <c r="BG838" t="s">
        <v>2140</v>
      </c>
      <c r="BI838" t="s">
        <v>2140</v>
      </c>
      <c r="BK838" t="s">
        <v>2140</v>
      </c>
      <c r="BN838" t="s">
        <v>3885</v>
      </c>
    </row>
    <row r="839" spans="2:68" ht="18.75" customHeight="1">
      <c r="B839" s="87">
        <v>36</v>
      </c>
      <c r="C839" t="s">
        <v>3869</v>
      </c>
      <c r="D839" t="s">
        <v>3981</v>
      </c>
      <c r="E839" s="88">
        <v>36032</v>
      </c>
      <c r="F839" t="s">
        <v>25</v>
      </c>
      <c r="G839" t="s">
        <v>25</v>
      </c>
      <c r="H839" t="s">
        <v>25</v>
      </c>
      <c r="I839" t="s">
        <v>25</v>
      </c>
      <c r="K839" t="s">
        <v>25</v>
      </c>
      <c r="L839" t="s">
        <v>2138</v>
      </c>
      <c r="M839" s="89">
        <v>45184</v>
      </c>
      <c r="N839" t="s">
        <v>25</v>
      </c>
      <c r="O839" t="s">
        <v>25</v>
      </c>
      <c r="Q839" t="s">
        <v>25</v>
      </c>
      <c r="R839" s="89" t="s">
        <v>3982</v>
      </c>
      <c r="T839" t="s">
        <v>1377</v>
      </c>
      <c r="U839" t="s">
        <v>25</v>
      </c>
      <c r="W839" t="s">
        <v>1377</v>
      </c>
      <c r="AB839" t="s">
        <v>3983</v>
      </c>
      <c r="AC839" t="s">
        <v>21</v>
      </c>
      <c r="AG839" t="s">
        <v>25</v>
      </c>
      <c r="AH839" t="s">
        <v>25</v>
      </c>
      <c r="AJ839" t="s">
        <v>25</v>
      </c>
      <c r="AL839" t="s">
        <v>25</v>
      </c>
      <c r="AN839" t="s">
        <v>25</v>
      </c>
      <c r="AP839" t="s">
        <v>2140</v>
      </c>
      <c r="AR839" t="s">
        <v>25</v>
      </c>
      <c r="AT839" t="s">
        <v>25</v>
      </c>
      <c r="AV839" t="s">
        <v>25</v>
      </c>
      <c r="AX839" t="s">
        <v>2140</v>
      </c>
      <c r="AZ839" t="s">
        <v>25</v>
      </c>
      <c r="BB839" t="s">
        <v>25</v>
      </c>
      <c r="BE839" t="s">
        <v>2140</v>
      </c>
      <c r="BG839" t="s">
        <v>2140</v>
      </c>
      <c r="BI839" t="s">
        <v>2140</v>
      </c>
      <c r="BK839" t="s">
        <v>2140</v>
      </c>
      <c r="BN839" t="s">
        <v>3885</v>
      </c>
    </row>
    <row r="840" spans="2:68" ht="18.75" customHeight="1">
      <c r="B840" s="87">
        <v>36</v>
      </c>
      <c r="C840" t="s">
        <v>3869</v>
      </c>
      <c r="D840" t="s">
        <v>3984</v>
      </c>
      <c r="E840" s="88">
        <v>36033</v>
      </c>
      <c r="F840" t="s">
        <v>21</v>
      </c>
      <c r="G840" t="s">
        <v>25</v>
      </c>
      <c r="H840" t="s">
        <v>25</v>
      </c>
      <c r="I840" t="s">
        <v>25</v>
      </c>
      <c r="K840" t="s">
        <v>25</v>
      </c>
      <c r="L840" t="s">
        <v>2138</v>
      </c>
      <c r="M840" s="89">
        <v>45188</v>
      </c>
      <c r="N840" t="s">
        <v>25</v>
      </c>
      <c r="O840" t="s">
        <v>25</v>
      </c>
      <c r="Q840" t="s">
        <v>25</v>
      </c>
      <c r="R840" s="89" t="s">
        <v>3985</v>
      </c>
      <c r="T840" t="s">
        <v>25</v>
      </c>
      <c r="U840" t="s">
        <v>25</v>
      </c>
      <c r="W840" t="s">
        <v>25</v>
      </c>
      <c r="Z840" t="s">
        <v>1900</v>
      </c>
      <c r="AA840" t="s">
        <v>1901</v>
      </c>
      <c r="AC840" t="s">
        <v>21</v>
      </c>
      <c r="AG840" t="s">
        <v>25</v>
      </c>
      <c r="AH840" t="s">
        <v>25</v>
      </c>
      <c r="AI840" t="s">
        <v>3986</v>
      </c>
      <c r="AJ840" t="s">
        <v>21</v>
      </c>
      <c r="AL840" t="s">
        <v>25</v>
      </c>
      <c r="AM840" t="s">
        <v>3987</v>
      </c>
      <c r="AN840" t="s">
        <v>21</v>
      </c>
      <c r="AP840" t="s">
        <v>21</v>
      </c>
      <c r="AR840" t="s">
        <v>25</v>
      </c>
      <c r="AS840" t="s">
        <v>3988</v>
      </c>
      <c r="AT840" t="s">
        <v>21</v>
      </c>
      <c r="AV840" t="s">
        <v>21</v>
      </c>
      <c r="AX840" t="s">
        <v>25</v>
      </c>
      <c r="AY840" t="s">
        <v>3989</v>
      </c>
      <c r="AZ840" t="s">
        <v>21</v>
      </c>
      <c r="BB840" t="s">
        <v>25</v>
      </c>
      <c r="BC840" t="s">
        <v>3990</v>
      </c>
      <c r="BD840" t="s">
        <v>3988</v>
      </c>
      <c r="BE840" t="s">
        <v>21</v>
      </c>
      <c r="BG840" t="s">
        <v>21</v>
      </c>
      <c r="BI840" t="s">
        <v>21</v>
      </c>
      <c r="BK840" t="s">
        <v>21</v>
      </c>
      <c r="BN840" t="s">
        <v>3885</v>
      </c>
    </row>
    <row r="841" spans="2:68" ht="18.75" customHeight="1">
      <c r="B841" s="87">
        <v>36</v>
      </c>
      <c r="C841" t="s">
        <v>3869</v>
      </c>
      <c r="D841" t="s">
        <v>758</v>
      </c>
      <c r="E841" s="88">
        <v>36040</v>
      </c>
      <c r="F841" t="s">
        <v>25</v>
      </c>
      <c r="G841" t="s">
        <v>25</v>
      </c>
      <c r="H841" t="s">
        <v>25</v>
      </c>
      <c r="I841" t="s">
        <v>25</v>
      </c>
      <c r="K841" t="s">
        <v>25</v>
      </c>
      <c r="L841" t="s">
        <v>2138</v>
      </c>
      <c r="M841" s="89">
        <v>45184</v>
      </c>
      <c r="N841" t="s">
        <v>25</v>
      </c>
      <c r="O841" t="s">
        <v>25</v>
      </c>
      <c r="Q841" t="s">
        <v>25</v>
      </c>
      <c r="R841" s="89">
        <v>45204</v>
      </c>
      <c r="T841" t="s">
        <v>25</v>
      </c>
      <c r="U841" t="s">
        <v>25</v>
      </c>
      <c r="W841" t="s">
        <v>21</v>
      </c>
      <c r="AC841" t="s">
        <v>21</v>
      </c>
      <c r="AG841" t="s">
        <v>25</v>
      </c>
      <c r="AH841" t="s">
        <v>25</v>
      </c>
      <c r="AI841" t="s">
        <v>3991</v>
      </c>
      <c r="AJ841" t="s">
        <v>25</v>
      </c>
      <c r="AK841" t="s">
        <v>3992</v>
      </c>
      <c r="AL841" t="s">
        <v>25</v>
      </c>
      <c r="AM841" t="s">
        <v>3993</v>
      </c>
      <c r="AN841" t="s">
        <v>25</v>
      </c>
      <c r="AO841" t="s">
        <v>3994</v>
      </c>
      <c r="AP841" t="s">
        <v>21</v>
      </c>
      <c r="AR841" t="s">
        <v>25</v>
      </c>
      <c r="AS841" t="s">
        <v>3995</v>
      </c>
      <c r="AT841" t="s">
        <v>25</v>
      </c>
      <c r="AU841" t="s">
        <v>3996</v>
      </c>
      <c r="AV841" t="s">
        <v>25</v>
      </c>
      <c r="AW841" t="s">
        <v>3997</v>
      </c>
      <c r="AX841" t="s">
        <v>21</v>
      </c>
      <c r="AZ841" t="s">
        <v>25</v>
      </c>
      <c r="BA841" t="s">
        <v>3998</v>
      </c>
      <c r="BB841" t="s">
        <v>25</v>
      </c>
      <c r="BC841" t="s">
        <v>3999</v>
      </c>
      <c r="BE841" t="s">
        <v>25</v>
      </c>
      <c r="BF841" t="s">
        <v>4000</v>
      </c>
      <c r="BG841" t="s">
        <v>2140</v>
      </c>
      <c r="BI841" t="s">
        <v>2140</v>
      </c>
      <c r="BK841" t="s">
        <v>25</v>
      </c>
      <c r="BL841" t="s">
        <v>4001</v>
      </c>
      <c r="BN841" t="s">
        <v>3885</v>
      </c>
    </row>
    <row r="842" spans="2:68" ht="18.75" customHeight="1">
      <c r="B842" s="87">
        <v>36</v>
      </c>
      <c r="C842" t="s">
        <v>3869</v>
      </c>
      <c r="D842" t="s">
        <v>759</v>
      </c>
      <c r="E842" s="88">
        <v>36044</v>
      </c>
      <c r="F842" t="s">
        <v>25</v>
      </c>
      <c r="G842" t="s">
        <v>25</v>
      </c>
      <c r="H842" t="s">
        <v>25</v>
      </c>
      <c r="I842" t="s">
        <v>25</v>
      </c>
      <c r="K842" t="s">
        <v>25</v>
      </c>
      <c r="L842" t="s">
        <v>2138</v>
      </c>
      <c r="M842" s="89">
        <v>45184</v>
      </c>
      <c r="N842" t="s">
        <v>25</v>
      </c>
      <c r="O842" t="s">
        <v>25</v>
      </c>
      <c r="Q842" t="s">
        <v>25</v>
      </c>
      <c r="R842" s="89">
        <v>45215</v>
      </c>
      <c r="T842" t="s">
        <v>25</v>
      </c>
      <c r="U842" t="s">
        <v>25</v>
      </c>
      <c r="W842" t="s">
        <v>21</v>
      </c>
      <c r="AC842" t="s">
        <v>21</v>
      </c>
      <c r="AG842" t="s">
        <v>25</v>
      </c>
      <c r="AH842" t="s">
        <v>25</v>
      </c>
      <c r="AI842" t="s">
        <v>4002</v>
      </c>
      <c r="AJ842" t="s">
        <v>25</v>
      </c>
      <c r="AK842" t="s">
        <v>4003</v>
      </c>
      <c r="AL842" t="s">
        <v>25</v>
      </c>
      <c r="AM842" t="s">
        <v>4004</v>
      </c>
      <c r="AN842" t="s">
        <v>2140</v>
      </c>
      <c r="AP842" t="s">
        <v>2140</v>
      </c>
      <c r="AR842" t="s">
        <v>2140</v>
      </c>
      <c r="AT842" t="s">
        <v>21</v>
      </c>
      <c r="AV842" t="s">
        <v>2140</v>
      </c>
      <c r="AX842" t="s">
        <v>21</v>
      </c>
      <c r="AZ842" t="s">
        <v>25</v>
      </c>
      <c r="BA842" t="s">
        <v>4005</v>
      </c>
      <c r="BB842" t="s">
        <v>21</v>
      </c>
      <c r="BE842" t="s">
        <v>2140</v>
      </c>
      <c r="BG842" t="s">
        <v>2140</v>
      </c>
      <c r="BI842" t="s">
        <v>2140</v>
      </c>
      <c r="BK842" t="s">
        <v>2140</v>
      </c>
      <c r="BN842" t="s">
        <v>3885</v>
      </c>
      <c r="BP842" s="90" t="s">
        <v>4006</v>
      </c>
    </row>
    <row r="843" spans="2:68" ht="18.75" customHeight="1">
      <c r="B843" s="87">
        <v>36</v>
      </c>
      <c r="C843" t="s">
        <v>3869</v>
      </c>
      <c r="D843" t="s">
        <v>4007</v>
      </c>
      <c r="E843" s="88">
        <v>36047</v>
      </c>
      <c r="F843" t="s">
        <v>25</v>
      </c>
      <c r="G843" t="s">
        <v>25</v>
      </c>
      <c r="H843" t="s">
        <v>25</v>
      </c>
      <c r="I843" t="s">
        <v>25</v>
      </c>
      <c r="K843" t="s">
        <v>25</v>
      </c>
      <c r="L843" t="s">
        <v>2138</v>
      </c>
      <c r="M843" s="89">
        <v>45184</v>
      </c>
      <c r="N843" t="s">
        <v>1377</v>
      </c>
      <c r="O843" t="s">
        <v>1377</v>
      </c>
      <c r="Q843" t="s">
        <v>1377</v>
      </c>
      <c r="R843" s="89">
        <v>45216</v>
      </c>
      <c r="T843" t="s">
        <v>1377</v>
      </c>
      <c r="U843" t="s">
        <v>1377</v>
      </c>
      <c r="W843" t="s">
        <v>1377</v>
      </c>
      <c r="Z843" t="s">
        <v>1900</v>
      </c>
      <c r="AC843" t="s">
        <v>21</v>
      </c>
      <c r="AG843" t="s">
        <v>1377</v>
      </c>
      <c r="AH843" t="s">
        <v>1377</v>
      </c>
      <c r="AJ843" t="s">
        <v>2140</v>
      </c>
      <c r="AL843" t="s">
        <v>2140</v>
      </c>
      <c r="AN843" t="s">
        <v>2140</v>
      </c>
      <c r="AP843" t="s">
        <v>2140</v>
      </c>
      <c r="AR843" t="s">
        <v>2140</v>
      </c>
      <c r="AT843" t="s">
        <v>1377</v>
      </c>
      <c r="AV843" t="s">
        <v>2140</v>
      </c>
      <c r="AX843" t="s">
        <v>2140</v>
      </c>
      <c r="AZ843" t="s">
        <v>2140</v>
      </c>
      <c r="BB843" t="s">
        <v>1377</v>
      </c>
      <c r="BE843" t="s">
        <v>2140</v>
      </c>
      <c r="BG843" t="s">
        <v>2140</v>
      </c>
      <c r="BI843" t="s">
        <v>2140</v>
      </c>
      <c r="BK843" t="s">
        <v>1377</v>
      </c>
      <c r="BN843" t="s">
        <v>4008</v>
      </c>
    </row>
    <row r="844" spans="2:68" ht="18.75" customHeight="1">
      <c r="B844" s="87">
        <v>36</v>
      </c>
      <c r="C844" t="s">
        <v>3869</v>
      </c>
      <c r="D844" t="s">
        <v>761</v>
      </c>
      <c r="E844" s="88">
        <v>36055</v>
      </c>
      <c r="F844" t="s">
        <v>21</v>
      </c>
      <c r="G844" t="s">
        <v>21</v>
      </c>
      <c r="H844" t="s">
        <v>25</v>
      </c>
      <c r="I844" t="s">
        <v>25</v>
      </c>
      <c r="K844" t="s">
        <v>25</v>
      </c>
      <c r="L844" t="s">
        <v>2138</v>
      </c>
      <c r="M844" s="89">
        <v>45184</v>
      </c>
      <c r="N844" t="s">
        <v>25</v>
      </c>
      <c r="O844" t="s">
        <v>25</v>
      </c>
      <c r="Q844" t="s">
        <v>25</v>
      </c>
      <c r="R844" s="89">
        <v>45209</v>
      </c>
      <c r="T844" t="s">
        <v>1377</v>
      </c>
      <c r="U844" t="s">
        <v>25</v>
      </c>
      <c r="W844" t="s">
        <v>25</v>
      </c>
      <c r="Z844" t="s">
        <v>1900</v>
      </c>
      <c r="AC844" t="s">
        <v>21</v>
      </c>
      <c r="AG844" t="s">
        <v>25</v>
      </c>
      <c r="AH844" t="s">
        <v>25</v>
      </c>
      <c r="AI844" t="s">
        <v>4009</v>
      </c>
      <c r="AJ844" t="s">
        <v>2140</v>
      </c>
      <c r="AK844" t="s">
        <v>4010</v>
      </c>
      <c r="AL844" t="s">
        <v>25</v>
      </c>
      <c r="AM844" t="s">
        <v>4011</v>
      </c>
      <c r="AN844" t="s">
        <v>25</v>
      </c>
      <c r="AO844" t="s">
        <v>4012</v>
      </c>
      <c r="AP844" t="s">
        <v>25</v>
      </c>
      <c r="AQ844" t="s">
        <v>4013</v>
      </c>
      <c r="AR844" t="s">
        <v>2140</v>
      </c>
      <c r="AT844" t="s">
        <v>25</v>
      </c>
      <c r="AU844" t="s">
        <v>4014</v>
      </c>
      <c r="AV844" t="s">
        <v>2140</v>
      </c>
      <c r="AX844" t="s">
        <v>21</v>
      </c>
      <c r="AZ844" t="s">
        <v>25</v>
      </c>
      <c r="BA844" t="s">
        <v>4015</v>
      </c>
      <c r="BB844" t="s">
        <v>25</v>
      </c>
      <c r="BC844" t="s">
        <v>4016</v>
      </c>
      <c r="BE844" t="s">
        <v>25</v>
      </c>
      <c r="BF844" t="s">
        <v>4017</v>
      </c>
      <c r="BG844" t="s">
        <v>2140</v>
      </c>
      <c r="BI844" t="s">
        <v>2140</v>
      </c>
      <c r="BK844" t="s">
        <v>2140</v>
      </c>
      <c r="BN844" t="s">
        <v>3885</v>
      </c>
    </row>
    <row r="845" spans="2:68" ht="18.75" customHeight="1">
      <c r="B845" s="87">
        <v>36</v>
      </c>
      <c r="C845" t="s">
        <v>3869</v>
      </c>
      <c r="D845" t="s">
        <v>762</v>
      </c>
      <c r="E845" s="88">
        <v>36071</v>
      </c>
      <c r="F845" t="s">
        <v>21</v>
      </c>
      <c r="G845" t="s">
        <v>21</v>
      </c>
      <c r="H845" t="s">
        <v>25</v>
      </c>
      <c r="I845" t="s">
        <v>25</v>
      </c>
      <c r="K845" t="s">
        <v>25</v>
      </c>
      <c r="L845" t="s">
        <v>2138</v>
      </c>
      <c r="M845" s="89">
        <v>45184</v>
      </c>
      <c r="N845" t="s">
        <v>25</v>
      </c>
      <c r="O845" t="s">
        <v>25</v>
      </c>
      <c r="Q845" t="s">
        <v>25</v>
      </c>
      <c r="R845" s="89">
        <v>45204</v>
      </c>
      <c r="T845" t="s">
        <v>1377</v>
      </c>
      <c r="U845" t="s">
        <v>25</v>
      </c>
      <c r="W845" t="s">
        <v>21</v>
      </c>
      <c r="AC845" t="s">
        <v>21</v>
      </c>
      <c r="AG845" t="s">
        <v>25</v>
      </c>
      <c r="AH845" t="s">
        <v>21</v>
      </c>
      <c r="AJ845" t="s">
        <v>21</v>
      </c>
      <c r="AL845" t="s">
        <v>21</v>
      </c>
      <c r="AN845" t="s">
        <v>21</v>
      </c>
      <c r="AP845" t="s">
        <v>21</v>
      </c>
      <c r="AR845" t="s">
        <v>21</v>
      </c>
      <c r="AT845" t="s">
        <v>21</v>
      </c>
      <c r="AV845" t="s">
        <v>21</v>
      </c>
      <c r="AX845" t="s">
        <v>21</v>
      </c>
      <c r="AZ845" t="s">
        <v>21</v>
      </c>
      <c r="BB845" t="s">
        <v>21</v>
      </c>
      <c r="BE845" t="s">
        <v>21</v>
      </c>
      <c r="BG845" t="s">
        <v>21</v>
      </c>
      <c r="BI845" t="s">
        <v>21</v>
      </c>
      <c r="BK845" t="s">
        <v>21</v>
      </c>
      <c r="BN845" t="s">
        <v>3885</v>
      </c>
    </row>
    <row r="846" spans="2:68" ht="18.75" customHeight="1">
      <c r="B846" s="87">
        <v>36</v>
      </c>
      <c r="C846" t="s">
        <v>3869</v>
      </c>
      <c r="D846" t="s">
        <v>4018</v>
      </c>
      <c r="E846" s="88">
        <v>36090</v>
      </c>
      <c r="F846" t="s">
        <v>25</v>
      </c>
      <c r="G846" t="s">
        <v>21</v>
      </c>
      <c r="H846" t="s">
        <v>25</v>
      </c>
      <c r="I846" t="s">
        <v>25</v>
      </c>
      <c r="K846" t="s">
        <v>25</v>
      </c>
      <c r="L846" t="s">
        <v>2138</v>
      </c>
      <c r="M846" s="89">
        <v>45184</v>
      </c>
      <c r="N846" t="s">
        <v>1377</v>
      </c>
      <c r="O846" t="s">
        <v>1377</v>
      </c>
      <c r="Q846" t="s">
        <v>1377</v>
      </c>
      <c r="R846" s="89">
        <v>45218</v>
      </c>
      <c r="T846" t="s">
        <v>21</v>
      </c>
      <c r="U846" t="s">
        <v>1377</v>
      </c>
      <c r="W846" t="s">
        <v>21</v>
      </c>
      <c r="AC846" t="s">
        <v>21</v>
      </c>
      <c r="AG846" t="s">
        <v>1377</v>
      </c>
      <c r="AH846" t="s">
        <v>1377</v>
      </c>
      <c r="AI846" t="s">
        <v>4019</v>
      </c>
      <c r="AJ846" t="s">
        <v>2140</v>
      </c>
      <c r="AK846" t="s">
        <v>4020</v>
      </c>
      <c r="AL846" t="s">
        <v>2140</v>
      </c>
      <c r="AM846" t="s">
        <v>4021</v>
      </c>
      <c r="AN846" t="s">
        <v>2140</v>
      </c>
      <c r="AO846" t="s">
        <v>4021</v>
      </c>
      <c r="AP846" t="s">
        <v>21</v>
      </c>
      <c r="AQ846" t="s">
        <v>2353</v>
      </c>
      <c r="AR846" t="s">
        <v>2140</v>
      </c>
      <c r="AT846" t="s">
        <v>2140</v>
      </c>
      <c r="AV846" t="s">
        <v>2140</v>
      </c>
      <c r="AX846" t="s">
        <v>2140</v>
      </c>
      <c r="AZ846" t="s">
        <v>1377</v>
      </c>
      <c r="BA846" t="s">
        <v>4022</v>
      </c>
      <c r="BB846" t="s">
        <v>1377</v>
      </c>
      <c r="BC846" t="s">
        <v>4023</v>
      </c>
      <c r="BD846" t="s">
        <v>4024</v>
      </c>
      <c r="BE846" t="s">
        <v>2140</v>
      </c>
      <c r="BG846" t="s">
        <v>2140</v>
      </c>
      <c r="BI846" t="s">
        <v>2140</v>
      </c>
      <c r="BK846" t="s">
        <v>2140</v>
      </c>
      <c r="BN846" t="s">
        <v>2146</v>
      </c>
      <c r="BP846" s="90" t="s">
        <v>4025</v>
      </c>
    </row>
    <row r="847" spans="2:68" ht="18.75" customHeight="1">
      <c r="B847" s="87">
        <v>36</v>
      </c>
      <c r="C847" t="s">
        <v>3869</v>
      </c>
      <c r="D847" t="s">
        <v>4026</v>
      </c>
      <c r="E847" s="88">
        <v>36097</v>
      </c>
      <c r="F847" t="s">
        <v>25</v>
      </c>
      <c r="G847" t="s">
        <v>21</v>
      </c>
      <c r="H847" t="s">
        <v>25</v>
      </c>
      <c r="I847" t="s">
        <v>25</v>
      </c>
      <c r="K847" t="s">
        <v>25</v>
      </c>
      <c r="L847" t="s">
        <v>2205</v>
      </c>
      <c r="M847" s="89">
        <v>45184</v>
      </c>
      <c r="N847" t="s">
        <v>1377</v>
      </c>
      <c r="O847" t="s">
        <v>1377</v>
      </c>
      <c r="Q847" t="s">
        <v>1377</v>
      </c>
      <c r="R847" s="89" t="s">
        <v>4027</v>
      </c>
      <c r="T847" t="s">
        <v>1377</v>
      </c>
      <c r="U847" t="s">
        <v>1377</v>
      </c>
      <c r="W847" t="s">
        <v>1377</v>
      </c>
      <c r="Z847" t="s">
        <v>1900</v>
      </c>
      <c r="AC847" t="s">
        <v>21</v>
      </c>
      <c r="AG847" t="s">
        <v>1377</v>
      </c>
      <c r="AH847" t="s">
        <v>1377</v>
      </c>
      <c r="AI847" t="s">
        <v>4028</v>
      </c>
      <c r="AJ847" t="s">
        <v>2140</v>
      </c>
      <c r="AL847" t="s">
        <v>1377</v>
      </c>
      <c r="AM847" t="s">
        <v>4029</v>
      </c>
      <c r="AN847" t="s">
        <v>1377</v>
      </c>
      <c r="AO847" t="s">
        <v>4030</v>
      </c>
      <c r="AP847" t="s">
        <v>21</v>
      </c>
      <c r="AR847" t="s">
        <v>1377</v>
      </c>
      <c r="AS847" t="s">
        <v>4031</v>
      </c>
      <c r="AT847" t="s">
        <v>2140</v>
      </c>
      <c r="AU847" t="s">
        <v>4032</v>
      </c>
      <c r="AV847" t="s">
        <v>2140</v>
      </c>
      <c r="AX847" t="s">
        <v>21</v>
      </c>
      <c r="AZ847" t="s">
        <v>1377</v>
      </c>
      <c r="BA847" t="s">
        <v>4033</v>
      </c>
      <c r="BB847" t="s">
        <v>1377</v>
      </c>
      <c r="BC847" t="s">
        <v>4034</v>
      </c>
      <c r="BD847" t="s">
        <v>4035</v>
      </c>
      <c r="BE847" t="s">
        <v>21</v>
      </c>
      <c r="BG847" t="s">
        <v>2140</v>
      </c>
      <c r="BI847" t="s">
        <v>1377</v>
      </c>
      <c r="BJ847" t="s">
        <v>4036</v>
      </c>
      <c r="BK847" t="s">
        <v>2140</v>
      </c>
      <c r="BM847" t="s">
        <v>4035</v>
      </c>
      <c r="BN847" t="s">
        <v>2174</v>
      </c>
      <c r="BP847" s="90" t="s">
        <v>4037</v>
      </c>
    </row>
    <row r="848" spans="2:68" ht="18.75" customHeight="1">
      <c r="B848" s="87">
        <v>37</v>
      </c>
      <c r="C848" t="s">
        <v>4038</v>
      </c>
      <c r="D848" t="s">
        <v>770</v>
      </c>
      <c r="E848" s="88">
        <v>37002</v>
      </c>
      <c r="F848" t="s">
        <v>25</v>
      </c>
      <c r="G848" t="s">
        <v>25</v>
      </c>
      <c r="H848" t="s">
        <v>25</v>
      </c>
      <c r="I848" t="s">
        <v>25</v>
      </c>
      <c r="K848" t="s">
        <v>25</v>
      </c>
      <c r="L848" t="s">
        <v>2138</v>
      </c>
      <c r="M848" s="89">
        <v>45198</v>
      </c>
      <c r="N848" t="s">
        <v>25</v>
      </c>
      <c r="O848" t="s">
        <v>25</v>
      </c>
      <c r="Q848" t="s">
        <v>25</v>
      </c>
      <c r="R848" s="89">
        <v>45219</v>
      </c>
      <c r="T848" t="s">
        <v>1377</v>
      </c>
      <c r="U848" t="s">
        <v>25</v>
      </c>
      <c r="W848" t="s">
        <v>25</v>
      </c>
      <c r="Z848" t="s">
        <v>1900</v>
      </c>
      <c r="AC848" t="s">
        <v>25</v>
      </c>
      <c r="AE848" t="s">
        <v>1904</v>
      </c>
      <c r="AG848" t="s">
        <v>25</v>
      </c>
      <c r="AH848" t="s">
        <v>25</v>
      </c>
      <c r="AI848" t="s">
        <v>2395</v>
      </c>
      <c r="AJ848" t="s">
        <v>25</v>
      </c>
      <c r="AK848" t="s">
        <v>4039</v>
      </c>
      <c r="AL848" t="s">
        <v>25</v>
      </c>
      <c r="AN848" t="s">
        <v>25</v>
      </c>
      <c r="AP848" t="s">
        <v>25</v>
      </c>
      <c r="AQ848" t="s">
        <v>4040</v>
      </c>
      <c r="AR848" t="s">
        <v>2140</v>
      </c>
      <c r="AT848" t="s">
        <v>25</v>
      </c>
      <c r="AV848" t="s">
        <v>2140</v>
      </c>
      <c r="AX848" t="s">
        <v>2140</v>
      </c>
      <c r="AZ848" t="s">
        <v>21</v>
      </c>
      <c r="BA848" t="s">
        <v>4041</v>
      </c>
      <c r="BB848" t="s">
        <v>25</v>
      </c>
      <c r="BD848" t="s">
        <v>4042</v>
      </c>
      <c r="BE848" t="s">
        <v>2140</v>
      </c>
      <c r="BG848" t="s">
        <v>2140</v>
      </c>
      <c r="BI848" t="s">
        <v>2140</v>
      </c>
      <c r="BK848" t="s">
        <v>25</v>
      </c>
      <c r="BN848" t="s">
        <v>2146</v>
      </c>
      <c r="BP848" s="90" t="s">
        <v>4043</v>
      </c>
    </row>
    <row r="849" spans="2:68" ht="18.75" customHeight="1">
      <c r="B849" s="87">
        <v>37</v>
      </c>
      <c r="C849" t="s">
        <v>4038</v>
      </c>
      <c r="D849" t="s">
        <v>772</v>
      </c>
      <c r="E849" s="88">
        <v>37004</v>
      </c>
      <c r="F849" t="s">
        <v>25</v>
      </c>
      <c r="G849" t="s">
        <v>21</v>
      </c>
      <c r="H849" t="s">
        <v>21</v>
      </c>
      <c r="J849" t="s">
        <v>4044</v>
      </c>
      <c r="K849" t="s">
        <v>25</v>
      </c>
      <c r="L849" t="s">
        <v>2166</v>
      </c>
      <c r="M849" s="89">
        <v>45198</v>
      </c>
      <c r="N849" t="s">
        <v>25</v>
      </c>
      <c r="O849" t="s">
        <v>25</v>
      </c>
      <c r="Q849" t="s">
        <v>25</v>
      </c>
      <c r="R849" s="89" t="s">
        <v>4045</v>
      </c>
      <c r="T849" t="s">
        <v>1377</v>
      </c>
      <c r="U849" t="s">
        <v>25</v>
      </c>
      <c r="W849" t="s">
        <v>25</v>
      </c>
      <c r="Y849" t="s">
        <v>1899</v>
      </c>
      <c r="AC849" t="s">
        <v>25</v>
      </c>
      <c r="AF849" t="s">
        <v>4046</v>
      </c>
      <c r="AG849" t="s">
        <v>25</v>
      </c>
      <c r="AH849" t="s">
        <v>21</v>
      </c>
      <c r="AJ849" t="s">
        <v>21</v>
      </c>
      <c r="AL849" t="s">
        <v>25</v>
      </c>
      <c r="AM849" t="s">
        <v>4047</v>
      </c>
      <c r="AN849" t="s">
        <v>21</v>
      </c>
      <c r="AO849" t="s">
        <v>4048</v>
      </c>
      <c r="AP849" t="s">
        <v>21</v>
      </c>
      <c r="AQ849" t="s">
        <v>4049</v>
      </c>
      <c r="AR849" t="s">
        <v>21</v>
      </c>
      <c r="AT849" t="s">
        <v>25</v>
      </c>
      <c r="AU849" t="s">
        <v>4050</v>
      </c>
      <c r="AV849" t="s">
        <v>21</v>
      </c>
      <c r="AX849" t="s">
        <v>21</v>
      </c>
      <c r="AZ849" t="s">
        <v>2140</v>
      </c>
      <c r="BB849" t="s">
        <v>25</v>
      </c>
      <c r="BC849" t="s">
        <v>4051</v>
      </c>
      <c r="BE849" t="s">
        <v>2140</v>
      </c>
      <c r="BG849" t="s">
        <v>21</v>
      </c>
      <c r="BI849" t="s">
        <v>2140</v>
      </c>
      <c r="BK849" t="s">
        <v>25</v>
      </c>
      <c r="BL849" t="s">
        <v>4052</v>
      </c>
      <c r="BM849" t="s">
        <v>2353</v>
      </c>
      <c r="BN849" t="s">
        <v>1915</v>
      </c>
      <c r="BP849" s="90" t="s">
        <v>4053</v>
      </c>
    </row>
    <row r="850" spans="2:68" ht="18.75" customHeight="1">
      <c r="B850" s="87">
        <v>37</v>
      </c>
      <c r="C850" t="s">
        <v>4038</v>
      </c>
      <c r="D850" t="s">
        <v>773</v>
      </c>
      <c r="E850" s="88">
        <v>37005</v>
      </c>
      <c r="F850" t="s">
        <v>25</v>
      </c>
      <c r="G850" t="s">
        <v>25</v>
      </c>
      <c r="H850" t="s">
        <v>25</v>
      </c>
      <c r="I850" t="s">
        <v>25</v>
      </c>
      <c r="K850" t="s">
        <v>25</v>
      </c>
      <c r="L850" t="s">
        <v>2138</v>
      </c>
      <c r="M850" s="89" t="s">
        <v>4054</v>
      </c>
      <c r="N850" t="s">
        <v>25</v>
      </c>
      <c r="O850" t="s">
        <v>25</v>
      </c>
      <c r="Q850" t="s">
        <v>25</v>
      </c>
      <c r="R850" s="89" t="s">
        <v>4055</v>
      </c>
      <c r="T850" t="s">
        <v>1377</v>
      </c>
      <c r="U850" t="s">
        <v>21</v>
      </c>
      <c r="V850" t="s">
        <v>2145</v>
      </c>
      <c r="W850" t="s">
        <v>21</v>
      </c>
      <c r="AC850" t="s">
        <v>21</v>
      </c>
      <c r="AG850" t="s">
        <v>25</v>
      </c>
      <c r="AH850" t="s">
        <v>2140</v>
      </c>
      <c r="AJ850" t="s">
        <v>21</v>
      </c>
      <c r="AL850" t="s">
        <v>21</v>
      </c>
      <c r="AN850" t="s">
        <v>21</v>
      </c>
      <c r="AP850" t="s">
        <v>2140</v>
      </c>
      <c r="AR850" t="s">
        <v>2140</v>
      </c>
      <c r="AT850" t="s">
        <v>21</v>
      </c>
      <c r="AV850" t="s">
        <v>2140</v>
      </c>
      <c r="AX850" t="s">
        <v>21</v>
      </c>
      <c r="AZ850" t="s">
        <v>2140</v>
      </c>
      <c r="BB850" t="s">
        <v>21</v>
      </c>
      <c r="BE850" t="s">
        <v>2140</v>
      </c>
      <c r="BG850" t="s">
        <v>2140</v>
      </c>
      <c r="BI850" t="s">
        <v>2140</v>
      </c>
      <c r="BK850" t="s">
        <v>2140</v>
      </c>
      <c r="BN850" t="s">
        <v>2295</v>
      </c>
    </row>
    <row r="851" spans="2:68" ht="18.75" customHeight="1">
      <c r="B851" s="87">
        <v>37</v>
      </c>
      <c r="C851" t="s">
        <v>4038</v>
      </c>
      <c r="D851" t="s">
        <v>774</v>
      </c>
      <c r="E851" s="88">
        <v>37006</v>
      </c>
      <c r="F851" t="s">
        <v>25</v>
      </c>
      <c r="G851" t="s">
        <v>21</v>
      </c>
      <c r="H851" t="s">
        <v>21</v>
      </c>
      <c r="J851" t="s">
        <v>4056</v>
      </c>
      <c r="K851" t="s">
        <v>21</v>
      </c>
      <c r="BO851" t="s">
        <v>4056</v>
      </c>
    </row>
    <row r="852" spans="2:68" ht="18.75" customHeight="1">
      <c r="B852" s="87">
        <v>37</v>
      </c>
      <c r="C852" t="s">
        <v>4038</v>
      </c>
      <c r="D852" t="s">
        <v>776</v>
      </c>
      <c r="E852" s="88">
        <v>37012</v>
      </c>
      <c r="F852" t="s">
        <v>25</v>
      </c>
      <c r="G852" t="s">
        <v>25</v>
      </c>
      <c r="H852" t="s">
        <v>21</v>
      </c>
      <c r="J852" t="s">
        <v>4057</v>
      </c>
      <c r="K852" t="s">
        <v>25</v>
      </c>
      <c r="L852" t="s">
        <v>2205</v>
      </c>
      <c r="M852" s="89" t="s">
        <v>2164</v>
      </c>
      <c r="N852" t="s">
        <v>25</v>
      </c>
      <c r="O852" t="s">
        <v>25</v>
      </c>
      <c r="Q852" t="s">
        <v>21</v>
      </c>
      <c r="S852" t="s">
        <v>4058</v>
      </c>
      <c r="T852" t="s">
        <v>1377</v>
      </c>
      <c r="U852" t="s">
        <v>1786</v>
      </c>
      <c r="W852" t="s">
        <v>21</v>
      </c>
      <c r="AC852" t="s">
        <v>21</v>
      </c>
      <c r="AG852" t="s">
        <v>25</v>
      </c>
      <c r="AH852" t="s">
        <v>2140</v>
      </c>
      <c r="AJ852" t="s">
        <v>2140</v>
      </c>
      <c r="AL852" t="s">
        <v>2140</v>
      </c>
      <c r="AN852" t="s">
        <v>2140</v>
      </c>
      <c r="AP852" t="s">
        <v>2140</v>
      </c>
      <c r="AR852" t="s">
        <v>2140</v>
      </c>
      <c r="AT852" t="s">
        <v>2140</v>
      </c>
      <c r="AV852" t="s">
        <v>2140</v>
      </c>
      <c r="AX852" t="s">
        <v>2140</v>
      </c>
      <c r="AZ852" t="s">
        <v>2140</v>
      </c>
      <c r="BB852" t="s">
        <v>2140</v>
      </c>
      <c r="BE852" t="s">
        <v>2140</v>
      </c>
      <c r="BG852" t="s">
        <v>2140</v>
      </c>
      <c r="BI852" t="s">
        <v>2140</v>
      </c>
      <c r="BK852" t="s">
        <v>2140</v>
      </c>
      <c r="BN852" t="s">
        <v>2146</v>
      </c>
      <c r="BP852" s="90" t="s">
        <v>4059</v>
      </c>
    </row>
    <row r="853" spans="2:68" ht="18.75" customHeight="1">
      <c r="B853" s="87">
        <v>37</v>
      </c>
      <c r="C853" t="s">
        <v>4038</v>
      </c>
      <c r="D853" t="s">
        <v>777</v>
      </c>
      <c r="E853" s="88">
        <v>37013</v>
      </c>
      <c r="F853" t="s">
        <v>21</v>
      </c>
      <c r="G853" t="s">
        <v>25</v>
      </c>
      <c r="H853" t="s">
        <v>25</v>
      </c>
      <c r="I853" t="s">
        <v>21</v>
      </c>
      <c r="J853" t="s">
        <v>4060</v>
      </c>
      <c r="K853" t="s">
        <v>25</v>
      </c>
      <c r="L853" t="s">
        <v>2144</v>
      </c>
      <c r="M853" s="89">
        <v>45005</v>
      </c>
      <c r="N853" t="s">
        <v>25</v>
      </c>
      <c r="O853" t="s">
        <v>25</v>
      </c>
      <c r="Q853" t="s">
        <v>25</v>
      </c>
      <c r="R853" s="89" t="s">
        <v>2164</v>
      </c>
      <c r="T853" t="s">
        <v>1377</v>
      </c>
      <c r="U853" t="s">
        <v>1786</v>
      </c>
      <c r="W853" t="s">
        <v>25</v>
      </c>
      <c r="Z853" t="s">
        <v>1900</v>
      </c>
      <c r="AC853" t="s">
        <v>21</v>
      </c>
      <c r="AG853" t="s">
        <v>25</v>
      </c>
      <c r="AH853" t="s">
        <v>21</v>
      </c>
      <c r="AJ853" t="s">
        <v>21</v>
      </c>
      <c r="AL853" t="s">
        <v>21</v>
      </c>
      <c r="AN853" t="s">
        <v>21</v>
      </c>
      <c r="AP853" t="s">
        <v>21</v>
      </c>
      <c r="AR853" t="s">
        <v>21</v>
      </c>
      <c r="AT853" t="s">
        <v>21</v>
      </c>
      <c r="AV853" t="s">
        <v>21</v>
      </c>
      <c r="AX853" t="s">
        <v>21</v>
      </c>
      <c r="AZ853" t="s">
        <v>21</v>
      </c>
      <c r="BB853" t="s">
        <v>21</v>
      </c>
      <c r="BE853" t="s">
        <v>21</v>
      </c>
      <c r="BG853" t="s">
        <v>21</v>
      </c>
      <c r="BI853" t="s">
        <v>21</v>
      </c>
      <c r="BK853" t="s">
        <v>21</v>
      </c>
      <c r="BN853" t="s">
        <v>2146</v>
      </c>
      <c r="BP853" s="90" t="s">
        <v>4061</v>
      </c>
    </row>
    <row r="854" spans="2:68" ht="18.75" customHeight="1">
      <c r="B854" s="87">
        <v>37</v>
      </c>
      <c r="C854" t="s">
        <v>4038</v>
      </c>
      <c r="D854" t="s">
        <v>778</v>
      </c>
      <c r="E854" s="88">
        <v>37014</v>
      </c>
      <c r="F854" t="s">
        <v>25</v>
      </c>
      <c r="G854" t="s">
        <v>25</v>
      </c>
      <c r="H854" t="s">
        <v>25</v>
      </c>
      <c r="I854" t="s">
        <v>25</v>
      </c>
      <c r="J854" t="s">
        <v>4062</v>
      </c>
      <c r="K854" t="s">
        <v>25</v>
      </c>
      <c r="L854" t="s">
        <v>2166</v>
      </c>
      <c r="M854" s="89">
        <v>45190</v>
      </c>
      <c r="N854" t="s">
        <v>25</v>
      </c>
      <c r="O854" t="s">
        <v>25</v>
      </c>
      <c r="Q854" t="s">
        <v>25</v>
      </c>
      <c r="R854" s="89" t="s">
        <v>4063</v>
      </c>
      <c r="T854" t="s">
        <v>1377</v>
      </c>
      <c r="U854" t="s">
        <v>21</v>
      </c>
      <c r="V854" t="s">
        <v>2145</v>
      </c>
      <c r="W854" t="s">
        <v>21</v>
      </c>
      <c r="AC854" t="s">
        <v>21</v>
      </c>
      <c r="AG854" t="s">
        <v>25</v>
      </c>
      <c r="AH854" t="s">
        <v>21</v>
      </c>
      <c r="AJ854" t="s">
        <v>25</v>
      </c>
      <c r="AK854" t="s">
        <v>4064</v>
      </c>
      <c r="AL854" t="s">
        <v>2140</v>
      </c>
      <c r="AN854" t="s">
        <v>25</v>
      </c>
      <c r="AO854" t="s">
        <v>4065</v>
      </c>
      <c r="AP854" t="s">
        <v>2140</v>
      </c>
      <c r="AR854" t="s">
        <v>2140</v>
      </c>
      <c r="AT854" t="s">
        <v>2140</v>
      </c>
      <c r="AV854" t="s">
        <v>21</v>
      </c>
      <c r="AX854" t="s">
        <v>25</v>
      </c>
      <c r="AY854" t="s">
        <v>4066</v>
      </c>
      <c r="AZ854" t="s">
        <v>2140</v>
      </c>
      <c r="BB854" t="s">
        <v>2140</v>
      </c>
      <c r="BE854" t="s">
        <v>2140</v>
      </c>
      <c r="BG854" t="s">
        <v>2140</v>
      </c>
      <c r="BI854" t="s">
        <v>2140</v>
      </c>
      <c r="BK854" t="s">
        <v>21</v>
      </c>
      <c r="BN854" t="s">
        <v>2146</v>
      </c>
      <c r="BP854" s="90" t="s">
        <v>4067</v>
      </c>
    </row>
    <row r="855" spans="2:68" ht="18.75" customHeight="1">
      <c r="B855" s="87">
        <v>37</v>
      </c>
      <c r="C855" t="s">
        <v>4038</v>
      </c>
      <c r="D855" t="s">
        <v>779</v>
      </c>
      <c r="E855" s="88">
        <v>37021</v>
      </c>
      <c r="F855" t="s">
        <v>25</v>
      </c>
      <c r="G855" t="s">
        <v>21</v>
      </c>
      <c r="H855" t="s">
        <v>25</v>
      </c>
      <c r="I855" t="s">
        <v>25</v>
      </c>
      <c r="K855" t="s">
        <v>25</v>
      </c>
      <c r="L855" t="s">
        <v>2138</v>
      </c>
      <c r="M855" s="89">
        <v>45230</v>
      </c>
      <c r="N855" t="s">
        <v>25</v>
      </c>
      <c r="O855" t="s">
        <v>25</v>
      </c>
      <c r="Q855" t="s">
        <v>25</v>
      </c>
      <c r="R855" s="89" t="s">
        <v>2164</v>
      </c>
      <c r="T855" t="s">
        <v>1377</v>
      </c>
      <c r="U855" t="s">
        <v>1786</v>
      </c>
      <c r="W855" t="s">
        <v>25</v>
      </c>
      <c r="Z855" t="s">
        <v>1900</v>
      </c>
      <c r="AC855" t="s">
        <v>25</v>
      </c>
      <c r="AE855" t="s">
        <v>1904</v>
      </c>
      <c r="AG855" t="s">
        <v>25</v>
      </c>
      <c r="AH855" t="s">
        <v>25</v>
      </c>
      <c r="AI855" t="s">
        <v>4068</v>
      </c>
      <c r="AJ855" t="s">
        <v>25</v>
      </c>
      <c r="AK855" t="s">
        <v>4069</v>
      </c>
      <c r="AL855" t="s">
        <v>25</v>
      </c>
      <c r="AM855" t="s">
        <v>4070</v>
      </c>
      <c r="AN855" t="s">
        <v>25</v>
      </c>
      <c r="AO855" t="s">
        <v>4071</v>
      </c>
      <c r="AP855" t="s">
        <v>2140</v>
      </c>
      <c r="AR855" t="s">
        <v>25</v>
      </c>
      <c r="AS855" t="s">
        <v>4072</v>
      </c>
      <c r="AT855" t="s">
        <v>25</v>
      </c>
      <c r="AU855" t="s">
        <v>4073</v>
      </c>
      <c r="AV855" t="s">
        <v>2140</v>
      </c>
      <c r="AX855" t="s">
        <v>2140</v>
      </c>
      <c r="AZ855" t="s">
        <v>25</v>
      </c>
      <c r="BA855" t="s">
        <v>4074</v>
      </c>
      <c r="BB855" t="s">
        <v>25</v>
      </c>
      <c r="BC855" t="s">
        <v>4075</v>
      </c>
      <c r="BE855" t="s">
        <v>2140</v>
      </c>
      <c r="BG855" t="s">
        <v>2140</v>
      </c>
      <c r="BI855" t="s">
        <v>2140</v>
      </c>
      <c r="BK855" t="s">
        <v>2140</v>
      </c>
      <c r="BN855" t="s">
        <v>2174</v>
      </c>
    </row>
    <row r="856" spans="2:68" ht="18.75" customHeight="1">
      <c r="B856" s="87">
        <v>37</v>
      </c>
      <c r="C856" t="s">
        <v>4038</v>
      </c>
      <c r="D856" t="s">
        <v>781</v>
      </c>
      <c r="E856" s="88">
        <v>37029</v>
      </c>
      <c r="F856" t="s">
        <v>21</v>
      </c>
      <c r="G856" t="s">
        <v>21</v>
      </c>
      <c r="H856" s="91" t="s">
        <v>25</v>
      </c>
      <c r="J856" t="s">
        <v>4076</v>
      </c>
      <c r="K856" t="s">
        <v>25</v>
      </c>
      <c r="L856" t="s">
        <v>2166</v>
      </c>
      <c r="M856" s="89">
        <v>45226</v>
      </c>
      <c r="N856" t="s">
        <v>25</v>
      </c>
      <c r="O856" t="s">
        <v>25</v>
      </c>
      <c r="Q856" t="s">
        <v>25</v>
      </c>
      <c r="R856" s="89">
        <v>45240</v>
      </c>
      <c r="T856" t="s">
        <v>21</v>
      </c>
      <c r="U856" t="s">
        <v>25</v>
      </c>
      <c r="W856" t="s">
        <v>21</v>
      </c>
      <c r="AC856" t="s">
        <v>21</v>
      </c>
      <c r="AG856" t="s">
        <v>25</v>
      </c>
      <c r="AH856" t="s">
        <v>21</v>
      </c>
      <c r="AJ856" t="s">
        <v>21</v>
      </c>
      <c r="AL856" t="s">
        <v>2140</v>
      </c>
      <c r="AN856" t="s">
        <v>21</v>
      </c>
      <c r="AP856" t="s">
        <v>2140</v>
      </c>
      <c r="AR856" t="s">
        <v>2140</v>
      </c>
      <c r="AT856" t="s">
        <v>2140</v>
      </c>
      <c r="AV856" t="s">
        <v>2140</v>
      </c>
      <c r="AX856" t="s">
        <v>25</v>
      </c>
      <c r="AY856" t="s">
        <v>4077</v>
      </c>
      <c r="AZ856" t="s">
        <v>2140</v>
      </c>
      <c r="BB856" t="s">
        <v>2140</v>
      </c>
      <c r="BE856" t="s">
        <v>2140</v>
      </c>
      <c r="BG856" t="s">
        <v>2140</v>
      </c>
      <c r="BI856" t="s">
        <v>2140</v>
      </c>
      <c r="BK856" t="s">
        <v>2140</v>
      </c>
      <c r="BN856" t="s">
        <v>2146</v>
      </c>
    </row>
    <row r="857" spans="2:68" ht="18.75" customHeight="1">
      <c r="B857" s="87">
        <v>37</v>
      </c>
      <c r="C857" t="s">
        <v>4038</v>
      </c>
      <c r="D857" t="s">
        <v>782</v>
      </c>
      <c r="E857" s="88">
        <v>37031</v>
      </c>
      <c r="F857" t="s">
        <v>25</v>
      </c>
      <c r="G857" t="s">
        <v>21</v>
      </c>
      <c r="H857" s="91" t="s">
        <v>25</v>
      </c>
      <c r="J857" t="s">
        <v>4078</v>
      </c>
      <c r="K857" t="s">
        <v>21</v>
      </c>
      <c r="BO857" t="s">
        <v>4078</v>
      </c>
      <c r="BP857" s="90" t="s">
        <v>2353</v>
      </c>
    </row>
    <row r="858" spans="2:68" ht="18.75" customHeight="1">
      <c r="B858" s="87">
        <v>37</v>
      </c>
      <c r="C858" t="s">
        <v>4038</v>
      </c>
      <c r="D858" t="s">
        <v>783</v>
      </c>
      <c r="E858" s="88">
        <v>37035</v>
      </c>
      <c r="F858" t="s">
        <v>21</v>
      </c>
      <c r="G858" t="s">
        <v>25</v>
      </c>
      <c r="H858" t="s">
        <v>25</v>
      </c>
      <c r="I858" t="s">
        <v>25</v>
      </c>
      <c r="K858" t="s">
        <v>25</v>
      </c>
      <c r="L858" t="s">
        <v>2138</v>
      </c>
      <c r="M858" s="89">
        <v>45198</v>
      </c>
      <c r="N858" t="s">
        <v>21</v>
      </c>
      <c r="O858" t="s">
        <v>25</v>
      </c>
      <c r="Q858" t="s">
        <v>25</v>
      </c>
      <c r="R858" s="89">
        <v>45252</v>
      </c>
      <c r="T858" t="s">
        <v>1377</v>
      </c>
      <c r="U858" t="s">
        <v>25</v>
      </c>
      <c r="W858" t="s">
        <v>21</v>
      </c>
      <c r="AC858" t="s">
        <v>21</v>
      </c>
      <c r="AG858" t="s">
        <v>25</v>
      </c>
      <c r="AH858" t="s">
        <v>2140</v>
      </c>
      <c r="AJ858" t="s">
        <v>21</v>
      </c>
      <c r="AL858" t="s">
        <v>2140</v>
      </c>
      <c r="AN858" t="s">
        <v>2140</v>
      </c>
      <c r="AP858" t="s">
        <v>25</v>
      </c>
      <c r="AR858" t="s">
        <v>25</v>
      </c>
      <c r="AT858" t="s">
        <v>2140</v>
      </c>
      <c r="AV858" t="s">
        <v>2140</v>
      </c>
      <c r="AX858" t="s">
        <v>25</v>
      </c>
      <c r="AZ858" t="s">
        <v>2140</v>
      </c>
      <c r="BB858" t="s">
        <v>25</v>
      </c>
      <c r="BE858" t="s">
        <v>2140</v>
      </c>
      <c r="BG858" t="s">
        <v>2140</v>
      </c>
      <c r="BI858" t="s">
        <v>2140</v>
      </c>
      <c r="BK858" t="s">
        <v>2140</v>
      </c>
      <c r="BN858" t="s">
        <v>2146</v>
      </c>
    </row>
    <row r="859" spans="2:68" ht="18.75" customHeight="1">
      <c r="B859" s="87">
        <v>37</v>
      </c>
      <c r="C859" t="s">
        <v>4038</v>
      </c>
      <c r="D859" t="s">
        <v>784</v>
      </c>
      <c r="E859" s="88">
        <v>37038</v>
      </c>
      <c r="F859" t="s">
        <v>21</v>
      </c>
      <c r="G859" t="s">
        <v>21</v>
      </c>
      <c r="H859" t="s">
        <v>21</v>
      </c>
      <c r="J859" t="s">
        <v>4079</v>
      </c>
      <c r="K859" t="s">
        <v>21</v>
      </c>
      <c r="BO859" t="s">
        <v>4080</v>
      </c>
    </row>
    <row r="860" spans="2:68" ht="18.75" customHeight="1">
      <c r="B860" s="87">
        <v>37</v>
      </c>
      <c r="C860" t="s">
        <v>4038</v>
      </c>
      <c r="D860" t="s">
        <v>4081</v>
      </c>
      <c r="E860" s="88">
        <v>37064</v>
      </c>
      <c r="F860" t="s">
        <v>21</v>
      </c>
      <c r="G860" t="s">
        <v>21</v>
      </c>
      <c r="H860" t="s">
        <v>21</v>
      </c>
      <c r="J860" t="s">
        <v>4082</v>
      </c>
      <c r="K860" t="s">
        <v>21</v>
      </c>
      <c r="BO860" t="s">
        <v>4082</v>
      </c>
    </row>
    <row r="861" spans="2:68" ht="18.75" customHeight="1">
      <c r="B861" s="87">
        <v>37</v>
      </c>
      <c r="C861" t="s">
        <v>4038</v>
      </c>
      <c r="D861" t="s">
        <v>4083</v>
      </c>
      <c r="E861" s="88">
        <v>37065</v>
      </c>
      <c r="F861" t="s">
        <v>21</v>
      </c>
      <c r="G861" t="s">
        <v>21</v>
      </c>
      <c r="H861" t="s">
        <v>21</v>
      </c>
      <c r="J861" t="s">
        <v>4084</v>
      </c>
      <c r="K861" t="s">
        <v>21</v>
      </c>
      <c r="BO861" t="s">
        <v>4084</v>
      </c>
    </row>
    <row r="862" spans="2:68" ht="18.75" customHeight="1">
      <c r="B862" s="87">
        <v>37</v>
      </c>
      <c r="C862" t="s">
        <v>4038</v>
      </c>
      <c r="D862" t="s">
        <v>4085</v>
      </c>
      <c r="E862" s="88">
        <v>37072</v>
      </c>
      <c r="F862" t="s">
        <v>21</v>
      </c>
      <c r="G862" t="s">
        <v>21</v>
      </c>
      <c r="H862" t="s">
        <v>21</v>
      </c>
      <c r="J862" t="s">
        <v>4086</v>
      </c>
      <c r="K862" t="s">
        <v>21</v>
      </c>
      <c r="BO862" t="s">
        <v>4086</v>
      </c>
    </row>
    <row r="863" spans="2:68" ht="18.75" customHeight="1">
      <c r="B863" s="87">
        <v>37</v>
      </c>
      <c r="C863" t="s">
        <v>4038</v>
      </c>
      <c r="D863" t="s">
        <v>789</v>
      </c>
      <c r="E863" s="88">
        <v>37082</v>
      </c>
      <c r="F863" t="s">
        <v>21</v>
      </c>
      <c r="G863" t="s">
        <v>21</v>
      </c>
      <c r="H863" t="s">
        <v>21</v>
      </c>
      <c r="J863" t="s">
        <v>2353</v>
      </c>
      <c r="K863" t="s">
        <v>21</v>
      </c>
    </row>
    <row r="864" spans="2:68" ht="18.75" customHeight="1">
      <c r="B864" s="87">
        <v>37</v>
      </c>
      <c r="C864" t="s">
        <v>4038</v>
      </c>
      <c r="D864" t="s">
        <v>4087</v>
      </c>
      <c r="E864" s="88">
        <v>37088</v>
      </c>
      <c r="F864" t="s">
        <v>21</v>
      </c>
      <c r="G864" t="s">
        <v>21</v>
      </c>
      <c r="H864" t="s">
        <v>21</v>
      </c>
      <c r="J864" t="s">
        <v>2183</v>
      </c>
      <c r="K864" t="s">
        <v>21</v>
      </c>
      <c r="BO864" t="s">
        <v>2183</v>
      </c>
      <c r="BP864" s="90" t="s">
        <v>2183</v>
      </c>
    </row>
    <row r="865" spans="2:68" ht="18.75" customHeight="1">
      <c r="B865" s="87">
        <v>37</v>
      </c>
      <c r="C865" t="s">
        <v>4038</v>
      </c>
      <c r="D865" t="s">
        <v>4088</v>
      </c>
      <c r="E865" s="88">
        <v>37089</v>
      </c>
      <c r="F865" t="s">
        <v>21</v>
      </c>
      <c r="G865" t="s">
        <v>25</v>
      </c>
      <c r="H865" t="s">
        <v>25</v>
      </c>
      <c r="I865" t="s">
        <v>25</v>
      </c>
      <c r="K865" t="s">
        <v>25</v>
      </c>
      <c r="L865" t="s">
        <v>2138</v>
      </c>
      <c r="M865" s="89">
        <v>45225</v>
      </c>
      <c r="N865" t="s">
        <v>25</v>
      </c>
      <c r="O865" t="s">
        <v>21</v>
      </c>
      <c r="Q865" t="s">
        <v>25</v>
      </c>
      <c r="R865" s="89">
        <v>45254</v>
      </c>
      <c r="T865" t="s">
        <v>1377</v>
      </c>
      <c r="U865" t="s">
        <v>25</v>
      </c>
      <c r="W865" t="s">
        <v>25</v>
      </c>
      <c r="AA865" t="s">
        <v>1901</v>
      </c>
      <c r="AC865" t="s">
        <v>21</v>
      </c>
      <c r="AG865" t="s">
        <v>25</v>
      </c>
      <c r="AH865" t="s">
        <v>2140</v>
      </c>
      <c r="AJ865" t="s">
        <v>21</v>
      </c>
      <c r="AL865" t="s">
        <v>2140</v>
      </c>
      <c r="AN865" t="s">
        <v>2140</v>
      </c>
      <c r="AP865" t="s">
        <v>2140</v>
      </c>
      <c r="AR865" t="s">
        <v>2140</v>
      </c>
      <c r="AT865" t="s">
        <v>2140</v>
      </c>
      <c r="AV865" t="s">
        <v>2140</v>
      </c>
      <c r="AX865" t="s">
        <v>2140</v>
      </c>
      <c r="AZ865" t="s">
        <v>2140</v>
      </c>
      <c r="BB865" t="s">
        <v>25</v>
      </c>
      <c r="BE865" t="s">
        <v>2140</v>
      </c>
      <c r="BG865" t="s">
        <v>2140</v>
      </c>
      <c r="BI865" t="s">
        <v>2140</v>
      </c>
      <c r="BK865" t="s">
        <v>2140</v>
      </c>
      <c r="BN865" t="s">
        <v>2146</v>
      </c>
      <c r="BP865" s="90" t="s">
        <v>4089</v>
      </c>
    </row>
    <row r="866" spans="2:68" ht="18.75" customHeight="1">
      <c r="B866" s="87">
        <v>37</v>
      </c>
      <c r="C866" t="s">
        <v>4038</v>
      </c>
      <c r="D866" t="s">
        <v>794</v>
      </c>
      <c r="E866" s="88">
        <v>37092</v>
      </c>
      <c r="F866" t="s">
        <v>21</v>
      </c>
      <c r="G866" t="s">
        <v>21</v>
      </c>
      <c r="H866" t="s">
        <v>21</v>
      </c>
      <c r="J866" t="s">
        <v>4090</v>
      </c>
      <c r="K866" t="s">
        <v>25</v>
      </c>
      <c r="L866" t="s">
        <v>2205</v>
      </c>
      <c r="M866" s="89">
        <v>45240</v>
      </c>
      <c r="N866" t="s">
        <v>21</v>
      </c>
      <c r="O866" t="s">
        <v>21</v>
      </c>
      <c r="Q866" t="s">
        <v>25</v>
      </c>
      <c r="R866" s="89" t="s">
        <v>2164</v>
      </c>
      <c r="T866" t="s">
        <v>2169</v>
      </c>
      <c r="U866" t="s">
        <v>1786</v>
      </c>
      <c r="W866" t="s">
        <v>21</v>
      </c>
      <c r="AC866" t="s">
        <v>21</v>
      </c>
      <c r="AG866" t="s">
        <v>21</v>
      </c>
      <c r="AH866" t="s">
        <v>2140</v>
      </c>
      <c r="AJ866" t="s">
        <v>2140</v>
      </c>
      <c r="AL866" t="s">
        <v>2140</v>
      </c>
      <c r="AN866" t="s">
        <v>2140</v>
      </c>
      <c r="AP866" t="s">
        <v>2140</v>
      </c>
      <c r="AR866" t="s">
        <v>2140</v>
      </c>
      <c r="AT866" t="s">
        <v>2140</v>
      </c>
      <c r="AV866" t="s">
        <v>2140</v>
      </c>
      <c r="AX866" t="s">
        <v>2140</v>
      </c>
      <c r="AZ866" t="s">
        <v>2140</v>
      </c>
      <c r="BB866" t="s">
        <v>2140</v>
      </c>
      <c r="BE866" t="s">
        <v>2140</v>
      </c>
      <c r="BG866" t="s">
        <v>2140</v>
      </c>
      <c r="BI866" t="s">
        <v>2140</v>
      </c>
      <c r="BK866" t="s">
        <v>2140</v>
      </c>
      <c r="BN866" t="s">
        <v>2146</v>
      </c>
    </row>
    <row r="867" spans="2:68" ht="18.75" customHeight="1">
      <c r="B867" s="87">
        <v>37</v>
      </c>
      <c r="C867" t="s">
        <v>4038</v>
      </c>
      <c r="D867" t="s">
        <v>4657</v>
      </c>
      <c r="E867" s="88">
        <v>37991</v>
      </c>
      <c r="F867" t="s">
        <v>21</v>
      </c>
      <c r="G867" t="s">
        <v>25</v>
      </c>
      <c r="H867" t="s">
        <v>25</v>
      </c>
      <c r="I867" t="s">
        <v>25</v>
      </c>
      <c r="K867" t="s">
        <v>25</v>
      </c>
      <c r="L867" t="s">
        <v>2138</v>
      </c>
      <c r="M867" s="89">
        <v>45198</v>
      </c>
      <c r="N867" t="s">
        <v>25</v>
      </c>
      <c r="O867" t="s">
        <v>25</v>
      </c>
      <c r="Q867" t="s">
        <v>25</v>
      </c>
      <c r="R867" s="89">
        <v>45209</v>
      </c>
      <c r="T867" t="s">
        <v>1377</v>
      </c>
      <c r="U867" t="s">
        <v>25</v>
      </c>
      <c r="W867" t="s">
        <v>25</v>
      </c>
      <c r="AA867" t="s">
        <v>1901</v>
      </c>
      <c r="AC867" t="s">
        <v>21</v>
      </c>
      <c r="AG867" t="s">
        <v>25</v>
      </c>
      <c r="AH867" t="s">
        <v>2140</v>
      </c>
      <c r="AJ867" t="s">
        <v>21</v>
      </c>
      <c r="AL867" t="s">
        <v>21</v>
      </c>
      <c r="AN867" t="s">
        <v>21</v>
      </c>
      <c r="AP867" t="s">
        <v>21</v>
      </c>
      <c r="AR867" t="s">
        <v>21</v>
      </c>
      <c r="AT867" t="s">
        <v>21</v>
      </c>
      <c r="AV867" t="s">
        <v>21</v>
      </c>
      <c r="AX867" t="s">
        <v>2140</v>
      </c>
      <c r="AZ867" t="s">
        <v>21</v>
      </c>
      <c r="BB867" t="s">
        <v>21</v>
      </c>
      <c r="BE867" t="s">
        <v>21</v>
      </c>
      <c r="BG867" t="s">
        <v>21</v>
      </c>
      <c r="BI867" t="s">
        <v>21</v>
      </c>
      <c r="BK867" t="s">
        <v>21</v>
      </c>
      <c r="BN867" t="s">
        <v>2146</v>
      </c>
    </row>
    <row r="868" spans="2:68" ht="18.75" customHeight="1">
      <c r="B868" s="87">
        <v>37</v>
      </c>
      <c r="C868" t="s">
        <v>4038</v>
      </c>
      <c r="D868" t="s">
        <v>4650</v>
      </c>
      <c r="E868" s="88">
        <v>37992</v>
      </c>
      <c r="F868" t="s">
        <v>21</v>
      </c>
      <c r="G868" t="s">
        <v>21</v>
      </c>
      <c r="H868" t="s">
        <v>25</v>
      </c>
      <c r="I868" t="s">
        <v>25</v>
      </c>
      <c r="K868" t="s">
        <v>25</v>
      </c>
      <c r="L868" t="s">
        <v>2138</v>
      </c>
      <c r="M868" s="89">
        <v>45202</v>
      </c>
      <c r="N868" t="s">
        <v>25</v>
      </c>
      <c r="O868" t="s">
        <v>25</v>
      </c>
      <c r="Q868" t="s">
        <v>25</v>
      </c>
      <c r="R868" s="89">
        <v>45203</v>
      </c>
      <c r="T868" t="s">
        <v>1377</v>
      </c>
      <c r="U868" t="s">
        <v>25</v>
      </c>
      <c r="W868" t="s">
        <v>21</v>
      </c>
      <c r="AC868" t="s">
        <v>25</v>
      </c>
      <c r="AE868" t="s">
        <v>1904</v>
      </c>
      <c r="AG868" t="s">
        <v>25</v>
      </c>
      <c r="AH868" t="s">
        <v>25</v>
      </c>
      <c r="AI868" t="s">
        <v>4651</v>
      </c>
      <c r="AJ868" t="s">
        <v>25</v>
      </c>
      <c r="AK868" t="s">
        <v>4651</v>
      </c>
      <c r="AL868" t="s">
        <v>25</v>
      </c>
      <c r="AM868" t="s">
        <v>4652</v>
      </c>
      <c r="AN868" t="s">
        <v>25</v>
      </c>
      <c r="AO868" t="s">
        <v>4653</v>
      </c>
      <c r="AP868" t="s">
        <v>21</v>
      </c>
      <c r="AR868" t="s">
        <v>21</v>
      </c>
      <c r="AT868" t="s">
        <v>25</v>
      </c>
      <c r="AU868" t="s">
        <v>4654</v>
      </c>
      <c r="AV868" t="s">
        <v>21</v>
      </c>
      <c r="AX868" t="s">
        <v>21</v>
      </c>
      <c r="AZ868" t="s">
        <v>21</v>
      </c>
      <c r="BB868" t="s">
        <v>25</v>
      </c>
      <c r="BC868" t="s">
        <v>4655</v>
      </c>
      <c r="BD868" t="s">
        <v>4656</v>
      </c>
      <c r="BE868" t="s">
        <v>2140</v>
      </c>
      <c r="BG868" t="s">
        <v>2140</v>
      </c>
      <c r="BI868" t="s">
        <v>2140</v>
      </c>
      <c r="BK868" t="s">
        <v>2140</v>
      </c>
      <c r="BN868" t="s">
        <v>2146</v>
      </c>
      <c r="BP868" s="90" t="s">
        <v>2150</v>
      </c>
    </row>
    <row r="869" spans="2:68" ht="18.75" customHeight="1">
      <c r="B869" s="87">
        <v>37</v>
      </c>
      <c r="C869" t="s">
        <v>4038</v>
      </c>
      <c r="D869" t="s">
        <v>4666</v>
      </c>
      <c r="E869" s="88">
        <v>37993</v>
      </c>
      <c r="F869" t="s">
        <v>21</v>
      </c>
      <c r="G869" t="s">
        <v>21</v>
      </c>
      <c r="H869" t="s">
        <v>25</v>
      </c>
      <c r="I869" t="s">
        <v>25</v>
      </c>
      <c r="K869" t="s">
        <v>25</v>
      </c>
      <c r="L869" t="s">
        <v>2138</v>
      </c>
      <c r="M869" s="89">
        <v>45206</v>
      </c>
      <c r="N869" t="s">
        <v>25</v>
      </c>
      <c r="O869" t="s">
        <v>25</v>
      </c>
      <c r="Q869" s="91" t="s">
        <v>25</v>
      </c>
      <c r="S869" t="s">
        <v>4667</v>
      </c>
      <c r="T869" t="s">
        <v>1377</v>
      </c>
      <c r="U869" t="s">
        <v>1786</v>
      </c>
      <c r="W869" t="s">
        <v>25</v>
      </c>
      <c r="Z869" t="s">
        <v>1900</v>
      </c>
      <c r="AC869" t="s">
        <v>21</v>
      </c>
      <c r="AG869" t="s">
        <v>25</v>
      </c>
      <c r="AH869" t="s">
        <v>25</v>
      </c>
      <c r="AI869" t="s">
        <v>4668</v>
      </c>
      <c r="AJ869" t="s">
        <v>25</v>
      </c>
      <c r="AK869" t="s">
        <v>4668</v>
      </c>
      <c r="AL869" t="s">
        <v>25</v>
      </c>
      <c r="AM869" t="s">
        <v>4668</v>
      </c>
      <c r="AN869" t="s">
        <v>25</v>
      </c>
      <c r="AO869" t="s">
        <v>4668</v>
      </c>
      <c r="AP869" t="s">
        <v>25</v>
      </c>
      <c r="AQ869" t="s">
        <v>4668</v>
      </c>
      <c r="AR869" t="s">
        <v>25</v>
      </c>
      <c r="AS869" t="s">
        <v>4668</v>
      </c>
      <c r="AT869" t="s">
        <v>25</v>
      </c>
      <c r="AU869" t="s">
        <v>4668</v>
      </c>
      <c r="AV869" t="s">
        <v>25</v>
      </c>
      <c r="AW869" t="s">
        <v>4668</v>
      </c>
      <c r="AX869" t="s">
        <v>21</v>
      </c>
      <c r="AY869" t="s">
        <v>4669</v>
      </c>
      <c r="AZ869" t="s">
        <v>25</v>
      </c>
      <c r="BA869" t="s">
        <v>4668</v>
      </c>
      <c r="BB869" t="s">
        <v>25</v>
      </c>
      <c r="BC869" t="s">
        <v>4670</v>
      </c>
      <c r="BD869" t="s">
        <v>4671</v>
      </c>
      <c r="BE869" t="s">
        <v>2140</v>
      </c>
      <c r="BG869" t="s">
        <v>2140</v>
      </c>
      <c r="BI869" t="s">
        <v>2140</v>
      </c>
      <c r="BK869" t="s">
        <v>2140</v>
      </c>
      <c r="BN869" t="s">
        <v>2146</v>
      </c>
      <c r="BP869" s="90" t="s">
        <v>4672</v>
      </c>
    </row>
    <row r="870" spans="2:68" ht="18.75" customHeight="1">
      <c r="B870" s="87">
        <v>37</v>
      </c>
      <c r="C870" t="s">
        <v>4038</v>
      </c>
      <c r="D870" t="s">
        <v>4673</v>
      </c>
      <c r="E870" s="88">
        <v>37994</v>
      </c>
      <c r="F870" t="s">
        <v>21</v>
      </c>
      <c r="G870" t="s">
        <v>21</v>
      </c>
      <c r="H870" t="s">
        <v>25</v>
      </c>
      <c r="I870" t="s">
        <v>25</v>
      </c>
      <c r="K870" t="s">
        <v>25</v>
      </c>
      <c r="L870" t="s">
        <v>2205</v>
      </c>
      <c r="M870" s="89">
        <v>45229</v>
      </c>
      <c r="N870" t="s">
        <v>25</v>
      </c>
      <c r="O870" t="s">
        <v>21</v>
      </c>
      <c r="Q870" t="s">
        <v>25</v>
      </c>
      <c r="R870" s="89">
        <v>45260</v>
      </c>
      <c r="T870" t="s">
        <v>1377</v>
      </c>
      <c r="U870" t="s">
        <v>25</v>
      </c>
      <c r="W870" t="s">
        <v>25</v>
      </c>
      <c r="AB870" t="s">
        <v>4674</v>
      </c>
      <c r="AC870" t="s">
        <v>21</v>
      </c>
      <c r="AG870" t="s">
        <v>25</v>
      </c>
      <c r="AH870" t="s">
        <v>25</v>
      </c>
      <c r="AJ870" t="s">
        <v>21</v>
      </c>
      <c r="AL870" t="s">
        <v>2140</v>
      </c>
      <c r="AN870" t="s">
        <v>2140</v>
      </c>
      <c r="AP870" t="s">
        <v>25</v>
      </c>
      <c r="AR870" t="s">
        <v>25</v>
      </c>
      <c r="AT870" t="s">
        <v>25</v>
      </c>
      <c r="AV870" t="s">
        <v>25</v>
      </c>
      <c r="AX870" t="s">
        <v>25</v>
      </c>
      <c r="AZ870" t="s">
        <v>2140</v>
      </c>
      <c r="BB870" t="s">
        <v>25</v>
      </c>
      <c r="BE870" t="s">
        <v>25</v>
      </c>
      <c r="BG870" t="s">
        <v>25</v>
      </c>
      <c r="BI870" t="s">
        <v>2140</v>
      </c>
      <c r="BK870" t="s">
        <v>2140</v>
      </c>
      <c r="BN870" t="s">
        <v>2174</v>
      </c>
    </row>
    <row r="871" spans="2:68" ht="18.75" customHeight="1">
      <c r="B871" s="87">
        <v>37</v>
      </c>
      <c r="C871" t="s">
        <v>4038</v>
      </c>
      <c r="D871" t="s">
        <v>4658</v>
      </c>
      <c r="E871" s="88">
        <v>37995</v>
      </c>
      <c r="F871" t="s">
        <v>21</v>
      </c>
      <c r="G871" t="s">
        <v>25</v>
      </c>
      <c r="H871" t="s">
        <v>25</v>
      </c>
      <c r="I871" t="s">
        <v>25</v>
      </c>
      <c r="K871" t="s">
        <v>25</v>
      </c>
      <c r="L871" t="s">
        <v>2138</v>
      </c>
      <c r="M871" s="89" t="s">
        <v>4659</v>
      </c>
      <c r="N871" t="s">
        <v>25</v>
      </c>
      <c r="O871" t="s">
        <v>25</v>
      </c>
      <c r="Q871" t="s">
        <v>25</v>
      </c>
      <c r="R871" s="89" t="s">
        <v>4660</v>
      </c>
      <c r="T871" t="s">
        <v>1377</v>
      </c>
      <c r="U871" t="s">
        <v>25</v>
      </c>
      <c r="W871" t="s">
        <v>21</v>
      </c>
      <c r="AC871" t="s">
        <v>25</v>
      </c>
      <c r="AD871" t="s">
        <v>1903</v>
      </c>
      <c r="AG871" t="s">
        <v>25</v>
      </c>
      <c r="AH871" t="s">
        <v>25</v>
      </c>
      <c r="AI871" s="92" t="s">
        <v>4661</v>
      </c>
      <c r="AJ871" t="s">
        <v>25</v>
      </c>
      <c r="AK871" t="s">
        <v>4662</v>
      </c>
      <c r="AL871" t="s">
        <v>21</v>
      </c>
      <c r="AN871" t="s">
        <v>2140</v>
      </c>
      <c r="AP871" t="s">
        <v>2140</v>
      </c>
      <c r="AR871" t="s">
        <v>2140</v>
      </c>
      <c r="AT871" t="s">
        <v>2140</v>
      </c>
      <c r="AV871" t="s">
        <v>2140</v>
      </c>
      <c r="AX871" t="s">
        <v>2140</v>
      </c>
      <c r="AZ871" t="s">
        <v>2140</v>
      </c>
      <c r="BB871" t="s">
        <v>25</v>
      </c>
      <c r="BC871" s="92" t="s">
        <v>4663</v>
      </c>
      <c r="BE871" t="s">
        <v>2140</v>
      </c>
      <c r="BG871" t="s">
        <v>2140</v>
      </c>
      <c r="BI871" t="s">
        <v>2140</v>
      </c>
      <c r="BK871" t="s">
        <v>21</v>
      </c>
      <c r="BN871" t="s">
        <v>2146</v>
      </c>
      <c r="BP871" s="90" t="s">
        <v>4664</v>
      </c>
    </row>
    <row r="872" spans="2:68" ht="18.75" customHeight="1">
      <c r="B872" s="87">
        <v>37</v>
      </c>
      <c r="C872" t="s">
        <v>4038</v>
      </c>
      <c r="D872" t="s">
        <v>4665</v>
      </c>
      <c r="E872" s="88">
        <v>37997</v>
      </c>
      <c r="F872" t="s">
        <v>21</v>
      </c>
      <c r="G872" t="s">
        <v>25</v>
      </c>
      <c r="H872" t="s">
        <v>25</v>
      </c>
      <c r="I872" t="s">
        <v>25</v>
      </c>
      <c r="K872" t="s">
        <v>25</v>
      </c>
      <c r="L872" t="s">
        <v>2138</v>
      </c>
      <c r="M872" s="89">
        <v>45232</v>
      </c>
      <c r="N872" t="s">
        <v>25</v>
      </c>
      <c r="O872" t="s">
        <v>25</v>
      </c>
      <c r="Q872" t="s">
        <v>25</v>
      </c>
      <c r="R872" s="89" t="s">
        <v>4334</v>
      </c>
      <c r="T872" t="s">
        <v>1377</v>
      </c>
      <c r="U872" t="s">
        <v>25</v>
      </c>
      <c r="W872" t="s">
        <v>21</v>
      </c>
      <c r="AC872" t="s">
        <v>21</v>
      </c>
      <c r="AG872" t="s">
        <v>25</v>
      </c>
      <c r="AH872" t="s">
        <v>21</v>
      </c>
      <c r="AJ872" t="s">
        <v>21</v>
      </c>
      <c r="AL872" t="s">
        <v>21</v>
      </c>
      <c r="AN872" t="s">
        <v>21</v>
      </c>
      <c r="AP872" t="s">
        <v>21</v>
      </c>
      <c r="AR872" t="s">
        <v>21</v>
      </c>
      <c r="AT872" t="s">
        <v>21</v>
      </c>
      <c r="AV872" t="s">
        <v>21</v>
      </c>
      <c r="AX872" t="s">
        <v>21</v>
      </c>
      <c r="AZ872" t="s">
        <v>21</v>
      </c>
      <c r="BB872" t="s">
        <v>21</v>
      </c>
      <c r="BE872" t="s">
        <v>21</v>
      </c>
      <c r="BG872" t="s">
        <v>21</v>
      </c>
      <c r="BI872" t="s">
        <v>21</v>
      </c>
      <c r="BK872" t="s">
        <v>21</v>
      </c>
      <c r="BN872" t="s">
        <v>2146</v>
      </c>
    </row>
    <row r="873" spans="2:68" ht="18.75" customHeight="1">
      <c r="B873" s="87">
        <v>38</v>
      </c>
      <c r="C873" t="s">
        <v>4091</v>
      </c>
      <c r="D873" t="s">
        <v>804</v>
      </c>
      <c r="E873" s="88">
        <v>38001</v>
      </c>
      <c r="F873" t="s">
        <v>25</v>
      </c>
      <c r="G873" t="s">
        <v>21</v>
      </c>
      <c r="H873" t="s">
        <v>21</v>
      </c>
      <c r="J873" t="s">
        <v>4092</v>
      </c>
      <c r="K873" t="s">
        <v>25</v>
      </c>
      <c r="L873" t="s">
        <v>2166</v>
      </c>
      <c r="M873" s="89">
        <v>45212</v>
      </c>
      <c r="N873" t="s">
        <v>25</v>
      </c>
      <c r="O873" t="s">
        <v>25</v>
      </c>
      <c r="Q873" t="s">
        <v>25</v>
      </c>
      <c r="R873" s="89">
        <v>45231</v>
      </c>
      <c r="T873" t="s">
        <v>1377</v>
      </c>
      <c r="U873" t="s">
        <v>21</v>
      </c>
      <c r="V873" t="s">
        <v>2145</v>
      </c>
      <c r="W873" t="s">
        <v>21</v>
      </c>
      <c r="AC873" t="s">
        <v>21</v>
      </c>
      <c r="AG873" t="s">
        <v>25</v>
      </c>
      <c r="AH873" t="s">
        <v>21</v>
      </c>
      <c r="AJ873" t="s">
        <v>21</v>
      </c>
      <c r="AL873" t="s">
        <v>21</v>
      </c>
      <c r="AN873" t="s">
        <v>25</v>
      </c>
      <c r="AP873" t="s">
        <v>21</v>
      </c>
      <c r="AR873" t="s">
        <v>2140</v>
      </c>
      <c r="AT873" t="s">
        <v>2140</v>
      </c>
      <c r="AV873" t="s">
        <v>2140</v>
      </c>
      <c r="AX873" t="s">
        <v>2140</v>
      </c>
      <c r="AZ873" t="s">
        <v>2140</v>
      </c>
      <c r="BB873" t="s">
        <v>2140</v>
      </c>
      <c r="BE873" t="s">
        <v>2140</v>
      </c>
      <c r="BG873" t="s">
        <v>2140</v>
      </c>
      <c r="BI873" t="s">
        <v>2140</v>
      </c>
      <c r="BK873" t="s">
        <v>2140</v>
      </c>
      <c r="BN873" t="s">
        <v>2146</v>
      </c>
    </row>
    <row r="874" spans="2:68" ht="18.75" customHeight="1">
      <c r="B874" s="87">
        <v>38</v>
      </c>
      <c r="C874" t="s">
        <v>4091</v>
      </c>
      <c r="D874" t="s">
        <v>805</v>
      </c>
      <c r="E874" s="88">
        <v>38003</v>
      </c>
      <c r="F874" t="s">
        <v>25</v>
      </c>
      <c r="G874" t="s">
        <v>21</v>
      </c>
      <c r="H874" t="s">
        <v>25</v>
      </c>
      <c r="I874" t="s">
        <v>25</v>
      </c>
      <c r="K874" t="s">
        <v>25</v>
      </c>
      <c r="L874" t="s">
        <v>2138</v>
      </c>
      <c r="M874" s="89">
        <v>45198</v>
      </c>
      <c r="N874" t="s">
        <v>25</v>
      </c>
      <c r="O874" t="s">
        <v>25</v>
      </c>
      <c r="Q874" t="s">
        <v>25</v>
      </c>
      <c r="R874" s="89" t="s">
        <v>4093</v>
      </c>
      <c r="T874" t="s">
        <v>1377</v>
      </c>
      <c r="U874" t="s">
        <v>25</v>
      </c>
      <c r="W874" t="s">
        <v>25</v>
      </c>
      <c r="Z874" t="s">
        <v>1900</v>
      </c>
      <c r="AC874" t="s">
        <v>21</v>
      </c>
      <c r="AG874" t="s">
        <v>25</v>
      </c>
      <c r="AH874" t="s">
        <v>21</v>
      </c>
      <c r="AJ874" t="s">
        <v>25</v>
      </c>
      <c r="AL874" t="s">
        <v>2140</v>
      </c>
      <c r="AN874" t="s">
        <v>2140</v>
      </c>
      <c r="AP874" t="s">
        <v>2140</v>
      </c>
      <c r="AR874" t="s">
        <v>2140</v>
      </c>
      <c r="AT874" t="s">
        <v>25</v>
      </c>
      <c r="AV874" t="s">
        <v>2140</v>
      </c>
      <c r="AX874" t="s">
        <v>2140</v>
      </c>
      <c r="AZ874" t="s">
        <v>2140</v>
      </c>
      <c r="BB874" t="s">
        <v>2140</v>
      </c>
      <c r="BE874" t="s">
        <v>2140</v>
      </c>
      <c r="BG874" t="s">
        <v>2140</v>
      </c>
      <c r="BI874" t="s">
        <v>2140</v>
      </c>
      <c r="BK874" t="s">
        <v>2140</v>
      </c>
      <c r="BN874" t="s">
        <v>2146</v>
      </c>
    </row>
    <row r="875" spans="2:68" ht="18.75" customHeight="1">
      <c r="B875" s="87">
        <v>38</v>
      </c>
      <c r="C875" t="s">
        <v>4091</v>
      </c>
      <c r="D875" t="s">
        <v>806</v>
      </c>
      <c r="E875" s="88">
        <v>38004</v>
      </c>
      <c r="F875" t="s">
        <v>25</v>
      </c>
      <c r="G875" t="s">
        <v>21</v>
      </c>
      <c r="H875" t="s">
        <v>21</v>
      </c>
      <c r="J875" t="s">
        <v>4094</v>
      </c>
      <c r="K875" t="s">
        <v>21</v>
      </c>
      <c r="BO875" t="s">
        <v>4094</v>
      </c>
    </row>
    <row r="876" spans="2:68" ht="18.75" customHeight="1">
      <c r="B876" s="87">
        <v>38</v>
      </c>
      <c r="C876" t="s">
        <v>4091</v>
      </c>
      <c r="D876" t="s">
        <v>807</v>
      </c>
      <c r="E876" s="88">
        <v>38005</v>
      </c>
      <c r="F876" t="s">
        <v>25</v>
      </c>
      <c r="G876" t="s">
        <v>21</v>
      </c>
      <c r="H876" t="s">
        <v>25</v>
      </c>
      <c r="I876" t="s">
        <v>25</v>
      </c>
      <c r="K876" t="s">
        <v>25</v>
      </c>
      <c r="L876" t="s">
        <v>2138</v>
      </c>
      <c r="M876" s="89">
        <v>45198</v>
      </c>
      <c r="N876" t="s">
        <v>25</v>
      </c>
      <c r="O876" t="s">
        <v>25</v>
      </c>
      <c r="Q876" t="s">
        <v>25</v>
      </c>
      <c r="R876" s="89">
        <v>45212</v>
      </c>
      <c r="T876" t="s">
        <v>1377</v>
      </c>
      <c r="U876" t="s">
        <v>25</v>
      </c>
      <c r="W876" t="s">
        <v>25</v>
      </c>
      <c r="Z876" t="s">
        <v>1900</v>
      </c>
      <c r="AC876" t="s">
        <v>21</v>
      </c>
      <c r="AG876" t="s">
        <v>25</v>
      </c>
      <c r="AH876" t="s">
        <v>2140</v>
      </c>
      <c r="AJ876" t="s">
        <v>2140</v>
      </c>
      <c r="AL876" t="s">
        <v>2140</v>
      </c>
      <c r="AN876" t="s">
        <v>2140</v>
      </c>
      <c r="AP876" t="s">
        <v>2140</v>
      </c>
      <c r="AR876" t="s">
        <v>2140</v>
      </c>
      <c r="AT876" t="s">
        <v>2140</v>
      </c>
      <c r="AV876" t="s">
        <v>2140</v>
      </c>
      <c r="AX876" t="s">
        <v>25</v>
      </c>
      <c r="AZ876" t="s">
        <v>2140</v>
      </c>
      <c r="BB876" t="s">
        <v>2140</v>
      </c>
      <c r="BE876" t="s">
        <v>2140</v>
      </c>
      <c r="BG876" t="s">
        <v>2140</v>
      </c>
      <c r="BI876" t="s">
        <v>2140</v>
      </c>
      <c r="BK876" t="s">
        <v>25</v>
      </c>
      <c r="BN876" t="s">
        <v>2146</v>
      </c>
    </row>
    <row r="877" spans="2:68" ht="18.75" customHeight="1">
      <c r="B877" s="87">
        <v>38</v>
      </c>
      <c r="C877" t="s">
        <v>4091</v>
      </c>
      <c r="D877" t="s">
        <v>808</v>
      </c>
      <c r="E877" s="88">
        <v>38006</v>
      </c>
      <c r="F877" t="s">
        <v>25</v>
      </c>
      <c r="G877" t="s">
        <v>21</v>
      </c>
      <c r="H877" t="s">
        <v>21</v>
      </c>
      <c r="J877" t="s">
        <v>4095</v>
      </c>
      <c r="K877" t="s">
        <v>21</v>
      </c>
      <c r="BO877" t="s">
        <v>4095</v>
      </c>
    </row>
    <row r="878" spans="2:68" ht="18.75" customHeight="1">
      <c r="B878" s="87">
        <v>38</v>
      </c>
      <c r="C878" t="s">
        <v>4091</v>
      </c>
      <c r="D878" t="s">
        <v>810</v>
      </c>
      <c r="E878" s="88">
        <v>38011</v>
      </c>
      <c r="F878" t="s">
        <v>25</v>
      </c>
      <c r="G878" t="s">
        <v>21</v>
      </c>
      <c r="H878" t="s">
        <v>25</v>
      </c>
      <c r="I878" t="s">
        <v>21</v>
      </c>
      <c r="J878" t="s">
        <v>4096</v>
      </c>
      <c r="K878" t="s">
        <v>25</v>
      </c>
      <c r="L878" t="s">
        <v>2138</v>
      </c>
      <c r="M878" s="89">
        <v>45250</v>
      </c>
      <c r="N878" t="s">
        <v>21</v>
      </c>
      <c r="O878" t="s">
        <v>25</v>
      </c>
      <c r="Q878" t="s">
        <v>25</v>
      </c>
      <c r="R878" s="89">
        <v>45250</v>
      </c>
      <c r="T878" t="s">
        <v>1377</v>
      </c>
      <c r="U878" t="s">
        <v>21</v>
      </c>
      <c r="V878" t="s">
        <v>2145</v>
      </c>
      <c r="W878" t="s">
        <v>21</v>
      </c>
      <c r="AC878" t="s">
        <v>21</v>
      </c>
      <c r="AG878" t="s">
        <v>25</v>
      </c>
      <c r="AH878" t="s">
        <v>25</v>
      </c>
      <c r="AJ878" t="s">
        <v>2140</v>
      </c>
      <c r="AL878" t="s">
        <v>2140</v>
      </c>
      <c r="AN878" t="s">
        <v>2140</v>
      </c>
      <c r="AP878" t="s">
        <v>2140</v>
      </c>
      <c r="AR878" t="s">
        <v>2140</v>
      </c>
      <c r="AT878" t="s">
        <v>2140</v>
      </c>
      <c r="AV878" t="s">
        <v>2140</v>
      </c>
      <c r="AX878" t="s">
        <v>2140</v>
      </c>
      <c r="AZ878" t="s">
        <v>2140</v>
      </c>
      <c r="BB878" t="s">
        <v>2140</v>
      </c>
      <c r="BE878" t="s">
        <v>2140</v>
      </c>
      <c r="BG878" t="s">
        <v>2140</v>
      </c>
      <c r="BI878" t="s">
        <v>2140</v>
      </c>
      <c r="BK878" t="s">
        <v>2140</v>
      </c>
      <c r="BN878" t="s">
        <v>2146</v>
      </c>
    </row>
    <row r="879" spans="2:68" ht="18.75" customHeight="1">
      <c r="B879" s="87">
        <v>38</v>
      </c>
      <c r="C879" t="s">
        <v>4091</v>
      </c>
      <c r="D879" t="s">
        <v>811</v>
      </c>
      <c r="E879" s="88">
        <v>38012</v>
      </c>
      <c r="F879" t="s">
        <v>25</v>
      </c>
      <c r="G879" t="s">
        <v>21</v>
      </c>
      <c r="H879" t="s">
        <v>25</v>
      </c>
      <c r="I879" t="s">
        <v>25</v>
      </c>
      <c r="K879" t="s">
        <v>25</v>
      </c>
      <c r="L879" t="s">
        <v>2138</v>
      </c>
      <c r="M879" s="89">
        <v>45197</v>
      </c>
      <c r="N879" t="s">
        <v>25</v>
      </c>
      <c r="O879" t="s">
        <v>25</v>
      </c>
      <c r="Q879" t="s">
        <v>25</v>
      </c>
      <c r="R879" s="89">
        <v>45238</v>
      </c>
      <c r="T879" t="s">
        <v>1377</v>
      </c>
      <c r="U879" t="s">
        <v>21</v>
      </c>
      <c r="V879" t="s">
        <v>2145</v>
      </c>
      <c r="W879" t="s">
        <v>25</v>
      </c>
      <c r="Z879" t="s">
        <v>1900</v>
      </c>
      <c r="AC879" t="s">
        <v>21</v>
      </c>
      <c r="AG879" t="s">
        <v>25</v>
      </c>
      <c r="AH879" t="s">
        <v>2140</v>
      </c>
      <c r="AJ879" t="s">
        <v>25</v>
      </c>
      <c r="AL879" t="s">
        <v>2140</v>
      </c>
      <c r="AN879" t="s">
        <v>2140</v>
      </c>
      <c r="AP879" t="s">
        <v>2140</v>
      </c>
      <c r="AR879" t="s">
        <v>2140</v>
      </c>
      <c r="AT879" t="s">
        <v>2140</v>
      </c>
      <c r="AV879" t="s">
        <v>2140</v>
      </c>
      <c r="AX879" t="s">
        <v>2140</v>
      </c>
      <c r="AZ879" t="s">
        <v>2140</v>
      </c>
      <c r="BB879" t="s">
        <v>2140</v>
      </c>
      <c r="BE879" t="s">
        <v>2140</v>
      </c>
      <c r="BG879" t="s">
        <v>2140</v>
      </c>
      <c r="BI879" t="s">
        <v>2140</v>
      </c>
      <c r="BK879" t="s">
        <v>2140</v>
      </c>
      <c r="BN879" t="s">
        <v>2146</v>
      </c>
    </row>
    <row r="880" spans="2:68" ht="18.75" customHeight="1">
      <c r="B880" s="87">
        <v>38</v>
      </c>
      <c r="C880" t="s">
        <v>4091</v>
      </c>
      <c r="D880" t="s">
        <v>813</v>
      </c>
      <c r="E880" s="88">
        <v>38016</v>
      </c>
      <c r="F880" t="s">
        <v>25</v>
      </c>
      <c r="G880" t="s">
        <v>21</v>
      </c>
      <c r="H880" t="s">
        <v>25</v>
      </c>
      <c r="I880" t="s">
        <v>25</v>
      </c>
      <c r="K880" t="s">
        <v>25</v>
      </c>
      <c r="L880" t="s">
        <v>2138</v>
      </c>
      <c r="M880" s="89">
        <v>45198</v>
      </c>
      <c r="N880" t="s">
        <v>25</v>
      </c>
      <c r="O880" t="s">
        <v>25</v>
      </c>
      <c r="Q880" t="s">
        <v>25</v>
      </c>
      <c r="R880" s="89">
        <v>45259</v>
      </c>
      <c r="T880" t="s">
        <v>1377</v>
      </c>
      <c r="U880" t="s">
        <v>21</v>
      </c>
      <c r="V880" t="s">
        <v>2145</v>
      </c>
      <c r="W880" t="s">
        <v>21</v>
      </c>
      <c r="AC880" t="s">
        <v>21</v>
      </c>
      <c r="AG880" t="s">
        <v>25</v>
      </c>
      <c r="AH880" t="s">
        <v>25</v>
      </c>
      <c r="AJ880" t="s">
        <v>25</v>
      </c>
      <c r="AL880" t="s">
        <v>2140</v>
      </c>
      <c r="AN880" t="s">
        <v>2140</v>
      </c>
      <c r="AP880" t="s">
        <v>2140</v>
      </c>
      <c r="AR880" t="s">
        <v>2140</v>
      </c>
      <c r="AT880" t="s">
        <v>2140</v>
      </c>
      <c r="AV880" t="s">
        <v>2140</v>
      </c>
      <c r="AX880" t="s">
        <v>2140</v>
      </c>
      <c r="AZ880" t="s">
        <v>2140</v>
      </c>
      <c r="BB880" t="s">
        <v>2140</v>
      </c>
      <c r="BE880" t="s">
        <v>2140</v>
      </c>
      <c r="BG880" t="s">
        <v>2140</v>
      </c>
      <c r="BI880" t="s">
        <v>2140</v>
      </c>
      <c r="BK880" t="s">
        <v>2140</v>
      </c>
      <c r="BN880" t="s">
        <v>2146</v>
      </c>
    </row>
    <row r="881" spans="2:67" ht="18.75" customHeight="1">
      <c r="B881" s="87">
        <v>38</v>
      </c>
      <c r="C881" t="s">
        <v>4091</v>
      </c>
      <c r="D881" t="s">
        <v>816</v>
      </c>
      <c r="E881" s="88">
        <v>38030</v>
      </c>
      <c r="F881" t="s">
        <v>25</v>
      </c>
      <c r="G881" t="s">
        <v>21</v>
      </c>
      <c r="H881" t="s">
        <v>25</v>
      </c>
      <c r="I881" t="s">
        <v>25</v>
      </c>
      <c r="K881" t="s">
        <v>25</v>
      </c>
      <c r="L881" t="s">
        <v>2138</v>
      </c>
      <c r="M881" s="89">
        <v>45198</v>
      </c>
      <c r="N881" t="s">
        <v>25</v>
      </c>
      <c r="O881" t="s">
        <v>25</v>
      </c>
      <c r="Q881" t="s">
        <v>25</v>
      </c>
      <c r="R881" s="89">
        <v>45208</v>
      </c>
      <c r="T881" t="s">
        <v>1377</v>
      </c>
      <c r="U881" t="s">
        <v>21</v>
      </c>
      <c r="V881" t="s">
        <v>2145</v>
      </c>
      <c r="W881" t="s">
        <v>21</v>
      </c>
      <c r="AC881" t="s">
        <v>21</v>
      </c>
      <c r="AG881" t="s">
        <v>25</v>
      </c>
      <c r="AH881" t="s">
        <v>2140</v>
      </c>
      <c r="AJ881" t="s">
        <v>21</v>
      </c>
      <c r="AL881" t="s">
        <v>2140</v>
      </c>
      <c r="AN881" t="s">
        <v>25</v>
      </c>
      <c r="AP881" t="s">
        <v>2140</v>
      </c>
      <c r="AR881" t="s">
        <v>2140</v>
      </c>
      <c r="AT881" t="s">
        <v>2140</v>
      </c>
      <c r="AV881" t="s">
        <v>2140</v>
      </c>
      <c r="AX881" t="s">
        <v>2140</v>
      </c>
      <c r="AZ881" t="s">
        <v>2140</v>
      </c>
      <c r="BB881" t="s">
        <v>2140</v>
      </c>
      <c r="BE881" t="s">
        <v>2140</v>
      </c>
      <c r="BG881" t="s">
        <v>2140</v>
      </c>
      <c r="BI881" t="s">
        <v>2140</v>
      </c>
      <c r="BK881" t="s">
        <v>2140</v>
      </c>
      <c r="BN881" t="s">
        <v>2146</v>
      </c>
    </row>
    <row r="882" spans="2:67" ht="18.75" customHeight="1">
      <c r="B882" s="87">
        <v>38</v>
      </c>
      <c r="C882" t="s">
        <v>4091</v>
      </c>
      <c r="D882" t="s">
        <v>818</v>
      </c>
      <c r="E882" s="88">
        <v>38038</v>
      </c>
      <c r="F882" t="s">
        <v>21</v>
      </c>
      <c r="G882" t="s">
        <v>21</v>
      </c>
      <c r="H882" t="s">
        <v>21</v>
      </c>
      <c r="J882" t="s">
        <v>4094</v>
      </c>
      <c r="K882" t="s">
        <v>21</v>
      </c>
      <c r="BO882" t="s">
        <v>4094</v>
      </c>
    </row>
    <row r="883" spans="2:67" ht="18.75" customHeight="1">
      <c r="B883" s="87">
        <v>38</v>
      </c>
      <c r="C883" t="s">
        <v>4091</v>
      </c>
      <c r="D883" t="s">
        <v>819</v>
      </c>
      <c r="E883" s="88">
        <v>38039</v>
      </c>
      <c r="F883" t="s">
        <v>25</v>
      </c>
      <c r="G883" t="s">
        <v>21</v>
      </c>
      <c r="H883" t="s">
        <v>21</v>
      </c>
      <c r="J883" t="s">
        <v>4097</v>
      </c>
      <c r="K883" t="s">
        <v>21</v>
      </c>
      <c r="BO883" t="s">
        <v>4097</v>
      </c>
    </row>
    <row r="884" spans="2:67" ht="18.75" customHeight="1">
      <c r="B884" s="87">
        <v>38</v>
      </c>
      <c r="C884" t="s">
        <v>4091</v>
      </c>
      <c r="D884" t="s">
        <v>820</v>
      </c>
      <c r="E884" s="88">
        <v>38041</v>
      </c>
      <c r="F884" t="s">
        <v>25</v>
      </c>
      <c r="G884" t="s">
        <v>21</v>
      </c>
      <c r="H884" t="s">
        <v>25</v>
      </c>
      <c r="I884" t="s">
        <v>25</v>
      </c>
      <c r="K884" t="s">
        <v>25</v>
      </c>
      <c r="L884" t="s">
        <v>2138</v>
      </c>
      <c r="M884" s="89">
        <v>45217</v>
      </c>
      <c r="N884" t="s">
        <v>25</v>
      </c>
      <c r="O884" t="s">
        <v>25</v>
      </c>
      <c r="Q884" t="s">
        <v>25</v>
      </c>
      <c r="R884" s="89">
        <v>45252</v>
      </c>
      <c r="T884" t="s">
        <v>1377</v>
      </c>
      <c r="U884" t="s">
        <v>25</v>
      </c>
      <c r="W884" t="s">
        <v>21</v>
      </c>
      <c r="AC884" t="s">
        <v>21</v>
      </c>
      <c r="AG884" t="s">
        <v>25</v>
      </c>
      <c r="AH884" t="s">
        <v>25</v>
      </c>
      <c r="AJ884" t="s">
        <v>25</v>
      </c>
      <c r="AL884" t="s">
        <v>25</v>
      </c>
      <c r="AN884" t="s">
        <v>25</v>
      </c>
      <c r="AO884" t="s">
        <v>4098</v>
      </c>
      <c r="AP884" t="s">
        <v>21</v>
      </c>
      <c r="AR884" t="s">
        <v>21</v>
      </c>
      <c r="AT884" t="s">
        <v>21</v>
      </c>
      <c r="AV884" t="s">
        <v>21</v>
      </c>
      <c r="AX884" t="s">
        <v>2140</v>
      </c>
      <c r="AZ884" t="s">
        <v>2140</v>
      </c>
      <c r="BB884" t="s">
        <v>2140</v>
      </c>
      <c r="BE884" t="s">
        <v>2140</v>
      </c>
      <c r="BG884" t="s">
        <v>2140</v>
      </c>
      <c r="BI884" t="s">
        <v>2140</v>
      </c>
      <c r="BK884" t="s">
        <v>2140</v>
      </c>
      <c r="BN884" t="s">
        <v>2146</v>
      </c>
    </row>
    <row r="885" spans="2:67" ht="18.75" customHeight="1">
      <c r="B885" s="87">
        <v>38</v>
      </c>
      <c r="C885" t="s">
        <v>4091</v>
      </c>
      <c r="D885" t="s">
        <v>830</v>
      </c>
      <c r="E885" s="88">
        <v>38082</v>
      </c>
      <c r="F885" t="s">
        <v>25</v>
      </c>
      <c r="G885" t="s">
        <v>21</v>
      </c>
      <c r="H885" t="s">
        <v>25</v>
      </c>
      <c r="I885" t="s">
        <v>25</v>
      </c>
      <c r="K885" t="s">
        <v>25</v>
      </c>
      <c r="L885" t="s">
        <v>2138</v>
      </c>
      <c r="M885" s="89">
        <v>45231</v>
      </c>
      <c r="N885" t="s">
        <v>25</v>
      </c>
      <c r="O885" t="s">
        <v>25</v>
      </c>
      <c r="Q885" t="s">
        <v>25</v>
      </c>
      <c r="R885" s="89">
        <v>45252</v>
      </c>
      <c r="T885" t="s">
        <v>1377</v>
      </c>
      <c r="U885" t="s">
        <v>21</v>
      </c>
      <c r="V885" t="s">
        <v>2145</v>
      </c>
      <c r="W885" t="s">
        <v>21</v>
      </c>
      <c r="AC885" t="s">
        <v>21</v>
      </c>
      <c r="AG885" t="s">
        <v>25</v>
      </c>
      <c r="AH885" t="s">
        <v>21</v>
      </c>
      <c r="AJ885" t="s">
        <v>2140</v>
      </c>
      <c r="AL885" t="s">
        <v>2140</v>
      </c>
      <c r="AN885" t="s">
        <v>25</v>
      </c>
      <c r="AP885" t="s">
        <v>2140</v>
      </c>
      <c r="AR885" t="s">
        <v>2140</v>
      </c>
      <c r="AT885" t="s">
        <v>2140</v>
      </c>
      <c r="AV885" t="s">
        <v>2140</v>
      </c>
      <c r="AX885" t="s">
        <v>2140</v>
      </c>
      <c r="AZ885" t="s">
        <v>2140</v>
      </c>
      <c r="BB885" t="s">
        <v>2140</v>
      </c>
      <c r="BE885" t="s">
        <v>21</v>
      </c>
      <c r="BG885" t="s">
        <v>2140</v>
      </c>
      <c r="BI885" t="s">
        <v>2140</v>
      </c>
      <c r="BK885" t="s">
        <v>2140</v>
      </c>
      <c r="BN885" t="s">
        <v>2146</v>
      </c>
    </row>
    <row r="886" spans="2:67" ht="18.75" customHeight="1">
      <c r="B886" s="87">
        <v>39</v>
      </c>
      <c r="C886" t="s">
        <v>4099</v>
      </c>
      <c r="D886" t="s">
        <v>1823</v>
      </c>
      <c r="E886" s="88">
        <v>39001</v>
      </c>
      <c r="F886" t="s">
        <v>25</v>
      </c>
      <c r="G886" t="s">
        <v>21</v>
      </c>
      <c r="H886" t="s">
        <v>21</v>
      </c>
      <c r="I886" t="s">
        <v>21</v>
      </c>
      <c r="K886" t="s">
        <v>25</v>
      </c>
      <c r="M886" s="89">
        <v>45196</v>
      </c>
      <c r="N886" t="s">
        <v>25</v>
      </c>
      <c r="O886" t="s">
        <v>25</v>
      </c>
      <c r="Q886" t="s">
        <v>25</v>
      </c>
      <c r="R886" s="89" t="s">
        <v>4100</v>
      </c>
      <c r="T886" t="s">
        <v>25</v>
      </c>
      <c r="U886" t="s">
        <v>21</v>
      </c>
      <c r="V886" t="s">
        <v>4101</v>
      </c>
      <c r="W886" t="s">
        <v>25</v>
      </c>
      <c r="AB886" t="s">
        <v>25</v>
      </c>
      <c r="AC886" t="s">
        <v>21</v>
      </c>
      <c r="AG886" t="s">
        <v>25</v>
      </c>
      <c r="AH886" t="s">
        <v>25</v>
      </c>
      <c r="AI886" t="s">
        <v>4102</v>
      </c>
      <c r="AJ886" t="s">
        <v>21</v>
      </c>
      <c r="AL886" t="s">
        <v>25</v>
      </c>
      <c r="AN886" t="s">
        <v>25</v>
      </c>
      <c r="AP886" t="s">
        <v>21</v>
      </c>
      <c r="AR886" t="s">
        <v>25</v>
      </c>
      <c r="AT886" t="s">
        <v>21</v>
      </c>
      <c r="AV886" t="s">
        <v>25</v>
      </c>
      <c r="AW886" t="s">
        <v>4103</v>
      </c>
      <c r="AX886" t="s">
        <v>21</v>
      </c>
      <c r="AZ886" t="s">
        <v>25</v>
      </c>
      <c r="BA886" t="s">
        <v>4104</v>
      </c>
      <c r="BE886" t="s">
        <v>21</v>
      </c>
      <c r="BG886" t="s">
        <v>21</v>
      </c>
      <c r="BI886" t="s">
        <v>21</v>
      </c>
      <c r="BK886" t="s">
        <v>21</v>
      </c>
    </row>
    <row r="887" spans="2:67" ht="18.75" customHeight="1">
      <c r="B887" s="87">
        <v>39</v>
      </c>
      <c r="C887" t="s">
        <v>4099</v>
      </c>
      <c r="D887" t="s">
        <v>1822</v>
      </c>
      <c r="E887" s="88">
        <v>39002</v>
      </c>
      <c r="F887" t="s">
        <v>21</v>
      </c>
      <c r="G887" t="s">
        <v>21</v>
      </c>
      <c r="H887" t="s">
        <v>21</v>
      </c>
      <c r="I887" t="s">
        <v>21</v>
      </c>
      <c r="K887" t="s">
        <v>25</v>
      </c>
      <c r="M887" s="89">
        <v>45201</v>
      </c>
      <c r="N887" t="s">
        <v>25</v>
      </c>
      <c r="O887" t="s">
        <v>25</v>
      </c>
      <c r="Q887" t="s">
        <v>25</v>
      </c>
      <c r="R887" s="89">
        <v>45217</v>
      </c>
      <c r="T887" t="s">
        <v>25</v>
      </c>
      <c r="U887" t="s">
        <v>21</v>
      </c>
      <c r="V887" t="s">
        <v>4101</v>
      </c>
      <c r="W887" t="s">
        <v>25</v>
      </c>
      <c r="Z887" t="s">
        <v>25</v>
      </c>
      <c r="AC887" t="s">
        <v>21</v>
      </c>
      <c r="AG887" t="s">
        <v>25</v>
      </c>
      <c r="AH887" t="s">
        <v>25</v>
      </c>
      <c r="AJ887" t="s">
        <v>25</v>
      </c>
      <c r="AK887" t="s">
        <v>4105</v>
      </c>
      <c r="AN887" t="s">
        <v>25</v>
      </c>
    </row>
    <row r="888" spans="2:67" ht="18.75" customHeight="1">
      <c r="B888" s="87">
        <v>39</v>
      </c>
      <c r="C888" t="s">
        <v>4099</v>
      </c>
      <c r="D888" t="s">
        <v>1821</v>
      </c>
      <c r="E888" s="88">
        <v>39003</v>
      </c>
      <c r="F888" t="s">
        <v>25</v>
      </c>
      <c r="G888" t="s">
        <v>21</v>
      </c>
      <c r="H888" t="s">
        <v>21</v>
      </c>
      <c r="I888" t="s">
        <v>21</v>
      </c>
      <c r="K888" t="s">
        <v>25</v>
      </c>
      <c r="M888" s="89">
        <v>45240</v>
      </c>
      <c r="N888" t="s">
        <v>25</v>
      </c>
      <c r="O888" t="s">
        <v>25</v>
      </c>
      <c r="Q888" t="s">
        <v>21</v>
      </c>
      <c r="W888" t="s">
        <v>25</v>
      </c>
      <c r="Z888" t="s">
        <v>25</v>
      </c>
      <c r="AC888" t="s">
        <v>21</v>
      </c>
      <c r="AG888" t="s">
        <v>25</v>
      </c>
    </row>
    <row r="889" spans="2:67" ht="18.75" customHeight="1">
      <c r="B889" s="87">
        <v>39</v>
      </c>
      <c r="C889" t="s">
        <v>4099</v>
      </c>
      <c r="D889" t="s">
        <v>1820</v>
      </c>
      <c r="E889" s="88">
        <v>39004</v>
      </c>
      <c r="F889" t="s">
        <v>25</v>
      </c>
      <c r="G889" t="s">
        <v>21</v>
      </c>
      <c r="H889" t="s">
        <v>21</v>
      </c>
      <c r="I889" t="s">
        <v>21</v>
      </c>
      <c r="K889" t="s">
        <v>25</v>
      </c>
      <c r="M889" s="89">
        <v>45198</v>
      </c>
      <c r="N889" t="s">
        <v>25</v>
      </c>
      <c r="O889" t="s">
        <v>25</v>
      </c>
      <c r="Q889" t="s">
        <v>21</v>
      </c>
      <c r="T889" t="s">
        <v>25</v>
      </c>
      <c r="W889" t="s">
        <v>25</v>
      </c>
      <c r="AB889" t="s">
        <v>25</v>
      </c>
      <c r="AC889" t="s">
        <v>21</v>
      </c>
      <c r="AG889" t="s">
        <v>25</v>
      </c>
    </row>
    <row r="890" spans="2:67" ht="18.75" customHeight="1">
      <c r="B890" s="87">
        <v>39</v>
      </c>
      <c r="C890" t="s">
        <v>4099</v>
      </c>
      <c r="D890" t="s">
        <v>1819</v>
      </c>
      <c r="E890" s="88">
        <v>39005</v>
      </c>
      <c r="F890" t="s">
        <v>25</v>
      </c>
      <c r="G890" t="s">
        <v>25</v>
      </c>
      <c r="H890" t="s">
        <v>21</v>
      </c>
      <c r="I890" t="s">
        <v>21</v>
      </c>
      <c r="K890" t="s">
        <v>25</v>
      </c>
      <c r="M890" s="89">
        <v>45240</v>
      </c>
      <c r="N890" t="s">
        <v>25</v>
      </c>
      <c r="O890" t="s">
        <v>25</v>
      </c>
      <c r="Q890" t="s">
        <v>21</v>
      </c>
      <c r="T890" t="s">
        <v>25</v>
      </c>
      <c r="W890" t="s">
        <v>25</v>
      </c>
      <c r="Z890" t="s">
        <v>25</v>
      </c>
      <c r="AA890" t="s">
        <v>25</v>
      </c>
      <c r="AC890" t="s">
        <v>21</v>
      </c>
      <c r="AG890" t="s">
        <v>25</v>
      </c>
    </row>
    <row r="891" spans="2:67" ht="18.75" customHeight="1">
      <c r="B891" s="87">
        <v>39</v>
      </c>
      <c r="C891" t="s">
        <v>4099</v>
      </c>
      <c r="D891" t="s">
        <v>1818</v>
      </c>
      <c r="E891" s="88">
        <v>39007</v>
      </c>
      <c r="F891" t="s">
        <v>25</v>
      </c>
      <c r="G891" t="s">
        <v>25</v>
      </c>
      <c r="H891" t="s">
        <v>21</v>
      </c>
      <c r="I891" t="s">
        <v>21</v>
      </c>
      <c r="K891" t="s">
        <v>25</v>
      </c>
      <c r="M891" s="89">
        <v>45210</v>
      </c>
      <c r="N891" t="s">
        <v>25</v>
      </c>
      <c r="O891" t="s">
        <v>25</v>
      </c>
      <c r="Q891" t="s">
        <v>21</v>
      </c>
      <c r="T891" t="s">
        <v>25</v>
      </c>
      <c r="W891" t="s">
        <v>25</v>
      </c>
      <c r="Z891" t="s">
        <v>25</v>
      </c>
      <c r="AC891" t="s">
        <v>21</v>
      </c>
      <c r="AG891" t="s">
        <v>25</v>
      </c>
    </row>
    <row r="892" spans="2:67" ht="18.75" customHeight="1">
      <c r="B892" s="87">
        <v>39</v>
      </c>
      <c r="C892" t="s">
        <v>4099</v>
      </c>
      <c r="D892" t="s">
        <v>1817</v>
      </c>
      <c r="E892" s="88">
        <v>39008</v>
      </c>
      <c r="F892" t="s">
        <v>25</v>
      </c>
      <c r="G892" t="s">
        <v>25</v>
      </c>
      <c r="H892" t="s">
        <v>21</v>
      </c>
      <c r="I892" t="s">
        <v>21</v>
      </c>
      <c r="K892" t="s">
        <v>25</v>
      </c>
      <c r="M892" s="89">
        <v>45219</v>
      </c>
      <c r="N892" t="s">
        <v>25</v>
      </c>
      <c r="O892" t="s">
        <v>25</v>
      </c>
      <c r="Q892" t="s">
        <v>25</v>
      </c>
      <c r="R892" s="89" t="s">
        <v>4106</v>
      </c>
      <c r="T892" t="s">
        <v>25</v>
      </c>
      <c r="U892" t="s">
        <v>25</v>
      </c>
      <c r="W892" t="s">
        <v>25</v>
      </c>
      <c r="Z892" t="s">
        <v>25</v>
      </c>
      <c r="AA892" t="s">
        <v>25</v>
      </c>
      <c r="AC892" t="s">
        <v>21</v>
      </c>
      <c r="AG892" t="s">
        <v>25</v>
      </c>
      <c r="AJ892" t="s">
        <v>25</v>
      </c>
      <c r="AK892" t="s">
        <v>4107</v>
      </c>
      <c r="AL892" t="s">
        <v>25</v>
      </c>
      <c r="AM892" t="s">
        <v>4108</v>
      </c>
      <c r="AP892" t="s">
        <v>25</v>
      </c>
      <c r="AQ892" t="s">
        <v>4109</v>
      </c>
      <c r="AR892" t="s">
        <v>25</v>
      </c>
      <c r="AS892" t="s">
        <v>4110</v>
      </c>
      <c r="AT892" t="s">
        <v>25</v>
      </c>
      <c r="AU892" t="s">
        <v>4111</v>
      </c>
      <c r="AV892" t="s">
        <v>25</v>
      </c>
      <c r="AW892" t="s">
        <v>4112</v>
      </c>
      <c r="BE892" t="s">
        <v>25</v>
      </c>
      <c r="BF892" t="s">
        <v>4113</v>
      </c>
    </row>
    <row r="893" spans="2:67" ht="18.75" customHeight="1">
      <c r="B893" s="87">
        <v>39</v>
      </c>
      <c r="C893" t="s">
        <v>4099</v>
      </c>
      <c r="D893" t="s">
        <v>1816</v>
      </c>
      <c r="E893" s="88">
        <v>39013</v>
      </c>
      <c r="F893" t="s">
        <v>21</v>
      </c>
      <c r="G893" t="s">
        <v>25</v>
      </c>
      <c r="H893" t="s">
        <v>21</v>
      </c>
      <c r="I893" t="s">
        <v>21</v>
      </c>
      <c r="K893" t="s">
        <v>25</v>
      </c>
      <c r="M893" s="89">
        <v>45244</v>
      </c>
      <c r="N893" t="s">
        <v>25</v>
      </c>
      <c r="O893" t="s">
        <v>25</v>
      </c>
      <c r="Q893" s="91" t="s">
        <v>25</v>
      </c>
      <c r="R893" s="89" t="s">
        <v>4114</v>
      </c>
      <c r="T893" t="s">
        <v>25</v>
      </c>
      <c r="W893" t="s">
        <v>21</v>
      </c>
      <c r="AC893" t="s">
        <v>21</v>
      </c>
      <c r="AG893" t="s">
        <v>25</v>
      </c>
    </row>
    <row r="894" spans="2:67" ht="18.75" customHeight="1">
      <c r="B894" s="87">
        <v>39</v>
      </c>
      <c r="C894" t="s">
        <v>4099</v>
      </c>
      <c r="D894" t="s">
        <v>1815</v>
      </c>
      <c r="E894" s="88">
        <v>39016</v>
      </c>
      <c r="F894" t="s">
        <v>25</v>
      </c>
      <c r="G894" t="s">
        <v>25</v>
      </c>
      <c r="H894" t="s">
        <v>21</v>
      </c>
      <c r="I894" t="s">
        <v>21</v>
      </c>
      <c r="K894" t="s">
        <v>25</v>
      </c>
      <c r="M894" s="89">
        <v>45202</v>
      </c>
      <c r="N894" t="s">
        <v>25</v>
      </c>
      <c r="O894" t="s">
        <v>25</v>
      </c>
      <c r="Q894" t="s">
        <v>21</v>
      </c>
      <c r="T894" t="s">
        <v>25</v>
      </c>
      <c r="W894" t="s">
        <v>25</v>
      </c>
      <c r="Z894" t="s">
        <v>25</v>
      </c>
      <c r="AC894" t="s">
        <v>21</v>
      </c>
      <c r="AG894" t="s">
        <v>25</v>
      </c>
    </row>
    <row r="895" spans="2:67" ht="18.75" customHeight="1">
      <c r="B895" s="87">
        <v>39</v>
      </c>
      <c r="C895" t="s">
        <v>4099</v>
      </c>
      <c r="D895" t="s">
        <v>1814</v>
      </c>
      <c r="E895" s="88">
        <v>39019</v>
      </c>
      <c r="F895" t="s">
        <v>25</v>
      </c>
      <c r="G895" t="s">
        <v>21</v>
      </c>
      <c r="H895" t="s">
        <v>21</v>
      </c>
      <c r="I895" t="s">
        <v>21</v>
      </c>
      <c r="K895" t="s">
        <v>21</v>
      </c>
      <c r="Q895" t="s">
        <v>21</v>
      </c>
      <c r="W895" t="s">
        <v>21</v>
      </c>
      <c r="AC895" t="s">
        <v>21</v>
      </c>
      <c r="AG895" t="s">
        <v>25</v>
      </c>
    </row>
    <row r="896" spans="2:67" ht="18.75" customHeight="1">
      <c r="B896" s="87">
        <v>39</v>
      </c>
      <c r="C896" t="s">
        <v>4099</v>
      </c>
      <c r="D896" t="s">
        <v>1813</v>
      </c>
      <c r="E896" s="88">
        <v>39020</v>
      </c>
      <c r="F896" t="s">
        <v>25</v>
      </c>
      <c r="G896" t="s">
        <v>21</v>
      </c>
      <c r="H896" t="s">
        <v>21</v>
      </c>
      <c r="I896" t="s">
        <v>21</v>
      </c>
      <c r="K896" t="s">
        <v>25</v>
      </c>
      <c r="M896" s="89">
        <v>45201</v>
      </c>
      <c r="N896" t="s">
        <v>25</v>
      </c>
      <c r="O896" t="s">
        <v>25</v>
      </c>
      <c r="Q896" t="s">
        <v>25</v>
      </c>
      <c r="R896" s="89">
        <v>45225</v>
      </c>
      <c r="T896" t="s">
        <v>25</v>
      </c>
      <c r="U896" t="s">
        <v>21</v>
      </c>
      <c r="V896" t="s">
        <v>4101</v>
      </c>
      <c r="W896" t="s">
        <v>25</v>
      </c>
      <c r="AA896" t="s">
        <v>25</v>
      </c>
      <c r="AC896" t="s">
        <v>21</v>
      </c>
      <c r="AG896" t="s">
        <v>25</v>
      </c>
      <c r="AH896" t="s">
        <v>25</v>
      </c>
      <c r="AI896" t="s">
        <v>4115</v>
      </c>
      <c r="AJ896" t="s">
        <v>25</v>
      </c>
      <c r="AK896" t="s">
        <v>4116</v>
      </c>
    </row>
    <row r="897" spans="2:68" ht="18.75" customHeight="1">
      <c r="B897" s="87">
        <v>39</v>
      </c>
      <c r="C897" t="s">
        <v>4099</v>
      </c>
      <c r="D897" t="s">
        <v>1812</v>
      </c>
      <c r="E897" s="88">
        <v>39022</v>
      </c>
      <c r="F897" t="s">
        <v>21</v>
      </c>
      <c r="G897" t="s">
        <v>21</v>
      </c>
      <c r="H897" t="s">
        <v>21</v>
      </c>
      <c r="I897" t="s">
        <v>21</v>
      </c>
      <c r="K897" t="s">
        <v>21</v>
      </c>
      <c r="Q897" t="s">
        <v>21</v>
      </c>
      <c r="W897" t="s">
        <v>21</v>
      </c>
      <c r="AC897" t="s">
        <v>21</v>
      </c>
    </row>
    <row r="898" spans="2:68" ht="18.75" customHeight="1">
      <c r="B898" s="87">
        <v>39</v>
      </c>
      <c r="C898" t="s">
        <v>4099</v>
      </c>
      <c r="D898" t="s">
        <v>1811</v>
      </c>
      <c r="E898" s="88">
        <v>39023</v>
      </c>
      <c r="F898" t="s">
        <v>25</v>
      </c>
      <c r="G898" t="s">
        <v>21</v>
      </c>
      <c r="H898" t="s">
        <v>21</v>
      </c>
      <c r="I898" t="s">
        <v>21</v>
      </c>
      <c r="K898" t="s">
        <v>25</v>
      </c>
      <c r="M898" s="89">
        <v>45215</v>
      </c>
      <c r="N898" t="s">
        <v>21</v>
      </c>
      <c r="Q898" t="s">
        <v>25</v>
      </c>
      <c r="R898" s="89" t="s">
        <v>4117</v>
      </c>
      <c r="T898" t="s">
        <v>25</v>
      </c>
      <c r="W898" t="s">
        <v>21</v>
      </c>
      <c r="AC898" t="s">
        <v>21</v>
      </c>
    </row>
    <row r="899" spans="2:68" ht="18.75" customHeight="1">
      <c r="B899" s="87">
        <v>39</v>
      </c>
      <c r="C899" t="s">
        <v>4099</v>
      </c>
      <c r="D899" t="s">
        <v>1810</v>
      </c>
      <c r="E899" s="88">
        <v>39025</v>
      </c>
    </row>
    <row r="900" spans="2:68" ht="18.75" customHeight="1">
      <c r="B900" s="87">
        <v>39</v>
      </c>
      <c r="C900" t="s">
        <v>4099</v>
      </c>
      <c r="D900" t="s">
        <v>1809</v>
      </c>
      <c r="E900" s="88">
        <v>39030</v>
      </c>
    </row>
    <row r="901" spans="2:68" ht="18.75" customHeight="1">
      <c r="B901" s="87">
        <v>39</v>
      </c>
      <c r="C901" t="s">
        <v>4099</v>
      </c>
      <c r="D901" t="s">
        <v>1808</v>
      </c>
      <c r="E901" s="88">
        <v>39038</v>
      </c>
    </row>
    <row r="902" spans="2:68" ht="18.75" customHeight="1">
      <c r="B902" s="87">
        <v>39</v>
      </c>
      <c r="C902" t="s">
        <v>4099</v>
      </c>
      <c r="D902" t="s">
        <v>1807</v>
      </c>
      <c r="E902" s="88">
        <v>39042</v>
      </c>
      <c r="F902" t="s">
        <v>21</v>
      </c>
      <c r="G902" t="s">
        <v>21</v>
      </c>
      <c r="H902" t="s">
        <v>21</v>
      </c>
      <c r="I902" t="s">
        <v>21</v>
      </c>
      <c r="K902" t="s">
        <v>25</v>
      </c>
      <c r="N902" t="s">
        <v>25</v>
      </c>
      <c r="O902" t="s">
        <v>21</v>
      </c>
      <c r="Q902" t="s">
        <v>25</v>
      </c>
      <c r="R902" s="89">
        <v>45222</v>
      </c>
      <c r="T902" t="s">
        <v>25</v>
      </c>
      <c r="U902" t="s">
        <v>21</v>
      </c>
      <c r="V902" t="s">
        <v>4101</v>
      </c>
      <c r="AC902" t="s">
        <v>21</v>
      </c>
      <c r="AG902" t="s">
        <v>25</v>
      </c>
      <c r="AN902" t="s">
        <v>25</v>
      </c>
      <c r="AO902" t="s">
        <v>4118</v>
      </c>
    </row>
    <row r="903" spans="2:68" ht="18.75" customHeight="1">
      <c r="B903" s="87">
        <v>39</v>
      </c>
      <c r="C903" t="s">
        <v>4099</v>
      </c>
      <c r="D903" t="s">
        <v>1806</v>
      </c>
      <c r="E903" s="88">
        <v>39045</v>
      </c>
    </row>
    <row r="904" spans="2:68" ht="18.75" customHeight="1">
      <c r="B904" s="87">
        <v>39</v>
      </c>
      <c r="C904" t="s">
        <v>4099</v>
      </c>
      <c r="D904" t="s">
        <v>1805</v>
      </c>
      <c r="E904" s="88">
        <v>39053</v>
      </c>
    </row>
    <row r="905" spans="2:68" ht="18.75" customHeight="1">
      <c r="B905" s="87">
        <v>39</v>
      </c>
      <c r="C905" t="s">
        <v>4099</v>
      </c>
      <c r="D905" t="s">
        <v>1803</v>
      </c>
      <c r="E905" s="88">
        <v>39057</v>
      </c>
      <c r="F905" t="s">
        <v>21</v>
      </c>
      <c r="G905" t="s">
        <v>21</v>
      </c>
      <c r="H905" t="s">
        <v>21</v>
      </c>
      <c r="I905" t="s">
        <v>21</v>
      </c>
      <c r="J905" t="s">
        <v>21</v>
      </c>
      <c r="K905" t="s">
        <v>25</v>
      </c>
      <c r="M905" s="89">
        <v>45215</v>
      </c>
      <c r="N905" t="s">
        <v>21</v>
      </c>
      <c r="Q905" t="s">
        <v>21</v>
      </c>
      <c r="W905" t="s">
        <v>25</v>
      </c>
      <c r="Z905" t="s">
        <v>25</v>
      </c>
      <c r="AC905" t="s">
        <v>21</v>
      </c>
      <c r="AG905" t="s">
        <v>25</v>
      </c>
    </row>
    <row r="906" spans="2:68" ht="18.75" customHeight="1">
      <c r="B906" s="87">
        <v>39</v>
      </c>
      <c r="C906" t="s">
        <v>4099</v>
      </c>
      <c r="D906" t="s">
        <v>1801</v>
      </c>
      <c r="E906" s="88">
        <v>39064</v>
      </c>
      <c r="F906" t="s">
        <v>21</v>
      </c>
      <c r="G906" t="s">
        <v>21</v>
      </c>
      <c r="H906" t="s">
        <v>21</v>
      </c>
      <c r="I906" t="s">
        <v>21</v>
      </c>
      <c r="J906" t="s">
        <v>21</v>
      </c>
      <c r="K906" t="s">
        <v>21</v>
      </c>
      <c r="Q906" t="s">
        <v>21</v>
      </c>
      <c r="W906" t="s">
        <v>21</v>
      </c>
      <c r="AC906" t="s">
        <v>21</v>
      </c>
      <c r="AG906" t="s">
        <v>25</v>
      </c>
    </row>
    <row r="907" spans="2:68" ht="18.75" customHeight="1">
      <c r="B907" s="87">
        <v>39</v>
      </c>
      <c r="C907" t="s">
        <v>4099</v>
      </c>
      <c r="D907" t="s">
        <v>1800</v>
      </c>
      <c r="E907" s="88">
        <v>39065</v>
      </c>
      <c r="F907" t="s">
        <v>21</v>
      </c>
      <c r="G907" t="s">
        <v>21</v>
      </c>
      <c r="H907" t="s">
        <v>21</v>
      </c>
      <c r="I907" t="s">
        <v>21</v>
      </c>
      <c r="J907" t="s">
        <v>21</v>
      </c>
      <c r="K907" t="s">
        <v>21</v>
      </c>
      <c r="Q907" t="s">
        <v>21</v>
      </c>
      <c r="W907" t="s">
        <v>21</v>
      </c>
      <c r="AC907" t="s">
        <v>21</v>
      </c>
      <c r="AG907" t="s">
        <v>25</v>
      </c>
    </row>
    <row r="908" spans="2:68" ht="18.75" customHeight="1">
      <c r="B908" s="87">
        <v>39</v>
      </c>
      <c r="C908" t="s">
        <v>4099</v>
      </c>
      <c r="D908" t="s">
        <v>1798</v>
      </c>
      <c r="E908" s="88">
        <v>39074</v>
      </c>
    </row>
    <row r="909" spans="2:68" ht="18.75" customHeight="1">
      <c r="B909" s="87">
        <v>39</v>
      </c>
      <c r="C909" t="s">
        <v>4099</v>
      </c>
      <c r="D909" t="s">
        <v>1797</v>
      </c>
      <c r="E909" s="88">
        <v>39075</v>
      </c>
      <c r="F909" t="s">
        <v>21</v>
      </c>
      <c r="G909" t="s">
        <v>21</v>
      </c>
      <c r="H909" t="s">
        <v>21</v>
      </c>
      <c r="I909" t="s">
        <v>21</v>
      </c>
      <c r="J909" t="s">
        <v>21</v>
      </c>
      <c r="K909" t="s">
        <v>25</v>
      </c>
      <c r="Q909" t="s">
        <v>21</v>
      </c>
      <c r="W909" t="s">
        <v>21</v>
      </c>
      <c r="AC909" t="s">
        <v>21</v>
      </c>
    </row>
    <row r="910" spans="2:68" ht="18.75" customHeight="1">
      <c r="B910" s="87">
        <v>39</v>
      </c>
      <c r="C910" t="s">
        <v>4099</v>
      </c>
      <c r="D910" t="s">
        <v>1796</v>
      </c>
      <c r="E910" s="88">
        <v>39078</v>
      </c>
    </row>
    <row r="911" spans="2:68" ht="18.75" customHeight="1">
      <c r="B911" s="87">
        <v>39</v>
      </c>
      <c r="C911" t="s">
        <v>4099</v>
      </c>
      <c r="D911" t="s">
        <v>1795</v>
      </c>
      <c r="E911" s="88">
        <v>39084</v>
      </c>
    </row>
    <row r="912" spans="2:68" ht="18.75" customHeight="1">
      <c r="B912" s="87">
        <v>40</v>
      </c>
      <c r="C912" t="s">
        <v>4119</v>
      </c>
      <c r="D912" t="s">
        <v>1696</v>
      </c>
      <c r="E912" s="88">
        <v>40001</v>
      </c>
      <c r="F912" t="s">
        <v>25</v>
      </c>
      <c r="G912" t="s">
        <v>21</v>
      </c>
      <c r="H912" t="s">
        <v>25</v>
      </c>
      <c r="I912" t="s">
        <v>25</v>
      </c>
      <c r="K912" t="s">
        <v>25</v>
      </c>
      <c r="L912" t="s">
        <v>2138</v>
      </c>
      <c r="M912" s="89">
        <v>45226</v>
      </c>
      <c r="N912" t="s">
        <v>25</v>
      </c>
      <c r="O912" t="s">
        <v>25</v>
      </c>
      <c r="Q912" t="s">
        <v>25</v>
      </c>
      <c r="R912" s="89">
        <v>45244</v>
      </c>
      <c r="T912" t="s">
        <v>1377</v>
      </c>
      <c r="U912" t="s">
        <v>21</v>
      </c>
      <c r="V912" t="s">
        <v>2394</v>
      </c>
      <c r="W912" t="s">
        <v>25</v>
      </c>
      <c r="AA912" t="s">
        <v>1901</v>
      </c>
      <c r="AC912" t="s">
        <v>21</v>
      </c>
      <c r="AG912" t="s">
        <v>25</v>
      </c>
      <c r="AH912" t="s">
        <v>25</v>
      </c>
      <c r="AI912" t="s">
        <v>4120</v>
      </c>
      <c r="AJ912" t="s">
        <v>25</v>
      </c>
      <c r="AK912" t="s">
        <v>4121</v>
      </c>
      <c r="AL912" t="s">
        <v>25</v>
      </c>
      <c r="AM912" t="s">
        <v>4122</v>
      </c>
      <c r="AN912" t="s">
        <v>21</v>
      </c>
      <c r="AP912" t="s">
        <v>25</v>
      </c>
      <c r="AQ912" t="s">
        <v>4123</v>
      </c>
      <c r="AR912" t="s">
        <v>21</v>
      </c>
      <c r="AT912" t="s">
        <v>21</v>
      </c>
      <c r="AV912" t="s">
        <v>21</v>
      </c>
      <c r="AX912" t="s">
        <v>25</v>
      </c>
      <c r="AY912" t="s">
        <v>4124</v>
      </c>
      <c r="AZ912" t="s">
        <v>21</v>
      </c>
      <c r="BB912" t="s">
        <v>21</v>
      </c>
      <c r="BD912" s="92" t="s">
        <v>4125</v>
      </c>
      <c r="BE912" t="s">
        <v>2140</v>
      </c>
      <c r="BG912" t="s">
        <v>2140</v>
      </c>
      <c r="BI912" t="s">
        <v>2140</v>
      </c>
      <c r="BK912" t="s">
        <v>2140</v>
      </c>
      <c r="BN912" t="s">
        <v>2174</v>
      </c>
      <c r="BP912" s="90" t="s">
        <v>4126</v>
      </c>
    </row>
    <row r="913" spans="2:68" ht="18.75" customHeight="1">
      <c r="B913" s="87">
        <v>40</v>
      </c>
      <c r="C913" t="s">
        <v>4119</v>
      </c>
      <c r="D913" t="s">
        <v>1698</v>
      </c>
      <c r="E913" s="88">
        <v>40011</v>
      </c>
      <c r="F913" t="s">
        <v>25</v>
      </c>
      <c r="G913" t="s">
        <v>21</v>
      </c>
      <c r="H913" s="91" t="s">
        <v>25</v>
      </c>
      <c r="J913" t="s">
        <v>4127</v>
      </c>
      <c r="K913" t="s">
        <v>25</v>
      </c>
      <c r="L913" t="s">
        <v>2177</v>
      </c>
      <c r="P913" t="s">
        <v>4128</v>
      </c>
      <c r="Q913" t="s">
        <v>25</v>
      </c>
      <c r="R913" s="89">
        <v>45258</v>
      </c>
      <c r="T913" t="s">
        <v>1377</v>
      </c>
      <c r="U913" t="s">
        <v>21</v>
      </c>
      <c r="V913" t="s">
        <v>2394</v>
      </c>
      <c r="W913" t="s">
        <v>21</v>
      </c>
      <c r="AC913" t="s">
        <v>21</v>
      </c>
      <c r="AG913" t="s">
        <v>21</v>
      </c>
      <c r="AH913" t="s">
        <v>2140</v>
      </c>
      <c r="AJ913" t="s">
        <v>21</v>
      </c>
      <c r="AL913" t="s">
        <v>2140</v>
      </c>
      <c r="AN913" t="s">
        <v>2140</v>
      </c>
      <c r="AP913" t="s">
        <v>2140</v>
      </c>
      <c r="AR913" t="s">
        <v>2140</v>
      </c>
      <c r="AT913" t="s">
        <v>2140</v>
      </c>
      <c r="AV913" t="s">
        <v>2140</v>
      </c>
      <c r="AX913" t="s">
        <v>25</v>
      </c>
      <c r="AZ913" t="s">
        <v>2140</v>
      </c>
      <c r="BB913" t="s">
        <v>2140</v>
      </c>
      <c r="BE913" t="s">
        <v>2140</v>
      </c>
      <c r="BG913" t="s">
        <v>2140</v>
      </c>
      <c r="BI913" t="s">
        <v>2140</v>
      </c>
      <c r="BK913" t="s">
        <v>2140</v>
      </c>
      <c r="BN913" t="s">
        <v>2146</v>
      </c>
    </row>
    <row r="914" spans="2:68" ht="18.75" customHeight="1">
      <c r="B914" s="87">
        <v>40</v>
      </c>
      <c r="C914" t="s">
        <v>4119</v>
      </c>
      <c r="D914" t="s">
        <v>4129</v>
      </c>
      <c r="E914" s="88">
        <v>40012</v>
      </c>
      <c r="F914" t="s">
        <v>21</v>
      </c>
      <c r="G914" t="s">
        <v>21</v>
      </c>
      <c r="H914" t="s">
        <v>25</v>
      </c>
      <c r="I914" t="s">
        <v>25</v>
      </c>
      <c r="K914" t="s">
        <v>25</v>
      </c>
      <c r="L914" t="s">
        <v>2138</v>
      </c>
      <c r="M914" s="89">
        <v>45231</v>
      </c>
      <c r="N914" t="s">
        <v>21</v>
      </c>
      <c r="O914" t="s">
        <v>25</v>
      </c>
      <c r="Q914" t="s">
        <v>25</v>
      </c>
      <c r="R914" s="89" t="s">
        <v>2164</v>
      </c>
      <c r="T914" t="s">
        <v>21</v>
      </c>
      <c r="U914" t="s">
        <v>21</v>
      </c>
      <c r="V914" t="s">
        <v>2394</v>
      </c>
      <c r="W914" t="s">
        <v>21</v>
      </c>
      <c r="AC914" t="s">
        <v>21</v>
      </c>
      <c r="AG914" t="s">
        <v>25</v>
      </c>
      <c r="AH914" t="s">
        <v>2140</v>
      </c>
      <c r="AJ914" t="s">
        <v>21</v>
      </c>
      <c r="AL914" t="s">
        <v>2140</v>
      </c>
      <c r="AN914" t="s">
        <v>21</v>
      </c>
      <c r="AP914" t="s">
        <v>2140</v>
      </c>
      <c r="AR914" t="s">
        <v>21</v>
      </c>
      <c r="AT914" t="s">
        <v>2140</v>
      </c>
      <c r="AV914" t="s">
        <v>2140</v>
      </c>
      <c r="AX914" t="s">
        <v>21</v>
      </c>
      <c r="AZ914" t="s">
        <v>2140</v>
      </c>
      <c r="BB914" t="s">
        <v>2140</v>
      </c>
      <c r="BE914" t="s">
        <v>2140</v>
      </c>
      <c r="BG914" t="s">
        <v>2140</v>
      </c>
      <c r="BI914" t="s">
        <v>2140</v>
      </c>
      <c r="BK914" t="s">
        <v>2140</v>
      </c>
      <c r="BN914" t="s">
        <v>2146</v>
      </c>
    </row>
    <row r="915" spans="2:68" ht="18.75" customHeight="1">
      <c r="B915" s="87">
        <v>40</v>
      </c>
      <c r="C915" t="s">
        <v>4119</v>
      </c>
      <c r="D915" t="s">
        <v>1704</v>
      </c>
      <c r="E915" s="88">
        <v>40047</v>
      </c>
      <c r="F915" t="s">
        <v>21</v>
      </c>
      <c r="G915" t="s">
        <v>21</v>
      </c>
      <c r="H915" t="s">
        <v>25</v>
      </c>
      <c r="I915" t="s">
        <v>25</v>
      </c>
      <c r="J915" t="s">
        <v>4130</v>
      </c>
      <c r="K915" t="s">
        <v>21</v>
      </c>
      <c r="BO915" t="s">
        <v>4131</v>
      </c>
    </row>
    <row r="916" spans="2:68" ht="18.75" customHeight="1">
      <c r="B916" s="87">
        <v>40</v>
      </c>
      <c r="C916" t="s">
        <v>4119</v>
      </c>
      <c r="D916" t="s">
        <v>1708</v>
      </c>
      <c r="E916" s="88">
        <v>40053</v>
      </c>
      <c r="F916" t="s">
        <v>25</v>
      </c>
      <c r="G916" t="s">
        <v>21</v>
      </c>
      <c r="H916" t="s">
        <v>21</v>
      </c>
      <c r="J916" t="s">
        <v>4132</v>
      </c>
      <c r="K916" t="s">
        <v>21</v>
      </c>
    </row>
    <row r="917" spans="2:68" ht="18.75" customHeight="1">
      <c r="B917" s="87">
        <v>40</v>
      </c>
      <c r="C917" t="s">
        <v>4119</v>
      </c>
      <c r="D917" t="s">
        <v>1712</v>
      </c>
      <c r="E917" s="88">
        <v>40067</v>
      </c>
      <c r="F917" t="s">
        <v>21</v>
      </c>
      <c r="G917" t="s">
        <v>21</v>
      </c>
      <c r="H917" t="s">
        <v>21</v>
      </c>
      <c r="J917" t="s">
        <v>4133</v>
      </c>
      <c r="K917" t="s">
        <v>25</v>
      </c>
      <c r="L917" t="s">
        <v>2166</v>
      </c>
      <c r="M917" s="89" t="s">
        <v>4134</v>
      </c>
      <c r="N917" t="s">
        <v>25</v>
      </c>
      <c r="O917" t="s">
        <v>25</v>
      </c>
      <c r="Q917" t="s">
        <v>25</v>
      </c>
      <c r="R917" s="89" t="s">
        <v>4135</v>
      </c>
      <c r="T917" t="s">
        <v>1377</v>
      </c>
      <c r="U917" t="s">
        <v>21</v>
      </c>
      <c r="V917" t="s">
        <v>2394</v>
      </c>
      <c r="W917" t="s">
        <v>21</v>
      </c>
      <c r="AC917" t="s">
        <v>21</v>
      </c>
      <c r="AG917" t="s">
        <v>25</v>
      </c>
      <c r="AH917" t="s">
        <v>21</v>
      </c>
      <c r="AJ917" t="s">
        <v>21</v>
      </c>
      <c r="AL917" t="s">
        <v>21</v>
      </c>
      <c r="AN917" t="s">
        <v>21</v>
      </c>
      <c r="AP917" t="s">
        <v>25</v>
      </c>
      <c r="AQ917" t="s">
        <v>4136</v>
      </c>
      <c r="AR917" t="s">
        <v>21</v>
      </c>
      <c r="AT917" t="s">
        <v>21</v>
      </c>
      <c r="AV917" t="s">
        <v>21</v>
      </c>
      <c r="AX917" t="s">
        <v>25</v>
      </c>
      <c r="AY917" t="s">
        <v>4137</v>
      </c>
      <c r="AZ917" t="s">
        <v>21</v>
      </c>
      <c r="BB917" t="s">
        <v>21</v>
      </c>
      <c r="BD917" t="s">
        <v>4138</v>
      </c>
      <c r="BE917" t="s">
        <v>2140</v>
      </c>
      <c r="BG917" t="s">
        <v>2140</v>
      </c>
      <c r="BI917" t="s">
        <v>2140</v>
      </c>
      <c r="BK917" t="s">
        <v>2140</v>
      </c>
      <c r="BN917" t="s">
        <v>2174</v>
      </c>
      <c r="BP917" s="90" t="s">
        <v>4139</v>
      </c>
    </row>
    <row r="918" spans="2:68" ht="18.75" customHeight="1">
      <c r="B918" s="87">
        <v>40</v>
      </c>
      <c r="C918" t="s">
        <v>4119</v>
      </c>
      <c r="D918" t="s">
        <v>1713</v>
      </c>
      <c r="E918" s="88">
        <v>40070</v>
      </c>
      <c r="F918" t="s">
        <v>25</v>
      </c>
      <c r="G918" t="s">
        <v>25</v>
      </c>
      <c r="H918" s="91" t="s">
        <v>25</v>
      </c>
      <c r="J918" t="s">
        <v>4140</v>
      </c>
      <c r="K918" t="s">
        <v>25</v>
      </c>
      <c r="L918" t="s">
        <v>2138</v>
      </c>
      <c r="M918" s="89" t="s">
        <v>2164</v>
      </c>
      <c r="N918" t="s">
        <v>21</v>
      </c>
      <c r="O918" t="s">
        <v>21</v>
      </c>
      <c r="Q918" s="91" t="s">
        <v>25</v>
      </c>
      <c r="S918" t="s">
        <v>4141</v>
      </c>
      <c r="T918" t="s">
        <v>2169</v>
      </c>
      <c r="U918" t="s">
        <v>1786</v>
      </c>
      <c r="W918" t="s">
        <v>21</v>
      </c>
      <c r="AC918" t="s">
        <v>21</v>
      </c>
      <c r="AG918" t="s">
        <v>21</v>
      </c>
      <c r="AH918" t="s">
        <v>21</v>
      </c>
      <c r="AJ918" t="s">
        <v>2140</v>
      </c>
      <c r="AL918" t="s">
        <v>2140</v>
      </c>
      <c r="AN918" t="s">
        <v>2140</v>
      </c>
      <c r="AP918" t="s">
        <v>2140</v>
      </c>
      <c r="AR918" t="s">
        <v>2140</v>
      </c>
      <c r="AT918" t="s">
        <v>2140</v>
      </c>
      <c r="AV918" t="s">
        <v>2140</v>
      </c>
      <c r="AX918" t="s">
        <v>2140</v>
      </c>
      <c r="AZ918" t="s">
        <v>2140</v>
      </c>
      <c r="BB918" t="s">
        <v>2140</v>
      </c>
      <c r="BE918" t="s">
        <v>2140</v>
      </c>
      <c r="BG918" t="s">
        <v>2140</v>
      </c>
      <c r="BI918" t="s">
        <v>2140</v>
      </c>
      <c r="BK918" t="s">
        <v>2140</v>
      </c>
      <c r="BN918" t="s">
        <v>2146</v>
      </c>
      <c r="BP918" s="90" t="s">
        <v>4142</v>
      </c>
    </row>
    <row r="919" spans="2:68" ht="18.75" customHeight="1">
      <c r="B919" s="87">
        <v>41</v>
      </c>
      <c r="C919" t="s">
        <v>4143</v>
      </c>
      <c r="D919" t="s">
        <v>1202</v>
      </c>
      <c r="E919" s="88">
        <v>41001</v>
      </c>
      <c r="F919" t="s">
        <v>25</v>
      </c>
      <c r="G919" t="s">
        <v>25</v>
      </c>
      <c r="H919" t="s">
        <v>25</v>
      </c>
      <c r="I919" t="s">
        <v>25</v>
      </c>
      <c r="K919" t="s">
        <v>25</v>
      </c>
      <c r="L919" t="s">
        <v>2166</v>
      </c>
      <c r="M919" s="89">
        <v>45205</v>
      </c>
      <c r="N919" t="s">
        <v>21</v>
      </c>
      <c r="O919" t="s">
        <v>25</v>
      </c>
      <c r="Q919" t="s">
        <v>25</v>
      </c>
      <c r="R919" s="89">
        <v>45219</v>
      </c>
      <c r="T919" t="s">
        <v>1377</v>
      </c>
      <c r="U919" t="s">
        <v>21</v>
      </c>
      <c r="V919" t="s">
        <v>2394</v>
      </c>
      <c r="W919" t="s">
        <v>21</v>
      </c>
      <c r="AC919" t="s">
        <v>21</v>
      </c>
      <c r="AG919" t="s">
        <v>25</v>
      </c>
      <c r="AH919" t="s">
        <v>21</v>
      </c>
      <c r="AJ919" t="s">
        <v>21</v>
      </c>
      <c r="AL919" t="s">
        <v>21</v>
      </c>
      <c r="AN919" t="s">
        <v>21</v>
      </c>
      <c r="AP919" t="s">
        <v>21</v>
      </c>
      <c r="AR919" t="s">
        <v>2140</v>
      </c>
      <c r="AT919" t="s">
        <v>21</v>
      </c>
      <c r="AV919" t="s">
        <v>2140</v>
      </c>
      <c r="AX919" t="s">
        <v>25</v>
      </c>
      <c r="AZ919" t="s">
        <v>2140</v>
      </c>
      <c r="BB919" t="s">
        <v>21</v>
      </c>
      <c r="BE919" t="s">
        <v>21</v>
      </c>
      <c r="BG919" t="s">
        <v>2140</v>
      </c>
      <c r="BI919" t="s">
        <v>2140</v>
      </c>
      <c r="BK919" t="s">
        <v>21</v>
      </c>
      <c r="BN919" t="s">
        <v>2326</v>
      </c>
    </row>
    <row r="920" spans="2:68" ht="18.75" customHeight="1">
      <c r="B920" s="87">
        <v>41</v>
      </c>
      <c r="C920" t="s">
        <v>4143</v>
      </c>
      <c r="D920" t="s">
        <v>1203</v>
      </c>
      <c r="E920" s="88">
        <v>41002</v>
      </c>
      <c r="F920" t="s">
        <v>25</v>
      </c>
      <c r="G920" t="s">
        <v>21</v>
      </c>
      <c r="H920" t="s">
        <v>21</v>
      </c>
      <c r="J920" t="s">
        <v>4144</v>
      </c>
      <c r="K920" t="s">
        <v>25</v>
      </c>
      <c r="L920" t="s">
        <v>2166</v>
      </c>
      <c r="M920" s="89">
        <v>45205</v>
      </c>
      <c r="N920" t="s">
        <v>25</v>
      </c>
      <c r="O920" t="s">
        <v>25</v>
      </c>
      <c r="Q920" t="s">
        <v>25</v>
      </c>
      <c r="R920" s="89">
        <v>45229</v>
      </c>
      <c r="T920" t="s">
        <v>1377</v>
      </c>
      <c r="U920" t="s">
        <v>21</v>
      </c>
      <c r="V920" t="s">
        <v>4145</v>
      </c>
      <c r="W920" t="s">
        <v>25</v>
      </c>
      <c r="Y920" t="s">
        <v>1899</v>
      </c>
      <c r="AC920" t="s">
        <v>21</v>
      </c>
      <c r="AG920" t="s">
        <v>25</v>
      </c>
      <c r="AH920" t="s">
        <v>25</v>
      </c>
      <c r="AI920" t="s">
        <v>4146</v>
      </c>
      <c r="AJ920" t="s">
        <v>25</v>
      </c>
      <c r="AK920" t="s">
        <v>4147</v>
      </c>
      <c r="AL920" t="s">
        <v>25</v>
      </c>
      <c r="AM920" t="s">
        <v>4148</v>
      </c>
      <c r="AN920" t="s">
        <v>21</v>
      </c>
      <c r="AO920" t="s">
        <v>4149</v>
      </c>
      <c r="AP920" t="s">
        <v>2140</v>
      </c>
      <c r="AQ920" t="s">
        <v>4150</v>
      </c>
      <c r="AR920" t="s">
        <v>2140</v>
      </c>
      <c r="AT920" t="s">
        <v>25</v>
      </c>
      <c r="AU920" t="s">
        <v>4151</v>
      </c>
      <c r="AV920" t="s">
        <v>2140</v>
      </c>
      <c r="AX920" t="s">
        <v>2140</v>
      </c>
      <c r="AZ920" t="s">
        <v>2140</v>
      </c>
      <c r="BA920" t="s">
        <v>4152</v>
      </c>
      <c r="BB920" t="s">
        <v>25</v>
      </c>
      <c r="BC920" t="s">
        <v>4153</v>
      </c>
      <c r="BD920" t="s">
        <v>4154</v>
      </c>
      <c r="BE920" t="s">
        <v>2140</v>
      </c>
      <c r="BG920" t="s">
        <v>2140</v>
      </c>
      <c r="BI920" t="s">
        <v>2140</v>
      </c>
      <c r="BK920" t="s">
        <v>2140</v>
      </c>
      <c r="BN920" t="s">
        <v>2295</v>
      </c>
      <c r="BP920" s="90" t="s">
        <v>4155</v>
      </c>
    </row>
    <row r="921" spans="2:68" ht="18.75" customHeight="1">
      <c r="B921" s="87">
        <v>41</v>
      </c>
      <c r="C921" t="s">
        <v>4143</v>
      </c>
      <c r="D921" t="s">
        <v>1204</v>
      </c>
      <c r="E921" s="88">
        <v>41006</v>
      </c>
      <c r="F921" t="s">
        <v>25</v>
      </c>
      <c r="G921" t="s">
        <v>21</v>
      </c>
      <c r="H921" t="s">
        <v>21</v>
      </c>
      <c r="J921" t="s">
        <v>4156</v>
      </c>
      <c r="K921" t="s">
        <v>25</v>
      </c>
      <c r="L921" t="s">
        <v>2166</v>
      </c>
      <c r="M921" s="89">
        <v>45197</v>
      </c>
      <c r="N921" t="s">
        <v>21</v>
      </c>
      <c r="O921" t="s">
        <v>25</v>
      </c>
      <c r="Q921" t="s">
        <v>21</v>
      </c>
      <c r="S921" t="s">
        <v>4157</v>
      </c>
      <c r="T921" t="s">
        <v>1377</v>
      </c>
      <c r="U921" t="s">
        <v>1786</v>
      </c>
      <c r="W921" t="s">
        <v>25</v>
      </c>
      <c r="Z921" t="s">
        <v>1900</v>
      </c>
      <c r="AC921" t="s">
        <v>21</v>
      </c>
      <c r="AG921" t="s">
        <v>25</v>
      </c>
      <c r="AH921" t="s">
        <v>2140</v>
      </c>
      <c r="AJ921" t="s">
        <v>2140</v>
      </c>
      <c r="AL921" t="s">
        <v>2140</v>
      </c>
      <c r="AN921" t="s">
        <v>2140</v>
      </c>
      <c r="AP921" t="s">
        <v>2140</v>
      </c>
      <c r="AR921" t="s">
        <v>2140</v>
      </c>
      <c r="AT921" t="s">
        <v>2140</v>
      </c>
      <c r="AV921" t="s">
        <v>2140</v>
      </c>
      <c r="AX921" t="s">
        <v>2140</v>
      </c>
      <c r="AZ921" t="s">
        <v>2140</v>
      </c>
      <c r="BB921" t="s">
        <v>2140</v>
      </c>
      <c r="BE921" t="s">
        <v>2140</v>
      </c>
      <c r="BG921" t="s">
        <v>2140</v>
      </c>
      <c r="BI921" t="s">
        <v>2140</v>
      </c>
      <c r="BK921" t="s">
        <v>2140</v>
      </c>
      <c r="BN921" t="s">
        <v>2146</v>
      </c>
    </row>
    <row r="922" spans="2:68" ht="18.75" customHeight="1">
      <c r="B922" s="87">
        <v>41</v>
      </c>
      <c r="C922" t="s">
        <v>4143</v>
      </c>
      <c r="D922" t="s">
        <v>1205</v>
      </c>
      <c r="E922" s="88">
        <v>41007</v>
      </c>
      <c r="F922" t="s">
        <v>25</v>
      </c>
      <c r="G922" t="s">
        <v>21</v>
      </c>
      <c r="H922" t="s">
        <v>21</v>
      </c>
      <c r="J922" t="s">
        <v>4158</v>
      </c>
      <c r="K922" t="s">
        <v>25</v>
      </c>
      <c r="L922" t="s">
        <v>2166</v>
      </c>
      <c r="M922" s="89">
        <v>45194</v>
      </c>
      <c r="N922" t="s">
        <v>25</v>
      </c>
      <c r="O922" t="s">
        <v>25</v>
      </c>
      <c r="Q922" t="s">
        <v>25</v>
      </c>
      <c r="R922" s="89">
        <v>45216</v>
      </c>
      <c r="T922" t="s">
        <v>21</v>
      </c>
      <c r="U922" t="s">
        <v>21</v>
      </c>
      <c r="V922" t="s">
        <v>2145</v>
      </c>
      <c r="W922" t="s">
        <v>25</v>
      </c>
      <c r="AA922" t="s">
        <v>1901</v>
      </c>
      <c r="AC922" t="s">
        <v>21</v>
      </c>
      <c r="AG922" t="s">
        <v>25</v>
      </c>
      <c r="AH922" t="s">
        <v>25</v>
      </c>
      <c r="AI922" t="s">
        <v>4159</v>
      </c>
      <c r="AJ922" t="s">
        <v>2140</v>
      </c>
      <c r="AL922" t="s">
        <v>2140</v>
      </c>
      <c r="AN922" t="s">
        <v>25</v>
      </c>
      <c r="AO922" t="s">
        <v>4160</v>
      </c>
      <c r="AP922" t="s">
        <v>21</v>
      </c>
      <c r="AR922" t="s">
        <v>2140</v>
      </c>
      <c r="AT922" t="s">
        <v>25</v>
      </c>
      <c r="AU922" t="s">
        <v>4161</v>
      </c>
      <c r="AV922" t="s">
        <v>25</v>
      </c>
      <c r="AW922" t="s">
        <v>4162</v>
      </c>
      <c r="AX922" t="s">
        <v>2140</v>
      </c>
      <c r="AZ922" t="s">
        <v>2140</v>
      </c>
      <c r="BB922" t="s">
        <v>2140</v>
      </c>
      <c r="BE922" t="s">
        <v>2140</v>
      </c>
      <c r="BG922" t="s">
        <v>2140</v>
      </c>
      <c r="BI922" t="s">
        <v>2140</v>
      </c>
      <c r="BK922" t="s">
        <v>2140</v>
      </c>
      <c r="BN922" t="s">
        <v>2146</v>
      </c>
    </row>
    <row r="923" spans="2:68" ht="18.75" customHeight="1">
      <c r="B923" s="87">
        <v>41</v>
      </c>
      <c r="C923" t="s">
        <v>4143</v>
      </c>
      <c r="D923" t="s">
        <v>1206</v>
      </c>
      <c r="E923" s="88">
        <v>41010</v>
      </c>
      <c r="F923" t="s">
        <v>25</v>
      </c>
      <c r="G923" t="s">
        <v>21</v>
      </c>
      <c r="H923" t="s">
        <v>25</v>
      </c>
      <c r="I923" t="s">
        <v>25</v>
      </c>
      <c r="K923" t="s">
        <v>25</v>
      </c>
      <c r="L923" t="s">
        <v>2138</v>
      </c>
      <c r="M923" s="89">
        <v>45250</v>
      </c>
      <c r="N923" t="s">
        <v>25</v>
      </c>
      <c r="O923" t="s">
        <v>25</v>
      </c>
      <c r="Q923" t="s">
        <v>25</v>
      </c>
      <c r="R923" s="89">
        <v>45278</v>
      </c>
      <c r="T923" t="s">
        <v>1377</v>
      </c>
      <c r="U923" t="s">
        <v>21</v>
      </c>
      <c r="V923" t="s">
        <v>2145</v>
      </c>
      <c r="W923" t="s">
        <v>25</v>
      </c>
      <c r="Z923" t="s">
        <v>1900</v>
      </c>
      <c r="AC923" t="s">
        <v>21</v>
      </c>
      <c r="AG923" t="s">
        <v>25</v>
      </c>
      <c r="AH923" t="s">
        <v>25</v>
      </c>
      <c r="AI923" t="s">
        <v>4163</v>
      </c>
      <c r="AJ923" t="s">
        <v>25</v>
      </c>
      <c r="AK923" t="s">
        <v>4164</v>
      </c>
      <c r="AL923" t="s">
        <v>25</v>
      </c>
      <c r="AM923" t="s">
        <v>4165</v>
      </c>
      <c r="AN923" t="s">
        <v>25</v>
      </c>
      <c r="AP923" t="s">
        <v>25</v>
      </c>
      <c r="AR923" t="s">
        <v>25</v>
      </c>
      <c r="AT923" t="s">
        <v>25</v>
      </c>
      <c r="AU923" t="s">
        <v>4166</v>
      </c>
      <c r="AV923" t="s">
        <v>25</v>
      </c>
      <c r="AX923" t="s">
        <v>25</v>
      </c>
      <c r="AZ923" t="s">
        <v>25</v>
      </c>
      <c r="BB923" t="s">
        <v>25</v>
      </c>
      <c r="BE923" t="s">
        <v>2140</v>
      </c>
      <c r="BG923" t="s">
        <v>2140</v>
      </c>
      <c r="BI923" t="s">
        <v>2140</v>
      </c>
      <c r="BK923" t="s">
        <v>2140</v>
      </c>
      <c r="BN923" t="s">
        <v>2146</v>
      </c>
      <c r="BP923" s="90" t="s">
        <v>4167</v>
      </c>
    </row>
    <row r="924" spans="2:68" ht="18.75" customHeight="1">
      <c r="B924" s="87">
        <v>41</v>
      </c>
      <c r="C924" t="s">
        <v>4143</v>
      </c>
      <c r="D924" t="s">
        <v>4168</v>
      </c>
      <c r="E924" s="88">
        <v>41023</v>
      </c>
      <c r="F924" t="s">
        <v>25</v>
      </c>
      <c r="G924" t="s">
        <v>25</v>
      </c>
      <c r="H924" t="s">
        <v>25</v>
      </c>
      <c r="I924" t="s">
        <v>25</v>
      </c>
      <c r="K924" t="s">
        <v>25</v>
      </c>
      <c r="L924" t="s">
        <v>2138</v>
      </c>
      <c r="M924" s="89">
        <v>45577</v>
      </c>
      <c r="N924" t="s">
        <v>25</v>
      </c>
      <c r="O924" t="s">
        <v>25</v>
      </c>
      <c r="Q924" t="s">
        <v>25</v>
      </c>
      <c r="R924" s="89">
        <v>45577</v>
      </c>
      <c r="T924" t="s">
        <v>1377</v>
      </c>
      <c r="U924" t="s">
        <v>25</v>
      </c>
      <c r="W924" t="s">
        <v>21</v>
      </c>
      <c r="AC924" t="s">
        <v>21</v>
      </c>
      <c r="AG924" t="s">
        <v>25</v>
      </c>
      <c r="AH924" t="s">
        <v>25</v>
      </c>
      <c r="AI924" t="s">
        <v>4169</v>
      </c>
      <c r="AJ924" t="s">
        <v>25</v>
      </c>
      <c r="AK924" t="s">
        <v>4170</v>
      </c>
      <c r="AL924" t="s">
        <v>25</v>
      </c>
      <c r="AM924" t="s">
        <v>4171</v>
      </c>
      <c r="AN924" t="s">
        <v>25</v>
      </c>
      <c r="AO924" t="s">
        <v>4172</v>
      </c>
      <c r="AP924" t="s">
        <v>25</v>
      </c>
      <c r="AQ924" t="s">
        <v>4173</v>
      </c>
      <c r="AR924" t="s">
        <v>21</v>
      </c>
      <c r="AT924" t="s">
        <v>25</v>
      </c>
      <c r="AU924" t="s">
        <v>4174</v>
      </c>
      <c r="AV924" t="s">
        <v>25</v>
      </c>
      <c r="AW924" t="s">
        <v>4175</v>
      </c>
      <c r="AX924" t="s">
        <v>21</v>
      </c>
      <c r="AZ924" t="s">
        <v>25</v>
      </c>
      <c r="BA924" t="s">
        <v>4176</v>
      </c>
      <c r="BB924" t="s">
        <v>25</v>
      </c>
      <c r="BC924" t="s">
        <v>4177</v>
      </c>
      <c r="BE924" t="s">
        <v>21</v>
      </c>
      <c r="BG924" t="s">
        <v>25</v>
      </c>
      <c r="BI924" t="s">
        <v>2140</v>
      </c>
      <c r="BK924" t="s">
        <v>25</v>
      </c>
      <c r="BN924" t="s">
        <v>2146</v>
      </c>
    </row>
    <row r="925" spans="2:68" ht="18.75" customHeight="1">
      <c r="B925" s="87">
        <v>41</v>
      </c>
      <c r="C925" t="s">
        <v>4143</v>
      </c>
      <c r="D925" t="s">
        <v>1210</v>
      </c>
      <c r="E925" s="88">
        <v>41033</v>
      </c>
      <c r="F925" t="s">
        <v>25</v>
      </c>
      <c r="G925" t="s">
        <v>21</v>
      </c>
      <c r="H925" s="91" t="s">
        <v>25</v>
      </c>
      <c r="J925" t="s">
        <v>4178</v>
      </c>
      <c r="K925" t="s">
        <v>25</v>
      </c>
      <c r="L925" t="s">
        <v>2166</v>
      </c>
      <c r="M925" s="89">
        <v>45211</v>
      </c>
      <c r="N925" t="s">
        <v>25</v>
      </c>
      <c r="O925" t="s">
        <v>25</v>
      </c>
      <c r="Q925" t="s">
        <v>21</v>
      </c>
      <c r="S925" t="s">
        <v>4179</v>
      </c>
      <c r="T925" t="s">
        <v>1377</v>
      </c>
      <c r="U925" t="s">
        <v>1786</v>
      </c>
      <c r="W925" t="s">
        <v>21</v>
      </c>
      <c r="AC925" t="s">
        <v>21</v>
      </c>
      <c r="AG925" t="s">
        <v>25</v>
      </c>
      <c r="AH925" t="s">
        <v>2140</v>
      </c>
      <c r="AJ925" t="s">
        <v>2140</v>
      </c>
      <c r="AL925" t="s">
        <v>2140</v>
      </c>
      <c r="AN925" t="s">
        <v>2140</v>
      </c>
      <c r="AP925" t="s">
        <v>2140</v>
      </c>
      <c r="AR925" t="s">
        <v>2140</v>
      </c>
      <c r="AT925" t="s">
        <v>2140</v>
      </c>
      <c r="AV925" t="s">
        <v>2140</v>
      </c>
      <c r="AX925" t="s">
        <v>2140</v>
      </c>
      <c r="AZ925" t="s">
        <v>2140</v>
      </c>
      <c r="BB925" t="s">
        <v>2140</v>
      </c>
      <c r="BE925" t="s">
        <v>2140</v>
      </c>
      <c r="BG925" t="s">
        <v>2140</v>
      </c>
      <c r="BI925" t="s">
        <v>2140</v>
      </c>
      <c r="BK925" t="s">
        <v>2140</v>
      </c>
      <c r="BN925" t="s">
        <v>2146</v>
      </c>
    </row>
    <row r="926" spans="2:68" ht="18.75" customHeight="1">
      <c r="B926" s="87">
        <v>41</v>
      </c>
      <c r="C926" t="s">
        <v>4143</v>
      </c>
      <c r="D926" t="s">
        <v>1211</v>
      </c>
      <c r="E926" s="88">
        <v>41047</v>
      </c>
      <c r="F926" t="s">
        <v>25</v>
      </c>
      <c r="G926" t="s">
        <v>21</v>
      </c>
      <c r="H926" t="s">
        <v>25</v>
      </c>
      <c r="I926" t="s">
        <v>25</v>
      </c>
      <c r="K926" t="s">
        <v>25</v>
      </c>
      <c r="L926" t="s">
        <v>2138</v>
      </c>
      <c r="M926" s="89">
        <v>45197</v>
      </c>
      <c r="N926" t="s">
        <v>25</v>
      </c>
      <c r="O926" t="s">
        <v>25</v>
      </c>
      <c r="Q926" t="s">
        <v>25</v>
      </c>
      <c r="R926" s="89" t="s">
        <v>4180</v>
      </c>
      <c r="T926" t="s">
        <v>1377</v>
      </c>
      <c r="U926" t="s">
        <v>25</v>
      </c>
      <c r="W926" t="s">
        <v>25</v>
      </c>
      <c r="AA926" t="s">
        <v>1901</v>
      </c>
      <c r="AC926" t="s">
        <v>21</v>
      </c>
      <c r="AG926" t="s">
        <v>25</v>
      </c>
      <c r="AH926" t="s">
        <v>2140</v>
      </c>
      <c r="AJ926" t="s">
        <v>25</v>
      </c>
      <c r="AL926" t="s">
        <v>2140</v>
      </c>
      <c r="AN926" t="s">
        <v>2140</v>
      </c>
      <c r="AP926" t="s">
        <v>2140</v>
      </c>
      <c r="AR926" t="s">
        <v>2140</v>
      </c>
      <c r="AT926" t="s">
        <v>2140</v>
      </c>
      <c r="AV926" t="s">
        <v>2140</v>
      </c>
      <c r="AX926" t="s">
        <v>2140</v>
      </c>
      <c r="AZ926" t="s">
        <v>2140</v>
      </c>
      <c r="BB926" t="s">
        <v>2140</v>
      </c>
      <c r="BD926" t="s">
        <v>4181</v>
      </c>
      <c r="BE926" t="s">
        <v>2140</v>
      </c>
      <c r="BG926" t="s">
        <v>2140</v>
      </c>
      <c r="BI926" t="s">
        <v>2140</v>
      </c>
      <c r="BK926" t="s">
        <v>2140</v>
      </c>
      <c r="BN926" t="s">
        <v>2295</v>
      </c>
      <c r="BP926" s="90" t="s">
        <v>4182</v>
      </c>
    </row>
    <row r="927" spans="2:68" ht="18.75" customHeight="1">
      <c r="B927" s="87">
        <v>41</v>
      </c>
      <c r="C927" t="s">
        <v>4143</v>
      </c>
      <c r="D927" t="s">
        <v>4183</v>
      </c>
      <c r="E927" s="88">
        <v>41048</v>
      </c>
      <c r="F927" t="s">
        <v>25</v>
      </c>
      <c r="G927" t="s">
        <v>21</v>
      </c>
      <c r="H927" t="s">
        <v>21</v>
      </c>
      <c r="J927" t="s">
        <v>4184</v>
      </c>
      <c r="K927" t="s">
        <v>25</v>
      </c>
      <c r="L927" t="s">
        <v>2166</v>
      </c>
      <c r="M927" s="89">
        <v>45197</v>
      </c>
      <c r="N927" t="s">
        <v>25</v>
      </c>
      <c r="O927" t="s">
        <v>21</v>
      </c>
      <c r="Q927" t="s">
        <v>21</v>
      </c>
      <c r="S927" t="s">
        <v>4185</v>
      </c>
      <c r="T927" t="s">
        <v>1377</v>
      </c>
      <c r="U927" t="s">
        <v>25</v>
      </c>
      <c r="W927" t="s">
        <v>21</v>
      </c>
      <c r="AC927" t="s">
        <v>21</v>
      </c>
      <c r="AG927" t="s">
        <v>25</v>
      </c>
      <c r="AH927" t="s">
        <v>2140</v>
      </c>
      <c r="AI927" t="s">
        <v>2603</v>
      </c>
      <c r="AJ927" t="s">
        <v>2140</v>
      </c>
      <c r="AK927" t="s">
        <v>2603</v>
      </c>
      <c r="AL927" t="s">
        <v>2140</v>
      </c>
      <c r="AM927" t="s">
        <v>2603</v>
      </c>
      <c r="AN927" t="s">
        <v>2140</v>
      </c>
      <c r="AO927" t="s">
        <v>2603</v>
      </c>
      <c r="AP927" t="s">
        <v>2140</v>
      </c>
      <c r="AQ927" t="s">
        <v>2603</v>
      </c>
      <c r="AR927" t="s">
        <v>2140</v>
      </c>
      <c r="AS927" t="s">
        <v>2603</v>
      </c>
      <c r="AT927" t="s">
        <v>25</v>
      </c>
      <c r="AU927" s="92" t="s">
        <v>4186</v>
      </c>
      <c r="AV927" t="s">
        <v>2140</v>
      </c>
      <c r="AW927" t="s">
        <v>2603</v>
      </c>
      <c r="AX927" t="s">
        <v>2140</v>
      </c>
      <c r="AY927" t="s">
        <v>2603</v>
      </c>
      <c r="AZ927" t="s">
        <v>2140</v>
      </c>
      <c r="BA927" t="s">
        <v>2603</v>
      </c>
      <c r="BB927" t="s">
        <v>25</v>
      </c>
      <c r="BC927" t="s">
        <v>4187</v>
      </c>
      <c r="BD927" t="s">
        <v>2603</v>
      </c>
      <c r="BE927" t="s">
        <v>2140</v>
      </c>
      <c r="BG927" t="s">
        <v>2140</v>
      </c>
      <c r="BI927" t="s">
        <v>2140</v>
      </c>
      <c r="BK927" t="s">
        <v>25</v>
      </c>
      <c r="BN927" t="s">
        <v>2146</v>
      </c>
    </row>
    <row r="928" spans="2:68" ht="18.75" customHeight="1">
      <c r="B928" s="87">
        <v>41</v>
      </c>
      <c r="C928" t="s">
        <v>4143</v>
      </c>
      <c r="D928" t="s">
        <v>4188</v>
      </c>
      <c r="E928" s="88">
        <v>41067</v>
      </c>
      <c r="F928" t="s">
        <v>21</v>
      </c>
      <c r="G928" t="s">
        <v>21</v>
      </c>
      <c r="H928" t="s">
        <v>25</v>
      </c>
      <c r="I928" t="s">
        <v>25</v>
      </c>
      <c r="K928" t="s">
        <v>21</v>
      </c>
      <c r="BO928" t="s">
        <v>4189</v>
      </c>
      <c r="BP928" s="90" t="s">
        <v>4190</v>
      </c>
    </row>
    <row r="929" spans="2:66" ht="18.75" customHeight="1">
      <c r="B929" s="87">
        <v>42</v>
      </c>
      <c r="C929" t="s">
        <v>4191</v>
      </c>
      <c r="D929" t="s">
        <v>833</v>
      </c>
      <c r="E929" s="88">
        <v>42001</v>
      </c>
      <c r="F929" t="s">
        <v>25</v>
      </c>
      <c r="G929" t="s">
        <v>21</v>
      </c>
      <c r="H929" t="s">
        <v>25</v>
      </c>
      <c r="I929" t="s">
        <v>25</v>
      </c>
      <c r="K929" t="s">
        <v>25</v>
      </c>
      <c r="L929" t="s">
        <v>2138</v>
      </c>
      <c r="M929" s="89">
        <v>45198</v>
      </c>
      <c r="N929" t="s">
        <v>25</v>
      </c>
      <c r="O929" t="s">
        <v>25</v>
      </c>
      <c r="Q929" t="s">
        <v>25</v>
      </c>
      <c r="R929" s="89" t="s">
        <v>4192</v>
      </c>
      <c r="T929" t="s">
        <v>25</v>
      </c>
      <c r="U929" t="s">
        <v>25</v>
      </c>
      <c r="W929" t="s">
        <v>25</v>
      </c>
      <c r="AA929" t="s">
        <v>25</v>
      </c>
      <c r="AC929" t="s">
        <v>21</v>
      </c>
      <c r="AG929" t="s">
        <v>25</v>
      </c>
      <c r="AH929" t="s">
        <v>21</v>
      </c>
      <c r="AJ929" t="s">
        <v>21</v>
      </c>
      <c r="AL929" t="s">
        <v>21</v>
      </c>
      <c r="AN929" t="s">
        <v>21</v>
      </c>
      <c r="AP929" t="s">
        <v>21</v>
      </c>
      <c r="AR929" t="s">
        <v>21</v>
      </c>
      <c r="AT929" t="s">
        <v>21</v>
      </c>
      <c r="AV929" t="s">
        <v>21</v>
      </c>
      <c r="AX929" t="s">
        <v>21</v>
      </c>
      <c r="AZ929" t="s">
        <v>21</v>
      </c>
      <c r="BB929" t="s">
        <v>21</v>
      </c>
      <c r="BC929" t="s">
        <v>4193</v>
      </c>
      <c r="BD929" t="s">
        <v>4194</v>
      </c>
      <c r="BN929" t="s">
        <v>4195</v>
      </c>
    </row>
    <row r="930" spans="2:66" ht="18.75" customHeight="1">
      <c r="B930" s="87">
        <v>42</v>
      </c>
      <c r="C930" t="s">
        <v>4191</v>
      </c>
      <c r="D930" t="s">
        <v>834</v>
      </c>
      <c r="E930" s="88">
        <v>42002</v>
      </c>
      <c r="F930" t="s">
        <v>21</v>
      </c>
      <c r="G930" t="s">
        <v>21</v>
      </c>
      <c r="H930" t="s">
        <v>21</v>
      </c>
      <c r="I930" t="s">
        <v>21</v>
      </c>
      <c r="J930" t="s">
        <v>4196</v>
      </c>
    </row>
    <row r="931" spans="2:66" ht="18.75" customHeight="1">
      <c r="B931" s="87">
        <v>42</v>
      </c>
      <c r="C931" t="s">
        <v>4191</v>
      </c>
      <c r="D931" t="s">
        <v>835</v>
      </c>
      <c r="E931" s="88">
        <v>42003</v>
      </c>
      <c r="F931" t="s">
        <v>25</v>
      </c>
      <c r="G931" t="s">
        <v>21</v>
      </c>
      <c r="H931" t="s">
        <v>25</v>
      </c>
      <c r="I931" t="s">
        <v>25</v>
      </c>
      <c r="K931" t="s">
        <v>25</v>
      </c>
      <c r="L931" t="s">
        <v>2138</v>
      </c>
      <c r="M931" s="89">
        <v>45201</v>
      </c>
      <c r="N931" t="s">
        <v>25</v>
      </c>
      <c r="O931" t="s">
        <v>25</v>
      </c>
      <c r="Q931" t="s">
        <v>25</v>
      </c>
      <c r="R931" s="89" t="s">
        <v>4197</v>
      </c>
      <c r="T931" t="s">
        <v>25</v>
      </c>
      <c r="U931" t="s">
        <v>25</v>
      </c>
      <c r="W931" t="s">
        <v>25</v>
      </c>
      <c r="Y931" t="s">
        <v>25</v>
      </c>
      <c r="AA931" t="s">
        <v>25</v>
      </c>
      <c r="AB931" t="s">
        <v>25</v>
      </c>
      <c r="AC931" t="s">
        <v>25</v>
      </c>
      <c r="AD931" t="s">
        <v>25</v>
      </c>
      <c r="AG931" t="s">
        <v>25</v>
      </c>
      <c r="AH931" t="s">
        <v>21</v>
      </c>
      <c r="AJ931" t="s">
        <v>21</v>
      </c>
      <c r="AL931" t="s">
        <v>21</v>
      </c>
      <c r="AN931" t="s">
        <v>21</v>
      </c>
      <c r="AP931" t="s">
        <v>21</v>
      </c>
      <c r="AR931" t="s">
        <v>21</v>
      </c>
      <c r="AT931" t="s">
        <v>21</v>
      </c>
      <c r="AV931" t="s">
        <v>21</v>
      </c>
      <c r="AX931" t="s">
        <v>21</v>
      </c>
      <c r="AZ931" t="s">
        <v>21</v>
      </c>
      <c r="BB931" t="s">
        <v>21</v>
      </c>
      <c r="BN931" t="s">
        <v>4198</v>
      </c>
    </row>
    <row r="932" spans="2:66" ht="18.75" customHeight="1">
      <c r="B932" s="87">
        <v>42</v>
      </c>
      <c r="C932" t="s">
        <v>4191</v>
      </c>
      <c r="D932" t="s">
        <v>836</v>
      </c>
      <c r="E932" s="88">
        <v>42017</v>
      </c>
      <c r="F932" t="s">
        <v>25</v>
      </c>
      <c r="G932" t="s">
        <v>21</v>
      </c>
      <c r="H932" t="s">
        <v>25</v>
      </c>
      <c r="I932" t="s">
        <v>25</v>
      </c>
      <c r="K932" t="s">
        <v>25</v>
      </c>
      <c r="L932" t="s">
        <v>2138</v>
      </c>
      <c r="M932" s="89">
        <v>45197</v>
      </c>
      <c r="N932" t="s">
        <v>21</v>
      </c>
      <c r="O932" t="s">
        <v>25</v>
      </c>
      <c r="Q932" t="s">
        <v>25</v>
      </c>
      <c r="R932" s="89" t="s">
        <v>4199</v>
      </c>
      <c r="T932" t="s">
        <v>25</v>
      </c>
      <c r="U932" t="s">
        <v>25</v>
      </c>
      <c r="W932" t="s">
        <v>21</v>
      </c>
      <c r="AC932" t="s">
        <v>21</v>
      </c>
      <c r="AG932" t="s">
        <v>25</v>
      </c>
      <c r="AH932" t="s">
        <v>21</v>
      </c>
      <c r="AJ932" t="s">
        <v>21</v>
      </c>
      <c r="AL932" t="s">
        <v>21</v>
      </c>
      <c r="AN932" t="s">
        <v>21</v>
      </c>
      <c r="AP932" t="s">
        <v>21</v>
      </c>
      <c r="AR932" t="s">
        <v>21</v>
      </c>
      <c r="AT932" t="s">
        <v>21</v>
      </c>
      <c r="AV932" t="s">
        <v>21</v>
      </c>
      <c r="AX932" t="s">
        <v>21</v>
      </c>
      <c r="AZ932" t="s">
        <v>21</v>
      </c>
      <c r="BB932" t="s">
        <v>21</v>
      </c>
      <c r="BN932" t="s">
        <v>4200</v>
      </c>
    </row>
    <row r="933" spans="2:66" ht="18.75" customHeight="1">
      <c r="B933" s="87">
        <v>42</v>
      </c>
      <c r="C933" t="s">
        <v>4191</v>
      </c>
      <c r="D933" t="s">
        <v>837</v>
      </c>
      <c r="E933" s="88">
        <v>42018</v>
      </c>
      <c r="F933" t="s">
        <v>25</v>
      </c>
      <c r="G933" t="s">
        <v>25</v>
      </c>
      <c r="H933" t="s">
        <v>25</v>
      </c>
      <c r="I933" t="s">
        <v>25</v>
      </c>
      <c r="K933" t="s">
        <v>25</v>
      </c>
      <c r="L933" t="s">
        <v>2138</v>
      </c>
      <c r="M933" s="89">
        <v>45197</v>
      </c>
      <c r="N933" t="s">
        <v>25</v>
      </c>
      <c r="O933" t="s">
        <v>25</v>
      </c>
      <c r="Q933" t="s">
        <v>25</v>
      </c>
      <c r="R933" s="89" t="s">
        <v>4201</v>
      </c>
      <c r="T933" t="s">
        <v>25</v>
      </c>
      <c r="U933" t="s">
        <v>25</v>
      </c>
      <c r="W933" t="s">
        <v>25</v>
      </c>
      <c r="Y933" t="s">
        <v>25</v>
      </c>
      <c r="AC933" t="s">
        <v>21</v>
      </c>
      <c r="AG933" t="s">
        <v>25</v>
      </c>
      <c r="AH933" t="s">
        <v>21</v>
      </c>
      <c r="AJ933" t="s">
        <v>21</v>
      </c>
      <c r="AL933" t="s">
        <v>21</v>
      </c>
      <c r="AN933" t="s">
        <v>21</v>
      </c>
      <c r="AP933" t="s">
        <v>21</v>
      </c>
      <c r="AR933" t="s">
        <v>21</v>
      </c>
      <c r="AT933" t="s">
        <v>21</v>
      </c>
      <c r="AV933" t="s">
        <v>21</v>
      </c>
      <c r="AX933" t="s">
        <v>21</v>
      </c>
      <c r="AZ933" t="s">
        <v>21</v>
      </c>
      <c r="BB933" t="s">
        <v>21</v>
      </c>
      <c r="BN933" t="s">
        <v>4200</v>
      </c>
    </row>
    <row r="934" spans="2:66" ht="18.75" customHeight="1">
      <c r="B934" s="87">
        <v>42</v>
      </c>
      <c r="C934" t="s">
        <v>4191</v>
      </c>
      <c r="D934" t="s">
        <v>838</v>
      </c>
      <c r="E934" s="88">
        <v>42019</v>
      </c>
      <c r="F934" t="s">
        <v>25</v>
      </c>
      <c r="G934" t="s">
        <v>25</v>
      </c>
      <c r="H934" t="s">
        <v>25</v>
      </c>
      <c r="I934" t="s">
        <v>25</v>
      </c>
      <c r="K934" t="s">
        <v>25</v>
      </c>
      <c r="L934" t="s">
        <v>2138</v>
      </c>
      <c r="M934" s="89">
        <v>45225</v>
      </c>
      <c r="N934" t="s">
        <v>25</v>
      </c>
      <c r="O934" t="s">
        <v>25</v>
      </c>
      <c r="Q934" t="s">
        <v>25</v>
      </c>
      <c r="R934" s="89" t="s">
        <v>4202</v>
      </c>
      <c r="T934" t="s">
        <v>25</v>
      </c>
      <c r="U934" t="s">
        <v>25</v>
      </c>
      <c r="W934" t="s">
        <v>21</v>
      </c>
      <c r="AC934" t="s">
        <v>21</v>
      </c>
      <c r="AG934" t="s">
        <v>25</v>
      </c>
      <c r="AH934" t="s">
        <v>21</v>
      </c>
      <c r="AJ934" t="s">
        <v>21</v>
      </c>
      <c r="AL934" t="s">
        <v>21</v>
      </c>
      <c r="AN934" t="s">
        <v>21</v>
      </c>
      <c r="AP934" t="s">
        <v>21</v>
      </c>
      <c r="AR934" t="s">
        <v>21</v>
      </c>
      <c r="AT934" t="s">
        <v>21</v>
      </c>
      <c r="AV934" t="s">
        <v>21</v>
      </c>
      <c r="AX934" t="s">
        <v>21</v>
      </c>
      <c r="AZ934" t="s">
        <v>21</v>
      </c>
      <c r="BB934" t="s">
        <v>21</v>
      </c>
      <c r="BN934" t="s">
        <v>4195</v>
      </c>
    </row>
    <row r="935" spans="2:66" ht="18.75" customHeight="1">
      <c r="B935" s="87">
        <v>42</v>
      </c>
      <c r="C935" t="s">
        <v>4191</v>
      </c>
      <c r="D935" t="s">
        <v>839</v>
      </c>
      <c r="E935" s="88">
        <v>42020</v>
      </c>
      <c r="F935" t="s">
        <v>25</v>
      </c>
      <c r="G935" t="s">
        <v>21</v>
      </c>
      <c r="H935" t="s">
        <v>25</v>
      </c>
      <c r="I935" t="s">
        <v>25</v>
      </c>
      <c r="K935" t="s">
        <v>25</v>
      </c>
      <c r="L935" t="s">
        <v>2138</v>
      </c>
      <c r="M935" s="89">
        <v>45197</v>
      </c>
      <c r="N935" t="s">
        <v>25</v>
      </c>
      <c r="O935" t="s">
        <v>25</v>
      </c>
      <c r="Q935" t="s">
        <v>25</v>
      </c>
      <c r="R935" s="89" t="s">
        <v>4201</v>
      </c>
      <c r="T935" t="s">
        <v>25</v>
      </c>
      <c r="U935" t="s">
        <v>25</v>
      </c>
      <c r="W935" t="s">
        <v>25</v>
      </c>
      <c r="Y935" t="s">
        <v>25</v>
      </c>
      <c r="AC935" t="s">
        <v>21</v>
      </c>
      <c r="AG935" t="s">
        <v>25</v>
      </c>
      <c r="AH935" t="s">
        <v>21</v>
      </c>
      <c r="AJ935" t="s">
        <v>21</v>
      </c>
      <c r="AL935" t="s">
        <v>21</v>
      </c>
      <c r="AN935" t="s">
        <v>21</v>
      </c>
      <c r="AP935" t="s">
        <v>21</v>
      </c>
      <c r="AR935" t="s">
        <v>21</v>
      </c>
      <c r="AT935" t="s">
        <v>21</v>
      </c>
      <c r="AV935" t="s">
        <v>21</v>
      </c>
      <c r="AX935" t="s">
        <v>21</v>
      </c>
      <c r="AZ935" t="s">
        <v>21</v>
      </c>
      <c r="BB935" t="s">
        <v>21</v>
      </c>
      <c r="BC935" t="s">
        <v>4193</v>
      </c>
      <c r="BN935" t="s">
        <v>4200</v>
      </c>
    </row>
    <row r="936" spans="2:66" ht="18.75" customHeight="1">
      <c r="B936" s="87">
        <v>42</v>
      </c>
      <c r="C936" t="s">
        <v>4191</v>
      </c>
      <c r="D936" t="s">
        <v>840</v>
      </c>
      <c r="E936" s="88">
        <v>42024</v>
      </c>
      <c r="F936" t="s">
        <v>25</v>
      </c>
      <c r="G936" t="s">
        <v>21</v>
      </c>
      <c r="H936" t="s">
        <v>25</v>
      </c>
      <c r="I936" t="s">
        <v>25</v>
      </c>
      <c r="K936" t="s">
        <v>25</v>
      </c>
      <c r="L936" t="s">
        <v>2138</v>
      </c>
      <c r="M936" s="89">
        <v>45197</v>
      </c>
      <c r="N936" t="s">
        <v>25</v>
      </c>
      <c r="O936" t="s">
        <v>25</v>
      </c>
      <c r="Q936" t="s">
        <v>25</v>
      </c>
      <c r="R936" s="89" t="s">
        <v>4203</v>
      </c>
      <c r="T936" t="s">
        <v>25</v>
      </c>
      <c r="W936" t="s">
        <v>25</v>
      </c>
      <c r="AA936" t="s">
        <v>25</v>
      </c>
      <c r="AC936" t="s">
        <v>21</v>
      </c>
      <c r="AG936" t="s">
        <v>25</v>
      </c>
      <c r="AH936" t="s">
        <v>21</v>
      </c>
      <c r="AJ936" t="s">
        <v>21</v>
      </c>
      <c r="AL936" t="s">
        <v>21</v>
      </c>
      <c r="AN936" t="s">
        <v>21</v>
      </c>
      <c r="AP936" t="s">
        <v>21</v>
      </c>
      <c r="AR936" t="s">
        <v>21</v>
      </c>
      <c r="AT936" t="s">
        <v>21</v>
      </c>
      <c r="AV936" t="s">
        <v>21</v>
      </c>
      <c r="AX936" t="s">
        <v>21</v>
      </c>
      <c r="AZ936" t="s">
        <v>21</v>
      </c>
      <c r="BB936" t="s">
        <v>21</v>
      </c>
      <c r="BN936" t="s">
        <v>4195</v>
      </c>
    </row>
    <row r="937" spans="2:66" ht="18.75" customHeight="1">
      <c r="B937" s="87">
        <v>42</v>
      </c>
      <c r="C937" t="s">
        <v>4191</v>
      </c>
      <c r="D937" t="s">
        <v>841</v>
      </c>
      <c r="E937" s="88">
        <v>42025</v>
      </c>
      <c r="F937" t="s">
        <v>25</v>
      </c>
      <c r="G937" t="s">
        <v>25</v>
      </c>
      <c r="H937" t="s">
        <v>25</v>
      </c>
      <c r="I937" t="s">
        <v>25</v>
      </c>
      <c r="K937" t="s">
        <v>25</v>
      </c>
      <c r="L937" t="s">
        <v>2144</v>
      </c>
      <c r="M937" s="89">
        <v>45197</v>
      </c>
      <c r="N937" t="s">
        <v>25</v>
      </c>
      <c r="O937" t="s">
        <v>25</v>
      </c>
      <c r="Q937" t="s">
        <v>25</v>
      </c>
      <c r="R937" s="89" t="s">
        <v>4203</v>
      </c>
      <c r="T937" t="s">
        <v>25</v>
      </c>
      <c r="U937" t="s">
        <v>25</v>
      </c>
      <c r="W937" t="s">
        <v>25</v>
      </c>
      <c r="AA937" t="s">
        <v>25</v>
      </c>
      <c r="AC937" t="s">
        <v>21</v>
      </c>
      <c r="AG937" t="s">
        <v>25</v>
      </c>
      <c r="AH937" t="s">
        <v>21</v>
      </c>
      <c r="AJ937" t="s">
        <v>21</v>
      </c>
      <c r="AL937" t="s">
        <v>21</v>
      </c>
      <c r="AN937" t="s">
        <v>21</v>
      </c>
      <c r="AP937" t="s">
        <v>21</v>
      </c>
      <c r="AR937" t="s">
        <v>21</v>
      </c>
      <c r="AT937" t="s">
        <v>21</v>
      </c>
      <c r="AV937" t="s">
        <v>21</v>
      </c>
      <c r="AX937" t="s">
        <v>21</v>
      </c>
      <c r="AZ937" t="s">
        <v>21</v>
      </c>
      <c r="BB937" t="s">
        <v>21</v>
      </c>
      <c r="BN937" t="s">
        <v>4195</v>
      </c>
    </row>
    <row r="938" spans="2:66" ht="18.75" customHeight="1">
      <c r="B938" s="87">
        <v>42</v>
      </c>
      <c r="C938" t="s">
        <v>4191</v>
      </c>
      <c r="D938" t="s">
        <v>842</v>
      </c>
      <c r="E938" s="88">
        <v>42026</v>
      </c>
      <c r="F938" t="s">
        <v>25</v>
      </c>
      <c r="G938" t="s">
        <v>21</v>
      </c>
      <c r="H938" t="s">
        <v>25</v>
      </c>
      <c r="I938" t="s">
        <v>25</v>
      </c>
      <c r="K938" t="s">
        <v>25</v>
      </c>
      <c r="L938" t="s">
        <v>2144</v>
      </c>
      <c r="M938" s="89">
        <v>45197</v>
      </c>
      <c r="N938" t="s">
        <v>25</v>
      </c>
      <c r="O938" t="s">
        <v>25</v>
      </c>
      <c r="Q938" t="s">
        <v>25</v>
      </c>
      <c r="R938" s="89" t="s">
        <v>4203</v>
      </c>
      <c r="T938" t="s">
        <v>25</v>
      </c>
      <c r="U938" t="s">
        <v>25</v>
      </c>
      <c r="W938" t="s">
        <v>25</v>
      </c>
      <c r="Z938" t="s">
        <v>25</v>
      </c>
      <c r="AA938" t="s">
        <v>25</v>
      </c>
      <c r="AC938" t="s">
        <v>21</v>
      </c>
      <c r="AG938" t="s">
        <v>25</v>
      </c>
      <c r="AH938" t="s">
        <v>21</v>
      </c>
      <c r="AJ938" t="s">
        <v>21</v>
      </c>
      <c r="AL938" t="s">
        <v>21</v>
      </c>
      <c r="AN938" t="s">
        <v>21</v>
      </c>
      <c r="AP938" t="s">
        <v>21</v>
      </c>
      <c r="AR938" t="s">
        <v>21</v>
      </c>
      <c r="AT938" t="s">
        <v>21</v>
      </c>
      <c r="AV938" t="s">
        <v>21</v>
      </c>
      <c r="AX938" t="s">
        <v>21</v>
      </c>
      <c r="AZ938" t="s">
        <v>21</v>
      </c>
      <c r="BB938" t="s">
        <v>21</v>
      </c>
      <c r="BD938" t="s">
        <v>4204</v>
      </c>
      <c r="BN938" t="s">
        <v>4195</v>
      </c>
    </row>
    <row r="939" spans="2:66" ht="18.75" customHeight="1">
      <c r="B939" s="87">
        <v>42</v>
      </c>
      <c r="C939" t="s">
        <v>4191</v>
      </c>
      <c r="D939" t="s">
        <v>843</v>
      </c>
      <c r="E939" s="88">
        <v>42027</v>
      </c>
      <c r="F939" t="s">
        <v>25</v>
      </c>
      <c r="G939" t="s">
        <v>21</v>
      </c>
      <c r="H939" t="s">
        <v>25</v>
      </c>
      <c r="I939" t="s">
        <v>25</v>
      </c>
      <c r="K939" t="s">
        <v>25</v>
      </c>
      <c r="L939" t="s">
        <v>2144</v>
      </c>
      <c r="M939" s="89">
        <v>45197</v>
      </c>
      <c r="N939" t="s">
        <v>25</v>
      </c>
      <c r="O939" t="s">
        <v>25</v>
      </c>
      <c r="Q939" t="s">
        <v>25</v>
      </c>
      <c r="R939" s="89" t="s">
        <v>4205</v>
      </c>
      <c r="T939" t="s">
        <v>25</v>
      </c>
      <c r="U939" t="s">
        <v>25</v>
      </c>
      <c r="W939" t="s">
        <v>25</v>
      </c>
      <c r="AA939" t="s">
        <v>25</v>
      </c>
      <c r="AC939" t="s">
        <v>21</v>
      </c>
      <c r="AG939" t="s">
        <v>25</v>
      </c>
      <c r="AH939" t="s">
        <v>21</v>
      </c>
      <c r="AJ939" t="s">
        <v>21</v>
      </c>
      <c r="AL939" t="s">
        <v>21</v>
      </c>
      <c r="AN939" t="s">
        <v>21</v>
      </c>
      <c r="AP939" t="s">
        <v>21</v>
      </c>
      <c r="AR939" t="s">
        <v>21</v>
      </c>
      <c r="AT939" t="s">
        <v>21</v>
      </c>
      <c r="AV939" t="s">
        <v>21</v>
      </c>
      <c r="AX939" t="s">
        <v>21</v>
      </c>
      <c r="AZ939" t="s">
        <v>21</v>
      </c>
      <c r="BB939" t="s">
        <v>21</v>
      </c>
      <c r="BN939" t="s">
        <v>4195</v>
      </c>
    </row>
    <row r="940" spans="2:66" ht="18.75" customHeight="1">
      <c r="B940" s="87">
        <v>42</v>
      </c>
      <c r="C940" t="s">
        <v>4191</v>
      </c>
      <c r="D940" t="s">
        <v>844</v>
      </c>
      <c r="E940" s="88">
        <v>42028</v>
      </c>
      <c r="F940" t="s">
        <v>25</v>
      </c>
      <c r="G940" t="s">
        <v>25</v>
      </c>
      <c r="H940" t="s">
        <v>25</v>
      </c>
      <c r="I940" t="s">
        <v>25</v>
      </c>
      <c r="K940" t="s">
        <v>25</v>
      </c>
      <c r="L940" t="s">
        <v>2144</v>
      </c>
      <c r="M940" s="89">
        <v>45197</v>
      </c>
      <c r="N940" t="s">
        <v>25</v>
      </c>
      <c r="O940" t="s">
        <v>25</v>
      </c>
      <c r="Q940" t="s">
        <v>25</v>
      </c>
      <c r="R940" s="89" t="s">
        <v>4206</v>
      </c>
      <c r="T940" t="s">
        <v>25</v>
      </c>
      <c r="U940" t="s">
        <v>25</v>
      </c>
      <c r="W940" t="s">
        <v>25</v>
      </c>
      <c r="Z940" t="s">
        <v>25</v>
      </c>
      <c r="AA940" t="s">
        <v>25</v>
      </c>
      <c r="AC940" t="s">
        <v>21</v>
      </c>
      <c r="AG940" t="s">
        <v>25</v>
      </c>
      <c r="AH940" t="s">
        <v>21</v>
      </c>
      <c r="AJ940" t="s">
        <v>21</v>
      </c>
      <c r="AL940" t="s">
        <v>21</v>
      </c>
      <c r="AN940" t="s">
        <v>21</v>
      </c>
      <c r="AP940" t="s">
        <v>21</v>
      </c>
      <c r="AR940" t="s">
        <v>21</v>
      </c>
      <c r="AT940" t="s">
        <v>21</v>
      </c>
      <c r="AV940" t="s">
        <v>21</v>
      </c>
      <c r="AX940" t="s">
        <v>21</v>
      </c>
      <c r="AZ940" t="s">
        <v>21</v>
      </c>
      <c r="BB940" t="s">
        <v>21</v>
      </c>
      <c r="BC940" t="s">
        <v>4193</v>
      </c>
      <c r="BN940" t="s">
        <v>4198</v>
      </c>
    </row>
    <row r="941" spans="2:66" ht="18.75" customHeight="1">
      <c r="B941" s="87">
        <v>42</v>
      </c>
      <c r="C941" t="s">
        <v>4191</v>
      </c>
      <c r="D941" t="s">
        <v>845</v>
      </c>
      <c r="E941" s="88">
        <v>42029</v>
      </c>
      <c r="F941" t="s">
        <v>25</v>
      </c>
      <c r="G941" t="s">
        <v>21</v>
      </c>
      <c r="H941" t="s">
        <v>25</v>
      </c>
      <c r="I941" t="s">
        <v>25</v>
      </c>
      <c r="K941" t="s">
        <v>25</v>
      </c>
      <c r="L941" t="s">
        <v>2144</v>
      </c>
      <c r="N941" t="s">
        <v>21</v>
      </c>
      <c r="O941" t="s">
        <v>25</v>
      </c>
      <c r="Q941" t="s">
        <v>25</v>
      </c>
      <c r="R941" s="89" t="s">
        <v>4207</v>
      </c>
      <c r="T941" t="s">
        <v>25</v>
      </c>
      <c r="U941" t="s">
        <v>25</v>
      </c>
      <c r="W941" t="s">
        <v>21</v>
      </c>
      <c r="AC941" t="s">
        <v>21</v>
      </c>
      <c r="AG941" t="s">
        <v>25</v>
      </c>
      <c r="AH941" t="s">
        <v>21</v>
      </c>
      <c r="AJ941" t="s">
        <v>21</v>
      </c>
      <c r="AL941" t="s">
        <v>21</v>
      </c>
      <c r="AN941" t="s">
        <v>21</v>
      </c>
      <c r="AP941" t="s">
        <v>21</v>
      </c>
      <c r="AR941" t="s">
        <v>21</v>
      </c>
      <c r="AT941" t="s">
        <v>21</v>
      </c>
      <c r="AV941" t="s">
        <v>21</v>
      </c>
      <c r="AX941" t="s">
        <v>21</v>
      </c>
      <c r="AZ941" t="s">
        <v>21</v>
      </c>
      <c r="BB941" t="s">
        <v>21</v>
      </c>
      <c r="BN941" t="s">
        <v>4195</v>
      </c>
    </row>
    <row r="942" spans="2:66" ht="18.75" customHeight="1">
      <c r="B942" s="87">
        <v>42</v>
      </c>
      <c r="C942" t="s">
        <v>4191</v>
      </c>
      <c r="D942" t="s">
        <v>846</v>
      </c>
      <c r="E942" s="88">
        <v>42030</v>
      </c>
      <c r="F942" t="s">
        <v>25</v>
      </c>
      <c r="H942" t="s">
        <v>25</v>
      </c>
      <c r="I942" t="s">
        <v>25</v>
      </c>
      <c r="K942" t="s">
        <v>25</v>
      </c>
      <c r="L942" t="s">
        <v>2144</v>
      </c>
      <c r="M942" s="89">
        <v>45197</v>
      </c>
      <c r="N942" t="s">
        <v>25</v>
      </c>
      <c r="O942" t="s">
        <v>25</v>
      </c>
      <c r="Q942" t="s">
        <v>25</v>
      </c>
      <c r="R942" s="89" t="s">
        <v>4203</v>
      </c>
      <c r="T942" t="s">
        <v>25</v>
      </c>
      <c r="U942" t="s">
        <v>25</v>
      </c>
      <c r="W942" t="s">
        <v>25</v>
      </c>
      <c r="Z942" t="s">
        <v>25</v>
      </c>
      <c r="AC942" t="s">
        <v>21</v>
      </c>
      <c r="AG942" t="s">
        <v>25</v>
      </c>
      <c r="AH942" t="s">
        <v>21</v>
      </c>
      <c r="AJ942" t="s">
        <v>21</v>
      </c>
      <c r="AL942" t="s">
        <v>21</v>
      </c>
      <c r="AN942" t="s">
        <v>21</v>
      </c>
      <c r="AP942" t="s">
        <v>21</v>
      </c>
      <c r="AR942" t="s">
        <v>21</v>
      </c>
      <c r="AT942" t="s">
        <v>21</v>
      </c>
      <c r="AV942" t="s">
        <v>21</v>
      </c>
      <c r="AX942" t="s">
        <v>21</v>
      </c>
      <c r="AZ942" t="s">
        <v>21</v>
      </c>
      <c r="BB942" t="s">
        <v>21</v>
      </c>
      <c r="BC942" t="s">
        <v>4193</v>
      </c>
      <c r="BN942" t="s">
        <v>4195</v>
      </c>
    </row>
    <row r="943" spans="2:66" ht="18.75" customHeight="1">
      <c r="B943" s="87">
        <v>42</v>
      </c>
      <c r="C943" t="s">
        <v>4191</v>
      </c>
      <c r="D943" t="s">
        <v>4208</v>
      </c>
      <c r="E943" s="88">
        <v>42036</v>
      </c>
      <c r="F943" t="s">
        <v>21</v>
      </c>
      <c r="G943" t="s">
        <v>21</v>
      </c>
      <c r="H943" t="s">
        <v>21</v>
      </c>
      <c r="I943" t="s">
        <v>21</v>
      </c>
      <c r="J943" t="s">
        <v>4196</v>
      </c>
    </row>
    <row r="944" spans="2:66" ht="18.75" customHeight="1">
      <c r="B944" s="87">
        <v>42</v>
      </c>
      <c r="C944" t="s">
        <v>4191</v>
      </c>
      <c r="D944" t="s">
        <v>847</v>
      </c>
      <c r="E944" s="88">
        <v>42041</v>
      </c>
      <c r="F944" t="s">
        <v>21</v>
      </c>
      <c r="G944" t="s">
        <v>21</v>
      </c>
      <c r="H944" t="s">
        <v>21</v>
      </c>
      <c r="I944" t="s">
        <v>21</v>
      </c>
      <c r="J944" t="s">
        <v>4196</v>
      </c>
    </row>
    <row r="945" spans="2:66" ht="18.75" customHeight="1">
      <c r="B945" s="87">
        <v>42</v>
      </c>
      <c r="C945" t="s">
        <v>4191</v>
      </c>
      <c r="D945" t="s">
        <v>848</v>
      </c>
      <c r="E945" s="88">
        <v>42042</v>
      </c>
      <c r="F945" t="s">
        <v>25</v>
      </c>
      <c r="G945" t="s">
        <v>25</v>
      </c>
      <c r="H945" t="s">
        <v>25</v>
      </c>
      <c r="I945" t="s">
        <v>25</v>
      </c>
      <c r="K945" t="s">
        <v>25</v>
      </c>
      <c r="L945" t="s">
        <v>2144</v>
      </c>
      <c r="M945" s="89">
        <v>45197</v>
      </c>
      <c r="N945" t="s">
        <v>25</v>
      </c>
      <c r="O945" t="s">
        <v>25</v>
      </c>
      <c r="Q945" t="s">
        <v>25</v>
      </c>
      <c r="R945" s="89" t="s">
        <v>4209</v>
      </c>
      <c r="T945" t="s">
        <v>25</v>
      </c>
      <c r="U945" t="s">
        <v>25</v>
      </c>
      <c r="W945" t="s">
        <v>21</v>
      </c>
      <c r="AC945" t="s">
        <v>21</v>
      </c>
      <c r="AG945" t="s">
        <v>25</v>
      </c>
      <c r="AH945" t="s">
        <v>21</v>
      </c>
      <c r="AJ945" t="s">
        <v>21</v>
      </c>
      <c r="AL945" t="s">
        <v>21</v>
      </c>
      <c r="AN945" t="s">
        <v>21</v>
      </c>
      <c r="AP945" t="s">
        <v>21</v>
      </c>
      <c r="AR945" t="s">
        <v>21</v>
      </c>
      <c r="AT945" t="s">
        <v>21</v>
      </c>
      <c r="AV945" t="s">
        <v>21</v>
      </c>
      <c r="AX945" t="s">
        <v>21</v>
      </c>
      <c r="AZ945" t="s">
        <v>21</v>
      </c>
      <c r="BB945" t="s">
        <v>21</v>
      </c>
      <c r="BC945" t="s">
        <v>4193</v>
      </c>
      <c r="BN945" t="s">
        <v>4200</v>
      </c>
    </row>
    <row r="946" spans="2:66" ht="18.75" customHeight="1">
      <c r="B946" s="87">
        <v>42</v>
      </c>
      <c r="C946" t="s">
        <v>4191</v>
      </c>
      <c r="D946" t="s">
        <v>849</v>
      </c>
      <c r="E946" s="88">
        <v>42043</v>
      </c>
      <c r="F946" t="s">
        <v>25</v>
      </c>
      <c r="G946" t="s">
        <v>21</v>
      </c>
      <c r="H946" t="s">
        <v>25</v>
      </c>
      <c r="I946" t="s">
        <v>25</v>
      </c>
      <c r="K946" t="s">
        <v>25</v>
      </c>
      <c r="L946" t="s">
        <v>2144</v>
      </c>
      <c r="M946" s="89">
        <v>45197</v>
      </c>
      <c r="N946" t="s">
        <v>25</v>
      </c>
      <c r="O946" t="s">
        <v>25</v>
      </c>
      <c r="Q946" t="s">
        <v>25</v>
      </c>
      <c r="R946" s="89" t="s">
        <v>4201</v>
      </c>
      <c r="T946" t="s">
        <v>25</v>
      </c>
      <c r="U946" t="s">
        <v>25</v>
      </c>
      <c r="W946" t="s">
        <v>21</v>
      </c>
      <c r="AC946" t="s">
        <v>21</v>
      </c>
      <c r="AG946" t="s">
        <v>25</v>
      </c>
      <c r="AH946" t="s">
        <v>21</v>
      </c>
      <c r="AJ946" t="s">
        <v>25</v>
      </c>
      <c r="AK946" t="s">
        <v>4210</v>
      </c>
      <c r="AL946" t="s">
        <v>21</v>
      </c>
      <c r="AN946" t="s">
        <v>21</v>
      </c>
      <c r="AP946" t="s">
        <v>21</v>
      </c>
      <c r="AR946" t="s">
        <v>21</v>
      </c>
      <c r="AT946" t="s">
        <v>21</v>
      </c>
      <c r="AV946" t="s">
        <v>21</v>
      </c>
      <c r="AX946" t="s">
        <v>21</v>
      </c>
      <c r="AZ946" t="s">
        <v>21</v>
      </c>
      <c r="BB946" t="s">
        <v>21</v>
      </c>
      <c r="BD946" t="s">
        <v>4211</v>
      </c>
      <c r="BN946" t="s">
        <v>4200</v>
      </c>
    </row>
    <row r="947" spans="2:66" ht="18.75" customHeight="1">
      <c r="B947" s="87">
        <v>42</v>
      </c>
      <c r="C947" t="s">
        <v>4191</v>
      </c>
      <c r="D947" t="s">
        <v>850</v>
      </c>
      <c r="E947" s="88">
        <v>42049</v>
      </c>
      <c r="F947" t="s">
        <v>25</v>
      </c>
      <c r="G947" t="s">
        <v>21</v>
      </c>
      <c r="H947" t="s">
        <v>25</v>
      </c>
      <c r="I947" t="s">
        <v>25</v>
      </c>
      <c r="K947" t="s">
        <v>25</v>
      </c>
      <c r="L947" t="s">
        <v>2144</v>
      </c>
      <c r="M947" s="89">
        <v>45204</v>
      </c>
      <c r="N947" t="s">
        <v>25</v>
      </c>
      <c r="O947" t="s">
        <v>25</v>
      </c>
      <c r="Q947" t="s">
        <v>25</v>
      </c>
      <c r="R947" s="89" t="s">
        <v>4205</v>
      </c>
      <c r="T947" t="s">
        <v>25</v>
      </c>
      <c r="AC947" t="s">
        <v>21</v>
      </c>
      <c r="AG947" t="s">
        <v>25</v>
      </c>
      <c r="AH947" t="s">
        <v>21</v>
      </c>
      <c r="AJ947" t="s">
        <v>21</v>
      </c>
      <c r="AL947" t="s">
        <v>21</v>
      </c>
      <c r="AN947" t="s">
        <v>21</v>
      </c>
      <c r="AP947" t="s">
        <v>21</v>
      </c>
      <c r="AR947" t="s">
        <v>21</v>
      </c>
      <c r="AT947" t="s">
        <v>21</v>
      </c>
      <c r="AV947" t="s">
        <v>21</v>
      </c>
      <c r="AX947" t="s">
        <v>21</v>
      </c>
      <c r="AZ947" t="s">
        <v>21</v>
      </c>
      <c r="BB947" t="s">
        <v>21</v>
      </c>
      <c r="BN947" t="s">
        <v>4195</v>
      </c>
    </row>
    <row r="948" spans="2:66" ht="18.75" customHeight="1">
      <c r="B948" s="87">
        <v>42</v>
      </c>
      <c r="C948" t="s">
        <v>4191</v>
      </c>
      <c r="D948" t="s">
        <v>851</v>
      </c>
      <c r="E948" s="88">
        <v>42050</v>
      </c>
      <c r="F948" t="s">
        <v>25</v>
      </c>
      <c r="G948" t="s">
        <v>25</v>
      </c>
      <c r="H948" t="s">
        <v>25</v>
      </c>
      <c r="I948" t="s">
        <v>25</v>
      </c>
      <c r="K948" t="s">
        <v>25</v>
      </c>
      <c r="L948" t="s">
        <v>2144</v>
      </c>
      <c r="M948" s="89">
        <v>45225</v>
      </c>
      <c r="N948" t="s">
        <v>25</v>
      </c>
      <c r="O948" t="s">
        <v>25</v>
      </c>
      <c r="Q948" t="s">
        <v>25</v>
      </c>
      <c r="R948" s="89" t="s">
        <v>4212</v>
      </c>
      <c r="T948" t="s">
        <v>21</v>
      </c>
      <c r="AC948" t="s">
        <v>21</v>
      </c>
      <c r="AG948" t="s">
        <v>25</v>
      </c>
      <c r="AH948" t="s">
        <v>21</v>
      </c>
      <c r="AJ948" t="s">
        <v>21</v>
      </c>
      <c r="AL948" t="s">
        <v>21</v>
      </c>
      <c r="AN948" t="s">
        <v>21</v>
      </c>
      <c r="AP948" t="s">
        <v>21</v>
      </c>
      <c r="AR948" t="s">
        <v>21</v>
      </c>
      <c r="AT948" t="s">
        <v>21</v>
      </c>
      <c r="AV948" t="s">
        <v>21</v>
      </c>
      <c r="AX948" t="s">
        <v>21</v>
      </c>
      <c r="AZ948" t="s">
        <v>21</v>
      </c>
      <c r="BB948" t="s">
        <v>21</v>
      </c>
      <c r="BN948" t="s">
        <v>4200</v>
      </c>
    </row>
    <row r="949" spans="2:66" ht="18.75" customHeight="1">
      <c r="B949" s="87">
        <v>42</v>
      </c>
      <c r="C949" t="s">
        <v>4191</v>
      </c>
      <c r="D949" t="s">
        <v>852</v>
      </c>
      <c r="E949" s="88">
        <v>42051</v>
      </c>
      <c r="F949" t="s">
        <v>21</v>
      </c>
      <c r="G949" t="s">
        <v>21</v>
      </c>
      <c r="H949" t="s">
        <v>21</v>
      </c>
      <c r="I949" t="s">
        <v>21</v>
      </c>
      <c r="J949" t="s">
        <v>4196</v>
      </c>
    </row>
    <row r="950" spans="2:66" ht="18.75" customHeight="1">
      <c r="B950" s="87">
        <v>42</v>
      </c>
      <c r="C950" t="s">
        <v>4191</v>
      </c>
      <c r="D950" t="s">
        <v>853</v>
      </c>
      <c r="E950" s="88">
        <v>42052</v>
      </c>
      <c r="F950" t="s">
        <v>21</v>
      </c>
      <c r="G950" t="s">
        <v>21</v>
      </c>
      <c r="H950" t="s">
        <v>21</v>
      </c>
      <c r="I950" t="s">
        <v>21</v>
      </c>
      <c r="J950" t="s">
        <v>4196</v>
      </c>
    </row>
    <row r="951" spans="2:66" ht="18.75" customHeight="1">
      <c r="B951" s="87">
        <v>42</v>
      </c>
      <c r="C951" t="s">
        <v>4191</v>
      </c>
      <c r="D951" t="s">
        <v>854</v>
      </c>
      <c r="E951" s="88">
        <v>42059</v>
      </c>
      <c r="F951" t="s">
        <v>25</v>
      </c>
      <c r="G951" t="s">
        <v>25</v>
      </c>
      <c r="H951" t="s">
        <v>25</v>
      </c>
      <c r="I951" t="s">
        <v>25</v>
      </c>
      <c r="K951" t="s">
        <v>25</v>
      </c>
      <c r="L951" t="s">
        <v>2144</v>
      </c>
      <c r="M951" s="89">
        <v>45204</v>
      </c>
      <c r="N951" t="s">
        <v>25</v>
      </c>
      <c r="O951" t="s">
        <v>25</v>
      </c>
      <c r="Q951" t="s">
        <v>25</v>
      </c>
      <c r="R951" s="89" t="s">
        <v>4205</v>
      </c>
      <c r="T951" t="s">
        <v>25</v>
      </c>
      <c r="U951" t="s">
        <v>25</v>
      </c>
      <c r="W951" t="s">
        <v>21</v>
      </c>
      <c r="AC951" t="s">
        <v>21</v>
      </c>
      <c r="AG951" t="s">
        <v>25</v>
      </c>
      <c r="AH951" t="s">
        <v>21</v>
      </c>
      <c r="AJ951" t="s">
        <v>21</v>
      </c>
      <c r="AL951" t="s">
        <v>21</v>
      </c>
      <c r="AN951" t="s">
        <v>21</v>
      </c>
      <c r="AP951" t="s">
        <v>21</v>
      </c>
      <c r="AR951" t="s">
        <v>21</v>
      </c>
      <c r="AT951" t="s">
        <v>21</v>
      </c>
      <c r="AV951" t="s">
        <v>21</v>
      </c>
      <c r="AX951" t="s">
        <v>21</v>
      </c>
      <c r="AZ951" t="s">
        <v>21</v>
      </c>
      <c r="BB951" t="s">
        <v>21</v>
      </c>
      <c r="BN951" t="s">
        <v>4195</v>
      </c>
    </row>
    <row r="952" spans="2:66" ht="18.75" customHeight="1">
      <c r="B952" s="87">
        <v>42</v>
      </c>
      <c r="C952" t="s">
        <v>4191</v>
      </c>
      <c r="D952" t="s">
        <v>855</v>
      </c>
      <c r="E952" s="88">
        <v>42062</v>
      </c>
      <c r="F952" t="s">
        <v>25</v>
      </c>
      <c r="G952" t="s">
        <v>21</v>
      </c>
      <c r="H952" t="s">
        <v>25</v>
      </c>
      <c r="I952" t="s">
        <v>25</v>
      </c>
      <c r="K952" t="s">
        <v>25</v>
      </c>
      <c r="L952" t="s">
        <v>2144</v>
      </c>
      <c r="M952" s="89">
        <v>45197</v>
      </c>
      <c r="N952" t="s">
        <v>25</v>
      </c>
      <c r="O952" t="s">
        <v>25</v>
      </c>
      <c r="Q952" t="s">
        <v>25</v>
      </c>
      <c r="R952" s="89" t="s">
        <v>4203</v>
      </c>
      <c r="T952" t="s">
        <v>25</v>
      </c>
      <c r="U952" t="s">
        <v>25</v>
      </c>
      <c r="W952" t="s">
        <v>25</v>
      </c>
      <c r="AA952" t="s">
        <v>25</v>
      </c>
      <c r="AC952" t="s">
        <v>21</v>
      </c>
      <c r="AG952" t="s">
        <v>25</v>
      </c>
      <c r="AH952" t="s">
        <v>21</v>
      </c>
      <c r="AJ952" t="s">
        <v>21</v>
      </c>
      <c r="AL952" t="s">
        <v>21</v>
      </c>
      <c r="AN952" t="s">
        <v>21</v>
      </c>
      <c r="AP952" t="s">
        <v>21</v>
      </c>
      <c r="AR952" t="s">
        <v>21</v>
      </c>
      <c r="AT952" t="s">
        <v>21</v>
      </c>
      <c r="AV952" t="s">
        <v>21</v>
      </c>
      <c r="AX952" t="s">
        <v>21</v>
      </c>
      <c r="AZ952" t="s">
        <v>21</v>
      </c>
      <c r="BB952" t="s">
        <v>21</v>
      </c>
      <c r="BC952" t="s">
        <v>4193</v>
      </c>
      <c r="BN952" t="s">
        <v>4198</v>
      </c>
    </row>
    <row r="953" spans="2:66" ht="18.75" customHeight="1">
      <c r="B953" s="87">
        <v>42</v>
      </c>
      <c r="C953" t="s">
        <v>4191</v>
      </c>
      <c r="D953" t="s">
        <v>856</v>
      </c>
      <c r="E953" s="88">
        <v>42067</v>
      </c>
      <c r="F953" t="s">
        <v>21</v>
      </c>
      <c r="G953" t="s">
        <v>21</v>
      </c>
      <c r="H953" t="s">
        <v>21</v>
      </c>
      <c r="I953" t="s">
        <v>21</v>
      </c>
      <c r="J953" t="s">
        <v>4196</v>
      </c>
    </row>
    <row r="954" spans="2:66" ht="18.75" customHeight="1">
      <c r="B954" s="87">
        <v>42</v>
      </c>
      <c r="C954" t="s">
        <v>4191</v>
      </c>
      <c r="D954" t="s">
        <v>857</v>
      </c>
      <c r="E954" s="88">
        <v>42069</v>
      </c>
      <c r="F954" t="s">
        <v>21</v>
      </c>
      <c r="G954" t="s">
        <v>25</v>
      </c>
      <c r="H954" t="s">
        <v>25</v>
      </c>
      <c r="I954" t="s">
        <v>25</v>
      </c>
      <c r="K954" t="s">
        <v>21</v>
      </c>
      <c r="S954" t="s">
        <v>4213</v>
      </c>
      <c r="T954" t="s">
        <v>25</v>
      </c>
      <c r="AG954" t="s">
        <v>25</v>
      </c>
    </row>
    <row r="955" spans="2:66" ht="18.75" customHeight="1">
      <c r="B955" s="87">
        <v>42</v>
      </c>
      <c r="C955" t="s">
        <v>4191</v>
      </c>
      <c r="D955" t="s">
        <v>858</v>
      </c>
      <c r="E955" s="88">
        <v>42072</v>
      </c>
      <c r="F955" t="s">
        <v>25</v>
      </c>
      <c r="G955" t="s">
        <v>21</v>
      </c>
      <c r="H955" t="s">
        <v>25</v>
      </c>
      <c r="I955" t="s">
        <v>25</v>
      </c>
      <c r="K955" t="s">
        <v>25</v>
      </c>
      <c r="L955" t="s">
        <v>2144</v>
      </c>
      <c r="M955" s="89">
        <v>45197</v>
      </c>
      <c r="N955" t="s">
        <v>25</v>
      </c>
      <c r="O955" t="s">
        <v>25</v>
      </c>
      <c r="Q955" t="s">
        <v>25</v>
      </c>
      <c r="R955" s="89" t="s">
        <v>4203</v>
      </c>
      <c r="T955" t="s">
        <v>25</v>
      </c>
      <c r="U955" t="s">
        <v>25</v>
      </c>
      <c r="W955" t="s">
        <v>25</v>
      </c>
      <c r="AA955" t="s">
        <v>25</v>
      </c>
      <c r="AC955" t="s">
        <v>21</v>
      </c>
      <c r="AG955" t="s">
        <v>25</v>
      </c>
      <c r="AH955" t="s">
        <v>21</v>
      </c>
      <c r="AJ955" t="s">
        <v>21</v>
      </c>
      <c r="AL955" t="s">
        <v>21</v>
      </c>
      <c r="AN955" t="s">
        <v>21</v>
      </c>
      <c r="AP955" t="s">
        <v>21</v>
      </c>
      <c r="AR955" t="s">
        <v>21</v>
      </c>
      <c r="AT955" t="s">
        <v>21</v>
      </c>
      <c r="AV955" t="s">
        <v>21</v>
      </c>
      <c r="AX955" t="s">
        <v>21</v>
      </c>
      <c r="AZ955" t="s">
        <v>21</v>
      </c>
      <c r="BB955" t="s">
        <v>21</v>
      </c>
      <c r="BN955" t="s">
        <v>4198</v>
      </c>
    </row>
    <row r="956" spans="2:66" ht="18.75" customHeight="1">
      <c r="B956" s="87">
        <v>42</v>
      </c>
      <c r="C956" t="s">
        <v>4191</v>
      </c>
      <c r="D956" t="s">
        <v>859</v>
      </c>
      <c r="E956" s="88">
        <v>42079</v>
      </c>
      <c r="F956" t="s">
        <v>21</v>
      </c>
      <c r="G956" t="s">
        <v>21</v>
      </c>
      <c r="H956" t="s">
        <v>21</v>
      </c>
      <c r="I956" t="s">
        <v>21</v>
      </c>
      <c r="J956" t="s">
        <v>4196</v>
      </c>
    </row>
    <row r="957" spans="2:66" ht="18.75" customHeight="1">
      <c r="B957" s="87">
        <v>42</v>
      </c>
      <c r="C957" t="s">
        <v>4191</v>
      </c>
      <c r="D957" t="s">
        <v>860</v>
      </c>
      <c r="E957" s="88">
        <v>42085</v>
      </c>
      <c r="F957" t="s">
        <v>25</v>
      </c>
      <c r="G957" t="s">
        <v>21</v>
      </c>
      <c r="H957" t="s">
        <v>25</v>
      </c>
      <c r="I957" t="s">
        <v>25</v>
      </c>
      <c r="K957" t="s">
        <v>25</v>
      </c>
      <c r="L957" t="s">
        <v>2144</v>
      </c>
      <c r="M957" s="89">
        <v>45197</v>
      </c>
      <c r="N957" t="s">
        <v>25</v>
      </c>
      <c r="O957" t="s">
        <v>25</v>
      </c>
      <c r="Q957" t="s">
        <v>25</v>
      </c>
      <c r="R957" s="89" t="s">
        <v>4214</v>
      </c>
      <c r="T957" t="s">
        <v>25</v>
      </c>
      <c r="U957" t="s">
        <v>25</v>
      </c>
      <c r="W957" t="s">
        <v>25</v>
      </c>
      <c r="Z957" t="s">
        <v>25</v>
      </c>
      <c r="AC957" t="s">
        <v>21</v>
      </c>
      <c r="AG957" t="s">
        <v>25</v>
      </c>
      <c r="AH957" t="s">
        <v>21</v>
      </c>
      <c r="AJ957" t="s">
        <v>21</v>
      </c>
      <c r="AL957" t="s">
        <v>21</v>
      </c>
      <c r="AN957" t="s">
        <v>21</v>
      </c>
      <c r="AP957" t="s">
        <v>21</v>
      </c>
      <c r="AR957" t="s">
        <v>21</v>
      </c>
      <c r="AT957" t="s">
        <v>21</v>
      </c>
      <c r="AV957" t="s">
        <v>21</v>
      </c>
      <c r="AX957" t="s">
        <v>21</v>
      </c>
      <c r="AZ957" t="s">
        <v>21</v>
      </c>
      <c r="BB957" t="s">
        <v>21</v>
      </c>
      <c r="BN957" t="s">
        <v>4200</v>
      </c>
    </row>
    <row r="958" spans="2:66" ht="18.75" customHeight="1">
      <c r="B958" s="87">
        <v>42</v>
      </c>
      <c r="C958" t="s">
        <v>4191</v>
      </c>
      <c r="D958" t="s">
        <v>861</v>
      </c>
      <c r="E958" s="88">
        <v>42086</v>
      </c>
      <c r="F958" t="s">
        <v>25</v>
      </c>
      <c r="G958" t="s">
        <v>21</v>
      </c>
      <c r="H958" t="s">
        <v>25</v>
      </c>
      <c r="I958" t="s">
        <v>25</v>
      </c>
      <c r="K958" t="s">
        <v>25</v>
      </c>
      <c r="L958" t="s">
        <v>2166</v>
      </c>
      <c r="M958" s="89">
        <v>45225</v>
      </c>
      <c r="N958" t="s">
        <v>25</v>
      </c>
      <c r="O958" t="s">
        <v>25</v>
      </c>
      <c r="Q958" t="s">
        <v>25</v>
      </c>
      <c r="R958" s="89" t="s">
        <v>4215</v>
      </c>
      <c r="T958" t="s">
        <v>21</v>
      </c>
      <c r="U958" t="s">
        <v>25</v>
      </c>
      <c r="W958" t="s">
        <v>21</v>
      </c>
      <c r="AC958" t="s">
        <v>21</v>
      </c>
      <c r="AG958" t="s">
        <v>25</v>
      </c>
      <c r="AH958" t="s">
        <v>21</v>
      </c>
      <c r="AJ958" t="s">
        <v>21</v>
      </c>
      <c r="AL958" t="s">
        <v>21</v>
      </c>
      <c r="AN958" t="s">
        <v>21</v>
      </c>
      <c r="AP958" t="s">
        <v>21</v>
      </c>
      <c r="AR958" t="s">
        <v>21</v>
      </c>
      <c r="AT958" t="s">
        <v>21</v>
      </c>
      <c r="AV958" t="s">
        <v>21</v>
      </c>
      <c r="AX958" t="s">
        <v>21</v>
      </c>
      <c r="AZ958" t="s">
        <v>21</v>
      </c>
      <c r="BB958" t="s">
        <v>21</v>
      </c>
      <c r="BN958" t="s">
        <v>4195</v>
      </c>
    </row>
    <row r="959" spans="2:66" ht="18.75" customHeight="1">
      <c r="B959" s="87">
        <v>42</v>
      </c>
      <c r="C959" t="s">
        <v>4191</v>
      </c>
      <c r="D959" t="s">
        <v>862</v>
      </c>
      <c r="E959" s="88">
        <v>42088</v>
      </c>
      <c r="F959" t="s">
        <v>25</v>
      </c>
      <c r="G959" t="s">
        <v>21</v>
      </c>
      <c r="H959" t="s">
        <v>25</v>
      </c>
      <c r="I959" t="s">
        <v>25</v>
      </c>
      <c r="K959" t="s">
        <v>25</v>
      </c>
      <c r="L959" t="s">
        <v>2144</v>
      </c>
      <c r="M959" s="89">
        <v>45225</v>
      </c>
      <c r="N959" t="s">
        <v>25</v>
      </c>
      <c r="O959" t="s">
        <v>25</v>
      </c>
      <c r="R959" s="89" t="s">
        <v>4216</v>
      </c>
      <c r="T959" t="s">
        <v>25</v>
      </c>
      <c r="U959" t="s">
        <v>25</v>
      </c>
      <c r="W959" t="s">
        <v>25</v>
      </c>
      <c r="Z959" t="s">
        <v>25</v>
      </c>
      <c r="AC959" t="s">
        <v>21</v>
      </c>
      <c r="AG959" t="s">
        <v>25</v>
      </c>
      <c r="AH959" t="s">
        <v>21</v>
      </c>
      <c r="AJ959" t="s">
        <v>21</v>
      </c>
      <c r="AL959" t="s">
        <v>21</v>
      </c>
      <c r="AN959" t="s">
        <v>21</v>
      </c>
      <c r="AP959" t="s">
        <v>21</v>
      </c>
      <c r="AR959" t="s">
        <v>21</v>
      </c>
      <c r="AT959" t="s">
        <v>21</v>
      </c>
      <c r="AV959" t="s">
        <v>21</v>
      </c>
      <c r="AX959" t="s">
        <v>21</v>
      </c>
      <c r="AZ959" t="s">
        <v>21</v>
      </c>
      <c r="BB959" t="s">
        <v>21</v>
      </c>
      <c r="BN959" t="s">
        <v>4195</v>
      </c>
    </row>
    <row r="960" spans="2:66" ht="18.75" customHeight="1">
      <c r="B960" s="87">
        <v>42</v>
      </c>
      <c r="C960" t="s">
        <v>4191</v>
      </c>
      <c r="D960" t="s">
        <v>863</v>
      </c>
      <c r="E960" s="88">
        <v>42091</v>
      </c>
      <c r="F960" t="s">
        <v>21</v>
      </c>
      <c r="G960" t="s">
        <v>25</v>
      </c>
      <c r="H960" t="s">
        <v>25</v>
      </c>
      <c r="I960" t="s">
        <v>25</v>
      </c>
      <c r="K960" t="s">
        <v>25</v>
      </c>
      <c r="L960" t="s">
        <v>2144</v>
      </c>
      <c r="M960" s="89">
        <v>45197</v>
      </c>
      <c r="N960" t="s">
        <v>25</v>
      </c>
      <c r="O960" t="s">
        <v>25</v>
      </c>
      <c r="Q960" t="s">
        <v>25</v>
      </c>
      <c r="R960" s="89" t="s">
        <v>4217</v>
      </c>
      <c r="T960" t="s">
        <v>21</v>
      </c>
      <c r="AC960" t="s">
        <v>21</v>
      </c>
      <c r="AG960" t="s">
        <v>25</v>
      </c>
      <c r="AH960" t="s">
        <v>21</v>
      </c>
      <c r="AJ960" t="s">
        <v>21</v>
      </c>
      <c r="AL960" t="s">
        <v>21</v>
      </c>
      <c r="AN960" t="s">
        <v>21</v>
      </c>
      <c r="AP960" t="s">
        <v>21</v>
      </c>
      <c r="AR960" t="s">
        <v>21</v>
      </c>
      <c r="AT960" t="s">
        <v>21</v>
      </c>
      <c r="AV960" t="s">
        <v>21</v>
      </c>
      <c r="AX960" t="s">
        <v>21</v>
      </c>
      <c r="AZ960" t="s">
        <v>21</v>
      </c>
      <c r="BB960" t="s">
        <v>21</v>
      </c>
      <c r="BC960" t="s">
        <v>4193</v>
      </c>
      <c r="BN960" t="s">
        <v>4200</v>
      </c>
    </row>
    <row r="961" spans="2:66" ht="18.75" customHeight="1">
      <c r="B961" s="87">
        <v>42</v>
      </c>
      <c r="C961" t="s">
        <v>4191</v>
      </c>
      <c r="D961" t="s">
        <v>864</v>
      </c>
      <c r="E961" s="88">
        <v>42094</v>
      </c>
      <c r="F961" t="s">
        <v>21</v>
      </c>
      <c r="G961" t="s">
        <v>21</v>
      </c>
      <c r="H961" t="s">
        <v>21</v>
      </c>
      <c r="I961" t="s">
        <v>21</v>
      </c>
      <c r="J961" t="s">
        <v>4196</v>
      </c>
    </row>
    <row r="962" spans="2:66" ht="18.75" customHeight="1">
      <c r="B962" s="87">
        <v>42</v>
      </c>
      <c r="C962" t="s">
        <v>4191</v>
      </c>
      <c r="D962" t="s">
        <v>865</v>
      </c>
      <c r="E962" s="88">
        <v>42096</v>
      </c>
      <c r="F962" t="s">
        <v>25</v>
      </c>
      <c r="G962" t="s">
        <v>25</v>
      </c>
      <c r="H962" t="s">
        <v>25</v>
      </c>
      <c r="I962" t="s">
        <v>25</v>
      </c>
      <c r="K962" t="s">
        <v>25</v>
      </c>
      <c r="L962" t="s">
        <v>2144</v>
      </c>
      <c r="M962" s="89">
        <v>45225</v>
      </c>
      <c r="N962" t="s">
        <v>25</v>
      </c>
      <c r="O962" t="s">
        <v>25</v>
      </c>
      <c r="Q962" t="s">
        <v>25</v>
      </c>
      <c r="R962" s="89" t="s">
        <v>4202</v>
      </c>
      <c r="T962" t="s">
        <v>21</v>
      </c>
      <c r="U962" t="s">
        <v>21</v>
      </c>
      <c r="V962" t="s">
        <v>4218</v>
      </c>
      <c r="W962" t="s">
        <v>21</v>
      </c>
      <c r="AC962" t="s">
        <v>21</v>
      </c>
      <c r="AG962" t="s">
        <v>25</v>
      </c>
      <c r="AH962" t="s">
        <v>21</v>
      </c>
      <c r="AJ962" t="s">
        <v>21</v>
      </c>
      <c r="AL962" t="s">
        <v>21</v>
      </c>
      <c r="AN962" t="s">
        <v>21</v>
      </c>
      <c r="AP962" t="s">
        <v>21</v>
      </c>
      <c r="AR962" t="s">
        <v>21</v>
      </c>
      <c r="AT962" t="s">
        <v>21</v>
      </c>
      <c r="AV962" t="s">
        <v>21</v>
      </c>
      <c r="AX962" t="s">
        <v>21</v>
      </c>
      <c r="AZ962" t="s">
        <v>21</v>
      </c>
      <c r="BB962" t="s">
        <v>21</v>
      </c>
      <c r="BC962" t="s">
        <v>4193</v>
      </c>
      <c r="BN962" t="s">
        <v>4195</v>
      </c>
    </row>
    <row r="963" spans="2:66" ht="18.75" customHeight="1">
      <c r="B963" s="87">
        <v>42</v>
      </c>
      <c r="C963" t="s">
        <v>4191</v>
      </c>
      <c r="D963" t="s">
        <v>866</v>
      </c>
      <c r="E963" s="88">
        <v>42097</v>
      </c>
      <c r="F963" t="s">
        <v>21</v>
      </c>
      <c r="G963" t="s">
        <v>21</v>
      </c>
      <c r="H963" t="s">
        <v>21</v>
      </c>
      <c r="I963" t="s">
        <v>21</v>
      </c>
      <c r="J963" t="s">
        <v>4196</v>
      </c>
    </row>
    <row r="964" spans="2:66" ht="18.75" customHeight="1">
      <c r="B964" s="87">
        <v>42</v>
      </c>
      <c r="C964" t="s">
        <v>4191</v>
      </c>
      <c r="D964" t="s">
        <v>867</v>
      </c>
      <c r="E964" s="88">
        <v>42098</v>
      </c>
      <c r="F964" t="s">
        <v>25</v>
      </c>
      <c r="G964" t="s">
        <v>21</v>
      </c>
      <c r="H964" t="s">
        <v>25</v>
      </c>
      <c r="I964" t="s">
        <v>25</v>
      </c>
      <c r="K964" t="s">
        <v>25</v>
      </c>
      <c r="L964" t="s">
        <v>2144</v>
      </c>
      <c r="M964" s="89">
        <v>45227</v>
      </c>
      <c r="N964" t="s">
        <v>25</v>
      </c>
      <c r="O964" t="s">
        <v>25</v>
      </c>
      <c r="Q964" t="s">
        <v>25</v>
      </c>
      <c r="R964" s="89">
        <v>45254</v>
      </c>
      <c r="T964" t="s">
        <v>21</v>
      </c>
      <c r="U964" t="s">
        <v>25</v>
      </c>
      <c r="W964" t="s">
        <v>25</v>
      </c>
      <c r="Z964" t="s">
        <v>25</v>
      </c>
      <c r="AC964" t="s">
        <v>21</v>
      </c>
      <c r="AG964" t="s">
        <v>25</v>
      </c>
      <c r="AH964" t="s">
        <v>21</v>
      </c>
      <c r="AJ964" t="s">
        <v>21</v>
      </c>
      <c r="AL964" t="s">
        <v>21</v>
      </c>
      <c r="AN964" t="s">
        <v>21</v>
      </c>
      <c r="AP964" t="s">
        <v>21</v>
      </c>
      <c r="AR964" t="s">
        <v>21</v>
      </c>
      <c r="AT964" t="s">
        <v>21</v>
      </c>
      <c r="AV964" t="s">
        <v>21</v>
      </c>
      <c r="AX964" t="s">
        <v>21</v>
      </c>
      <c r="AZ964" t="s">
        <v>21</v>
      </c>
      <c r="BB964" t="s">
        <v>21</v>
      </c>
      <c r="BN964" t="s">
        <v>4198</v>
      </c>
    </row>
    <row r="965" spans="2:66" ht="18.75" customHeight="1">
      <c r="B965" s="87">
        <v>42</v>
      </c>
      <c r="C965" t="s">
        <v>4191</v>
      </c>
      <c r="D965" t="s">
        <v>868</v>
      </c>
      <c r="E965" s="88">
        <v>42101</v>
      </c>
      <c r="F965" t="s">
        <v>21</v>
      </c>
      <c r="G965" t="s">
        <v>21</v>
      </c>
      <c r="H965" t="s">
        <v>21</v>
      </c>
      <c r="I965" t="s">
        <v>21</v>
      </c>
      <c r="J965" t="s">
        <v>4196</v>
      </c>
    </row>
    <row r="966" spans="2:66" ht="18.75" customHeight="1">
      <c r="B966" s="87">
        <v>42</v>
      </c>
      <c r="C966" t="s">
        <v>4191</v>
      </c>
      <c r="D966" t="s">
        <v>869</v>
      </c>
      <c r="E966" s="88">
        <v>42105</v>
      </c>
      <c r="F966" t="s">
        <v>21</v>
      </c>
      <c r="G966" t="s">
        <v>21</v>
      </c>
      <c r="H966" t="s">
        <v>21</v>
      </c>
      <c r="I966" t="s">
        <v>21</v>
      </c>
      <c r="J966" t="s">
        <v>4196</v>
      </c>
    </row>
    <row r="967" spans="2:66" ht="18.75" customHeight="1">
      <c r="B967" s="87">
        <v>42</v>
      </c>
      <c r="C967" t="s">
        <v>4191</v>
      </c>
      <c r="D967" t="s">
        <v>870</v>
      </c>
      <c r="E967" s="88">
        <v>42106</v>
      </c>
      <c r="F967" t="s">
        <v>21</v>
      </c>
      <c r="G967" t="s">
        <v>21</v>
      </c>
      <c r="H967" t="s">
        <v>21</v>
      </c>
      <c r="I967" t="s">
        <v>21</v>
      </c>
      <c r="J967" t="s">
        <v>4196</v>
      </c>
    </row>
    <row r="968" spans="2:66" ht="18.75" customHeight="1">
      <c r="B968" s="87">
        <v>42</v>
      </c>
      <c r="C968" t="s">
        <v>4191</v>
      </c>
      <c r="D968" t="s">
        <v>871</v>
      </c>
      <c r="E968" s="88">
        <v>42107</v>
      </c>
      <c r="F968" t="s">
        <v>25</v>
      </c>
      <c r="G968" t="s">
        <v>21</v>
      </c>
      <c r="H968" t="s">
        <v>25</v>
      </c>
      <c r="I968" t="s">
        <v>25</v>
      </c>
      <c r="K968" t="s">
        <v>25</v>
      </c>
      <c r="L968" t="s">
        <v>2144</v>
      </c>
      <c r="M968" s="89">
        <v>45002</v>
      </c>
      <c r="N968" t="s">
        <v>25</v>
      </c>
      <c r="O968" t="s">
        <v>25</v>
      </c>
      <c r="Q968" t="s">
        <v>25</v>
      </c>
      <c r="R968" s="89" t="s">
        <v>4202</v>
      </c>
      <c r="T968" t="s">
        <v>25</v>
      </c>
      <c r="U968" t="s">
        <v>25</v>
      </c>
      <c r="W968" t="s">
        <v>25</v>
      </c>
      <c r="Z968" t="s">
        <v>25</v>
      </c>
      <c r="AC968" t="s">
        <v>21</v>
      </c>
      <c r="AG968" t="s">
        <v>25</v>
      </c>
      <c r="AH968" t="s">
        <v>21</v>
      </c>
      <c r="AJ968" t="s">
        <v>21</v>
      </c>
      <c r="AL968" t="s">
        <v>21</v>
      </c>
      <c r="AN968" t="s">
        <v>21</v>
      </c>
      <c r="AP968" t="s">
        <v>21</v>
      </c>
      <c r="AR968" t="s">
        <v>21</v>
      </c>
      <c r="AT968" t="s">
        <v>21</v>
      </c>
      <c r="AV968" t="s">
        <v>21</v>
      </c>
      <c r="AX968" t="s">
        <v>21</v>
      </c>
      <c r="AZ968" t="s">
        <v>21</v>
      </c>
      <c r="BB968" t="s">
        <v>21</v>
      </c>
      <c r="BN968" t="s">
        <v>4200</v>
      </c>
    </row>
    <row r="969" spans="2:66" ht="18.75" customHeight="1">
      <c r="B969" s="87">
        <v>42</v>
      </c>
      <c r="C969" t="s">
        <v>4191</v>
      </c>
      <c r="D969" t="s">
        <v>4219</v>
      </c>
      <c r="E969" s="88">
        <v>42108</v>
      </c>
      <c r="F969" t="s">
        <v>21</v>
      </c>
      <c r="G969" t="s">
        <v>21</v>
      </c>
      <c r="H969" t="s">
        <v>21</v>
      </c>
      <c r="I969" t="s">
        <v>21</v>
      </c>
      <c r="J969" t="s">
        <v>4196</v>
      </c>
    </row>
    <row r="970" spans="2:66" ht="18.75" customHeight="1">
      <c r="B970" s="87">
        <v>42</v>
      </c>
      <c r="C970" t="s">
        <v>4191</v>
      </c>
      <c r="D970" t="s">
        <v>872</v>
      </c>
      <c r="E970" s="88">
        <v>42110</v>
      </c>
      <c r="F970" t="s">
        <v>25</v>
      </c>
      <c r="G970" t="s">
        <v>21</v>
      </c>
      <c r="H970" t="s">
        <v>25</v>
      </c>
      <c r="I970" t="s">
        <v>25</v>
      </c>
      <c r="K970" t="s">
        <v>25</v>
      </c>
      <c r="L970" t="s">
        <v>2144</v>
      </c>
      <c r="M970" s="89">
        <v>45225</v>
      </c>
      <c r="N970" t="s">
        <v>25</v>
      </c>
      <c r="O970" t="s">
        <v>25</v>
      </c>
      <c r="Q970" t="s">
        <v>25</v>
      </c>
      <c r="R970" s="89" t="s">
        <v>4202</v>
      </c>
      <c r="T970" t="s">
        <v>21</v>
      </c>
      <c r="U970" t="s">
        <v>21</v>
      </c>
      <c r="V970" t="s">
        <v>4220</v>
      </c>
      <c r="W970" t="s">
        <v>21</v>
      </c>
      <c r="AC970" t="s">
        <v>21</v>
      </c>
      <c r="AG970" t="s">
        <v>25</v>
      </c>
      <c r="AH970" t="s">
        <v>21</v>
      </c>
      <c r="AJ970" t="s">
        <v>21</v>
      </c>
      <c r="AL970" t="s">
        <v>21</v>
      </c>
      <c r="AN970" t="s">
        <v>21</v>
      </c>
      <c r="AP970" t="s">
        <v>21</v>
      </c>
      <c r="AR970" t="s">
        <v>21</v>
      </c>
      <c r="AT970" t="s">
        <v>21</v>
      </c>
      <c r="AV970" t="s">
        <v>21</v>
      </c>
      <c r="AX970" t="s">
        <v>21</v>
      </c>
      <c r="AZ970" t="s">
        <v>21</v>
      </c>
      <c r="BB970" t="s">
        <v>21</v>
      </c>
      <c r="BN970" t="s">
        <v>4198</v>
      </c>
    </row>
    <row r="971" spans="2:66" ht="18.75" customHeight="1">
      <c r="B971" s="87">
        <v>42</v>
      </c>
      <c r="C971" t="s">
        <v>4191</v>
      </c>
      <c r="D971" t="s">
        <v>873</v>
      </c>
      <c r="E971" s="88">
        <v>42111</v>
      </c>
      <c r="F971" t="s">
        <v>25</v>
      </c>
      <c r="G971" t="s">
        <v>21</v>
      </c>
      <c r="H971" t="s">
        <v>25</v>
      </c>
      <c r="I971" t="s">
        <v>25</v>
      </c>
      <c r="K971" t="s">
        <v>25</v>
      </c>
      <c r="L971" t="s">
        <v>2144</v>
      </c>
      <c r="M971" s="89">
        <v>45197</v>
      </c>
      <c r="N971" t="s">
        <v>25</v>
      </c>
      <c r="O971" t="s">
        <v>25</v>
      </c>
      <c r="Q971" t="s">
        <v>25</v>
      </c>
      <c r="R971" s="89" t="s">
        <v>4221</v>
      </c>
      <c r="T971" t="s">
        <v>25</v>
      </c>
      <c r="U971" t="s">
        <v>25</v>
      </c>
      <c r="W971" t="s">
        <v>25</v>
      </c>
      <c r="Z971" t="s">
        <v>25</v>
      </c>
      <c r="AC971" t="s">
        <v>21</v>
      </c>
      <c r="AG971" t="s">
        <v>25</v>
      </c>
      <c r="AH971" t="s">
        <v>21</v>
      </c>
      <c r="AJ971" t="s">
        <v>21</v>
      </c>
      <c r="AL971" t="s">
        <v>21</v>
      </c>
      <c r="AN971" t="s">
        <v>21</v>
      </c>
      <c r="AP971" t="s">
        <v>21</v>
      </c>
      <c r="AR971" t="s">
        <v>21</v>
      </c>
      <c r="AT971" t="s">
        <v>21</v>
      </c>
      <c r="AV971" t="s">
        <v>21</v>
      </c>
      <c r="AX971" t="s">
        <v>21</v>
      </c>
      <c r="AZ971" t="s">
        <v>21</v>
      </c>
      <c r="BB971" t="s">
        <v>21</v>
      </c>
      <c r="BC971" t="s">
        <v>4193</v>
      </c>
      <c r="BN971" t="s">
        <v>4195</v>
      </c>
    </row>
    <row r="972" spans="2:66" ht="18.75" customHeight="1">
      <c r="B972" s="87">
        <v>42</v>
      </c>
      <c r="C972" t="s">
        <v>4191</v>
      </c>
      <c r="D972" t="s">
        <v>874</v>
      </c>
      <c r="E972" s="88">
        <v>42112</v>
      </c>
      <c r="F972" t="s">
        <v>25</v>
      </c>
      <c r="G972" t="s">
        <v>21</v>
      </c>
      <c r="H972" t="s">
        <v>25</v>
      </c>
      <c r="I972" t="s">
        <v>25</v>
      </c>
      <c r="K972" t="s">
        <v>21</v>
      </c>
      <c r="S972" t="s">
        <v>4213</v>
      </c>
      <c r="T972" t="s">
        <v>25</v>
      </c>
      <c r="AC972" t="s">
        <v>21</v>
      </c>
      <c r="AG972" t="s">
        <v>25</v>
      </c>
    </row>
    <row r="973" spans="2:66" ht="18.75" customHeight="1">
      <c r="B973" s="87">
        <v>42</v>
      </c>
      <c r="C973" t="s">
        <v>4191</v>
      </c>
      <c r="D973" t="s">
        <v>875</v>
      </c>
      <c r="E973" s="88">
        <v>42117</v>
      </c>
      <c r="F973" t="s">
        <v>21</v>
      </c>
      <c r="G973" t="s">
        <v>21</v>
      </c>
      <c r="H973" t="s">
        <v>21</v>
      </c>
      <c r="I973" t="s">
        <v>21</v>
      </c>
      <c r="J973" t="s">
        <v>4196</v>
      </c>
    </row>
    <row r="974" spans="2:66" ht="18.75" customHeight="1">
      <c r="B974" s="87">
        <v>42</v>
      </c>
      <c r="C974" t="s">
        <v>4191</v>
      </c>
      <c r="D974" t="s">
        <v>876</v>
      </c>
      <c r="E974" s="88">
        <v>42119</v>
      </c>
      <c r="F974" t="s">
        <v>21</v>
      </c>
      <c r="G974" t="s">
        <v>21</v>
      </c>
      <c r="H974" t="s">
        <v>21</v>
      </c>
      <c r="I974" t="s">
        <v>21</v>
      </c>
      <c r="J974" t="s">
        <v>4196</v>
      </c>
    </row>
    <row r="975" spans="2:66" ht="18.75" customHeight="1">
      <c r="B975" s="87">
        <v>42</v>
      </c>
      <c r="C975" t="s">
        <v>4191</v>
      </c>
      <c r="D975" t="s">
        <v>877</v>
      </c>
      <c r="E975" s="88">
        <v>42122</v>
      </c>
      <c r="F975" t="s">
        <v>21</v>
      </c>
      <c r="G975" t="s">
        <v>21</v>
      </c>
      <c r="H975" t="s">
        <v>21</v>
      </c>
      <c r="I975" t="s">
        <v>21</v>
      </c>
      <c r="J975" t="s">
        <v>4196</v>
      </c>
    </row>
    <row r="976" spans="2:66" ht="18.75" customHeight="1">
      <c r="B976" s="87">
        <v>42</v>
      </c>
      <c r="C976" t="s">
        <v>4191</v>
      </c>
      <c r="D976" t="s">
        <v>878</v>
      </c>
      <c r="E976" s="88">
        <v>42123</v>
      </c>
      <c r="F976" t="s">
        <v>25</v>
      </c>
      <c r="G976" t="s">
        <v>21</v>
      </c>
      <c r="H976" t="s">
        <v>25</v>
      </c>
      <c r="I976" t="s">
        <v>25</v>
      </c>
      <c r="K976" t="s">
        <v>25</v>
      </c>
      <c r="L976" t="s">
        <v>2144</v>
      </c>
      <c r="M976" s="89">
        <v>45197</v>
      </c>
      <c r="N976" t="s">
        <v>25</v>
      </c>
      <c r="O976" t="s">
        <v>25</v>
      </c>
      <c r="Q976" t="s">
        <v>25</v>
      </c>
      <c r="R976" s="89" t="s">
        <v>4203</v>
      </c>
      <c r="T976" t="s">
        <v>21</v>
      </c>
      <c r="U976" t="s">
        <v>25</v>
      </c>
      <c r="W976" t="s">
        <v>25</v>
      </c>
      <c r="AA976" t="s">
        <v>25</v>
      </c>
      <c r="AC976" t="s">
        <v>21</v>
      </c>
      <c r="AG976" t="s">
        <v>25</v>
      </c>
      <c r="AH976" t="s">
        <v>21</v>
      </c>
      <c r="AJ976" t="s">
        <v>21</v>
      </c>
      <c r="AL976" t="s">
        <v>21</v>
      </c>
      <c r="AN976" t="s">
        <v>21</v>
      </c>
      <c r="AP976" t="s">
        <v>21</v>
      </c>
      <c r="AR976" t="s">
        <v>21</v>
      </c>
      <c r="AT976" t="s">
        <v>21</v>
      </c>
      <c r="AV976" t="s">
        <v>21</v>
      </c>
      <c r="AX976" t="s">
        <v>21</v>
      </c>
      <c r="AZ976" t="s">
        <v>21</v>
      </c>
      <c r="BB976" t="s">
        <v>21</v>
      </c>
      <c r="BN976" t="s">
        <v>4195</v>
      </c>
    </row>
    <row r="977" spans="2:66" ht="18.75" customHeight="1">
      <c r="B977" s="87">
        <v>42</v>
      </c>
      <c r="C977" t="s">
        <v>4191</v>
      </c>
      <c r="D977" t="s">
        <v>879</v>
      </c>
      <c r="E977" s="88">
        <v>42125</v>
      </c>
      <c r="F977" t="s">
        <v>21</v>
      </c>
      <c r="G977" t="s">
        <v>21</v>
      </c>
      <c r="H977" t="s">
        <v>21</v>
      </c>
      <c r="I977" t="s">
        <v>21</v>
      </c>
      <c r="J977" t="s">
        <v>4196</v>
      </c>
    </row>
    <row r="978" spans="2:66" ht="18.75" customHeight="1">
      <c r="B978" s="87">
        <v>42</v>
      </c>
      <c r="C978" t="s">
        <v>4191</v>
      </c>
      <c r="D978" t="s">
        <v>4222</v>
      </c>
      <c r="E978" s="88">
        <v>42126</v>
      </c>
      <c r="F978" t="s">
        <v>21</v>
      </c>
      <c r="G978" t="s">
        <v>21</v>
      </c>
      <c r="H978" t="s">
        <v>21</v>
      </c>
      <c r="I978" t="s">
        <v>21</v>
      </c>
      <c r="J978" t="s">
        <v>4196</v>
      </c>
    </row>
    <row r="979" spans="2:66" ht="18.75" customHeight="1">
      <c r="B979" s="87">
        <v>42</v>
      </c>
      <c r="C979" t="s">
        <v>4191</v>
      </c>
      <c r="D979" t="s">
        <v>880</v>
      </c>
      <c r="E979" s="88">
        <v>42128</v>
      </c>
      <c r="F979" t="s">
        <v>25</v>
      </c>
      <c r="G979" t="s">
        <v>21</v>
      </c>
      <c r="H979" t="s">
        <v>25</v>
      </c>
      <c r="I979" t="s">
        <v>21</v>
      </c>
      <c r="K979" t="s">
        <v>21</v>
      </c>
      <c r="S979" t="s">
        <v>4213</v>
      </c>
      <c r="W979" t="s">
        <v>25</v>
      </c>
      <c r="Z979" t="s">
        <v>25</v>
      </c>
      <c r="AC979" t="s">
        <v>21</v>
      </c>
      <c r="AG979" t="s">
        <v>25</v>
      </c>
    </row>
    <row r="980" spans="2:66" ht="18.75" customHeight="1">
      <c r="B980" s="87">
        <v>42</v>
      </c>
      <c r="C980" t="s">
        <v>4191</v>
      </c>
      <c r="D980" t="s">
        <v>881</v>
      </c>
      <c r="E980" s="88">
        <v>42129</v>
      </c>
      <c r="F980" t="s">
        <v>25</v>
      </c>
      <c r="G980" t="s">
        <v>25</v>
      </c>
      <c r="H980" t="s">
        <v>25</v>
      </c>
      <c r="I980" t="s">
        <v>25</v>
      </c>
      <c r="K980" t="s">
        <v>25</v>
      </c>
      <c r="L980" t="s">
        <v>2144</v>
      </c>
      <c r="M980" s="89">
        <v>45225</v>
      </c>
      <c r="N980" t="s">
        <v>25</v>
      </c>
      <c r="O980" t="s">
        <v>25</v>
      </c>
      <c r="Q980" t="s">
        <v>25</v>
      </c>
      <c r="R980" s="89" t="s">
        <v>4202</v>
      </c>
      <c r="T980" t="s">
        <v>21</v>
      </c>
      <c r="U980" t="s">
        <v>25</v>
      </c>
      <c r="W980" t="s">
        <v>21</v>
      </c>
      <c r="AC980" t="s">
        <v>21</v>
      </c>
      <c r="AG980" t="s">
        <v>25</v>
      </c>
      <c r="AH980" t="s">
        <v>21</v>
      </c>
      <c r="AJ980" t="s">
        <v>21</v>
      </c>
      <c r="AL980" t="s">
        <v>21</v>
      </c>
      <c r="AN980" t="s">
        <v>21</v>
      </c>
      <c r="AP980" t="s">
        <v>21</v>
      </c>
      <c r="AR980" t="s">
        <v>21</v>
      </c>
      <c r="AT980" t="s">
        <v>21</v>
      </c>
      <c r="AV980" t="s">
        <v>21</v>
      </c>
      <c r="AX980" t="s">
        <v>21</v>
      </c>
      <c r="AZ980" t="s">
        <v>21</v>
      </c>
      <c r="BB980" t="s">
        <v>21</v>
      </c>
      <c r="BN980" t="s">
        <v>4195</v>
      </c>
    </row>
    <row r="981" spans="2:66" ht="18.75" customHeight="1">
      <c r="B981" s="87">
        <v>42</v>
      </c>
      <c r="C981" t="s">
        <v>4191</v>
      </c>
      <c r="D981" t="s">
        <v>882</v>
      </c>
      <c r="E981" s="88">
        <v>42130</v>
      </c>
      <c r="F981" t="s">
        <v>25</v>
      </c>
      <c r="G981" t="s">
        <v>21</v>
      </c>
      <c r="H981" t="s">
        <v>25</v>
      </c>
      <c r="I981" t="s">
        <v>25</v>
      </c>
      <c r="K981" t="s">
        <v>25</v>
      </c>
      <c r="L981" t="s">
        <v>2144</v>
      </c>
      <c r="M981" s="89">
        <v>45225</v>
      </c>
      <c r="N981" t="s">
        <v>25</v>
      </c>
      <c r="O981" t="s">
        <v>25</v>
      </c>
      <c r="Q981" t="s">
        <v>25</v>
      </c>
      <c r="R981" s="89" t="s">
        <v>4223</v>
      </c>
      <c r="T981" t="s">
        <v>25</v>
      </c>
      <c r="U981" t="s">
        <v>25</v>
      </c>
      <c r="W981" t="s">
        <v>21</v>
      </c>
      <c r="AC981" t="s">
        <v>21</v>
      </c>
      <c r="AG981" t="s">
        <v>25</v>
      </c>
      <c r="AH981" t="s">
        <v>21</v>
      </c>
      <c r="AJ981" t="s">
        <v>21</v>
      </c>
      <c r="AL981" t="s">
        <v>21</v>
      </c>
      <c r="AN981" t="s">
        <v>21</v>
      </c>
      <c r="AP981" t="s">
        <v>21</v>
      </c>
      <c r="AR981" t="s">
        <v>21</v>
      </c>
      <c r="AT981" t="s">
        <v>21</v>
      </c>
      <c r="AV981" t="s">
        <v>21</v>
      </c>
      <c r="AX981" t="s">
        <v>21</v>
      </c>
      <c r="AZ981" t="s">
        <v>21</v>
      </c>
      <c r="BB981" t="s">
        <v>21</v>
      </c>
      <c r="BN981" t="s">
        <v>4195</v>
      </c>
    </row>
    <row r="982" spans="2:66" ht="18.75" customHeight="1">
      <c r="B982" s="87">
        <v>42</v>
      </c>
      <c r="C982" t="s">
        <v>4191</v>
      </c>
      <c r="D982" t="s">
        <v>883</v>
      </c>
      <c r="E982" s="88">
        <v>42131</v>
      </c>
      <c r="F982" t="s">
        <v>25</v>
      </c>
      <c r="G982" t="s">
        <v>21</v>
      </c>
      <c r="H982" t="s">
        <v>25</v>
      </c>
      <c r="I982" t="s">
        <v>25</v>
      </c>
      <c r="K982" t="s">
        <v>25</v>
      </c>
      <c r="L982" t="s">
        <v>2144</v>
      </c>
      <c r="M982" s="89">
        <v>45225</v>
      </c>
      <c r="N982" t="s">
        <v>25</v>
      </c>
      <c r="O982" t="s">
        <v>25</v>
      </c>
      <c r="Q982" t="s">
        <v>25</v>
      </c>
      <c r="R982" s="89" t="s">
        <v>4202</v>
      </c>
      <c r="T982" t="s">
        <v>25</v>
      </c>
      <c r="U982" t="s">
        <v>25</v>
      </c>
      <c r="W982" t="s">
        <v>21</v>
      </c>
      <c r="AC982" t="s">
        <v>21</v>
      </c>
      <c r="AG982" t="s">
        <v>25</v>
      </c>
      <c r="AH982" t="s">
        <v>21</v>
      </c>
      <c r="AJ982" t="s">
        <v>21</v>
      </c>
      <c r="AL982" t="s">
        <v>21</v>
      </c>
      <c r="AN982" t="s">
        <v>21</v>
      </c>
      <c r="AP982" t="s">
        <v>21</v>
      </c>
      <c r="AR982" t="s">
        <v>21</v>
      </c>
      <c r="AT982" t="s">
        <v>21</v>
      </c>
      <c r="AV982" t="s">
        <v>21</v>
      </c>
      <c r="AX982" t="s">
        <v>21</v>
      </c>
      <c r="AZ982" t="s">
        <v>21</v>
      </c>
      <c r="BB982" t="s">
        <v>21</v>
      </c>
      <c r="BN982" t="s">
        <v>4200</v>
      </c>
    </row>
    <row r="983" spans="2:66" ht="18.75" customHeight="1">
      <c r="B983" s="87">
        <v>42</v>
      </c>
      <c r="C983" t="s">
        <v>4191</v>
      </c>
      <c r="D983" t="s">
        <v>884</v>
      </c>
      <c r="E983" s="88">
        <v>42132</v>
      </c>
      <c r="F983" t="s">
        <v>25</v>
      </c>
      <c r="G983" t="s">
        <v>21</v>
      </c>
      <c r="H983" t="s">
        <v>25</v>
      </c>
      <c r="I983" t="s">
        <v>25</v>
      </c>
      <c r="K983" t="s">
        <v>25</v>
      </c>
      <c r="L983" t="s">
        <v>2144</v>
      </c>
      <c r="M983" s="89">
        <v>45224</v>
      </c>
      <c r="N983" t="s">
        <v>25</v>
      </c>
      <c r="O983" t="s">
        <v>25</v>
      </c>
      <c r="Q983" t="s">
        <v>25</v>
      </c>
      <c r="R983" s="89" t="s">
        <v>4224</v>
      </c>
      <c r="T983" t="s">
        <v>25</v>
      </c>
      <c r="U983" t="s">
        <v>25</v>
      </c>
      <c r="W983" t="s">
        <v>21</v>
      </c>
      <c r="AC983" t="s">
        <v>21</v>
      </c>
      <c r="AG983" t="s">
        <v>25</v>
      </c>
      <c r="AH983" t="s">
        <v>21</v>
      </c>
      <c r="AJ983" t="s">
        <v>21</v>
      </c>
      <c r="AL983" t="s">
        <v>21</v>
      </c>
      <c r="AN983" t="s">
        <v>21</v>
      </c>
      <c r="AP983" t="s">
        <v>21</v>
      </c>
      <c r="AR983" t="s">
        <v>21</v>
      </c>
      <c r="AT983" t="s">
        <v>21</v>
      </c>
      <c r="AV983" t="s">
        <v>21</v>
      </c>
      <c r="AX983" t="s">
        <v>21</v>
      </c>
      <c r="AZ983" t="s">
        <v>21</v>
      </c>
      <c r="BB983" t="s">
        <v>21</v>
      </c>
      <c r="BN983" t="s">
        <v>4200</v>
      </c>
    </row>
    <row r="984" spans="2:66" ht="18.75" customHeight="1">
      <c r="B984" s="87">
        <v>42</v>
      </c>
      <c r="C984" t="s">
        <v>4191</v>
      </c>
      <c r="D984" t="s">
        <v>885</v>
      </c>
      <c r="E984" s="88">
        <v>42133</v>
      </c>
      <c r="F984" t="s">
        <v>25</v>
      </c>
      <c r="G984" t="s">
        <v>21</v>
      </c>
      <c r="H984" t="s">
        <v>25</v>
      </c>
      <c r="I984" t="s">
        <v>25</v>
      </c>
      <c r="K984" t="s">
        <v>25</v>
      </c>
      <c r="L984" t="s">
        <v>2144</v>
      </c>
      <c r="T984" t="s">
        <v>21</v>
      </c>
      <c r="AC984" t="s">
        <v>21</v>
      </c>
      <c r="AG984" t="s">
        <v>25</v>
      </c>
    </row>
    <row r="985" spans="2:66" ht="18.75" customHeight="1">
      <c r="B985" s="87">
        <v>42</v>
      </c>
      <c r="C985" t="s">
        <v>4191</v>
      </c>
      <c r="D985" t="s">
        <v>886</v>
      </c>
      <c r="E985" s="88">
        <v>42134</v>
      </c>
      <c r="F985" t="s">
        <v>21</v>
      </c>
      <c r="G985" t="s">
        <v>25</v>
      </c>
      <c r="H985" t="s">
        <v>25</v>
      </c>
      <c r="I985" t="s">
        <v>25</v>
      </c>
      <c r="K985" t="s">
        <v>25</v>
      </c>
      <c r="L985" t="s">
        <v>2144</v>
      </c>
      <c r="M985" s="89">
        <v>45197</v>
      </c>
      <c r="N985" t="s">
        <v>25</v>
      </c>
      <c r="O985" t="s">
        <v>25</v>
      </c>
      <c r="Q985" t="s">
        <v>25</v>
      </c>
      <c r="R985" s="89" t="s">
        <v>4225</v>
      </c>
      <c r="T985" t="s">
        <v>25</v>
      </c>
      <c r="U985" t="s">
        <v>25</v>
      </c>
      <c r="W985" t="s">
        <v>21</v>
      </c>
      <c r="AC985" t="s">
        <v>21</v>
      </c>
      <c r="AG985" t="s">
        <v>25</v>
      </c>
      <c r="AH985" t="s">
        <v>21</v>
      </c>
      <c r="AJ985" t="s">
        <v>21</v>
      </c>
      <c r="AL985" t="s">
        <v>21</v>
      </c>
      <c r="AN985" t="s">
        <v>21</v>
      </c>
      <c r="AP985" t="s">
        <v>21</v>
      </c>
      <c r="AR985" t="s">
        <v>21</v>
      </c>
      <c r="AT985" t="s">
        <v>21</v>
      </c>
      <c r="AV985" t="s">
        <v>21</v>
      </c>
      <c r="AX985" t="s">
        <v>21</v>
      </c>
      <c r="AZ985" t="s">
        <v>21</v>
      </c>
      <c r="BB985" t="s">
        <v>21</v>
      </c>
      <c r="BC985" t="s">
        <v>4193</v>
      </c>
      <c r="BN985" t="s">
        <v>4200</v>
      </c>
    </row>
    <row r="986" spans="2:66" ht="18.75" customHeight="1">
      <c r="B986" s="87">
        <v>42</v>
      </c>
      <c r="C986" t="s">
        <v>4191</v>
      </c>
      <c r="D986" t="s">
        <v>887</v>
      </c>
      <c r="E986" s="88">
        <v>42136</v>
      </c>
      <c r="F986" t="s">
        <v>21</v>
      </c>
      <c r="G986" t="s">
        <v>21</v>
      </c>
      <c r="H986" t="s">
        <v>21</v>
      </c>
      <c r="I986" t="s">
        <v>21</v>
      </c>
      <c r="J986" t="s">
        <v>4196</v>
      </c>
    </row>
    <row r="987" spans="2:66" ht="18.75" customHeight="1">
      <c r="B987" s="87">
        <v>42</v>
      </c>
      <c r="C987" t="s">
        <v>4191</v>
      </c>
      <c r="D987" t="s">
        <v>888</v>
      </c>
      <c r="E987" s="88">
        <v>42137</v>
      </c>
      <c r="F987" t="s">
        <v>21</v>
      </c>
      <c r="G987" t="s">
        <v>25</v>
      </c>
      <c r="H987" t="s">
        <v>25</v>
      </c>
      <c r="I987" t="s">
        <v>25</v>
      </c>
      <c r="K987" t="s">
        <v>25</v>
      </c>
      <c r="L987" t="s">
        <v>2144</v>
      </c>
      <c r="M987" s="89">
        <v>45197</v>
      </c>
      <c r="N987" t="s">
        <v>25</v>
      </c>
      <c r="O987" t="s">
        <v>25</v>
      </c>
      <c r="Q987" t="s">
        <v>25</v>
      </c>
      <c r="R987" s="89">
        <v>45218</v>
      </c>
      <c r="T987" t="s">
        <v>25</v>
      </c>
      <c r="U987" t="s">
        <v>25</v>
      </c>
      <c r="W987" t="s">
        <v>21</v>
      </c>
      <c r="AC987" t="s">
        <v>21</v>
      </c>
      <c r="AG987" t="s">
        <v>25</v>
      </c>
      <c r="AH987" t="s">
        <v>21</v>
      </c>
      <c r="AJ987" t="s">
        <v>21</v>
      </c>
      <c r="AL987" t="s">
        <v>21</v>
      </c>
      <c r="AN987" t="s">
        <v>21</v>
      </c>
      <c r="AP987" t="s">
        <v>21</v>
      </c>
      <c r="AR987" t="s">
        <v>21</v>
      </c>
      <c r="AT987" t="s">
        <v>21</v>
      </c>
      <c r="AV987" t="s">
        <v>21</v>
      </c>
      <c r="AX987" t="s">
        <v>21</v>
      </c>
      <c r="AZ987" t="s">
        <v>21</v>
      </c>
      <c r="BB987" t="s">
        <v>21</v>
      </c>
      <c r="BN987" t="s">
        <v>4226</v>
      </c>
    </row>
    <row r="988" spans="2:66" ht="18.75" customHeight="1">
      <c r="B988" s="87">
        <v>42</v>
      </c>
      <c r="C988" t="s">
        <v>4191</v>
      </c>
      <c r="D988" t="s">
        <v>4227</v>
      </c>
      <c r="E988" s="88">
        <v>42138</v>
      </c>
      <c r="F988" t="s">
        <v>21</v>
      </c>
      <c r="G988" t="s">
        <v>21</v>
      </c>
      <c r="H988" t="s">
        <v>21</v>
      </c>
      <c r="I988" t="s">
        <v>21</v>
      </c>
      <c r="J988" t="s">
        <v>4196</v>
      </c>
    </row>
    <row r="989" spans="2:66" ht="18.75" customHeight="1">
      <c r="B989" s="87">
        <v>42</v>
      </c>
      <c r="C989" t="s">
        <v>4191</v>
      </c>
      <c r="D989" t="s">
        <v>889</v>
      </c>
      <c r="E989" s="88">
        <v>42139</v>
      </c>
      <c r="F989" t="s">
        <v>25</v>
      </c>
      <c r="G989" t="s">
        <v>21</v>
      </c>
      <c r="H989" t="s">
        <v>25</v>
      </c>
      <c r="I989" t="s">
        <v>25</v>
      </c>
      <c r="K989" t="s">
        <v>25</v>
      </c>
      <c r="L989" t="s">
        <v>2144</v>
      </c>
      <c r="M989" s="89">
        <v>45225</v>
      </c>
      <c r="N989" t="s">
        <v>25</v>
      </c>
      <c r="O989" t="s">
        <v>25</v>
      </c>
      <c r="Q989" t="s">
        <v>25</v>
      </c>
      <c r="R989" s="89">
        <v>45246</v>
      </c>
      <c r="T989" t="s">
        <v>21</v>
      </c>
      <c r="U989" t="s">
        <v>21</v>
      </c>
      <c r="W989" t="s">
        <v>21</v>
      </c>
      <c r="AC989" t="s">
        <v>21</v>
      </c>
      <c r="AG989" t="s">
        <v>25</v>
      </c>
      <c r="AH989" t="s">
        <v>21</v>
      </c>
      <c r="AJ989" t="s">
        <v>21</v>
      </c>
      <c r="AL989" t="s">
        <v>21</v>
      </c>
      <c r="AN989" t="s">
        <v>21</v>
      </c>
      <c r="AP989" t="s">
        <v>21</v>
      </c>
      <c r="AR989" t="s">
        <v>21</v>
      </c>
      <c r="AT989" t="s">
        <v>21</v>
      </c>
      <c r="AV989" t="s">
        <v>21</v>
      </c>
      <c r="AX989" t="s">
        <v>21</v>
      </c>
      <c r="AZ989" t="s">
        <v>21</v>
      </c>
      <c r="BB989" t="s">
        <v>21</v>
      </c>
      <c r="BN989" t="s">
        <v>4195</v>
      </c>
    </row>
    <row r="990" spans="2:66" ht="18.75" customHeight="1">
      <c r="B990" s="87">
        <v>42</v>
      </c>
      <c r="C990" t="s">
        <v>4191</v>
      </c>
      <c r="D990" t="s">
        <v>890</v>
      </c>
      <c r="E990" s="88">
        <v>42140</v>
      </c>
      <c r="F990" t="s">
        <v>25</v>
      </c>
      <c r="G990" t="s">
        <v>25</v>
      </c>
      <c r="H990" t="s">
        <v>25</v>
      </c>
      <c r="I990" t="s">
        <v>25</v>
      </c>
      <c r="K990" t="s">
        <v>25</v>
      </c>
      <c r="L990" t="s">
        <v>2144</v>
      </c>
      <c r="M990" s="89">
        <v>45197</v>
      </c>
      <c r="N990" t="s">
        <v>25</v>
      </c>
      <c r="O990" t="s">
        <v>25</v>
      </c>
      <c r="Q990" t="s">
        <v>25</v>
      </c>
      <c r="R990" s="89" t="s">
        <v>4228</v>
      </c>
      <c r="T990" t="s">
        <v>21</v>
      </c>
      <c r="U990" t="s">
        <v>25</v>
      </c>
      <c r="W990" t="s">
        <v>21</v>
      </c>
      <c r="AC990" t="s">
        <v>21</v>
      </c>
      <c r="AG990" t="s">
        <v>25</v>
      </c>
      <c r="AH990" t="s">
        <v>21</v>
      </c>
      <c r="AJ990" t="s">
        <v>21</v>
      </c>
      <c r="AL990" t="s">
        <v>21</v>
      </c>
      <c r="AN990" t="s">
        <v>21</v>
      </c>
      <c r="AP990" t="s">
        <v>21</v>
      </c>
      <c r="AR990" t="s">
        <v>21</v>
      </c>
      <c r="AT990" t="s">
        <v>21</v>
      </c>
      <c r="AV990" t="s">
        <v>21</v>
      </c>
      <c r="AX990" t="s">
        <v>21</v>
      </c>
      <c r="AZ990" t="s">
        <v>21</v>
      </c>
      <c r="BB990" t="s">
        <v>21</v>
      </c>
      <c r="BN990" t="s">
        <v>4195</v>
      </c>
    </row>
    <row r="991" spans="2:66" ht="18.75" customHeight="1">
      <c r="B991" s="87">
        <v>42</v>
      </c>
      <c r="C991" t="s">
        <v>4191</v>
      </c>
      <c r="D991" t="s">
        <v>891</v>
      </c>
      <c r="E991" s="88">
        <v>42141</v>
      </c>
      <c r="F991" t="s">
        <v>21</v>
      </c>
      <c r="G991" t="s">
        <v>21</v>
      </c>
      <c r="H991" t="s">
        <v>21</v>
      </c>
      <c r="I991" t="s">
        <v>21</v>
      </c>
      <c r="J991" t="s">
        <v>4196</v>
      </c>
    </row>
    <row r="992" spans="2:66" ht="18.75" customHeight="1">
      <c r="B992" s="87">
        <v>42</v>
      </c>
      <c r="C992" t="s">
        <v>4191</v>
      </c>
      <c r="D992" t="s">
        <v>892</v>
      </c>
      <c r="E992" s="88">
        <v>42144</v>
      </c>
      <c r="F992" t="s">
        <v>25</v>
      </c>
      <c r="G992" t="s">
        <v>21</v>
      </c>
      <c r="H992" t="s">
        <v>25</v>
      </c>
      <c r="I992" t="s">
        <v>25</v>
      </c>
      <c r="K992" t="s">
        <v>25</v>
      </c>
      <c r="L992" t="s">
        <v>2144</v>
      </c>
      <c r="M992" s="89">
        <v>45198</v>
      </c>
      <c r="N992" t="s">
        <v>25</v>
      </c>
      <c r="O992" t="s">
        <v>25</v>
      </c>
      <c r="T992" t="s">
        <v>25</v>
      </c>
      <c r="U992" t="s">
        <v>25</v>
      </c>
      <c r="W992" t="s">
        <v>21</v>
      </c>
      <c r="AC992" t="s">
        <v>21</v>
      </c>
      <c r="AG992" t="s">
        <v>25</v>
      </c>
      <c r="AH992" t="s">
        <v>21</v>
      </c>
      <c r="AJ992" t="s">
        <v>21</v>
      </c>
      <c r="AL992" t="s">
        <v>21</v>
      </c>
      <c r="AN992" t="s">
        <v>21</v>
      </c>
      <c r="AP992" t="s">
        <v>21</v>
      </c>
      <c r="AR992" t="s">
        <v>21</v>
      </c>
      <c r="AT992" t="s">
        <v>21</v>
      </c>
      <c r="AV992" t="s">
        <v>21</v>
      </c>
      <c r="AX992" t="s">
        <v>21</v>
      </c>
      <c r="AZ992" t="s">
        <v>21</v>
      </c>
      <c r="BB992" t="s">
        <v>21</v>
      </c>
      <c r="BN992" t="s">
        <v>4195</v>
      </c>
    </row>
    <row r="993" spans="2:66" ht="18.75" customHeight="1">
      <c r="B993" s="87">
        <v>42</v>
      </c>
      <c r="C993" t="s">
        <v>4191</v>
      </c>
      <c r="D993" t="s">
        <v>893</v>
      </c>
      <c r="E993" s="88">
        <v>42147</v>
      </c>
      <c r="F993" t="s">
        <v>25</v>
      </c>
      <c r="G993" t="s">
        <v>21</v>
      </c>
      <c r="H993" t="s">
        <v>25</v>
      </c>
      <c r="I993" t="s">
        <v>25</v>
      </c>
      <c r="K993" t="s">
        <v>25</v>
      </c>
      <c r="L993" t="s">
        <v>2144</v>
      </c>
      <c r="M993" s="89">
        <v>45201</v>
      </c>
      <c r="N993" t="s">
        <v>25</v>
      </c>
      <c r="O993" t="s">
        <v>25</v>
      </c>
      <c r="Q993" t="s">
        <v>25</v>
      </c>
      <c r="R993" s="89" t="s">
        <v>4201</v>
      </c>
      <c r="T993" t="s">
        <v>25</v>
      </c>
      <c r="U993" t="s">
        <v>25</v>
      </c>
      <c r="W993" t="s">
        <v>21</v>
      </c>
      <c r="AC993" t="s">
        <v>21</v>
      </c>
      <c r="AG993" t="s">
        <v>25</v>
      </c>
      <c r="AH993" t="s">
        <v>21</v>
      </c>
      <c r="AJ993" t="s">
        <v>21</v>
      </c>
      <c r="AL993" t="s">
        <v>21</v>
      </c>
      <c r="AN993" t="s">
        <v>21</v>
      </c>
      <c r="AP993" t="s">
        <v>21</v>
      </c>
      <c r="AR993" t="s">
        <v>21</v>
      </c>
      <c r="AT993" t="s">
        <v>21</v>
      </c>
      <c r="AV993" t="s">
        <v>21</v>
      </c>
      <c r="AX993" t="s">
        <v>21</v>
      </c>
      <c r="AZ993" t="s">
        <v>21</v>
      </c>
      <c r="BB993" t="s">
        <v>21</v>
      </c>
      <c r="BC993" t="s">
        <v>4193</v>
      </c>
      <c r="BN993" t="s">
        <v>4200</v>
      </c>
    </row>
    <row r="994" spans="2:66" ht="18.75" customHeight="1">
      <c r="B994" s="87">
        <v>42</v>
      </c>
      <c r="C994" t="s">
        <v>4191</v>
      </c>
      <c r="D994" t="s">
        <v>4229</v>
      </c>
      <c r="E994" s="88">
        <v>42153</v>
      </c>
      <c r="F994" t="s">
        <v>21</v>
      </c>
      <c r="G994" t="s">
        <v>21</v>
      </c>
      <c r="H994" t="s">
        <v>21</v>
      </c>
      <c r="I994" t="s">
        <v>21</v>
      </c>
      <c r="J994" t="s">
        <v>4196</v>
      </c>
    </row>
    <row r="995" spans="2:66" ht="18.75" customHeight="1">
      <c r="B995" s="87">
        <v>42</v>
      </c>
      <c r="C995" t="s">
        <v>4191</v>
      </c>
      <c r="D995" t="s">
        <v>4230</v>
      </c>
      <c r="E995" s="88">
        <v>42154</v>
      </c>
      <c r="F995" t="s">
        <v>21</v>
      </c>
      <c r="G995" t="s">
        <v>21</v>
      </c>
      <c r="H995" t="s">
        <v>21</v>
      </c>
      <c r="I995" t="s">
        <v>21</v>
      </c>
      <c r="J995" t="s">
        <v>4196</v>
      </c>
    </row>
    <row r="996" spans="2:66" ht="18.75" customHeight="1">
      <c r="B996" s="87">
        <v>42</v>
      </c>
      <c r="C996" t="s">
        <v>4191</v>
      </c>
      <c r="D996" t="s">
        <v>4231</v>
      </c>
      <c r="E996" s="88">
        <v>42155</v>
      </c>
      <c r="F996" t="s">
        <v>21</v>
      </c>
      <c r="G996" t="s">
        <v>21</v>
      </c>
      <c r="H996" t="s">
        <v>21</v>
      </c>
      <c r="I996" t="s">
        <v>21</v>
      </c>
      <c r="J996" t="s">
        <v>4196</v>
      </c>
    </row>
    <row r="997" spans="2:66" ht="18.75" customHeight="1">
      <c r="B997" s="87">
        <v>42</v>
      </c>
      <c r="C997" t="s">
        <v>4191</v>
      </c>
      <c r="D997" t="s">
        <v>894</v>
      </c>
      <c r="E997" s="88">
        <v>42156</v>
      </c>
      <c r="F997" t="s">
        <v>21</v>
      </c>
      <c r="G997" t="s">
        <v>25</v>
      </c>
      <c r="H997" t="s">
        <v>21</v>
      </c>
      <c r="I997" t="s">
        <v>21</v>
      </c>
      <c r="K997" s="91" t="s">
        <v>26</v>
      </c>
      <c r="M997" s="89">
        <v>45225</v>
      </c>
      <c r="O997" t="s">
        <v>25</v>
      </c>
      <c r="Q997" t="s">
        <v>25</v>
      </c>
      <c r="R997" s="89">
        <v>45232</v>
      </c>
      <c r="W997" t="s">
        <v>21</v>
      </c>
      <c r="AC997" t="s">
        <v>21</v>
      </c>
      <c r="AG997" t="s">
        <v>25</v>
      </c>
      <c r="AH997" t="s">
        <v>21</v>
      </c>
      <c r="AJ997" t="s">
        <v>21</v>
      </c>
      <c r="AL997" t="s">
        <v>21</v>
      </c>
      <c r="AN997" t="s">
        <v>21</v>
      </c>
      <c r="AP997" t="s">
        <v>21</v>
      </c>
      <c r="AR997" t="s">
        <v>21</v>
      </c>
      <c r="AT997" t="s">
        <v>21</v>
      </c>
      <c r="AV997" t="s">
        <v>21</v>
      </c>
      <c r="AX997" t="s">
        <v>21</v>
      </c>
      <c r="AZ997" t="s">
        <v>21</v>
      </c>
      <c r="BB997" t="s">
        <v>21</v>
      </c>
      <c r="BN997" t="s">
        <v>4195</v>
      </c>
    </row>
    <row r="998" spans="2:66" ht="18.75" customHeight="1">
      <c r="B998" s="87">
        <v>42</v>
      </c>
      <c r="C998" t="s">
        <v>4191</v>
      </c>
      <c r="D998" t="s">
        <v>4232</v>
      </c>
      <c r="E998" s="88">
        <v>42162</v>
      </c>
      <c r="F998" t="s">
        <v>21</v>
      </c>
      <c r="G998" t="s">
        <v>21</v>
      </c>
      <c r="H998" t="s">
        <v>21</v>
      </c>
      <c r="I998" t="s">
        <v>21</v>
      </c>
      <c r="J998" t="s">
        <v>4196</v>
      </c>
    </row>
    <row r="999" spans="2:66" ht="18.75" customHeight="1">
      <c r="B999" s="87">
        <v>42</v>
      </c>
      <c r="C999" t="s">
        <v>4191</v>
      </c>
      <c r="D999" t="s">
        <v>4233</v>
      </c>
      <c r="E999" s="88">
        <v>42163</v>
      </c>
      <c r="F999" t="s">
        <v>21</v>
      </c>
      <c r="G999" t="s">
        <v>21</v>
      </c>
      <c r="H999" t="s">
        <v>21</v>
      </c>
      <c r="I999" t="s">
        <v>21</v>
      </c>
      <c r="J999" t="s">
        <v>4196</v>
      </c>
    </row>
    <row r="1000" spans="2:66" ht="18.75" customHeight="1">
      <c r="B1000" s="87">
        <v>42</v>
      </c>
      <c r="C1000" t="s">
        <v>4191</v>
      </c>
      <c r="D1000" t="s">
        <v>4234</v>
      </c>
      <c r="E1000" s="88">
        <v>42165</v>
      </c>
      <c r="F1000" t="s">
        <v>21</v>
      </c>
      <c r="G1000" t="s">
        <v>21</v>
      </c>
      <c r="H1000" t="s">
        <v>21</v>
      </c>
      <c r="I1000" t="s">
        <v>21</v>
      </c>
      <c r="J1000" t="s">
        <v>4196</v>
      </c>
    </row>
    <row r="1001" spans="2:66" ht="18.75" customHeight="1">
      <c r="B1001" s="87">
        <v>42</v>
      </c>
      <c r="C1001" t="s">
        <v>4191</v>
      </c>
      <c r="D1001" t="s">
        <v>4235</v>
      </c>
      <c r="E1001" s="88">
        <v>42166</v>
      </c>
      <c r="F1001" t="s">
        <v>21</v>
      </c>
      <c r="G1001" t="s">
        <v>21</v>
      </c>
      <c r="H1001" t="s">
        <v>21</v>
      </c>
      <c r="I1001" t="s">
        <v>21</v>
      </c>
      <c r="J1001" t="s">
        <v>4196</v>
      </c>
    </row>
    <row r="1002" spans="2:66" ht="18.75" customHeight="1">
      <c r="B1002" s="87">
        <v>42</v>
      </c>
      <c r="C1002" t="s">
        <v>4191</v>
      </c>
      <c r="D1002" t="s">
        <v>895</v>
      </c>
      <c r="E1002" s="88">
        <v>42167</v>
      </c>
      <c r="F1002" t="s">
        <v>21</v>
      </c>
      <c r="G1002" t="s">
        <v>21</v>
      </c>
      <c r="H1002" t="s">
        <v>21</v>
      </c>
      <c r="I1002" t="s">
        <v>21</v>
      </c>
      <c r="J1002" t="s">
        <v>4196</v>
      </c>
    </row>
    <row r="1003" spans="2:66" ht="18.75" customHeight="1">
      <c r="B1003" s="87">
        <v>42</v>
      </c>
      <c r="C1003" t="s">
        <v>4191</v>
      </c>
      <c r="D1003" t="s">
        <v>4236</v>
      </c>
      <c r="E1003" s="88">
        <v>42170</v>
      </c>
      <c r="F1003" t="s">
        <v>21</v>
      </c>
      <c r="G1003" t="s">
        <v>21</v>
      </c>
      <c r="H1003" t="s">
        <v>21</v>
      </c>
      <c r="I1003" t="s">
        <v>21</v>
      </c>
      <c r="J1003" t="s">
        <v>4196</v>
      </c>
    </row>
    <row r="1004" spans="2:66" ht="18.75" customHeight="1">
      <c r="B1004" s="87">
        <v>42</v>
      </c>
      <c r="C1004" t="s">
        <v>4191</v>
      </c>
      <c r="D1004" t="s">
        <v>896</v>
      </c>
      <c r="E1004" s="88">
        <v>42171</v>
      </c>
      <c r="F1004" t="s">
        <v>21</v>
      </c>
      <c r="G1004" t="s">
        <v>25</v>
      </c>
      <c r="H1004" t="s">
        <v>25</v>
      </c>
      <c r="I1004" t="s">
        <v>25</v>
      </c>
      <c r="K1004" t="s">
        <v>25</v>
      </c>
      <c r="L1004" t="s">
        <v>2144</v>
      </c>
      <c r="M1004" s="89">
        <v>45225</v>
      </c>
      <c r="N1004" t="s">
        <v>25</v>
      </c>
      <c r="O1004" t="s">
        <v>25</v>
      </c>
      <c r="Q1004" t="s">
        <v>25</v>
      </c>
      <c r="R1004" s="89" t="s">
        <v>4202</v>
      </c>
      <c r="T1004" t="s">
        <v>25</v>
      </c>
      <c r="U1004" t="s">
        <v>25</v>
      </c>
      <c r="W1004" t="s">
        <v>21</v>
      </c>
      <c r="AC1004" t="s">
        <v>21</v>
      </c>
      <c r="AG1004" t="s">
        <v>25</v>
      </c>
      <c r="AH1004" t="s">
        <v>21</v>
      </c>
      <c r="AJ1004" t="s">
        <v>21</v>
      </c>
      <c r="AL1004" t="s">
        <v>21</v>
      </c>
      <c r="AN1004" t="s">
        <v>21</v>
      </c>
      <c r="AP1004" t="s">
        <v>21</v>
      </c>
      <c r="AR1004" t="s">
        <v>21</v>
      </c>
      <c r="AT1004" t="s">
        <v>21</v>
      </c>
      <c r="AV1004" t="s">
        <v>21</v>
      </c>
      <c r="AX1004" t="s">
        <v>21</v>
      </c>
      <c r="AZ1004" t="s">
        <v>21</v>
      </c>
      <c r="BB1004" t="s">
        <v>21</v>
      </c>
      <c r="BN1004" t="s">
        <v>4195</v>
      </c>
    </row>
    <row r="1005" spans="2:66" ht="18.75" customHeight="1">
      <c r="B1005" s="87">
        <v>42</v>
      </c>
      <c r="C1005" t="s">
        <v>4191</v>
      </c>
      <c r="D1005" t="s">
        <v>897</v>
      </c>
      <c r="E1005" s="88">
        <v>42172</v>
      </c>
      <c r="F1005" t="s">
        <v>21</v>
      </c>
      <c r="G1005" t="s">
        <v>21</v>
      </c>
      <c r="H1005" t="s">
        <v>21</v>
      </c>
      <c r="I1005" t="s">
        <v>21</v>
      </c>
      <c r="J1005" t="s">
        <v>4196</v>
      </c>
    </row>
    <row r="1006" spans="2:66" ht="18.75" customHeight="1">
      <c r="B1006" s="87">
        <v>42</v>
      </c>
      <c r="C1006" t="s">
        <v>4191</v>
      </c>
      <c r="D1006" t="s">
        <v>898</v>
      </c>
      <c r="E1006" s="88">
        <v>42173</v>
      </c>
      <c r="F1006" t="s">
        <v>21</v>
      </c>
      <c r="G1006" t="s">
        <v>21</v>
      </c>
      <c r="H1006" t="s">
        <v>21</v>
      </c>
      <c r="I1006" t="s">
        <v>21</v>
      </c>
      <c r="J1006" t="s">
        <v>4196</v>
      </c>
    </row>
    <row r="1007" spans="2:66" ht="18.75" customHeight="1">
      <c r="B1007" s="87">
        <v>42</v>
      </c>
      <c r="C1007" t="s">
        <v>4191</v>
      </c>
      <c r="D1007" t="s">
        <v>899</v>
      </c>
      <c r="E1007" s="88">
        <v>42174</v>
      </c>
      <c r="F1007" t="s">
        <v>21</v>
      </c>
      <c r="G1007" t="s">
        <v>21</v>
      </c>
      <c r="H1007" t="s">
        <v>21</v>
      </c>
      <c r="I1007" t="s">
        <v>21</v>
      </c>
      <c r="J1007" t="s">
        <v>4196</v>
      </c>
    </row>
    <row r="1008" spans="2:66" ht="18.75" customHeight="1">
      <c r="B1008" s="87">
        <v>42</v>
      </c>
      <c r="C1008" t="s">
        <v>4191</v>
      </c>
      <c r="D1008" t="s">
        <v>900</v>
      </c>
      <c r="E1008" s="88">
        <v>42175</v>
      </c>
      <c r="F1008" t="s">
        <v>21</v>
      </c>
      <c r="G1008" t="s">
        <v>21</v>
      </c>
      <c r="H1008" t="s">
        <v>21</v>
      </c>
      <c r="I1008" t="s">
        <v>21</v>
      </c>
      <c r="J1008" t="s">
        <v>4196</v>
      </c>
    </row>
    <row r="1009" spans="2:66" ht="18.75" customHeight="1">
      <c r="B1009" s="87">
        <v>42</v>
      </c>
      <c r="C1009" t="s">
        <v>4191</v>
      </c>
      <c r="D1009" t="s">
        <v>4237</v>
      </c>
      <c r="E1009" s="88">
        <v>42177</v>
      </c>
      <c r="F1009" t="s">
        <v>21</v>
      </c>
      <c r="G1009" t="s">
        <v>21</v>
      </c>
      <c r="H1009" t="s">
        <v>21</v>
      </c>
      <c r="I1009" t="s">
        <v>21</v>
      </c>
      <c r="J1009" t="s">
        <v>4196</v>
      </c>
    </row>
    <row r="1010" spans="2:66" ht="18.75" customHeight="1">
      <c r="B1010" s="87">
        <v>42</v>
      </c>
      <c r="C1010" t="s">
        <v>4191</v>
      </c>
      <c r="D1010" t="s">
        <v>4238</v>
      </c>
      <c r="E1010" s="88">
        <v>42180</v>
      </c>
      <c r="F1010" t="s">
        <v>21</v>
      </c>
      <c r="G1010" t="s">
        <v>21</v>
      </c>
      <c r="H1010" t="s">
        <v>21</v>
      </c>
      <c r="I1010" t="s">
        <v>21</v>
      </c>
      <c r="J1010" t="s">
        <v>4196</v>
      </c>
    </row>
    <row r="1011" spans="2:66" ht="18.75" customHeight="1">
      <c r="B1011" s="87">
        <v>42</v>
      </c>
      <c r="C1011" t="s">
        <v>4191</v>
      </c>
      <c r="D1011" t="s">
        <v>901</v>
      </c>
      <c r="E1011" s="88">
        <v>42181</v>
      </c>
      <c r="F1011" t="s">
        <v>21</v>
      </c>
      <c r="G1011" t="s">
        <v>21</v>
      </c>
      <c r="H1011" t="s">
        <v>21</v>
      </c>
      <c r="I1011" t="s">
        <v>21</v>
      </c>
      <c r="J1011" t="s">
        <v>4196</v>
      </c>
    </row>
    <row r="1012" spans="2:66" ht="18.75" customHeight="1">
      <c r="B1012" s="87">
        <v>42</v>
      </c>
      <c r="C1012" t="s">
        <v>4191</v>
      </c>
      <c r="D1012" t="s">
        <v>902</v>
      </c>
      <c r="E1012" s="88">
        <v>42182</v>
      </c>
      <c r="F1012" t="s">
        <v>21</v>
      </c>
      <c r="G1012" t="s">
        <v>25</v>
      </c>
      <c r="H1012" t="s">
        <v>25</v>
      </c>
      <c r="I1012" t="s">
        <v>25</v>
      </c>
      <c r="K1012" t="s">
        <v>25</v>
      </c>
      <c r="L1012" t="s">
        <v>2144</v>
      </c>
      <c r="M1012" s="89">
        <v>45225</v>
      </c>
      <c r="N1012" t="s">
        <v>25</v>
      </c>
      <c r="O1012" t="s">
        <v>25</v>
      </c>
      <c r="Q1012" t="s">
        <v>25</v>
      </c>
      <c r="R1012" s="89" t="s">
        <v>4239</v>
      </c>
      <c r="T1012" t="s">
        <v>25</v>
      </c>
      <c r="AC1012" t="s">
        <v>21</v>
      </c>
      <c r="AG1012" t="s">
        <v>25</v>
      </c>
      <c r="AH1012" t="s">
        <v>21</v>
      </c>
      <c r="AJ1012" t="s">
        <v>21</v>
      </c>
      <c r="AL1012" t="s">
        <v>21</v>
      </c>
      <c r="AN1012" t="s">
        <v>21</v>
      </c>
      <c r="AP1012" t="s">
        <v>21</v>
      </c>
      <c r="AR1012" t="s">
        <v>21</v>
      </c>
      <c r="AT1012" t="s">
        <v>21</v>
      </c>
      <c r="AV1012" t="s">
        <v>21</v>
      </c>
      <c r="AX1012" t="s">
        <v>21</v>
      </c>
      <c r="AZ1012" t="s">
        <v>21</v>
      </c>
      <c r="BB1012" t="s">
        <v>21</v>
      </c>
      <c r="BC1012" t="s">
        <v>4193</v>
      </c>
      <c r="BN1012" t="s">
        <v>4195</v>
      </c>
    </row>
    <row r="1013" spans="2:66" ht="18.75" customHeight="1">
      <c r="B1013" s="87">
        <v>42</v>
      </c>
      <c r="C1013" t="s">
        <v>4191</v>
      </c>
      <c r="D1013" t="s">
        <v>903</v>
      </c>
      <c r="E1013" s="88">
        <v>42184</v>
      </c>
      <c r="F1013" t="s">
        <v>25</v>
      </c>
      <c r="G1013" t="s">
        <v>21</v>
      </c>
      <c r="H1013" t="s">
        <v>25</v>
      </c>
      <c r="I1013" t="s">
        <v>25</v>
      </c>
      <c r="K1013" t="s">
        <v>25</v>
      </c>
      <c r="L1013" t="s">
        <v>2144</v>
      </c>
      <c r="M1013" s="89">
        <v>45194</v>
      </c>
      <c r="N1013" t="s">
        <v>25</v>
      </c>
      <c r="O1013" t="s">
        <v>25</v>
      </c>
      <c r="Q1013" t="s">
        <v>25</v>
      </c>
      <c r="R1013" s="89" t="s">
        <v>4239</v>
      </c>
      <c r="T1013" t="s">
        <v>25</v>
      </c>
      <c r="AC1013" t="s">
        <v>21</v>
      </c>
      <c r="AG1013" t="s">
        <v>25</v>
      </c>
      <c r="AH1013" t="s">
        <v>21</v>
      </c>
      <c r="AJ1013" t="s">
        <v>21</v>
      </c>
      <c r="AL1013" t="s">
        <v>21</v>
      </c>
      <c r="AN1013" t="s">
        <v>21</v>
      </c>
      <c r="AP1013" t="s">
        <v>21</v>
      </c>
      <c r="AR1013" t="s">
        <v>21</v>
      </c>
      <c r="AT1013" t="s">
        <v>21</v>
      </c>
      <c r="AV1013" t="s">
        <v>21</v>
      </c>
      <c r="AX1013" t="s">
        <v>21</v>
      </c>
      <c r="AZ1013" t="s">
        <v>21</v>
      </c>
      <c r="BB1013" t="s">
        <v>21</v>
      </c>
      <c r="BN1013" t="s">
        <v>4195</v>
      </c>
    </row>
    <row r="1014" spans="2:66" ht="18.75" customHeight="1">
      <c r="B1014" s="87">
        <v>42</v>
      </c>
      <c r="C1014" t="s">
        <v>4191</v>
      </c>
      <c r="D1014" t="s">
        <v>4240</v>
      </c>
      <c r="E1014" s="88">
        <v>42185</v>
      </c>
      <c r="F1014" t="s">
        <v>21</v>
      </c>
      <c r="G1014" t="s">
        <v>21</v>
      </c>
      <c r="H1014" t="s">
        <v>21</v>
      </c>
      <c r="I1014" t="s">
        <v>21</v>
      </c>
      <c r="J1014" t="s">
        <v>4196</v>
      </c>
    </row>
    <row r="1015" spans="2:66" ht="18.75" customHeight="1">
      <c r="B1015" s="87">
        <v>42</v>
      </c>
      <c r="C1015" t="s">
        <v>4191</v>
      </c>
      <c r="D1015" t="s">
        <v>4241</v>
      </c>
      <c r="E1015" s="88">
        <v>42187</v>
      </c>
      <c r="F1015" t="s">
        <v>21</v>
      </c>
      <c r="G1015" t="s">
        <v>21</v>
      </c>
      <c r="H1015" t="s">
        <v>21</v>
      </c>
      <c r="I1015" t="s">
        <v>21</v>
      </c>
      <c r="J1015" t="s">
        <v>4196</v>
      </c>
    </row>
    <row r="1016" spans="2:66" ht="18.75" customHeight="1">
      <c r="B1016" s="87">
        <v>42</v>
      </c>
      <c r="C1016" t="s">
        <v>4191</v>
      </c>
      <c r="D1016" t="s">
        <v>4242</v>
      </c>
      <c r="E1016" s="88">
        <v>42191</v>
      </c>
      <c r="F1016" t="s">
        <v>21</v>
      </c>
      <c r="G1016" t="s">
        <v>21</v>
      </c>
      <c r="H1016" t="s">
        <v>21</v>
      </c>
      <c r="I1016" t="s">
        <v>21</v>
      </c>
      <c r="J1016" t="s">
        <v>4196</v>
      </c>
    </row>
    <row r="1017" spans="2:66" ht="18.75" customHeight="1">
      <c r="B1017" s="87">
        <v>42</v>
      </c>
      <c r="C1017" t="s">
        <v>4191</v>
      </c>
      <c r="D1017" t="s">
        <v>904</v>
      </c>
      <c r="E1017" s="88">
        <v>42192</v>
      </c>
      <c r="G1017" t="s">
        <v>25</v>
      </c>
      <c r="H1017" t="s">
        <v>25</v>
      </c>
      <c r="I1017" t="s">
        <v>25</v>
      </c>
      <c r="K1017" t="s">
        <v>25</v>
      </c>
      <c r="L1017" t="s">
        <v>2144</v>
      </c>
      <c r="M1017" s="89">
        <v>45197</v>
      </c>
      <c r="N1017" t="s">
        <v>25</v>
      </c>
      <c r="O1017" t="s">
        <v>25</v>
      </c>
      <c r="Q1017" t="s">
        <v>25</v>
      </c>
      <c r="T1017" t="s">
        <v>25</v>
      </c>
      <c r="AC1017" t="s">
        <v>21</v>
      </c>
      <c r="AG1017" t="s">
        <v>25</v>
      </c>
      <c r="BN1017" t="s">
        <v>4195</v>
      </c>
    </row>
    <row r="1018" spans="2:66" ht="18.75" customHeight="1">
      <c r="B1018" s="87">
        <v>42</v>
      </c>
      <c r="C1018" t="s">
        <v>4191</v>
      </c>
      <c r="D1018" t="s">
        <v>4243</v>
      </c>
      <c r="E1018" s="88">
        <v>42193</v>
      </c>
      <c r="F1018" t="s">
        <v>21</v>
      </c>
      <c r="G1018" t="s">
        <v>21</v>
      </c>
      <c r="H1018" t="s">
        <v>21</v>
      </c>
      <c r="I1018" t="s">
        <v>21</v>
      </c>
      <c r="J1018" t="s">
        <v>4196</v>
      </c>
    </row>
    <row r="1019" spans="2:66" ht="18.75" customHeight="1">
      <c r="B1019" s="87">
        <v>42</v>
      </c>
      <c r="C1019" t="s">
        <v>4191</v>
      </c>
      <c r="D1019" t="s">
        <v>905</v>
      </c>
      <c r="E1019" s="88">
        <v>42196</v>
      </c>
      <c r="F1019" t="s">
        <v>21</v>
      </c>
      <c r="G1019" t="s">
        <v>21</v>
      </c>
      <c r="H1019" t="s">
        <v>21</v>
      </c>
      <c r="I1019" t="s">
        <v>21</v>
      </c>
      <c r="J1019" t="s">
        <v>4196</v>
      </c>
    </row>
    <row r="1020" spans="2:66" ht="18.75" customHeight="1">
      <c r="B1020" s="87">
        <v>42</v>
      </c>
      <c r="C1020" t="s">
        <v>4191</v>
      </c>
      <c r="D1020" t="s">
        <v>906</v>
      </c>
      <c r="E1020" s="88">
        <v>42198</v>
      </c>
      <c r="F1020" t="s">
        <v>21</v>
      </c>
      <c r="G1020" t="s">
        <v>21</v>
      </c>
      <c r="H1020" t="s">
        <v>21</v>
      </c>
      <c r="I1020" t="s">
        <v>21</v>
      </c>
      <c r="J1020" t="s">
        <v>4196</v>
      </c>
    </row>
    <row r="1021" spans="2:66" ht="18.75" customHeight="1">
      <c r="B1021" s="87">
        <v>42</v>
      </c>
      <c r="C1021" t="s">
        <v>4191</v>
      </c>
      <c r="D1021" t="s">
        <v>907</v>
      </c>
      <c r="E1021" s="88">
        <v>42199</v>
      </c>
      <c r="F1021" t="s">
        <v>21</v>
      </c>
      <c r="G1021" t="s">
        <v>21</v>
      </c>
      <c r="H1021" t="s">
        <v>21</v>
      </c>
      <c r="I1021" t="s">
        <v>21</v>
      </c>
      <c r="J1021" t="s">
        <v>4196</v>
      </c>
    </row>
    <row r="1022" spans="2:66" ht="18.75" customHeight="1">
      <c r="B1022" s="87">
        <v>42</v>
      </c>
      <c r="C1022" t="s">
        <v>4191</v>
      </c>
      <c r="D1022" t="s">
        <v>4244</v>
      </c>
      <c r="E1022" s="88">
        <v>42200</v>
      </c>
      <c r="F1022" t="s">
        <v>21</v>
      </c>
      <c r="G1022" t="s">
        <v>21</v>
      </c>
      <c r="H1022" t="s">
        <v>21</v>
      </c>
      <c r="I1022" t="s">
        <v>21</v>
      </c>
      <c r="J1022" t="s">
        <v>4196</v>
      </c>
    </row>
    <row r="1023" spans="2:66" ht="18.75" customHeight="1">
      <c r="B1023" s="87">
        <v>42</v>
      </c>
      <c r="C1023" t="s">
        <v>4191</v>
      </c>
      <c r="D1023" t="s">
        <v>908</v>
      </c>
      <c r="E1023" s="88">
        <v>42201</v>
      </c>
      <c r="F1023" t="s">
        <v>21</v>
      </c>
      <c r="G1023" t="s">
        <v>21</v>
      </c>
      <c r="H1023" t="s">
        <v>21</v>
      </c>
      <c r="I1023" t="s">
        <v>21</v>
      </c>
      <c r="J1023" t="s">
        <v>4196</v>
      </c>
    </row>
    <row r="1024" spans="2:66" ht="18.75" customHeight="1">
      <c r="B1024" s="87">
        <v>42</v>
      </c>
      <c r="C1024" t="s">
        <v>4191</v>
      </c>
      <c r="D1024" t="s">
        <v>4245</v>
      </c>
      <c r="E1024" s="88">
        <v>42202</v>
      </c>
      <c r="F1024" t="s">
        <v>21</v>
      </c>
      <c r="G1024" t="s">
        <v>21</v>
      </c>
      <c r="H1024" t="s">
        <v>21</v>
      </c>
      <c r="I1024" t="s">
        <v>21</v>
      </c>
      <c r="J1024" t="s">
        <v>4196</v>
      </c>
    </row>
    <row r="1025" spans="2:68" ht="18.75" customHeight="1">
      <c r="B1025" s="87">
        <v>42</v>
      </c>
      <c r="C1025" t="s">
        <v>4191</v>
      </c>
      <c r="D1025" t="s">
        <v>4246</v>
      </c>
      <c r="E1025" s="88">
        <v>42203</v>
      </c>
      <c r="F1025" t="s">
        <v>21</v>
      </c>
      <c r="G1025" t="s">
        <v>21</v>
      </c>
      <c r="H1025" t="s">
        <v>21</v>
      </c>
      <c r="I1025" t="s">
        <v>21</v>
      </c>
      <c r="J1025" t="s">
        <v>4196</v>
      </c>
    </row>
    <row r="1026" spans="2:68" ht="18.75" customHeight="1">
      <c r="B1026" s="87">
        <v>42</v>
      </c>
      <c r="C1026" t="s">
        <v>4191</v>
      </c>
      <c r="D1026" t="s">
        <v>4247</v>
      </c>
      <c r="E1026" s="88">
        <v>42204</v>
      </c>
      <c r="F1026" t="s">
        <v>21</v>
      </c>
      <c r="G1026" t="s">
        <v>21</v>
      </c>
      <c r="H1026" t="s">
        <v>21</v>
      </c>
      <c r="I1026" t="s">
        <v>21</v>
      </c>
      <c r="J1026" t="s">
        <v>4196</v>
      </c>
    </row>
    <row r="1027" spans="2:68" ht="18.75" customHeight="1">
      <c r="B1027" s="87">
        <v>42</v>
      </c>
      <c r="C1027" t="s">
        <v>4191</v>
      </c>
      <c r="D1027" t="s">
        <v>909</v>
      </c>
      <c r="E1027" s="88">
        <v>42205</v>
      </c>
      <c r="F1027" t="s">
        <v>21</v>
      </c>
      <c r="G1027" t="s">
        <v>21</v>
      </c>
      <c r="H1027" t="s">
        <v>21</v>
      </c>
      <c r="I1027" t="s">
        <v>21</v>
      </c>
      <c r="J1027" t="s">
        <v>4196</v>
      </c>
    </row>
    <row r="1028" spans="2:68" ht="18.75" customHeight="1">
      <c r="B1028" s="87">
        <v>43</v>
      </c>
      <c r="C1028" t="s">
        <v>4248</v>
      </c>
      <c r="D1028" t="s">
        <v>4249</v>
      </c>
      <c r="E1028" s="88">
        <v>43001</v>
      </c>
      <c r="F1028" t="s">
        <v>25</v>
      </c>
      <c r="G1028" t="s">
        <v>21</v>
      </c>
      <c r="H1028" t="s">
        <v>25</v>
      </c>
      <c r="I1028" t="s">
        <v>25</v>
      </c>
      <c r="K1028" t="s">
        <v>25</v>
      </c>
      <c r="L1028" t="s">
        <v>2138</v>
      </c>
      <c r="M1028" s="89" t="s">
        <v>4250</v>
      </c>
      <c r="N1028" t="s">
        <v>25</v>
      </c>
      <c r="O1028" t="s">
        <v>25</v>
      </c>
      <c r="Q1028" t="s">
        <v>25</v>
      </c>
      <c r="R1028" s="89" t="s">
        <v>4251</v>
      </c>
      <c r="T1028" t="s">
        <v>1377</v>
      </c>
      <c r="U1028" t="s">
        <v>21</v>
      </c>
      <c r="V1028" t="s">
        <v>4252</v>
      </c>
      <c r="W1028" t="s">
        <v>21</v>
      </c>
      <c r="AC1028" t="s">
        <v>21</v>
      </c>
      <c r="AG1028" t="s">
        <v>25</v>
      </c>
      <c r="AH1028" t="s">
        <v>25</v>
      </c>
      <c r="AI1028" t="s">
        <v>4253</v>
      </c>
      <c r="AJ1028" t="s">
        <v>21</v>
      </c>
      <c r="AL1028" t="s">
        <v>25</v>
      </c>
      <c r="AM1028" t="s">
        <v>4254</v>
      </c>
      <c r="AN1028" t="s">
        <v>25</v>
      </c>
      <c r="AO1028" t="s">
        <v>4255</v>
      </c>
      <c r="AP1028" t="s">
        <v>25</v>
      </c>
      <c r="AQ1028" t="s">
        <v>4256</v>
      </c>
      <c r="AR1028" t="s">
        <v>25</v>
      </c>
      <c r="AS1028" t="s">
        <v>4257</v>
      </c>
      <c r="AT1028" t="s">
        <v>25</v>
      </c>
      <c r="AU1028" t="s">
        <v>4258</v>
      </c>
      <c r="AV1028" t="s">
        <v>21</v>
      </c>
      <c r="AX1028" t="s">
        <v>25</v>
      </c>
      <c r="AY1028" t="s">
        <v>4259</v>
      </c>
      <c r="AZ1028" t="s">
        <v>25</v>
      </c>
      <c r="BA1028" t="s">
        <v>4260</v>
      </c>
      <c r="BB1028" t="s">
        <v>25</v>
      </c>
      <c r="BC1028" t="s">
        <v>4261</v>
      </c>
      <c r="BD1028" t="s">
        <v>4262</v>
      </c>
      <c r="BE1028" t="s">
        <v>21</v>
      </c>
      <c r="BG1028" t="s">
        <v>25</v>
      </c>
      <c r="BH1028" t="s">
        <v>4263</v>
      </c>
      <c r="BI1028" t="s">
        <v>21</v>
      </c>
      <c r="BK1028" t="s">
        <v>25</v>
      </c>
      <c r="BL1028" t="s">
        <v>4264</v>
      </c>
      <c r="BN1028" t="s">
        <v>2174</v>
      </c>
      <c r="BP1028" s="90" t="s">
        <v>4265</v>
      </c>
    </row>
    <row r="1029" spans="2:68" ht="18.75" customHeight="1">
      <c r="B1029" s="87">
        <v>43</v>
      </c>
      <c r="C1029" t="s">
        <v>4248</v>
      </c>
      <c r="D1029" t="s">
        <v>4266</v>
      </c>
      <c r="E1029" s="88">
        <v>43002</v>
      </c>
      <c r="F1029" t="s">
        <v>25</v>
      </c>
      <c r="G1029" t="s">
        <v>21</v>
      </c>
      <c r="H1029" t="s">
        <v>21</v>
      </c>
      <c r="I1029" t="s">
        <v>21</v>
      </c>
      <c r="J1029" t="s">
        <v>4267</v>
      </c>
      <c r="K1029" t="s">
        <v>25</v>
      </c>
      <c r="L1029" t="s">
        <v>2166</v>
      </c>
      <c r="M1029" s="89">
        <v>45232</v>
      </c>
      <c r="N1029" t="s">
        <v>25</v>
      </c>
      <c r="O1029" t="s">
        <v>25</v>
      </c>
      <c r="Q1029" t="s">
        <v>25</v>
      </c>
      <c r="R1029" s="89">
        <v>45292</v>
      </c>
      <c r="T1029" t="s">
        <v>25</v>
      </c>
    </row>
    <row r="1030" spans="2:68" ht="18.75" customHeight="1">
      <c r="B1030" s="87">
        <v>43</v>
      </c>
      <c r="C1030" t="s">
        <v>4248</v>
      </c>
      <c r="D1030" t="s">
        <v>1826</v>
      </c>
      <c r="E1030" s="88">
        <v>43003</v>
      </c>
      <c r="F1030" t="s">
        <v>25</v>
      </c>
      <c r="G1030" t="s">
        <v>21</v>
      </c>
      <c r="H1030" t="s">
        <v>25</v>
      </c>
      <c r="I1030" t="s">
        <v>25</v>
      </c>
      <c r="K1030" t="s">
        <v>25</v>
      </c>
      <c r="L1030" t="s">
        <v>2205</v>
      </c>
      <c r="M1030" s="89" t="s">
        <v>4268</v>
      </c>
      <c r="N1030" t="s">
        <v>25</v>
      </c>
      <c r="O1030" t="s">
        <v>25</v>
      </c>
      <c r="Q1030" t="s">
        <v>25</v>
      </c>
      <c r="R1030" s="89" t="s">
        <v>4269</v>
      </c>
      <c r="T1030" t="s">
        <v>1377</v>
      </c>
      <c r="U1030" t="s">
        <v>25</v>
      </c>
      <c r="W1030" t="s">
        <v>21</v>
      </c>
      <c r="AC1030" t="s">
        <v>21</v>
      </c>
      <c r="AG1030" t="s">
        <v>25</v>
      </c>
      <c r="AH1030" t="s">
        <v>25</v>
      </c>
      <c r="AI1030" t="s">
        <v>4270</v>
      </c>
      <c r="AJ1030" t="s">
        <v>25</v>
      </c>
      <c r="AK1030" t="s">
        <v>4271</v>
      </c>
      <c r="AL1030" t="s">
        <v>25</v>
      </c>
      <c r="AM1030" t="s">
        <v>4272</v>
      </c>
      <c r="AN1030" t="s">
        <v>25</v>
      </c>
      <c r="AP1030" t="s">
        <v>2140</v>
      </c>
      <c r="AR1030" t="s">
        <v>25</v>
      </c>
      <c r="AS1030" t="s">
        <v>4273</v>
      </c>
      <c r="AT1030" t="s">
        <v>25</v>
      </c>
      <c r="AU1030" t="s">
        <v>4274</v>
      </c>
      <c r="AV1030" t="s">
        <v>25</v>
      </c>
      <c r="AW1030" t="s">
        <v>4275</v>
      </c>
      <c r="AX1030" t="s">
        <v>2140</v>
      </c>
      <c r="AZ1030" t="s">
        <v>25</v>
      </c>
      <c r="BA1030" t="s">
        <v>4276</v>
      </c>
      <c r="BB1030" t="s">
        <v>25</v>
      </c>
      <c r="BC1030" t="s">
        <v>4277</v>
      </c>
      <c r="BE1030" t="s">
        <v>2140</v>
      </c>
      <c r="BG1030" t="s">
        <v>2140</v>
      </c>
      <c r="BI1030" t="s">
        <v>2140</v>
      </c>
      <c r="BK1030" t="s">
        <v>2140</v>
      </c>
      <c r="BN1030" t="s">
        <v>2174</v>
      </c>
      <c r="BP1030" s="90" t="s">
        <v>4278</v>
      </c>
    </row>
    <row r="1031" spans="2:68" ht="18.75" customHeight="1">
      <c r="B1031" s="87">
        <v>43</v>
      </c>
      <c r="C1031" t="s">
        <v>4248</v>
      </c>
      <c r="D1031" t="s">
        <v>1827</v>
      </c>
      <c r="E1031" s="88">
        <v>43004</v>
      </c>
      <c r="F1031" t="s">
        <v>21</v>
      </c>
      <c r="G1031" t="s">
        <v>25</v>
      </c>
      <c r="H1031" s="91" t="s">
        <v>25</v>
      </c>
      <c r="J1031" t="s">
        <v>4279</v>
      </c>
      <c r="K1031" t="s">
        <v>21</v>
      </c>
      <c r="BO1031" t="s">
        <v>4280</v>
      </c>
      <c r="BP1031" s="90" t="s">
        <v>4281</v>
      </c>
    </row>
    <row r="1032" spans="2:68" ht="18.75" customHeight="1">
      <c r="B1032" s="87">
        <v>43</v>
      </c>
      <c r="C1032" t="s">
        <v>4248</v>
      </c>
      <c r="D1032" t="s">
        <v>4282</v>
      </c>
      <c r="E1032" s="88">
        <v>43008</v>
      </c>
      <c r="F1032" t="s">
        <v>25</v>
      </c>
      <c r="G1032" t="s">
        <v>25</v>
      </c>
      <c r="H1032" t="s">
        <v>25</v>
      </c>
      <c r="I1032" t="s">
        <v>21</v>
      </c>
      <c r="J1032" t="s">
        <v>4283</v>
      </c>
      <c r="K1032" t="s">
        <v>21</v>
      </c>
      <c r="BO1032" t="s">
        <v>4284</v>
      </c>
      <c r="BP1032" s="90" t="s">
        <v>4285</v>
      </c>
    </row>
    <row r="1033" spans="2:68" ht="18.75" customHeight="1">
      <c r="B1033" s="87">
        <v>43</v>
      </c>
      <c r="C1033" t="s">
        <v>4248</v>
      </c>
      <c r="D1033" t="s">
        <v>4286</v>
      </c>
      <c r="E1033" s="88">
        <v>43010</v>
      </c>
      <c r="F1033" t="s">
        <v>25</v>
      </c>
      <c r="G1033" t="s">
        <v>21</v>
      </c>
      <c r="H1033" t="s">
        <v>25</v>
      </c>
      <c r="I1033" t="s">
        <v>25</v>
      </c>
      <c r="K1033" t="s">
        <v>25</v>
      </c>
      <c r="L1033" t="s">
        <v>2144</v>
      </c>
      <c r="M1033" s="89" t="s">
        <v>4287</v>
      </c>
      <c r="N1033" t="s">
        <v>21</v>
      </c>
      <c r="O1033" t="s">
        <v>25</v>
      </c>
      <c r="Q1033" t="s">
        <v>21</v>
      </c>
      <c r="S1033" t="s">
        <v>2603</v>
      </c>
      <c r="T1033" t="s">
        <v>2169</v>
      </c>
      <c r="U1033" t="s">
        <v>1786</v>
      </c>
      <c r="W1033" t="s">
        <v>21</v>
      </c>
      <c r="AC1033" t="s">
        <v>21</v>
      </c>
      <c r="AG1033" t="s">
        <v>25</v>
      </c>
      <c r="AH1033" t="s">
        <v>25</v>
      </c>
      <c r="AJ1033" t="s">
        <v>21</v>
      </c>
      <c r="AL1033" t="s">
        <v>25</v>
      </c>
      <c r="AN1033" t="s">
        <v>25</v>
      </c>
      <c r="AP1033" t="s">
        <v>21</v>
      </c>
      <c r="AR1033" t="s">
        <v>2140</v>
      </c>
      <c r="AT1033" t="s">
        <v>2140</v>
      </c>
      <c r="AV1033" t="s">
        <v>2140</v>
      </c>
      <c r="AX1033" t="s">
        <v>2140</v>
      </c>
      <c r="AZ1033" t="s">
        <v>2140</v>
      </c>
      <c r="BB1033" t="s">
        <v>2140</v>
      </c>
      <c r="BE1033" t="s">
        <v>2140</v>
      </c>
      <c r="BG1033" t="s">
        <v>2140</v>
      </c>
      <c r="BI1033" t="s">
        <v>2140</v>
      </c>
      <c r="BK1033" t="s">
        <v>2140</v>
      </c>
      <c r="BN1033" t="s">
        <v>2146</v>
      </c>
    </row>
    <row r="1034" spans="2:68" ht="18.75" customHeight="1">
      <c r="B1034" s="87">
        <v>43</v>
      </c>
      <c r="C1034" t="s">
        <v>4248</v>
      </c>
      <c r="D1034" t="s">
        <v>1835</v>
      </c>
      <c r="E1034" s="88">
        <v>43016</v>
      </c>
      <c r="F1034" t="s">
        <v>25</v>
      </c>
      <c r="G1034" t="s">
        <v>21</v>
      </c>
      <c r="H1034" t="s">
        <v>25</v>
      </c>
      <c r="I1034" t="s">
        <v>21</v>
      </c>
      <c r="J1034" t="s">
        <v>4288</v>
      </c>
      <c r="K1034" t="s">
        <v>25</v>
      </c>
      <c r="L1034" t="s">
        <v>2138</v>
      </c>
      <c r="M1034" s="89" t="s">
        <v>3206</v>
      </c>
      <c r="N1034" t="s">
        <v>21</v>
      </c>
      <c r="O1034" t="s">
        <v>21</v>
      </c>
      <c r="Q1034" t="s">
        <v>21</v>
      </c>
      <c r="S1034" t="s">
        <v>4289</v>
      </c>
      <c r="T1034" t="s">
        <v>2169</v>
      </c>
      <c r="U1034" t="s">
        <v>1786</v>
      </c>
      <c r="W1034" t="s">
        <v>21</v>
      </c>
      <c r="AC1034" t="s">
        <v>21</v>
      </c>
      <c r="AG1034" t="s">
        <v>25</v>
      </c>
      <c r="AH1034" t="s">
        <v>2140</v>
      </c>
      <c r="AJ1034" t="s">
        <v>2140</v>
      </c>
      <c r="AL1034" t="s">
        <v>2140</v>
      </c>
      <c r="AN1034" t="s">
        <v>2140</v>
      </c>
      <c r="AP1034" t="s">
        <v>2140</v>
      </c>
      <c r="AR1034" t="s">
        <v>2140</v>
      </c>
      <c r="AT1034" t="s">
        <v>2140</v>
      </c>
      <c r="AV1034" t="s">
        <v>2140</v>
      </c>
      <c r="AX1034" t="s">
        <v>2140</v>
      </c>
      <c r="AZ1034" t="s">
        <v>2140</v>
      </c>
      <c r="BB1034" t="s">
        <v>2140</v>
      </c>
      <c r="BE1034" t="s">
        <v>2140</v>
      </c>
      <c r="BG1034" t="s">
        <v>2140</v>
      </c>
      <c r="BI1034" t="s">
        <v>2140</v>
      </c>
      <c r="BK1034" t="s">
        <v>2140</v>
      </c>
      <c r="BN1034" t="s">
        <v>1915</v>
      </c>
    </row>
    <row r="1035" spans="2:68" ht="18.75" customHeight="1">
      <c r="B1035" s="87">
        <v>43</v>
      </c>
      <c r="C1035" t="s">
        <v>4248</v>
      </c>
      <c r="D1035" t="s">
        <v>1836</v>
      </c>
      <c r="E1035" s="88">
        <v>43020</v>
      </c>
      <c r="F1035" t="s">
        <v>21</v>
      </c>
      <c r="G1035" t="s">
        <v>21</v>
      </c>
      <c r="H1035" t="s">
        <v>25</v>
      </c>
      <c r="I1035" t="s">
        <v>25</v>
      </c>
      <c r="K1035" t="s">
        <v>21</v>
      </c>
    </row>
    <row r="1036" spans="2:68" ht="18.75" customHeight="1">
      <c r="B1036" s="87">
        <v>43</v>
      </c>
      <c r="C1036" t="s">
        <v>4248</v>
      </c>
      <c r="D1036" t="s">
        <v>4290</v>
      </c>
      <c r="E1036" s="88">
        <v>43029</v>
      </c>
      <c r="F1036" t="s">
        <v>25</v>
      </c>
      <c r="G1036" t="s">
        <v>21</v>
      </c>
      <c r="H1036" t="s">
        <v>25</v>
      </c>
      <c r="I1036" t="s">
        <v>25</v>
      </c>
      <c r="K1036" t="s">
        <v>25</v>
      </c>
      <c r="L1036" t="s">
        <v>2205</v>
      </c>
      <c r="M1036" s="89" t="s">
        <v>3243</v>
      </c>
      <c r="N1036" t="s">
        <v>25</v>
      </c>
      <c r="O1036" t="s">
        <v>25</v>
      </c>
      <c r="Q1036" t="s">
        <v>21</v>
      </c>
      <c r="S1036" t="s">
        <v>4291</v>
      </c>
      <c r="T1036" t="s">
        <v>1377</v>
      </c>
      <c r="U1036" t="s">
        <v>1786</v>
      </c>
      <c r="W1036" t="s">
        <v>21</v>
      </c>
      <c r="AC1036" t="s">
        <v>21</v>
      </c>
      <c r="AG1036" t="s">
        <v>25</v>
      </c>
      <c r="AH1036" t="s">
        <v>25</v>
      </c>
      <c r="AJ1036" t="s">
        <v>2140</v>
      </c>
      <c r="AL1036" t="s">
        <v>21</v>
      </c>
      <c r="AN1036" t="s">
        <v>21</v>
      </c>
      <c r="AP1036" t="s">
        <v>21</v>
      </c>
      <c r="AR1036" t="s">
        <v>21</v>
      </c>
      <c r="AT1036" t="s">
        <v>21</v>
      </c>
      <c r="AV1036" t="s">
        <v>2140</v>
      </c>
      <c r="AX1036" t="s">
        <v>2140</v>
      </c>
      <c r="AZ1036" t="s">
        <v>2140</v>
      </c>
      <c r="BB1036" t="s">
        <v>2140</v>
      </c>
      <c r="BE1036" t="s">
        <v>21</v>
      </c>
      <c r="BG1036" t="s">
        <v>21</v>
      </c>
      <c r="BI1036" t="s">
        <v>2140</v>
      </c>
      <c r="BK1036" t="s">
        <v>21</v>
      </c>
      <c r="BN1036" t="s">
        <v>1915</v>
      </c>
    </row>
    <row r="1037" spans="2:68" ht="18.75" customHeight="1">
      <c r="B1037" s="87">
        <v>43</v>
      </c>
      <c r="C1037" t="s">
        <v>4248</v>
      </c>
      <c r="D1037" t="s">
        <v>4292</v>
      </c>
      <c r="E1037" s="88">
        <v>43034</v>
      </c>
      <c r="F1037" t="s">
        <v>25</v>
      </c>
      <c r="G1037" t="s">
        <v>21</v>
      </c>
      <c r="H1037" s="91" t="s">
        <v>25</v>
      </c>
      <c r="J1037" t="s">
        <v>4293</v>
      </c>
      <c r="K1037" t="s">
        <v>25</v>
      </c>
      <c r="L1037" t="s">
        <v>2166</v>
      </c>
      <c r="M1037" s="89" t="s">
        <v>4294</v>
      </c>
      <c r="N1037" t="s">
        <v>25</v>
      </c>
      <c r="O1037" t="s">
        <v>25</v>
      </c>
      <c r="Q1037" t="s">
        <v>25</v>
      </c>
      <c r="R1037" s="89" t="s">
        <v>2164</v>
      </c>
      <c r="T1037" t="s">
        <v>1377</v>
      </c>
      <c r="U1037" t="s">
        <v>1786</v>
      </c>
      <c r="W1037" t="s">
        <v>21</v>
      </c>
      <c r="AC1037" t="s">
        <v>21</v>
      </c>
      <c r="AG1037" t="s">
        <v>25</v>
      </c>
      <c r="AH1037" t="s">
        <v>2140</v>
      </c>
      <c r="AJ1037" t="s">
        <v>2140</v>
      </c>
      <c r="AL1037" t="s">
        <v>2140</v>
      </c>
      <c r="AN1037" t="s">
        <v>2140</v>
      </c>
      <c r="AP1037" t="s">
        <v>2140</v>
      </c>
      <c r="AR1037" t="s">
        <v>2140</v>
      </c>
      <c r="AT1037" t="s">
        <v>2140</v>
      </c>
      <c r="AV1037" t="s">
        <v>2140</v>
      </c>
      <c r="AX1037" t="s">
        <v>2140</v>
      </c>
      <c r="AZ1037" t="s">
        <v>2140</v>
      </c>
      <c r="BB1037" t="s">
        <v>2140</v>
      </c>
      <c r="BE1037" t="s">
        <v>2140</v>
      </c>
      <c r="BG1037" t="s">
        <v>2140</v>
      </c>
      <c r="BI1037" t="s">
        <v>2140</v>
      </c>
      <c r="BK1037" t="s">
        <v>2140</v>
      </c>
      <c r="BN1037" t="s">
        <v>2146</v>
      </c>
    </row>
    <row r="1038" spans="2:68" ht="18.75" customHeight="1">
      <c r="B1038" s="87">
        <v>43</v>
      </c>
      <c r="C1038" t="s">
        <v>4248</v>
      </c>
      <c r="D1038" t="s">
        <v>1842</v>
      </c>
      <c r="E1038" s="88">
        <v>43045</v>
      </c>
      <c r="F1038" t="s">
        <v>21</v>
      </c>
      <c r="G1038" t="s">
        <v>21</v>
      </c>
      <c r="H1038" t="s">
        <v>25</v>
      </c>
      <c r="I1038" t="s">
        <v>21</v>
      </c>
      <c r="J1038" t="s">
        <v>4295</v>
      </c>
      <c r="K1038" t="s">
        <v>21</v>
      </c>
      <c r="BO1038" t="s">
        <v>4296</v>
      </c>
    </row>
    <row r="1039" spans="2:68" ht="18.75" customHeight="1">
      <c r="B1039" s="87">
        <v>43</v>
      </c>
      <c r="C1039" t="s">
        <v>4248</v>
      </c>
      <c r="D1039" t="s">
        <v>4297</v>
      </c>
      <c r="E1039" s="88">
        <v>43049</v>
      </c>
      <c r="F1039" t="s">
        <v>25</v>
      </c>
      <c r="G1039" t="s">
        <v>21</v>
      </c>
      <c r="H1039" s="91" t="s">
        <v>25</v>
      </c>
      <c r="J1039" t="s">
        <v>4298</v>
      </c>
      <c r="K1039" t="s">
        <v>25</v>
      </c>
      <c r="L1039" t="s">
        <v>2166</v>
      </c>
      <c r="M1039" s="89" t="s">
        <v>3209</v>
      </c>
      <c r="N1039" t="s">
        <v>21</v>
      </c>
      <c r="O1039" t="s">
        <v>25</v>
      </c>
      <c r="Q1039" t="s">
        <v>25</v>
      </c>
      <c r="R1039" s="89" t="s">
        <v>2164</v>
      </c>
      <c r="T1039" t="s">
        <v>1377</v>
      </c>
      <c r="U1039" t="s">
        <v>1786</v>
      </c>
      <c r="W1039" t="s">
        <v>21</v>
      </c>
      <c r="AC1039" t="s">
        <v>21</v>
      </c>
      <c r="AG1039" t="s">
        <v>25</v>
      </c>
      <c r="AH1039" t="s">
        <v>25</v>
      </c>
      <c r="AI1039" t="s">
        <v>2395</v>
      </c>
      <c r="AJ1039" t="s">
        <v>21</v>
      </c>
      <c r="AL1039" t="s">
        <v>25</v>
      </c>
      <c r="AM1039" t="s">
        <v>4299</v>
      </c>
      <c r="AN1039" t="s">
        <v>2140</v>
      </c>
      <c r="AP1039" t="s">
        <v>21</v>
      </c>
      <c r="AR1039" t="s">
        <v>21</v>
      </c>
      <c r="AT1039" t="s">
        <v>21</v>
      </c>
      <c r="AV1039" t="s">
        <v>21</v>
      </c>
      <c r="AX1039" t="s">
        <v>21</v>
      </c>
      <c r="AZ1039" t="s">
        <v>21</v>
      </c>
      <c r="BB1039" t="s">
        <v>25</v>
      </c>
      <c r="BC1039" t="s">
        <v>4300</v>
      </c>
      <c r="BE1039" t="s">
        <v>21</v>
      </c>
      <c r="BG1039" t="s">
        <v>25</v>
      </c>
      <c r="BI1039" t="s">
        <v>2140</v>
      </c>
      <c r="BK1039" t="s">
        <v>21</v>
      </c>
      <c r="BN1039" t="s">
        <v>1915</v>
      </c>
      <c r="BP1039" s="90" t="s">
        <v>4301</v>
      </c>
    </row>
    <row r="1040" spans="2:68" ht="18.75" customHeight="1">
      <c r="B1040" s="87">
        <v>43</v>
      </c>
      <c r="C1040" t="s">
        <v>4248</v>
      </c>
      <c r="D1040" t="s">
        <v>1848</v>
      </c>
      <c r="E1040" s="88">
        <v>43061</v>
      </c>
      <c r="F1040" t="s">
        <v>25</v>
      </c>
      <c r="G1040" t="s">
        <v>21</v>
      </c>
      <c r="H1040" t="s">
        <v>25</v>
      </c>
      <c r="I1040" t="s">
        <v>21</v>
      </c>
      <c r="J1040" t="s">
        <v>4302</v>
      </c>
      <c r="K1040" t="s">
        <v>25</v>
      </c>
      <c r="L1040" t="s">
        <v>2138</v>
      </c>
      <c r="M1040" s="89" t="s">
        <v>4303</v>
      </c>
      <c r="N1040" t="s">
        <v>21</v>
      </c>
      <c r="O1040" t="s">
        <v>21</v>
      </c>
      <c r="Q1040" t="s">
        <v>21</v>
      </c>
      <c r="S1040" t="s">
        <v>4302</v>
      </c>
      <c r="T1040" t="s">
        <v>1377</v>
      </c>
      <c r="U1040" t="s">
        <v>1786</v>
      </c>
      <c r="W1040" t="s">
        <v>21</v>
      </c>
      <c r="AC1040" t="s">
        <v>21</v>
      </c>
      <c r="AG1040" t="s">
        <v>25</v>
      </c>
      <c r="AH1040" t="s">
        <v>2140</v>
      </c>
      <c r="AJ1040" t="s">
        <v>2140</v>
      </c>
      <c r="AL1040" t="s">
        <v>2140</v>
      </c>
      <c r="AN1040" t="s">
        <v>2140</v>
      </c>
      <c r="AP1040" t="s">
        <v>2140</v>
      </c>
      <c r="AR1040" t="s">
        <v>2140</v>
      </c>
      <c r="AT1040" t="s">
        <v>2140</v>
      </c>
      <c r="AV1040" t="s">
        <v>2140</v>
      </c>
      <c r="AX1040" t="s">
        <v>2140</v>
      </c>
      <c r="AZ1040" t="s">
        <v>2140</v>
      </c>
      <c r="BB1040" t="s">
        <v>2140</v>
      </c>
      <c r="BE1040" t="s">
        <v>2140</v>
      </c>
      <c r="BG1040" t="s">
        <v>2140</v>
      </c>
      <c r="BI1040" t="s">
        <v>2140</v>
      </c>
      <c r="BK1040" t="s">
        <v>2140</v>
      </c>
      <c r="BN1040" t="s">
        <v>2146</v>
      </c>
    </row>
    <row r="1041" spans="2:68" ht="18.75" customHeight="1">
      <c r="B1041" s="87">
        <v>44</v>
      </c>
      <c r="C1041" t="s">
        <v>4304</v>
      </c>
      <c r="D1041" t="s">
        <v>4305</v>
      </c>
      <c r="E1041" s="88">
        <v>44001</v>
      </c>
      <c r="F1041" t="s">
        <v>25</v>
      </c>
      <c r="G1041" t="s">
        <v>21</v>
      </c>
      <c r="H1041" t="s">
        <v>25</v>
      </c>
      <c r="I1041" t="s">
        <v>25</v>
      </c>
      <c r="K1041" t="s">
        <v>25</v>
      </c>
      <c r="L1041" t="s">
        <v>2144</v>
      </c>
      <c r="M1041" s="89">
        <v>45072</v>
      </c>
      <c r="N1041" t="s">
        <v>25</v>
      </c>
      <c r="O1041" t="s">
        <v>25</v>
      </c>
      <c r="Q1041" t="s">
        <v>25</v>
      </c>
      <c r="R1041" s="89">
        <v>45278</v>
      </c>
      <c r="T1041" t="s">
        <v>1377</v>
      </c>
      <c r="U1041" t="s">
        <v>25</v>
      </c>
      <c r="W1041" t="s">
        <v>21</v>
      </c>
      <c r="AC1041" t="s">
        <v>21</v>
      </c>
      <c r="AG1041" t="s">
        <v>25</v>
      </c>
      <c r="AH1041" t="s">
        <v>21</v>
      </c>
      <c r="AJ1041" t="s">
        <v>25</v>
      </c>
      <c r="AK1041" t="s">
        <v>4306</v>
      </c>
      <c r="AL1041" t="s">
        <v>25</v>
      </c>
      <c r="AM1041" t="s">
        <v>4307</v>
      </c>
      <c r="AN1041" t="s">
        <v>21</v>
      </c>
      <c r="AP1041" t="s">
        <v>21</v>
      </c>
      <c r="AR1041" t="s">
        <v>21</v>
      </c>
      <c r="AT1041" t="s">
        <v>21</v>
      </c>
      <c r="AV1041" t="s">
        <v>2140</v>
      </c>
      <c r="AX1041" t="s">
        <v>2140</v>
      </c>
      <c r="AZ1041" t="s">
        <v>25</v>
      </c>
      <c r="BA1041" t="s">
        <v>4308</v>
      </c>
      <c r="BB1041" t="s">
        <v>25</v>
      </c>
      <c r="BE1041" t="s">
        <v>2140</v>
      </c>
      <c r="BG1041" t="s">
        <v>2140</v>
      </c>
      <c r="BI1041" t="s">
        <v>2140</v>
      </c>
      <c r="BK1041" t="s">
        <v>2140</v>
      </c>
      <c r="BN1041" t="s">
        <v>2146</v>
      </c>
    </row>
    <row r="1042" spans="2:68" ht="18.75" customHeight="1">
      <c r="B1042" s="87">
        <v>44</v>
      </c>
      <c r="C1042" t="s">
        <v>4304</v>
      </c>
      <c r="D1042" t="s">
        <v>911</v>
      </c>
      <c r="E1042" s="88">
        <v>44004</v>
      </c>
      <c r="F1042" t="s">
        <v>21</v>
      </c>
      <c r="G1042" t="s">
        <v>25</v>
      </c>
      <c r="H1042" t="s">
        <v>21</v>
      </c>
      <c r="J1042" t="s">
        <v>4309</v>
      </c>
      <c r="K1042" t="s">
        <v>25</v>
      </c>
      <c r="L1042" t="s">
        <v>2205</v>
      </c>
      <c r="M1042" s="89">
        <v>45264</v>
      </c>
      <c r="N1042" t="s">
        <v>25</v>
      </c>
      <c r="O1042" t="s">
        <v>25</v>
      </c>
      <c r="Q1042" t="s">
        <v>25</v>
      </c>
      <c r="R1042" s="89">
        <v>45264</v>
      </c>
      <c r="T1042" t="s">
        <v>1377</v>
      </c>
      <c r="U1042" t="s">
        <v>1786</v>
      </c>
      <c r="W1042" t="s">
        <v>21</v>
      </c>
      <c r="AC1042" t="s">
        <v>21</v>
      </c>
      <c r="AG1042" t="s">
        <v>25</v>
      </c>
      <c r="AH1042" t="s">
        <v>2140</v>
      </c>
      <c r="AJ1042" t="s">
        <v>2140</v>
      </c>
      <c r="AL1042" t="s">
        <v>2140</v>
      </c>
      <c r="AN1042" t="s">
        <v>2140</v>
      </c>
      <c r="AP1042" t="s">
        <v>2140</v>
      </c>
      <c r="AR1042" t="s">
        <v>2140</v>
      </c>
      <c r="AT1042" t="s">
        <v>2140</v>
      </c>
      <c r="AV1042" t="s">
        <v>2140</v>
      </c>
      <c r="AX1042" t="s">
        <v>2140</v>
      </c>
      <c r="AZ1042" t="s">
        <v>2140</v>
      </c>
      <c r="BB1042" t="s">
        <v>2140</v>
      </c>
      <c r="BE1042" t="s">
        <v>2140</v>
      </c>
      <c r="BG1042" t="s">
        <v>2140</v>
      </c>
      <c r="BI1042" t="s">
        <v>2140</v>
      </c>
      <c r="BK1042" t="s">
        <v>2140</v>
      </c>
      <c r="BN1042" t="s">
        <v>1915</v>
      </c>
    </row>
    <row r="1043" spans="2:68" ht="18.75" customHeight="1">
      <c r="B1043" s="87">
        <v>44</v>
      </c>
      <c r="C1043" t="s">
        <v>4304</v>
      </c>
      <c r="D1043" t="s">
        <v>912</v>
      </c>
      <c r="E1043" s="88">
        <v>44005</v>
      </c>
      <c r="F1043" t="s">
        <v>25</v>
      </c>
      <c r="G1043" t="s">
        <v>25</v>
      </c>
      <c r="H1043" s="91" t="s">
        <v>25</v>
      </c>
      <c r="J1043" t="s">
        <v>4310</v>
      </c>
      <c r="K1043" t="s">
        <v>25</v>
      </c>
      <c r="L1043" t="s">
        <v>2166</v>
      </c>
      <c r="M1043" s="89" t="s">
        <v>2164</v>
      </c>
      <c r="N1043" t="s">
        <v>25</v>
      </c>
      <c r="O1043" t="s">
        <v>25</v>
      </c>
      <c r="Q1043" t="s">
        <v>21</v>
      </c>
      <c r="S1043" t="s">
        <v>4311</v>
      </c>
      <c r="T1043" t="s">
        <v>1377</v>
      </c>
      <c r="U1043" t="s">
        <v>21</v>
      </c>
      <c r="V1043" t="s">
        <v>4312</v>
      </c>
      <c r="W1043" t="s">
        <v>21</v>
      </c>
      <c r="AC1043" t="s">
        <v>21</v>
      </c>
      <c r="AG1043" t="s">
        <v>25</v>
      </c>
      <c r="AH1043" t="s">
        <v>21</v>
      </c>
      <c r="AJ1043" t="s">
        <v>21</v>
      </c>
      <c r="AK1043" t="s">
        <v>4313</v>
      </c>
      <c r="AL1043" t="s">
        <v>21</v>
      </c>
      <c r="AM1043" t="s">
        <v>4314</v>
      </c>
      <c r="AN1043" t="s">
        <v>21</v>
      </c>
      <c r="AO1043" t="s">
        <v>4315</v>
      </c>
      <c r="AP1043" t="s">
        <v>2140</v>
      </c>
      <c r="AR1043" t="s">
        <v>2140</v>
      </c>
      <c r="AT1043" t="s">
        <v>21</v>
      </c>
      <c r="AU1043" t="s">
        <v>4316</v>
      </c>
      <c r="AV1043" t="s">
        <v>21</v>
      </c>
      <c r="AX1043" t="s">
        <v>25</v>
      </c>
      <c r="AZ1043" t="s">
        <v>2140</v>
      </c>
      <c r="BB1043" t="s">
        <v>21</v>
      </c>
      <c r="BE1043" t="s">
        <v>21</v>
      </c>
      <c r="BG1043" t="s">
        <v>2140</v>
      </c>
      <c r="BI1043" t="s">
        <v>2140</v>
      </c>
      <c r="BK1043" t="s">
        <v>21</v>
      </c>
      <c r="BN1043" t="s">
        <v>1915</v>
      </c>
    </row>
    <row r="1044" spans="2:68" ht="18.75" customHeight="1">
      <c r="B1044" s="87">
        <v>44</v>
      </c>
      <c r="C1044" t="s">
        <v>4304</v>
      </c>
      <c r="D1044" t="s">
        <v>913</v>
      </c>
      <c r="E1044" s="88">
        <v>44006</v>
      </c>
      <c r="F1044" t="s">
        <v>21</v>
      </c>
      <c r="G1044" t="s">
        <v>21</v>
      </c>
      <c r="H1044" t="s">
        <v>21</v>
      </c>
      <c r="J1044" t="s">
        <v>4317</v>
      </c>
      <c r="K1044" t="s">
        <v>25</v>
      </c>
      <c r="L1044" t="s">
        <v>2205</v>
      </c>
      <c r="M1044" s="89" t="s">
        <v>2164</v>
      </c>
      <c r="N1044" t="s">
        <v>25</v>
      </c>
      <c r="O1044" t="s">
        <v>21</v>
      </c>
      <c r="Q1044" t="s">
        <v>21</v>
      </c>
      <c r="S1044" t="s">
        <v>4318</v>
      </c>
      <c r="T1044" t="s">
        <v>1377</v>
      </c>
      <c r="U1044" t="s">
        <v>1786</v>
      </c>
      <c r="W1044" t="s">
        <v>21</v>
      </c>
      <c r="AC1044" t="s">
        <v>21</v>
      </c>
      <c r="AG1044" t="s">
        <v>25</v>
      </c>
      <c r="AH1044" t="s">
        <v>2140</v>
      </c>
      <c r="AJ1044" t="s">
        <v>2140</v>
      </c>
      <c r="AL1044" t="s">
        <v>2140</v>
      </c>
      <c r="AN1044" t="s">
        <v>2140</v>
      </c>
      <c r="AP1044" t="s">
        <v>2140</v>
      </c>
      <c r="AR1044" t="s">
        <v>2140</v>
      </c>
      <c r="AT1044" t="s">
        <v>2140</v>
      </c>
      <c r="AV1044" t="s">
        <v>2140</v>
      </c>
      <c r="AX1044" t="s">
        <v>2140</v>
      </c>
      <c r="AZ1044" t="s">
        <v>2140</v>
      </c>
      <c r="BB1044" t="s">
        <v>2140</v>
      </c>
      <c r="BE1044" t="s">
        <v>2140</v>
      </c>
      <c r="BG1044" t="s">
        <v>2140</v>
      </c>
      <c r="BI1044" t="s">
        <v>2140</v>
      </c>
      <c r="BK1044" t="s">
        <v>2140</v>
      </c>
      <c r="BN1044" t="s">
        <v>1915</v>
      </c>
    </row>
    <row r="1045" spans="2:68" ht="18.75" customHeight="1">
      <c r="B1045" s="87">
        <v>44</v>
      </c>
      <c r="C1045" t="s">
        <v>4304</v>
      </c>
      <c r="D1045" t="s">
        <v>914</v>
      </c>
      <c r="E1045" s="88">
        <v>44007</v>
      </c>
      <c r="F1045" t="s">
        <v>25</v>
      </c>
      <c r="G1045" t="s">
        <v>21</v>
      </c>
      <c r="H1045" t="s">
        <v>21</v>
      </c>
      <c r="J1045" t="s">
        <v>4319</v>
      </c>
      <c r="K1045" t="s">
        <v>25</v>
      </c>
      <c r="L1045" t="s">
        <v>2166</v>
      </c>
      <c r="M1045" s="89">
        <v>45210</v>
      </c>
      <c r="N1045" t="s">
        <v>25</v>
      </c>
      <c r="O1045" t="s">
        <v>25</v>
      </c>
      <c r="Q1045" t="s">
        <v>25</v>
      </c>
      <c r="R1045" s="89">
        <v>45210</v>
      </c>
      <c r="T1045" t="s">
        <v>1377</v>
      </c>
      <c r="U1045" t="s">
        <v>21</v>
      </c>
      <c r="V1045" t="s">
        <v>4320</v>
      </c>
      <c r="W1045" t="s">
        <v>25</v>
      </c>
      <c r="AA1045" t="s">
        <v>1901</v>
      </c>
      <c r="AC1045" t="s">
        <v>21</v>
      </c>
      <c r="AG1045" t="s">
        <v>25</v>
      </c>
      <c r="AH1045" t="s">
        <v>21</v>
      </c>
      <c r="AI1045" t="s">
        <v>4321</v>
      </c>
      <c r="AJ1045" t="s">
        <v>25</v>
      </c>
      <c r="AK1045" t="s">
        <v>4322</v>
      </c>
      <c r="AL1045" t="s">
        <v>25</v>
      </c>
      <c r="AM1045" t="s">
        <v>4323</v>
      </c>
      <c r="AN1045" t="s">
        <v>2140</v>
      </c>
      <c r="AO1045" t="s">
        <v>4324</v>
      </c>
      <c r="AP1045" t="s">
        <v>2140</v>
      </c>
      <c r="AQ1045" t="s">
        <v>4324</v>
      </c>
      <c r="AR1045" t="s">
        <v>25</v>
      </c>
      <c r="AS1045" t="s">
        <v>4325</v>
      </c>
      <c r="AT1045" t="s">
        <v>25</v>
      </c>
      <c r="AU1045" t="s">
        <v>4326</v>
      </c>
      <c r="AV1045" t="s">
        <v>2140</v>
      </c>
      <c r="AX1045" t="s">
        <v>2140</v>
      </c>
      <c r="AY1045" t="s">
        <v>4324</v>
      </c>
      <c r="AZ1045" t="s">
        <v>2140</v>
      </c>
      <c r="BA1045" t="s">
        <v>4324</v>
      </c>
      <c r="BB1045" t="s">
        <v>25</v>
      </c>
      <c r="BC1045" t="s">
        <v>4327</v>
      </c>
      <c r="BD1045" t="s">
        <v>2353</v>
      </c>
      <c r="BE1045" t="s">
        <v>2140</v>
      </c>
      <c r="BG1045" t="s">
        <v>2140</v>
      </c>
      <c r="BI1045" t="s">
        <v>2140</v>
      </c>
      <c r="BK1045" t="s">
        <v>2140</v>
      </c>
      <c r="BN1045" t="s">
        <v>2295</v>
      </c>
      <c r="BP1045" s="90" t="s">
        <v>4328</v>
      </c>
    </row>
    <row r="1046" spans="2:68" ht="18.75" customHeight="1">
      <c r="B1046" s="87">
        <v>44</v>
      </c>
      <c r="C1046" t="s">
        <v>4304</v>
      </c>
      <c r="D1046" t="s">
        <v>4329</v>
      </c>
      <c r="E1046" s="88">
        <v>44008</v>
      </c>
      <c r="F1046" t="s">
        <v>25</v>
      </c>
      <c r="G1046" t="s">
        <v>25</v>
      </c>
      <c r="H1046" t="s">
        <v>21</v>
      </c>
      <c r="J1046" t="s">
        <v>4330</v>
      </c>
      <c r="K1046" t="s">
        <v>25</v>
      </c>
      <c r="L1046" t="s">
        <v>2166</v>
      </c>
      <c r="M1046" s="89">
        <v>45245</v>
      </c>
      <c r="N1046" t="s">
        <v>25</v>
      </c>
      <c r="O1046" t="s">
        <v>25</v>
      </c>
      <c r="Q1046" t="s">
        <v>25</v>
      </c>
      <c r="R1046" s="89" t="s">
        <v>2164</v>
      </c>
      <c r="T1046" t="s">
        <v>1377</v>
      </c>
      <c r="U1046" t="s">
        <v>1786</v>
      </c>
      <c r="W1046" t="s">
        <v>21</v>
      </c>
      <c r="AC1046" t="s">
        <v>21</v>
      </c>
      <c r="AG1046" t="s">
        <v>25</v>
      </c>
      <c r="AH1046" t="s">
        <v>2140</v>
      </c>
      <c r="AJ1046" t="s">
        <v>2140</v>
      </c>
      <c r="AL1046" t="s">
        <v>2140</v>
      </c>
      <c r="AN1046" t="s">
        <v>2140</v>
      </c>
      <c r="AP1046" t="s">
        <v>2140</v>
      </c>
      <c r="AR1046" t="s">
        <v>2140</v>
      </c>
      <c r="AT1046" t="s">
        <v>2140</v>
      </c>
      <c r="AV1046" t="s">
        <v>2140</v>
      </c>
      <c r="AX1046" t="s">
        <v>2140</v>
      </c>
      <c r="AZ1046" t="s">
        <v>2140</v>
      </c>
      <c r="BB1046" t="s">
        <v>2140</v>
      </c>
      <c r="BE1046" t="s">
        <v>2140</v>
      </c>
      <c r="BG1046" t="s">
        <v>2140</v>
      </c>
      <c r="BI1046" t="s">
        <v>2140</v>
      </c>
      <c r="BK1046" t="s">
        <v>2140</v>
      </c>
      <c r="BN1046" t="s">
        <v>2174</v>
      </c>
    </row>
    <row r="1047" spans="2:68" ht="18.75" customHeight="1">
      <c r="B1047" s="87">
        <v>44</v>
      </c>
      <c r="C1047" t="s">
        <v>4304</v>
      </c>
      <c r="D1047" t="s">
        <v>4331</v>
      </c>
      <c r="E1047" s="88">
        <v>44009</v>
      </c>
      <c r="F1047" t="s">
        <v>21</v>
      </c>
      <c r="G1047" t="s">
        <v>25</v>
      </c>
      <c r="H1047" t="s">
        <v>21</v>
      </c>
      <c r="J1047" t="s">
        <v>4332</v>
      </c>
      <c r="K1047" t="s">
        <v>21</v>
      </c>
      <c r="BO1047" t="s">
        <v>4332</v>
      </c>
    </row>
    <row r="1048" spans="2:68" ht="18.75" customHeight="1">
      <c r="B1048" s="87">
        <v>44</v>
      </c>
      <c r="C1048" t="s">
        <v>4304</v>
      </c>
      <c r="D1048" t="s">
        <v>4333</v>
      </c>
      <c r="E1048" s="88">
        <v>44010</v>
      </c>
      <c r="F1048" t="s">
        <v>25</v>
      </c>
      <c r="G1048" t="s">
        <v>25</v>
      </c>
      <c r="H1048" t="s">
        <v>25</v>
      </c>
      <c r="I1048" t="s">
        <v>25</v>
      </c>
      <c r="K1048" t="s">
        <v>25</v>
      </c>
      <c r="L1048" t="s">
        <v>2138</v>
      </c>
      <c r="M1048" s="89">
        <v>45231</v>
      </c>
      <c r="N1048" t="s">
        <v>25</v>
      </c>
      <c r="O1048" t="s">
        <v>25</v>
      </c>
      <c r="Q1048" t="s">
        <v>25</v>
      </c>
      <c r="R1048" s="89" t="s">
        <v>4334</v>
      </c>
      <c r="T1048" t="s">
        <v>1377</v>
      </c>
      <c r="U1048" t="s">
        <v>1786</v>
      </c>
      <c r="W1048" t="s">
        <v>21</v>
      </c>
      <c r="AC1048" t="s">
        <v>21</v>
      </c>
      <c r="AG1048" t="s">
        <v>25</v>
      </c>
      <c r="AH1048" t="s">
        <v>2140</v>
      </c>
      <c r="AJ1048" t="s">
        <v>2140</v>
      </c>
      <c r="AL1048" t="s">
        <v>2140</v>
      </c>
      <c r="AN1048" t="s">
        <v>2140</v>
      </c>
      <c r="AP1048" t="s">
        <v>2140</v>
      </c>
      <c r="AR1048" t="s">
        <v>2140</v>
      </c>
      <c r="AT1048" t="s">
        <v>2140</v>
      </c>
      <c r="AV1048" t="s">
        <v>2140</v>
      </c>
      <c r="AX1048" t="s">
        <v>2140</v>
      </c>
      <c r="AZ1048" t="s">
        <v>2140</v>
      </c>
      <c r="BB1048" t="s">
        <v>2140</v>
      </c>
      <c r="BE1048" t="s">
        <v>2140</v>
      </c>
      <c r="BG1048" t="s">
        <v>2140</v>
      </c>
      <c r="BI1048" t="s">
        <v>2140</v>
      </c>
      <c r="BK1048" t="s">
        <v>2140</v>
      </c>
      <c r="BN1048" t="s">
        <v>2174</v>
      </c>
    </row>
    <row r="1049" spans="2:68" ht="18.75" customHeight="1">
      <c r="B1049" s="87">
        <v>44</v>
      </c>
      <c r="C1049" t="s">
        <v>4304</v>
      </c>
      <c r="D1049" t="s">
        <v>4335</v>
      </c>
      <c r="E1049" s="88">
        <v>44011</v>
      </c>
      <c r="F1049" t="s">
        <v>25</v>
      </c>
      <c r="G1049" t="s">
        <v>25</v>
      </c>
      <c r="H1049" t="s">
        <v>21</v>
      </c>
      <c r="J1049" t="s">
        <v>4336</v>
      </c>
      <c r="K1049" t="s">
        <v>25</v>
      </c>
      <c r="L1049" t="s">
        <v>2166</v>
      </c>
      <c r="M1049" s="89">
        <v>45222</v>
      </c>
      <c r="N1049" t="s">
        <v>21</v>
      </c>
      <c r="O1049" t="s">
        <v>25</v>
      </c>
      <c r="Q1049" t="s">
        <v>25</v>
      </c>
      <c r="R1049" s="89">
        <v>45251</v>
      </c>
      <c r="T1049" t="s">
        <v>1377</v>
      </c>
      <c r="U1049" t="s">
        <v>21</v>
      </c>
      <c r="V1049" t="s">
        <v>2145</v>
      </c>
      <c r="W1049" t="s">
        <v>25</v>
      </c>
      <c r="Z1049" t="s">
        <v>1900</v>
      </c>
      <c r="AC1049" t="s">
        <v>21</v>
      </c>
      <c r="AG1049" t="s">
        <v>25</v>
      </c>
      <c r="AH1049" t="s">
        <v>25</v>
      </c>
      <c r="AI1049" t="s">
        <v>4337</v>
      </c>
      <c r="AJ1049" t="s">
        <v>25</v>
      </c>
      <c r="AK1049" t="s">
        <v>4338</v>
      </c>
      <c r="AL1049" t="s">
        <v>2140</v>
      </c>
      <c r="AN1049" t="s">
        <v>2140</v>
      </c>
      <c r="AP1049" t="s">
        <v>2140</v>
      </c>
      <c r="AR1049" t="s">
        <v>2140</v>
      </c>
      <c r="AT1049" t="s">
        <v>2140</v>
      </c>
      <c r="AV1049" t="s">
        <v>2140</v>
      </c>
      <c r="AX1049" t="s">
        <v>2140</v>
      </c>
      <c r="AZ1049" t="s">
        <v>2140</v>
      </c>
      <c r="BB1049" t="s">
        <v>2140</v>
      </c>
      <c r="BE1049" t="s">
        <v>2140</v>
      </c>
      <c r="BG1049" t="s">
        <v>2140</v>
      </c>
      <c r="BI1049" t="s">
        <v>2140</v>
      </c>
      <c r="BK1049" t="s">
        <v>2140</v>
      </c>
      <c r="BN1049" t="s">
        <v>2146</v>
      </c>
    </row>
    <row r="1050" spans="2:68" ht="18.75" customHeight="1">
      <c r="B1050" s="87">
        <v>44</v>
      </c>
      <c r="C1050" t="s">
        <v>4304</v>
      </c>
      <c r="D1050" t="s">
        <v>4339</v>
      </c>
      <c r="E1050" s="88">
        <v>44016</v>
      </c>
      <c r="F1050" t="s">
        <v>25</v>
      </c>
      <c r="G1050" t="s">
        <v>25</v>
      </c>
      <c r="H1050" t="s">
        <v>21</v>
      </c>
      <c r="J1050" t="s">
        <v>4340</v>
      </c>
      <c r="K1050" t="s">
        <v>25</v>
      </c>
      <c r="L1050" t="s">
        <v>2205</v>
      </c>
      <c r="M1050" s="89">
        <v>45278</v>
      </c>
      <c r="N1050" t="s">
        <v>25</v>
      </c>
      <c r="O1050" t="s">
        <v>21</v>
      </c>
      <c r="Q1050" s="91" t="s">
        <v>26</v>
      </c>
      <c r="S1050" t="s">
        <v>4341</v>
      </c>
      <c r="T1050" t="s">
        <v>1377</v>
      </c>
      <c r="U1050" t="s">
        <v>1786</v>
      </c>
      <c r="W1050" t="s">
        <v>21</v>
      </c>
      <c r="AC1050" t="s">
        <v>21</v>
      </c>
      <c r="AG1050" t="s">
        <v>25</v>
      </c>
      <c r="AH1050" t="s">
        <v>2140</v>
      </c>
      <c r="AJ1050" t="s">
        <v>2140</v>
      </c>
      <c r="AL1050" t="s">
        <v>21</v>
      </c>
      <c r="AN1050" t="s">
        <v>2140</v>
      </c>
      <c r="AP1050" t="s">
        <v>2140</v>
      </c>
      <c r="AR1050" t="s">
        <v>2140</v>
      </c>
      <c r="AT1050" t="s">
        <v>2140</v>
      </c>
      <c r="AV1050" t="s">
        <v>2140</v>
      </c>
      <c r="AX1050" t="s">
        <v>2140</v>
      </c>
      <c r="AZ1050" t="s">
        <v>2140</v>
      </c>
      <c r="BB1050" t="s">
        <v>2140</v>
      </c>
      <c r="BE1050" t="s">
        <v>2140</v>
      </c>
      <c r="BG1050" t="s">
        <v>2140</v>
      </c>
      <c r="BI1050" t="s">
        <v>2140</v>
      </c>
      <c r="BK1050" t="s">
        <v>2140</v>
      </c>
      <c r="BN1050" t="s">
        <v>2146</v>
      </c>
    </row>
    <row r="1051" spans="2:68" ht="18.75" customHeight="1">
      <c r="B1051" s="87">
        <v>44</v>
      </c>
      <c r="C1051" t="s">
        <v>4304</v>
      </c>
      <c r="D1051" t="s">
        <v>4342</v>
      </c>
      <c r="E1051" s="88">
        <v>44017</v>
      </c>
      <c r="F1051" t="s">
        <v>25</v>
      </c>
      <c r="G1051" t="s">
        <v>25</v>
      </c>
      <c r="H1051" t="s">
        <v>21</v>
      </c>
      <c r="J1051" t="s">
        <v>4343</v>
      </c>
      <c r="K1051" t="s">
        <v>25</v>
      </c>
      <c r="L1051" t="s">
        <v>2166</v>
      </c>
      <c r="M1051" s="89">
        <v>45211</v>
      </c>
      <c r="N1051" t="s">
        <v>25</v>
      </c>
      <c r="O1051" t="s">
        <v>25</v>
      </c>
      <c r="Q1051" t="s">
        <v>25</v>
      </c>
      <c r="R1051" s="89">
        <v>45229</v>
      </c>
      <c r="T1051" t="s">
        <v>1377</v>
      </c>
      <c r="U1051" t="s">
        <v>25</v>
      </c>
      <c r="W1051" t="s">
        <v>25</v>
      </c>
      <c r="Z1051" t="s">
        <v>1900</v>
      </c>
      <c r="AC1051" t="s">
        <v>21</v>
      </c>
      <c r="AG1051" t="s">
        <v>25</v>
      </c>
      <c r="AH1051" t="s">
        <v>25</v>
      </c>
      <c r="AI1051" t="s">
        <v>4344</v>
      </c>
      <c r="AJ1051" t="s">
        <v>21</v>
      </c>
      <c r="AL1051" t="s">
        <v>25</v>
      </c>
      <c r="AM1051" t="s">
        <v>4345</v>
      </c>
      <c r="AN1051" t="s">
        <v>21</v>
      </c>
      <c r="AP1051" t="s">
        <v>21</v>
      </c>
      <c r="AR1051" t="s">
        <v>21</v>
      </c>
      <c r="AT1051" t="s">
        <v>21</v>
      </c>
      <c r="AV1051" t="s">
        <v>21</v>
      </c>
      <c r="AX1051" t="s">
        <v>25</v>
      </c>
      <c r="AY1051" t="s">
        <v>4346</v>
      </c>
      <c r="AZ1051" t="s">
        <v>21</v>
      </c>
      <c r="BB1051" t="s">
        <v>25</v>
      </c>
      <c r="BC1051" t="s">
        <v>4347</v>
      </c>
      <c r="BE1051" t="s">
        <v>2140</v>
      </c>
      <c r="BG1051" t="s">
        <v>2140</v>
      </c>
      <c r="BI1051" t="s">
        <v>2140</v>
      </c>
      <c r="BK1051" t="s">
        <v>2140</v>
      </c>
      <c r="BN1051" t="s">
        <v>2174</v>
      </c>
    </row>
    <row r="1052" spans="2:68" ht="18.75" customHeight="1">
      <c r="B1052" s="87">
        <v>44</v>
      </c>
      <c r="C1052" t="s">
        <v>4304</v>
      </c>
      <c r="D1052" t="s">
        <v>921</v>
      </c>
      <c r="E1052" s="88">
        <v>44022</v>
      </c>
      <c r="F1052" t="s">
        <v>25</v>
      </c>
      <c r="G1052" t="s">
        <v>25</v>
      </c>
      <c r="H1052" t="s">
        <v>25</v>
      </c>
      <c r="I1052" t="s">
        <v>25</v>
      </c>
      <c r="J1052" t="s">
        <v>4348</v>
      </c>
      <c r="K1052" t="s">
        <v>25</v>
      </c>
      <c r="L1052" t="s">
        <v>2166</v>
      </c>
      <c r="M1052" s="89">
        <v>45224</v>
      </c>
      <c r="N1052" t="s">
        <v>25</v>
      </c>
      <c r="O1052" t="s">
        <v>25</v>
      </c>
      <c r="Q1052" t="s">
        <v>25</v>
      </c>
      <c r="R1052" s="89">
        <v>45232</v>
      </c>
      <c r="T1052" t="s">
        <v>1377</v>
      </c>
      <c r="U1052" t="s">
        <v>21</v>
      </c>
      <c r="V1052" t="s">
        <v>2145</v>
      </c>
      <c r="W1052" t="s">
        <v>25</v>
      </c>
      <c r="Z1052" t="s">
        <v>1900</v>
      </c>
      <c r="AC1052" t="s">
        <v>21</v>
      </c>
      <c r="AG1052" t="s">
        <v>25</v>
      </c>
      <c r="AH1052" t="s">
        <v>21</v>
      </c>
      <c r="AJ1052" t="s">
        <v>21</v>
      </c>
      <c r="AL1052" t="s">
        <v>2140</v>
      </c>
      <c r="AN1052" t="s">
        <v>2140</v>
      </c>
      <c r="AP1052" t="s">
        <v>2140</v>
      </c>
      <c r="AR1052" t="s">
        <v>2140</v>
      </c>
      <c r="AT1052" t="s">
        <v>2140</v>
      </c>
      <c r="AV1052" t="s">
        <v>2140</v>
      </c>
      <c r="AX1052" t="s">
        <v>2140</v>
      </c>
      <c r="AZ1052" t="s">
        <v>2140</v>
      </c>
      <c r="BB1052" t="s">
        <v>2140</v>
      </c>
      <c r="BE1052" t="s">
        <v>2140</v>
      </c>
      <c r="BG1052" t="s">
        <v>2140</v>
      </c>
      <c r="BI1052" t="s">
        <v>2140</v>
      </c>
      <c r="BK1052" t="s">
        <v>2140</v>
      </c>
      <c r="BN1052" t="s">
        <v>2146</v>
      </c>
    </row>
    <row r="1053" spans="2:68" ht="18.75" customHeight="1">
      <c r="B1053" s="87">
        <v>44</v>
      </c>
      <c r="C1053" t="s">
        <v>4304</v>
      </c>
      <c r="D1053" t="s">
        <v>4349</v>
      </c>
      <c r="E1053" s="88">
        <v>44025</v>
      </c>
      <c r="F1053" t="s">
        <v>25</v>
      </c>
      <c r="G1053" t="s">
        <v>21</v>
      </c>
      <c r="H1053" t="s">
        <v>25</v>
      </c>
      <c r="I1053" t="s">
        <v>25</v>
      </c>
      <c r="K1053" t="s">
        <v>25</v>
      </c>
      <c r="L1053" t="s">
        <v>2138</v>
      </c>
      <c r="M1053" s="89" t="s">
        <v>2164</v>
      </c>
      <c r="N1053" t="s">
        <v>25</v>
      </c>
      <c r="O1053" t="s">
        <v>25</v>
      </c>
      <c r="Q1053" t="s">
        <v>25</v>
      </c>
      <c r="R1053" s="89" t="s">
        <v>2164</v>
      </c>
      <c r="T1053" t="s">
        <v>1377</v>
      </c>
      <c r="U1053" t="s">
        <v>25</v>
      </c>
      <c r="W1053" t="s">
        <v>21</v>
      </c>
      <c r="AC1053" t="s">
        <v>21</v>
      </c>
      <c r="AG1053" t="s">
        <v>25</v>
      </c>
      <c r="AH1053" t="s">
        <v>25</v>
      </c>
      <c r="AI1053" t="s">
        <v>2353</v>
      </c>
      <c r="AJ1053" t="s">
        <v>21</v>
      </c>
      <c r="AK1053" t="s">
        <v>2353</v>
      </c>
      <c r="AL1053" t="s">
        <v>21</v>
      </c>
      <c r="AM1053" t="s">
        <v>2353</v>
      </c>
      <c r="AN1053" t="s">
        <v>21</v>
      </c>
      <c r="AO1053" t="s">
        <v>2353</v>
      </c>
      <c r="AP1053" t="s">
        <v>21</v>
      </c>
      <c r="AQ1053" t="s">
        <v>2353</v>
      </c>
      <c r="AR1053" t="s">
        <v>21</v>
      </c>
      <c r="AS1053" t="s">
        <v>2353</v>
      </c>
      <c r="AT1053" t="s">
        <v>21</v>
      </c>
      <c r="AU1053" t="s">
        <v>2353</v>
      </c>
      <c r="AV1053" t="s">
        <v>21</v>
      </c>
      <c r="AW1053" t="s">
        <v>2353</v>
      </c>
      <c r="AX1053" t="s">
        <v>21</v>
      </c>
      <c r="AY1053" t="s">
        <v>2353</v>
      </c>
      <c r="AZ1053" t="s">
        <v>21</v>
      </c>
      <c r="BA1053" t="s">
        <v>2353</v>
      </c>
      <c r="BB1053" t="s">
        <v>21</v>
      </c>
      <c r="BC1053" t="s">
        <v>2353</v>
      </c>
      <c r="BD1053" t="s">
        <v>2353</v>
      </c>
      <c r="BE1053" t="s">
        <v>2140</v>
      </c>
      <c r="BG1053" t="s">
        <v>2140</v>
      </c>
      <c r="BI1053" t="s">
        <v>2140</v>
      </c>
      <c r="BK1053" t="s">
        <v>2140</v>
      </c>
      <c r="BN1053" t="s">
        <v>2146</v>
      </c>
    </row>
    <row r="1054" spans="2:68" ht="18.75" customHeight="1">
      <c r="B1054" s="87">
        <v>44</v>
      </c>
      <c r="C1054" t="s">
        <v>4304</v>
      </c>
      <c r="D1054" t="s">
        <v>4350</v>
      </c>
      <c r="E1054" s="88">
        <v>44026</v>
      </c>
      <c r="F1054" t="s">
        <v>25</v>
      </c>
      <c r="G1054" t="s">
        <v>25</v>
      </c>
      <c r="H1054" t="s">
        <v>25</v>
      </c>
      <c r="I1054" t="s">
        <v>25</v>
      </c>
      <c r="K1054" t="s">
        <v>25</v>
      </c>
      <c r="L1054" t="s">
        <v>2138</v>
      </c>
      <c r="M1054" s="89">
        <v>45252</v>
      </c>
      <c r="N1054" t="s">
        <v>25</v>
      </c>
      <c r="O1054" t="s">
        <v>25</v>
      </c>
      <c r="Q1054" t="s">
        <v>25</v>
      </c>
      <c r="R1054" s="89" t="s">
        <v>2164</v>
      </c>
      <c r="T1054" t="s">
        <v>1377</v>
      </c>
      <c r="U1054" t="s">
        <v>21</v>
      </c>
      <c r="V1054" t="s">
        <v>4351</v>
      </c>
      <c r="W1054" t="s">
        <v>21</v>
      </c>
      <c r="AC1054" t="s">
        <v>21</v>
      </c>
      <c r="AG1054" t="s">
        <v>25</v>
      </c>
      <c r="AH1054" t="s">
        <v>25</v>
      </c>
      <c r="AI1054" t="s">
        <v>4352</v>
      </c>
      <c r="AJ1054" t="s">
        <v>25</v>
      </c>
      <c r="AL1054" t="s">
        <v>21</v>
      </c>
      <c r="AN1054" t="s">
        <v>21</v>
      </c>
      <c r="AP1054" t="s">
        <v>21</v>
      </c>
      <c r="AR1054" t="s">
        <v>21</v>
      </c>
      <c r="AT1054" t="s">
        <v>21</v>
      </c>
      <c r="AV1054" t="s">
        <v>21</v>
      </c>
      <c r="AX1054" t="s">
        <v>25</v>
      </c>
      <c r="AY1054" t="s">
        <v>4353</v>
      </c>
      <c r="AZ1054" t="s">
        <v>25</v>
      </c>
      <c r="BA1054" t="s">
        <v>4354</v>
      </c>
      <c r="BB1054" t="s">
        <v>21</v>
      </c>
      <c r="BD1054" t="s">
        <v>4355</v>
      </c>
      <c r="BE1054" t="s">
        <v>21</v>
      </c>
      <c r="BG1054" t="s">
        <v>21</v>
      </c>
      <c r="BI1054" t="s">
        <v>21</v>
      </c>
      <c r="BK1054" t="s">
        <v>21</v>
      </c>
      <c r="BN1054" t="s">
        <v>2174</v>
      </c>
      <c r="BP1054" s="90" t="s">
        <v>4356</v>
      </c>
    </row>
    <row r="1055" spans="2:68" ht="18.75" customHeight="1">
      <c r="B1055" s="87">
        <v>44</v>
      </c>
      <c r="C1055" t="s">
        <v>4304</v>
      </c>
      <c r="D1055" t="s">
        <v>4357</v>
      </c>
      <c r="E1055" s="88">
        <v>44029</v>
      </c>
      <c r="F1055" t="s">
        <v>25</v>
      </c>
      <c r="G1055" t="s">
        <v>25</v>
      </c>
      <c r="H1055" t="s">
        <v>21</v>
      </c>
      <c r="J1055" t="s">
        <v>4358</v>
      </c>
      <c r="K1055" t="s">
        <v>25</v>
      </c>
      <c r="L1055" t="s">
        <v>2166</v>
      </c>
      <c r="M1055" s="89">
        <v>45232</v>
      </c>
      <c r="N1055" t="s">
        <v>25</v>
      </c>
      <c r="O1055" t="s">
        <v>25</v>
      </c>
      <c r="Q1055" t="s">
        <v>25</v>
      </c>
      <c r="R1055" s="89">
        <v>45245</v>
      </c>
      <c r="T1055" t="s">
        <v>2169</v>
      </c>
      <c r="U1055" t="s">
        <v>21</v>
      </c>
      <c r="V1055" t="s">
        <v>4359</v>
      </c>
      <c r="W1055" t="s">
        <v>25</v>
      </c>
      <c r="AB1055" t="s">
        <v>4360</v>
      </c>
      <c r="AC1055" t="s">
        <v>21</v>
      </c>
      <c r="AG1055" t="s">
        <v>25</v>
      </c>
      <c r="AH1055" t="s">
        <v>21</v>
      </c>
      <c r="AJ1055" t="s">
        <v>25</v>
      </c>
      <c r="AK1055" s="92" t="s">
        <v>4361</v>
      </c>
      <c r="AL1055" t="s">
        <v>25</v>
      </c>
      <c r="AM1055" t="s">
        <v>4362</v>
      </c>
      <c r="AN1055" t="s">
        <v>21</v>
      </c>
      <c r="AP1055" t="s">
        <v>2140</v>
      </c>
      <c r="AR1055" t="s">
        <v>21</v>
      </c>
      <c r="AT1055" t="s">
        <v>2140</v>
      </c>
      <c r="AV1055" t="s">
        <v>21</v>
      </c>
      <c r="AX1055" t="s">
        <v>2140</v>
      </c>
      <c r="AZ1055" t="s">
        <v>2140</v>
      </c>
      <c r="BB1055" t="s">
        <v>2140</v>
      </c>
      <c r="BD1055" t="s">
        <v>4363</v>
      </c>
      <c r="BE1055" t="s">
        <v>21</v>
      </c>
      <c r="BG1055" t="s">
        <v>21</v>
      </c>
      <c r="BI1055" t="s">
        <v>21</v>
      </c>
      <c r="BK1055" t="s">
        <v>2140</v>
      </c>
      <c r="BN1055" t="s">
        <v>2174</v>
      </c>
      <c r="BP1055" s="90" t="s">
        <v>4364</v>
      </c>
    </row>
    <row r="1056" spans="2:68" ht="18.75" customHeight="1">
      <c r="B1056" s="87">
        <v>44</v>
      </c>
      <c r="C1056" t="s">
        <v>4304</v>
      </c>
      <c r="D1056" t="s">
        <v>926</v>
      </c>
      <c r="E1056" s="88">
        <v>44038</v>
      </c>
      <c r="F1056" t="s">
        <v>21</v>
      </c>
      <c r="G1056" t="s">
        <v>25</v>
      </c>
      <c r="H1056" t="s">
        <v>25</v>
      </c>
      <c r="I1056" t="s">
        <v>25</v>
      </c>
      <c r="J1056" t="s">
        <v>4365</v>
      </c>
      <c r="K1056" t="s">
        <v>25</v>
      </c>
      <c r="L1056" t="s">
        <v>2166</v>
      </c>
      <c r="M1056" s="89">
        <v>45219</v>
      </c>
      <c r="N1056" t="s">
        <v>25</v>
      </c>
      <c r="O1056" t="s">
        <v>25</v>
      </c>
      <c r="Q1056" t="s">
        <v>25</v>
      </c>
      <c r="R1056" s="89" t="s">
        <v>4366</v>
      </c>
      <c r="T1056" t="s">
        <v>1377</v>
      </c>
      <c r="U1056" t="s">
        <v>21</v>
      </c>
      <c r="V1056" t="s">
        <v>4367</v>
      </c>
      <c r="W1056" t="s">
        <v>21</v>
      </c>
      <c r="AC1056" t="s">
        <v>21</v>
      </c>
      <c r="AG1056" t="s">
        <v>25</v>
      </c>
      <c r="AH1056" t="s">
        <v>21</v>
      </c>
      <c r="AJ1056" t="s">
        <v>21</v>
      </c>
      <c r="AL1056" t="s">
        <v>21</v>
      </c>
      <c r="AN1056" t="s">
        <v>25</v>
      </c>
      <c r="AO1056" t="s">
        <v>4368</v>
      </c>
      <c r="AP1056" t="s">
        <v>21</v>
      </c>
      <c r="AR1056" t="s">
        <v>21</v>
      </c>
      <c r="AT1056" t="s">
        <v>21</v>
      </c>
      <c r="AV1056" t="s">
        <v>2140</v>
      </c>
      <c r="AX1056" t="s">
        <v>21</v>
      </c>
      <c r="AZ1056" t="s">
        <v>21</v>
      </c>
      <c r="BB1056" t="s">
        <v>21</v>
      </c>
      <c r="BE1056" t="s">
        <v>2140</v>
      </c>
      <c r="BG1056" t="s">
        <v>21</v>
      </c>
      <c r="BI1056" t="s">
        <v>2140</v>
      </c>
      <c r="BK1056" t="s">
        <v>21</v>
      </c>
      <c r="BN1056" t="s">
        <v>2174</v>
      </c>
    </row>
    <row r="1057" spans="2:68" ht="18.75" customHeight="1">
      <c r="B1057" s="87">
        <v>44</v>
      </c>
      <c r="C1057" t="s">
        <v>4304</v>
      </c>
      <c r="D1057" t="s">
        <v>4369</v>
      </c>
      <c r="E1057" s="88">
        <v>44040</v>
      </c>
      <c r="F1057" t="s">
        <v>25</v>
      </c>
      <c r="G1057" t="s">
        <v>21</v>
      </c>
      <c r="H1057" t="s">
        <v>21</v>
      </c>
      <c r="J1057" t="s">
        <v>4370</v>
      </c>
      <c r="K1057" t="s">
        <v>21</v>
      </c>
      <c r="BO1057" t="s">
        <v>4370</v>
      </c>
    </row>
    <row r="1058" spans="2:68" ht="18.75" customHeight="1">
      <c r="B1058" s="87">
        <v>44</v>
      </c>
      <c r="C1058" t="s">
        <v>4304</v>
      </c>
      <c r="D1058" t="s">
        <v>4371</v>
      </c>
      <c r="E1058" s="88">
        <v>44046</v>
      </c>
      <c r="F1058" t="s">
        <v>25</v>
      </c>
      <c r="G1058" t="s">
        <v>25</v>
      </c>
      <c r="H1058" t="s">
        <v>21</v>
      </c>
      <c r="J1058" t="s">
        <v>4372</v>
      </c>
      <c r="K1058" t="s">
        <v>25</v>
      </c>
      <c r="L1058" t="s">
        <v>2166</v>
      </c>
      <c r="M1058" s="89">
        <v>45239</v>
      </c>
      <c r="N1058" t="s">
        <v>25</v>
      </c>
      <c r="O1058" t="s">
        <v>25</v>
      </c>
      <c r="Q1058" t="s">
        <v>21</v>
      </c>
      <c r="S1058" t="s">
        <v>4373</v>
      </c>
      <c r="T1058" t="s">
        <v>1377</v>
      </c>
      <c r="U1058" t="s">
        <v>1786</v>
      </c>
      <c r="W1058" t="s">
        <v>21</v>
      </c>
      <c r="AC1058" t="s">
        <v>21</v>
      </c>
      <c r="AG1058" t="s">
        <v>25</v>
      </c>
      <c r="AH1058" t="s">
        <v>21</v>
      </c>
      <c r="AI1058" t="s">
        <v>4374</v>
      </c>
      <c r="AJ1058" t="s">
        <v>21</v>
      </c>
      <c r="AK1058" t="s">
        <v>4374</v>
      </c>
      <c r="AL1058" t="s">
        <v>21</v>
      </c>
      <c r="AM1058" t="s">
        <v>4374</v>
      </c>
      <c r="AN1058" t="s">
        <v>21</v>
      </c>
      <c r="AO1058" t="s">
        <v>4374</v>
      </c>
      <c r="AP1058" t="s">
        <v>2140</v>
      </c>
      <c r="AR1058" t="s">
        <v>2140</v>
      </c>
      <c r="AT1058" t="s">
        <v>21</v>
      </c>
      <c r="AU1058" t="s">
        <v>4374</v>
      </c>
      <c r="AV1058" t="s">
        <v>2140</v>
      </c>
      <c r="AX1058" t="s">
        <v>21</v>
      </c>
      <c r="AY1058" t="s">
        <v>4374</v>
      </c>
      <c r="AZ1058" t="s">
        <v>2140</v>
      </c>
      <c r="BA1058" t="s">
        <v>4187</v>
      </c>
      <c r="BB1058" t="s">
        <v>2140</v>
      </c>
      <c r="BC1058" t="s">
        <v>4187</v>
      </c>
      <c r="BD1058" t="s">
        <v>4374</v>
      </c>
      <c r="BE1058" t="s">
        <v>2140</v>
      </c>
      <c r="BG1058" t="s">
        <v>2140</v>
      </c>
      <c r="BI1058" t="s">
        <v>2140</v>
      </c>
      <c r="BK1058" t="s">
        <v>2140</v>
      </c>
      <c r="BN1058" t="s">
        <v>1915</v>
      </c>
      <c r="BP1058" s="90" t="s">
        <v>4375</v>
      </c>
    </row>
    <row r="1059" spans="2:68" ht="18.75" customHeight="1">
      <c r="B1059" s="87">
        <v>44</v>
      </c>
      <c r="C1059" t="s">
        <v>4304</v>
      </c>
      <c r="D1059" t="s">
        <v>930</v>
      </c>
      <c r="E1059" s="88">
        <v>44050</v>
      </c>
      <c r="F1059" t="s">
        <v>25</v>
      </c>
      <c r="G1059" t="s">
        <v>21</v>
      </c>
      <c r="H1059" t="s">
        <v>21</v>
      </c>
      <c r="J1059" t="s">
        <v>4376</v>
      </c>
      <c r="K1059" t="s">
        <v>25</v>
      </c>
      <c r="L1059" t="s">
        <v>2205</v>
      </c>
      <c r="M1059" s="89" t="s">
        <v>2164</v>
      </c>
      <c r="N1059" t="s">
        <v>21</v>
      </c>
      <c r="O1059" t="s">
        <v>21</v>
      </c>
      <c r="Q1059" t="s">
        <v>21</v>
      </c>
      <c r="S1059" t="s">
        <v>4377</v>
      </c>
      <c r="T1059" t="s">
        <v>1377</v>
      </c>
      <c r="U1059" t="s">
        <v>25</v>
      </c>
      <c r="W1059" t="s">
        <v>21</v>
      </c>
      <c r="AC1059" t="s">
        <v>21</v>
      </c>
      <c r="AG1059" t="s">
        <v>21</v>
      </c>
      <c r="AH1059" t="s">
        <v>21</v>
      </c>
      <c r="AJ1059" t="s">
        <v>21</v>
      </c>
      <c r="AL1059" t="s">
        <v>25</v>
      </c>
      <c r="AN1059" t="s">
        <v>21</v>
      </c>
      <c r="AP1059" t="s">
        <v>25</v>
      </c>
      <c r="AR1059" t="s">
        <v>21</v>
      </c>
      <c r="AT1059" t="s">
        <v>25</v>
      </c>
      <c r="AV1059" t="s">
        <v>21</v>
      </c>
      <c r="AX1059" t="s">
        <v>21</v>
      </c>
      <c r="AZ1059" t="s">
        <v>25</v>
      </c>
      <c r="BB1059" t="s">
        <v>25</v>
      </c>
      <c r="BE1059" t="s">
        <v>21</v>
      </c>
      <c r="BG1059" t="s">
        <v>21</v>
      </c>
      <c r="BI1059" t="s">
        <v>21</v>
      </c>
      <c r="BK1059" t="s">
        <v>25</v>
      </c>
      <c r="BN1059" t="s">
        <v>2146</v>
      </c>
    </row>
    <row r="1060" spans="2:68" ht="18.75" customHeight="1">
      <c r="B1060" s="87">
        <v>44</v>
      </c>
      <c r="C1060" t="s">
        <v>4304</v>
      </c>
      <c r="D1060" t="s">
        <v>4378</v>
      </c>
      <c r="E1060" s="88">
        <v>44055</v>
      </c>
      <c r="F1060" t="s">
        <v>25</v>
      </c>
      <c r="G1060" t="s">
        <v>25</v>
      </c>
      <c r="H1060" t="s">
        <v>25</v>
      </c>
      <c r="I1060" t="s">
        <v>25</v>
      </c>
      <c r="K1060" t="s">
        <v>25</v>
      </c>
      <c r="L1060" t="s">
        <v>2144</v>
      </c>
      <c r="M1060" s="89">
        <v>45224</v>
      </c>
      <c r="N1060" t="s">
        <v>25</v>
      </c>
      <c r="O1060" t="s">
        <v>25</v>
      </c>
      <c r="Q1060" t="s">
        <v>25</v>
      </c>
      <c r="R1060" s="89" t="s">
        <v>2164</v>
      </c>
      <c r="T1060" t="s">
        <v>1377</v>
      </c>
      <c r="U1060" t="s">
        <v>25</v>
      </c>
      <c r="W1060" t="s">
        <v>25</v>
      </c>
      <c r="Z1060" t="s">
        <v>1900</v>
      </c>
      <c r="AC1060" t="s">
        <v>21</v>
      </c>
      <c r="AG1060" t="s">
        <v>25</v>
      </c>
      <c r="AH1060" t="s">
        <v>25</v>
      </c>
      <c r="AJ1060" t="s">
        <v>21</v>
      </c>
      <c r="AL1060" t="s">
        <v>25</v>
      </c>
      <c r="AN1060" t="s">
        <v>25</v>
      </c>
      <c r="AP1060" t="s">
        <v>21</v>
      </c>
      <c r="AR1060" t="s">
        <v>21</v>
      </c>
      <c r="AT1060" t="s">
        <v>25</v>
      </c>
      <c r="AV1060" t="s">
        <v>21</v>
      </c>
      <c r="AX1060" t="s">
        <v>25</v>
      </c>
      <c r="AZ1060" t="s">
        <v>21</v>
      </c>
      <c r="BB1060" t="s">
        <v>25</v>
      </c>
      <c r="BE1060" t="s">
        <v>21</v>
      </c>
      <c r="BG1060" t="s">
        <v>25</v>
      </c>
      <c r="BI1060" t="s">
        <v>21</v>
      </c>
      <c r="BK1060" t="s">
        <v>25</v>
      </c>
      <c r="BN1060" t="s">
        <v>2174</v>
      </c>
    </row>
    <row r="1061" spans="2:68" ht="18.75" customHeight="1">
      <c r="B1061" s="87">
        <v>44</v>
      </c>
      <c r="C1061" t="s">
        <v>4304</v>
      </c>
      <c r="D1061" t="s">
        <v>934</v>
      </c>
      <c r="E1061" s="88">
        <v>44063</v>
      </c>
      <c r="F1061" t="s">
        <v>25</v>
      </c>
      <c r="G1061" t="s">
        <v>25</v>
      </c>
      <c r="H1061" t="s">
        <v>21</v>
      </c>
      <c r="J1061" t="s">
        <v>4379</v>
      </c>
      <c r="K1061" t="s">
        <v>25</v>
      </c>
      <c r="L1061" t="s">
        <v>2166</v>
      </c>
      <c r="M1061" s="89">
        <v>45224</v>
      </c>
      <c r="N1061" t="s">
        <v>21</v>
      </c>
      <c r="O1061" t="s">
        <v>25</v>
      </c>
      <c r="Q1061" t="s">
        <v>25</v>
      </c>
      <c r="R1061" s="89">
        <v>45240</v>
      </c>
      <c r="T1061" t="s">
        <v>1377</v>
      </c>
      <c r="U1061" t="s">
        <v>25</v>
      </c>
      <c r="W1061" t="s">
        <v>21</v>
      </c>
      <c r="AC1061" t="s">
        <v>21</v>
      </c>
      <c r="AG1061" t="s">
        <v>25</v>
      </c>
      <c r="AH1061" t="s">
        <v>21</v>
      </c>
      <c r="AJ1061" t="s">
        <v>25</v>
      </c>
      <c r="AK1061" t="s">
        <v>4380</v>
      </c>
      <c r="AL1061" t="s">
        <v>2140</v>
      </c>
      <c r="AN1061" t="s">
        <v>21</v>
      </c>
      <c r="AP1061" t="s">
        <v>2140</v>
      </c>
      <c r="AR1061" t="s">
        <v>21</v>
      </c>
      <c r="AT1061" t="s">
        <v>2140</v>
      </c>
      <c r="AV1061" t="s">
        <v>2140</v>
      </c>
      <c r="AX1061" t="s">
        <v>2140</v>
      </c>
      <c r="AZ1061" t="s">
        <v>2140</v>
      </c>
      <c r="BB1061" t="s">
        <v>2140</v>
      </c>
      <c r="BE1061" t="s">
        <v>2140</v>
      </c>
      <c r="BG1061" t="s">
        <v>2140</v>
      </c>
      <c r="BI1061" t="s">
        <v>2140</v>
      </c>
      <c r="BK1061" t="s">
        <v>2140</v>
      </c>
      <c r="BN1061" t="s">
        <v>1915</v>
      </c>
      <c r="BP1061" s="90" t="s">
        <v>4381</v>
      </c>
    </row>
    <row r="1062" spans="2:68" ht="18.75" customHeight="1">
      <c r="B1062" s="87">
        <v>44</v>
      </c>
      <c r="C1062" t="s">
        <v>4304</v>
      </c>
      <c r="D1062" t="s">
        <v>935</v>
      </c>
      <c r="E1062" s="88">
        <v>44077</v>
      </c>
      <c r="F1062" t="s">
        <v>21</v>
      </c>
      <c r="G1062" t="s">
        <v>21</v>
      </c>
      <c r="H1062" t="s">
        <v>21</v>
      </c>
      <c r="J1062" t="s">
        <v>4382</v>
      </c>
      <c r="K1062" t="s">
        <v>25</v>
      </c>
      <c r="L1062" t="s">
        <v>2166</v>
      </c>
      <c r="M1062" s="89">
        <v>45222</v>
      </c>
      <c r="N1062" t="s">
        <v>21</v>
      </c>
      <c r="O1062" t="s">
        <v>25</v>
      </c>
      <c r="Q1062" t="s">
        <v>25</v>
      </c>
      <c r="R1062" s="89">
        <v>45231</v>
      </c>
      <c r="T1062" t="s">
        <v>1377</v>
      </c>
      <c r="U1062" t="s">
        <v>21</v>
      </c>
      <c r="V1062" t="s">
        <v>4383</v>
      </c>
      <c r="W1062" t="s">
        <v>25</v>
      </c>
      <c r="Z1062" t="s">
        <v>1900</v>
      </c>
      <c r="AC1062" t="s">
        <v>21</v>
      </c>
      <c r="AG1062" t="s">
        <v>25</v>
      </c>
      <c r="AH1062" t="s">
        <v>25</v>
      </c>
      <c r="AI1062" t="s">
        <v>4384</v>
      </c>
      <c r="AJ1062" t="s">
        <v>21</v>
      </c>
      <c r="AL1062" t="s">
        <v>25</v>
      </c>
      <c r="AM1062" t="s">
        <v>4385</v>
      </c>
      <c r="AN1062" t="s">
        <v>25</v>
      </c>
      <c r="AO1062" t="s">
        <v>4386</v>
      </c>
      <c r="AP1062" t="s">
        <v>21</v>
      </c>
      <c r="AR1062" t="s">
        <v>2140</v>
      </c>
      <c r="AT1062" t="s">
        <v>2140</v>
      </c>
      <c r="AV1062" t="s">
        <v>2140</v>
      </c>
      <c r="AX1062" t="s">
        <v>21</v>
      </c>
      <c r="AZ1062" t="s">
        <v>2140</v>
      </c>
      <c r="BB1062" t="s">
        <v>21</v>
      </c>
      <c r="BE1062" t="s">
        <v>2140</v>
      </c>
      <c r="BG1062" t="s">
        <v>2140</v>
      </c>
      <c r="BI1062" t="s">
        <v>2140</v>
      </c>
      <c r="BK1062" t="s">
        <v>2140</v>
      </c>
      <c r="BN1062" t="s">
        <v>2146</v>
      </c>
    </row>
    <row r="1063" spans="2:68" ht="18.75" customHeight="1">
      <c r="B1063" s="87">
        <v>44</v>
      </c>
      <c r="C1063" t="s">
        <v>4304</v>
      </c>
      <c r="D1063" t="s">
        <v>4387</v>
      </c>
      <c r="E1063" s="88">
        <v>44091</v>
      </c>
      <c r="F1063" t="s">
        <v>21</v>
      </c>
      <c r="G1063" t="s">
        <v>21</v>
      </c>
      <c r="H1063" t="s">
        <v>25</v>
      </c>
      <c r="I1063" t="s">
        <v>25</v>
      </c>
      <c r="K1063" t="s">
        <v>25</v>
      </c>
      <c r="L1063" t="s">
        <v>2144</v>
      </c>
      <c r="M1063" s="89">
        <v>45209</v>
      </c>
      <c r="N1063" t="s">
        <v>25</v>
      </c>
      <c r="O1063" t="s">
        <v>25</v>
      </c>
      <c r="Q1063" s="91" t="s">
        <v>26</v>
      </c>
      <c r="S1063" t="s">
        <v>4388</v>
      </c>
      <c r="T1063" t="s">
        <v>1377</v>
      </c>
      <c r="U1063" t="s">
        <v>1786</v>
      </c>
      <c r="W1063" t="s">
        <v>21</v>
      </c>
      <c r="AC1063" t="s">
        <v>21</v>
      </c>
      <c r="AG1063" t="s">
        <v>25</v>
      </c>
      <c r="AH1063" t="s">
        <v>21</v>
      </c>
      <c r="AI1063" t="s">
        <v>4389</v>
      </c>
      <c r="AJ1063" t="s">
        <v>21</v>
      </c>
      <c r="AK1063" t="s">
        <v>4390</v>
      </c>
      <c r="AL1063" t="s">
        <v>25</v>
      </c>
      <c r="AM1063" t="s">
        <v>4391</v>
      </c>
      <c r="AN1063" t="s">
        <v>21</v>
      </c>
      <c r="AP1063" t="s">
        <v>25</v>
      </c>
      <c r="AQ1063" t="s">
        <v>4392</v>
      </c>
      <c r="AR1063" t="s">
        <v>21</v>
      </c>
      <c r="AT1063" t="s">
        <v>21</v>
      </c>
      <c r="AV1063" t="s">
        <v>21</v>
      </c>
      <c r="AX1063" t="s">
        <v>25</v>
      </c>
      <c r="AY1063" t="s">
        <v>4393</v>
      </c>
      <c r="AZ1063" t="s">
        <v>25</v>
      </c>
      <c r="BA1063" t="s">
        <v>4394</v>
      </c>
      <c r="BB1063" t="s">
        <v>25</v>
      </c>
      <c r="BC1063" t="s">
        <v>4395</v>
      </c>
      <c r="BE1063" t="s">
        <v>2140</v>
      </c>
      <c r="BG1063" t="s">
        <v>21</v>
      </c>
      <c r="BI1063" t="s">
        <v>21</v>
      </c>
      <c r="BK1063" t="s">
        <v>21</v>
      </c>
      <c r="BN1063" t="s">
        <v>1915</v>
      </c>
    </row>
    <row r="1064" spans="2:68" ht="18.75" customHeight="1">
      <c r="B1064" s="87">
        <v>45</v>
      </c>
      <c r="C1064" t="s">
        <v>4396</v>
      </c>
      <c r="D1064" t="s">
        <v>1714</v>
      </c>
      <c r="E1064" s="88">
        <v>45001</v>
      </c>
      <c r="F1064" t="s">
        <v>26</v>
      </c>
      <c r="G1064" t="s">
        <v>22</v>
      </c>
      <c r="K1064" t="s">
        <v>26</v>
      </c>
      <c r="Q1064" t="s">
        <v>26</v>
      </c>
      <c r="T1064" t="s">
        <v>26</v>
      </c>
      <c r="U1064" t="s">
        <v>26</v>
      </c>
      <c r="W1064" t="s">
        <v>26</v>
      </c>
    </row>
    <row r="1065" spans="2:68" ht="18.75" customHeight="1">
      <c r="B1065" s="87">
        <v>45</v>
      </c>
      <c r="C1065" t="s">
        <v>4396</v>
      </c>
      <c r="D1065" t="s">
        <v>1715</v>
      </c>
      <c r="E1065" s="88">
        <v>45002</v>
      </c>
      <c r="F1065" t="s">
        <v>21</v>
      </c>
      <c r="G1065" t="s">
        <v>26</v>
      </c>
      <c r="K1065" t="s">
        <v>26</v>
      </c>
      <c r="Q1065" t="s">
        <v>26</v>
      </c>
      <c r="T1065" t="s">
        <v>26</v>
      </c>
      <c r="U1065" t="s">
        <v>26</v>
      </c>
    </row>
    <row r="1066" spans="2:68" ht="18.75" customHeight="1">
      <c r="B1066" s="87">
        <v>45</v>
      </c>
      <c r="C1066" t="s">
        <v>4396</v>
      </c>
      <c r="D1066" t="s">
        <v>1716</v>
      </c>
      <c r="E1066" s="88">
        <v>45004</v>
      </c>
      <c r="F1066" t="s">
        <v>21</v>
      </c>
      <c r="G1066" t="s">
        <v>26</v>
      </c>
      <c r="K1066" t="s">
        <v>26</v>
      </c>
      <c r="Q1066" t="s">
        <v>26</v>
      </c>
      <c r="T1066" t="s">
        <v>26</v>
      </c>
      <c r="U1066" t="s">
        <v>26</v>
      </c>
    </row>
    <row r="1067" spans="2:68" ht="18.75" customHeight="1">
      <c r="B1067" s="87">
        <v>45</v>
      </c>
      <c r="C1067" t="s">
        <v>4396</v>
      </c>
      <c r="D1067" t="s">
        <v>1717</v>
      </c>
      <c r="E1067" s="88">
        <v>45005</v>
      </c>
      <c r="F1067" t="s">
        <v>26</v>
      </c>
      <c r="G1067" t="s">
        <v>26</v>
      </c>
      <c r="K1067" t="s">
        <v>26</v>
      </c>
      <c r="T1067" t="s">
        <v>26</v>
      </c>
      <c r="U1067" t="s">
        <v>26</v>
      </c>
      <c r="W1067" t="s">
        <v>26</v>
      </c>
    </row>
    <row r="1068" spans="2:68" ht="18.75" customHeight="1">
      <c r="B1068" s="87">
        <v>45</v>
      </c>
      <c r="C1068" t="s">
        <v>4396</v>
      </c>
      <c r="D1068" t="s">
        <v>1718</v>
      </c>
      <c r="E1068" s="88">
        <v>45007</v>
      </c>
      <c r="F1068" t="s">
        <v>21</v>
      </c>
      <c r="G1068" t="s">
        <v>21</v>
      </c>
      <c r="K1068" t="s">
        <v>26</v>
      </c>
      <c r="Q1068" t="s">
        <v>26</v>
      </c>
      <c r="T1068" t="s">
        <v>26</v>
      </c>
    </row>
    <row r="1069" spans="2:68" ht="18.75" customHeight="1">
      <c r="B1069" s="87">
        <v>45</v>
      </c>
      <c r="C1069" t="s">
        <v>4396</v>
      </c>
      <c r="D1069" t="s">
        <v>1719</v>
      </c>
      <c r="E1069" s="88">
        <v>45008</v>
      </c>
      <c r="F1069" t="s">
        <v>21</v>
      </c>
      <c r="G1069" t="s">
        <v>21</v>
      </c>
      <c r="K1069" t="s">
        <v>26</v>
      </c>
      <c r="Q1069" t="s">
        <v>26</v>
      </c>
      <c r="T1069" t="s">
        <v>26</v>
      </c>
      <c r="U1069" t="s">
        <v>26</v>
      </c>
      <c r="W1069" t="s">
        <v>26</v>
      </c>
    </row>
    <row r="1070" spans="2:68" ht="18.75" customHeight="1">
      <c r="B1070" s="87">
        <v>45</v>
      </c>
      <c r="C1070" t="s">
        <v>4396</v>
      </c>
      <c r="D1070" t="s">
        <v>1720</v>
      </c>
      <c r="E1070" s="88">
        <v>45010</v>
      </c>
      <c r="F1070" t="s">
        <v>25</v>
      </c>
      <c r="G1070" t="s">
        <v>21</v>
      </c>
      <c r="K1070" t="s">
        <v>26</v>
      </c>
      <c r="Q1070" t="s">
        <v>26</v>
      </c>
      <c r="T1070" t="s">
        <v>26</v>
      </c>
      <c r="U1070" t="s">
        <v>26</v>
      </c>
      <c r="W1070" t="s">
        <v>26</v>
      </c>
    </row>
    <row r="1071" spans="2:68" ht="18.75" customHeight="1">
      <c r="B1071" s="87">
        <v>45</v>
      </c>
      <c r="C1071" t="s">
        <v>4396</v>
      </c>
      <c r="D1071" t="s">
        <v>1721</v>
      </c>
      <c r="E1071" s="88">
        <v>45011</v>
      </c>
      <c r="F1071" t="s">
        <v>21</v>
      </c>
      <c r="G1071" t="s">
        <v>25</v>
      </c>
      <c r="K1071" t="s">
        <v>26</v>
      </c>
      <c r="Q1071" t="s">
        <v>26</v>
      </c>
      <c r="T1071" t="s">
        <v>26</v>
      </c>
      <c r="U1071" t="s">
        <v>26</v>
      </c>
      <c r="W1071" t="s">
        <v>26</v>
      </c>
    </row>
    <row r="1072" spans="2:68" ht="18.75" customHeight="1">
      <c r="B1072" s="87">
        <v>45</v>
      </c>
      <c r="C1072" t="s">
        <v>4396</v>
      </c>
      <c r="D1072" t="s">
        <v>1722</v>
      </c>
      <c r="E1072" s="88">
        <v>45012</v>
      </c>
      <c r="F1072" t="s">
        <v>21</v>
      </c>
      <c r="G1072" t="s">
        <v>21</v>
      </c>
      <c r="K1072" t="s">
        <v>26</v>
      </c>
      <c r="Q1072" t="s">
        <v>26</v>
      </c>
      <c r="T1072" t="s">
        <v>26</v>
      </c>
      <c r="U1072" t="s">
        <v>26</v>
      </c>
      <c r="W1072" t="s">
        <v>26</v>
      </c>
    </row>
    <row r="1073" spans="2:68" ht="18.75" customHeight="1">
      <c r="B1073" s="87">
        <v>45</v>
      </c>
      <c r="C1073" t="s">
        <v>4396</v>
      </c>
      <c r="D1073" t="s">
        <v>1723</v>
      </c>
      <c r="E1073" s="88">
        <v>45014</v>
      </c>
      <c r="F1073" t="s">
        <v>21</v>
      </c>
      <c r="G1073" t="s">
        <v>21</v>
      </c>
      <c r="K1073" t="s">
        <v>26</v>
      </c>
      <c r="Q1073" t="s">
        <v>26</v>
      </c>
      <c r="T1073" t="s">
        <v>26</v>
      </c>
      <c r="U1073" t="s">
        <v>26</v>
      </c>
      <c r="W1073" t="s">
        <v>26</v>
      </c>
    </row>
    <row r="1074" spans="2:68" ht="18.75" customHeight="1">
      <c r="B1074" s="87">
        <v>45</v>
      </c>
      <c r="C1074" t="s">
        <v>4396</v>
      </c>
      <c r="D1074" t="s">
        <v>1724</v>
      </c>
      <c r="E1074" s="88">
        <v>45023</v>
      </c>
      <c r="F1074" t="s">
        <v>25</v>
      </c>
      <c r="G1074" t="s">
        <v>21</v>
      </c>
      <c r="K1074" t="s">
        <v>26</v>
      </c>
      <c r="Q1074" t="s">
        <v>26</v>
      </c>
      <c r="T1074" t="s">
        <v>26</v>
      </c>
      <c r="U1074" t="s">
        <v>26</v>
      </c>
      <c r="W1074" t="s">
        <v>26</v>
      </c>
    </row>
    <row r="1075" spans="2:68" ht="18.75" customHeight="1">
      <c r="B1075" s="87">
        <v>45</v>
      </c>
      <c r="C1075" t="s">
        <v>4396</v>
      </c>
      <c r="D1075" t="s">
        <v>1725</v>
      </c>
      <c r="E1075" s="88">
        <v>45026</v>
      </c>
      <c r="F1075" t="s">
        <v>25</v>
      </c>
      <c r="G1075" t="s">
        <v>21</v>
      </c>
      <c r="K1075" t="s">
        <v>26</v>
      </c>
      <c r="Q1075" t="s">
        <v>26</v>
      </c>
      <c r="T1075" t="s">
        <v>26</v>
      </c>
      <c r="U1075" t="s">
        <v>26</v>
      </c>
      <c r="W1075" t="s">
        <v>26</v>
      </c>
    </row>
    <row r="1076" spans="2:68" ht="18.75" customHeight="1">
      <c r="B1076" s="87">
        <v>45</v>
      </c>
      <c r="C1076" t="s">
        <v>4396</v>
      </c>
      <c r="D1076" t="s">
        <v>1726</v>
      </c>
      <c r="E1076" s="88">
        <v>45028</v>
      </c>
      <c r="F1076" t="s">
        <v>25</v>
      </c>
      <c r="G1076" t="s">
        <v>21</v>
      </c>
      <c r="K1076" t="s">
        <v>26</v>
      </c>
      <c r="Q1076" t="s">
        <v>26</v>
      </c>
      <c r="T1076" t="s">
        <v>26</v>
      </c>
      <c r="U1076" t="s">
        <v>26</v>
      </c>
      <c r="W1076" t="s">
        <v>26</v>
      </c>
    </row>
    <row r="1077" spans="2:68" ht="18.75" customHeight="1">
      <c r="B1077" s="87">
        <v>45</v>
      </c>
      <c r="C1077" t="s">
        <v>4396</v>
      </c>
      <c r="D1077" t="s">
        <v>1727</v>
      </c>
      <c r="E1077" s="88">
        <v>45029</v>
      </c>
      <c r="F1077" t="s">
        <v>25</v>
      </c>
      <c r="G1077" t="s">
        <v>25</v>
      </c>
      <c r="K1077" t="s">
        <v>26</v>
      </c>
      <c r="Q1077" t="s">
        <v>26</v>
      </c>
      <c r="T1077" t="s">
        <v>26</v>
      </c>
      <c r="U1077" t="s">
        <v>26</v>
      </c>
      <c r="W1077" t="s">
        <v>26</v>
      </c>
    </row>
    <row r="1078" spans="2:68" ht="18.75" customHeight="1">
      <c r="B1078" s="87">
        <v>45</v>
      </c>
      <c r="C1078" t="s">
        <v>4396</v>
      </c>
      <c r="D1078" t="s">
        <v>1728</v>
      </c>
      <c r="E1078" s="88">
        <v>45030</v>
      </c>
      <c r="F1078" t="s">
        <v>25</v>
      </c>
      <c r="G1078" t="s">
        <v>21</v>
      </c>
      <c r="K1078" t="s">
        <v>26</v>
      </c>
      <c r="Q1078" t="s">
        <v>26</v>
      </c>
      <c r="T1078" t="s">
        <v>26</v>
      </c>
      <c r="U1078" t="s">
        <v>26</v>
      </c>
      <c r="W1078" t="s">
        <v>26</v>
      </c>
    </row>
    <row r="1079" spans="2:68" ht="18.75" customHeight="1">
      <c r="B1079" s="87">
        <v>45</v>
      </c>
      <c r="C1079" t="s">
        <v>4396</v>
      </c>
      <c r="D1079" t="s">
        <v>1729</v>
      </c>
      <c r="E1079" s="88">
        <v>45042</v>
      </c>
      <c r="F1079" t="s">
        <v>25</v>
      </c>
      <c r="G1079" t="s">
        <v>21</v>
      </c>
      <c r="K1079" t="s">
        <v>26</v>
      </c>
      <c r="Q1079" t="s">
        <v>26</v>
      </c>
      <c r="T1079" t="s">
        <v>26</v>
      </c>
      <c r="U1079" t="s">
        <v>26</v>
      </c>
      <c r="W1079" t="s">
        <v>26</v>
      </c>
    </row>
    <row r="1080" spans="2:68" ht="18.75" customHeight="1">
      <c r="B1080" s="87">
        <v>45</v>
      </c>
      <c r="C1080" t="s">
        <v>4396</v>
      </c>
      <c r="D1080" t="s">
        <v>1730</v>
      </c>
      <c r="E1080" s="88">
        <v>45047</v>
      </c>
      <c r="F1080" t="s">
        <v>25</v>
      </c>
      <c r="G1080" t="s">
        <v>21</v>
      </c>
      <c r="K1080" t="s">
        <v>26</v>
      </c>
      <c r="Q1080" t="s">
        <v>26</v>
      </c>
      <c r="T1080" t="s">
        <v>26</v>
      </c>
      <c r="U1080" t="s">
        <v>26</v>
      </c>
      <c r="W1080" t="s">
        <v>26</v>
      </c>
    </row>
    <row r="1081" spans="2:68" ht="18.75" customHeight="1">
      <c r="B1081" s="87">
        <v>45</v>
      </c>
      <c r="C1081" t="s">
        <v>4396</v>
      </c>
      <c r="D1081" t="s">
        <v>1731</v>
      </c>
      <c r="E1081" s="88">
        <v>45058</v>
      </c>
      <c r="F1081" t="s">
        <v>25</v>
      </c>
      <c r="G1081" t="s">
        <v>21</v>
      </c>
      <c r="K1081" t="s">
        <v>26</v>
      </c>
      <c r="Q1081" t="s">
        <v>26</v>
      </c>
      <c r="T1081" t="s">
        <v>26</v>
      </c>
      <c r="U1081" t="s">
        <v>26</v>
      </c>
      <c r="W1081" t="s">
        <v>26</v>
      </c>
    </row>
    <row r="1082" spans="2:68" ht="18.75" customHeight="1">
      <c r="B1082" s="87">
        <v>45</v>
      </c>
      <c r="C1082" t="s">
        <v>4396</v>
      </c>
      <c r="D1082" t="s">
        <v>1732</v>
      </c>
      <c r="E1082" s="88">
        <v>45067</v>
      </c>
      <c r="F1082" t="s">
        <v>25</v>
      </c>
      <c r="G1082" t="s">
        <v>25</v>
      </c>
      <c r="K1082" t="s">
        <v>26</v>
      </c>
      <c r="Q1082" t="s">
        <v>26</v>
      </c>
      <c r="T1082" t="s">
        <v>26</v>
      </c>
      <c r="U1082" t="s">
        <v>26</v>
      </c>
      <c r="W1082" t="s">
        <v>26</v>
      </c>
    </row>
    <row r="1083" spans="2:68" ht="18.75" customHeight="1">
      <c r="B1083" s="87">
        <v>45</v>
      </c>
      <c r="C1083" t="s">
        <v>4396</v>
      </c>
      <c r="D1083" t="s">
        <v>1734</v>
      </c>
      <c r="E1083" s="88">
        <v>45075</v>
      </c>
      <c r="F1083" t="s">
        <v>25</v>
      </c>
      <c r="G1083" t="s">
        <v>21</v>
      </c>
      <c r="K1083" t="s">
        <v>26</v>
      </c>
      <c r="Q1083" t="s">
        <v>26</v>
      </c>
      <c r="T1083" t="s">
        <v>26</v>
      </c>
      <c r="U1083" t="s">
        <v>26</v>
      </c>
      <c r="W1083" t="s">
        <v>26</v>
      </c>
    </row>
    <row r="1084" spans="2:68" ht="18.75" customHeight="1">
      <c r="B1084" s="87">
        <v>46</v>
      </c>
      <c r="C1084" t="s">
        <v>4397</v>
      </c>
      <c r="D1084" t="s">
        <v>4398</v>
      </c>
      <c r="E1084" s="88">
        <v>46003</v>
      </c>
      <c r="F1084" t="s">
        <v>25</v>
      </c>
      <c r="H1084" t="s">
        <v>25</v>
      </c>
      <c r="I1084" t="s">
        <v>21</v>
      </c>
      <c r="K1084" t="s">
        <v>25</v>
      </c>
      <c r="L1084" t="s">
        <v>2138</v>
      </c>
      <c r="M1084" s="89">
        <v>45219</v>
      </c>
      <c r="N1084" t="s">
        <v>25</v>
      </c>
      <c r="O1084" t="s">
        <v>25</v>
      </c>
      <c r="Q1084" t="s">
        <v>25</v>
      </c>
      <c r="R1084" s="89">
        <v>45230</v>
      </c>
      <c r="T1084" t="s">
        <v>1377</v>
      </c>
      <c r="U1084" t="s">
        <v>21</v>
      </c>
      <c r="V1084" t="s">
        <v>4399</v>
      </c>
      <c r="W1084" t="s">
        <v>21</v>
      </c>
      <c r="AC1084" t="s">
        <v>21</v>
      </c>
      <c r="AG1084" t="s">
        <v>25</v>
      </c>
    </row>
    <row r="1085" spans="2:68" ht="18.75" customHeight="1">
      <c r="B1085" s="87">
        <v>46</v>
      </c>
      <c r="C1085" t="s">
        <v>4397</v>
      </c>
      <c r="D1085" t="s">
        <v>4400</v>
      </c>
      <c r="E1085" s="88">
        <v>46004</v>
      </c>
      <c r="F1085" t="s">
        <v>25</v>
      </c>
      <c r="H1085" t="s">
        <v>25</v>
      </c>
      <c r="I1085" t="s">
        <v>21</v>
      </c>
      <c r="K1085" t="s">
        <v>21</v>
      </c>
    </row>
    <row r="1086" spans="2:68" ht="18.75" customHeight="1">
      <c r="B1086" s="87">
        <v>46</v>
      </c>
      <c r="C1086" t="s">
        <v>4397</v>
      </c>
      <c r="D1086" t="s">
        <v>994</v>
      </c>
      <c r="E1086" s="88">
        <v>46005</v>
      </c>
      <c r="F1086" t="s">
        <v>25</v>
      </c>
      <c r="G1086" t="s">
        <v>25</v>
      </c>
      <c r="H1086" t="s">
        <v>25</v>
      </c>
      <c r="I1086" t="s">
        <v>25</v>
      </c>
      <c r="K1086" t="s">
        <v>21</v>
      </c>
      <c r="BO1086" t="s">
        <v>4401</v>
      </c>
    </row>
    <row r="1087" spans="2:68" ht="18.75" customHeight="1">
      <c r="B1087" s="87">
        <v>46</v>
      </c>
      <c r="C1087" t="s">
        <v>4397</v>
      </c>
      <c r="D1087" t="s">
        <v>995</v>
      </c>
      <c r="E1087" s="88">
        <v>46006</v>
      </c>
      <c r="F1087" t="s">
        <v>25</v>
      </c>
      <c r="G1087" t="s">
        <v>21</v>
      </c>
      <c r="H1087" t="s">
        <v>25</v>
      </c>
      <c r="I1087" t="s">
        <v>25</v>
      </c>
      <c r="K1087" t="s">
        <v>21</v>
      </c>
      <c r="BO1087" t="s">
        <v>4402</v>
      </c>
      <c r="BP1087" s="90" t="s">
        <v>2706</v>
      </c>
    </row>
    <row r="1088" spans="2:68" ht="18.75" customHeight="1">
      <c r="B1088" s="87">
        <v>46</v>
      </c>
      <c r="C1088" t="s">
        <v>4397</v>
      </c>
      <c r="D1088" t="s">
        <v>4403</v>
      </c>
      <c r="E1088" s="88">
        <v>46007</v>
      </c>
      <c r="F1088" t="s">
        <v>25</v>
      </c>
      <c r="G1088" t="s">
        <v>21</v>
      </c>
      <c r="H1088" t="s">
        <v>25</v>
      </c>
      <c r="I1088" t="s">
        <v>25</v>
      </c>
      <c r="K1088" t="s">
        <v>25</v>
      </c>
      <c r="L1088" t="s">
        <v>2144</v>
      </c>
      <c r="M1088" s="89" t="s">
        <v>4404</v>
      </c>
      <c r="N1088" t="s">
        <v>25</v>
      </c>
      <c r="O1088" t="s">
        <v>25</v>
      </c>
      <c r="Q1088" t="s">
        <v>25</v>
      </c>
      <c r="R1088" s="89" t="s">
        <v>4405</v>
      </c>
      <c r="T1088" t="s">
        <v>1377</v>
      </c>
      <c r="U1088" t="s">
        <v>1786</v>
      </c>
      <c r="W1088" t="s">
        <v>21</v>
      </c>
      <c r="AC1088" t="s">
        <v>21</v>
      </c>
      <c r="AG1088" t="s">
        <v>25</v>
      </c>
      <c r="AH1088" t="s">
        <v>2140</v>
      </c>
      <c r="AJ1088" t="s">
        <v>2140</v>
      </c>
      <c r="AL1088" t="s">
        <v>2140</v>
      </c>
      <c r="AN1088" t="s">
        <v>2140</v>
      </c>
      <c r="AP1088" t="s">
        <v>2140</v>
      </c>
      <c r="AR1088" t="s">
        <v>2140</v>
      </c>
      <c r="AT1088" t="s">
        <v>2140</v>
      </c>
      <c r="AV1088" t="s">
        <v>2140</v>
      </c>
      <c r="AX1088" t="s">
        <v>2140</v>
      </c>
      <c r="AZ1088" t="s">
        <v>2140</v>
      </c>
      <c r="BB1088" t="s">
        <v>2140</v>
      </c>
      <c r="BD1088" t="s">
        <v>4406</v>
      </c>
      <c r="BE1088" t="s">
        <v>2140</v>
      </c>
      <c r="BG1088" t="s">
        <v>2140</v>
      </c>
      <c r="BI1088" t="s">
        <v>2140</v>
      </c>
      <c r="BK1088" t="s">
        <v>2140</v>
      </c>
      <c r="BM1088" t="s">
        <v>4407</v>
      </c>
      <c r="BN1088" t="s">
        <v>2174</v>
      </c>
      <c r="BP1088" s="90" t="s">
        <v>4408</v>
      </c>
    </row>
    <row r="1089" spans="2:68" ht="18.75" customHeight="1">
      <c r="B1089" s="87">
        <v>46</v>
      </c>
      <c r="C1089" t="s">
        <v>4397</v>
      </c>
      <c r="D1089" t="s">
        <v>997</v>
      </c>
      <c r="E1089" s="88">
        <v>46008</v>
      </c>
      <c r="F1089" t="s">
        <v>25</v>
      </c>
      <c r="G1089" t="s">
        <v>25</v>
      </c>
      <c r="H1089" t="s">
        <v>25</v>
      </c>
      <c r="I1089" t="s">
        <v>25</v>
      </c>
      <c r="K1089" t="s">
        <v>25</v>
      </c>
      <c r="L1089" t="s">
        <v>2138</v>
      </c>
      <c r="M1089" s="89" t="s">
        <v>3225</v>
      </c>
      <c r="N1089" t="s">
        <v>21</v>
      </c>
      <c r="O1089" t="s">
        <v>25</v>
      </c>
      <c r="Q1089" t="s">
        <v>25</v>
      </c>
      <c r="R1089" s="89" t="s">
        <v>4409</v>
      </c>
      <c r="T1089" t="s">
        <v>1377</v>
      </c>
      <c r="U1089" t="s">
        <v>25</v>
      </c>
      <c r="W1089" t="s">
        <v>25</v>
      </c>
      <c r="Z1089" t="s">
        <v>1900</v>
      </c>
      <c r="AC1089" t="s">
        <v>21</v>
      </c>
      <c r="AG1089" t="s">
        <v>25</v>
      </c>
      <c r="AH1089" t="s">
        <v>25</v>
      </c>
      <c r="AJ1089" t="s">
        <v>25</v>
      </c>
      <c r="AL1089" t="s">
        <v>25</v>
      </c>
      <c r="AN1089" t="s">
        <v>2140</v>
      </c>
      <c r="AP1089" t="s">
        <v>2140</v>
      </c>
      <c r="AR1089" t="s">
        <v>2140</v>
      </c>
      <c r="AT1089" t="s">
        <v>2140</v>
      </c>
      <c r="AV1089" t="s">
        <v>2140</v>
      </c>
      <c r="AX1089" t="s">
        <v>25</v>
      </c>
      <c r="AZ1089" t="s">
        <v>25</v>
      </c>
      <c r="BB1089" t="s">
        <v>25</v>
      </c>
      <c r="BE1089" t="s">
        <v>2140</v>
      </c>
      <c r="BG1089" t="s">
        <v>2140</v>
      </c>
      <c r="BI1089" t="s">
        <v>2140</v>
      </c>
      <c r="BK1089" t="s">
        <v>2140</v>
      </c>
      <c r="BN1089" t="s">
        <v>2146</v>
      </c>
      <c r="BP1089" s="90" t="s">
        <v>4410</v>
      </c>
    </row>
    <row r="1090" spans="2:68" ht="18.75" customHeight="1">
      <c r="B1090" s="87">
        <v>46</v>
      </c>
      <c r="C1090" t="s">
        <v>4397</v>
      </c>
      <c r="D1090" t="s">
        <v>4411</v>
      </c>
      <c r="E1090" s="88">
        <v>46009</v>
      </c>
      <c r="F1090" t="s">
        <v>25</v>
      </c>
      <c r="H1090" t="s">
        <v>25</v>
      </c>
      <c r="I1090" t="s">
        <v>21</v>
      </c>
      <c r="K1090" t="s">
        <v>21</v>
      </c>
    </row>
    <row r="1091" spans="2:68" ht="18.75" customHeight="1">
      <c r="B1091" s="87">
        <v>46</v>
      </c>
      <c r="C1091" t="s">
        <v>4397</v>
      </c>
      <c r="D1091" t="s">
        <v>4412</v>
      </c>
      <c r="E1091" s="88">
        <v>46010</v>
      </c>
      <c r="F1091" t="s">
        <v>25</v>
      </c>
      <c r="H1091" t="s">
        <v>25</v>
      </c>
      <c r="I1091" t="s">
        <v>25</v>
      </c>
      <c r="K1091" t="s">
        <v>25</v>
      </c>
      <c r="L1091" t="s">
        <v>2138</v>
      </c>
      <c r="M1091" s="89">
        <v>45219</v>
      </c>
      <c r="N1091" t="s">
        <v>25</v>
      </c>
      <c r="O1091" t="s">
        <v>25</v>
      </c>
      <c r="Q1091" t="s">
        <v>25</v>
      </c>
      <c r="R1091" s="89">
        <v>45226</v>
      </c>
      <c r="T1091" t="s">
        <v>1377</v>
      </c>
      <c r="U1091" t="s">
        <v>21</v>
      </c>
      <c r="V1091" t="s">
        <v>4413</v>
      </c>
      <c r="W1091" t="s">
        <v>21</v>
      </c>
      <c r="AC1091" t="s">
        <v>21</v>
      </c>
      <c r="AG1091" t="s">
        <v>25</v>
      </c>
    </row>
    <row r="1092" spans="2:68" ht="18.75" customHeight="1">
      <c r="B1092" s="87">
        <v>46</v>
      </c>
      <c r="C1092" t="s">
        <v>4397</v>
      </c>
      <c r="D1092" t="s">
        <v>4414</v>
      </c>
      <c r="E1092" s="88">
        <v>46011</v>
      </c>
      <c r="F1092" t="s">
        <v>25</v>
      </c>
      <c r="G1092" t="s">
        <v>25</v>
      </c>
      <c r="H1092" t="s">
        <v>21</v>
      </c>
      <c r="J1092" t="s">
        <v>2183</v>
      </c>
      <c r="K1092" t="s">
        <v>21</v>
      </c>
      <c r="BO1092" t="s">
        <v>2183</v>
      </c>
      <c r="BP1092" s="90" t="s">
        <v>2183</v>
      </c>
    </row>
    <row r="1093" spans="2:68" ht="18.75" customHeight="1">
      <c r="B1093" s="87">
        <v>46</v>
      </c>
      <c r="C1093" t="s">
        <v>4397</v>
      </c>
      <c r="D1093" t="s">
        <v>1001</v>
      </c>
      <c r="E1093" s="88">
        <v>46013</v>
      </c>
      <c r="F1093" t="s">
        <v>25</v>
      </c>
      <c r="G1093" t="s">
        <v>25</v>
      </c>
      <c r="H1093" t="s">
        <v>25</v>
      </c>
      <c r="I1093" t="s">
        <v>21</v>
      </c>
      <c r="J1093" t="s">
        <v>4415</v>
      </c>
      <c r="K1093" t="s">
        <v>21</v>
      </c>
      <c r="BO1093" t="s">
        <v>4415</v>
      </c>
      <c r="BP1093" s="90" t="s">
        <v>4416</v>
      </c>
    </row>
    <row r="1094" spans="2:68" ht="18.75" customHeight="1">
      <c r="B1094" s="87">
        <v>46</v>
      </c>
      <c r="C1094" t="s">
        <v>4397</v>
      </c>
      <c r="D1094" t="s">
        <v>4417</v>
      </c>
      <c r="E1094" s="88">
        <v>46014</v>
      </c>
      <c r="F1094" t="s">
        <v>25</v>
      </c>
      <c r="G1094" t="s">
        <v>25</v>
      </c>
      <c r="H1094" t="s">
        <v>25</v>
      </c>
      <c r="I1094" t="s">
        <v>25</v>
      </c>
      <c r="K1094" t="s">
        <v>25</v>
      </c>
      <c r="L1094" t="s">
        <v>2144</v>
      </c>
      <c r="M1094" s="89" t="s">
        <v>4418</v>
      </c>
      <c r="N1094" t="s">
        <v>25</v>
      </c>
      <c r="O1094" t="s">
        <v>25</v>
      </c>
      <c r="Q1094" t="s">
        <v>25</v>
      </c>
      <c r="R1094" s="89" t="s">
        <v>2164</v>
      </c>
      <c r="T1094" t="s">
        <v>1377</v>
      </c>
      <c r="U1094" t="s">
        <v>25</v>
      </c>
      <c r="W1094" t="s">
        <v>21</v>
      </c>
      <c r="AC1094" t="s">
        <v>21</v>
      </c>
      <c r="AG1094" t="s">
        <v>25</v>
      </c>
      <c r="AH1094" t="s">
        <v>21</v>
      </c>
      <c r="AJ1094" t="s">
        <v>21</v>
      </c>
      <c r="AL1094" t="s">
        <v>2140</v>
      </c>
      <c r="AN1094" t="s">
        <v>2140</v>
      </c>
      <c r="AP1094" t="s">
        <v>25</v>
      </c>
      <c r="AR1094" t="s">
        <v>21</v>
      </c>
      <c r="AT1094" t="s">
        <v>2140</v>
      </c>
      <c r="AV1094" t="s">
        <v>2140</v>
      </c>
      <c r="AX1094" t="s">
        <v>25</v>
      </c>
      <c r="AZ1094" t="s">
        <v>2140</v>
      </c>
      <c r="BB1094" t="s">
        <v>2140</v>
      </c>
      <c r="BE1094" t="s">
        <v>2140</v>
      </c>
      <c r="BG1094" t="s">
        <v>2140</v>
      </c>
      <c r="BI1094" t="s">
        <v>2140</v>
      </c>
      <c r="BK1094" t="s">
        <v>2140</v>
      </c>
      <c r="BN1094" t="s">
        <v>1915</v>
      </c>
    </row>
    <row r="1095" spans="2:68" ht="18.75" customHeight="1">
      <c r="B1095" s="87">
        <v>46</v>
      </c>
      <c r="C1095" t="s">
        <v>4397</v>
      </c>
      <c r="D1095" t="s">
        <v>1003</v>
      </c>
      <c r="E1095" s="88">
        <v>46015</v>
      </c>
      <c r="F1095" t="s">
        <v>21</v>
      </c>
      <c r="G1095" t="s">
        <v>21</v>
      </c>
      <c r="H1095" t="s">
        <v>21</v>
      </c>
      <c r="J1095" t="s">
        <v>4419</v>
      </c>
      <c r="K1095" t="s">
        <v>21</v>
      </c>
      <c r="BO1095" t="s">
        <v>4419</v>
      </c>
    </row>
    <row r="1096" spans="2:68" ht="18.75" customHeight="1">
      <c r="B1096" s="87">
        <v>46</v>
      </c>
      <c r="C1096" t="s">
        <v>4397</v>
      </c>
      <c r="D1096" t="s">
        <v>4420</v>
      </c>
      <c r="E1096" s="88">
        <v>46016</v>
      </c>
      <c r="F1096" t="s">
        <v>25</v>
      </c>
      <c r="H1096" t="s">
        <v>21</v>
      </c>
      <c r="I1096" t="s">
        <v>21</v>
      </c>
      <c r="K1096" t="s">
        <v>21</v>
      </c>
    </row>
    <row r="1097" spans="2:68" ht="18.75" customHeight="1">
      <c r="B1097" s="87">
        <v>46</v>
      </c>
      <c r="C1097" t="s">
        <v>4397</v>
      </c>
      <c r="D1097" t="s">
        <v>1005</v>
      </c>
      <c r="E1097" s="88">
        <v>46017</v>
      </c>
      <c r="F1097" t="s">
        <v>25</v>
      </c>
      <c r="G1097" t="s">
        <v>21</v>
      </c>
      <c r="H1097" t="s">
        <v>25</v>
      </c>
      <c r="I1097" t="s">
        <v>25</v>
      </c>
      <c r="K1097" t="s">
        <v>21</v>
      </c>
      <c r="BO1097" t="s">
        <v>4421</v>
      </c>
      <c r="BP1097" s="90" t="s">
        <v>4422</v>
      </c>
    </row>
    <row r="1098" spans="2:68" ht="18.75" customHeight="1">
      <c r="B1098" s="87">
        <v>46</v>
      </c>
      <c r="C1098" t="s">
        <v>4397</v>
      </c>
      <c r="D1098" t="s">
        <v>4423</v>
      </c>
      <c r="E1098" s="88">
        <v>46018</v>
      </c>
      <c r="F1098" t="s">
        <v>25</v>
      </c>
      <c r="H1098" t="s">
        <v>25</v>
      </c>
      <c r="I1098" t="s">
        <v>25</v>
      </c>
      <c r="K1098" t="s">
        <v>21</v>
      </c>
    </row>
    <row r="1099" spans="2:68" ht="18.75" customHeight="1">
      <c r="B1099" s="87">
        <v>46</v>
      </c>
      <c r="C1099" t="s">
        <v>4397</v>
      </c>
      <c r="D1099" t="s">
        <v>4424</v>
      </c>
      <c r="E1099" s="88">
        <v>46020</v>
      </c>
      <c r="F1099" t="s">
        <v>25</v>
      </c>
      <c r="H1099" t="s">
        <v>21</v>
      </c>
      <c r="I1099" t="s">
        <v>21</v>
      </c>
      <c r="K1099" t="s">
        <v>21</v>
      </c>
    </row>
    <row r="1100" spans="2:68" ht="18.75" customHeight="1">
      <c r="B1100" s="87">
        <v>46</v>
      </c>
      <c r="C1100" t="s">
        <v>4397</v>
      </c>
      <c r="D1100" t="s">
        <v>1009</v>
      </c>
      <c r="E1100" s="88">
        <v>46021</v>
      </c>
      <c r="F1100" t="s">
        <v>21</v>
      </c>
      <c r="G1100" t="s">
        <v>25</v>
      </c>
      <c r="H1100" t="s">
        <v>25</v>
      </c>
      <c r="I1100" t="s">
        <v>25</v>
      </c>
      <c r="K1100" t="s">
        <v>25</v>
      </c>
      <c r="L1100" t="s">
        <v>2138</v>
      </c>
      <c r="M1100" s="89" t="s">
        <v>3225</v>
      </c>
      <c r="N1100" t="s">
        <v>25</v>
      </c>
      <c r="O1100" t="s">
        <v>21</v>
      </c>
      <c r="Q1100" t="s">
        <v>25</v>
      </c>
      <c r="R1100" s="89" t="s">
        <v>4425</v>
      </c>
      <c r="T1100" t="s">
        <v>1377</v>
      </c>
      <c r="U1100" t="s">
        <v>25</v>
      </c>
      <c r="W1100" t="s">
        <v>21</v>
      </c>
      <c r="AC1100" t="s">
        <v>21</v>
      </c>
      <c r="AG1100" t="s">
        <v>25</v>
      </c>
      <c r="AH1100" t="s">
        <v>2140</v>
      </c>
      <c r="AJ1100" t="s">
        <v>2140</v>
      </c>
      <c r="AL1100" t="s">
        <v>2140</v>
      </c>
      <c r="AN1100" t="s">
        <v>2140</v>
      </c>
      <c r="AP1100" t="s">
        <v>2140</v>
      </c>
      <c r="AR1100" t="s">
        <v>2140</v>
      </c>
      <c r="AT1100" t="s">
        <v>2140</v>
      </c>
      <c r="AV1100" t="s">
        <v>2140</v>
      </c>
      <c r="AX1100" t="s">
        <v>2140</v>
      </c>
      <c r="AZ1100" t="s">
        <v>2140</v>
      </c>
      <c r="BB1100" t="s">
        <v>2140</v>
      </c>
      <c r="BE1100" t="s">
        <v>2140</v>
      </c>
      <c r="BG1100" t="s">
        <v>2140</v>
      </c>
      <c r="BI1100" t="s">
        <v>2140</v>
      </c>
      <c r="BK1100" t="s">
        <v>2140</v>
      </c>
      <c r="BN1100" t="s">
        <v>2174</v>
      </c>
    </row>
    <row r="1101" spans="2:68" ht="18.75" customHeight="1">
      <c r="B1101" s="87">
        <v>46</v>
      </c>
      <c r="C1101" t="s">
        <v>4397</v>
      </c>
      <c r="D1101" t="s">
        <v>1010</v>
      </c>
      <c r="E1101" s="88">
        <v>46028</v>
      </c>
      <c r="F1101" t="s">
        <v>25</v>
      </c>
      <c r="G1101" t="s">
        <v>21</v>
      </c>
      <c r="H1101" t="s">
        <v>25</v>
      </c>
      <c r="I1101" t="s">
        <v>25</v>
      </c>
      <c r="K1101" t="s">
        <v>21</v>
      </c>
      <c r="BO1101" t="s">
        <v>4426</v>
      </c>
      <c r="BP1101" s="90" t="s">
        <v>2395</v>
      </c>
    </row>
    <row r="1102" spans="2:68" ht="18.75" customHeight="1">
      <c r="B1102" s="87">
        <v>46</v>
      </c>
      <c r="C1102" t="s">
        <v>4397</v>
      </c>
      <c r="D1102" t="s">
        <v>336</v>
      </c>
      <c r="E1102" s="88">
        <v>46036</v>
      </c>
      <c r="F1102" t="s">
        <v>21</v>
      </c>
      <c r="G1102" t="s">
        <v>21</v>
      </c>
      <c r="H1102" t="s">
        <v>25</v>
      </c>
      <c r="I1102" t="s">
        <v>21</v>
      </c>
      <c r="J1102" t="s">
        <v>4427</v>
      </c>
      <c r="K1102" t="s">
        <v>21</v>
      </c>
    </row>
    <row r="1103" spans="2:68" ht="18.75" customHeight="1">
      <c r="B1103" s="87">
        <v>46</v>
      </c>
      <c r="C1103" t="s">
        <v>4397</v>
      </c>
      <c r="D1103" t="s">
        <v>4428</v>
      </c>
      <c r="E1103" s="88">
        <v>46040</v>
      </c>
      <c r="F1103" t="s">
        <v>25</v>
      </c>
      <c r="H1103" t="s">
        <v>25</v>
      </c>
      <c r="I1103" t="s">
        <v>21</v>
      </c>
      <c r="K1103" t="s">
        <v>21</v>
      </c>
    </row>
    <row r="1104" spans="2:68" ht="18.75" customHeight="1">
      <c r="B1104" s="87">
        <v>46</v>
      </c>
      <c r="C1104" t="s">
        <v>4397</v>
      </c>
      <c r="D1104" t="s">
        <v>4429</v>
      </c>
      <c r="E1104" s="88">
        <v>46043</v>
      </c>
      <c r="F1104" t="s">
        <v>25</v>
      </c>
      <c r="H1104" t="s">
        <v>25</v>
      </c>
      <c r="I1104" t="s">
        <v>21</v>
      </c>
      <c r="K1104" t="s">
        <v>21</v>
      </c>
    </row>
    <row r="1105" spans="2:68" ht="18.75" customHeight="1">
      <c r="B1105" s="87">
        <v>46</v>
      </c>
      <c r="C1105" t="s">
        <v>4397</v>
      </c>
      <c r="D1105" t="s">
        <v>4430</v>
      </c>
      <c r="E1105" s="88">
        <v>46046</v>
      </c>
      <c r="F1105" t="s">
        <v>25</v>
      </c>
      <c r="G1105" t="s">
        <v>25</v>
      </c>
      <c r="H1105" t="s">
        <v>21</v>
      </c>
      <c r="J1105" t="s">
        <v>2353</v>
      </c>
      <c r="K1105" t="s">
        <v>21</v>
      </c>
      <c r="BO1105" t="s">
        <v>2353</v>
      </c>
      <c r="BP1105" s="90" t="s">
        <v>4431</v>
      </c>
    </row>
    <row r="1106" spans="2:68" ht="18.75" customHeight="1">
      <c r="B1106" s="87">
        <v>47</v>
      </c>
      <c r="C1106" t="s">
        <v>4432</v>
      </c>
      <c r="D1106" t="s">
        <v>4433</v>
      </c>
      <c r="E1106" s="88">
        <v>47001</v>
      </c>
      <c r="F1106" t="s">
        <v>25</v>
      </c>
      <c r="G1106" t="s">
        <v>21</v>
      </c>
      <c r="H1106" t="s">
        <v>25</v>
      </c>
      <c r="I1106" t="s">
        <v>25</v>
      </c>
      <c r="K1106" t="s">
        <v>25</v>
      </c>
      <c r="L1106" t="s">
        <v>2138</v>
      </c>
      <c r="M1106" s="89">
        <v>45252</v>
      </c>
      <c r="N1106" t="s">
        <v>25</v>
      </c>
      <c r="O1106" t="s">
        <v>25</v>
      </c>
      <c r="Q1106" t="s">
        <v>25</v>
      </c>
      <c r="R1106" s="89" t="s">
        <v>2164</v>
      </c>
      <c r="T1106" t="s">
        <v>1377</v>
      </c>
      <c r="U1106" t="s">
        <v>25</v>
      </c>
      <c r="W1106" t="s">
        <v>21</v>
      </c>
      <c r="AC1106" t="s">
        <v>21</v>
      </c>
      <c r="AG1106" t="s">
        <v>25</v>
      </c>
      <c r="AH1106" t="s">
        <v>21</v>
      </c>
      <c r="AJ1106" t="s">
        <v>2140</v>
      </c>
      <c r="AL1106" t="s">
        <v>21</v>
      </c>
      <c r="AN1106" t="s">
        <v>21</v>
      </c>
      <c r="AP1106" t="s">
        <v>21</v>
      </c>
      <c r="AR1106" t="s">
        <v>21</v>
      </c>
      <c r="AT1106" t="s">
        <v>2140</v>
      </c>
      <c r="AV1106" t="s">
        <v>2140</v>
      </c>
      <c r="AX1106" t="s">
        <v>21</v>
      </c>
      <c r="AZ1106" t="s">
        <v>2140</v>
      </c>
      <c r="BB1106" t="s">
        <v>2140</v>
      </c>
      <c r="BE1106" t="s">
        <v>21</v>
      </c>
      <c r="BG1106" t="s">
        <v>2140</v>
      </c>
      <c r="BI1106" t="s">
        <v>2140</v>
      </c>
      <c r="BK1106" t="s">
        <v>2140</v>
      </c>
      <c r="BN1106" t="s">
        <v>2146</v>
      </c>
    </row>
    <row r="1107" spans="2:68" ht="18.75" customHeight="1">
      <c r="B1107" s="87">
        <v>47</v>
      </c>
      <c r="C1107" t="s">
        <v>4432</v>
      </c>
      <c r="D1107" t="s">
        <v>1736</v>
      </c>
      <c r="E1107" s="88">
        <v>47003</v>
      </c>
      <c r="F1107" t="s">
        <v>25</v>
      </c>
      <c r="G1107" t="s">
        <v>21</v>
      </c>
      <c r="H1107" t="s">
        <v>25</v>
      </c>
      <c r="I1107" t="s">
        <v>25</v>
      </c>
      <c r="K1107" t="s">
        <v>25</v>
      </c>
      <c r="L1107" t="s">
        <v>2138</v>
      </c>
      <c r="M1107" s="89">
        <v>45196</v>
      </c>
      <c r="N1107" t="s">
        <v>25</v>
      </c>
      <c r="O1107" t="s">
        <v>25</v>
      </c>
      <c r="Q1107" t="s">
        <v>25</v>
      </c>
      <c r="R1107" s="89">
        <v>45219</v>
      </c>
      <c r="T1107" t="s">
        <v>1377</v>
      </c>
      <c r="U1107" t="s">
        <v>21</v>
      </c>
      <c r="V1107" t="s">
        <v>4434</v>
      </c>
      <c r="W1107" t="s">
        <v>25</v>
      </c>
      <c r="Z1107" t="s">
        <v>1900</v>
      </c>
      <c r="AC1107" t="s">
        <v>21</v>
      </c>
      <c r="AG1107" t="s">
        <v>25</v>
      </c>
      <c r="AH1107" t="s">
        <v>21</v>
      </c>
      <c r="AJ1107" t="s">
        <v>25</v>
      </c>
      <c r="AK1107" t="s">
        <v>4435</v>
      </c>
      <c r="AL1107" t="s">
        <v>25</v>
      </c>
      <c r="AM1107" t="s">
        <v>4436</v>
      </c>
      <c r="AN1107" t="s">
        <v>21</v>
      </c>
      <c r="AP1107" t="s">
        <v>25</v>
      </c>
      <c r="AQ1107" t="s">
        <v>4437</v>
      </c>
      <c r="AR1107" t="s">
        <v>21</v>
      </c>
      <c r="AT1107" t="s">
        <v>21</v>
      </c>
      <c r="AV1107" t="s">
        <v>25</v>
      </c>
      <c r="AW1107" t="s">
        <v>4438</v>
      </c>
      <c r="AX1107" t="s">
        <v>25</v>
      </c>
      <c r="AY1107" t="s">
        <v>4439</v>
      </c>
      <c r="AZ1107" t="s">
        <v>21</v>
      </c>
      <c r="BB1107" t="s">
        <v>25</v>
      </c>
      <c r="BC1107" t="s">
        <v>4440</v>
      </c>
      <c r="BE1107" t="s">
        <v>25</v>
      </c>
      <c r="BF1107" t="s">
        <v>4441</v>
      </c>
      <c r="BG1107" t="s">
        <v>21</v>
      </c>
      <c r="BI1107" t="s">
        <v>21</v>
      </c>
      <c r="BK1107" t="s">
        <v>21</v>
      </c>
      <c r="BN1107" t="s">
        <v>2295</v>
      </c>
      <c r="BP1107" s="90" t="s">
        <v>4442</v>
      </c>
    </row>
    <row r="1108" spans="2:68" ht="18.75" customHeight="1">
      <c r="B1108" s="87">
        <v>47</v>
      </c>
      <c r="C1108" t="s">
        <v>4432</v>
      </c>
      <c r="D1108" t="s">
        <v>1738</v>
      </c>
      <c r="E1108" s="88">
        <v>47006</v>
      </c>
      <c r="F1108" t="s">
        <v>25</v>
      </c>
      <c r="G1108" t="s">
        <v>25</v>
      </c>
      <c r="H1108" t="s">
        <v>25</v>
      </c>
      <c r="I1108" t="s">
        <v>21</v>
      </c>
      <c r="J1108" t="s">
        <v>4443</v>
      </c>
      <c r="K1108" t="s">
        <v>25</v>
      </c>
      <c r="L1108" t="s">
        <v>2138</v>
      </c>
      <c r="M1108" s="89">
        <v>45272</v>
      </c>
      <c r="N1108" t="s">
        <v>25</v>
      </c>
      <c r="O1108" t="s">
        <v>25</v>
      </c>
      <c r="Q1108" t="s">
        <v>25</v>
      </c>
      <c r="R1108" s="89" t="s">
        <v>2642</v>
      </c>
      <c r="T1108" t="s">
        <v>1377</v>
      </c>
      <c r="U1108" t="s">
        <v>1786</v>
      </c>
      <c r="W1108" t="s">
        <v>21</v>
      </c>
      <c r="AC1108" t="s">
        <v>21</v>
      </c>
      <c r="AG1108" t="s">
        <v>25</v>
      </c>
      <c r="AH1108" t="s">
        <v>2140</v>
      </c>
      <c r="AJ1108" t="s">
        <v>2140</v>
      </c>
      <c r="AL1108" t="s">
        <v>2140</v>
      </c>
      <c r="AN1108" t="s">
        <v>2140</v>
      </c>
      <c r="AP1108" t="s">
        <v>2140</v>
      </c>
      <c r="AR1108" t="s">
        <v>2140</v>
      </c>
      <c r="AT1108" t="s">
        <v>2140</v>
      </c>
      <c r="AV1108" t="s">
        <v>2140</v>
      </c>
      <c r="AX1108" t="s">
        <v>2140</v>
      </c>
      <c r="AZ1108" t="s">
        <v>2140</v>
      </c>
      <c r="BB1108" t="s">
        <v>2140</v>
      </c>
      <c r="BE1108" t="s">
        <v>2140</v>
      </c>
      <c r="BG1108" t="s">
        <v>2140</v>
      </c>
      <c r="BI1108" t="s">
        <v>2140</v>
      </c>
      <c r="BK1108" t="s">
        <v>2140</v>
      </c>
      <c r="BN1108" t="s">
        <v>2146</v>
      </c>
      <c r="BP1108" s="90" t="s">
        <v>4444</v>
      </c>
    </row>
    <row r="1109" spans="2:68" ht="18.75" customHeight="1">
      <c r="B1109" s="87">
        <v>47</v>
      </c>
      <c r="C1109" t="s">
        <v>4432</v>
      </c>
      <c r="D1109" t="s">
        <v>4445</v>
      </c>
      <c r="E1109" s="88">
        <v>47008</v>
      </c>
      <c r="F1109" t="s">
        <v>25</v>
      </c>
      <c r="G1109" t="s">
        <v>21</v>
      </c>
      <c r="H1109" t="s">
        <v>25</v>
      </c>
      <c r="I1109" t="s">
        <v>21</v>
      </c>
      <c r="J1109" t="s">
        <v>2369</v>
      </c>
      <c r="K1109" t="s">
        <v>25</v>
      </c>
      <c r="L1109" t="s">
        <v>2138</v>
      </c>
      <c r="M1109" s="89">
        <v>45197</v>
      </c>
      <c r="N1109" t="s">
        <v>25</v>
      </c>
      <c r="O1109" t="s">
        <v>21</v>
      </c>
      <c r="Q1109" t="s">
        <v>25</v>
      </c>
      <c r="R1109" s="89">
        <v>45237</v>
      </c>
      <c r="T1109" t="s">
        <v>1377</v>
      </c>
      <c r="U1109" t="s">
        <v>21</v>
      </c>
      <c r="V1109" t="s">
        <v>2820</v>
      </c>
      <c r="W1109" t="s">
        <v>25</v>
      </c>
      <c r="Z1109" t="s">
        <v>1900</v>
      </c>
      <c r="AC1109" t="s">
        <v>21</v>
      </c>
      <c r="AG1109" t="s">
        <v>25</v>
      </c>
      <c r="AH1109" t="s">
        <v>2140</v>
      </c>
      <c r="AJ1109" t="s">
        <v>2140</v>
      </c>
      <c r="AL1109" t="s">
        <v>2140</v>
      </c>
      <c r="AN1109" t="s">
        <v>2140</v>
      </c>
      <c r="AP1109" t="s">
        <v>2140</v>
      </c>
      <c r="AR1109" t="s">
        <v>2140</v>
      </c>
      <c r="AT1109" t="s">
        <v>2140</v>
      </c>
      <c r="AV1109" t="s">
        <v>2140</v>
      </c>
      <c r="AX1109" t="s">
        <v>2140</v>
      </c>
      <c r="AZ1109" t="s">
        <v>2140</v>
      </c>
      <c r="BB1109" t="s">
        <v>2140</v>
      </c>
      <c r="BD1109" t="s">
        <v>4446</v>
      </c>
      <c r="BE1109" t="s">
        <v>2140</v>
      </c>
      <c r="BG1109" t="s">
        <v>2140</v>
      </c>
      <c r="BI1109" t="s">
        <v>2140</v>
      </c>
      <c r="BK1109" t="s">
        <v>2140</v>
      </c>
      <c r="BN1109" t="s">
        <v>2146</v>
      </c>
      <c r="BP1109" s="90" t="s">
        <v>4447</v>
      </c>
    </row>
    <row r="1110" spans="2:68" ht="18.75" customHeight="1">
      <c r="B1110" s="87">
        <v>47</v>
      </c>
      <c r="C1110" t="s">
        <v>4432</v>
      </c>
      <c r="D1110" t="s">
        <v>1741</v>
      </c>
      <c r="E1110" s="88">
        <v>47009</v>
      </c>
      <c r="F1110" t="s">
        <v>25</v>
      </c>
      <c r="G1110" t="s">
        <v>25</v>
      </c>
      <c r="H1110" t="s">
        <v>25</v>
      </c>
      <c r="I1110" t="s">
        <v>21</v>
      </c>
      <c r="J1110" t="s">
        <v>4448</v>
      </c>
      <c r="K1110" t="s">
        <v>25</v>
      </c>
      <c r="L1110" t="s">
        <v>2138</v>
      </c>
      <c r="M1110" s="89">
        <v>45209</v>
      </c>
      <c r="N1110" t="s">
        <v>25</v>
      </c>
      <c r="O1110" t="s">
        <v>25</v>
      </c>
      <c r="Q1110" t="s">
        <v>25</v>
      </c>
      <c r="R1110" s="89" t="s">
        <v>4449</v>
      </c>
      <c r="T1110" t="s">
        <v>1377</v>
      </c>
      <c r="U1110" t="s">
        <v>21</v>
      </c>
      <c r="V1110" t="s">
        <v>2145</v>
      </c>
      <c r="W1110" t="s">
        <v>21</v>
      </c>
      <c r="AC1110" t="s">
        <v>21</v>
      </c>
      <c r="AG1110" t="s">
        <v>25</v>
      </c>
      <c r="AH1110" t="s">
        <v>25</v>
      </c>
      <c r="AJ1110" t="s">
        <v>21</v>
      </c>
      <c r="AL1110" t="s">
        <v>25</v>
      </c>
      <c r="AN1110" t="s">
        <v>25</v>
      </c>
      <c r="AP1110" t="s">
        <v>25</v>
      </c>
      <c r="AR1110" t="s">
        <v>2140</v>
      </c>
      <c r="AT1110" t="s">
        <v>21</v>
      </c>
      <c r="AV1110" t="s">
        <v>2140</v>
      </c>
      <c r="AX1110" t="s">
        <v>25</v>
      </c>
      <c r="AZ1110" t="s">
        <v>2140</v>
      </c>
      <c r="BB1110" t="s">
        <v>2140</v>
      </c>
      <c r="BE1110" t="s">
        <v>2140</v>
      </c>
      <c r="BG1110" t="s">
        <v>2140</v>
      </c>
      <c r="BI1110" t="s">
        <v>2140</v>
      </c>
      <c r="BK1110" t="s">
        <v>2140</v>
      </c>
      <c r="BN1110" t="s">
        <v>2174</v>
      </c>
      <c r="BP1110" s="90" t="s">
        <v>4450</v>
      </c>
    </row>
    <row r="1111" spans="2:68" ht="18.75" customHeight="1">
      <c r="B1111" s="87">
        <v>47</v>
      </c>
      <c r="C1111" t="s">
        <v>4432</v>
      </c>
      <c r="D1111" t="s">
        <v>1742</v>
      </c>
      <c r="E1111" s="88">
        <v>47010</v>
      </c>
      <c r="F1111" t="s">
        <v>25</v>
      </c>
      <c r="G1111" t="s">
        <v>21</v>
      </c>
      <c r="H1111" t="s">
        <v>25</v>
      </c>
      <c r="I1111" t="s">
        <v>21</v>
      </c>
      <c r="J1111" t="s">
        <v>4451</v>
      </c>
      <c r="K1111" t="s">
        <v>25</v>
      </c>
      <c r="L1111" t="s">
        <v>2144</v>
      </c>
      <c r="M1111" s="89">
        <v>45190</v>
      </c>
      <c r="N1111" t="s">
        <v>25</v>
      </c>
      <c r="O1111" t="s">
        <v>25</v>
      </c>
      <c r="Q1111" t="s">
        <v>25</v>
      </c>
      <c r="R1111" s="89">
        <v>45225</v>
      </c>
      <c r="T1111" t="s">
        <v>1377</v>
      </c>
      <c r="U1111" t="s">
        <v>21</v>
      </c>
      <c r="V1111" t="s">
        <v>2394</v>
      </c>
      <c r="W1111" t="s">
        <v>25</v>
      </c>
      <c r="Z1111" t="s">
        <v>1900</v>
      </c>
      <c r="AC1111" t="s">
        <v>21</v>
      </c>
      <c r="AG1111" t="s">
        <v>25</v>
      </c>
      <c r="AH1111" t="s">
        <v>21</v>
      </c>
      <c r="AJ1111" t="s">
        <v>21</v>
      </c>
      <c r="AL1111" t="s">
        <v>21</v>
      </c>
      <c r="AN1111" t="s">
        <v>21</v>
      </c>
      <c r="AP1111" t="s">
        <v>21</v>
      </c>
      <c r="AR1111" t="s">
        <v>21</v>
      </c>
      <c r="AT1111" t="s">
        <v>21</v>
      </c>
      <c r="AV1111" t="s">
        <v>21</v>
      </c>
      <c r="AX1111" t="s">
        <v>21</v>
      </c>
      <c r="AZ1111" t="s">
        <v>21</v>
      </c>
      <c r="BB1111" t="s">
        <v>21</v>
      </c>
      <c r="BE1111" t="s">
        <v>2140</v>
      </c>
      <c r="BG1111" t="s">
        <v>2140</v>
      </c>
      <c r="BI1111" t="s">
        <v>2140</v>
      </c>
      <c r="BK1111" t="s">
        <v>2140</v>
      </c>
      <c r="BN1111" t="s">
        <v>2146</v>
      </c>
    </row>
    <row r="1112" spans="2:68" ht="18.75" customHeight="1">
      <c r="B1112" s="87">
        <v>47</v>
      </c>
      <c r="C1112" t="s">
        <v>4432</v>
      </c>
      <c r="D1112" t="s">
        <v>1743</v>
      </c>
      <c r="E1112" s="88">
        <v>47012</v>
      </c>
      <c r="F1112" t="s">
        <v>25</v>
      </c>
      <c r="G1112" t="s">
        <v>21</v>
      </c>
      <c r="H1112" t="s">
        <v>25</v>
      </c>
      <c r="I1112" t="s">
        <v>25</v>
      </c>
      <c r="K1112" t="s">
        <v>25</v>
      </c>
      <c r="L1112" t="s">
        <v>2138</v>
      </c>
      <c r="M1112" s="89">
        <v>45211</v>
      </c>
      <c r="N1112" t="s">
        <v>25</v>
      </c>
      <c r="O1112" t="s">
        <v>25</v>
      </c>
      <c r="Q1112" t="s">
        <v>25</v>
      </c>
      <c r="R1112" s="89">
        <v>45273</v>
      </c>
      <c r="T1112" t="s">
        <v>1377</v>
      </c>
      <c r="U1112" t="s">
        <v>25</v>
      </c>
      <c r="W1112" t="s">
        <v>25</v>
      </c>
      <c r="Z1112" t="s">
        <v>1900</v>
      </c>
      <c r="AC1112" t="s">
        <v>21</v>
      </c>
      <c r="AG1112" t="s">
        <v>25</v>
      </c>
      <c r="AH1112" t="s">
        <v>21</v>
      </c>
      <c r="AJ1112" t="s">
        <v>21</v>
      </c>
      <c r="AL1112" t="s">
        <v>2140</v>
      </c>
      <c r="AN1112" t="s">
        <v>21</v>
      </c>
      <c r="AP1112" t="s">
        <v>21</v>
      </c>
      <c r="AR1112" t="s">
        <v>2140</v>
      </c>
      <c r="AT1112" t="s">
        <v>2140</v>
      </c>
      <c r="AV1112" t="s">
        <v>2140</v>
      </c>
      <c r="AX1112" t="s">
        <v>21</v>
      </c>
      <c r="AZ1112" t="s">
        <v>21</v>
      </c>
      <c r="BB1112" t="s">
        <v>25</v>
      </c>
      <c r="BE1112" t="s">
        <v>2140</v>
      </c>
      <c r="BG1112" t="s">
        <v>2140</v>
      </c>
      <c r="BI1112" t="s">
        <v>2140</v>
      </c>
      <c r="BK1112" t="s">
        <v>2140</v>
      </c>
      <c r="BN1112" t="s">
        <v>2295</v>
      </c>
      <c r="BP1112" s="90" t="s">
        <v>4452</v>
      </c>
    </row>
    <row r="1113" spans="2:68" ht="18.75" customHeight="1">
      <c r="B1113" s="87">
        <v>47</v>
      </c>
      <c r="C1113" t="s">
        <v>4432</v>
      </c>
      <c r="D1113" t="s">
        <v>1745</v>
      </c>
      <c r="E1113" s="88">
        <v>47017</v>
      </c>
      <c r="F1113" t="s">
        <v>21</v>
      </c>
      <c r="G1113" t="s">
        <v>21</v>
      </c>
      <c r="H1113" t="s">
        <v>21</v>
      </c>
      <c r="J1113" t="s">
        <v>4453</v>
      </c>
      <c r="K1113" t="s">
        <v>21</v>
      </c>
    </row>
    <row r="1114" spans="2:68" ht="18.75" customHeight="1">
      <c r="B1114" s="87">
        <v>47</v>
      </c>
      <c r="C1114" t="s">
        <v>4432</v>
      </c>
      <c r="D1114" t="s">
        <v>1746</v>
      </c>
      <c r="E1114" s="88">
        <v>47018</v>
      </c>
      <c r="F1114" t="s">
        <v>25</v>
      </c>
      <c r="G1114" t="s">
        <v>21</v>
      </c>
      <c r="H1114" t="s">
        <v>25</v>
      </c>
      <c r="I1114" t="s">
        <v>25</v>
      </c>
      <c r="K1114" t="s">
        <v>25</v>
      </c>
      <c r="L1114" t="s">
        <v>2138</v>
      </c>
      <c r="M1114" s="89">
        <v>45189</v>
      </c>
      <c r="N1114" t="s">
        <v>25</v>
      </c>
      <c r="O1114" t="s">
        <v>25</v>
      </c>
      <c r="Q1114" t="s">
        <v>25</v>
      </c>
      <c r="R1114" s="89">
        <v>45215</v>
      </c>
      <c r="T1114" t="s">
        <v>1377</v>
      </c>
      <c r="U1114" t="s">
        <v>21</v>
      </c>
      <c r="V1114" t="s">
        <v>4454</v>
      </c>
      <c r="W1114" t="s">
        <v>25</v>
      </c>
      <c r="Z1114" t="s">
        <v>1900</v>
      </c>
      <c r="AC1114" t="s">
        <v>21</v>
      </c>
      <c r="AG1114" t="s">
        <v>25</v>
      </c>
      <c r="AH1114" t="s">
        <v>21</v>
      </c>
      <c r="AJ1114" t="s">
        <v>21</v>
      </c>
      <c r="AL1114" t="s">
        <v>2140</v>
      </c>
      <c r="AN1114" t="s">
        <v>21</v>
      </c>
      <c r="AP1114" t="s">
        <v>21</v>
      </c>
      <c r="AR1114" t="s">
        <v>2140</v>
      </c>
      <c r="AT1114" t="s">
        <v>2140</v>
      </c>
      <c r="AV1114" t="s">
        <v>2140</v>
      </c>
      <c r="AX1114" t="s">
        <v>21</v>
      </c>
      <c r="AZ1114" t="s">
        <v>2140</v>
      </c>
      <c r="BB1114" t="s">
        <v>2140</v>
      </c>
      <c r="BE1114" t="s">
        <v>2140</v>
      </c>
      <c r="BG1114" t="s">
        <v>2140</v>
      </c>
      <c r="BI1114" t="s">
        <v>2140</v>
      </c>
      <c r="BK1114" t="s">
        <v>2140</v>
      </c>
      <c r="BN1114" t="s">
        <v>2174</v>
      </c>
      <c r="BP1114" s="90" t="s">
        <v>4455</v>
      </c>
    </row>
    <row r="1115" spans="2:68" ht="18.75" customHeight="1">
      <c r="B1115" s="87">
        <v>47</v>
      </c>
      <c r="C1115" t="s">
        <v>4432</v>
      </c>
      <c r="D1115" t="s">
        <v>4456</v>
      </c>
      <c r="E1115" s="88">
        <v>47020</v>
      </c>
      <c r="F1115" t="s">
        <v>25</v>
      </c>
      <c r="G1115" t="s">
        <v>21</v>
      </c>
      <c r="H1115" t="s">
        <v>25</v>
      </c>
      <c r="I1115" t="s">
        <v>25</v>
      </c>
      <c r="J1115" t="s">
        <v>4457</v>
      </c>
      <c r="K1115" t="s">
        <v>25</v>
      </c>
      <c r="L1115" t="s">
        <v>2205</v>
      </c>
      <c r="M1115" s="89" t="s">
        <v>2164</v>
      </c>
      <c r="N1115" t="s">
        <v>21</v>
      </c>
      <c r="O1115" t="s">
        <v>25</v>
      </c>
      <c r="Q1115" t="s">
        <v>25</v>
      </c>
      <c r="R1115" s="89" t="s">
        <v>2164</v>
      </c>
      <c r="T1115" t="s">
        <v>1377</v>
      </c>
      <c r="U1115" t="s">
        <v>1786</v>
      </c>
      <c r="W1115" t="s">
        <v>21</v>
      </c>
      <c r="AC1115" t="s">
        <v>21</v>
      </c>
      <c r="AG1115" t="s">
        <v>25</v>
      </c>
      <c r="AH1115" t="s">
        <v>2140</v>
      </c>
      <c r="AJ1115" t="s">
        <v>2140</v>
      </c>
      <c r="AL1115" t="s">
        <v>2140</v>
      </c>
      <c r="AN1115" t="s">
        <v>2140</v>
      </c>
      <c r="AP1115" t="s">
        <v>2140</v>
      </c>
      <c r="AR1115" t="s">
        <v>2140</v>
      </c>
      <c r="AT1115" t="s">
        <v>2140</v>
      </c>
      <c r="AV1115" t="s">
        <v>2140</v>
      </c>
      <c r="AX1115" t="s">
        <v>2140</v>
      </c>
      <c r="AZ1115" t="s">
        <v>2140</v>
      </c>
      <c r="BB1115" t="s">
        <v>2140</v>
      </c>
      <c r="BE1115" t="s">
        <v>2140</v>
      </c>
      <c r="BG1115" t="s">
        <v>2140</v>
      </c>
      <c r="BI1115" t="s">
        <v>2140</v>
      </c>
      <c r="BK1115" t="s">
        <v>2140</v>
      </c>
      <c r="BN1115" t="s">
        <v>1915</v>
      </c>
    </row>
    <row r="1116" spans="2:68" ht="18.75" customHeight="1">
      <c r="B1116" s="87">
        <v>47</v>
      </c>
      <c r="C1116" t="s">
        <v>4432</v>
      </c>
      <c r="D1116" t="s">
        <v>1748</v>
      </c>
      <c r="E1116" s="88">
        <v>47021</v>
      </c>
      <c r="F1116" t="s">
        <v>25</v>
      </c>
      <c r="G1116" t="s">
        <v>25</v>
      </c>
      <c r="H1116" t="s">
        <v>25</v>
      </c>
      <c r="I1116" t="s">
        <v>25</v>
      </c>
      <c r="J1116" t="s">
        <v>4458</v>
      </c>
      <c r="K1116" t="s">
        <v>25</v>
      </c>
      <c r="L1116" t="s">
        <v>2138</v>
      </c>
      <c r="M1116" s="89">
        <v>45196</v>
      </c>
      <c r="N1116" t="s">
        <v>25</v>
      </c>
      <c r="O1116" t="s">
        <v>25</v>
      </c>
      <c r="Q1116" t="s">
        <v>25</v>
      </c>
      <c r="R1116" s="89" t="s">
        <v>4459</v>
      </c>
      <c r="T1116" t="s">
        <v>1377</v>
      </c>
      <c r="U1116" t="s">
        <v>1786</v>
      </c>
      <c r="W1116" t="s">
        <v>21</v>
      </c>
      <c r="AC1116" t="s">
        <v>21</v>
      </c>
      <c r="AG1116" t="s">
        <v>25</v>
      </c>
      <c r="AH1116" t="s">
        <v>25</v>
      </c>
      <c r="AI1116" t="s">
        <v>4460</v>
      </c>
      <c r="AJ1116" t="s">
        <v>25</v>
      </c>
      <c r="AK1116" t="s">
        <v>4461</v>
      </c>
      <c r="AL1116" t="s">
        <v>2140</v>
      </c>
      <c r="AN1116" t="s">
        <v>2140</v>
      </c>
      <c r="AP1116" t="s">
        <v>2140</v>
      </c>
      <c r="AR1116" t="s">
        <v>2140</v>
      </c>
      <c r="AT1116" t="s">
        <v>2140</v>
      </c>
      <c r="AV1116" t="s">
        <v>2140</v>
      </c>
      <c r="AX1116" t="s">
        <v>2140</v>
      </c>
      <c r="AZ1116" t="s">
        <v>25</v>
      </c>
      <c r="BA1116" t="s">
        <v>4462</v>
      </c>
      <c r="BB1116" t="s">
        <v>25</v>
      </c>
      <c r="BC1116" t="s">
        <v>4463</v>
      </c>
      <c r="BE1116" t="s">
        <v>2140</v>
      </c>
      <c r="BG1116" t="s">
        <v>2140</v>
      </c>
      <c r="BI1116" t="s">
        <v>2140</v>
      </c>
      <c r="BK1116" t="s">
        <v>2140</v>
      </c>
      <c r="BN1116" t="s">
        <v>2146</v>
      </c>
    </row>
    <row r="1117" spans="2:68" ht="18.75" customHeight="1">
      <c r="B1117" s="87">
        <v>47</v>
      </c>
      <c r="C1117" t="s">
        <v>4432</v>
      </c>
      <c r="D1117" t="s">
        <v>1749</v>
      </c>
      <c r="E1117" s="88">
        <v>47024</v>
      </c>
      <c r="F1117" t="s">
        <v>25</v>
      </c>
      <c r="G1117" t="s">
        <v>21</v>
      </c>
      <c r="H1117" t="s">
        <v>21</v>
      </c>
      <c r="J1117" t="s">
        <v>4464</v>
      </c>
      <c r="K1117" t="s">
        <v>25</v>
      </c>
      <c r="L1117" t="s">
        <v>2166</v>
      </c>
      <c r="M1117" s="89">
        <v>45203</v>
      </c>
      <c r="N1117" t="s">
        <v>25</v>
      </c>
      <c r="O1117" t="s">
        <v>25</v>
      </c>
      <c r="Q1117" t="s">
        <v>25</v>
      </c>
      <c r="R1117" s="89">
        <v>45216</v>
      </c>
      <c r="T1117" t="s">
        <v>1377</v>
      </c>
      <c r="U1117" t="s">
        <v>21</v>
      </c>
      <c r="V1117" t="s">
        <v>4465</v>
      </c>
      <c r="W1117" t="s">
        <v>21</v>
      </c>
      <c r="AC1117" t="s">
        <v>21</v>
      </c>
      <c r="AG1117" t="s">
        <v>25</v>
      </c>
      <c r="AH1117" t="s">
        <v>25</v>
      </c>
      <c r="AI1117" t="s">
        <v>4466</v>
      </c>
      <c r="AJ1117" t="s">
        <v>21</v>
      </c>
      <c r="AL1117" t="s">
        <v>25</v>
      </c>
      <c r="AN1117" t="s">
        <v>25</v>
      </c>
      <c r="AP1117" t="s">
        <v>21</v>
      </c>
      <c r="AR1117" t="s">
        <v>21</v>
      </c>
      <c r="AT1117" t="s">
        <v>21</v>
      </c>
      <c r="AV1117" t="s">
        <v>2140</v>
      </c>
      <c r="AX1117" t="s">
        <v>21</v>
      </c>
      <c r="AZ1117" t="s">
        <v>2140</v>
      </c>
      <c r="BB1117" t="s">
        <v>21</v>
      </c>
      <c r="BE1117" t="s">
        <v>2140</v>
      </c>
      <c r="BG1117" t="s">
        <v>2140</v>
      </c>
      <c r="BI1117" t="s">
        <v>2140</v>
      </c>
      <c r="BK1117" t="s">
        <v>2140</v>
      </c>
      <c r="BN1117" t="s">
        <v>2295</v>
      </c>
      <c r="BP1117" s="90" t="s">
        <v>4467</v>
      </c>
    </row>
    <row r="1118" spans="2:68" ht="18.75" customHeight="1">
      <c r="B1118" s="87">
        <v>47</v>
      </c>
      <c r="C1118" t="s">
        <v>4432</v>
      </c>
      <c r="D1118" t="s">
        <v>1750</v>
      </c>
      <c r="E1118" s="88">
        <v>47025</v>
      </c>
      <c r="F1118" t="s">
        <v>25</v>
      </c>
      <c r="G1118" t="s">
        <v>21</v>
      </c>
      <c r="H1118" t="s">
        <v>21</v>
      </c>
      <c r="J1118" t="s">
        <v>4468</v>
      </c>
      <c r="K1118" t="s">
        <v>21</v>
      </c>
      <c r="BO1118" t="s">
        <v>4468</v>
      </c>
    </row>
    <row r="1119" spans="2:68" ht="18.75" customHeight="1">
      <c r="B1119" s="87">
        <v>47</v>
      </c>
      <c r="C1119" t="s">
        <v>4432</v>
      </c>
      <c r="D1119" t="s">
        <v>1752</v>
      </c>
      <c r="E1119" s="88">
        <v>47029</v>
      </c>
      <c r="F1119" t="s">
        <v>21</v>
      </c>
      <c r="G1119" t="s">
        <v>21</v>
      </c>
      <c r="H1119" t="s">
        <v>21</v>
      </c>
      <c r="J1119" t="s">
        <v>4469</v>
      </c>
      <c r="K1119" t="s">
        <v>21</v>
      </c>
      <c r="BO1119" t="s">
        <v>4469</v>
      </c>
    </row>
    <row r="1120" spans="2:68" ht="18.75" customHeight="1">
      <c r="B1120" s="87">
        <v>47</v>
      </c>
      <c r="C1120" t="s">
        <v>4432</v>
      </c>
      <c r="D1120" t="s">
        <v>1755</v>
      </c>
      <c r="E1120" s="88">
        <v>47037</v>
      </c>
      <c r="F1120" t="s">
        <v>21</v>
      </c>
      <c r="G1120" t="s">
        <v>21</v>
      </c>
      <c r="H1120" t="s">
        <v>21</v>
      </c>
      <c r="J1120" t="s">
        <v>4470</v>
      </c>
      <c r="K1120" t="s">
        <v>21</v>
      </c>
      <c r="BO1120" t="s">
        <v>4470</v>
      </c>
    </row>
    <row r="1121" spans="2:68" ht="18.75" customHeight="1">
      <c r="B1121" s="87">
        <v>47</v>
      </c>
      <c r="C1121" t="s">
        <v>4432</v>
      </c>
      <c r="D1121" t="s">
        <v>1756</v>
      </c>
      <c r="E1121" s="88">
        <v>47038</v>
      </c>
      <c r="F1121" t="s">
        <v>21</v>
      </c>
      <c r="G1121" t="s">
        <v>21</v>
      </c>
      <c r="H1121" t="s">
        <v>21</v>
      </c>
      <c r="J1121" t="s">
        <v>4471</v>
      </c>
      <c r="K1121" t="s">
        <v>21</v>
      </c>
      <c r="BO1121" t="s">
        <v>4472</v>
      </c>
      <c r="BP1121" s="90" t="s">
        <v>4473</v>
      </c>
    </row>
    <row r="1122" spans="2:68" ht="18.75" customHeight="1">
      <c r="B1122" s="87">
        <v>47</v>
      </c>
      <c r="C1122" t="s">
        <v>4432</v>
      </c>
      <c r="D1122" t="s">
        <v>1757</v>
      </c>
      <c r="E1122" s="88">
        <v>47041</v>
      </c>
      <c r="F1122" t="s">
        <v>21</v>
      </c>
      <c r="G1122" t="s">
        <v>21</v>
      </c>
      <c r="H1122" t="s">
        <v>21</v>
      </c>
      <c r="J1122" t="s">
        <v>4474</v>
      </c>
      <c r="K1122" t="s">
        <v>21</v>
      </c>
    </row>
    <row r="1123" spans="2:68" ht="18.75" customHeight="1">
      <c r="B1123" s="87">
        <v>47</v>
      </c>
      <c r="C1123" t="s">
        <v>4432</v>
      </c>
      <c r="D1123" t="s">
        <v>1758</v>
      </c>
      <c r="E1123" s="88">
        <v>47043</v>
      </c>
      <c r="F1123" t="s">
        <v>25</v>
      </c>
      <c r="G1123" t="s">
        <v>21</v>
      </c>
      <c r="H1123" s="91" t="s">
        <v>25</v>
      </c>
      <c r="J1123" t="s">
        <v>4475</v>
      </c>
      <c r="K1123" t="s">
        <v>25</v>
      </c>
      <c r="L1123" t="s">
        <v>2166</v>
      </c>
      <c r="M1123" s="89">
        <v>45215</v>
      </c>
      <c r="N1123" t="s">
        <v>25</v>
      </c>
      <c r="O1123" t="s">
        <v>25</v>
      </c>
      <c r="Q1123" t="s">
        <v>21</v>
      </c>
      <c r="S1123" t="s">
        <v>4476</v>
      </c>
      <c r="T1123" t="s">
        <v>1377</v>
      </c>
      <c r="U1123" t="s">
        <v>1786</v>
      </c>
      <c r="W1123" t="s">
        <v>21</v>
      </c>
      <c r="AC1123" t="s">
        <v>21</v>
      </c>
      <c r="AG1123" t="s">
        <v>25</v>
      </c>
      <c r="AH1123" t="s">
        <v>25</v>
      </c>
      <c r="AJ1123" t="s">
        <v>25</v>
      </c>
      <c r="AL1123" t="s">
        <v>25</v>
      </c>
      <c r="AN1123" t="s">
        <v>25</v>
      </c>
      <c r="AP1123" t="s">
        <v>25</v>
      </c>
      <c r="AR1123" t="s">
        <v>25</v>
      </c>
      <c r="AT1123" t="s">
        <v>25</v>
      </c>
      <c r="AV1123" t="s">
        <v>25</v>
      </c>
      <c r="AX1123" t="s">
        <v>25</v>
      </c>
      <c r="AZ1123" t="s">
        <v>25</v>
      </c>
      <c r="BB1123" t="s">
        <v>25</v>
      </c>
      <c r="BE1123" t="s">
        <v>2140</v>
      </c>
      <c r="BG1123" t="s">
        <v>25</v>
      </c>
      <c r="BI1123" t="s">
        <v>2140</v>
      </c>
      <c r="BK1123" t="s">
        <v>25</v>
      </c>
      <c r="BN1123" t="s">
        <v>1915</v>
      </c>
    </row>
    <row r="1124" spans="2:68" ht="18.75" customHeight="1">
      <c r="B1124" s="87">
        <v>47</v>
      </c>
      <c r="C1124" t="s">
        <v>4432</v>
      </c>
      <c r="D1124" t="s">
        <v>4477</v>
      </c>
      <c r="E1124" s="88">
        <v>47048</v>
      </c>
      <c r="F1124" t="s">
        <v>21</v>
      </c>
      <c r="G1124" t="s">
        <v>21</v>
      </c>
      <c r="H1124" t="s">
        <v>25</v>
      </c>
      <c r="I1124" t="s">
        <v>25</v>
      </c>
      <c r="K1124" t="s">
        <v>21</v>
      </c>
      <c r="BO1124" t="s">
        <v>4478</v>
      </c>
      <c r="BP1124" s="90" t="s">
        <v>2183</v>
      </c>
    </row>
    <row r="1125" spans="2:68" ht="18.75" customHeight="1">
      <c r="B1125" s="87">
        <v>47</v>
      </c>
      <c r="C1125" t="s">
        <v>4432</v>
      </c>
      <c r="D1125" t="s">
        <v>1759</v>
      </c>
      <c r="E1125" s="88">
        <v>47049</v>
      </c>
      <c r="F1125" t="s">
        <v>25</v>
      </c>
      <c r="G1125" t="s">
        <v>21</v>
      </c>
      <c r="H1125" t="s">
        <v>25</v>
      </c>
      <c r="I1125" t="s">
        <v>25</v>
      </c>
      <c r="J1125" t="s">
        <v>4479</v>
      </c>
      <c r="K1125" t="s">
        <v>25</v>
      </c>
      <c r="L1125" t="s">
        <v>2138</v>
      </c>
      <c r="M1125" s="89">
        <v>45202</v>
      </c>
      <c r="N1125" t="s">
        <v>25</v>
      </c>
      <c r="O1125" t="s">
        <v>25</v>
      </c>
      <c r="Q1125" t="s">
        <v>25</v>
      </c>
      <c r="R1125" s="89" t="s">
        <v>3007</v>
      </c>
      <c r="T1125" t="s">
        <v>1377</v>
      </c>
      <c r="U1125" t="s">
        <v>25</v>
      </c>
      <c r="W1125" t="s">
        <v>25</v>
      </c>
      <c r="Z1125" t="s">
        <v>1900</v>
      </c>
      <c r="AC1125" t="s">
        <v>21</v>
      </c>
      <c r="AG1125" t="s">
        <v>25</v>
      </c>
      <c r="AH1125" t="s">
        <v>25</v>
      </c>
      <c r="AI1125" t="s">
        <v>2799</v>
      </c>
      <c r="AJ1125" t="s">
        <v>25</v>
      </c>
      <c r="AK1125" t="s">
        <v>4480</v>
      </c>
      <c r="AL1125" t="s">
        <v>25</v>
      </c>
      <c r="AM1125" t="s">
        <v>2210</v>
      </c>
      <c r="AN1125" t="s">
        <v>2140</v>
      </c>
      <c r="AP1125" t="s">
        <v>2140</v>
      </c>
      <c r="AR1125" t="s">
        <v>2140</v>
      </c>
      <c r="AT1125" t="s">
        <v>2140</v>
      </c>
      <c r="AV1125" t="s">
        <v>2140</v>
      </c>
      <c r="AX1125" t="s">
        <v>21</v>
      </c>
      <c r="AZ1125" t="s">
        <v>2140</v>
      </c>
      <c r="BB1125" t="s">
        <v>25</v>
      </c>
      <c r="BC1125" t="s">
        <v>4481</v>
      </c>
      <c r="BD1125" t="s">
        <v>4482</v>
      </c>
      <c r="BE1125" t="s">
        <v>2140</v>
      </c>
      <c r="BG1125" t="s">
        <v>2140</v>
      </c>
      <c r="BI1125" t="s">
        <v>2140</v>
      </c>
      <c r="BK1125" t="s">
        <v>2140</v>
      </c>
      <c r="BN1125" t="s">
        <v>1915</v>
      </c>
    </row>
    <row r="1126" spans="2:68" ht="18.75" customHeight="1">
      <c r="B1126" s="87">
        <v>47</v>
      </c>
      <c r="C1126" t="s">
        <v>4432</v>
      </c>
      <c r="D1126" t="s">
        <v>4483</v>
      </c>
      <c r="E1126" s="88">
        <v>47063</v>
      </c>
      <c r="F1126" t="s">
        <v>25</v>
      </c>
      <c r="G1126" t="s">
        <v>21</v>
      </c>
      <c r="H1126" t="s">
        <v>25</v>
      </c>
      <c r="I1126" t="s">
        <v>25</v>
      </c>
      <c r="K1126" t="s">
        <v>25</v>
      </c>
      <c r="L1126" t="s">
        <v>2138</v>
      </c>
      <c r="M1126" s="89" t="s">
        <v>4484</v>
      </c>
      <c r="N1126" t="s">
        <v>25</v>
      </c>
      <c r="O1126" t="s">
        <v>25</v>
      </c>
      <c r="Q1126" t="s">
        <v>25</v>
      </c>
      <c r="R1126" s="89">
        <v>45292</v>
      </c>
      <c r="T1126" t="s">
        <v>1377</v>
      </c>
      <c r="U1126" t="s">
        <v>21</v>
      </c>
      <c r="V1126" t="s">
        <v>2394</v>
      </c>
      <c r="W1126" t="s">
        <v>21</v>
      </c>
      <c r="AC1126" t="s">
        <v>21</v>
      </c>
      <c r="AG1126" t="s">
        <v>25</v>
      </c>
      <c r="AH1126" t="s">
        <v>25</v>
      </c>
      <c r="AI1126" t="s">
        <v>4485</v>
      </c>
      <c r="AJ1126" t="s">
        <v>21</v>
      </c>
      <c r="AL1126" t="s">
        <v>25</v>
      </c>
      <c r="AM1126" t="s">
        <v>4486</v>
      </c>
      <c r="AN1126" t="s">
        <v>21</v>
      </c>
      <c r="AP1126" t="s">
        <v>21</v>
      </c>
      <c r="AR1126" t="s">
        <v>21</v>
      </c>
      <c r="AT1126" t="s">
        <v>21</v>
      </c>
      <c r="AV1126" t="s">
        <v>21</v>
      </c>
      <c r="AX1126" t="s">
        <v>21</v>
      </c>
      <c r="AZ1126" t="s">
        <v>21</v>
      </c>
      <c r="BB1126" t="s">
        <v>21</v>
      </c>
      <c r="BE1126" t="s">
        <v>21</v>
      </c>
      <c r="BG1126" t="s">
        <v>21</v>
      </c>
      <c r="BI1126" t="s">
        <v>21</v>
      </c>
      <c r="BK1126" t="s">
        <v>21</v>
      </c>
      <c r="BN1126" t="s">
        <v>1915</v>
      </c>
    </row>
    <row r="1127" spans="2:68" ht="18.75" customHeight="1">
      <c r="B1127" s="87">
        <v>47</v>
      </c>
      <c r="C1127" t="s">
        <v>4432</v>
      </c>
      <c r="D1127" t="s">
        <v>4487</v>
      </c>
      <c r="E1127" s="88">
        <v>47069</v>
      </c>
      <c r="F1127" t="s">
        <v>25</v>
      </c>
      <c r="G1127" t="s">
        <v>21</v>
      </c>
      <c r="H1127" t="s">
        <v>25</v>
      </c>
      <c r="I1127" t="s">
        <v>21</v>
      </c>
      <c r="J1127" t="s">
        <v>4488</v>
      </c>
      <c r="K1127" t="s">
        <v>25</v>
      </c>
      <c r="L1127" t="s">
        <v>2138</v>
      </c>
      <c r="M1127" s="89">
        <v>45244</v>
      </c>
      <c r="N1127" t="s">
        <v>25</v>
      </c>
      <c r="O1127" t="s">
        <v>25</v>
      </c>
      <c r="Q1127" t="s">
        <v>25</v>
      </c>
      <c r="R1127" s="89">
        <v>45258</v>
      </c>
      <c r="T1127" t="s">
        <v>1377</v>
      </c>
      <c r="U1127" t="s">
        <v>1786</v>
      </c>
      <c r="W1127" t="s">
        <v>21</v>
      </c>
      <c r="AC1127" t="s">
        <v>21</v>
      </c>
      <c r="AG1127" t="s">
        <v>25</v>
      </c>
      <c r="AH1127" t="s">
        <v>21</v>
      </c>
      <c r="AJ1127" t="s">
        <v>21</v>
      </c>
      <c r="AL1127" t="s">
        <v>25</v>
      </c>
      <c r="AN1127" t="s">
        <v>21</v>
      </c>
      <c r="AP1127" t="s">
        <v>21</v>
      </c>
      <c r="AR1127" t="s">
        <v>25</v>
      </c>
      <c r="AT1127" t="s">
        <v>2140</v>
      </c>
      <c r="AV1127" t="s">
        <v>2140</v>
      </c>
      <c r="AX1127" t="s">
        <v>2140</v>
      </c>
      <c r="AZ1127" t="s">
        <v>2140</v>
      </c>
      <c r="BB1127" t="s">
        <v>25</v>
      </c>
      <c r="BE1127" t="s">
        <v>2140</v>
      </c>
      <c r="BG1127" t="s">
        <v>2140</v>
      </c>
      <c r="BI1127" t="s">
        <v>2140</v>
      </c>
      <c r="BK1127" t="s">
        <v>2140</v>
      </c>
      <c r="BN1127" t="s">
        <v>2174</v>
      </c>
    </row>
    <row r="1128" spans="2:68" ht="18.75" customHeight="1">
      <c r="B1128" s="87">
        <v>47</v>
      </c>
      <c r="C1128" t="s">
        <v>4432</v>
      </c>
      <c r="D1128" t="s">
        <v>1766</v>
      </c>
      <c r="E1128" s="88">
        <v>47075</v>
      </c>
      <c r="F1128" t="s">
        <v>25</v>
      </c>
      <c r="G1128" t="s">
        <v>21</v>
      </c>
      <c r="H1128" t="s">
        <v>25</v>
      </c>
      <c r="I1128" t="s">
        <v>21</v>
      </c>
      <c r="J1128" t="s">
        <v>4489</v>
      </c>
      <c r="K1128" t="s">
        <v>25</v>
      </c>
      <c r="L1128" t="s">
        <v>2138</v>
      </c>
      <c r="M1128" s="89">
        <v>45188</v>
      </c>
      <c r="N1128" t="s">
        <v>25</v>
      </c>
      <c r="O1128" t="s">
        <v>25</v>
      </c>
      <c r="Q1128" t="s">
        <v>25</v>
      </c>
      <c r="R1128" s="89" t="s">
        <v>2164</v>
      </c>
      <c r="T1128" t="s">
        <v>1377</v>
      </c>
      <c r="U1128" t="s">
        <v>1786</v>
      </c>
      <c r="W1128" t="s">
        <v>25</v>
      </c>
      <c r="AB1128" t="s">
        <v>4490</v>
      </c>
      <c r="AC1128" t="s">
        <v>21</v>
      </c>
      <c r="AG1128" t="s">
        <v>25</v>
      </c>
      <c r="AH1128" t="s">
        <v>2140</v>
      </c>
      <c r="AJ1128" t="s">
        <v>2140</v>
      </c>
      <c r="AL1128" t="s">
        <v>2140</v>
      </c>
      <c r="AN1128" t="s">
        <v>2140</v>
      </c>
      <c r="AP1128" t="s">
        <v>2140</v>
      </c>
      <c r="AR1128" t="s">
        <v>2140</v>
      </c>
      <c r="AT1128" t="s">
        <v>2140</v>
      </c>
      <c r="AV1128" t="s">
        <v>2140</v>
      </c>
      <c r="AX1128" t="s">
        <v>2140</v>
      </c>
      <c r="AZ1128" t="s">
        <v>2140</v>
      </c>
      <c r="BB1128" t="s">
        <v>2140</v>
      </c>
      <c r="BE1128" t="s">
        <v>2140</v>
      </c>
      <c r="BG1128" t="s">
        <v>2140</v>
      </c>
      <c r="BI1128" t="s">
        <v>2140</v>
      </c>
      <c r="BK1128" t="s">
        <v>2140</v>
      </c>
      <c r="BN1128" t="s">
        <v>2146</v>
      </c>
      <c r="BP1128" s="90" t="s">
        <v>4491</v>
      </c>
    </row>
    <row r="1129" spans="2:68" ht="18.75" customHeight="1">
      <c r="B1129" s="87">
        <v>47</v>
      </c>
      <c r="C1129" t="s">
        <v>4432</v>
      </c>
      <c r="D1129" t="s">
        <v>1771</v>
      </c>
      <c r="E1129" s="88">
        <v>47103</v>
      </c>
      <c r="F1129" t="s">
        <v>21</v>
      </c>
      <c r="G1129" t="s">
        <v>21</v>
      </c>
      <c r="H1129" t="s">
        <v>25</v>
      </c>
      <c r="I1129" t="s">
        <v>25</v>
      </c>
      <c r="K1129" t="s">
        <v>25</v>
      </c>
      <c r="L1129" t="s">
        <v>2166</v>
      </c>
      <c r="M1129" s="89">
        <v>45212</v>
      </c>
      <c r="N1129" t="s">
        <v>25</v>
      </c>
      <c r="O1129" t="s">
        <v>25</v>
      </c>
      <c r="Q1129" t="s">
        <v>21</v>
      </c>
      <c r="S1129" t="s">
        <v>4492</v>
      </c>
      <c r="T1129" t="s">
        <v>21</v>
      </c>
      <c r="U1129" t="s">
        <v>21</v>
      </c>
      <c r="V1129" t="s">
        <v>2394</v>
      </c>
      <c r="W1129" t="s">
        <v>25</v>
      </c>
      <c r="AA1129" t="s">
        <v>1901</v>
      </c>
      <c r="AC1129" t="s">
        <v>21</v>
      </c>
      <c r="AG1129" t="s">
        <v>21</v>
      </c>
      <c r="AH1129" t="s">
        <v>21</v>
      </c>
      <c r="AJ1129" t="s">
        <v>21</v>
      </c>
      <c r="AL1129" t="s">
        <v>21</v>
      </c>
      <c r="AN1129" t="s">
        <v>21</v>
      </c>
      <c r="AP1129" t="s">
        <v>21</v>
      </c>
      <c r="AR1129" t="s">
        <v>21</v>
      </c>
      <c r="AT1129" t="s">
        <v>21</v>
      </c>
      <c r="AV1129" t="s">
        <v>21</v>
      </c>
      <c r="AX1129" t="s">
        <v>21</v>
      </c>
      <c r="AZ1129" t="s">
        <v>21</v>
      </c>
      <c r="BB1129" t="s">
        <v>21</v>
      </c>
      <c r="BE1129" t="s">
        <v>21</v>
      </c>
      <c r="BG1129" t="s">
        <v>21</v>
      </c>
      <c r="BI1129" t="s">
        <v>21</v>
      </c>
      <c r="BK1129" t="s">
        <v>21</v>
      </c>
      <c r="BN1129" t="s">
        <v>2146</v>
      </c>
    </row>
    <row r="1130" spans="2:68" ht="18.75" customHeight="1">
      <c r="B1130" s="87">
        <v>47</v>
      </c>
      <c r="C1130" t="s">
        <v>4432</v>
      </c>
      <c r="D1130" t="s">
        <v>4493</v>
      </c>
      <c r="E1130" s="88">
        <v>47107</v>
      </c>
      <c r="F1130" t="s">
        <v>21</v>
      </c>
      <c r="G1130" t="s">
        <v>21</v>
      </c>
      <c r="H1130" t="s">
        <v>21</v>
      </c>
      <c r="J1130" t="s">
        <v>4494</v>
      </c>
      <c r="K1130" t="s">
        <v>21</v>
      </c>
      <c r="BO1130" t="s">
        <v>4494</v>
      </c>
    </row>
    <row r="1131" spans="2:68" ht="18.75" customHeight="1">
      <c r="B1131" s="87">
        <v>47</v>
      </c>
      <c r="C1131" t="s">
        <v>4432</v>
      </c>
      <c r="D1131" t="s">
        <v>4495</v>
      </c>
      <c r="E1131" s="88">
        <v>47123</v>
      </c>
      <c r="F1131" t="s">
        <v>21</v>
      </c>
      <c r="G1131" t="s">
        <v>21</v>
      </c>
      <c r="H1131" t="s">
        <v>21</v>
      </c>
      <c r="J1131" t="s">
        <v>4496</v>
      </c>
      <c r="K1131" t="s">
        <v>21</v>
      </c>
      <c r="BO1131" t="s">
        <v>4496</v>
      </c>
    </row>
    <row r="1132" spans="2:68" ht="18.75" customHeight="1">
      <c r="B1132" s="87">
        <v>47</v>
      </c>
      <c r="C1132" t="s">
        <v>4432</v>
      </c>
      <c r="D1132" t="s">
        <v>4497</v>
      </c>
      <c r="E1132" s="88">
        <v>47144</v>
      </c>
      <c r="F1132" t="s">
        <v>21</v>
      </c>
      <c r="G1132" t="s">
        <v>21</v>
      </c>
      <c r="H1132" t="s">
        <v>21</v>
      </c>
      <c r="J1132" t="s">
        <v>4498</v>
      </c>
      <c r="K1132" t="s">
        <v>21</v>
      </c>
      <c r="BO1132" t="s">
        <v>4499</v>
      </c>
    </row>
    <row r="1133" spans="2:68" ht="18.75" customHeight="1">
      <c r="B1133" s="87">
        <v>47</v>
      </c>
      <c r="C1133" t="s">
        <v>4432</v>
      </c>
      <c r="D1133" t="s">
        <v>1780</v>
      </c>
      <c r="E1133" s="88">
        <v>47152</v>
      </c>
      <c r="F1133" t="s">
        <v>21</v>
      </c>
      <c r="G1133" t="s">
        <v>21</v>
      </c>
      <c r="H1133" t="s">
        <v>21</v>
      </c>
      <c r="J1133" t="s">
        <v>4500</v>
      </c>
      <c r="K1133" t="s">
        <v>21</v>
      </c>
    </row>
    <row r="1134" spans="2:68" ht="18.75" customHeight="1">
      <c r="B1134" s="87">
        <v>47</v>
      </c>
      <c r="C1134" t="s">
        <v>4432</v>
      </c>
      <c r="D1134" t="s">
        <v>4501</v>
      </c>
      <c r="E1134" s="88">
        <v>47167</v>
      </c>
      <c r="F1134" t="s">
        <v>21</v>
      </c>
      <c r="G1134" t="s">
        <v>21</v>
      </c>
      <c r="H1134" t="s">
        <v>21</v>
      </c>
      <c r="J1134" t="s">
        <v>4502</v>
      </c>
      <c r="K1134" t="s">
        <v>21</v>
      </c>
      <c r="BO1134" t="s">
        <v>4502</v>
      </c>
    </row>
    <row r="1135" spans="2:68" ht="18.75" customHeight="1">
      <c r="B1135" s="87">
        <v>48</v>
      </c>
      <c r="C1135" t="s">
        <v>4503</v>
      </c>
      <c r="D1135" t="s">
        <v>945</v>
      </c>
      <c r="E1135" s="88">
        <v>48001</v>
      </c>
      <c r="F1135" t="s">
        <v>25</v>
      </c>
      <c r="G1135" t="s">
        <v>21</v>
      </c>
      <c r="H1135" t="s">
        <v>25</v>
      </c>
      <c r="I1135" t="s">
        <v>25</v>
      </c>
      <c r="K1135" t="s">
        <v>25</v>
      </c>
      <c r="L1135" t="s">
        <v>2166</v>
      </c>
      <c r="M1135" s="89" t="s">
        <v>4504</v>
      </c>
      <c r="N1135" t="s">
        <v>25</v>
      </c>
      <c r="O1135" t="s">
        <v>25</v>
      </c>
      <c r="Q1135" t="s">
        <v>25</v>
      </c>
      <c r="R1135" s="89" t="s">
        <v>4505</v>
      </c>
      <c r="T1135" t="s">
        <v>1377</v>
      </c>
      <c r="U1135" t="s">
        <v>21</v>
      </c>
      <c r="V1135" t="s">
        <v>4506</v>
      </c>
      <c r="W1135" t="s">
        <v>25</v>
      </c>
      <c r="AA1135" t="s">
        <v>1901</v>
      </c>
      <c r="AC1135" t="s">
        <v>21</v>
      </c>
      <c r="AG1135" t="s">
        <v>25</v>
      </c>
      <c r="AH1135" t="s">
        <v>25</v>
      </c>
      <c r="AI1135" t="s">
        <v>4507</v>
      </c>
      <c r="AJ1135" t="s">
        <v>21</v>
      </c>
      <c r="AK1135" t="s">
        <v>4508</v>
      </c>
      <c r="AL1135" t="s">
        <v>25</v>
      </c>
      <c r="AM1135" t="s">
        <v>4509</v>
      </c>
      <c r="AN1135" t="s">
        <v>25</v>
      </c>
      <c r="AP1135" t="s">
        <v>21</v>
      </c>
      <c r="AQ1135" t="s">
        <v>4510</v>
      </c>
      <c r="AR1135" t="s">
        <v>25</v>
      </c>
      <c r="AS1135" t="s">
        <v>4511</v>
      </c>
      <c r="AT1135" t="s">
        <v>25</v>
      </c>
      <c r="AV1135" t="s">
        <v>2140</v>
      </c>
      <c r="AX1135" t="s">
        <v>25</v>
      </c>
      <c r="AY1135" t="s">
        <v>4510</v>
      </c>
      <c r="AZ1135" t="s">
        <v>25</v>
      </c>
      <c r="BA1135" t="s">
        <v>4512</v>
      </c>
      <c r="BB1135" t="s">
        <v>25</v>
      </c>
      <c r="BC1135" t="s">
        <v>4513</v>
      </c>
      <c r="BE1135" t="s">
        <v>25</v>
      </c>
      <c r="BF1135" t="s">
        <v>4514</v>
      </c>
      <c r="BG1135" t="s">
        <v>2140</v>
      </c>
      <c r="BI1135" t="s">
        <v>2140</v>
      </c>
      <c r="BK1135" t="s">
        <v>25</v>
      </c>
      <c r="BN1135" t="s">
        <v>2146</v>
      </c>
    </row>
    <row r="1136" spans="2:68" ht="18.75" customHeight="1">
      <c r="B1136" s="87">
        <v>48</v>
      </c>
      <c r="C1136" t="s">
        <v>4503</v>
      </c>
      <c r="D1136" t="s">
        <v>946</v>
      </c>
      <c r="E1136" s="88">
        <v>48002</v>
      </c>
      <c r="F1136" t="s">
        <v>25</v>
      </c>
      <c r="G1136" t="s">
        <v>21</v>
      </c>
      <c r="H1136" t="s">
        <v>25</v>
      </c>
      <c r="I1136" t="s">
        <v>25</v>
      </c>
      <c r="K1136" t="s">
        <v>25</v>
      </c>
      <c r="L1136" t="s">
        <v>2138</v>
      </c>
      <c r="M1136" s="89">
        <v>45204</v>
      </c>
      <c r="N1136" t="s">
        <v>25</v>
      </c>
      <c r="O1136" t="s">
        <v>25</v>
      </c>
      <c r="Q1136" t="s">
        <v>25</v>
      </c>
      <c r="R1136" s="89">
        <v>45222</v>
      </c>
      <c r="T1136" t="s">
        <v>1377</v>
      </c>
      <c r="U1136" t="s">
        <v>21</v>
      </c>
      <c r="V1136" t="s">
        <v>4515</v>
      </c>
      <c r="W1136" t="s">
        <v>25</v>
      </c>
      <c r="Y1136" t="s">
        <v>1899</v>
      </c>
      <c r="Z1136" t="s">
        <v>1900</v>
      </c>
      <c r="AA1136" t="s">
        <v>1901</v>
      </c>
      <c r="AC1136" t="s">
        <v>21</v>
      </c>
      <c r="AG1136" t="s">
        <v>25</v>
      </c>
      <c r="AH1136" t="s">
        <v>25</v>
      </c>
      <c r="AI1136" t="s">
        <v>4516</v>
      </c>
      <c r="AJ1136" t="s">
        <v>21</v>
      </c>
      <c r="AK1136" t="s">
        <v>4516</v>
      </c>
      <c r="AL1136" t="s">
        <v>25</v>
      </c>
      <c r="AM1136" t="s">
        <v>4516</v>
      </c>
      <c r="AN1136" t="s">
        <v>25</v>
      </c>
      <c r="AO1136" t="s">
        <v>4516</v>
      </c>
      <c r="AP1136" t="s">
        <v>25</v>
      </c>
      <c r="AQ1136" t="s">
        <v>4516</v>
      </c>
      <c r="AR1136" t="s">
        <v>25</v>
      </c>
      <c r="AS1136" t="s">
        <v>4516</v>
      </c>
      <c r="AT1136" t="s">
        <v>25</v>
      </c>
      <c r="AU1136" t="s">
        <v>4516</v>
      </c>
      <c r="AV1136" t="s">
        <v>25</v>
      </c>
      <c r="AW1136" t="s">
        <v>4516</v>
      </c>
      <c r="AX1136" t="s">
        <v>25</v>
      </c>
      <c r="AY1136" t="s">
        <v>4517</v>
      </c>
      <c r="AZ1136" t="s">
        <v>25</v>
      </c>
      <c r="BA1136" t="s">
        <v>4516</v>
      </c>
      <c r="BB1136" t="s">
        <v>25</v>
      </c>
      <c r="BC1136" t="s">
        <v>4513</v>
      </c>
      <c r="BE1136" t="s">
        <v>2140</v>
      </c>
      <c r="BG1136" t="s">
        <v>2140</v>
      </c>
      <c r="BI1136" t="s">
        <v>2140</v>
      </c>
      <c r="BK1136" t="s">
        <v>2140</v>
      </c>
      <c r="BN1136" t="s">
        <v>2295</v>
      </c>
      <c r="BP1136" s="90" t="s">
        <v>4518</v>
      </c>
    </row>
    <row r="1137" spans="2:68" ht="18.75" customHeight="1">
      <c r="B1137" s="87">
        <v>48</v>
      </c>
      <c r="C1137" t="s">
        <v>4503</v>
      </c>
      <c r="D1137" t="s">
        <v>947</v>
      </c>
      <c r="E1137" s="88">
        <v>48005</v>
      </c>
      <c r="F1137" t="s">
        <v>25</v>
      </c>
      <c r="G1137" t="s">
        <v>25</v>
      </c>
      <c r="H1137" t="s">
        <v>21</v>
      </c>
      <c r="J1137" t="s">
        <v>4519</v>
      </c>
      <c r="K1137" t="s">
        <v>25</v>
      </c>
      <c r="L1137" t="s">
        <v>2166</v>
      </c>
      <c r="M1137" s="89">
        <v>45245</v>
      </c>
      <c r="N1137" t="s">
        <v>25</v>
      </c>
      <c r="O1137" t="s">
        <v>25</v>
      </c>
      <c r="Q1137" t="s">
        <v>25</v>
      </c>
      <c r="R1137" s="89">
        <v>45259</v>
      </c>
      <c r="T1137" t="s">
        <v>1377</v>
      </c>
      <c r="U1137" t="s">
        <v>25</v>
      </c>
      <c r="W1137" t="s">
        <v>21</v>
      </c>
      <c r="AC1137" t="s">
        <v>21</v>
      </c>
      <c r="AG1137" t="s">
        <v>25</v>
      </c>
      <c r="AH1137" t="s">
        <v>2140</v>
      </c>
      <c r="AI1137" t="s">
        <v>4520</v>
      </c>
      <c r="AJ1137" t="s">
        <v>25</v>
      </c>
      <c r="AK1137" t="s">
        <v>3308</v>
      </c>
      <c r="AL1137" t="s">
        <v>2140</v>
      </c>
      <c r="AN1137" t="s">
        <v>2140</v>
      </c>
      <c r="AP1137" t="s">
        <v>25</v>
      </c>
      <c r="AQ1137" t="s">
        <v>4521</v>
      </c>
      <c r="AR1137" t="s">
        <v>2140</v>
      </c>
      <c r="AT1137" t="s">
        <v>2140</v>
      </c>
      <c r="AV1137" t="s">
        <v>2140</v>
      </c>
      <c r="AX1137" t="s">
        <v>2140</v>
      </c>
      <c r="AZ1137" t="s">
        <v>2140</v>
      </c>
      <c r="BB1137" t="s">
        <v>2140</v>
      </c>
      <c r="BC1137" t="s">
        <v>4522</v>
      </c>
      <c r="BE1137" t="s">
        <v>2140</v>
      </c>
      <c r="BG1137" t="s">
        <v>2140</v>
      </c>
      <c r="BI1137" t="s">
        <v>2140</v>
      </c>
      <c r="BK1137" t="s">
        <v>2140</v>
      </c>
      <c r="BN1137" t="s">
        <v>1915</v>
      </c>
      <c r="BP1137" s="90" t="s">
        <v>4523</v>
      </c>
    </row>
    <row r="1138" spans="2:68" ht="18.75" customHeight="1">
      <c r="B1138" s="87">
        <v>48</v>
      </c>
      <c r="C1138" t="s">
        <v>4503</v>
      </c>
      <c r="D1138" t="s">
        <v>4524</v>
      </c>
      <c r="E1138" s="88">
        <v>48007</v>
      </c>
      <c r="F1138" t="s">
        <v>21</v>
      </c>
      <c r="G1138" t="s">
        <v>25</v>
      </c>
      <c r="H1138" t="s">
        <v>21</v>
      </c>
      <c r="J1138" t="s">
        <v>4525</v>
      </c>
      <c r="K1138" t="s">
        <v>25</v>
      </c>
      <c r="L1138" t="s">
        <v>2166</v>
      </c>
      <c r="M1138" s="89">
        <v>45244</v>
      </c>
      <c r="N1138" t="s">
        <v>21</v>
      </c>
      <c r="O1138" t="s">
        <v>25</v>
      </c>
      <c r="Q1138" t="s">
        <v>25</v>
      </c>
      <c r="R1138" s="89">
        <v>45254</v>
      </c>
      <c r="T1138" t="s">
        <v>1377</v>
      </c>
      <c r="U1138" t="s">
        <v>21</v>
      </c>
      <c r="V1138" t="s">
        <v>2145</v>
      </c>
      <c r="W1138" t="s">
        <v>25</v>
      </c>
      <c r="Z1138" t="s">
        <v>1900</v>
      </c>
      <c r="AC1138" t="s">
        <v>21</v>
      </c>
      <c r="AG1138" t="s">
        <v>25</v>
      </c>
      <c r="AH1138" t="s">
        <v>25</v>
      </c>
      <c r="AJ1138" t="s">
        <v>2140</v>
      </c>
      <c r="AL1138" t="s">
        <v>2140</v>
      </c>
      <c r="AN1138" t="s">
        <v>2140</v>
      </c>
      <c r="AP1138" t="s">
        <v>25</v>
      </c>
      <c r="AR1138" t="s">
        <v>2140</v>
      </c>
      <c r="AT1138" t="s">
        <v>2140</v>
      </c>
      <c r="AV1138" t="s">
        <v>2140</v>
      </c>
      <c r="AX1138" t="s">
        <v>25</v>
      </c>
      <c r="AZ1138" t="s">
        <v>2140</v>
      </c>
      <c r="BB1138" t="s">
        <v>2140</v>
      </c>
      <c r="BE1138" t="s">
        <v>2140</v>
      </c>
      <c r="BG1138" t="s">
        <v>2140</v>
      </c>
      <c r="BI1138" t="s">
        <v>2140</v>
      </c>
      <c r="BK1138" t="s">
        <v>2140</v>
      </c>
      <c r="BN1138" t="s">
        <v>2146</v>
      </c>
    </row>
    <row r="1139" spans="2:68" ht="18.75" customHeight="1">
      <c r="B1139" s="87">
        <v>48</v>
      </c>
      <c r="C1139" t="s">
        <v>4503</v>
      </c>
      <c r="D1139" t="s">
        <v>4526</v>
      </c>
      <c r="E1139" s="88">
        <v>48008</v>
      </c>
      <c r="F1139" t="s">
        <v>25</v>
      </c>
      <c r="G1139" t="s">
        <v>25</v>
      </c>
      <c r="H1139" t="s">
        <v>25</v>
      </c>
      <c r="I1139" t="s">
        <v>25</v>
      </c>
      <c r="K1139" t="s">
        <v>25</v>
      </c>
      <c r="L1139" t="s">
        <v>2138</v>
      </c>
      <c r="M1139" s="89">
        <v>45226</v>
      </c>
      <c r="N1139" t="s">
        <v>25</v>
      </c>
      <c r="O1139" t="s">
        <v>25</v>
      </c>
      <c r="Q1139" t="s">
        <v>25</v>
      </c>
      <c r="R1139" s="89" t="s">
        <v>2164</v>
      </c>
      <c r="T1139" t="s">
        <v>1377</v>
      </c>
      <c r="U1139" t="s">
        <v>1786</v>
      </c>
      <c r="W1139" t="s">
        <v>21</v>
      </c>
      <c r="AC1139" t="s">
        <v>21</v>
      </c>
      <c r="AG1139" t="s">
        <v>25</v>
      </c>
      <c r="AH1139" t="s">
        <v>21</v>
      </c>
      <c r="AJ1139" t="s">
        <v>21</v>
      </c>
      <c r="AL1139" t="s">
        <v>25</v>
      </c>
      <c r="AN1139" t="s">
        <v>21</v>
      </c>
      <c r="AP1139" t="s">
        <v>25</v>
      </c>
      <c r="AQ1139" t="s">
        <v>4527</v>
      </c>
      <c r="AR1139" t="s">
        <v>21</v>
      </c>
      <c r="AT1139" t="s">
        <v>21</v>
      </c>
      <c r="AV1139" t="s">
        <v>21</v>
      </c>
      <c r="AX1139" t="s">
        <v>21</v>
      </c>
      <c r="AZ1139" t="s">
        <v>25</v>
      </c>
      <c r="BA1139" t="s">
        <v>4528</v>
      </c>
      <c r="BB1139" t="s">
        <v>21</v>
      </c>
      <c r="BE1139" t="s">
        <v>21</v>
      </c>
      <c r="BG1139" t="s">
        <v>21</v>
      </c>
      <c r="BI1139" t="s">
        <v>21</v>
      </c>
      <c r="BK1139" t="s">
        <v>21</v>
      </c>
      <c r="BN1139" t="s">
        <v>2295</v>
      </c>
    </row>
    <row r="1140" spans="2:68" ht="18.75" customHeight="1">
      <c r="B1140" s="87">
        <v>48</v>
      </c>
      <c r="C1140" t="s">
        <v>4503</v>
      </c>
      <c r="D1140" t="s">
        <v>4529</v>
      </c>
      <c r="E1140" s="88">
        <v>48012</v>
      </c>
      <c r="F1140" t="s">
        <v>25</v>
      </c>
      <c r="G1140" t="s">
        <v>21</v>
      </c>
      <c r="H1140" t="s">
        <v>25</v>
      </c>
      <c r="I1140" t="s">
        <v>25</v>
      </c>
      <c r="K1140" t="s">
        <v>25</v>
      </c>
      <c r="L1140" t="s">
        <v>2138</v>
      </c>
      <c r="M1140" s="89" t="s">
        <v>4530</v>
      </c>
      <c r="N1140" t="s">
        <v>25</v>
      </c>
      <c r="O1140" t="s">
        <v>21</v>
      </c>
      <c r="Q1140" t="s">
        <v>25</v>
      </c>
      <c r="R1140" s="89" t="s">
        <v>4531</v>
      </c>
      <c r="T1140" t="s">
        <v>1377</v>
      </c>
      <c r="U1140" t="s">
        <v>25</v>
      </c>
      <c r="W1140" t="s">
        <v>25</v>
      </c>
      <c r="Z1140" t="s">
        <v>1900</v>
      </c>
      <c r="AC1140" t="s">
        <v>21</v>
      </c>
      <c r="AG1140" t="s">
        <v>25</v>
      </c>
      <c r="AH1140" t="s">
        <v>25</v>
      </c>
      <c r="AI1140" t="s">
        <v>4532</v>
      </c>
      <c r="AJ1140" t="s">
        <v>21</v>
      </c>
      <c r="AL1140" t="s">
        <v>25</v>
      </c>
      <c r="AM1140" t="s">
        <v>4533</v>
      </c>
      <c r="AN1140" t="s">
        <v>21</v>
      </c>
      <c r="AP1140" t="s">
        <v>2140</v>
      </c>
      <c r="AR1140" t="s">
        <v>25</v>
      </c>
      <c r="AS1140" t="s">
        <v>4534</v>
      </c>
      <c r="AT1140" t="s">
        <v>25</v>
      </c>
      <c r="AU1140" t="s">
        <v>4535</v>
      </c>
      <c r="AV1140" t="s">
        <v>2140</v>
      </c>
      <c r="AX1140" t="s">
        <v>21</v>
      </c>
      <c r="AZ1140" t="s">
        <v>25</v>
      </c>
      <c r="BA1140" t="s">
        <v>4536</v>
      </c>
      <c r="BB1140" t="s">
        <v>2140</v>
      </c>
      <c r="BC1140" t="s">
        <v>4537</v>
      </c>
      <c r="BD1140" t="s">
        <v>2041</v>
      </c>
      <c r="BE1140" t="s">
        <v>2140</v>
      </c>
      <c r="BG1140" t="s">
        <v>2140</v>
      </c>
      <c r="BI1140" t="s">
        <v>2140</v>
      </c>
      <c r="BK1140" t="s">
        <v>25</v>
      </c>
      <c r="BL1140" t="s">
        <v>4538</v>
      </c>
      <c r="BN1140" t="s">
        <v>2174</v>
      </c>
      <c r="BP1140" s="90" t="s">
        <v>4539</v>
      </c>
    </row>
    <row r="1141" spans="2:68" ht="18.75" customHeight="1">
      <c r="B1141" s="87">
        <v>48</v>
      </c>
      <c r="C1141" t="s">
        <v>4503</v>
      </c>
      <c r="D1141" t="s">
        <v>952</v>
      </c>
      <c r="E1141" s="88">
        <v>48016</v>
      </c>
      <c r="F1141" t="s">
        <v>25</v>
      </c>
      <c r="G1141" t="s">
        <v>25</v>
      </c>
      <c r="H1141" t="s">
        <v>25</v>
      </c>
      <c r="I1141" t="s">
        <v>21</v>
      </c>
      <c r="J1141" t="s">
        <v>4540</v>
      </c>
      <c r="K1141" t="s">
        <v>21</v>
      </c>
      <c r="AL1141" t="s">
        <v>2140</v>
      </c>
      <c r="AN1141" t="s">
        <v>2140</v>
      </c>
      <c r="AP1141" t="s">
        <v>2140</v>
      </c>
      <c r="AR1141" t="s">
        <v>2140</v>
      </c>
      <c r="AX1141" t="s">
        <v>2140</v>
      </c>
    </row>
    <row r="1142" spans="2:68" ht="18.75" customHeight="1">
      <c r="B1142" s="87">
        <v>48</v>
      </c>
      <c r="C1142" t="s">
        <v>4503</v>
      </c>
      <c r="D1142" t="s">
        <v>4541</v>
      </c>
      <c r="E1142" s="88">
        <v>48017</v>
      </c>
      <c r="F1142" t="s">
        <v>1377</v>
      </c>
      <c r="G1142" t="s">
        <v>1377</v>
      </c>
      <c r="H1142" t="s">
        <v>21</v>
      </c>
      <c r="I1142" t="s">
        <v>21</v>
      </c>
      <c r="J1142" t="s">
        <v>4542</v>
      </c>
      <c r="K1142" t="s">
        <v>1377</v>
      </c>
      <c r="L1142" t="s">
        <v>2166</v>
      </c>
      <c r="M1142" s="89">
        <v>45215</v>
      </c>
      <c r="N1142" t="s">
        <v>1377</v>
      </c>
      <c r="O1142" t="s">
        <v>1377</v>
      </c>
      <c r="Q1142" t="s">
        <v>1377</v>
      </c>
      <c r="R1142" s="89">
        <v>45250</v>
      </c>
      <c r="S1142" t="s">
        <v>4543</v>
      </c>
      <c r="T1142" t="s">
        <v>1377</v>
      </c>
      <c r="U1142" t="s">
        <v>21</v>
      </c>
      <c r="V1142" t="s">
        <v>4544</v>
      </c>
      <c r="W1142" t="s">
        <v>21</v>
      </c>
      <c r="Z1142" t="s">
        <v>1900</v>
      </c>
      <c r="AC1142" t="s">
        <v>21</v>
      </c>
      <c r="AG1142" t="s">
        <v>1377</v>
      </c>
      <c r="AH1142" t="s">
        <v>4545</v>
      </c>
      <c r="AJ1142" t="s">
        <v>2140</v>
      </c>
      <c r="AL1142" t="s">
        <v>2140</v>
      </c>
      <c r="AN1142" t="s">
        <v>2140</v>
      </c>
      <c r="AP1142" t="s">
        <v>2140</v>
      </c>
      <c r="AR1142" t="s">
        <v>2140</v>
      </c>
      <c r="AT1142" t="s">
        <v>2140</v>
      </c>
      <c r="AV1142" t="s">
        <v>2140</v>
      </c>
      <c r="AX1142" t="s">
        <v>2140</v>
      </c>
      <c r="AZ1142" t="s">
        <v>1377</v>
      </c>
      <c r="BA1142" t="s">
        <v>4546</v>
      </c>
      <c r="BB1142" t="s">
        <v>1377</v>
      </c>
      <c r="BC1142" t="s">
        <v>4547</v>
      </c>
      <c r="BE1142" t="s">
        <v>2140</v>
      </c>
      <c r="BG1142" t="s">
        <v>2140</v>
      </c>
      <c r="BI1142" t="s">
        <v>2140</v>
      </c>
      <c r="BK1142" t="s">
        <v>2140</v>
      </c>
      <c r="BN1142" t="s">
        <v>1915</v>
      </c>
    </row>
    <row r="1143" spans="2:68" ht="18.75" customHeight="1">
      <c r="B1143" s="87">
        <v>48</v>
      </c>
      <c r="C1143" t="s">
        <v>4503</v>
      </c>
      <c r="D1143" t="s">
        <v>954</v>
      </c>
      <c r="E1143" s="88">
        <v>48019</v>
      </c>
      <c r="F1143" t="s">
        <v>25</v>
      </c>
      <c r="G1143" t="s">
        <v>21</v>
      </c>
      <c r="H1143" t="s">
        <v>21</v>
      </c>
      <c r="J1143" t="s">
        <v>4548</v>
      </c>
      <c r="K1143" t="s">
        <v>25</v>
      </c>
      <c r="L1143" t="s">
        <v>2166</v>
      </c>
      <c r="M1143" s="89">
        <v>45198</v>
      </c>
      <c r="N1143" t="s">
        <v>25</v>
      </c>
      <c r="O1143" t="s">
        <v>25</v>
      </c>
      <c r="Q1143" t="s">
        <v>25</v>
      </c>
      <c r="R1143" s="89">
        <v>45243</v>
      </c>
      <c r="T1143" t="s">
        <v>1377</v>
      </c>
      <c r="U1143" t="s">
        <v>25</v>
      </c>
      <c r="W1143" t="s">
        <v>25</v>
      </c>
      <c r="Z1143" t="s">
        <v>1900</v>
      </c>
      <c r="AC1143" t="s">
        <v>21</v>
      </c>
      <c r="AG1143" t="s">
        <v>25</v>
      </c>
      <c r="AH1143" t="s">
        <v>25</v>
      </c>
      <c r="AI1143" t="s">
        <v>4549</v>
      </c>
      <c r="AJ1143" t="s">
        <v>21</v>
      </c>
      <c r="AL1143" t="s">
        <v>25</v>
      </c>
      <c r="AN1143" t="s">
        <v>2140</v>
      </c>
      <c r="AP1143" t="s">
        <v>25</v>
      </c>
      <c r="AR1143" t="s">
        <v>2140</v>
      </c>
      <c r="AT1143" t="s">
        <v>2140</v>
      </c>
      <c r="AV1143" t="s">
        <v>2140</v>
      </c>
      <c r="AX1143" t="s">
        <v>21</v>
      </c>
      <c r="AZ1143" t="s">
        <v>2140</v>
      </c>
      <c r="BB1143" t="s">
        <v>21</v>
      </c>
      <c r="BE1143" t="s">
        <v>2140</v>
      </c>
      <c r="BG1143" t="s">
        <v>2140</v>
      </c>
      <c r="BI1143" t="s">
        <v>2140</v>
      </c>
      <c r="BK1143" t="s">
        <v>2140</v>
      </c>
      <c r="BN1143" t="s">
        <v>2174</v>
      </c>
    </row>
    <row r="1144" spans="2:68" ht="18.75" customHeight="1">
      <c r="B1144" s="87">
        <v>48</v>
      </c>
      <c r="C1144" t="s">
        <v>4503</v>
      </c>
      <c r="D1144" t="s">
        <v>955</v>
      </c>
      <c r="E1144" s="88">
        <v>48026</v>
      </c>
      <c r="F1144" t="s">
        <v>25</v>
      </c>
      <c r="G1144" t="s">
        <v>25</v>
      </c>
      <c r="H1144" t="s">
        <v>21</v>
      </c>
      <c r="J1144" t="s">
        <v>4550</v>
      </c>
      <c r="K1144" t="s">
        <v>25</v>
      </c>
      <c r="L1144" t="s">
        <v>2166</v>
      </c>
      <c r="M1144" s="89" t="s">
        <v>4551</v>
      </c>
      <c r="N1144" t="s">
        <v>25</v>
      </c>
      <c r="O1144" t="s">
        <v>25</v>
      </c>
      <c r="Q1144" t="s">
        <v>25</v>
      </c>
      <c r="R1144" s="89" t="s">
        <v>4552</v>
      </c>
      <c r="T1144" t="s">
        <v>1377</v>
      </c>
      <c r="U1144" t="s">
        <v>21</v>
      </c>
      <c r="V1144" t="s">
        <v>4553</v>
      </c>
      <c r="W1144" t="s">
        <v>25</v>
      </c>
      <c r="AB1144" t="s">
        <v>4554</v>
      </c>
      <c r="AC1144" t="s">
        <v>21</v>
      </c>
      <c r="AG1144" t="s">
        <v>25</v>
      </c>
      <c r="AH1144" t="s">
        <v>21</v>
      </c>
      <c r="AJ1144" t="s">
        <v>21</v>
      </c>
      <c r="AL1144" t="s">
        <v>25</v>
      </c>
      <c r="AM1144" t="s">
        <v>3660</v>
      </c>
      <c r="AN1144" t="s">
        <v>21</v>
      </c>
      <c r="AP1144" t="s">
        <v>2140</v>
      </c>
      <c r="AR1144" t="s">
        <v>2140</v>
      </c>
      <c r="AT1144" t="s">
        <v>2140</v>
      </c>
      <c r="AV1144" t="s">
        <v>2140</v>
      </c>
      <c r="AX1144" t="s">
        <v>21</v>
      </c>
      <c r="AZ1144" t="s">
        <v>2140</v>
      </c>
      <c r="BB1144" t="s">
        <v>2140</v>
      </c>
      <c r="BC1144" t="s">
        <v>4555</v>
      </c>
      <c r="BE1144" t="s">
        <v>2140</v>
      </c>
      <c r="BG1144" t="s">
        <v>2140</v>
      </c>
      <c r="BI1144" t="s">
        <v>2140</v>
      </c>
      <c r="BK1144" t="s">
        <v>21</v>
      </c>
      <c r="BN1144" t="s">
        <v>2174</v>
      </c>
      <c r="BP1144" s="90" t="s">
        <v>4556</v>
      </c>
    </row>
    <row r="1145" spans="2:68" ht="18.75" customHeight="1">
      <c r="B1145" s="87">
        <v>48</v>
      </c>
      <c r="C1145" t="s">
        <v>4503</v>
      </c>
      <c r="D1145" t="s">
        <v>4557</v>
      </c>
      <c r="E1145" s="88">
        <v>48036</v>
      </c>
      <c r="F1145" t="s">
        <v>25</v>
      </c>
      <c r="G1145" t="s">
        <v>25</v>
      </c>
      <c r="H1145" t="s">
        <v>21</v>
      </c>
      <c r="J1145" t="s">
        <v>4558</v>
      </c>
      <c r="K1145" t="s">
        <v>25</v>
      </c>
      <c r="L1145" t="s">
        <v>2166</v>
      </c>
      <c r="M1145" s="89">
        <v>45204</v>
      </c>
      <c r="N1145" t="s">
        <v>25</v>
      </c>
      <c r="O1145" t="s">
        <v>21</v>
      </c>
      <c r="Q1145" t="s">
        <v>21</v>
      </c>
      <c r="S1145" t="s">
        <v>4559</v>
      </c>
      <c r="T1145" t="s">
        <v>1377</v>
      </c>
      <c r="U1145" t="s">
        <v>1786</v>
      </c>
      <c r="W1145" t="s">
        <v>25</v>
      </c>
      <c r="Z1145" t="s">
        <v>1900</v>
      </c>
      <c r="AC1145" t="s">
        <v>21</v>
      </c>
      <c r="AG1145" t="s">
        <v>25</v>
      </c>
      <c r="AH1145" t="s">
        <v>25</v>
      </c>
      <c r="AI1145" t="s">
        <v>4560</v>
      </c>
      <c r="AJ1145" t="s">
        <v>2140</v>
      </c>
      <c r="AL1145" t="s">
        <v>2140</v>
      </c>
      <c r="AN1145" t="s">
        <v>25</v>
      </c>
      <c r="AP1145" t="s">
        <v>2140</v>
      </c>
      <c r="AR1145" t="s">
        <v>2140</v>
      </c>
      <c r="AT1145" t="s">
        <v>2140</v>
      </c>
      <c r="AV1145" t="s">
        <v>25</v>
      </c>
      <c r="AX1145" t="s">
        <v>25</v>
      </c>
      <c r="AZ1145" t="s">
        <v>25</v>
      </c>
      <c r="BB1145" t="s">
        <v>25</v>
      </c>
      <c r="BE1145" t="s">
        <v>2140</v>
      </c>
      <c r="BG1145" t="s">
        <v>2140</v>
      </c>
      <c r="BI1145" t="s">
        <v>2140</v>
      </c>
      <c r="BK1145" t="s">
        <v>2140</v>
      </c>
      <c r="BN1145" t="s">
        <v>1915</v>
      </c>
    </row>
    <row r="1146" spans="2:68" ht="18.75" customHeight="1">
      <c r="B1146" s="87">
        <v>48</v>
      </c>
      <c r="C1146" t="s">
        <v>4503</v>
      </c>
      <c r="D1146" t="s">
        <v>4561</v>
      </c>
      <c r="E1146" s="88">
        <v>48037</v>
      </c>
      <c r="F1146" t="s">
        <v>25</v>
      </c>
      <c r="G1146" t="s">
        <v>25</v>
      </c>
      <c r="H1146" t="s">
        <v>21</v>
      </c>
      <c r="J1146" t="s">
        <v>4562</v>
      </c>
      <c r="K1146" t="s">
        <v>25</v>
      </c>
      <c r="L1146" t="s">
        <v>2166</v>
      </c>
      <c r="M1146" s="89">
        <v>45202</v>
      </c>
      <c r="N1146" t="s">
        <v>21</v>
      </c>
      <c r="O1146" t="s">
        <v>25</v>
      </c>
      <c r="Q1146" t="s">
        <v>25</v>
      </c>
      <c r="S1146" t="s">
        <v>4563</v>
      </c>
      <c r="T1146" t="s">
        <v>21</v>
      </c>
      <c r="U1146" t="s">
        <v>1786</v>
      </c>
      <c r="W1146" t="s">
        <v>21</v>
      </c>
      <c r="AC1146" t="s">
        <v>21</v>
      </c>
      <c r="AG1146" t="s">
        <v>25</v>
      </c>
      <c r="AH1146" t="s">
        <v>21</v>
      </c>
      <c r="AJ1146" t="s">
        <v>21</v>
      </c>
      <c r="AL1146" t="s">
        <v>2140</v>
      </c>
      <c r="AN1146" t="s">
        <v>2140</v>
      </c>
      <c r="AP1146" t="s">
        <v>2140</v>
      </c>
      <c r="AR1146" t="s">
        <v>2140</v>
      </c>
      <c r="AT1146" t="s">
        <v>2140</v>
      </c>
      <c r="AV1146" t="s">
        <v>2140</v>
      </c>
      <c r="AX1146" t="s">
        <v>21</v>
      </c>
      <c r="AZ1146" t="s">
        <v>21</v>
      </c>
      <c r="BB1146" t="s">
        <v>1377</v>
      </c>
      <c r="BC1146" t="s">
        <v>4522</v>
      </c>
      <c r="BE1146" t="s">
        <v>2140</v>
      </c>
      <c r="BG1146" t="s">
        <v>2140</v>
      </c>
      <c r="BI1146" t="s">
        <v>2140</v>
      </c>
      <c r="BK1146" t="s">
        <v>2140</v>
      </c>
      <c r="BN1146" t="s">
        <v>2295</v>
      </c>
    </row>
    <row r="1147" spans="2:68" ht="18.75" customHeight="1">
      <c r="B1147" s="87">
        <v>48</v>
      </c>
      <c r="C1147" t="s">
        <v>4503</v>
      </c>
      <c r="D1147" t="s">
        <v>4564</v>
      </c>
      <c r="E1147" s="88">
        <v>48049</v>
      </c>
      <c r="F1147" t="s">
        <v>21</v>
      </c>
      <c r="G1147" t="s">
        <v>25</v>
      </c>
      <c r="H1147" t="s">
        <v>21</v>
      </c>
      <c r="J1147" t="s">
        <v>4565</v>
      </c>
      <c r="K1147" t="s">
        <v>25</v>
      </c>
      <c r="L1147" t="s">
        <v>2205</v>
      </c>
      <c r="M1147" s="89" t="s">
        <v>4566</v>
      </c>
      <c r="N1147" t="s">
        <v>21</v>
      </c>
      <c r="O1147" t="s">
        <v>25</v>
      </c>
      <c r="Q1147" t="s">
        <v>21</v>
      </c>
      <c r="S1147" t="s">
        <v>4565</v>
      </c>
      <c r="T1147" t="s">
        <v>1377</v>
      </c>
      <c r="U1147" t="s">
        <v>1786</v>
      </c>
      <c r="W1147" t="s">
        <v>21</v>
      </c>
      <c r="AC1147" t="s">
        <v>21</v>
      </c>
      <c r="AG1147" t="s">
        <v>25</v>
      </c>
      <c r="AH1147" t="s">
        <v>2140</v>
      </c>
      <c r="AJ1147" t="s">
        <v>2140</v>
      </c>
      <c r="AL1147" t="s">
        <v>2140</v>
      </c>
      <c r="AN1147" t="s">
        <v>2140</v>
      </c>
      <c r="AP1147" t="s">
        <v>2140</v>
      </c>
      <c r="AR1147" t="s">
        <v>2140</v>
      </c>
      <c r="AT1147" t="s">
        <v>2140</v>
      </c>
      <c r="AV1147" t="s">
        <v>2140</v>
      </c>
      <c r="AX1147" t="s">
        <v>2140</v>
      </c>
      <c r="AZ1147" t="s">
        <v>2140</v>
      </c>
      <c r="BE1147" t="s">
        <v>2140</v>
      </c>
      <c r="BG1147" t="s">
        <v>2140</v>
      </c>
      <c r="BI1147" t="s">
        <v>2140</v>
      </c>
      <c r="BK1147" t="s">
        <v>2140</v>
      </c>
      <c r="BN1147" t="s">
        <v>2146</v>
      </c>
    </row>
    <row r="1148" spans="2:68" ht="18.75" customHeight="1">
      <c r="B1148" s="87">
        <v>48</v>
      </c>
      <c r="C1148" t="s">
        <v>4503</v>
      </c>
      <c r="D1148" t="s">
        <v>4567</v>
      </c>
      <c r="E1148" s="88">
        <v>48054</v>
      </c>
      <c r="F1148" t="s">
        <v>25</v>
      </c>
      <c r="G1148" t="s">
        <v>25</v>
      </c>
      <c r="H1148" t="s">
        <v>21</v>
      </c>
      <c r="J1148" t="s">
        <v>4568</v>
      </c>
      <c r="K1148" t="s">
        <v>21</v>
      </c>
      <c r="AL1148" t="s">
        <v>2140</v>
      </c>
      <c r="AN1148" t="s">
        <v>2140</v>
      </c>
      <c r="AP1148" t="s">
        <v>2140</v>
      </c>
      <c r="AR1148" t="s">
        <v>2140</v>
      </c>
      <c r="AX1148" t="s">
        <v>2140</v>
      </c>
      <c r="BO1148" t="s">
        <v>4568</v>
      </c>
      <c r="BP1148" s="90" t="s">
        <v>4569</v>
      </c>
    </row>
    <row r="1149" spans="2:68" ht="18.75" customHeight="1">
      <c r="B1149" s="87">
        <v>48</v>
      </c>
      <c r="C1149" t="s">
        <v>4503</v>
      </c>
      <c r="D1149" t="s">
        <v>971</v>
      </c>
      <c r="E1149" s="88">
        <v>48104</v>
      </c>
      <c r="F1149" t="s">
        <v>25</v>
      </c>
      <c r="G1149" t="s">
        <v>25</v>
      </c>
      <c r="H1149" t="s">
        <v>25</v>
      </c>
      <c r="I1149" t="s">
        <v>25</v>
      </c>
      <c r="K1149" t="s">
        <v>25</v>
      </c>
      <c r="L1149" t="s">
        <v>2166</v>
      </c>
      <c r="M1149" s="89">
        <v>45210</v>
      </c>
      <c r="N1149" t="s">
        <v>21</v>
      </c>
      <c r="O1149" t="s">
        <v>25</v>
      </c>
      <c r="Q1149" t="s">
        <v>21</v>
      </c>
      <c r="S1149" t="s">
        <v>4570</v>
      </c>
      <c r="T1149" t="s">
        <v>1377</v>
      </c>
      <c r="U1149" t="s">
        <v>25</v>
      </c>
      <c r="W1149" t="s">
        <v>21</v>
      </c>
      <c r="AC1149" t="s">
        <v>21</v>
      </c>
      <c r="AG1149" t="s">
        <v>25</v>
      </c>
      <c r="AH1149" t="s">
        <v>1377</v>
      </c>
      <c r="AJ1149" t="s">
        <v>21</v>
      </c>
      <c r="AL1149" t="s">
        <v>2140</v>
      </c>
      <c r="AN1149" t="s">
        <v>2140</v>
      </c>
      <c r="AP1149" t="s">
        <v>2140</v>
      </c>
      <c r="AR1149" t="s">
        <v>2140</v>
      </c>
      <c r="AT1149" t="s">
        <v>2140</v>
      </c>
      <c r="AV1149" t="s">
        <v>2140</v>
      </c>
      <c r="AX1149" t="s">
        <v>2140</v>
      </c>
      <c r="AZ1149" t="s">
        <v>2140</v>
      </c>
      <c r="BB1149" t="s">
        <v>1377</v>
      </c>
      <c r="BC1149" t="s">
        <v>4522</v>
      </c>
      <c r="BE1149" t="s">
        <v>2140</v>
      </c>
      <c r="BG1149" t="s">
        <v>2140</v>
      </c>
      <c r="BI1149" t="s">
        <v>2140</v>
      </c>
      <c r="BK1149" t="s">
        <v>2140</v>
      </c>
      <c r="BN1149" t="s">
        <v>1915</v>
      </c>
    </row>
    <row r="1150" spans="2:68" ht="18.75" customHeight="1">
      <c r="B1150" s="87">
        <v>48</v>
      </c>
      <c r="C1150" t="s">
        <v>4503</v>
      </c>
      <c r="D1150" t="s">
        <v>973</v>
      </c>
      <c r="E1150" s="88">
        <v>48114</v>
      </c>
      <c r="F1150" t="s">
        <v>25</v>
      </c>
      <c r="G1150" t="s">
        <v>21</v>
      </c>
      <c r="H1150" t="s">
        <v>25</v>
      </c>
      <c r="I1150" t="s">
        <v>25</v>
      </c>
      <c r="K1150" t="s">
        <v>25</v>
      </c>
      <c r="L1150" t="s">
        <v>2138</v>
      </c>
      <c r="M1150" s="89">
        <v>45201</v>
      </c>
      <c r="N1150" t="s">
        <v>25</v>
      </c>
      <c r="O1150" t="s">
        <v>25</v>
      </c>
      <c r="Q1150" t="s">
        <v>25</v>
      </c>
      <c r="S1150" t="s">
        <v>4571</v>
      </c>
      <c r="T1150" t="s">
        <v>1377</v>
      </c>
      <c r="U1150" t="s">
        <v>1786</v>
      </c>
      <c r="W1150" t="s">
        <v>21</v>
      </c>
      <c r="AC1150" t="s">
        <v>21</v>
      </c>
      <c r="AG1150" t="s">
        <v>25</v>
      </c>
      <c r="AH1150" t="s">
        <v>21</v>
      </c>
      <c r="AJ1150" t="s">
        <v>21</v>
      </c>
      <c r="AL1150" t="s">
        <v>21</v>
      </c>
      <c r="AN1150" t="s">
        <v>21</v>
      </c>
      <c r="AP1150" t="s">
        <v>21</v>
      </c>
      <c r="AR1150" t="s">
        <v>21</v>
      </c>
      <c r="AT1150" t="s">
        <v>21</v>
      </c>
      <c r="AV1150" t="s">
        <v>2140</v>
      </c>
      <c r="AX1150" t="s">
        <v>21</v>
      </c>
      <c r="AZ1150" t="s">
        <v>21</v>
      </c>
      <c r="BB1150" t="s">
        <v>25</v>
      </c>
      <c r="BC1150" t="s">
        <v>4572</v>
      </c>
      <c r="BE1150" t="s">
        <v>2140</v>
      </c>
      <c r="BG1150" t="s">
        <v>2140</v>
      </c>
      <c r="BI1150" t="s">
        <v>2140</v>
      </c>
      <c r="BK1150" t="s">
        <v>21</v>
      </c>
      <c r="BN1150" t="s">
        <v>2174</v>
      </c>
    </row>
    <row r="1151" spans="2:68" ht="18.75" customHeight="1">
      <c r="B1151" s="87">
        <v>48</v>
      </c>
      <c r="C1151" t="s">
        <v>4503</v>
      </c>
      <c r="D1151" t="s">
        <v>977</v>
      </c>
      <c r="E1151" s="88">
        <v>48136</v>
      </c>
      <c r="F1151" t="s">
        <v>25</v>
      </c>
      <c r="G1151" t="s">
        <v>21</v>
      </c>
      <c r="H1151" t="s">
        <v>25</v>
      </c>
      <c r="I1151" t="s">
        <v>25</v>
      </c>
      <c r="K1151" t="s">
        <v>25</v>
      </c>
      <c r="L1151" t="s">
        <v>2138</v>
      </c>
      <c r="M1151" s="89">
        <v>45198</v>
      </c>
      <c r="N1151" t="s">
        <v>25</v>
      </c>
      <c r="O1151" t="s">
        <v>25</v>
      </c>
      <c r="Q1151" t="s">
        <v>25</v>
      </c>
      <c r="R1151" s="89">
        <v>45225</v>
      </c>
      <c r="T1151" t="s">
        <v>1377</v>
      </c>
      <c r="U1151" t="s">
        <v>25</v>
      </c>
      <c r="W1151" t="s">
        <v>21</v>
      </c>
      <c r="AC1151" t="s">
        <v>21</v>
      </c>
      <c r="AG1151" t="s">
        <v>25</v>
      </c>
      <c r="AH1151" t="s">
        <v>21</v>
      </c>
      <c r="AJ1151" t="s">
        <v>21</v>
      </c>
      <c r="AL1151" t="s">
        <v>25</v>
      </c>
      <c r="AM1151" t="s">
        <v>4573</v>
      </c>
      <c r="AN1151" t="s">
        <v>2140</v>
      </c>
      <c r="AP1151" t="s">
        <v>21</v>
      </c>
      <c r="AR1151" t="s">
        <v>2140</v>
      </c>
      <c r="AT1151" t="s">
        <v>25</v>
      </c>
      <c r="AU1151" t="s">
        <v>4574</v>
      </c>
      <c r="AV1151" t="s">
        <v>2140</v>
      </c>
      <c r="AX1151" t="s">
        <v>25</v>
      </c>
      <c r="AY1151" t="s">
        <v>4575</v>
      </c>
      <c r="AZ1151" t="s">
        <v>25</v>
      </c>
      <c r="BA1151" t="s">
        <v>4576</v>
      </c>
      <c r="BB1151" t="s">
        <v>25</v>
      </c>
      <c r="BC1151" t="s">
        <v>4577</v>
      </c>
      <c r="BD1151" t="s">
        <v>4578</v>
      </c>
      <c r="BE1151" t="s">
        <v>2140</v>
      </c>
      <c r="BG1151" t="s">
        <v>2140</v>
      </c>
      <c r="BI1151" t="s">
        <v>2140</v>
      </c>
      <c r="BK1151" t="s">
        <v>25</v>
      </c>
      <c r="BL1151" t="s">
        <v>4579</v>
      </c>
      <c r="BN1151" t="s">
        <v>2174</v>
      </c>
      <c r="BP1151" s="90" t="s">
        <v>4580</v>
      </c>
    </row>
    <row r="1152" spans="2:68" ht="18.75" customHeight="1">
      <c r="B1152" s="87">
        <v>48</v>
      </c>
      <c r="C1152" t="s">
        <v>4503</v>
      </c>
      <c r="D1152" t="s">
        <v>978</v>
      </c>
      <c r="E1152" s="88">
        <v>48139</v>
      </c>
      <c r="F1152" t="s">
        <v>25</v>
      </c>
      <c r="G1152" t="s">
        <v>25</v>
      </c>
      <c r="H1152" t="s">
        <v>25</v>
      </c>
      <c r="I1152" t="s">
        <v>25</v>
      </c>
      <c r="K1152" t="s">
        <v>25</v>
      </c>
      <c r="L1152" t="s">
        <v>2138</v>
      </c>
      <c r="M1152" s="89">
        <v>45203</v>
      </c>
      <c r="N1152" t="s">
        <v>25</v>
      </c>
      <c r="O1152" t="s">
        <v>25</v>
      </c>
      <c r="Q1152" t="s">
        <v>25</v>
      </c>
      <c r="R1152" s="89">
        <v>45250</v>
      </c>
      <c r="T1152" t="s">
        <v>1377</v>
      </c>
      <c r="U1152" t="s">
        <v>1786</v>
      </c>
      <c r="W1152" t="s">
        <v>21</v>
      </c>
      <c r="AC1152" t="s">
        <v>21</v>
      </c>
      <c r="AG1152" t="s">
        <v>25</v>
      </c>
      <c r="AH1152" t="s">
        <v>25</v>
      </c>
      <c r="AI1152" t="s">
        <v>4581</v>
      </c>
      <c r="AJ1152" t="s">
        <v>21</v>
      </c>
      <c r="AL1152" t="s">
        <v>21</v>
      </c>
      <c r="AN1152" t="s">
        <v>21</v>
      </c>
      <c r="AP1152" t="s">
        <v>21</v>
      </c>
      <c r="AR1152" t="s">
        <v>21</v>
      </c>
      <c r="AT1152" t="s">
        <v>21</v>
      </c>
      <c r="AV1152" t="s">
        <v>21</v>
      </c>
      <c r="AX1152" t="s">
        <v>21</v>
      </c>
      <c r="AZ1152" t="s">
        <v>25</v>
      </c>
      <c r="BA1152" t="s">
        <v>4582</v>
      </c>
      <c r="BB1152" t="s">
        <v>25</v>
      </c>
      <c r="BC1152" t="s">
        <v>4583</v>
      </c>
      <c r="BE1152" t="s">
        <v>21</v>
      </c>
      <c r="BG1152" t="s">
        <v>21</v>
      </c>
      <c r="BI1152" t="s">
        <v>21</v>
      </c>
      <c r="BK1152" t="s">
        <v>21</v>
      </c>
      <c r="BN1152" t="s">
        <v>2174</v>
      </c>
    </row>
    <row r="1153" spans="2:68" ht="18.75" customHeight="1">
      <c r="B1153" s="87">
        <v>48</v>
      </c>
      <c r="C1153" t="s">
        <v>4503</v>
      </c>
      <c r="D1153" t="s">
        <v>978</v>
      </c>
      <c r="E1153" s="88">
        <v>48139</v>
      </c>
      <c r="F1153" t="s">
        <v>25</v>
      </c>
      <c r="G1153" t="s">
        <v>25</v>
      </c>
      <c r="H1153" t="s">
        <v>25</v>
      </c>
      <c r="I1153" t="s">
        <v>25</v>
      </c>
      <c r="K1153" t="s">
        <v>25</v>
      </c>
      <c r="L1153" t="s">
        <v>2138</v>
      </c>
      <c r="M1153" s="89">
        <v>45203</v>
      </c>
      <c r="N1153" t="s">
        <v>25</v>
      </c>
      <c r="O1153" t="s">
        <v>25</v>
      </c>
      <c r="Q1153" t="s">
        <v>25</v>
      </c>
      <c r="R1153" s="89">
        <v>45250</v>
      </c>
      <c r="T1153" t="s">
        <v>1377</v>
      </c>
      <c r="U1153" t="s">
        <v>1786</v>
      </c>
      <c r="W1153" t="s">
        <v>21</v>
      </c>
      <c r="AC1153" t="s">
        <v>21</v>
      </c>
      <c r="AG1153" t="s">
        <v>25</v>
      </c>
      <c r="AH1153" t="s">
        <v>25</v>
      </c>
      <c r="AI1153" t="s">
        <v>4581</v>
      </c>
      <c r="AJ1153" t="s">
        <v>21</v>
      </c>
      <c r="AL1153" t="s">
        <v>21</v>
      </c>
      <c r="AN1153" t="s">
        <v>21</v>
      </c>
      <c r="AP1153" t="s">
        <v>21</v>
      </c>
      <c r="AR1153" t="s">
        <v>21</v>
      </c>
      <c r="AT1153" t="s">
        <v>21</v>
      </c>
      <c r="AV1153" t="s">
        <v>21</v>
      </c>
      <c r="AX1153" t="s">
        <v>21</v>
      </c>
      <c r="AZ1153" t="s">
        <v>25</v>
      </c>
      <c r="BA1153" t="s">
        <v>4582</v>
      </c>
      <c r="BB1153" t="s">
        <v>25</v>
      </c>
      <c r="BC1153" t="s">
        <v>4583</v>
      </c>
      <c r="BE1153" t="s">
        <v>21</v>
      </c>
      <c r="BG1153" t="s">
        <v>21</v>
      </c>
      <c r="BI1153" t="s">
        <v>21</v>
      </c>
      <c r="BK1153" t="s">
        <v>21</v>
      </c>
      <c r="BN1153" t="s">
        <v>2174</v>
      </c>
    </row>
    <row r="1154" spans="2:68" ht="18.75" customHeight="1">
      <c r="B1154" s="87">
        <v>48</v>
      </c>
      <c r="C1154" t="s">
        <v>4503</v>
      </c>
      <c r="D1154" t="s">
        <v>979</v>
      </c>
      <c r="E1154" s="88">
        <v>48140</v>
      </c>
      <c r="F1154" t="s">
        <v>21</v>
      </c>
      <c r="G1154" t="s">
        <v>25</v>
      </c>
      <c r="H1154" t="s">
        <v>21</v>
      </c>
      <c r="J1154" t="s">
        <v>2183</v>
      </c>
      <c r="K1154" t="s">
        <v>25</v>
      </c>
      <c r="L1154" t="s">
        <v>2166</v>
      </c>
      <c r="M1154" s="89">
        <v>45210</v>
      </c>
      <c r="N1154" t="s">
        <v>25</v>
      </c>
      <c r="O1154" t="s">
        <v>25</v>
      </c>
      <c r="Q1154" t="s">
        <v>25</v>
      </c>
      <c r="R1154" s="89">
        <v>45250</v>
      </c>
      <c r="T1154" t="s">
        <v>1377</v>
      </c>
      <c r="U1154" t="s">
        <v>21</v>
      </c>
      <c r="V1154" t="s">
        <v>4584</v>
      </c>
      <c r="W1154" t="s">
        <v>21</v>
      </c>
      <c r="AC1154" t="s">
        <v>21</v>
      </c>
      <c r="AG1154" t="s">
        <v>25</v>
      </c>
      <c r="AH1154" t="s">
        <v>21</v>
      </c>
      <c r="AJ1154" t="s">
        <v>21</v>
      </c>
      <c r="AL1154" t="s">
        <v>21</v>
      </c>
      <c r="AN1154" t="s">
        <v>21</v>
      </c>
      <c r="AP1154" t="s">
        <v>21</v>
      </c>
      <c r="AR1154" t="s">
        <v>21</v>
      </c>
      <c r="AT1154" t="s">
        <v>21</v>
      </c>
      <c r="AV1154" t="s">
        <v>21</v>
      </c>
      <c r="AX1154" t="s">
        <v>21</v>
      </c>
      <c r="AY1154" t="s">
        <v>21</v>
      </c>
      <c r="BA1154" t="s">
        <v>25</v>
      </c>
      <c r="BB1154" t="s">
        <v>25</v>
      </c>
      <c r="BC1154" t="s">
        <v>4585</v>
      </c>
      <c r="BE1154" t="s">
        <v>2140</v>
      </c>
      <c r="BG1154" t="s">
        <v>2140</v>
      </c>
      <c r="BI1154" t="s">
        <v>2140</v>
      </c>
      <c r="BK1154" t="s">
        <v>21</v>
      </c>
      <c r="BN1154" t="s">
        <v>2146</v>
      </c>
    </row>
    <row r="1155" spans="2:68" ht="18.75" customHeight="1">
      <c r="B1155" s="87">
        <v>48</v>
      </c>
      <c r="C1155" t="s">
        <v>4503</v>
      </c>
      <c r="D1155" t="s">
        <v>981</v>
      </c>
      <c r="E1155" s="88">
        <v>48142</v>
      </c>
      <c r="F1155" t="s">
        <v>25</v>
      </c>
      <c r="G1155" t="s">
        <v>21</v>
      </c>
      <c r="H1155" t="s">
        <v>21</v>
      </c>
      <c r="J1155" t="s">
        <v>4586</v>
      </c>
      <c r="K1155" t="s">
        <v>25</v>
      </c>
      <c r="L1155" t="s">
        <v>2166</v>
      </c>
      <c r="M1155" s="89">
        <v>45216</v>
      </c>
      <c r="N1155" t="s">
        <v>25</v>
      </c>
      <c r="O1155" t="s">
        <v>25</v>
      </c>
      <c r="Q1155" t="s">
        <v>25</v>
      </c>
      <c r="S1155" t="s">
        <v>4587</v>
      </c>
      <c r="T1155" t="s">
        <v>1377</v>
      </c>
      <c r="U1155" t="s">
        <v>1786</v>
      </c>
      <c r="W1155" t="s">
        <v>25</v>
      </c>
      <c r="Z1155" t="s">
        <v>1900</v>
      </c>
      <c r="AC1155" t="s">
        <v>25</v>
      </c>
      <c r="AG1155" t="s">
        <v>25</v>
      </c>
      <c r="AH1155" t="s">
        <v>21</v>
      </c>
      <c r="AI1155" t="s">
        <v>4588</v>
      </c>
      <c r="AJ1155" t="s">
        <v>21</v>
      </c>
      <c r="AL1155" t="s">
        <v>21</v>
      </c>
      <c r="AN1155" t="s">
        <v>21</v>
      </c>
      <c r="AO1155" t="s">
        <v>4589</v>
      </c>
      <c r="AP1155" t="s">
        <v>2140</v>
      </c>
      <c r="AR1155" t="s">
        <v>2140</v>
      </c>
      <c r="AT1155" t="s">
        <v>2140</v>
      </c>
      <c r="AV1155" t="s">
        <v>2140</v>
      </c>
      <c r="AX1155" t="s">
        <v>2140</v>
      </c>
      <c r="AZ1155" t="s">
        <v>2140</v>
      </c>
      <c r="BB1155" t="s">
        <v>25</v>
      </c>
      <c r="BC1155" t="s">
        <v>4522</v>
      </c>
      <c r="BE1155" t="s">
        <v>2140</v>
      </c>
      <c r="BG1155" t="s">
        <v>2140</v>
      </c>
      <c r="BI1155" t="s">
        <v>2140</v>
      </c>
      <c r="BK1155" t="s">
        <v>2140</v>
      </c>
      <c r="BN1155" t="s">
        <v>2174</v>
      </c>
    </row>
    <row r="1156" spans="2:68" ht="18.75" customHeight="1">
      <c r="B1156" s="87">
        <v>48</v>
      </c>
      <c r="C1156" t="s">
        <v>4503</v>
      </c>
      <c r="D1156" t="s">
        <v>982</v>
      </c>
      <c r="E1156" s="88">
        <v>48143</v>
      </c>
      <c r="F1156" t="s">
        <v>21</v>
      </c>
      <c r="G1156" t="s">
        <v>25</v>
      </c>
      <c r="H1156" t="s">
        <v>25</v>
      </c>
      <c r="I1156" t="s">
        <v>25</v>
      </c>
      <c r="K1156" t="s">
        <v>25</v>
      </c>
      <c r="L1156" t="s">
        <v>2138</v>
      </c>
      <c r="M1156" s="89">
        <v>45225</v>
      </c>
      <c r="N1156" t="s">
        <v>25</v>
      </c>
      <c r="O1156" t="s">
        <v>21</v>
      </c>
      <c r="Q1156" t="s">
        <v>25</v>
      </c>
      <c r="R1156" s="89">
        <v>45247</v>
      </c>
      <c r="T1156" t="s">
        <v>1377</v>
      </c>
      <c r="U1156" t="s">
        <v>1786</v>
      </c>
      <c r="W1156" t="s">
        <v>21</v>
      </c>
      <c r="AC1156" t="s">
        <v>21</v>
      </c>
      <c r="AG1156" t="s">
        <v>25</v>
      </c>
      <c r="AH1156" t="s">
        <v>25</v>
      </c>
      <c r="AJ1156" t="s">
        <v>2140</v>
      </c>
      <c r="AL1156" t="s">
        <v>2140</v>
      </c>
      <c r="AN1156" t="s">
        <v>2140</v>
      </c>
      <c r="AP1156" t="s">
        <v>2140</v>
      </c>
      <c r="AR1156" t="s">
        <v>2140</v>
      </c>
      <c r="AT1156" t="s">
        <v>2140</v>
      </c>
      <c r="AV1156" t="s">
        <v>25</v>
      </c>
      <c r="AX1156" t="s">
        <v>25</v>
      </c>
      <c r="AZ1156" t="s">
        <v>2140</v>
      </c>
      <c r="BB1156" t="s">
        <v>2140</v>
      </c>
      <c r="BC1156" t="s">
        <v>4590</v>
      </c>
      <c r="BE1156" t="s">
        <v>2140</v>
      </c>
      <c r="BG1156" t="s">
        <v>2140</v>
      </c>
      <c r="BI1156" t="s">
        <v>2140</v>
      </c>
      <c r="BK1156" t="s">
        <v>2140</v>
      </c>
      <c r="BN1156" t="s">
        <v>2174</v>
      </c>
    </row>
    <row r="1157" spans="2:68" ht="18.75" customHeight="1">
      <c r="B1157" s="87">
        <v>48</v>
      </c>
      <c r="C1157" t="s">
        <v>4503</v>
      </c>
      <c r="D1157" t="s">
        <v>4591</v>
      </c>
      <c r="E1157" s="88">
        <v>48144</v>
      </c>
      <c r="F1157" t="s">
        <v>25</v>
      </c>
      <c r="G1157" t="s">
        <v>21</v>
      </c>
      <c r="H1157" t="s">
        <v>21</v>
      </c>
      <c r="J1157" t="s">
        <v>4592</v>
      </c>
      <c r="K1157" t="s">
        <v>25</v>
      </c>
      <c r="L1157" t="s">
        <v>2166</v>
      </c>
      <c r="M1157" s="89">
        <v>45201</v>
      </c>
      <c r="N1157" t="s">
        <v>25</v>
      </c>
      <c r="O1157" t="s">
        <v>25</v>
      </c>
      <c r="Q1157" t="s">
        <v>25</v>
      </c>
      <c r="R1157" s="89">
        <v>45229</v>
      </c>
      <c r="T1157" t="s">
        <v>1377</v>
      </c>
      <c r="U1157" t="s">
        <v>21</v>
      </c>
      <c r="V1157" t="s">
        <v>2145</v>
      </c>
      <c r="W1157" t="s">
        <v>25</v>
      </c>
      <c r="Z1157" t="s">
        <v>1900</v>
      </c>
      <c r="AC1157" t="s">
        <v>21</v>
      </c>
      <c r="AG1157" t="s">
        <v>25</v>
      </c>
      <c r="AH1157" t="s">
        <v>21</v>
      </c>
      <c r="AJ1157" t="s">
        <v>21</v>
      </c>
      <c r="AL1157" t="s">
        <v>21</v>
      </c>
      <c r="AN1157" t="s">
        <v>21</v>
      </c>
      <c r="AP1157" t="s">
        <v>21</v>
      </c>
      <c r="AR1157" t="s">
        <v>21</v>
      </c>
      <c r="AT1157" t="s">
        <v>21</v>
      </c>
      <c r="AV1157" t="s">
        <v>21</v>
      </c>
      <c r="AX1157" t="s">
        <v>21</v>
      </c>
      <c r="AZ1157" t="s">
        <v>25</v>
      </c>
      <c r="BA1157" t="s">
        <v>4593</v>
      </c>
      <c r="BB1157" t="s">
        <v>21</v>
      </c>
      <c r="BD1157" t="s">
        <v>4594</v>
      </c>
      <c r="BE1157" t="s">
        <v>2140</v>
      </c>
      <c r="BG1157" t="s">
        <v>2140</v>
      </c>
      <c r="BI1157" t="s">
        <v>2140</v>
      </c>
      <c r="BK1157" t="s">
        <v>21</v>
      </c>
      <c r="BN1157" t="s">
        <v>2174</v>
      </c>
    </row>
    <row r="1158" spans="2:68" ht="18.75" customHeight="1">
      <c r="B1158" s="87">
        <v>48</v>
      </c>
      <c r="C1158" t="s">
        <v>4503</v>
      </c>
      <c r="D1158" t="s">
        <v>984</v>
      </c>
      <c r="E1158" s="88">
        <v>48145</v>
      </c>
      <c r="F1158" t="s">
        <v>25</v>
      </c>
      <c r="G1158" t="s">
        <v>25</v>
      </c>
      <c r="H1158" t="s">
        <v>21</v>
      </c>
      <c r="J1158" t="s">
        <v>4595</v>
      </c>
      <c r="K1158" t="s">
        <v>25</v>
      </c>
      <c r="L1158" t="s">
        <v>2166</v>
      </c>
      <c r="M1158" s="89">
        <v>45203</v>
      </c>
      <c r="N1158" t="s">
        <v>25</v>
      </c>
      <c r="O1158" t="s">
        <v>21</v>
      </c>
      <c r="Q1158" t="s">
        <v>21</v>
      </c>
      <c r="S1158" t="s">
        <v>4596</v>
      </c>
      <c r="T1158" t="s">
        <v>1377</v>
      </c>
      <c r="U1158" t="s">
        <v>21</v>
      </c>
      <c r="V1158" t="s">
        <v>2145</v>
      </c>
      <c r="W1158" t="s">
        <v>21</v>
      </c>
      <c r="AC1158" t="s">
        <v>21</v>
      </c>
      <c r="AG1158" t="s">
        <v>25</v>
      </c>
      <c r="AH1158" t="s">
        <v>2140</v>
      </c>
      <c r="AJ1158" t="s">
        <v>2140</v>
      </c>
      <c r="AL1158" t="s">
        <v>2140</v>
      </c>
      <c r="AN1158" t="s">
        <v>2140</v>
      </c>
      <c r="AR1158" t="s">
        <v>2140</v>
      </c>
      <c r="AT1158" t="s">
        <v>2140</v>
      </c>
      <c r="AV1158" t="s">
        <v>2140</v>
      </c>
      <c r="AX1158" t="s">
        <v>2140</v>
      </c>
      <c r="AZ1158" t="s">
        <v>2140</v>
      </c>
      <c r="BB1158" t="s">
        <v>2140</v>
      </c>
      <c r="BE1158" t="s">
        <v>2140</v>
      </c>
      <c r="BG1158" t="s">
        <v>2140</v>
      </c>
      <c r="BI1158" t="s">
        <v>2140</v>
      </c>
      <c r="BK1158" t="s">
        <v>2140</v>
      </c>
      <c r="BN1158" t="s">
        <v>2146</v>
      </c>
      <c r="BP1158" s="90" t="s">
        <v>4597</v>
      </c>
    </row>
    <row r="1159" spans="2:68" ht="18.75" customHeight="1">
      <c r="B1159" s="87">
        <v>48</v>
      </c>
      <c r="C1159" t="s">
        <v>4503</v>
      </c>
      <c r="D1159" t="s">
        <v>985</v>
      </c>
      <c r="E1159" s="88">
        <v>48146</v>
      </c>
      <c r="F1159" t="s">
        <v>21</v>
      </c>
      <c r="G1159" t="s">
        <v>25</v>
      </c>
      <c r="H1159" t="s">
        <v>25</v>
      </c>
      <c r="I1159" t="s">
        <v>25</v>
      </c>
      <c r="K1159" t="s">
        <v>25</v>
      </c>
      <c r="L1159" t="s">
        <v>2138</v>
      </c>
      <c r="M1159" s="89">
        <v>45202</v>
      </c>
      <c r="N1159" t="s">
        <v>21</v>
      </c>
      <c r="O1159" t="s">
        <v>25</v>
      </c>
      <c r="Q1159" t="s">
        <v>25</v>
      </c>
      <c r="R1159" s="89">
        <v>45238</v>
      </c>
      <c r="T1159" t="s">
        <v>1377</v>
      </c>
      <c r="U1159" t="s">
        <v>21</v>
      </c>
      <c r="V1159" t="s">
        <v>2145</v>
      </c>
      <c r="W1159" t="s">
        <v>25</v>
      </c>
      <c r="Z1159" t="s">
        <v>1900</v>
      </c>
      <c r="AC1159" t="s">
        <v>21</v>
      </c>
      <c r="AG1159" t="s">
        <v>25</v>
      </c>
      <c r="AH1159" t="s">
        <v>25</v>
      </c>
      <c r="AI1159" t="s">
        <v>4598</v>
      </c>
      <c r="AJ1159" t="s">
        <v>21</v>
      </c>
      <c r="AL1159" t="s">
        <v>1377</v>
      </c>
      <c r="AN1159" t="s">
        <v>21</v>
      </c>
      <c r="AP1159" t="s">
        <v>2140</v>
      </c>
      <c r="AR1159" t="s">
        <v>2140</v>
      </c>
      <c r="AT1159" t="s">
        <v>21</v>
      </c>
      <c r="AV1159" t="s">
        <v>25</v>
      </c>
      <c r="AW1159" t="s">
        <v>4599</v>
      </c>
      <c r="AX1159" t="s">
        <v>2140</v>
      </c>
      <c r="AZ1159" t="s">
        <v>21</v>
      </c>
      <c r="BB1159" t="s">
        <v>2140</v>
      </c>
      <c r="BC1159" t="s">
        <v>4590</v>
      </c>
      <c r="BE1159" t="s">
        <v>2140</v>
      </c>
      <c r="BG1159" t="s">
        <v>2140</v>
      </c>
      <c r="BI1159" t="s">
        <v>2140</v>
      </c>
      <c r="BK1159" t="s">
        <v>2140</v>
      </c>
      <c r="BN1159" t="s">
        <v>2174</v>
      </c>
    </row>
    <row r="1160" spans="2:68" ht="18.75" customHeight="1">
      <c r="B1160" s="87">
        <v>48</v>
      </c>
      <c r="C1160" t="s">
        <v>4503</v>
      </c>
      <c r="D1160" t="s">
        <v>4600</v>
      </c>
      <c r="E1160" s="88">
        <v>48149</v>
      </c>
      <c r="F1160" t="s">
        <v>25</v>
      </c>
      <c r="G1160" t="s">
        <v>25</v>
      </c>
      <c r="H1160" t="s">
        <v>21</v>
      </c>
      <c r="J1160" t="s">
        <v>4601</v>
      </c>
      <c r="K1160" t="s">
        <v>25</v>
      </c>
      <c r="L1160" t="s">
        <v>2166</v>
      </c>
      <c r="M1160" s="89">
        <v>45198</v>
      </c>
      <c r="N1160" t="s">
        <v>25</v>
      </c>
      <c r="O1160" t="s">
        <v>25</v>
      </c>
      <c r="Q1160" s="91" t="s">
        <v>1377</v>
      </c>
      <c r="S1160" t="s">
        <v>2644</v>
      </c>
      <c r="T1160" t="s">
        <v>1377</v>
      </c>
      <c r="U1160" t="s">
        <v>1786</v>
      </c>
      <c r="W1160" t="s">
        <v>21</v>
      </c>
      <c r="AC1160" t="s">
        <v>21</v>
      </c>
      <c r="AG1160" t="s">
        <v>25</v>
      </c>
      <c r="AH1160" t="s">
        <v>2140</v>
      </c>
      <c r="AJ1160" t="s">
        <v>2140</v>
      </c>
      <c r="AL1160" t="s">
        <v>2140</v>
      </c>
      <c r="AN1160" t="s">
        <v>2140</v>
      </c>
      <c r="AP1160" t="s">
        <v>2140</v>
      </c>
      <c r="AR1160" t="s">
        <v>2140</v>
      </c>
      <c r="AT1160" t="s">
        <v>2140</v>
      </c>
      <c r="AV1160" t="s">
        <v>2140</v>
      </c>
      <c r="AX1160" t="s">
        <v>2140</v>
      </c>
      <c r="AZ1160" t="s">
        <v>2140</v>
      </c>
      <c r="BB1160" t="s">
        <v>2140</v>
      </c>
      <c r="BE1160" t="s">
        <v>21</v>
      </c>
      <c r="BG1160" t="s">
        <v>21</v>
      </c>
      <c r="BI1160" t="s">
        <v>21</v>
      </c>
      <c r="BK1160" t="s">
        <v>21</v>
      </c>
      <c r="BN1160" t="s">
        <v>2295</v>
      </c>
    </row>
    <row r="1161" spans="2:68" ht="18.75" customHeight="1">
      <c r="B1161" s="87">
        <v>48</v>
      </c>
      <c r="C1161" t="s">
        <v>4503</v>
      </c>
      <c r="D1161" t="s">
        <v>988</v>
      </c>
      <c r="E1161" s="88">
        <v>48151</v>
      </c>
      <c r="F1161" t="s">
        <v>25</v>
      </c>
      <c r="G1161" t="s">
        <v>25</v>
      </c>
      <c r="H1161" t="s">
        <v>25</v>
      </c>
      <c r="I1161" t="s">
        <v>25</v>
      </c>
      <c r="K1161" t="s">
        <v>25</v>
      </c>
      <c r="L1161" t="s">
        <v>2166</v>
      </c>
      <c r="M1161" s="89">
        <v>45205</v>
      </c>
      <c r="N1161" t="s">
        <v>25</v>
      </c>
      <c r="O1161" t="s">
        <v>25</v>
      </c>
      <c r="Q1161" t="s">
        <v>25</v>
      </c>
      <c r="R1161" s="89" t="s">
        <v>4602</v>
      </c>
      <c r="T1161" t="s">
        <v>1377</v>
      </c>
      <c r="U1161" t="s">
        <v>25</v>
      </c>
      <c r="W1161" t="s">
        <v>25</v>
      </c>
      <c r="AA1161" t="s">
        <v>1901</v>
      </c>
      <c r="AC1161" t="s">
        <v>21</v>
      </c>
      <c r="AG1161" t="s">
        <v>25</v>
      </c>
      <c r="AH1161" t="s">
        <v>25</v>
      </c>
      <c r="AI1161" t="s">
        <v>4603</v>
      </c>
      <c r="AJ1161" t="s">
        <v>21</v>
      </c>
      <c r="AL1161" t="s">
        <v>21</v>
      </c>
      <c r="AN1161" t="s">
        <v>21</v>
      </c>
      <c r="AP1161" t="s">
        <v>21</v>
      </c>
      <c r="AR1161" t="s">
        <v>25</v>
      </c>
      <c r="AS1161" t="s">
        <v>4604</v>
      </c>
      <c r="AT1161" t="s">
        <v>21</v>
      </c>
      <c r="AV1161" t="s">
        <v>2140</v>
      </c>
      <c r="AX1161" t="s">
        <v>25</v>
      </c>
      <c r="AY1161" t="s">
        <v>4605</v>
      </c>
      <c r="AZ1161" t="s">
        <v>25</v>
      </c>
      <c r="BA1161" t="s">
        <v>4606</v>
      </c>
      <c r="BB1161" t="s">
        <v>25</v>
      </c>
      <c r="BC1161" t="s">
        <v>4607</v>
      </c>
      <c r="BE1161" t="s">
        <v>2140</v>
      </c>
      <c r="BG1161" t="s">
        <v>2140</v>
      </c>
      <c r="BI1161" t="s">
        <v>2140</v>
      </c>
      <c r="BK1161" t="s">
        <v>21</v>
      </c>
      <c r="BN1161" t="s">
        <v>2174</v>
      </c>
    </row>
    <row r="1162" spans="2:68" ht="18.75" customHeight="1">
      <c r="B1162" s="87">
        <v>49</v>
      </c>
      <c r="C1162" t="s">
        <v>4608</v>
      </c>
      <c r="D1162" t="s">
        <v>1243</v>
      </c>
      <c r="E1162" s="88">
        <v>49001</v>
      </c>
      <c r="F1162" t="s">
        <v>25</v>
      </c>
      <c r="G1162" t="s">
        <v>25</v>
      </c>
      <c r="H1162" t="s">
        <v>21</v>
      </c>
      <c r="J1162" t="s">
        <v>4609</v>
      </c>
      <c r="K1162" t="s">
        <v>25</v>
      </c>
      <c r="L1162" t="s">
        <v>2205</v>
      </c>
      <c r="M1162" s="89" t="s">
        <v>2164</v>
      </c>
      <c r="N1162" t="s">
        <v>25</v>
      </c>
      <c r="O1162" t="s">
        <v>25</v>
      </c>
      <c r="Q1162" t="s">
        <v>25</v>
      </c>
      <c r="S1162" t="s">
        <v>4610</v>
      </c>
      <c r="T1162" t="s">
        <v>1377</v>
      </c>
      <c r="U1162" t="s">
        <v>1786</v>
      </c>
      <c r="W1162" t="s">
        <v>21</v>
      </c>
      <c r="AC1162" t="s">
        <v>21</v>
      </c>
      <c r="AG1162" t="s">
        <v>25</v>
      </c>
      <c r="AH1162" t="s">
        <v>25</v>
      </c>
      <c r="AI1162" t="s">
        <v>4611</v>
      </c>
      <c r="AJ1162" t="s">
        <v>25</v>
      </c>
      <c r="AL1162" t="s">
        <v>2140</v>
      </c>
      <c r="AN1162" t="s">
        <v>2140</v>
      </c>
      <c r="AP1162" t="s">
        <v>2140</v>
      </c>
      <c r="AR1162" t="s">
        <v>2140</v>
      </c>
      <c r="AT1162" t="s">
        <v>2140</v>
      </c>
      <c r="AV1162" t="s">
        <v>2140</v>
      </c>
      <c r="AX1162" t="s">
        <v>2140</v>
      </c>
      <c r="AZ1162" t="s">
        <v>25</v>
      </c>
      <c r="BB1162" t="s">
        <v>2140</v>
      </c>
      <c r="BE1162" t="s">
        <v>2140</v>
      </c>
      <c r="BG1162" t="s">
        <v>2140</v>
      </c>
      <c r="BI1162" t="s">
        <v>25</v>
      </c>
      <c r="BK1162" t="s">
        <v>2140</v>
      </c>
      <c r="BN1162" t="s">
        <v>2146</v>
      </c>
    </row>
    <row r="1163" spans="2:68" ht="18.75" customHeight="1">
      <c r="B1163" s="87">
        <v>49</v>
      </c>
      <c r="C1163" t="s">
        <v>4608</v>
      </c>
      <c r="D1163" t="s">
        <v>4612</v>
      </c>
      <c r="E1163" s="88">
        <v>49002</v>
      </c>
      <c r="F1163" t="s">
        <v>25</v>
      </c>
      <c r="G1163" t="s">
        <v>21</v>
      </c>
      <c r="H1163" t="s">
        <v>21</v>
      </c>
      <c r="J1163" t="s">
        <v>4613</v>
      </c>
      <c r="K1163" t="s">
        <v>21</v>
      </c>
      <c r="BO1163" t="s">
        <v>4613</v>
      </c>
      <c r="BP1163" s="90" t="s">
        <v>4614</v>
      </c>
    </row>
    <row r="1164" spans="2:68" ht="18.75" customHeight="1">
      <c r="B1164" s="87">
        <v>49</v>
      </c>
      <c r="C1164" t="s">
        <v>4608</v>
      </c>
      <c r="D1164" t="s">
        <v>1247</v>
      </c>
      <c r="E1164" s="88">
        <v>49007</v>
      </c>
      <c r="F1164" t="s">
        <v>25</v>
      </c>
      <c r="G1164" t="s">
        <v>21</v>
      </c>
      <c r="H1164" t="s">
        <v>25</v>
      </c>
      <c r="I1164" t="s">
        <v>25</v>
      </c>
      <c r="J1164" t="s">
        <v>4615</v>
      </c>
      <c r="K1164" t="s">
        <v>25</v>
      </c>
      <c r="L1164" t="s">
        <v>2144</v>
      </c>
      <c r="M1164" s="89" t="s">
        <v>4616</v>
      </c>
      <c r="N1164" t="s">
        <v>25</v>
      </c>
      <c r="O1164" t="s">
        <v>25</v>
      </c>
      <c r="Q1164" t="s">
        <v>25</v>
      </c>
      <c r="R1164" s="89" t="s">
        <v>2164</v>
      </c>
      <c r="T1164" t="s">
        <v>1377</v>
      </c>
      <c r="U1164" t="s">
        <v>25</v>
      </c>
      <c r="W1164" t="s">
        <v>21</v>
      </c>
      <c r="AC1164" t="s">
        <v>21</v>
      </c>
      <c r="AG1164" t="s">
        <v>25</v>
      </c>
      <c r="AH1164" t="s">
        <v>25</v>
      </c>
      <c r="AI1164" t="s">
        <v>4617</v>
      </c>
      <c r="AJ1164" t="s">
        <v>25</v>
      </c>
      <c r="AK1164" t="s">
        <v>4618</v>
      </c>
      <c r="AL1164" t="s">
        <v>2140</v>
      </c>
      <c r="AN1164" t="s">
        <v>25</v>
      </c>
      <c r="AP1164" t="s">
        <v>25</v>
      </c>
      <c r="AR1164" t="s">
        <v>25</v>
      </c>
      <c r="AT1164" t="s">
        <v>2140</v>
      </c>
      <c r="AV1164" t="s">
        <v>2140</v>
      </c>
      <c r="AX1164" t="s">
        <v>25</v>
      </c>
      <c r="AZ1164" t="s">
        <v>25</v>
      </c>
      <c r="BB1164" t="s">
        <v>25</v>
      </c>
      <c r="BE1164" t="s">
        <v>2140</v>
      </c>
      <c r="BG1164" t="s">
        <v>2140</v>
      </c>
      <c r="BI1164" t="s">
        <v>2140</v>
      </c>
      <c r="BK1164" t="s">
        <v>2140</v>
      </c>
      <c r="BN1164" t="s">
        <v>2295</v>
      </c>
    </row>
    <row r="1165" spans="2:68" ht="18.75" customHeight="1">
      <c r="B1165" s="87">
        <v>49</v>
      </c>
      <c r="C1165" t="s">
        <v>4608</v>
      </c>
      <c r="D1165" t="s">
        <v>1248</v>
      </c>
      <c r="E1165" s="88">
        <v>49008</v>
      </c>
      <c r="F1165" t="s">
        <v>25</v>
      </c>
      <c r="G1165" t="s">
        <v>21</v>
      </c>
      <c r="H1165" t="s">
        <v>25</v>
      </c>
      <c r="I1165" t="s">
        <v>25</v>
      </c>
      <c r="J1165" t="s">
        <v>4619</v>
      </c>
      <c r="K1165" t="s">
        <v>25</v>
      </c>
      <c r="L1165" t="s">
        <v>2166</v>
      </c>
      <c r="M1165" s="89">
        <v>45231</v>
      </c>
      <c r="N1165" t="s">
        <v>25</v>
      </c>
      <c r="O1165" t="s">
        <v>25</v>
      </c>
      <c r="Q1165" t="s">
        <v>25</v>
      </c>
      <c r="R1165" s="89" t="s">
        <v>2164</v>
      </c>
      <c r="T1165" t="s">
        <v>2169</v>
      </c>
      <c r="U1165" t="s">
        <v>1786</v>
      </c>
      <c r="W1165" t="s">
        <v>21</v>
      </c>
      <c r="AC1165" t="s">
        <v>21</v>
      </c>
      <c r="AG1165" t="s">
        <v>25</v>
      </c>
      <c r="AH1165" t="s">
        <v>25</v>
      </c>
      <c r="AI1165" t="s">
        <v>4620</v>
      </c>
      <c r="AJ1165" t="s">
        <v>25</v>
      </c>
      <c r="AK1165" t="s">
        <v>4621</v>
      </c>
      <c r="AL1165" t="s">
        <v>25</v>
      </c>
      <c r="AM1165" t="s">
        <v>4622</v>
      </c>
      <c r="AN1165" t="s">
        <v>2140</v>
      </c>
      <c r="AP1165" t="s">
        <v>2140</v>
      </c>
      <c r="AR1165" t="s">
        <v>2140</v>
      </c>
      <c r="AT1165" t="s">
        <v>25</v>
      </c>
      <c r="AU1165" t="s">
        <v>4623</v>
      </c>
      <c r="AV1165" t="s">
        <v>2140</v>
      </c>
      <c r="AX1165" t="s">
        <v>25</v>
      </c>
      <c r="AY1165" t="s">
        <v>4624</v>
      </c>
      <c r="AZ1165" t="s">
        <v>25</v>
      </c>
      <c r="BA1165" t="s">
        <v>4625</v>
      </c>
      <c r="BB1165" t="s">
        <v>2140</v>
      </c>
      <c r="BE1165" t="s">
        <v>2140</v>
      </c>
      <c r="BG1165" t="s">
        <v>2140</v>
      </c>
      <c r="BI1165" t="s">
        <v>2140</v>
      </c>
      <c r="BK1165" t="s">
        <v>25</v>
      </c>
      <c r="BL1165" t="s">
        <v>4626</v>
      </c>
      <c r="BN1165" t="s">
        <v>2146</v>
      </c>
      <c r="BP1165" s="90" t="s">
        <v>4627</v>
      </c>
    </row>
    <row r="1166" spans="2:68" ht="18.75" customHeight="1">
      <c r="B1166" s="87">
        <v>49</v>
      </c>
      <c r="C1166" t="s">
        <v>4608</v>
      </c>
      <c r="D1166" t="s">
        <v>1251</v>
      </c>
      <c r="E1166" s="88">
        <v>49011</v>
      </c>
      <c r="F1166" t="s">
        <v>21</v>
      </c>
      <c r="G1166" t="s">
        <v>21</v>
      </c>
      <c r="H1166" t="s">
        <v>25</v>
      </c>
      <c r="I1166" t="s">
        <v>25</v>
      </c>
      <c r="J1166" t="s">
        <v>4628</v>
      </c>
      <c r="K1166" t="s">
        <v>25</v>
      </c>
      <c r="L1166" t="s">
        <v>2205</v>
      </c>
      <c r="M1166" s="89">
        <v>45252</v>
      </c>
      <c r="N1166" t="s">
        <v>25</v>
      </c>
      <c r="O1166" t="s">
        <v>21</v>
      </c>
      <c r="Q1166" s="91" t="s">
        <v>25</v>
      </c>
      <c r="S1166" t="s">
        <v>4628</v>
      </c>
      <c r="T1166" t="s">
        <v>2169</v>
      </c>
      <c r="U1166" t="s">
        <v>1786</v>
      </c>
      <c r="W1166" t="s">
        <v>21</v>
      </c>
      <c r="AC1166" t="s">
        <v>21</v>
      </c>
      <c r="AG1166" t="s">
        <v>25</v>
      </c>
      <c r="AH1166" t="s">
        <v>2140</v>
      </c>
      <c r="AJ1166" t="s">
        <v>21</v>
      </c>
      <c r="AL1166" t="s">
        <v>21</v>
      </c>
      <c r="AN1166" t="s">
        <v>21</v>
      </c>
      <c r="AP1166" t="s">
        <v>2140</v>
      </c>
      <c r="AR1166" t="s">
        <v>2140</v>
      </c>
      <c r="AT1166" t="s">
        <v>2140</v>
      </c>
      <c r="AV1166" t="s">
        <v>2140</v>
      </c>
      <c r="AX1166" t="s">
        <v>21</v>
      </c>
      <c r="AZ1166" t="s">
        <v>2140</v>
      </c>
      <c r="BB1166" t="s">
        <v>2140</v>
      </c>
      <c r="BE1166" t="s">
        <v>2140</v>
      </c>
      <c r="BG1166" t="s">
        <v>2140</v>
      </c>
      <c r="BI1166" t="s">
        <v>2140</v>
      </c>
      <c r="BK1166" t="s">
        <v>2140</v>
      </c>
      <c r="BN1166" t="s">
        <v>1915</v>
      </c>
    </row>
    <row r="1167" spans="2:68" ht="18.75" customHeight="1">
      <c r="B1167" s="87">
        <v>49</v>
      </c>
      <c r="C1167" t="s">
        <v>4608</v>
      </c>
      <c r="D1167" t="s">
        <v>4629</v>
      </c>
      <c r="E1167" s="88">
        <v>49012</v>
      </c>
      <c r="F1167" t="s">
        <v>21</v>
      </c>
      <c r="G1167" t="s">
        <v>21</v>
      </c>
      <c r="H1167" t="s">
        <v>21</v>
      </c>
      <c r="K1167" t="s">
        <v>25</v>
      </c>
      <c r="L1167" t="s">
        <v>2166</v>
      </c>
      <c r="M1167" s="89">
        <v>45237</v>
      </c>
      <c r="N1167" t="s">
        <v>25</v>
      </c>
      <c r="O1167" t="s">
        <v>25</v>
      </c>
      <c r="Q1167" t="s">
        <v>25</v>
      </c>
      <c r="R1167" s="89">
        <v>45243</v>
      </c>
      <c r="T1167" t="s">
        <v>1377</v>
      </c>
      <c r="U1167" t="s">
        <v>25</v>
      </c>
      <c r="W1167" t="s">
        <v>21</v>
      </c>
      <c r="AC1167" t="s">
        <v>21</v>
      </c>
      <c r="AG1167" t="s">
        <v>25</v>
      </c>
      <c r="AH1167" t="s">
        <v>25</v>
      </c>
      <c r="AJ1167" t="s">
        <v>2140</v>
      </c>
      <c r="AL1167" t="s">
        <v>2140</v>
      </c>
      <c r="AN1167" t="s">
        <v>2140</v>
      </c>
      <c r="AP1167" t="s">
        <v>2140</v>
      </c>
      <c r="AR1167" t="s">
        <v>2140</v>
      </c>
      <c r="AT1167" t="s">
        <v>2140</v>
      </c>
      <c r="AV1167" t="s">
        <v>2140</v>
      </c>
      <c r="AX1167" t="s">
        <v>2140</v>
      </c>
      <c r="AZ1167" t="s">
        <v>2140</v>
      </c>
      <c r="BB1167" t="s">
        <v>2140</v>
      </c>
      <c r="BE1167" t="s">
        <v>2140</v>
      </c>
      <c r="BG1167" t="s">
        <v>2140</v>
      </c>
      <c r="BI1167" t="s">
        <v>2140</v>
      </c>
      <c r="BK1167" t="s">
        <v>2140</v>
      </c>
      <c r="BN1167" t="s">
        <v>2146</v>
      </c>
    </row>
    <row r="1168" spans="2:68" ht="18.75" customHeight="1">
      <c r="B1168" s="87">
        <v>49</v>
      </c>
      <c r="C1168" t="s">
        <v>4608</v>
      </c>
      <c r="D1168" t="s">
        <v>1257</v>
      </c>
      <c r="E1168" s="88">
        <v>49025</v>
      </c>
      <c r="F1168" t="s">
        <v>25</v>
      </c>
      <c r="G1168" t="s">
        <v>21</v>
      </c>
      <c r="H1168" t="s">
        <v>25</v>
      </c>
      <c r="I1168" t="s">
        <v>21</v>
      </c>
      <c r="J1168" t="s">
        <v>4630</v>
      </c>
      <c r="K1168" t="s">
        <v>25</v>
      </c>
      <c r="L1168" t="s">
        <v>2205</v>
      </c>
      <c r="M1168" s="89">
        <v>45238</v>
      </c>
      <c r="N1168" t="s">
        <v>25</v>
      </c>
      <c r="O1168" t="s">
        <v>25</v>
      </c>
      <c r="Q1168" t="s">
        <v>21</v>
      </c>
      <c r="S1168" t="s">
        <v>4631</v>
      </c>
      <c r="T1168" t="s">
        <v>1377</v>
      </c>
      <c r="U1168" t="s">
        <v>1786</v>
      </c>
      <c r="W1168" t="s">
        <v>25</v>
      </c>
      <c r="Z1168" t="s">
        <v>1900</v>
      </c>
      <c r="AC1168" t="s">
        <v>21</v>
      </c>
      <c r="AG1168" t="s">
        <v>25</v>
      </c>
      <c r="AH1168" t="s">
        <v>25</v>
      </c>
      <c r="AI1168" t="s">
        <v>4632</v>
      </c>
      <c r="AJ1168" t="s">
        <v>25</v>
      </c>
      <c r="AL1168" t="s">
        <v>2140</v>
      </c>
      <c r="AN1168" t="s">
        <v>25</v>
      </c>
      <c r="AP1168" t="s">
        <v>2140</v>
      </c>
      <c r="AR1168" t="s">
        <v>2140</v>
      </c>
      <c r="AT1168" t="s">
        <v>2140</v>
      </c>
      <c r="AV1168" t="s">
        <v>2140</v>
      </c>
      <c r="AX1168" t="s">
        <v>25</v>
      </c>
      <c r="AZ1168" t="s">
        <v>2140</v>
      </c>
      <c r="BB1168" t="s">
        <v>2140</v>
      </c>
      <c r="BE1168" t="s">
        <v>2140</v>
      </c>
      <c r="BG1168" t="s">
        <v>2140</v>
      </c>
      <c r="BI1168" t="s">
        <v>2140</v>
      </c>
      <c r="BK1168" t="s">
        <v>2140</v>
      </c>
      <c r="BN1168" t="s">
        <v>2174</v>
      </c>
    </row>
    <row r="1169" spans="2:68" ht="18.75" customHeight="1">
      <c r="B1169" s="87">
        <v>49</v>
      </c>
      <c r="C1169" t="s">
        <v>4608</v>
      </c>
      <c r="D1169" t="s">
        <v>4633</v>
      </c>
      <c r="E1169" s="88">
        <v>49028</v>
      </c>
      <c r="F1169" t="s">
        <v>25</v>
      </c>
      <c r="G1169" t="s">
        <v>21</v>
      </c>
      <c r="H1169" t="s">
        <v>25</v>
      </c>
      <c r="I1169" t="s">
        <v>25</v>
      </c>
      <c r="K1169" t="s">
        <v>21</v>
      </c>
      <c r="BO1169" t="s">
        <v>4634</v>
      </c>
      <c r="BP1169" s="90" t="s">
        <v>4635</v>
      </c>
    </row>
    <row r="1170" spans="2:68" ht="18.75" customHeight="1">
      <c r="B1170" s="87">
        <v>49</v>
      </c>
      <c r="C1170" t="s">
        <v>4608</v>
      </c>
      <c r="D1170" t="s">
        <v>1263</v>
      </c>
      <c r="E1170" s="88">
        <v>49032</v>
      </c>
      <c r="F1170" t="s">
        <v>25</v>
      </c>
      <c r="G1170" t="s">
        <v>21</v>
      </c>
      <c r="H1170" t="s">
        <v>25</v>
      </c>
      <c r="I1170" t="s">
        <v>25</v>
      </c>
      <c r="J1170" t="s">
        <v>4636</v>
      </c>
      <c r="K1170" t="s">
        <v>21</v>
      </c>
      <c r="BO1170" t="s">
        <v>4637</v>
      </c>
      <c r="BP1170" s="90" t="s">
        <v>4638</v>
      </c>
    </row>
    <row r="1171" spans="2:68" ht="18.75" customHeight="1">
      <c r="B1171" s="87">
        <v>49</v>
      </c>
      <c r="C1171" t="s">
        <v>4608</v>
      </c>
      <c r="D1171" t="s">
        <v>4639</v>
      </c>
      <c r="E1171" s="88">
        <v>49035</v>
      </c>
      <c r="F1171" t="s">
        <v>21</v>
      </c>
      <c r="G1171" t="s">
        <v>21</v>
      </c>
      <c r="H1171" t="s">
        <v>21</v>
      </c>
      <c r="J1171" t="s">
        <v>2303</v>
      </c>
      <c r="K1171" t="s">
        <v>21</v>
      </c>
      <c r="BO1171" t="s">
        <v>2303</v>
      </c>
    </row>
    <row r="1172" spans="2:68" ht="18.75" customHeight="1">
      <c r="B1172" s="87">
        <v>49</v>
      </c>
      <c r="C1172" t="s">
        <v>4608</v>
      </c>
      <c r="D1172" t="s">
        <v>1267</v>
      </c>
      <c r="E1172" s="88">
        <v>49038</v>
      </c>
      <c r="F1172" t="s">
        <v>21</v>
      </c>
      <c r="G1172" t="s">
        <v>21</v>
      </c>
      <c r="H1172" t="s">
        <v>25</v>
      </c>
      <c r="I1172" t="s">
        <v>25</v>
      </c>
      <c r="J1172" t="s">
        <v>4640</v>
      </c>
      <c r="K1172" t="s">
        <v>25</v>
      </c>
      <c r="L1172" t="s">
        <v>2205</v>
      </c>
      <c r="M1172" s="89">
        <v>45010</v>
      </c>
      <c r="N1172" t="s">
        <v>25</v>
      </c>
      <c r="O1172" t="s">
        <v>25</v>
      </c>
      <c r="Q1172" t="s">
        <v>25</v>
      </c>
      <c r="R1172" s="89">
        <v>45240</v>
      </c>
      <c r="T1172" t="s">
        <v>1377</v>
      </c>
      <c r="U1172" t="s">
        <v>25</v>
      </c>
      <c r="W1172" t="s">
        <v>21</v>
      </c>
      <c r="AC1172" t="s">
        <v>21</v>
      </c>
      <c r="AG1172" t="s">
        <v>25</v>
      </c>
      <c r="AH1172" t="s">
        <v>21</v>
      </c>
      <c r="AJ1172" t="s">
        <v>21</v>
      </c>
      <c r="AL1172" t="s">
        <v>25</v>
      </c>
      <c r="AM1172" s="92" t="s">
        <v>4641</v>
      </c>
      <c r="AN1172" t="s">
        <v>21</v>
      </c>
      <c r="AP1172" t="s">
        <v>25</v>
      </c>
      <c r="AQ1172" t="s">
        <v>4642</v>
      </c>
      <c r="AR1172" t="s">
        <v>21</v>
      </c>
      <c r="AT1172" t="s">
        <v>21</v>
      </c>
      <c r="AV1172" t="s">
        <v>21</v>
      </c>
      <c r="AX1172" t="s">
        <v>25</v>
      </c>
      <c r="AY1172" t="s">
        <v>4643</v>
      </c>
      <c r="AZ1172" t="s">
        <v>25</v>
      </c>
      <c r="BA1172" t="s">
        <v>4644</v>
      </c>
      <c r="BB1172" t="s">
        <v>21</v>
      </c>
      <c r="BE1172" t="s">
        <v>21</v>
      </c>
      <c r="BG1172" t="s">
        <v>21</v>
      </c>
      <c r="BI1172" t="s">
        <v>21</v>
      </c>
      <c r="BK1172" t="s">
        <v>21</v>
      </c>
      <c r="BN1172" t="s">
        <v>2174</v>
      </c>
      <c r="BP1172" s="90" t="s">
        <v>4645</v>
      </c>
    </row>
    <row r="1173" spans="2:68" ht="18.75" customHeight="1">
      <c r="B1173" s="87">
        <v>49</v>
      </c>
      <c r="C1173" t="s">
        <v>4608</v>
      </c>
      <c r="D1173" t="s">
        <v>1268</v>
      </c>
      <c r="E1173" s="88">
        <v>49040</v>
      </c>
      <c r="F1173" t="s">
        <v>21</v>
      </c>
      <c r="G1173" t="s">
        <v>21</v>
      </c>
      <c r="H1173" t="s">
        <v>21</v>
      </c>
      <c r="J1173" t="s">
        <v>4646</v>
      </c>
      <c r="K1173" t="s">
        <v>21</v>
      </c>
      <c r="BO1173" t="s">
        <v>4646</v>
      </c>
    </row>
    <row r="1174" spans="2:68" ht="18.75" customHeight="1">
      <c r="B1174" s="87">
        <v>49</v>
      </c>
      <c r="C1174" t="s">
        <v>4608</v>
      </c>
      <c r="D1174" t="s">
        <v>1274</v>
      </c>
      <c r="E1174" s="88">
        <v>49052</v>
      </c>
      <c r="F1174" t="s">
        <v>21</v>
      </c>
      <c r="G1174" t="s">
        <v>21</v>
      </c>
      <c r="H1174" t="s">
        <v>21</v>
      </c>
      <c r="J1174" t="s">
        <v>4647</v>
      </c>
      <c r="K1174" t="s">
        <v>21</v>
      </c>
      <c r="BO1174" t="s">
        <v>4648</v>
      </c>
      <c r="BP1174" s="90" t="s">
        <v>4649</v>
      </c>
    </row>
  </sheetData>
  <autoFilter ref="A2:BP1174" xr:uid="{00000000-0009-0000-0000-000031000000}">
    <sortState ref="A3:BP1177">
      <sortCondition ref="E2:E1177"/>
    </sortState>
  </autoFilter>
  <mergeCells count="10">
    <mergeCell ref="W1:AB1"/>
    <mergeCell ref="AC1:AF1"/>
    <mergeCell ref="AH1:BD1"/>
    <mergeCell ref="BE1:BM1"/>
    <mergeCell ref="D1:E1"/>
    <mergeCell ref="F1:G1"/>
    <mergeCell ref="H1:J1"/>
    <mergeCell ref="K1:O1"/>
    <mergeCell ref="Q1:S1"/>
    <mergeCell ref="T1:V1"/>
  </mergeCells>
  <phoneticPr fontId="2"/>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5:B300"/>
  <sheetViews>
    <sheetView workbookViewId="0"/>
  </sheetViews>
  <sheetFormatPr defaultRowHeight="18.75"/>
  <cols>
    <col min="1" max="1" width="23.5" bestFit="1" customWidth="1"/>
  </cols>
  <sheetData>
    <row r="5" spans="1:2">
      <c r="A5" t="e">
        <f>IF(#REF!="","",#REF!)</f>
        <v>#REF!</v>
      </c>
      <c r="B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 spans="1:2">
      <c r="A6" t="e">
        <f>IF(#REF!="","",#REF!)</f>
        <v>#REF!</v>
      </c>
      <c r="B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 spans="1:2">
      <c r="A7" t="e">
        <f>IF(#REF!="","",#REF!)</f>
        <v>#REF!</v>
      </c>
      <c r="B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 spans="1:2">
      <c r="A8" t="e">
        <f>IF(#REF!="","",#REF!)</f>
        <v>#REF!</v>
      </c>
      <c r="B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 spans="1:2">
      <c r="A9" t="e">
        <f>IF(#REF!="","",#REF!)</f>
        <v>#REF!</v>
      </c>
      <c r="B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 spans="1:2">
      <c r="A10" t="e">
        <f>IF(#REF!="","",#REF!)</f>
        <v>#REF!</v>
      </c>
      <c r="B1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 spans="1:2">
      <c r="A11" t="e">
        <f>IF(#REF!="","",#REF!)</f>
        <v>#REF!</v>
      </c>
      <c r="B1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 spans="1:2">
      <c r="A12" t="e">
        <f>IF(#REF!="","",#REF!)</f>
        <v>#REF!</v>
      </c>
      <c r="B1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 spans="1:2">
      <c r="A13" t="e">
        <f>IF(#REF!="","",#REF!)</f>
        <v>#REF!</v>
      </c>
      <c r="B1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 spans="1:2">
      <c r="A14" t="e">
        <f>IF(#REF!="","",#REF!)</f>
        <v>#REF!</v>
      </c>
      <c r="B1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 spans="1:2">
      <c r="A15" t="e">
        <f>IF(#REF!="","",#REF!)</f>
        <v>#REF!</v>
      </c>
      <c r="B1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 spans="1:2">
      <c r="A16" t="e">
        <f>IF(#REF!="","",#REF!)</f>
        <v>#REF!</v>
      </c>
      <c r="B1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 spans="1:2">
      <c r="A17" t="e">
        <f>IF(#REF!="","",#REF!)</f>
        <v>#REF!</v>
      </c>
      <c r="B1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 spans="1:2">
      <c r="A18" t="e">
        <f>IF(#REF!="","",#REF!)</f>
        <v>#REF!</v>
      </c>
      <c r="B1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 spans="1:2">
      <c r="A19" t="e">
        <f>IF(#REF!="","",#REF!)</f>
        <v>#REF!</v>
      </c>
      <c r="B1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 spans="1:2">
      <c r="A20" t="e">
        <f>IF(#REF!="","",#REF!)</f>
        <v>#REF!</v>
      </c>
      <c r="B2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 spans="1:2">
      <c r="A21" t="e">
        <f>IF(#REF!="","",#REF!)</f>
        <v>#REF!</v>
      </c>
      <c r="B2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 spans="1:2">
      <c r="A22" t="e">
        <f>IF(#REF!="","",#REF!)</f>
        <v>#REF!</v>
      </c>
      <c r="B2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 spans="1:2">
      <c r="A23" t="e">
        <f>IF(#REF!="","",#REF!)</f>
        <v>#REF!</v>
      </c>
      <c r="B2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 spans="1:2">
      <c r="A24" t="e">
        <f>IF(#REF!="","",#REF!)</f>
        <v>#REF!</v>
      </c>
      <c r="B2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 spans="1:2">
      <c r="A25" t="e">
        <f>IF(#REF!="","",#REF!)</f>
        <v>#REF!</v>
      </c>
      <c r="B2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 spans="1:2">
      <c r="A26" t="e">
        <f>IF(#REF!="","",#REF!)</f>
        <v>#REF!</v>
      </c>
      <c r="B2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 spans="1:2">
      <c r="A27" t="e">
        <f>IF(#REF!="","",#REF!)</f>
        <v>#REF!</v>
      </c>
      <c r="B2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 spans="1:2">
      <c r="A28" t="e">
        <f>IF(#REF!="","",#REF!)</f>
        <v>#REF!</v>
      </c>
      <c r="B2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 spans="1:2">
      <c r="A29" t="e">
        <f>IF(#REF!="","",#REF!)</f>
        <v>#REF!</v>
      </c>
      <c r="B2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0" spans="1:2">
      <c r="A30" t="e">
        <f>IF(#REF!="","",#REF!)</f>
        <v>#REF!</v>
      </c>
      <c r="B3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1" spans="1:2">
      <c r="A31" t="e">
        <f>IF(#REF!="","",#REF!)</f>
        <v>#REF!</v>
      </c>
      <c r="B3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2" spans="1:2">
      <c r="A32" t="e">
        <f>IF(#REF!="","",#REF!)</f>
        <v>#REF!</v>
      </c>
      <c r="B3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3" spans="1:2">
      <c r="A33" t="e">
        <f>IF(#REF!="","",#REF!)</f>
        <v>#REF!</v>
      </c>
      <c r="B3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4" spans="1:2">
      <c r="A34" t="e">
        <f>IF(#REF!="","",#REF!)</f>
        <v>#REF!</v>
      </c>
      <c r="B3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5" spans="1:2">
      <c r="A35" t="e">
        <f>IF(#REF!="","",#REF!)</f>
        <v>#REF!</v>
      </c>
      <c r="B3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6" spans="1:2">
      <c r="A36" t="e">
        <f>IF(#REF!="","",#REF!)</f>
        <v>#REF!</v>
      </c>
      <c r="B3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7" spans="1:2">
      <c r="A37" t="e">
        <f>IF(#REF!="","",#REF!)</f>
        <v>#REF!</v>
      </c>
      <c r="B3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8" spans="1:2">
      <c r="A38" t="e">
        <f>IF(#REF!="","",#REF!)</f>
        <v>#REF!</v>
      </c>
      <c r="B3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9" spans="1:2">
      <c r="A39" t="e">
        <f>IF(#REF!="","",#REF!)</f>
        <v>#REF!</v>
      </c>
      <c r="B3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0" spans="1:2">
      <c r="A40" t="e">
        <f>IF(#REF!="","",#REF!)</f>
        <v>#REF!</v>
      </c>
      <c r="B4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1" spans="1:2">
      <c r="A41" t="e">
        <f>IF(#REF!="","",#REF!)</f>
        <v>#REF!</v>
      </c>
      <c r="B4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2" spans="1:2">
      <c r="A42" t="e">
        <f>IF(#REF!="","",#REF!)</f>
        <v>#REF!</v>
      </c>
      <c r="B4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3" spans="1:2">
      <c r="A43" t="e">
        <f>IF(#REF!="","",#REF!)</f>
        <v>#REF!</v>
      </c>
      <c r="B4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4" spans="1:2">
      <c r="A44" t="e">
        <f>IF(#REF!="","",#REF!)</f>
        <v>#REF!</v>
      </c>
      <c r="B4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5" spans="1:2">
      <c r="A45" t="e">
        <f>IF(#REF!="","",#REF!)</f>
        <v>#REF!</v>
      </c>
      <c r="B4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 ")))))</f>
        <v>#REF!</v>
      </c>
    </row>
    <row r="46" spans="1:2">
      <c r="A46" t="e">
        <f>IF(#REF!="","",#REF!)</f>
        <v>#REF!</v>
      </c>
      <c r="B4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7" spans="1:2">
      <c r="A47" t="e">
        <f>IF(#REF!="","",#REF!)</f>
        <v>#REF!</v>
      </c>
      <c r="B4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8" spans="1:2">
      <c r="A48" t="e">
        <f>IF(#REF!="","",#REF!)</f>
        <v>#REF!</v>
      </c>
      <c r="B4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49" spans="1:2">
      <c r="A49" t="e">
        <f>IF(#REF!="","",#REF!)</f>
        <v>#REF!</v>
      </c>
      <c r="B4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0" spans="1:2">
      <c r="A50" t="e">
        <f>IF(#REF!="","",#REF!)</f>
        <v>#REF!</v>
      </c>
      <c r="B5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1" spans="1:2">
      <c r="A51" t="e">
        <f>IF(#REF!="","",#REF!)</f>
        <v>#REF!</v>
      </c>
      <c r="B5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2" spans="1:2">
      <c r="A52" t="e">
        <f>IF(#REF!="","",#REF!)</f>
        <v>#REF!</v>
      </c>
      <c r="B5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3" spans="1:2">
      <c r="A53" t="e">
        <f>IF(#REF!="","",#REF!)</f>
        <v>#REF!</v>
      </c>
      <c r="B5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4" spans="1:2">
      <c r="A54" t="e">
        <f>IF(#REF!="","",#REF!)</f>
        <v>#REF!</v>
      </c>
      <c r="B5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5" spans="1:2">
      <c r="A55" t="e">
        <f>IF(#REF!="","",#REF!)</f>
        <v>#REF!</v>
      </c>
      <c r="B5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6" spans="1:2">
      <c r="A56" t="e">
        <f>IF(#REF!="","",#REF!)</f>
        <v>#REF!</v>
      </c>
      <c r="B5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7" spans="1:2">
      <c r="A57" t="e">
        <f>IF(#REF!="","",#REF!)</f>
        <v>#REF!</v>
      </c>
      <c r="B5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8" spans="1:2">
      <c r="A58" t="e">
        <f>IF(#REF!="","",#REF!)</f>
        <v>#REF!</v>
      </c>
      <c r="B5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59" spans="1:2">
      <c r="A59" t="e">
        <f>IF(#REF!="","",#REF!)</f>
        <v>#REF!</v>
      </c>
      <c r="B5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0" spans="1:2">
      <c r="A60" t="e">
        <f>IF(#REF!="","",#REF!)</f>
        <v>#REF!</v>
      </c>
      <c r="B6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1" spans="1:2">
      <c r="A61" t="e">
        <f>IF(#REF!="","",#REF!)</f>
        <v>#REF!</v>
      </c>
      <c r="B6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2" spans="1:2">
      <c r="A62" t="e">
        <f>IF(#REF!="","",#REF!)</f>
        <v>#REF!</v>
      </c>
      <c r="B6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3" spans="1:2">
      <c r="A63" t="e">
        <f>IF(#REF!="","",#REF!)</f>
        <v>#REF!</v>
      </c>
      <c r="B6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4" spans="1:2">
      <c r="A64" t="e">
        <f>IF(#REF!="","",#REF!)</f>
        <v>#REF!</v>
      </c>
      <c r="B6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5" spans="1:2">
      <c r="A65" t="e">
        <f>IF(#REF!="","",#REF!)</f>
        <v>#REF!</v>
      </c>
      <c r="B6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6" spans="1:2">
      <c r="A66" t="e">
        <f>IF(#REF!="","",#REF!)</f>
        <v>#REF!</v>
      </c>
      <c r="B6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7" spans="1:2">
      <c r="A67" t="e">
        <f>IF(#REF!="","",#REF!)</f>
        <v>#REF!</v>
      </c>
      <c r="B6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8" spans="1:2">
      <c r="A68" t="e">
        <f>IF(#REF!="","",#REF!)</f>
        <v>#REF!</v>
      </c>
      <c r="B6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69" spans="1:2">
      <c r="A69" t="e">
        <f>IF(#REF!="","",#REF!)</f>
        <v>#REF!</v>
      </c>
      <c r="B6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0" spans="1:2">
      <c r="A70" t="e">
        <f>IF(#REF!="","",#REF!)</f>
        <v>#REF!</v>
      </c>
      <c r="B7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1" spans="1:2">
      <c r="A71" t="e">
        <f>IF(#REF!="","",#REF!)</f>
        <v>#REF!</v>
      </c>
      <c r="B7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2" spans="1:2">
      <c r="A72" t="e">
        <f>IF(#REF!="","",#REF!)</f>
        <v>#REF!</v>
      </c>
      <c r="B7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3" spans="1:2">
      <c r="A73" t="e">
        <f>IF(#REF!="","",#REF!)</f>
        <v>#REF!</v>
      </c>
      <c r="B7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4" spans="1:2">
      <c r="A74" t="e">
        <f>IF(#REF!="","",#REF!)</f>
        <v>#REF!</v>
      </c>
      <c r="B7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5" spans="1:2">
      <c r="A75" t="e">
        <f>IF(#REF!="","",#REF!)</f>
        <v>#REF!</v>
      </c>
      <c r="B7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6" spans="1:2">
      <c r="A76" t="e">
        <f>IF(#REF!="","",#REF!)</f>
        <v>#REF!</v>
      </c>
      <c r="B7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7" spans="1:2">
      <c r="A77" t="e">
        <f>IF(#REF!="","",#REF!)</f>
        <v>#REF!</v>
      </c>
      <c r="B7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8" spans="1:2">
      <c r="A78" t="e">
        <f>IF(#REF!="","",#REF!)</f>
        <v>#REF!</v>
      </c>
      <c r="B7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79" spans="1:2">
      <c r="A79" t="e">
        <f>IF(#REF!="","",#REF!)</f>
        <v>#REF!</v>
      </c>
      <c r="B7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0" spans="1:2">
      <c r="A80" t="e">
        <f>IF(#REF!="","",#REF!)</f>
        <v>#REF!</v>
      </c>
      <c r="B8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1" spans="1:2">
      <c r="A81" t="e">
        <f>IF(#REF!="","",#REF!)</f>
        <v>#REF!</v>
      </c>
      <c r="B8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2" spans="1:2">
      <c r="A82" t="e">
        <f>IF(#REF!="","",#REF!)</f>
        <v>#REF!</v>
      </c>
      <c r="B8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3" spans="1:2">
      <c r="A83" t="e">
        <f>IF(#REF!="","",#REF!)</f>
        <v>#REF!</v>
      </c>
      <c r="B8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4" spans="1:2">
      <c r="A84" t="e">
        <f>IF(#REF!="","",#REF!)</f>
        <v>#REF!</v>
      </c>
      <c r="B8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5" spans="1:2">
      <c r="A85" t="e">
        <f>IF(#REF!="","",#REF!)</f>
        <v>#REF!</v>
      </c>
      <c r="B8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6" spans="1:2">
      <c r="A86" t="e">
        <f>IF(#REF!="","",#REF!)</f>
        <v>#REF!</v>
      </c>
      <c r="B8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7" spans="1:2">
      <c r="A87" t="e">
        <f>IF(#REF!="","",#REF!)</f>
        <v>#REF!</v>
      </c>
      <c r="B8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8" spans="1:2">
      <c r="A88" t="e">
        <f>IF(#REF!="","",#REF!)</f>
        <v>#REF!</v>
      </c>
      <c r="B8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89" spans="1:2">
      <c r="A89" t="e">
        <f>IF(#REF!="","",#REF!)</f>
        <v>#REF!</v>
      </c>
      <c r="B8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0" spans="1:2">
      <c r="A90" t="e">
        <f>IF(#REF!="","",#REF!)</f>
        <v>#REF!</v>
      </c>
      <c r="B9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1" spans="1:2">
      <c r="A91" t="e">
        <f>IF(#REF!="","",#REF!)</f>
        <v>#REF!</v>
      </c>
      <c r="B9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2" spans="1:2">
      <c r="A92" t="e">
        <f>IF(#REF!="","",#REF!)</f>
        <v>#REF!</v>
      </c>
      <c r="B9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3" spans="1:2">
      <c r="A93" t="e">
        <f>IF(#REF!="","",#REF!)</f>
        <v>#REF!</v>
      </c>
      <c r="B9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4" spans="1:2">
      <c r="A94" t="e">
        <f>IF(#REF!="","",#REF!)</f>
        <v>#REF!</v>
      </c>
      <c r="B9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5" spans="1:2">
      <c r="A95" t="e">
        <f>IF(#REF!="","",#REF!)</f>
        <v>#REF!</v>
      </c>
      <c r="B9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6" spans="1:2">
      <c r="A96" t="e">
        <f>IF(#REF!="","",#REF!)</f>
        <v>#REF!</v>
      </c>
      <c r="B9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7" spans="1:2">
      <c r="A97" t="e">
        <f>IF(#REF!="","",#REF!)</f>
        <v>#REF!</v>
      </c>
      <c r="B9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8" spans="1:2">
      <c r="A98" t="e">
        <f>IF(#REF!="","",#REF!)</f>
        <v>#REF!</v>
      </c>
      <c r="B9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99" spans="1:2">
      <c r="A99" t="e">
        <f>IF(#REF!="","",#REF!)</f>
        <v>#REF!</v>
      </c>
      <c r="B9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0" spans="1:2">
      <c r="A100" t="e">
        <f>IF(#REF!="","",#REF!)</f>
        <v>#REF!</v>
      </c>
      <c r="B10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1" spans="1:2">
      <c r="A101" t="e">
        <f>IF(#REF!="","",#REF!)</f>
        <v>#REF!</v>
      </c>
      <c r="B10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2" spans="1:2">
      <c r="A102" t="e">
        <f>IF(#REF!="","",#REF!)</f>
        <v>#REF!</v>
      </c>
      <c r="B10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3" spans="1:2">
      <c r="A103" t="e">
        <f>IF(#REF!="","",#REF!)</f>
        <v>#REF!</v>
      </c>
      <c r="B10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4" spans="1:2">
      <c r="A104" t="e">
        <f>IF(#REF!="","",#REF!)</f>
        <v>#REF!</v>
      </c>
      <c r="B10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5" spans="1:2">
      <c r="A105" t="e">
        <f>IF(#REF!="","",#REF!)</f>
        <v>#REF!</v>
      </c>
      <c r="B10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6" spans="1:2">
      <c r="A106" t="e">
        <f>IF(#REF!="","",#REF!)</f>
        <v>#REF!</v>
      </c>
      <c r="B10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7" spans="1:2">
      <c r="A107" t="e">
        <f>IF(#REF!="","",#REF!)</f>
        <v>#REF!</v>
      </c>
      <c r="B10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8" spans="1:2">
      <c r="A108" t="e">
        <f>IF(#REF!="","",#REF!)</f>
        <v>#REF!</v>
      </c>
      <c r="B10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09" spans="1:2">
      <c r="A109" t="e">
        <f>IF(#REF!="","",#REF!)</f>
        <v>#REF!</v>
      </c>
      <c r="B10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0" spans="1:2">
      <c r="A110" t="e">
        <f>IF(#REF!="","",#REF!)</f>
        <v>#REF!</v>
      </c>
      <c r="B11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1" spans="1:2">
      <c r="A111" t="e">
        <f>IF(#REF!="","",#REF!)</f>
        <v>#REF!</v>
      </c>
      <c r="B11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2" spans="1:2">
      <c r="A112" t="e">
        <f>IF(#REF!="","",#REF!)</f>
        <v>#REF!</v>
      </c>
      <c r="B11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3" spans="1:2">
      <c r="A113" t="e">
        <f>IF(#REF!="","",#REF!)</f>
        <v>#REF!</v>
      </c>
      <c r="B11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4" spans="1:2">
      <c r="A114" t="e">
        <f>IF(#REF!="","",#REF!)</f>
        <v>#REF!</v>
      </c>
      <c r="B11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5" spans="1:2">
      <c r="A115" t="e">
        <f>IF(#REF!="","",#REF!)</f>
        <v>#REF!</v>
      </c>
      <c r="B11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6" spans="1:2">
      <c r="A116" t="e">
        <f>IF(#REF!="","",#REF!)</f>
        <v>#REF!</v>
      </c>
      <c r="B11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7" spans="1:2">
      <c r="A117" t="e">
        <f>IF(#REF!="","",#REF!)</f>
        <v>#REF!</v>
      </c>
      <c r="B11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8" spans="1:2">
      <c r="A118" t="e">
        <f>IF(#REF!="","",#REF!)</f>
        <v>#REF!</v>
      </c>
      <c r="B11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19" spans="1:2">
      <c r="A119" t="e">
        <f>IF(#REF!="","",#REF!)</f>
        <v>#REF!</v>
      </c>
      <c r="B11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0" spans="1:2">
      <c r="A120" t="e">
        <f>IF(#REF!="","",#REF!)</f>
        <v>#REF!</v>
      </c>
      <c r="B12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1" spans="1:2">
      <c r="A121" t="e">
        <f>IF(#REF!="","",#REF!)</f>
        <v>#REF!</v>
      </c>
      <c r="B12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2" spans="1:2">
      <c r="A122" t="e">
        <f>IF(#REF!="","",#REF!)</f>
        <v>#REF!</v>
      </c>
      <c r="B12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3" spans="1:2">
      <c r="A123" t="e">
        <f>IF(#REF!="","",#REF!)</f>
        <v>#REF!</v>
      </c>
      <c r="B12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4" spans="1:2">
      <c r="A124" t="e">
        <f>IF(#REF!="","",#REF!)</f>
        <v>#REF!</v>
      </c>
      <c r="B12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5" spans="1:2">
      <c r="A125" t="e">
        <f>IF(#REF!="","",#REF!)</f>
        <v>#REF!</v>
      </c>
      <c r="B12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6" spans="1:2">
      <c r="A126" t="e">
        <f>IF(#REF!="","",#REF!)</f>
        <v>#REF!</v>
      </c>
      <c r="B12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7" spans="1:2">
      <c r="A127" t="e">
        <f>IF(#REF!="","",#REF!)</f>
        <v>#REF!</v>
      </c>
      <c r="B12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8" spans="1:2">
      <c r="A128" t="e">
        <f>IF(#REF!="","",#REF!)</f>
        <v>#REF!</v>
      </c>
      <c r="B12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29" spans="1:2">
      <c r="A129" t="e">
        <f>IF(#REF!="","",#REF!)</f>
        <v>#REF!</v>
      </c>
      <c r="B12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0" spans="1:2">
      <c r="A130" t="e">
        <f>IF(#REF!="","",#REF!)</f>
        <v>#REF!</v>
      </c>
      <c r="B13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1" spans="1:2">
      <c r="A131" t="e">
        <f>IF(#REF!="","",#REF!)</f>
        <v>#REF!</v>
      </c>
      <c r="B13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2" spans="1:2">
      <c r="A132" t="e">
        <f>IF(#REF!="","",#REF!)</f>
        <v>#REF!</v>
      </c>
      <c r="B13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3" spans="1:2">
      <c r="A133" t="e">
        <f>IF(#REF!="","",#REF!)</f>
        <v>#REF!</v>
      </c>
      <c r="B13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4" spans="1:2">
      <c r="A134" t="e">
        <f>IF(#REF!="","",#REF!)</f>
        <v>#REF!</v>
      </c>
      <c r="B13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5" spans="1:2">
      <c r="A135" t="e">
        <f>IF(#REF!="","",#REF!)</f>
        <v>#REF!</v>
      </c>
      <c r="B13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6" spans="1:2">
      <c r="A136" t="e">
        <f>IF(#REF!="","",#REF!)</f>
        <v>#REF!</v>
      </c>
      <c r="B13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7" spans="1:2">
      <c r="A137" t="e">
        <f>IF(#REF!="","",#REF!)</f>
        <v>#REF!</v>
      </c>
      <c r="B13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8" spans="1:2">
      <c r="A138" t="e">
        <f>IF(#REF!="","",#REF!)</f>
        <v>#REF!</v>
      </c>
      <c r="B13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39" spans="1:2">
      <c r="A139" t="e">
        <f>IF(#REF!="","",#REF!)</f>
        <v>#REF!</v>
      </c>
      <c r="B13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0" spans="1:2">
      <c r="A140" t="e">
        <f>IF(#REF!="","",#REF!)</f>
        <v>#REF!</v>
      </c>
      <c r="B14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1" spans="1:2">
      <c r="A141" t="e">
        <f>IF(#REF!="","",#REF!)</f>
        <v>#REF!</v>
      </c>
      <c r="B14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2" spans="1:2">
      <c r="A142" t="e">
        <f>IF(#REF!="","",#REF!)</f>
        <v>#REF!</v>
      </c>
      <c r="B14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3" spans="1:2">
      <c r="A143" t="e">
        <f>IF(#REF!="","",#REF!)</f>
        <v>#REF!</v>
      </c>
      <c r="B14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4" spans="1:2">
      <c r="A144" t="e">
        <f>IF(#REF!="","",#REF!)</f>
        <v>#REF!</v>
      </c>
      <c r="B14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5" spans="1:2">
      <c r="A145" t="e">
        <f>IF(#REF!="","",#REF!)</f>
        <v>#REF!</v>
      </c>
      <c r="B14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6" spans="1:2">
      <c r="A146" t="e">
        <f>IF(#REF!="","",#REF!)</f>
        <v>#REF!</v>
      </c>
      <c r="B14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7" spans="1:2">
      <c r="A147" t="e">
        <f>IF(#REF!="","",#REF!)</f>
        <v>#REF!</v>
      </c>
      <c r="B14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8" spans="1:2">
      <c r="A148" t="e">
        <f>IF(#REF!="","",#REF!)</f>
        <v>#REF!</v>
      </c>
      <c r="B14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49" spans="1:2">
      <c r="A149" t="e">
        <f>IF(#REF!="","",#REF!)</f>
        <v>#REF!</v>
      </c>
      <c r="B14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0" spans="1:2">
      <c r="A150" t="e">
        <f>IF(#REF!="","",#REF!)</f>
        <v>#REF!</v>
      </c>
      <c r="B15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1" spans="1:2">
      <c r="A151" t="e">
        <f>IF(#REF!="","",#REF!)</f>
        <v>#REF!</v>
      </c>
      <c r="B15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2" spans="1:2">
      <c r="A152" t="e">
        <f>IF(#REF!="","",#REF!)</f>
        <v>#REF!</v>
      </c>
      <c r="B15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3" spans="1:2">
      <c r="A153" t="e">
        <f>IF(#REF!="","",#REF!)</f>
        <v>#REF!</v>
      </c>
      <c r="B15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4" spans="1:2">
      <c r="A154" t="e">
        <f>IF(#REF!="","",#REF!)</f>
        <v>#REF!</v>
      </c>
      <c r="B15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5" spans="1:2">
      <c r="A155" t="e">
        <f>IF(#REF!="","",#REF!)</f>
        <v>#REF!</v>
      </c>
      <c r="B15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6" spans="1:2">
      <c r="A156" t="e">
        <f>IF(#REF!="","",#REF!)</f>
        <v>#REF!</v>
      </c>
      <c r="B15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7" spans="1:2">
      <c r="A157" t="e">
        <f>IF(#REF!="","",#REF!)</f>
        <v>#REF!</v>
      </c>
      <c r="B15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8" spans="1:2">
      <c r="A158" t="e">
        <f>IF(#REF!="","",#REF!)</f>
        <v>#REF!</v>
      </c>
      <c r="B15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59" spans="1:2">
      <c r="A159" t="e">
        <f>IF(#REF!="","",#REF!)</f>
        <v>#REF!</v>
      </c>
      <c r="B15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0" spans="1:2">
      <c r="A160" t="e">
        <f>IF(#REF!="","",#REF!)</f>
        <v>#REF!</v>
      </c>
      <c r="B16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1" spans="1:2">
      <c r="A161" t="e">
        <f>IF(#REF!="","",#REF!)</f>
        <v>#REF!</v>
      </c>
      <c r="B16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2" spans="1:2">
      <c r="A162" t="e">
        <f>IF(#REF!="","",#REF!)</f>
        <v>#REF!</v>
      </c>
      <c r="B16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3" spans="1:2">
      <c r="A163" t="e">
        <f>IF(#REF!="","",#REF!)</f>
        <v>#REF!</v>
      </c>
      <c r="B16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4" spans="1:2">
      <c r="A164" t="e">
        <f>IF(#REF!="","",#REF!)</f>
        <v>#REF!</v>
      </c>
      <c r="B16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5" spans="1:2">
      <c r="A165" t="e">
        <f>IF(#REF!="","",#REF!)</f>
        <v>#REF!</v>
      </c>
      <c r="B16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6" spans="1:2">
      <c r="A166" t="e">
        <f>IF(#REF!="","",#REF!)</f>
        <v>#REF!</v>
      </c>
      <c r="B16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7" spans="1:2">
      <c r="A167" t="e">
        <f>IF(#REF!="","",#REF!)</f>
        <v>#REF!</v>
      </c>
      <c r="B16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8" spans="1:2">
      <c r="A168" t="e">
        <f>IF(#REF!="","",#REF!)</f>
        <v>#REF!</v>
      </c>
      <c r="B16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69" spans="1:2">
      <c r="A169" t="e">
        <f>IF(#REF!="","",#REF!)</f>
        <v>#REF!</v>
      </c>
      <c r="B16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0" spans="1:2">
      <c r="A170" t="e">
        <f>IF(#REF!="","",#REF!)</f>
        <v>#REF!</v>
      </c>
      <c r="B17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1" spans="1:2">
      <c r="A171" t="e">
        <f>IF(#REF!="","",#REF!)</f>
        <v>#REF!</v>
      </c>
      <c r="B17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2" spans="1:2">
      <c r="A172" t="e">
        <f>IF(#REF!="","",#REF!)</f>
        <v>#REF!</v>
      </c>
      <c r="B17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3" spans="1:2">
      <c r="A173" t="e">
        <f>IF(#REF!="","",#REF!)</f>
        <v>#REF!</v>
      </c>
      <c r="B17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4" spans="1:2">
      <c r="A174" t="e">
        <f>IF(#REF!="","",#REF!)</f>
        <v>#REF!</v>
      </c>
      <c r="B17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5" spans="1:2">
      <c r="A175" t="e">
        <f>IF(#REF!="","",#REF!)</f>
        <v>#REF!</v>
      </c>
      <c r="B17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6" spans="1:2">
      <c r="A176" t="e">
        <f>IF(#REF!="","",#REF!)</f>
        <v>#REF!</v>
      </c>
      <c r="B17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7" spans="1:2">
      <c r="A177" t="e">
        <f>IF(#REF!="","",#REF!)</f>
        <v>#REF!</v>
      </c>
      <c r="B17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8" spans="1:2">
      <c r="A178" t="e">
        <f>IF(#REF!="","",#REF!)</f>
        <v>#REF!</v>
      </c>
      <c r="B17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79" spans="1:2">
      <c r="A179" t="e">
        <f>IF(#REF!="","",#REF!)</f>
        <v>#REF!</v>
      </c>
      <c r="B17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0" spans="1:2">
      <c r="A180" t="e">
        <f>IF(#REF!="","",#REF!)</f>
        <v>#REF!</v>
      </c>
      <c r="B18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1" spans="1:2">
      <c r="A181" t="e">
        <f>IF(#REF!="","",#REF!)</f>
        <v>#REF!</v>
      </c>
      <c r="B18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2" spans="1:2">
      <c r="A182" t="e">
        <f>IF(#REF!="","",#REF!)</f>
        <v>#REF!</v>
      </c>
      <c r="B18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3" spans="1:2">
      <c r="A183" t="e">
        <f>IF(#REF!="","",#REF!)</f>
        <v>#REF!</v>
      </c>
      <c r="B18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4" spans="1:2">
      <c r="A184" t="e">
        <f>IF(#REF!="","",#REF!)</f>
        <v>#REF!</v>
      </c>
      <c r="B18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5" spans="1:2">
      <c r="A185" t="e">
        <f>IF(#REF!="","",#REF!)</f>
        <v>#REF!</v>
      </c>
      <c r="B18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6" spans="1:2">
      <c r="A186" t="e">
        <f>IF(#REF!="","",#REF!)</f>
        <v>#REF!</v>
      </c>
      <c r="B18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7" spans="1:2">
      <c r="A187" t="e">
        <f>IF(#REF!="","",#REF!)</f>
        <v>#REF!</v>
      </c>
      <c r="B18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8" spans="1:2">
      <c r="A188" t="e">
        <f>IF(#REF!="","",#REF!)</f>
        <v>#REF!</v>
      </c>
      <c r="B18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89" spans="1:2">
      <c r="A189" t="e">
        <f>IF(#REF!="","",#REF!)</f>
        <v>#REF!</v>
      </c>
      <c r="B18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0" spans="1:2">
      <c r="A190" t="e">
        <f>IF(#REF!="","",#REF!)</f>
        <v>#REF!</v>
      </c>
      <c r="B19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1" spans="1:2">
      <c r="A191" t="e">
        <f>IF(#REF!="","",#REF!)</f>
        <v>#REF!</v>
      </c>
      <c r="B19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2" spans="1:2">
      <c r="A192" t="e">
        <f>IF(#REF!="","",#REF!)</f>
        <v>#REF!</v>
      </c>
      <c r="B19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3" spans="1:2">
      <c r="A193" t="e">
        <f>IF(#REF!="","",#REF!)</f>
        <v>#REF!</v>
      </c>
      <c r="B19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4" spans="1:2">
      <c r="A194" t="e">
        <f>IF(#REF!="","",#REF!)</f>
        <v>#REF!</v>
      </c>
      <c r="B19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5" spans="1:2">
      <c r="A195" t="e">
        <f>IF(#REF!="","",#REF!)</f>
        <v>#REF!</v>
      </c>
      <c r="B19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6" spans="1:2">
      <c r="A196" t="e">
        <f>IF(#REF!="","",#REF!)</f>
        <v>#REF!</v>
      </c>
      <c r="B19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7" spans="1:2">
      <c r="A197" t="e">
        <f>IF(#REF!="","",#REF!)</f>
        <v>#REF!</v>
      </c>
      <c r="B19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8" spans="1:2">
      <c r="A198" t="e">
        <f>IF(#REF!="","",#REF!)</f>
        <v>#REF!</v>
      </c>
      <c r="B19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199" spans="1:2">
      <c r="A199" t="e">
        <f>IF(#REF!="","",#REF!)</f>
        <v>#REF!</v>
      </c>
      <c r="B19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0" spans="1:2">
      <c r="A200" t="e">
        <f>IF(#REF!="","",#REF!)</f>
        <v>#REF!</v>
      </c>
      <c r="B20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1" spans="1:2">
      <c r="A201" t="e">
        <f>IF(#REF!="","",#REF!)</f>
        <v>#REF!</v>
      </c>
      <c r="B20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2" spans="1:2">
      <c r="A202" t="e">
        <f>IF(#REF!="","",#REF!)</f>
        <v>#REF!</v>
      </c>
      <c r="B20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3" spans="1:2">
      <c r="A203" t="e">
        <f>IF(#REF!="","",#REF!)</f>
        <v>#REF!</v>
      </c>
      <c r="B20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4" spans="1:2">
      <c r="A204" t="e">
        <f>IF(#REF!="","",#REF!)</f>
        <v>#REF!</v>
      </c>
      <c r="B20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5" spans="1:2">
      <c r="A205" t="e">
        <f>IF(#REF!="","",#REF!)</f>
        <v>#REF!</v>
      </c>
      <c r="B20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6" spans="1:2">
      <c r="A206" t="e">
        <f>IF(#REF!="","",#REF!)</f>
        <v>#REF!</v>
      </c>
      <c r="B20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7" spans="1:2">
      <c r="A207" t="e">
        <f>IF(#REF!="","",#REF!)</f>
        <v>#REF!</v>
      </c>
      <c r="B20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8" spans="1:2">
      <c r="A208" t="e">
        <f>IF(#REF!="","",#REF!)</f>
        <v>#REF!</v>
      </c>
      <c r="B20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09" spans="1:2">
      <c r="A209" t="e">
        <f>IF(#REF!="","",#REF!)</f>
        <v>#REF!</v>
      </c>
      <c r="B20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0" spans="1:2">
      <c r="A210" t="e">
        <f>IF(#REF!="","",#REF!)</f>
        <v>#REF!</v>
      </c>
      <c r="B21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1" spans="1:2">
      <c r="A211" t="e">
        <f>IF(#REF!="","",#REF!)</f>
        <v>#REF!</v>
      </c>
      <c r="B21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2" spans="1:2">
      <c r="A212" t="e">
        <f>IF(#REF!="","",#REF!)</f>
        <v>#REF!</v>
      </c>
      <c r="B21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3" spans="1:2">
      <c r="A213" t="e">
        <f>IF(#REF!="","",#REF!)</f>
        <v>#REF!</v>
      </c>
      <c r="B21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4" spans="1:2">
      <c r="A214" t="e">
        <f>IF(#REF!="","",#REF!)</f>
        <v>#REF!</v>
      </c>
      <c r="B21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5" spans="1:2">
      <c r="A215" t="e">
        <f>IF(#REF!="","",#REF!)</f>
        <v>#REF!</v>
      </c>
      <c r="B21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6" spans="1:2">
      <c r="A216" t="e">
        <f>IF(#REF!="","",#REF!)</f>
        <v>#REF!</v>
      </c>
      <c r="B21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7" spans="1:2">
      <c r="A217" t="e">
        <f>IF(#REF!="","",#REF!)</f>
        <v>#REF!</v>
      </c>
      <c r="B21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8" spans="1:2">
      <c r="A218" t="e">
        <f>IF(#REF!="","",#REF!)</f>
        <v>#REF!</v>
      </c>
      <c r="B21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19" spans="1:2">
      <c r="A219" t="e">
        <f>IF(#REF!="","",#REF!)</f>
        <v>#REF!</v>
      </c>
      <c r="B21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0" spans="1:2">
      <c r="A220" t="e">
        <f>IF(#REF!="","",#REF!)</f>
        <v>#REF!</v>
      </c>
      <c r="B22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1" spans="1:2">
      <c r="A221" t="e">
        <f>IF(#REF!="","",#REF!)</f>
        <v>#REF!</v>
      </c>
      <c r="B22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2" spans="1:2">
      <c r="A222" t="e">
        <f>IF(#REF!="","",#REF!)</f>
        <v>#REF!</v>
      </c>
      <c r="B22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3" spans="1:2">
      <c r="A223" t="e">
        <f>IF(#REF!="","",#REF!)</f>
        <v>#REF!</v>
      </c>
      <c r="B22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4" spans="1:2">
      <c r="A224" t="e">
        <f>IF(#REF!="","",#REF!)</f>
        <v>#REF!</v>
      </c>
      <c r="B22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5" spans="1:2">
      <c r="A225" t="e">
        <f>IF(#REF!="","",#REF!)</f>
        <v>#REF!</v>
      </c>
      <c r="B22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6" spans="1:2">
      <c r="A226" t="e">
        <f>IF(#REF!="","",#REF!)</f>
        <v>#REF!</v>
      </c>
      <c r="B22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7" spans="1:2">
      <c r="A227" t="e">
        <f>IF(#REF!="","",#REF!)</f>
        <v>#REF!</v>
      </c>
      <c r="B22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8" spans="1:2">
      <c r="A228" t="e">
        <f>IF(#REF!="","",#REF!)</f>
        <v>#REF!</v>
      </c>
      <c r="B22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29" spans="1:2">
      <c r="A229" t="e">
        <f>IF(#REF!="","",#REF!)</f>
        <v>#REF!</v>
      </c>
      <c r="B22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0" spans="1:2">
      <c r="A230" t="e">
        <f>IF(#REF!="","",#REF!)</f>
        <v>#REF!</v>
      </c>
      <c r="B23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1" spans="1:2">
      <c r="A231" t="e">
        <f>IF(#REF!="","",#REF!)</f>
        <v>#REF!</v>
      </c>
      <c r="B23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2" spans="1:2">
      <c r="A232" t="e">
        <f>IF(#REF!="","",#REF!)</f>
        <v>#REF!</v>
      </c>
      <c r="B23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3" spans="1:2">
      <c r="A233" t="e">
        <f>IF(#REF!="","",#REF!)</f>
        <v>#REF!</v>
      </c>
      <c r="B23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4" spans="1:2">
      <c r="A234" t="e">
        <f>IF(#REF!="","",#REF!)</f>
        <v>#REF!</v>
      </c>
      <c r="B23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5" spans="1:2">
      <c r="A235" t="e">
        <f>IF(#REF!="","",#REF!)</f>
        <v>#REF!</v>
      </c>
      <c r="B23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6" spans="1:2">
      <c r="A236" t="e">
        <f>IF(#REF!="","",#REF!)</f>
        <v>#REF!</v>
      </c>
      <c r="B23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7" spans="1:2">
      <c r="A237" t="e">
        <f>IF(#REF!="","",#REF!)</f>
        <v>#REF!</v>
      </c>
      <c r="B23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8" spans="1:2">
      <c r="A238" t="e">
        <f>IF(#REF!="","",#REF!)</f>
        <v>#REF!</v>
      </c>
      <c r="B23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39" spans="1:2">
      <c r="A239" t="e">
        <f>IF(#REF!="","",#REF!)</f>
        <v>#REF!</v>
      </c>
      <c r="B23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0" spans="1:2">
      <c r="A240" t="e">
        <f>IF(#REF!="","",#REF!)</f>
        <v>#REF!</v>
      </c>
      <c r="B24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1" spans="1:2">
      <c r="A241" t="e">
        <f>IF(#REF!="","",#REF!)</f>
        <v>#REF!</v>
      </c>
      <c r="B24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2" spans="1:2">
      <c r="A242" t="e">
        <f>IF(#REF!="","",#REF!)</f>
        <v>#REF!</v>
      </c>
      <c r="B24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3" spans="1:2">
      <c r="A243" t="e">
        <f>IF(#REF!="","",#REF!)</f>
        <v>#REF!</v>
      </c>
      <c r="B24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4" spans="1:2">
      <c r="A244" t="e">
        <f>IF(#REF!="","",#REF!)</f>
        <v>#REF!</v>
      </c>
      <c r="B24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5" spans="1:2">
      <c r="A245" t="e">
        <f>IF(#REF!="","",#REF!)</f>
        <v>#REF!</v>
      </c>
      <c r="B24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6" spans="1:2">
      <c r="A246" t="e">
        <f>IF(#REF!="","",#REF!)</f>
        <v>#REF!</v>
      </c>
      <c r="B24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7" spans="1:2">
      <c r="A247" t="e">
        <f>IF(#REF!="","",#REF!)</f>
        <v>#REF!</v>
      </c>
      <c r="B24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8" spans="1:2">
      <c r="A248" t="e">
        <f>IF(#REF!="","",#REF!)</f>
        <v>#REF!</v>
      </c>
      <c r="B24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49" spans="1:2">
      <c r="A249" t="e">
        <f>IF(#REF!="","",#REF!)</f>
        <v>#REF!</v>
      </c>
      <c r="B24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0" spans="1:2">
      <c r="A250" t="e">
        <f>IF(#REF!="","",#REF!)</f>
        <v>#REF!</v>
      </c>
      <c r="B25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1" spans="1:2">
      <c r="A251" t="e">
        <f>IF(#REF!="","",#REF!)</f>
        <v>#REF!</v>
      </c>
      <c r="B25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2" spans="1:2">
      <c r="A252" t="e">
        <f>IF(#REF!="","",#REF!)</f>
        <v>#REF!</v>
      </c>
      <c r="B25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3" spans="1:2">
      <c r="A253" t="e">
        <f>IF(#REF!="","",#REF!)</f>
        <v>#REF!</v>
      </c>
      <c r="B25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4" spans="1:2">
      <c r="A254" t="e">
        <f>IF(#REF!="","",#REF!)</f>
        <v>#REF!</v>
      </c>
      <c r="B25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5" spans="1:2">
      <c r="A255" t="e">
        <f>IF(#REF!="","",#REF!)</f>
        <v>#REF!</v>
      </c>
      <c r="B25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6" spans="1:2">
      <c r="A256" t="e">
        <f>IF(#REF!="","",#REF!)</f>
        <v>#REF!</v>
      </c>
      <c r="B25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7" spans="1:2">
      <c r="A257" t="e">
        <f>IF(#REF!="","",#REF!)</f>
        <v>#REF!</v>
      </c>
      <c r="B25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8" spans="1:2">
      <c r="A258" t="e">
        <f>IF(#REF!="","",#REF!)</f>
        <v>#REF!</v>
      </c>
      <c r="B25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59" spans="1:2">
      <c r="A259" t="e">
        <f>IF(#REF!="","",#REF!)</f>
        <v>#REF!</v>
      </c>
      <c r="B25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0" spans="1:2">
      <c r="A260" t="e">
        <f>IF(#REF!="","",#REF!)</f>
        <v>#REF!</v>
      </c>
      <c r="B26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1" spans="1:2">
      <c r="A261" t="e">
        <f>IF(#REF!="","",#REF!)</f>
        <v>#REF!</v>
      </c>
      <c r="B26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2" spans="1:2">
      <c r="A262" t="e">
        <f>IF(#REF!="","",#REF!)</f>
        <v>#REF!</v>
      </c>
      <c r="B26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3" spans="1:2">
      <c r="A263" t="e">
        <f>IF(#REF!="","",#REF!)</f>
        <v>#REF!</v>
      </c>
      <c r="B26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4" spans="1:2">
      <c r="A264" t="e">
        <f>IF(#REF!="","",#REF!)</f>
        <v>#REF!</v>
      </c>
      <c r="B26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5" spans="1:2">
      <c r="A265" t="e">
        <f>IF(#REF!="","",#REF!)</f>
        <v>#REF!</v>
      </c>
      <c r="B26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6" spans="1:2">
      <c r="A266" t="e">
        <f>IF(#REF!="","",#REF!)</f>
        <v>#REF!</v>
      </c>
      <c r="B26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7" spans="1:2">
      <c r="A267" t="e">
        <f>IF(#REF!="","",#REF!)</f>
        <v>#REF!</v>
      </c>
      <c r="B26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8" spans="1:2">
      <c r="A268" t="e">
        <f>IF(#REF!="","",#REF!)</f>
        <v>#REF!</v>
      </c>
      <c r="B26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69" spans="1:2">
      <c r="A269" t="e">
        <f>IF(#REF!="","",#REF!)</f>
        <v>#REF!</v>
      </c>
      <c r="B26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0" spans="1:2">
      <c r="A270" t="e">
        <f>IF(#REF!="","",#REF!)</f>
        <v>#REF!</v>
      </c>
      <c r="B27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1" spans="1:2">
      <c r="A271" t="e">
        <f>IF(#REF!="","",#REF!)</f>
        <v>#REF!</v>
      </c>
      <c r="B27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2" spans="1:2">
      <c r="A272" t="e">
        <f>IF(#REF!="","",#REF!)</f>
        <v>#REF!</v>
      </c>
      <c r="B27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3" spans="1:2">
      <c r="A273" t="e">
        <f>IF(#REF!="","",#REF!)</f>
        <v>#REF!</v>
      </c>
      <c r="B27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4" spans="1:2">
      <c r="A274" t="e">
        <f>IF(#REF!="","",#REF!)</f>
        <v>#REF!</v>
      </c>
      <c r="B27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5" spans="1:2">
      <c r="A275" t="e">
        <f>IF(#REF!="","",#REF!)</f>
        <v>#REF!</v>
      </c>
      <c r="B27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6" spans="1:2">
      <c r="A276" t="e">
        <f>IF(#REF!="","",#REF!)</f>
        <v>#REF!</v>
      </c>
      <c r="B27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7" spans="1:2">
      <c r="A277" t="e">
        <f>IF(#REF!="","",#REF!)</f>
        <v>#REF!</v>
      </c>
      <c r="B27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8" spans="1:2">
      <c r="A278" t="e">
        <f>IF(#REF!="","",#REF!)</f>
        <v>#REF!</v>
      </c>
      <c r="B27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79" spans="1:2">
      <c r="A279" t="e">
        <f>IF(#REF!="","",#REF!)</f>
        <v>#REF!</v>
      </c>
      <c r="B27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0" spans="1:2">
      <c r="A280" t="e">
        <f>IF(#REF!="","",#REF!)</f>
        <v>#REF!</v>
      </c>
      <c r="B28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1" spans="1:2">
      <c r="A281" t="e">
        <f>IF(#REF!="","",#REF!)</f>
        <v>#REF!</v>
      </c>
      <c r="B28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2" spans="1:2">
      <c r="A282" t="e">
        <f>IF(#REF!="","",#REF!)</f>
        <v>#REF!</v>
      </c>
      <c r="B28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3" spans="1:2">
      <c r="A283" t="e">
        <f>IF(#REF!="","",#REF!)</f>
        <v>#REF!</v>
      </c>
      <c r="B28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4" spans="1:2">
      <c r="A284" t="e">
        <f>IF(#REF!="","",#REF!)</f>
        <v>#REF!</v>
      </c>
      <c r="B28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5" spans="1:2">
      <c r="A285" t="e">
        <f>IF(#REF!="","",#REF!)</f>
        <v>#REF!</v>
      </c>
      <c r="B28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6" spans="1:2">
      <c r="A286" t="e">
        <f>IF(#REF!="","",#REF!)</f>
        <v>#REF!</v>
      </c>
      <c r="B28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7" spans="1:2">
      <c r="A287" t="e">
        <f>IF(#REF!="","",#REF!)</f>
        <v>#REF!</v>
      </c>
      <c r="B28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8" spans="1:2">
      <c r="A288" t="e">
        <f>IF(#REF!="","",#REF!)</f>
        <v>#REF!</v>
      </c>
      <c r="B28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89" spans="1:2">
      <c r="A289" t="e">
        <f>IF(#REF!="","",#REF!)</f>
        <v>#REF!</v>
      </c>
      <c r="B28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0" spans="1:2">
      <c r="A290" t="e">
        <f>IF(#REF!="","",#REF!)</f>
        <v>#REF!</v>
      </c>
      <c r="B29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1" spans="1:2">
      <c r="A291" t="e">
        <f>IF(#REF!="","",#REF!)</f>
        <v>#REF!</v>
      </c>
      <c r="B291"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2" spans="1:2">
      <c r="A292" t="e">
        <f>IF(#REF!="","",#REF!)</f>
        <v>#REF!</v>
      </c>
      <c r="B292"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3" spans="1:2">
      <c r="A293" t="e">
        <f>IF(#REF!="","",#REF!)</f>
        <v>#REF!</v>
      </c>
      <c r="B293"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4" spans="1:2">
      <c r="A294" t="e">
        <f>IF(#REF!="","",#REF!)</f>
        <v>#REF!</v>
      </c>
      <c r="B294"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5" spans="1:2">
      <c r="A295" t="e">
        <f>IF(#REF!="","",#REF!)</f>
        <v>#REF!</v>
      </c>
      <c r="B295"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6" spans="1:2">
      <c r="A296" t="e">
        <f>IF(#REF!="","",#REF!)</f>
        <v>#REF!</v>
      </c>
      <c r="B296"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7" spans="1:2">
      <c r="A297" t="e">
        <f>IF(#REF!="","",#REF!)</f>
        <v>#REF!</v>
      </c>
      <c r="B297"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8" spans="1:2">
      <c r="A298" t="e">
        <f>IF(#REF!="","",#REF!)</f>
        <v>#REF!</v>
      </c>
      <c r="B298"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299" spans="1:2">
      <c r="A299" t="e">
        <f>IF(#REF!="","",#REF!)</f>
        <v>#REF!</v>
      </c>
      <c r="B299"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row r="300" spans="1:2">
      <c r="A300" t="e">
        <f>IF(#REF!="","",#REF!)</f>
        <v>#REF!</v>
      </c>
      <c r="B300" t="e">
        <f>IF(#REF!="第１次闘争で提出済み（交渉を継続）","〇",IF(#REF!="②第１次闘争で提出済の要求書に、第２次闘争で要求書を提出","〇",IF(#REF!="③第２次闘争で初めて提出","〇",IF(#REF!="④その他の闘争で課題を盛り込み提出","〇",IF(#REF!="⑤第１次闘争・第２次闘争ともに提出なし","×","")))))</f>
        <v>#REF!</v>
      </c>
    </row>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 hidden="1" customWidth="1" outlineLevel="1"/>
    <col min="27" max="27" width="8.25" style="1" hidden="1" customWidth="1" outlineLevel="1"/>
    <col min="28" max="34" width="9.25" style="1" hidden="1" customWidth="1" outlineLevel="1"/>
    <col min="35" max="36" width="8.25" style="1" hidden="1" customWidth="1" outlineLevel="1"/>
    <col min="37" max="37" width="9" style="2" collapsed="1"/>
    <col min="38" max="42" width="9" style="2"/>
    <col min="43" max="44" width="9" style="59"/>
    <col min="45" max="46" width="9" style="58"/>
    <col min="47" max="47" width="9" style="3"/>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46" t="s">
        <v>2</v>
      </c>
      <c r="Z1" s="148"/>
      <c r="AA1" s="148"/>
      <c r="AB1" s="148"/>
      <c r="AC1" s="148"/>
      <c r="AD1" s="148"/>
      <c r="AE1" s="148"/>
      <c r="AF1" s="148"/>
      <c r="AG1" s="148"/>
      <c r="AH1" s="147"/>
      <c r="AI1" s="34"/>
      <c r="AJ1" s="34"/>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54"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4" t="s">
        <v>14</v>
      </c>
      <c r="Z3" s="34" t="s">
        <v>15</v>
      </c>
      <c r="AA3" s="34"/>
      <c r="AB3" s="34" t="s">
        <v>17</v>
      </c>
      <c r="AC3" s="34" t="s">
        <v>18</v>
      </c>
      <c r="AD3" s="34" t="s">
        <v>17</v>
      </c>
      <c r="AE3" s="34" t="s">
        <v>18</v>
      </c>
      <c r="AF3" s="155"/>
      <c r="AG3" s="34" t="s">
        <v>17</v>
      </c>
      <c r="AH3" s="34" t="s">
        <v>18</v>
      </c>
      <c r="AI3" s="34" t="s">
        <v>17</v>
      </c>
      <c r="AJ3" s="34"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36" t="s">
        <v>19</v>
      </c>
      <c r="B4" s="38"/>
      <c r="C4" s="34">
        <v>17</v>
      </c>
      <c r="D4" s="34">
        <v>7</v>
      </c>
      <c r="E4" s="34"/>
      <c r="F4" s="34">
        <v>12</v>
      </c>
      <c r="G4" s="34">
        <v>12</v>
      </c>
      <c r="H4" s="34">
        <v>7</v>
      </c>
      <c r="I4" s="34">
        <v>12</v>
      </c>
      <c r="J4" s="34">
        <v>5</v>
      </c>
      <c r="K4" s="34">
        <v>8</v>
      </c>
      <c r="L4" s="34">
        <v>0</v>
      </c>
      <c r="M4" s="34">
        <v>0</v>
      </c>
      <c r="N4" s="34">
        <v>16</v>
      </c>
      <c r="O4" s="34">
        <v>5</v>
      </c>
      <c r="P4" s="34"/>
      <c r="Q4" s="34">
        <v>9</v>
      </c>
      <c r="R4" s="34">
        <v>13</v>
      </c>
      <c r="S4" s="34">
        <v>5</v>
      </c>
      <c r="T4" s="34">
        <v>12</v>
      </c>
      <c r="U4" s="34">
        <v>5</v>
      </c>
      <c r="V4" s="34">
        <v>7</v>
      </c>
      <c r="W4" s="34">
        <v>2</v>
      </c>
      <c r="X4" s="34">
        <v>1</v>
      </c>
      <c r="Y4" s="34">
        <v>17</v>
      </c>
      <c r="Z4" s="34">
        <v>6</v>
      </c>
      <c r="AA4" s="34"/>
      <c r="AB4" s="34">
        <v>9</v>
      </c>
      <c r="AC4" s="34">
        <v>12</v>
      </c>
      <c r="AD4" s="34">
        <v>3</v>
      </c>
      <c r="AE4" s="34">
        <v>13</v>
      </c>
      <c r="AF4" s="34">
        <v>15</v>
      </c>
      <c r="AG4" s="34">
        <v>1</v>
      </c>
      <c r="AH4" s="34">
        <v>4</v>
      </c>
      <c r="AI4" s="34"/>
      <c r="AJ4" s="34"/>
      <c r="AK4" s="54">
        <v>11</v>
      </c>
      <c r="AL4" s="54">
        <v>7</v>
      </c>
      <c r="AM4" s="54">
        <v>9</v>
      </c>
      <c r="AN4" s="54">
        <v>8</v>
      </c>
      <c r="AO4" s="54">
        <v>6</v>
      </c>
      <c r="AP4" s="54">
        <v>6</v>
      </c>
      <c r="AQ4" s="52">
        <v>8</v>
      </c>
      <c r="AR4" s="52">
        <v>0</v>
      </c>
      <c r="AS4" s="52">
        <v>0</v>
      </c>
      <c r="AT4" s="52">
        <v>0</v>
      </c>
      <c r="AU4" s="54">
        <v>3</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6001</v>
      </c>
      <c r="B5" s="6" t="s">
        <v>317</v>
      </c>
      <c r="C5" s="31" t="s">
        <v>25</v>
      </c>
      <c r="D5" s="34" t="s">
        <v>21</v>
      </c>
      <c r="E5" s="34">
        <v>1</v>
      </c>
      <c r="F5" s="34" t="s">
        <v>25</v>
      </c>
      <c r="G5" s="34" t="s">
        <v>25</v>
      </c>
      <c r="H5" s="34" t="s">
        <v>25</v>
      </c>
      <c r="I5" s="34" t="s">
        <v>25</v>
      </c>
      <c r="J5" s="34" t="s">
        <v>25</v>
      </c>
      <c r="K5" s="34" t="s">
        <v>25</v>
      </c>
      <c r="L5" s="34" t="s">
        <v>21</v>
      </c>
      <c r="M5" s="34" t="s">
        <v>21</v>
      </c>
      <c r="N5" s="34" t="s">
        <v>25</v>
      </c>
      <c r="O5" s="34" t="s">
        <v>21</v>
      </c>
      <c r="P5" s="34">
        <v>1</v>
      </c>
      <c r="Q5" s="34" t="s">
        <v>25</v>
      </c>
      <c r="R5" s="34" t="s">
        <v>25</v>
      </c>
      <c r="S5" s="34" t="s">
        <v>25</v>
      </c>
      <c r="T5" s="34" t="s">
        <v>25</v>
      </c>
      <c r="U5" s="34" t="s">
        <v>25</v>
      </c>
      <c r="V5" s="34" t="s">
        <v>25</v>
      </c>
      <c r="W5" s="34" t="s">
        <v>21</v>
      </c>
      <c r="X5" s="34" t="s">
        <v>21</v>
      </c>
      <c r="Y5" s="34" t="s">
        <v>25</v>
      </c>
      <c r="Z5" s="34" t="s">
        <v>25</v>
      </c>
      <c r="AA5" s="34" t="s">
        <v>25</v>
      </c>
      <c r="AB5" s="34" t="s">
        <v>25</v>
      </c>
      <c r="AC5" s="34" t="s">
        <v>25</v>
      </c>
      <c r="AD5" s="34" t="s">
        <v>25</v>
      </c>
      <c r="AE5" s="34" t="s">
        <v>25</v>
      </c>
      <c r="AF5" s="34" t="s">
        <v>25</v>
      </c>
      <c r="AG5" s="34" t="s">
        <v>21</v>
      </c>
      <c r="AH5" s="34" t="s">
        <v>25</v>
      </c>
      <c r="AI5" s="34" t="s">
        <v>21</v>
      </c>
      <c r="AJ5" s="34" t="s">
        <v>21</v>
      </c>
      <c r="AK5" s="70" t="s">
        <v>25</v>
      </c>
      <c r="AL5" s="70" t="s">
        <v>25</v>
      </c>
      <c r="AM5" s="70" t="s">
        <v>25</v>
      </c>
      <c r="AN5" s="70" t="s">
        <v>25</v>
      </c>
      <c r="AO5" s="70" t="s">
        <v>25</v>
      </c>
      <c r="AP5" s="70" t="s">
        <v>25</v>
      </c>
      <c r="AQ5" s="52" t="s">
        <v>1377</v>
      </c>
      <c r="AR5" s="52" t="s">
        <v>23</v>
      </c>
      <c r="AS5" s="52" t="s">
        <v>25</v>
      </c>
      <c r="AT5" s="52" t="s">
        <v>23</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6002</v>
      </c>
      <c r="B6" s="6" t="s">
        <v>318</v>
      </c>
      <c r="C6" s="31" t="s">
        <v>21</v>
      </c>
      <c r="D6" s="34" t="s">
        <v>25</v>
      </c>
      <c r="E6" s="34">
        <v>1</v>
      </c>
      <c r="F6" s="34" t="s">
        <v>25</v>
      </c>
      <c r="G6" s="34" t="s">
        <v>25</v>
      </c>
      <c r="H6" s="34" t="s">
        <v>25</v>
      </c>
      <c r="I6" s="34" t="s">
        <v>25</v>
      </c>
      <c r="J6" s="34" t="s">
        <v>25</v>
      </c>
      <c r="K6" s="34" t="s">
        <v>25</v>
      </c>
      <c r="L6" s="34" t="s">
        <v>21</v>
      </c>
      <c r="M6" s="34" t="s">
        <v>21</v>
      </c>
      <c r="N6" s="34" t="s">
        <v>21</v>
      </c>
      <c r="O6" s="34" t="s">
        <v>25</v>
      </c>
      <c r="P6" s="34">
        <v>1</v>
      </c>
      <c r="Q6" s="34" t="s">
        <v>25</v>
      </c>
      <c r="R6" s="34" t="s">
        <v>25</v>
      </c>
      <c r="S6" s="34" t="s">
        <v>25</v>
      </c>
      <c r="T6" s="34" t="s">
        <v>25</v>
      </c>
      <c r="U6" s="34" t="s">
        <v>25</v>
      </c>
      <c r="V6" s="34" t="s">
        <v>25</v>
      </c>
      <c r="W6" s="34" t="s">
        <v>21</v>
      </c>
      <c r="X6" s="34" t="s">
        <v>21</v>
      </c>
      <c r="Y6" s="34" t="s">
        <v>21</v>
      </c>
      <c r="Z6" s="34" t="s">
        <v>21</v>
      </c>
      <c r="AA6" s="34" t="s">
        <v>21</v>
      </c>
      <c r="AB6" s="34" t="s">
        <v>25</v>
      </c>
      <c r="AC6" s="34" t="s">
        <v>25</v>
      </c>
      <c r="AD6" s="34" t="s">
        <v>21</v>
      </c>
      <c r="AE6" s="34" t="s">
        <v>25</v>
      </c>
      <c r="AF6" s="34" t="s">
        <v>25</v>
      </c>
      <c r="AG6" s="34" t="s">
        <v>21</v>
      </c>
      <c r="AH6" s="34" t="s">
        <v>25</v>
      </c>
      <c r="AI6" s="34" t="s">
        <v>21</v>
      </c>
      <c r="AJ6" s="34" t="s">
        <v>21</v>
      </c>
      <c r="AK6" s="70" t="s">
        <v>21</v>
      </c>
      <c r="AL6" s="70" t="s">
        <v>25</v>
      </c>
      <c r="AM6" s="70" t="s">
        <v>25</v>
      </c>
      <c r="AN6" s="70" t="s">
        <v>21</v>
      </c>
      <c r="AO6" s="70" t="s">
        <v>25</v>
      </c>
      <c r="AP6" s="70">
        <v>0</v>
      </c>
      <c r="AQ6" s="52">
        <v>0</v>
      </c>
      <c r="AR6" s="52" t="s">
        <v>23</v>
      </c>
      <c r="AS6" s="52">
        <v>0</v>
      </c>
      <c r="AT6" s="52" t="s">
        <v>23</v>
      </c>
      <c r="AU6" s="52">
        <v>0</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6003</v>
      </c>
      <c r="B7" s="6" t="s">
        <v>319</v>
      </c>
      <c r="C7" s="31" t="s">
        <v>25</v>
      </c>
      <c r="D7" s="31" t="s">
        <v>21</v>
      </c>
      <c r="E7" s="34">
        <v>1</v>
      </c>
      <c r="F7" s="34" t="s">
        <v>25</v>
      </c>
      <c r="G7" s="34" t="s">
        <v>25</v>
      </c>
      <c r="H7" s="34" t="s">
        <v>25</v>
      </c>
      <c r="I7" s="34" t="s">
        <v>25</v>
      </c>
      <c r="J7" s="34" t="s">
        <v>25</v>
      </c>
      <c r="K7" s="34" t="s">
        <v>25</v>
      </c>
      <c r="L7" s="34" t="s">
        <v>21</v>
      </c>
      <c r="M7" s="34" t="s">
        <v>21</v>
      </c>
      <c r="N7" s="34" t="s">
        <v>25</v>
      </c>
      <c r="O7" s="34" t="s">
        <v>21</v>
      </c>
      <c r="P7" s="34">
        <v>1</v>
      </c>
      <c r="Q7" s="34" t="s">
        <v>25</v>
      </c>
      <c r="R7" s="34" t="s">
        <v>25</v>
      </c>
      <c r="S7" s="34" t="s">
        <v>25</v>
      </c>
      <c r="T7" s="34" t="s">
        <v>25</v>
      </c>
      <c r="U7" s="34" t="s">
        <v>25</v>
      </c>
      <c r="V7" s="34" t="s">
        <v>25</v>
      </c>
      <c r="W7" s="34" t="s">
        <v>21</v>
      </c>
      <c r="X7" s="34" t="s">
        <v>21</v>
      </c>
      <c r="Y7" s="34" t="s">
        <v>25</v>
      </c>
      <c r="Z7" s="34" t="s">
        <v>21</v>
      </c>
      <c r="AA7" s="34" t="s">
        <v>21</v>
      </c>
      <c r="AB7" s="34" t="s">
        <v>25</v>
      </c>
      <c r="AC7" s="34" t="s">
        <v>25</v>
      </c>
      <c r="AD7" s="34" t="s">
        <v>25</v>
      </c>
      <c r="AE7" s="34" t="s">
        <v>21</v>
      </c>
      <c r="AF7" s="34" t="s">
        <v>25</v>
      </c>
      <c r="AG7" s="34" t="s">
        <v>25</v>
      </c>
      <c r="AH7" s="34" t="s">
        <v>21</v>
      </c>
      <c r="AI7" s="34" t="s">
        <v>21</v>
      </c>
      <c r="AJ7" s="34" t="s">
        <v>21</v>
      </c>
      <c r="AK7" s="70" t="s">
        <v>25</v>
      </c>
      <c r="AL7" s="70" t="s">
        <v>21</v>
      </c>
      <c r="AM7" s="70" t="s">
        <v>25</v>
      </c>
      <c r="AN7" s="70" t="s">
        <v>21</v>
      </c>
      <c r="AO7" s="70" t="s">
        <v>25</v>
      </c>
      <c r="AP7" s="70">
        <v>0</v>
      </c>
      <c r="AQ7" s="52">
        <v>0</v>
      </c>
      <c r="AR7" s="52" t="s">
        <v>21</v>
      </c>
      <c r="AS7" s="52">
        <v>0</v>
      </c>
      <c r="AT7" s="52" t="s">
        <v>21</v>
      </c>
      <c r="AU7" s="52">
        <v>0</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6004</v>
      </c>
      <c r="B8" s="6" t="s">
        <v>320</v>
      </c>
      <c r="C8" s="34" t="s">
        <v>25</v>
      </c>
      <c r="D8" s="34" t="s">
        <v>25</v>
      </c>
      <c r="E8" s="34">
        <v>2</v>
      </c>
      <c r="F8" s="34" t="s">
        <v>25</v>
      </c>
      <c r="G8" s="34" t="s">
        <v>25</v>
      </c>
      <c r="H8" s="34" t="s">
        <v>21</v>
      </c>
      <c r="I8" s="34" t="s">
        <v>25</v>
      </c>
      <c r="J8" s="34" t="s">
        <v>21</v>
      </c>
      <c r="K8" s="34" t="s">
        <v>25</v>
      </c>
      <c r="L8" s="34" t="s">
        <v>21</v>
      </c>
      <c r="M8" s="34" t="s">
        <v>21</v>
      </c>
      <c r="N8" s="34" t="s">
        <v>21</v>
      </c>
      <c r="O8" s="34" t="s">
        <v>21</v>
      </c>
      <c r="P8" s="34">
        <v>0</v>
      </c>
      <c r="Q8" s="34" t="s">
        <v>25</v>
      </c>
      <c r="R8" s="34" t="s">
        <v>25</v>
      </c>
      <c r="S8" s="34" t="s">
        <v>21</v>
      </c>
      <c r="T8" s="34" t="s">
        <v>25</v>
      </c>
      <c r="U8" s="34" t="s">
        <v>21</v>
      </c>
      <c r="V8" s="34" t="s">
        <v>25</v>
      </c>
      <c r="W8" s="34" t="s">
        <v>21</v>
      </c>
      <c r="X8" s="34" t="s">
        <v>21</v>
      </c>
      <c r="Y8" s="34" t="s">
        <v>25</v>
      </c>
      <c r="Z8" s="34" t="s">
        <v>25</v>
      </c>
      <c r="AA8" s="34" t="s">
        <v>25</v>
      </c>
      <c r="AB8" s="34" t="s">
        <v>25</v>
      </c>
      <c r="AC8" s="34" t="s">
        <v>25</v>
      </c>
      <c r="AD8" s="34" t="s">
        <v>21</v>
      </c>
      <c r="AE8" s="34" t="s">
        <v>25</v>
      </c>
      <c r="AF8" s="34" t="s">
        <v>25</v>
      </c>
      <c r="AG8" s="34" t="s">
        <v>21</v>
      </c>
      <c r="AH8" s="34" t="s">
        <v>21</v>
      </c>
      <c r="AI8" s="34" t="s">
        <v>21</v>
      </c>
      <c r="AJ8" s="34" t="s">
        <v>21</v>
      </c>
      <c r="AK8" s="70" t="s">
        <v>25</v>
      </c>
      <c r="AL8" s="70" t="s">
        <v>25</v>
      </c>
      <c r="AM8" s="70" t="s">
        <v>25</v>
      </c>
      <c r="AN8" s="70" t="s">
        <v>25</v>
      </c>
      <c r="AO8" s="70" t="s">
        <v>25</v>
      </c>
      <c r="AP8" s="70" t="s">
        <v>25</v>
      </c>
      <c r="AQ8" s="52" t="s">
        <v>1377</v>
      </c>
      <c r="AR8" s="52" t="s">
        <v>1786</v>
      </c>
      <c r="AS8" s="52" t="s">
        <v>1786</v>
      </c>
      <c r="AT8" s="52" t="s">
        <v>21</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6005</v>
      </c>
      <c r="B9" s="6" t="s">
        <v>321</v>
      </c>
      <c r="C9" s="34" t="s">
        <v>25</v>
      </c>
      <c r="D9" s="34" t="s">
        <v>25</v>
      </c>
      <c r="E9" s="34">
        <v>2</v>
      </c>
      <c r="F9" s="34" t="s">
        <v>25</v>
      </c>
      <c r="G9" s="34" t="s">
        <v>25</v>
      </c>
      <c r="H9" s="34" t="s">
        <v>25</v>
      </c>
      <c r="I9" s="34" t="s">
        <v>25</v>
      </c>
      <c r="J9" s="34" t="s">
        <v>25</v>
      </c>
      <c r="K9" s="34" t="s">
        <v>25</v>
      </c>
      <c r="L9" s="34" t="s">
        <v>21</v>
      </c>
      <c r="M9" s="34" t="s">
        <v>21</v>
      </c>
      <c r="N9" s="34" t="s">
        <v>25</v>
      </c>
      <c r="O9" s="34" t="s">
        <v>21</v>
      </c>
      <c r="P9" s="34">
        <v>1</v>
      </c>
      <c r="Q9" s="34" t="s">
        <v>25</v>
      </c>
      <c r="R9" s="34" t="s">
        <v>25</v>
      </c>
      <c r="S9" s="34" t="s">
        <v>25</v>
      </c>
      <c r="T9" s="34" t="s">
        <v>25</v>
      </c>
      <c r="U9" s="34" t="s">
        <v>25</v>
      </c>
      <c r="V9" s="34" t="s">
        <v>25</v>
      </c>
      <c r="W9" s="34" t="s">
        <v>21</v>
      </c>
      <c r="X9" s="34" t="s">
        <v>21</v>
      </c>
      <c r="Y9" s="34" t="s">
        <v>25</v>
      </c>
      <c r="Z9" s="34" t="s">
        <v>25</v>
      </c>
      <c r="AA9" s="34" t="s">
        <v>25</v>
      </c>
      <c r="AB9" s="34" t="s">
        <v>25</v>
      </c>
      <c r="AC9" s="34" t="s">
        <v>25</v>
      </c>
      <c r="AD9" s="34" t="s">
        <v>25</v>
      </c>
      <c r="AE9" s="34" t="s">
        <v>25</v>
      </c>
      <c r="AF9" s="34" t="s">
        <v>25</v>
      </c>
      <c r="AG9" s="34" t="s">
        <v>21</v>
      </c>
      <c r="AH9" s="34" t="s">
        <v>25</v>
      </c>
      <c r="AI9" s="34" t="s">
        <v>21</v>
      </c>
      <c r="AJ9" s="34" t="s">
        <v>21</v>
      </c>
      <c r="AK9" s="70" t="s">
        <v>25</v>
      </c>
      <c r="AL9" s="70" t="s">
        <v>25</v>
      </c>
      <c r="AM9" s="70" t="s">
        <v>25</v>
      </c>
      <c r="AN9" s="70" t="s">
        <v>25</v>
      </c>
      <c r="AO9" s="70" t="s">
        <v>25</v>
      </c>
      <c r="AP9" s="70" t="s">
        <v>25</v>
      </c>
      <c r="AQ9" s="52" t="s">
        <v>1377</v>
      </c>
      <c r="AR9" s="52" t="s">
        <v>21</v>
      </c>
      <c r="AS9" s="52" t="s">
        <v>21</v>
      </c>
      <c r="AT9" s="52" t="s">
        <v>21</v>
      </c>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6006</v>
      </c>
      <c r="B10" s="6" t="s">
        <v>322</v>
      </c>
      <c r="C10" s="31" t="s">
        <v>21</v>
      </c>
      <c r="D10" s="34" t="s">
        <v>21</v>
      </c>
      <c r="E10" s="34">
        <v>0</v>
      </c>
      <c r="F10" s="34" t="s">
        <v>21</v>
      </c>
      <c r="G10" s="34" t="s">
        <v>21</v>
      </c>
      <c r="H10" s="34" t="s">
        <v>21</v>
      </c>
      <c r="I10" s="34" t="s">
        <v>21</v>
      </c>
      <c r="J10" s="34" t="s">
        <v>21</v>
      </c>
      <c r="K10" s="34" t="s">
        <v>21</v>
      </c>
      <c r="L10" s="34" t="s">
        <v>21</v>
      </c>
      <c r="M10" s="34" t="s">
        <v>21</v>
      </c>
      <c r="N10" s="34" t="s">
        <v>21</v>
      </c>
      <c r="O10" s="34" t="s">
        <v>21</v>
      </c>
      <c r="P10" s="34">
        <v>0</v>
      </c>
      <c r="Q10" s="34" t="s">
        <v>21</v>
      </c>
      <c r="R10" s="34" t="s">
        <v>21</v>
      </c>
      <c r="S10" s="34" t="s">
        <v>21</v>
      </c>
      <c r="T10" s="34" t="s">
        <v>21</v>
      </c>
      <c r="U10" s="34" t="s">
        <v>21</v>
      </c>
      <c r="V10" s="34" t="s">
        <v>21</v>
      </c>
      <c r="W10" s="34" t="s">
        <v>21</v>
      </c>
      <c r="X10" s="34" t="s">
        <v>21</v>
      </c>
      <c r="Y10" s="34" t="s">
        <v>21</v>
      </c>
      <c r="Z10" s="34" t="s">
        <v>21</v>
      </c>
      <c r="AA10" s="34" t="e">
        <v>#N/A</v>
      </c>
      <c r="AB10" s="34" t="s">
        <v>21</v>
      </c>
      <c r="AC10" s="34" t="s">
        <v>21</v>
      </c>
      <c r="AD10" s="34" t="s">
        <v>21</v>
      </c>
      <c r="AE10" s="34" t="s">
        <v>21</v>
      </c>
      <c r="AF10" s="34" t="s">
        <v>21</v>
      </c>
      <c r="AG10" s="34" t="s">
        <v>21</v>
      </c>
      <c r="AH10" s="34" t="s">
        <v>21</v>
      </c>
      <c r="AI10" s="34" t="s">
        <v>21</v>
      </c>
      <c r="AJ10" s="34" t="s">
        <v>21</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6007</v>
      </c>
      <c r="B11" s="6" t="s">
        <v>323</v>
      </c>
      <c r="C11" s="31" t="s">
        <v>25</v>
      </c>
      <c r="D11" s="34" t="s">
        <v>21</v>
      </c>
      <c r="E11" s="34">
        <v>1</v>
      </c>
      <c r="F11" s="34" t="s">
        <v>25</v>
      </c>
      <c r="G11" s="34" t="s">
        <v>25</v>
      </c>
      <c r="H11" s="34" t="s">
        <v>21</v>
      </c>
      <c r="I11" s="34" t="s">
        <v>25</v>
      </c>
      <c r="J11" s="34" t="s">
        <v>21</v>
      </c>
      <c r="K11" s="34" t="s">
        <v>25</v>
      </c>
      <c r="L11" s="34" t="s">
        <v>21</v>
      </c>
      <c r="M11" s="34" t="s">
        <v>21</v>
      </c>
      <c r="N11" s="34" t="s">
        <v>25</v>
      </c>
      <c r="O11" s="34" t="s">
        <v>21</v>
      </c>
      <c r="P11" s="34">
        <v>1</v>
      </c>
      <c r="Q11" s="34" t="s">
        <v>25</v>
      </c>
      <c r="R11" s="34" t="s">
        <v>25</v>
      </c>
      <c r="S11" s="34" t="s">
        <v>21</v>
      </c>
      <c r="T11" s="34" t="s">
        <v>25</v>
      </c>
      <c r="U11" s="34" t="s">
        <v>21</v>
      </c>
      <c r="V11" s="34" t="s">
        <v>21</v>
      </c>
      <c r="W11" s="34" t="s">
        <v>25</v>
      </c>
      <c r="X11" s="34" t="s">
        <v>21</v>
      </c>
      <c r="Y11" s="34" t="s">
        <v>25</v>
      </c>
      <c r="Z11" s="34" t="s">
        <v>21</v>
      </c>
      <c r="AA11" s="34" t="s">
        <v>25</v>
      </c>
      <c r="AB11" s="34" t="s">
        <v>25</v>
      </c>
      <c r="AC11" s="34" t="s">
        <v>25</v>
      </c>
      <c r="AD11" s="34" t="s">
        <v>21</v>
      </c>
      <c r="AE11" s="34" t="s">
        <v>25</v>
      </c>
      <c r="AF11" s="34" t="s">
        <v>25</v>
      </c>
      <c r="AG11" s="34" t="s">
        <v>21</v>
      </c>
      <c r="AH11" s="34" t="s">
        <v>21</v>
      </c>
      <c r="AI11" s="34" t="s">
        <v>21</v>
      </c>
      <c r="AJ11" s="34" t="s">
        <v>21</v>
      </c>
      <c r="AK11" s="70" t="s">
        <v>25</v>
      </c>
      <c r="AL11" s="70" t="s">
        <v>25</v>
      </c>
      <c r="AM11" s="70" t="s">
        <v>25</v>
      </c>
      <c r="AN11" s="70" t="s">
        <v>25</v>
      </c>
      <c r="AO11" s="70" t="s">
        <v>21</v>
      </c>
      <c r="AP11" s="70" t="s">
        <v>25</v>
      </c>
      <c r="AQ11" s="52" t="s">
        <v>1377</v>
      </c>
      <c r="AR11" s="52" t="s">
        <v>1786</v>
      </c>
      <c r="AS11" s="52" t="s">
        <v>21</v>
      </c>
      <c r="AT11" s="52" t="s">
        <v>21</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6008</v>
      </c>
      <c r="B12" s="6" t="s">
        <v>324</v>
      </c>
      <c r="C12" s="34" t="s">
        <v>25</v>
      </c>
      <c r="D12" s="34" t="s">
        <v>25</v>
      </c>
      <c r="E12" s="34">
        <v>2</v>
      </c>
      <c r="F12" s="34" t="s">
        <v>25</v>
      </c>
      <c r="G12" s="34" t="s">
        <v>25</v>
      </c>
      <c r="H12" s="34" t="s">
        <v>25</v>
      </c>
      <c r="I12" s="34" t="s">
        <v>25</v>
      </c>
      <c r="J12" s="34" t="s">
        <v>25</v>
      </c>
      <c r="K12" s="34" t="s">
        <v>25</v>
      </c>
      <c r="L12" s="34" t="s">
        <v>21</v>
      </c>
      <c r="M12" s="34" t="s">
        <v>21</v>
      </c>
      <c r="N12" s="34" t="s">
        <v>25</v>
      </c>
      <c r="O12" s="34" t="s">
        <v>25</v>
      </c>
      <c r="P12" s="34">
        <v>2</v>
      </c>
      <c r="Q12" s="34" t="s">
        <v>25</v>
      </c>
      <c r="R12" s="34" t="s">
        <v>25</v>
      </c>
      <c r="S12" s="34" t="s">
        <v>25</v>
      </c>
      <c r="T12" s="34" t="s">
        <v>25</v>
      </c>
      <c r="U12" s="34" t="s">
        <v>25</v>
      </c>
      <c r="V12" s="34" t="s">
        <v>25</v>
      </c>
      <c r="W12" s="34" t="s">
        <v>25</v>
      </c>
      <c r="X12" s="34" t="s">
        <v>25</v>
      </c>
      <c r="Y12" s="34" t="s">
        <v>25</v>
      </c>
      <c r="Z12" s="34" t="s">
        <v>25</v>
      </c>
      <c r="AA12" s="34" t="s">
        <v>25</v>
      </c>
      <c r="AB12" s="34" t="s">
        <v>25</v>
      </c>
      <c r="AC12" s="34" t="s">
        <v>25</v>
      </c>
      <c r="AD12" s="34" t="s">
        <v>21</v>
      </c>
      <c r="AE12" s="34" t="s">
        <v>25</v>
      </c>
      <c r="AF12" s="34" t="s">
        <v>25</v>
      </c>
      <c r="AG12" s="34" t="s">
        <v>21</v>
      </c>
      <c r="AH12" s="34" t="s">
        <v>21</v>
      </c>
      <c r="AI12" s="34" t="s">
        <v>21</v>
      </c>
      <c r="AJ12" s="34" t="s">
        <v>21</v>
      </c>
      <c r="AK12" s="70" t="s">
        <v>25</v>
      </c>
      <c r="AL12" s="70" t="s">
        <v>25</v>
      </c>
      <c r="AM12" s="70" t="s">
        <v>25</v>
      </c>
      <c r="AN12" s="70" t="s">
        <v>25</v>
      </c>
      <c r="AO12" s="70" t="s">
        <v>25</v>
      </c>
      <c r="AP12" s="70" t="s">
        <v>25</v>
      </c>
      <c r="AQ12" s="52" t="s">
        <v>1377</v>
      </c>
      <c r="AR12" s="52" t="s">
        <v>25</v>
      </c>
      <c r="AS12" s="52" t="s">
        <v>25</v>
      </c>
      <c r="AT12" s="52" t="s">
        <v>21</v>
      </c>
      <c r="AU12" s="52" t="s">
        <v>21</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6009</v>
      </c>
      <c r="B13" s="6" t="s">
        <v>325</v>
      </c>
      <c r="C13" s="34" t="s">
        <v>25</v>
      </c>
      <c r="D13" s="31" t="s">
        <v>21</v>
      </c>
      <c r="E13" s="34">
        <v>1</v>
      </c>
      <c r="F13" s="34" t="s">
        <v>25</v>
      </c>
      <c r="G13" s="34" t="s">
        <v>25</v>
      </c>
      <c r="H13" s="34" t="s">
        <v>21</v>
      </c>
      <c r="I13" s="34" t="s">
        <v>25</v>
      </c>
      <c r="J13" s="34" t="s">
        <v>21</v>
      </c>
      <c r="K13" s="34" t="s">
        <v>21</v>
      </c>
      <c r="L13" s="34" t="s">
        <v>21</v>
      </c>
      <c r="M13" s="34" t="s">
        <v>21</v>
      </c>
      <c r="N13" s="34" t="s">
        <v>25</v>
      </c>
      <c r="O13" s="34" t="s">
        <v>21</v>
      </c>
      <c r="P13" s="34">
        <v>1</v>
      </c>
      <c r="Q13" s="34" t="s">
        <v>25</v>
      </c>
      <c r="R13" s="34" t="s">
        <v>25</v>
      </c>
      <c r="S13" s="34" t="s">
        <v>21</v>
      </c>
      <c r="T13" s="34" t="s">
        <v>25</v>
      </c>
      <c r="U13" s="34" t="s">
        <v>21</v>
      </c>
      <c r="V13" s="34" t="s">
        <v>25</v>
      </c>
      <c r="W13" s="34" t="s">
        <v>21</v>
      </c>
      <c r="X13" s="34" t="s">
        <v>21</v>
      </c>
      <c r="Y13" s="34" t="s">
        <v>25</v>
      </c>
      <c r="Z13" s="34" t="s">
        <v>21</v>
      </c>
      <c r="AA13" s="34" t="s">
        <v>21</v>
      </c>
      <c r="AB13" s="34" t="s">
        <v>25</v>
      </c>
      <c r="AC13" s="34" t="s">
        <v>25</v>
      </c>
      <c r="AD13" s="34" t="s">
        <v>21</v>
      </c>
      <c r="AE13" s="34" t="s">
        <v>25</v>
      </c>
      <c r="AF13" s="34" t="s">
        <v>25</v>
      </c>
      <c r="AG13" s="34" t="s">
        <v>21</v>
      </c>
      <c r="AH13" s="34" t="s">
        <v>21</v>
      </c>
      <c r="AI13" s="34" t="s">
        <v>21</v>
      </c>
      <c r="AJ13" s="34" t="s">
        <v>21</v>
      </c>
      <c r="AK13" s="70" t="s">
        <v>25</v>
      </c>
      <c r="AL13" s="70" t="s">
        <v>21</v>
      </c>
      <c r="AM13" s="70" t="s">
        <v>25</v>
      </c>
      <c r="AN13" s="70" t="s">
        <v>25</v>
      </c>
      <c r="AO13" s="70" t="s">
        <v>21</v>
      </c>
      <c r="AP13" s="70" t="s">
        <v>25</v>
      </c>
      <c r="AQ13" s="52" t="s">
        <v>1377</v>
      </c>
      <c r="AR13" s="52" t="s">
        <v>1786</v>
      </c>
      <c r="AS13" s="52" t="s">
        <v>21</v>
      </c>
      <c r="AT13" s="52" t="s">
        <v>21</v>
      </c>
      <c r="AU13" s="52" t="s">
        <v>21</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6013</v>
      </c>
      <c r="B14" s="6" t="s">
        <v>326</v>
      </c>
      <c r="C14" s="31" t="s">
        <v>25</v>
      </c>
      <c r="D14" s="34" t="s">
        <v>21</v>
      </c>
      <c r="E14" s="34">
        <v>1</v>
      </c>
      <c r="F14" s="34" t="s">
        <v>21</v>
      </c>
      <c r="G14" s="34" t="s">
        <v>21</v>
      </c>
      <c r="H14" s="34" t="s">
        <v>21</v>
      </c>
      <c r="I14" s="34" t="s">
        <v>21</v>
      </c>
      <c r="J14" s="34" t="s">
        <v>21</v>
      </c>
      <c r="K14" s="34" t="s">
        <v>21</v>
      </c>
      <c r="L14" s="34" t="s">
        <v>21</v>
      </c>
      <c r="M14" s="34" t="s">
        <v>21</v>
      </c>
      <c r="N14" s="34" t="s">
        <v>25</v>
      </c>
      <c r="O14" s="34" t="s">
        <v>21</v>
      </c>
      <c r="P14" s="34">
        <v>1</v>
      </c>
      <c r="Q14" s="34" t="s">
        <v>21</v>
      </c>
      <c r="R14" s="34" t="s">
        <v>21</v>
      </c>
      <c r="S14" s="34" t="s">
        <v>21</v>
      </c>
      <c r="T14" s="34" t="s">
        <v>21</v>
      </c>
      <c r="U14" s="34" t="s">
        <v>21</v>
      </c>
      <c r="V14" s="34" t="s">
        <v>21</v>
      </c>
      <c r="W14" s="34" t="s">
        <v>21</v>
      </c>
      <c r="X14" s="34" t="s">
        <v>21</v>
      </c>
      <c r="Y14" s="34" t="s">
        <v>25</v>
      </c>
      <c r="Z14" s="34" t="s">
        <v>21</v>
      </c>
      <c r="AA14" s="34" t="e">
        <v>#N/A</v>
      </c>
      <c r="AB14" s="34" t="s">
        <v>21</v>
      </c>
      <c r="AC14" s="34" t="s">
        <v>21</v>
      </c>
      <c r="AD14" s="34" t="s">
        <v>21</v>
      </c>
      <c r="AE14" s="34" t="s">
        <v>21</v>
      </c>
      <c r="AF14" s="34" t="s">
        <v>25</v>
      </c>
      <c r="AG14" s="34" t="s">
        <v>21</v>
      </c>
      <c r="AH14" s="34" t="s">
        <v>21</v>
      </c>
      <c r="AI14" s="34" t="s">
        <v>21</v>
      </c>
      <c r="AJ14" s="34" t="s">
        <v>21</v>
      </c>
      <c r="AK14" s="70" t="s">
        <v>23</v>
      </c>
      <c r="AL14" s="70" t="s">
        <v>23</v>
      </c>
      <c r="AM14" s="70" t="s">
        <v>23</v>
      </c>
      <c r="AN14" s="70" t="s">
        <v>23</v>
      </c>
      <c r="AO14" s="70" t="s">
        <v>23</v>
      </c>
      <c r="AP14" s="70"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6022</v>
      </c>
      <c r="B15" s="6" t="s">
        <v>327</v>
      </c>
      <c r="C15" s="31" t="s">
        <v>25</v>
      </c>
      <c r="D15" s="34" t="s">
        <v>21</v>
      </c>
      <c r="E15" s="34">
        <v>1</v>
      </c>
      <c r="F15" s="34" t="s">
        <v>21</v>
      </c>
      <c r="G15" s="34" t="s">
        <v>21</v>
      </c>
      <c r="H15" s="34" t="s">
        <v>21</v>
      </c>
      <c r="I15" s="34" t="s">
        <v>21</v>
      </c>
      <c r="J15" s="34" t="s">
        <v>21</v>
      </c>
      <c r="K15" s="34" t="s">
        <v>21</v>
      </c>
      <c r="L15" s="34" t="s">
        <v>21</v>
      </c>
      <c r="M15" s="34" t="s">
        <v>21</v>
      </c>
      <c r="N15" s="34" t="s">
        <v>25</v>
      </c>
      <c r="O15" s="34" t="s">
        <v>21</v>
      </c>
      <c r="P15" s="34">
        <v>1</v>
      </c>
      <c r="Q15" s="34" t="s">
        <v>21</v>
      </c>
      <c r="R15" s="34" t="s">
        <v>25</v>
      </c>
      <c r="S15" s="34" t="s">
        <v>21</v>
      </c>
      <c r="T15" s="34" t="s">
        <v>21</v>
      </c>
      <c r="U15" s="34" t="s">
        <v>21</v>
      </c>
      <c r="V15" s="34" t="s">
        <v>21</v>
      </c>
      <c r="W15" s="34" t="s">
        <v>21</v>
      </c>
      <c r="X15" s="34" t="s">
        <v>21</v>
      </c>
      <c r="Y15" s="34" t="s">
        <v>25</v>
      </c>
      <c r="Z15" s="34" t="s">
        <v>21</v>
      </c>
      <c r="AA15" s="34" t="e">
        <v>#N/A</v>
      </c>
      <c r="AB15" s="34" t="s">
        <v>21</v>
      </c>
      <c r="AC15" s="34" t="s">
        <v>21</v>
      </c>
      <c r="AD15" s="34" t="s">
        <v>21</v>
      </c>
      <c r="AE15" s="34" t="s">
        <v>21</v>
      </c>
      <c r="AF15" s="34" t="s">
        <v>25</v>
      </c>
      <c r="AG15" s="34" t="s">
        <v>21</v>
      </c>
      <c r="AH15" s="34" t="s">
        <v>21</v>
      </c>
      <c r="AI15" s="34" t="s">
        <v>21</v>
      </c>
      <c r="AJ15" s="34" t="s">
        <v>21</v>
      </c>
      <c r="AK15" s="70" t="s">
        <v>23</v>
      </c>
      <c r="AL15" s="70" t="s">
        <v>23</v>
      </c>
      <c r="AM15" s="70" t="s">
        <v>23</v>
      </c>
      <c r="AN15" s="70" t="s">
        <v>23</v>
      </c>
      <c r="AO15" s="70" t="s">
        <v>23</v>
      </c>
      <c r="AP15" s="70"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6031</v>
      </c>
      <c r="B16" s="6" t="s">
        <v>328</v>
      </c>
      <c r="C16" s="31" t="s">
        <v>25</v>
      </c>
      <c r="D16" s="31" t="s">
        <v>21</v>
      </c>
      <c r="E16" s="34">
        <v>1</v>
      </c>
      <c r="F16" s="34" t="s">
        <v>25</v>
      </c>
      <c r="G16" s="34" t="s">
        <v>25</v>
      </c>
      <c r="H16" s="34" t="s">
        <v>21</v>
      </c>
      <c r="I16" s="34" t="s">
        <v>25</v>
      </c>
      <c r="J16" s="34" t="s">
        <v>21</v>
      </c>
      <c r="K16" s="34" t="s">
        <v>21</v>
      </c>
      <c r="L16" s="34" t="s">
        <v>21</v>
      </c>
      <c r="M16" s="34" t="s">
        <v>21</v>
      </c>
      <c r="N16" s="34" t="s">
        <v>25</v>
      </c>
      <c r="O16" s="34" t="s">
        <v>21</v>
      </c>
      <c r="P16" s="34">
        <v>1</v>
      </c>
      <c r="Q16" s="34" t="s">
        <v>25</v>
      </c>
      <c r="R16" s="34" t="s">
        <v>25</v>
      </c>
      <c r="S16" s="34" t="s">
        <v>21</v>
      </c>
      <c r="T16" s="34" t="s">
        <v>25</v>
      </c>
      <c r="U16" s="34" t="s">
        <v>21</v>
      </c>
      <c r="V16" s="34" t="s">
        <v>21</v>
      </c>
      <c r="W16" s="34" t="s">
        <v>21</v>
      </c>
      <c r="X16" s="34" t="s">
        <v>21</v>
      </c>
      <c r="Y16" s="34" t="s">
        <v>25</v>
      </c>
      <c r="Z16" s="34" t="s">
        <v>21</v>
      </c>
      <c r="AA16" s="34" t="s">
        <v>21</v>
      </c>
      <c r="AB16" s="34" t="s">
        <v>25</v>
      </c>
      <c r="AC16" s="34" t="s">
        <v>25</v>
      </c>
      <c r="AD16" s="34" t="s">
        <v>21</v>
      </c>
      <c r="AE16" s="34" t="s">
        <v>25</v>
      </c>
      <c r="AF16" s="34" t="s">
        <v>25</v>
      </c>
      <c r="AG16" s="34" t="s">
        <v>21</v>
      </c>
      <c r="AH16" s="34" t="s">
        <v>25</v>
      </c>
      <c r="AI16" s="34" t="s">
        <v>21</v>
      </c>
      <c r="AJ16" s="34" t="s">
        <v>21</v>
      </c>
      <c r="AK16" s="70" t="s">
        <v>25</v>
      </c>
      <c r="AL16" s="70" t="s">
        <v>21</v>
      </c>
      <c r="AM16" s="70" t="s">
        <v>25</v>
      </c>
      <c r="AN16" s="70" t="s">
        <v>25</v>
      </c>
      <c r="AO16" s="70" t="s">
        <v>21</v>
      </c>
      <c r="AP16" s="70" t="s">
        <v>21</v>
      </c>
      <c r="AQ16" s="52" t="s">
        <v>1377</v>
      </c>
      <c r="AR16" s="52" t="s">
        <v>1786</v>
      </c>
      <c r="AS16" s="52" t="s">
        <v>1786</v>
      </c>
      <c r="AT16" s="52" t="s">
        <v>21</v>
      </c>
      <c r="AU16" s="52" t="s">
        <v>21</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6032</v>
      </c>
      <c r="B17" s="6" t="s">
        <v>329</v>
      </c>
      <c r="C17" s="34" t="s">
        <v>25</v>
      </c>
      <c r="D17" s="31" t="s">
        <v>21</v>
      </c>
      <c r="E17" s="34">
        <v>1</v>
      </c>
      <c r="F17" s="34" t="s">
        <v>21</v>
      </c>
      <c r="G17" s="34" t="s">
        <v>21</v>
      </c>
      <c r="H17" s="34" t="s">
        <v>21</v>
      </c>
      <c r="I17" s="34" t="s">
        <v>21</v>
      </c>
      <c r="J17" s="34" t="s">
        <v>21</v>
      </c>
      <c r="K17" s="34" t="s">
        <v>21</v>
      </c>
      <c r="L17" s="34" t="s">
        <v>21</v>
      </c>
      <c r="M17" s="34" t="s">
        <v>21</v>
      </c>
      <c r="N17" s="34" t="s">
        <v>25</v>
      </c>
      <c r="O17" s="34" t="s">
        <v>21</v>
      </c>
      <c r="P17" s="34">
        <v>1</v>
      </c>
      <c r="Q17" s="34" t="s">
        <v>21</v>
      </c>
      <c r="R17" s="34" t="s">
        <v>21</v>
      </c>
      <c r="S17" s="34" t="s">
        <v>21</v>
      </c>
      <c r="T17" s="34" t="s">
        <v>21</v>
      </c>
      <c r="U17" s="34" t="s">
        <v>21</v>
      </c>
      <c r="V17" s="34" t="s">
        <v>21</v>
      </c>
      <c r="W17" s="34" t="s">
        <v>21</v>
      </c>
      <c r="X17" s="34" t="s">
        <v>21</v>
      </c>
      <c r="Y17" s="34" t="s">
        <v>25</v>
      </c>
      <c r="Z17" s="34" t="s">
        <v>21</v>
      </c>
      <c r="AA17" s="34" t="e">
        <v>#N/A</v>
      </c>
      <c r="AB17" s="34" t="s">
        <v>21</v>
      </c>
      <c r="AC17" s="34" t="s">
        <v>21</v>
      </c>
      <c r="AD17" s="34" t="s">
        <v>21</v>
      </c>
      <c r="AE17" s="34" t="s">
        <v>21</v>
      </c>
      <c r="AF17" s="34" t="s">
        <v>21</v>
      </c>
      <c r="AG17" s="34" t="s">
        <v>21</v>
      </c>
      <c r="AH17" s="34" t="s">
        <v>21</v>
      </c>
      <c r="AI17" s="34" t="s">
        <v>21</v>
      </c>
      <c r="AJ17" s="34" t="s">
        <v>21</v>
      </c>
      <c r="AK17" s="70" t="s">
        <v>25</v>
      </c>
      <c r="AL17" s="70" t="s">
        <v>21</v>
      </c>
      <c r="AM17" s="70" t="s">
        <v>1377</v>
      </c>
      <c r="AN17" s="70" t="s">
        <v>21</v>
      </c>
      <c r="AO17" s="70">
        <v>0</v>
      </c>
      <c r="AP17" s="70">
        <v>0</v>
      </c>
      <c r="AQ17" s="52">
        <v>0</v>
      </c>
      <c r="AR17" s="52" t="s">
        <v>23</v>
      </c>
      <c r="AS17" s="52">
        <v>0</v>
      </c>
      <c r="AT17" s="52" t="s">
        <v>23</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6035</v>
      </c>
      <c r="B18" s="6" t="s">
        <v>330</v>
      </c>
      <c r="C18" s="31" t="s">
        <v>25</v>
      </c>
      <c r="D18" s="34" t="s">
        <v>21</v>
      </c>
      <c r="E18" s="34">
        <v>1</v>
      </c>
      <c r="F18" s="34" t="s">
        <v>21</v>
      </c>
      <c r="G18" s="34" t="s">
        <v>21</v>
      </c>
      <c r="H18" s="34" t="s">
        <v>21</v>
      </c>
      <c r="I18" s="34" t="s">
        <v>21</v>
      </c>
      <c r="J18" s="34" t="s">
        <v>21</v>
      </c>
      <c r="K18" s="34" t="s">
        <v>21</v>
      </c>
      <c r="L18" s="34" t="s">
        <v>21</v>
      </c>
      <c r="M18" s="34" t="s">
        <v>21</v>
      </c>
      <c r="N18" s="34" t="s">
        <v>25</v>
      </c>
      <c r="O18" s="34" t="s">
        <v>21</v>
      </c>
      <c r="P18" s="34">
        <v>1</v>
      </c>
      <c r="Q18" s="34" t="s">
        <v>21</v>
      </c>
      <c r="R18" s="34" t="s">
        <v>21</v>
      </c>
      <c r="S18" s="34" t="s">
        <v>21</v>
      </c>
      <c r="T18" s="34" t="s">
        <v>21</v>
      </c>
      <c r="U18" s="34" t="s">
        <v>21</v>
      </c>
      <c r="V18" s="34" t="s">
        <v>21</v>
      </c>
      <c r="W18" s="34" t="s">
        <v>21</v>
      </c>
      <c r="X18" s="34" t="s">
        <v>21</v>
      </c>
      <c r="Y18" s="34" t="s">
        <v>25</v>
      </c>
      <c r="Z18" s="34" t="s">
        <v>21</v>
      </c>
      <c r="AA18" s="34" t="e">
        <v>#N/A</v>
      </c>
      <c r="AB18" s="34" t="s">
        <v>21</v>
      </c>
      <c r="AC18" s="34" t="s">
        <v>21</v>
      </c>
      <c r="AD18" s="34" t="s">
        <v>21</v>
      </c>
      <c r="AE18" s="34" t="s">
        <v>21</v>
      </c>
      <c r="AF18" s="34" t="s">
        <v>21</v>
      </c>
      <c r="AG18" s="34" t="s">
        <v>21</v>
      </c>
      <c r="AH18" s="34" t="s">
        <v>21</v>
      </c>
      <c r="AI18" s="34" t="s">
        <v>21</v>
      </c>
      <c r="AJ18" s="34" t="s">
        <v>21</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6036</v>
      </c>
      <c r="B19" s="6" t="s">
        <v>331</v>
      </c>
      <c r="C19" s="31" t="s">
        <v>25</v>
      </c>
      <c r="D19" s="34" t="s">
        <v>21</v>
      </c>
      <c r="E19" s="34">
        <v>1</v>
      </c>
      <c r="F19" s="34" t="s">
        <v>21</v>
      </c>
      <c r="G19" s="34" t="s">
        <v>21</v>
      </c>
      <c r="H19" s="34" t="s">
        <v>21</v>
      </c>
      <c r="I19" s="34" t="s">
        <v>21</v>
      </c>
      <c r="J19" s="34" t="s">
        <v>21</v>
      </c>
      <c r="K19" s="34" t="s">
        <v>21</v>
      </c>
      <c r="L19" s="34" t="s">
        <v>21</v>
      </c>
      <c r="M19" s="34" t="s">
        <v>21</v>
      </c>
      <c r="N19" s="34" t="s">
        <v>25</v>
      </c>
      <c r="O19" s="34" t="s">
        <v>21</v>
      </c>
      <c r="P19" s="34">
        <v>1</v>
      </c>
      <c r="Q19" s="34" t="s">
        <v>21</v>
      </c>
      <c r="R19" s="34" t="s">
        <v>21</v>
      </c>
      <c r="S19" s="34" t="s">
        <v>21</v>
      </c>
      <c r="T19" s="34" t="s">
        <v>21</v>
      </c>
      <c r="U19" s="34" t="s">
        <v>21</v>
      </c>
      <c r="V19" s="34" t="s">
        <v>21</v>
      </c>
      <c r="W19" s="34" t="s">
        <v>21</v>
      </c>
      <c r="X19" s="34" t="s">
        <v>21</v>
      </c>
      <c r="Y19" s="34" t="s">
        <v>25</v>
      </c>
      <c r="Z19" s="34" t="s">
        <v>21</v>
      </c>
      <c r="AA19" s="34" t="e">
        <v>#N/A</v>
      </c>
      <c r="AB19" s="34" t="s">
        <v>21</v>
      </c>
      <c r="AC19" s="34" t="s">
        <v>21</v>
      </c>
      <c r="AD19" s="34" t="s">
        <v>21</v>
      </c>
      <c r="AE19" s="34" t="s">
        <v>21</v>
      </c>
      <c r="AF19" s="34" t="s">
        <v>21</v>
      </c>
      <c r="AG19" s="34" t="s">
        <v>21</v>
      </c>
      <c r="AH19" s="34" t="s">
        <v>21</v>
      </c>
      <c r="AI19" s="34" t="s">
        <v>21</v>
      </c>
      <c r="AJ19" s="34" t="s">
        <v>21</v>
      </c>
      <c r="AK19" s="70" t="s">
        <v>23</v>
      </c>
      <c r="AL19" s="70" t="s">
        <v>23</v>
      </c>
      <c r="AM19" s="70" t="s">
        <v>23</v>
      </c>
      <c r="AN19" s="70" t="s">
        <v>23</v>
      </c>
      <c r="AO19" s="70" t="s">
        <v>23</v>
      </c>
      <c r="AP19" s="70" t="s">
        <v>23</v>
      </c>
      <c r="AQ19" s="52" t="s">
        <v>23</v>
      </c>
      <c r="AR19" s="52" t="s">
        <v>23</v>
      </c>
      <c r="AS19" s="52" t="s">
        <v>23</v>
      </c>
      <c r="AT19" s="52" t="s">
        <v>23</v>
      </c>
      <c r="AU19" s="52" t="s">
        <v>23</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6040</v>
      </c>
      <c r="B20" s="6" t="s">
        <v>332</v>
      </c>
      <c r="C20" s="31" t="s">
        <v>21</v>
      </c>
      <c r="D20" s="34" t="s">
        <v>21</v>
      </c>
      <c r="E20" s="34">
        <v>0</v>
      </c>
      <c r="F20" s="34" t="s">
        <v>21</v>
      </c>
      <c r="G20" s="34" t="s">
        <v>21</v>
      </c>
      <c r="H20" s="34" t="s">
        <v>21</v>
      </c>
      <c r="I20" s="34" t="s">
        <v>21</v>
      </c>
      <c r="J20" s="34" t="s">
        <v>21</v>
      </c>
      <c r="K20" s="34" t="s">
        <v>21</v>
      </c>
      <c r="L20" s="34" t="s">
        <v>21</v>
      </c>
      <c r="M20" s="34" t="s">
        <v>21</v>
      </c>
      <c r="N20" s="34" t="s">
        <v>21</v>
      </c>
      <c r="O20" s="34" t="s">
        <v>21</v>
      </c>
      <c r="P20" s="34">
        <v>0</v>
      </c>
      <c r="Q20" s="34" t="s">
        <v>21</v>
      </c>
      <c r="R20" s="34" t="s">
        <v>25</v>
      </c>
      <c r="S20" s="34" t="s">
        <v>21</v>
      </c>
      <c r="T20" s="34" t="s">
        <v>25</v>
      </c>
      <c r="U20" s="34" t="s">
        <v>21</v>
      </c>
      <c r="V20" s="34" t="s">
        <v>21</v>
      </c>
      <c r="W20" s="34" t="s">
        <v>21</v>
      </c>
      <c r="X20" s="34" t="s">
        <v>21</v>
      </c>
      <c r="Y20" s="34" t="s">
        <v>21</v>
      </c>
      <c r="Z20" s="34" t="s">
        <v>21</v>
      </c>
      <c r="AA20" s="34" t="e">
        <v>#N/A</v>
      </c>
      <c r="AB20" s="34" t="s">
        <v>21</v>
      </c>
      <c r="AC20" s="34" t="s">
        <v>25</v>
      </c>
      <c r="AD20" s="34" t="s">
        <v>21</v>
      </c>
      <c r="AE20" s="34" t="s">
        <v>25</v>
      </c>
      <c r="AF20" s="34" t="s">
        <v>21</v>
      </c>
      <c r="AG20" s="34" t="s">
        <v>21</v>
      </c>
      <c r="AH20" s="34" t="s">
        <v>21</v>
      </c>
      <c r="AI20" s="34" t="s">
        <v>21</v>
      </c>
      <c r="AJ20" s="34" t="s">
        <v>21</v>
      </c>
      <c r="AK20" s="70" t="s">
        <v>21</v>
      </c>
      <c r="AL20" s="70" t="s">
        <v>21</v>
      </c>
      <c r="AM20" s="70" t="s">
        <v>21</v>
      </c>
      <c r="AN20" s="70" t="s">
        <v>21</v>
      </c>
      <c r="AO20" s="70">
        <v>0</v>
      </c>
      <c r="AP20" s="70">
        <v>0</v>
      </c>
      <c r="AQ20" s="52">
        <v>0</v>
      </c>
      <c r="AR20" s="52"/>
      <c r="AS20" s="52">
        <v>0</v>
      </c>
      <c r="AT20" s="52"/>
      <c r="AU20" s="52">
        <v>0</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6041</v>
      </c>
      <c r="B21" s="6" t="s">
        <v>333</v>
      </c>
      <c r="C21" s="31" t="s">
        <v>25</v>
      </c>
      <c r="D21" s="34" t="s">
        <v>21</v>
      </c>
      <c r="E21" s="34">
        <v>1</v>
      </c>
      <c r="F21" s="34" t="s">
        <v>21</v>
      </c>
      <c r="G21" s="34" t="s">
        <v>25</v>
      </c>
      <c r="H21" s="34" t="s">
        <v>21</v>
      </c>
      <c r="I21" s="34" t="s">
        <v>25</v>
      </c>
      <c r="J21" s="34" t="s">
        <v>21</v>
      </c>
      <c r="K21" s="34" t="s">
        <v>21</v>
      </c>
      <c r="L21" s="34" t="s">
        <v>21</v>
      </c>
      <c r="M21" s="34" t="s">
        <v>21</v>
      </c>
      <c r="N21" s="34" t="s">
        <v>25</v>
      </c>
      <c r="O21" s="34" t="s">
        <v>21</v>
      </c>
      <c r="P21" s="34">
        <v>1</v>
      </c>
      <c r="Q21" s="34" t="s">
        <v>21</v>
      </c>
      <c r="R21" s="34" t="s">
        <v>21</v>
      </c>
      <c r="S21" s="34" t="s">
        <v>21</v>
      </c>
      <c r="T21" s="34" t="s">
        <v>21</v>
      </c>
      <c r="U21" s="34" t="s">
        <v>21</v>
      </c>
      <c r="V21" s="34" t="s">
        <v>21</v>
      </c>
      <c r="W21" s="34" t="s">
        <v>21</v>
      </c>
      <c r="X21" s="34" t="s">
        <v>21</v>
      </c>
      <c r="Y21" s="34" t="s">
        <v>25</v>
      </c>
      <c r="Z21" s="34" t="s">
        <v>21</v>
      </c>
      <c r="AA21" s="34" t="e">
        <v>#N/A</v>
      </c>
      <c r="AB21" s="34" t="s">
        <v>21</v>
      </c>
      <c r="AC21" s="34" t="s">
        <v>21</v>
      </c>
      <c r="AD21" s="34" t="s">
        <v>21</v>
      </c>
      <c r="AE21" s="34" t="s">
        <v>25</v>
      </c>
      <c r="AF21" s="34" t="s">
        <v>25</v>
      </c>
      <c r="AG21" s="34" t="s">
        <v>21</v>
      </c>
      <c r="AH21" s="34" t="s">
        <v>21</v>
      </c>
      <c r="AI21" s="34" t="s">
        <v>21</v>
      </c>
      <c r="AJ21" s="34" t="s">
        <v>21</v>
      </c>
      <c r="AK21" s="70" t="s">
        <v>25</v>
      </c>
      <c r="AL21" s="70" t="s">
        <v>21</v>
      </c>
      <c r="AM21" s="70" t="s">
        <v>21</v>
      </c>
      <c r="AN21" s="70" t="s">
        <v>21</v>
      </c>
      <c r="AO21" s="70">
        <v>0</v>
      </c>
      <c r="AP21" s="70">
        <v>0</v>
      </c>
      <c r="AQ21" s="52">
        <v>0</v>
      </c>
      <c r="AR21" s="52" t="s">
        <v>23</v>
      </c>
      <c r="AS21" s="52">
        <v>0</v>
      </c>
      <c r="AT21" s="52" t="s">
        <v>23</v>
      </c>
      <c r="AU21" s="52">
        <v>0</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6045</v>
      </c>
      <c r="B22" s="6" t="s">
        <v>334</v>
      </c>
      <c r="C22" s="34" t="s">
        <v>25</v>
      </c>
      <c r="D22" s="34" t="s">
        <v>25</v>
      </c>
      <c r="E22" s="34">
        <v>2</v>
      </c>
      <c r="F22" s="34" t="s">
        <v>25</v>
      </c>
      <c r="G22" s="34" t="s">
        <v>25</v>
      </c>
      <c r="H22" s="34" t="s">
        <v>25</v>
      </c>
      <c r="I22" s="34" t="s">
        <v>25</v>
      </c>
      <c r="J22" s="34" t="s">
        <v>21</v>
      </c>
      <c r="K22" s="34" t="s">
        <v>25</v>
      </c>
      <c r="L22" s="34" t="s">
        <v>21</v>
      </c>
      <c r="M22" s="34" t="s">
        <v>21</v>
      </c>
      <c r="N22" s="34" t="s">
        <v>25</v>
      </c>
      <c r="O22" s="34" t="s">
        <v>25</v>
      </c>
      <c r="P22" s="34">
        <v>2</v>
      </c>
      <c r="Q22" s="34" t="s">
        <v>21</v>
      </c>
      <c r="R22" s="34" t="s">
        <v>25</v>
      </c>
      <c r="S22" s="34" t="s">
        <v>21</v>
      </c>
      <c r="T22" s="34" t="s">
        <v>25</v>
      </c>
      <c r="U22" s="34" t="s">
        <v>21</v>
      </c>
      <c r="V22" s="34" t="s">
        <v>21</v>
      </c>
      <c r="W22" s="34" t="s">
        <v>21</v>
      </c>
      <c r="X22" s="34" t="s">
        <v>21</v>
      </c>
      <c r="Y22" s="34" t="s">
        <v>25</v>
      </c>
      <c r="Z22" s="34" t="s">
        <v>25</v>
      </c>
      <c r="AA22" s="34" t="e">
        <v>#N/A</v>
      </c>
      <c r="AB22" s="34" t="s">
        <v>21</v>
      </c>
      <c r="AC22" s="34" t="s">
        <v>21</v>
      </c>
      <c r="AD22" s="34" t="s">
        <v>21</v>
      </c>
      <c r="AE22" s="34" t="s">
        <v>25</v>
      </c>
      <c r="AF22" s="34" t="s">
        <v>25</v>
      </c>
      <c r="AG22" s="34" t="s">
        <v>21</v>
      </c>
      <c r="AH22" s="34" t="s">
        <v>21</v>
      </c>
      <c r="AI22" s="34" t="s">
        <v>21</v>
      </c>
      <c r="AJ22" s="34" t="s">
        <v>21</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6047</v>
      </c>
      <c r="B23" s="6" t="s">
        <v>335</v>
      </c>
      <c r="C23" s="31" t="s">
        <v>21</v>
      </c>
      <c r="D23" s="31" t="s">
        <v>21</v>
      </c>
      <c r="E23" s="34">
        <v>0</v>
      </c>
      <c r="F23" s="34" t="s">
        <v>25</v>
      </c>
      <c r="G23" s="34" t="s">
        <v>21</v>
      </c>
      <c r="H23" s="34" t="s">
        <v>25</v>
      </c>
      <c r="I23" s="34" t="s">
        <v>21</v>
      </c>
      <c r="J23" s="34" t="s">
        <v>21</v>
      </c>
      <c r="K23" s="34" t="s">
        <v>21</v>
      </c>
      <c r="L23" s="34" t="s">
        <v>21</v>
      </c>
      <c r="M23" s="34" t="s">
        <v>21</v>
      </c>
      <c r="N23" s="34" t="s">
        <v>21</v>
      </c>
      <c r="O23" s="34" t="s">
        <v>21</v>
      </c>
      <c r="P23" s="34">
        <v>0</v>
      </c>
      <c r="Q23" s="34" t="s">
        <v>21</v>
      </c>
      <c r="R23" s="34" t="s">
        <v>21</v>
      </c>
      <c r="S23" s="34" t="s">
        <v>21</v>
      </c>
      <c r="T23" s="34" t="s">
        <v>21</v>
      </c>
      <c r="U23" s="34" t="s">
        <v>21</v>
      </c>
      <c r="V23" s="34" t="s">
        <v>21</v>
      </c>
      <c r="W23" s="34" t="s">
        <v>21</v>
      </c>
      <c r="X23" s="34" t="s">
        <v>21</v>
      </c>
      <c r="Y23" s="34" t="s">
        <v>21</v>
      </c>
      <c r="Z23" s="34" t="s">
        <v>21</v>
      </c>
      <c r="AA23" s="34" t="e">
        <v>#N/A</v>
      </c>
      <c r="AB23" s="34" t="s">
        <v>21</v>
      </c>
      <c r="AC23" s="34" t="s">
        <v>21</v>
      </c>
      <c r="AD23" s="34" t="s">
        <v>21</v>
      </c>
      <c r="AE23" s="34" t="s">
        <v>21</v>
      </c>
      <c r="AF23" s="34" t="s">
        <v>21</v>
      </c>
      <c r="AG23" s="34" t="s">
        <v>21</v>
      </c>
      <c r="AH23" s="34" t="s">
        <v>21</v>
      </c>
      <c r="AI23" s="34" t="s">
        <v>21</v>
      </c>
      <c r="AJ23" s="34" t="s">
        <v>21</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6053</v>
      </c>
      <c r="B24" s="6" t="s">
        <v>336</v>
      </c>
      <c r="C24" s="34" t="s">
        <v>25</v>
      </c>
      <c r="D24" s="31" t="s">
        <v>21</v>
      </c>
      <c r="E24" s="34">
        <v>1</v>
      </c>
      <c r="F24" s="34" t="s">
        <v>25</v>
      </c>
      <c r="G24" s="34" t="s">
        <v>25</v>
      </c>
      <c r="H24" s="34" t="s">
        <v>21</v>
      </c>
      <c r="I24" s="34" t="s">
        <v>25</v>
      </c>
      <c r="J24" s="34" t="s">
        <v>21</v>
      </c>
      <c r="K24" s="34" t="s">
        <v>21</v>
      </c>
      <c r="L24" s="34" t="s">
        <v>21</v>
      </c>
      <c r="M24" s="34" t="s">
        <v>21</v>
      </c>
      <c r="N24" s="34" t="s">
        <v>25</v>
      </c>
      <c r="O24" s="34" t="s">
        <v>21</v>
      </c>
      <c r="P24" s="34">
        <v>1</v>
      </c>
      <c r="Q24" s="34" t="s">
        <v>21</v>
      </c>
      <c r="R24" s="34" t="s">
        <v>25</v>
      </c>
      <c r="S24" s="34" t="s">
        <v>21</v>
      </c>
      <c r="T24" s="34" t="s">
        <v>25</v>
      </c>
      <c r="U24" s="34" t="s">
        <v>21</v>
      </c>
      <c r="V24" s="34" t="s">
        <v>21</v>
      </c>
      <c r="W24" s="34" t="s">
        <v>21</v>
      </c>
      <c r="X24" s="34" t="s">
        <v>21</v>
      </c>
      <c r="Y24" s="34" t="s">
        <v>25</v>
      </c>
      <c r="Z24" s="34" t="s">
        <v>21</v>
      </c>
      <c r="AA24" s="34" t="s">
        <v>21</v>
      </c>
      <c r="AB24" s="34" t="s">
        <v>21</v>
      </c>
      <c r="AC24" s="34" t="s">
        <v>25</v>
      </c>
      <c r="AD24" s="34" t="s">
        <v>21</v>
      </c>
      <c r="AE24" s="34" t="s">
        <v>25</v>
      </c>
      <c r="AF24" s="34" t="s">
        <v>21</v>
      </c>
      <c r="AG24" s="34" t="s">
        <v>21</v>
      </c>
      <c r="AH24" s="34" t="s">
        <v>21</v>
      </c>
      <c r="AI24" s="34" t="s">
        <v>21</v>
      </c>
      <c r="AJ24" s="34" t="s">
        <v>21</v>
      </c>
      <c r="AK24" s="70" t="s">
        <v>25</v>
      </c>
      <c r="AL24" s="70" t="s">
        <v>21</v>
      </c>
      <c r="AM24" s="70" t="s">
        <v>21</v>
      </c>
      <c r="AN24" s="70" t="s">
        <v>25</v>
      </c>
      <c r="AO24" s="70">
        <v>0</v>
      </c>
      <c r="AP24" s="70" t="s">
        <v>1377</v>
      </c>
      <c r="AQ24" s="52" t="s">
        <v>1377</v>
      </c>
      <c r="AR24" s="52"/>
      <c r="AS24" s="52" t="s">
        <v>21</v>
      </c>
      <c r="AT24" s="52"/>
      <c r="AU24" s="52" t="s">
        <v>21</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6057</v>
      </c>
      <c r="B25" s="6" t="s">
        <v>337</v>
      </c>
      <c r="C25" s="31" t="s">
        <v>21</v>
      </c>
      <c r="D25" s="34" t="s">
        <v>25</v>
      </c>
      <c r="E25" s="34">
        <v>1</v>
      </c>
      <c r="F25" s="34" t="s">
        <v>21</v>
      </c>
      <c r="G25" s="34" t="s">
        <v>21</v>
      </c>
      <c r="H25" s="34" t="s">
        <v>21</v>
      </c>
      <c r="I25" s="34" t="s">
        <v>21</v>
      </c>
      <c r="J25" s="34" t="s">
        <v>21</v>
      </c>
      <c r="K25" s="34" t="s">
        <v>21</v>
      </c>
      <c r="L25" s="34" t="s">
        <v>21</v>
      </c>
      <c r="M25" s="34" t="s">
        <v>21</v>
      </c>
      <c r="N25" s="34" t="s">
        <v>21</v>
      </c>
      <c r="O25" s="34" t="s">
        <v>25</v>
      </c>
      <c r="P25" s="34">
        <v>1</v>
      </c>
      <c r="Q25" s="34" t="s">
        <v>21</v>
      </c>
      <c r="R25" s="34" t="s">
        <v>21</v>
      </c>
      <c r="S25" s="34" t="s">
        <v>21</v>
      </c>
      <c r="T25" s="34" t="s">
        <v>21</v>
      </c>
      <c r="U25" s="34" t="s">
        <v>21</v>
      </c>
      <c r="V25" s="34" t="s">
        <v>21</v>
      </c>
      <c r="W25" s="34" t="s">
        <v>21</v>
      </c>
      <c r="X25" s="34" t="s">
        <v>21</v>
      </c>
      <c r="Y25" s="34" t="s">
        <v>21</v>
      </c>
      <c r="Z25" s="34" t="s">
        <v>25</v>
      </c>
      <c r="AA25" s="34" t="e">
        <v>#N/A</v>
      </c>
      <c r="AB25" s="34" t="s">
        <v>21</v>
      </c>
      <c r="AC25" s="34" t="s">
        <v>21</v>
      </c>
      <c r="AD25" s="34" t="s">
        <v>21</v>
      </c>
      <c r="AE25" s="34" t="s">
        <v>21</v>
      </c>
      <c r="AF25" s="34" t="s">
        <v>25</v>
      </c>
      <c r="AG25" s="34" t="s">
        <v>21</v>
      </c>
      <c r="AH25" s="34" t="s">
        <v>21</v>
      </c>
      <c r="AI25" s="34" t="s">
        <v>21</v>
      </c>
      <c r="AJ25" s="34" t="s">
        <v>21</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6060</v>
      </c>
      <c r="B26" s="6" t="s">
        <v>338</v>
      </c>
      <c r="C26" s="31" t="s">
        <v>21</v>
      </c>
      <c r="D26" s="34" t="s">
        <v>25</v>
      </c>
      <c r="E26" s="34">
        <v>1</v>
      </c>
      <c r="F26" s="34" t="s">
        <v>21</v>
      </c>
      <c r="G26" s="34" t="s">
        <v>21</v>
      </c>
      <c r="H26" s="34" t="s">
        <v>21</v>
      </c>
      <c r="I26" s="34" t="s">
        <v>21</v>
      </c>
      <c r="J26" s="34" t="s">
        <v>21</v>
      </c>
      <c r="K26" s="34" t="s">
        <v>21</v>
      </c>
      <c r="L26" s="34" t="s">
        <v>21</v>
      </c>
      <c r="M26" s="34" t="s">
        <v>21</v>
      </c>
      <c r="N26" s="34" t="s">
        <v>21</v>
      </c>
      <c r="O26" s="34" t="s">
        <v>25</v>
      </c>
      <c r="P26" s="34">
        <v>1</v>
      </c>
      <c r="Q26" s="34" t="s">
        <v>21</v>
      </c>
      <c r="R26" s="34" t="s">
        <v>21</v>
      </c>
      <c r="S26" s="34" t="s">
        <v>21</v>
      </c>
      <c r="T26" s="34" t="s">
        <v>21</v>
      </c>
      <c r="U26" s="34" t="s">
        <v>21</v>
      </c>
      <c r="V26" s="34" t="s">
        <v>21</v>
      </c>
      <c r="W26" s="34" t="s">
        <v>21</v>
      </c>
      <c r="X26" s="34" t="s">
        <v>21</v>
      </c>
      <c r="Y26" s="34" t="s">
        <v>21</v>
      </c>
      <c r="Z26" s="34" t="s">
        <v>21</v>
      </c>
      <c r="AA26" s="34" t="s">
        <v>21</v>
      </c>
      <c r="AB26" s="34" t="s">
        <v>21</v>
      </c>
      <c r="AC26" s="34" t="s">
        <v>25</v>
      </c>
      <c r="AD26" s="34" t="s">
        <v>21</v>
      </c>
      <c r="AE26" s="34" t="s">
        <v>25</v>
      </c>
      <c r="AF26" s="34" t="s">
        <v>25</v>
      </c>
      <c r="AG26" s="34" t="s">
        <v>21</v>
      </c>
      <c r="AH26" s="34" t="s">
        <v>21</v>
      </c>
      <c r="AI26" s="34" t="s">
        <v>21</v>
      </c>
      <c r="AJ26" s="34" t="s">
        <v>21</v>
      </c>
      <c r="AK26" s="70" t="s">
        <v>21</v>
      </c>
      <c r="AL26" s="70" t="s">
        <v>25</v>
      </c>
      <c r="AM26" s="70" t="s">
        <v>21</v>
      </c>
      <c r="AN26" s="70" t="s">
        <v>21</v>
      </c>
      <c r="AO26" s="70">
        <v>0</v>
      </c>
      <c r="AP26" s="70">
        <v>0</v>
      </c>
      <c r="AQ26" s="52">
        <v>0</v>
      </c>
      <c r="AR26" s="52" t="s">
        <v>23</v>
      </c>
      <c r="AS26" s="52">
        <v>0</v>
      </c>
      <c r="AT26" s="52" t="s">
        <v>23</v>
      </c>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6062</v>
      </c>
      <c r="B27" s="6" t="s">
        <v>339</v>
      </c>
      <c r="C27" s="31" t="s">
        <v>21</v>
      </c>
      <c r="D27" s="34" t="s">
        <v>21</v>
      </c>
      <c r="E27" s="34">
        <v>0</v>
      </c>
      <c r="F27" s="34" t="s">
        <v>21</v>
      </c>
      <c r="G27" s="34" t="s">
        <v>21</v>
      </c>
      <c r="H27" s="34" t="s">
        <v>21</v>
      </c>
      <c r="I27" s="34" t="s">
        <v>21</v>
      </c>
      <c r="J27" s="34" t="s">
        <v>21</v>
      </c>
      <c r="K27" s="34" t="s">
        <v>21</v>
      </c>
      <c r="L27" s="34" t="s">
        <v>21</v>
      </c>
      <c r="M27" s="34" t="s">
        <v>21</v>
      </c>
      <c r="N27" s="34" t="s">
        <v>21</v>
      </c>
      <c r="O27" s="34" t="s">
        <v>21</v>
      </c>
      <c r="P27" s="34">
        <v>0</v>
      </c>
      <c r="Q27" s="34" t="s">
        <v>21</v>
      </c>
      <c r="R27" s="34" t="s">
        <v>21</v>
      </c>
      <c r="S27" s="34" t="s">
        <v>21</v>
      </c>
      <c r="T27" s="34" t="s">
        <v>21</v>
      </c>
      <c r="U27" s="34" t="s">
        <v>21</v>
      </c>
      <c r="V27" s="34" t="s">
        <v>21</v>
      </c>
      <c r="W27" s="34" t="s">
        <v>21</v>
      </c>
      <c r="X27" s="34" t="s">
        <v>21</v>
      </c>
      <c r="Y27" s="34" t="s">
        <v>21</v>
      </c>
      <c r="Z27" s="34" t="s">
        <v>21</v>
      </c>
      <c r="AA27" s="34" t="e">
        <v>#N/A</v>
      </c>
      <c r="AB27" s="34" t="s">
        <v>21</v>
      </c>
      <c r="AC27" s="34" t="s">
        <v>21</v>
      </c>
      <c r="AD27" s="34" t="s">
        <v>21</v>
      </c>
      <c r="AE27" s="34" t="s">
        <v>21</v>
      </c>
      <c r="AF27" s="34" t="s">
        <v>21</v>
      </c>
      <c r="AG27" s="34" t="s">
        <v>21</v>
      </c>
      <c r="AH27" s="34" t="s">
        <v>21</v>
      </c>
      <c r="AI27" s="34" t="s">
        <v>21</v>
      </c>
      <c r="AJ27" s="34" t="s">
        <v>21</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6070</v>
      </c>
      <c r="B28" s="6" t="s">
        <v>340</v>
      </c>
      <c r="C28" s="31" t="s">
        <v>21</v>
      </c>
      <c r="D28" s="34" t="s">
        <v>21</v>
      </c>
      <c r="E28" s="34">
        <v>0</v>
      </c>
      <c r="F28" s="34" t="s">
        <v>21</v>
      </c>
      <c r="G28" s="34" t="s">
        <v>21</v>
      </c>
      <c r="H28" s="34" t="s">
        <v>21</v>
      </c>
      <c r="I28" s="34" t="s">
        <v>21</v>
      </c>
      <c r="J28" s="34" t="s">
        <v>21</v>
      </c>
      <c r="K28" s="34" t="s">
        <v>21</v>
      </c>
      <c r="L28" s="34" t="s">
        <v>21</v>
      </c>
      <c r="M28" s="34" t="s">
        <v>21</v>
      </c>
      <c r="N28" s="34" t="s">
        <v>21</v>
      </c>
      <c r="O28" s="34" t="s">
        <v>21</v>
      </c>
      <c r="P28" s="34">
        <v>0</v>
      </c>
      <c r="Q28" s="34" t="s">
        <v>21</v>
      </c>
      <c r="R28" s="34" t="s">
        <v>21</v>
      </c>
      <c r="S28" s="34" t="s">
        <v>21</v>
      </c>
      <c r="T28" s="34" t="s">
        <v>21</v>
      </c>
      <c r="U28" s="34" t="s">
        <v>21</v>
      </c>
      <c r="V28" s="34" t="s">
        <v>21</v>
      </c>
      <c r="W28" s="34" t="s">
        <v>21</v>
      </c>
      <c r="X28" s="34" t="s">
        <v>21</v>
      </c>
      <c r="Y28" s="34" t="s">
        <v>21</v>
      </c>
      <c r="Z28" s="34" t="s">
        <v>21</v>
      </c>
      <c r="AA28" s="34" t="e">
        <v>#N/A</v>
      </c>
      <c r="AB28" s="34" t="s">
        <v>21</v>
      </c>
      <c r="AC28" s="34" t="s">
        <v>21</v>
      </c>
      <c r="AD28" s="34" t="s">
        <v>21</v>
      </c>
      <c r="AE28" s="34" t="s">
        <v>21</v>
      </c>
      <c r="AF28" s="34" t="s">
        <v>21</v>
      </c>
      <c r="AG28" s="34" t="s">
        <v>21</v>
      </c>
      <c r="AH28" s="34" t="s">
        <v>21</v>
      </c>
      <c r="AI28" s="34" t="s">
        <v>21</v>
      </c>
      <c r="AJ28" s="34" t="s">
        <v>21</v>
      </c>
      <c r="AK28" s="70" t="s">
        <v>23</v>
      </c>
      <c r="AL28" s="70" t="s">
        <v>23</v>
      </c>
      <c r="AM28" s="70" t="s">
        <v>23</v>
      </c>
      <c r="AN28" s="70" t="s">
        <v>23</v>
      </c>
      <c r="AO28" s="70" t="s">
        <v>23</v>
      </c>
      <c r="AP28" s="70" t="s">
        <v>23</v>
      </c>
      <c r="AQ28" s="52" t="s">
        <v>23</v>
      </c>
      <c r="AR28" s="52" t="s">
        <v>23</v>
      </c>
      <c r="AS28" s="52" t="s">
        <v>23</v>
      </c>
      <c r="AT28" s="52" t="s">
        <v>23</v>
      </c>
      <c r="AU28" s="52" t="s">
        <v>23</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6077</v>
      </c>
      <c r="B29" s="6" t="s">
        <v>341</v>
      </c>
      <c r="C29" s="34" t="s">
        <v>21</v>
      </c>
      <c r="D29" s="34" t="s">
        <v>21</v>
      </c>
      <c r="E29" s="34">
        <v>0</v>
      </c>
      <c r="F29" s="34" t="s">
        <v>21</v>
      </c>
      <c r="G29" s="34" t="s">
        <v>21</v>
      </c>
      <c r="H29" s="34" t="s">
        <v>21</v>
      </c>
      <c r="I29" s="34" t="s">
        <v>21</v>
      </c>
      <c r="J29" s="34" t="s">
        <v>21</v>
      </c>
      <c r="K29" s="34" t="s">
        <v>21</v>
      </c>
      <c r="L29" s="34" t="s">
        <v>21</v>
      </c>
      <c r="M29" s="34" t="s">
        <v>21</v>
      </c>
      <c r="N29" s="34" t="s">
        <v>21</v>
      </c>
      <c r="O29" s="34" t="s">
        <v>21</v>
      </c>
      <c r="P29" s="34">
        <v>0</v>
      </c>
      <c r="Q29" s="34" t="s">
        <v>21</v>
      </c>
      <c r="R29" s="34" t="s">
        <v>21</v>
      </c>
      <c r="S29" s="34" t="s">
        <v>21</v>
      </c>
      <c r="T29" s="34" t="s">
        <v>21</v>
      </c>
      <c r="U29" s="34" t="s">
        <v>21</v>
      </c>
      <c r="V29" s="34" t="s">
        <v>21</v>
      </c>
      <c r="W29" s="34" t="s">
        <v>21</v>
      </c>
      <c r="X29" s="34" t="s">
        <v>21</v>
      </c>
      <c r="Y29" s="34" t="s">
        <v>21</v>
      </c>
      <c r="Z29" s="34" t="s">
        <v>21</v>
      </c>
      <c r="AA29" s="34" t="e">
        <v>#N/A</v>
      </c>
      <c r="AB29" s="34" t="s">
        <v>21</v>
      </c>
      <c r="AC29" s="34" t="s">
        <v>21</v>
      </c>
      <c r="AD29" s="34" t="s">
        <v>21</v>
      </c>
      <c r="AE29" s="34" t="s">
        <v>21</v>
      </c>
      <c r="AF29" s="34" t="s">
        <v>21</v>
      </c>
      <c r="AG29" s="34" t="s">
        <v>21</v>
      </c>
      <c r="AH29" s="34" t="s">
        <v>21</v>
      </c>
      <c r="AI29" s="34" t="s">
        <v>21</v>
      </c>
      <c r="AJ29" s="34" t="s">
        <v>21</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6082</v>
      </c>
      <c r="B30" s="6" t="s">
        <v>342</v>
      </c>
      <c r="C30" s="34" t="s">
        <v>21</v>
      </c>
      <c r="D30" s="34" t="s">
        <v>21</v>
      </c>
      <c r="E30" s="34">
        <v>0</v>
      </c>
      <c r="F30" s="34" t="s">
        <v>21</v>
      </c>
      <c r="G30" s="34" t="s">
        <v>21</v>
      </c>
      <c r="H30" s="34" t="s">
        <v>21</v>
      </c>
      <c r="I30" s="34" t="s">
        <v>21</v>
      </c>
      <c r="J30" s="34" t="s">
        <v>21</v>
      </c>
      <c r="K30" s="34" t="s">
        <v>21</v>
      </c>
      <c r="L30" s="34" t="s">
        <v>21</v>
      </c>
      <c r="M30" s="34" t="s">
        <v>21</v>
      </c>
      <c r="N30" s="34" t="s">
        <v>21</v>
      </c>
      <c r="O30" s="34" t="s">
        <v>21</v>
      </c>
      <c r="P30" s="34">
        <v>0</v>
      </c>
      <c r="Q30" s="34" t="s">
        <v>21</v>
      </c>
      <c r="R30" s="34" t="s">
        <v>21</v>
      </c>
      <c r="S30" s="34" t="s">
        <v>21</v>
      </c>
      <c r="T30" s="34" t="s">
        <v>21</v>
      </c>
      <c r="U30" s="34" t="s">
        <v>21</v>
      </c>
      <c r="V30" s="34" t="s">
        <v>21</v>
      </c>
      <c r="W30" s="34" t="s">
        <v>21</v>
      </c>
      <c r="X30" s="34" t="s">
        <v>21</v>
      </c>
      <c r="Y30" s="34" t="s">
        <v>21</v>
      </c>
      <c r="Z30" s="34" t="s">
        <v>21</v>
      </c>
      <c r="AA30" s="34" t="e">
        <v>#N/A</v>
      </c>
      <c r="AB30" s="34" t="s">
        <v>21</v>
      </c>
      <c r="AC30" s="34" t="s">
        <v>21</v>
      </c>
      <c r="AD30" s="34" t="s">
        <v>21</v>
      </c>
      <c r="AE30" s="34" t="s">
        <v>21</v>
      </c>
      <c r="AF30" s="34" t="s">
        <v>21</v>
      </c>
      <c r="AG30" s="34" t="s">
        <v>21</v>
      </c>
      <c r="AH30" s="34" t="s">
        <v>21</v>
      </c>
      <c r="AI30" s="34" t="s">
        <v>21</v>
      </c>
      <c r="AJ30" s="34" t="s">
        <v>21</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6093</v>
      </c>
      <c r="B31" s="6" t="s">
        <v>343</v>
      </c>
      <c r="C31" s="34" t="s">
        <v>21</v>
      </c>
      <c r="D31" s="34" t="s">
        <v>21</v>
      </c>
      <c r="E31" s="34">
        <v>0</v>
      </c>
      <c r="F31" s="34" t="s">
        <v>21</v>
      </c>
      <c r="G31" s="34" t="s">
        <v>21</v>
      </c>
      <c r="H31" s="34" t="s">
        <v>21</v>
      </c>
      <c r="I31" s="34" t="s">
        <v>21</v>
      </c>
      <c r="J31" s="34" t="s">
        <v>21</v>
      </c>
      <c r="K31" s="34" t="s">
        <v>21</v>
      </c>
      <c r="L31" s="34" t="s">
        <v>21</v>
      </c>
      <c r="M31" s="34" t="s">
        <v>21</v>
      </c>
      <c r="N31" s="34" t="s">
        <v>21</v>
      </c>
      <c r="O31" s="34" t="s">
        <v>21</v>
      </c>
      <c r="P31" s="34">
        <v>0</v>
      </c>
      <c r="Q31" s="34" t="s">
        <v>21</v>
      </c>
      <c r="R31" s="34" t="s">
        <v>21</v>
      </c>
      <c r="S31" s="34" t="s">
        <v>21</v>
      </c>
      <c r="T31" s="34" t="s">
        <v>21</v>
      </c>
      <c r="U31" s="34" t="s">
        <v>21</v>
      </c>
      <c r="V31" s="34" t="s">
        <v>21</v>
      </c>
      <c r="W31" s="34" t="s">
        <v>21</v>
      </c>
      <c r="X31" s="34" t="s">
        <v>21</v>
      </c>
      <c r="Y31" s="34" t="s">
        <v>21</v>
      </c>
      <c r="Z31" s="34" t="s">
        <v>21</v>
      </c>
      <c r="AA31" s="34" t="e">
        <v>#N/A</v>
      </c>
      <c r="AB31" s="34" t="s">
        <v>21</v>
      </c>
      <c r="AC31" s="34" t="s">
        <v>21</v>
      </c>
      <c r="AD31" s="34" t="s">
        <v>21</v>
      </c>
      <c r="AE31" s="34" t="s">
        <v>21</v>
      </c>
      <c r="AF31" s="34" t="s">
        <v>21</v>
      </c>
      <c r="AG31" s="34" t="s">
        <v>21</v>
      </c>
      <c r="AH31" s="34" t="s">
        <v>21</v>
      </c>
      <c r="AI31" s="34" t="s">
        <v>21</v>
      </c>
      <c r="AJ31" s="34" t="s">
        <v>21</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6097</v>
      </c>
      <c r="B32" s="6" t="s">
        <v>344</v>
      </c>
      <c r="C32" s="34" t="s">
        <v>25</v>
      </c>
      <c r="D32" s="34" t="s">
        <v>21</v>
      </c>
      <c r="E32" s="34">
        <v>1</v>
      </c>
      <c r="F32" s="34" t="s">
        <v>21</v>
      </c>
      <c r="G32" s="34" t="s">
        <v>21</v>
      </c>
      <c r="H32" s="34" t="s">
        <v>21</v>
      </c>
      <c r="I32" s="34" t="s">
        <v>21</v>
      </c>
      <c r="J32" s="34" t="s">
        <v>21</v>
      </c>
      <c r="K32" s="34" t="s">
        <v>21</v>
      </c>
      <c r="L32" s="34" t="s">
        <v>21</v>
      </c>
      <c r="M32" s="34" t="s">
        <v>21</v>
      </c>
      <c r="N32" s="34" t="s">
        <v>25</v>
      </c>
      <c r="O32" s="34" t="s">
        <v>21</v>
      </c>
      <c r="P32" s="34">
        <v>1</v>
      </c>
      <c r="Q32" s="34" t="s">
        <v>21</v>
      </c>
      <c r="R32" s="34" t="s">
        <v>21</v>
      </c>
      <c r="S32" s="34" t="s">
        <v>21</v>
      </c>
      <c r="T32" s="34" t="s">
        <v>21</v>
      </c>
      <c r="U32" s="34" t="s">
        <v>21</v>
      </c>
      <c r="V32" s="34" t="s">
        <v>21</v>
      </c>
      <c r="W32" s="34" t="s">
        <v>21</v>
      </c>
      <c r="X32" s="34" t="s">
        <v>21</v>
      </c>
      <c r="Y32" s="34" t="s">
        <v>25</v>
      </c>
      <c r="Z32" s="34" t="s">
        <v>21</v>
      </c>
      <c r="AA32" s="34" t="e">
        <v>#N/A</v>
      </c>
      <c r="AB32" s="34" t="s">
        <v>21</v>
      </c>
      <c r="AC32" s="34" t="s">
        <v>21</v>
      </c>
      <c r="AD32" s="34" t="s">
        <v>21</v>
      </c>
      <c r="AE32" s="34" t="s">
        <v>21</v>
      </c>
      <c r="AF32" s="34" t="s">
        <v>21</v>
      </c>
      <c r="AG32" s="34" t="s">
        <v>21</v>
      </c>
      <c r="AH32" s="34" t="s">
        <v>21</v>
      </c>
      <c r="AI32" s="34" t="s">
        <v>21</v>
      </c>
      <c r="AJ32" s="34" t="s">
        <v>21</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6104</v>
      </c>
      <c r="B33" s="6" t="s">
        <v>345</v>
      </c>
      <c r="C33" s="34" t="s">
        <v>21</v>
      </c>
      <c r="D33" s="34" t="s">
        <v>21</v>
      </c>
      <c r="E33" s="34">
        <v>0</v>
      </c>
      <c r="F33" s="34" t="s">
        <v>21</v>
      </c>
      <c r="G33" s="34" t="s">
        <v>21</v>
      </c>
      <c r="H33" s="34" t="s">
        <v>21</v>
      </c>
      <c r="I33" s="34" t="s">
        <v>21</v>
      </c>
      <c r="J33" s="34" t="s">
        <v>21</v>
      </c>
      <c r="K33" s="34" t="s">
        <v>21</v>
      </c>
      <c r="L33" s="34" t="s">
        <v>21</v>
      </c>
      <c r="M33" s="34" t="s">
        <v>21</v>
      </c>
      <c r="N33" s="34" t="s">
        <v>21</v>
      </c>
      <c r="O33" s="34" t="s">
        <v>21</v>
      </c>
      <c r="P33" s="34">
        <v>0</v>
      </c>
      <c r="Q33" s="34" t="s">
        <v>21</v>
      </c>
      <c r="R33" s="34" t="s">
        <v>21</v>
      </c>
      <c r="S33" s="34" t="s">
        <v>21</v>
      </c>
      <c r="T33" s="34" t="s">
        <v>21</v>
      </c>
      <c r="U33" s="34" t="s">
        <v>21</v>
      </c>
      <c r="V33" s="34" t="s">
        <v>21</v>
      </c>
      <c r="W33" s="34" t="s">
        <v>21</v>
      </c>
      <c r="X33" s="34" t="s">
        <v>21</v>
      </c>
      <c r="Y33" s="34" t="s">
        <v>21</v>
      </c>
      <c r="Z33" s="34" t="s">
        <v>21</v>
      </c>
      <c r="AA33" s="34" t="e">
        <v>#N/A</v>
      </c>
      <c r="AB33" s="34" t="s">
        <v>21</v>
      </c>
      <c r="AC33" s="34" t="s">
        <v>21</v>
      </c>
      <c r="AD33" s="34" t="s">
        <v>21</v>
      </c>
      <c r="AE33" s="34" t="s">
        <v>21</v>
      </c>
      <c r="AF33" s="34" t="s">
        <v>21</v>
      </c>
      <c r="AG33" s="34" t="s">
        <v>21</v>
      </c>
      <c r="AH33" s="34" t="s">
        <v>21</v>
      </c>
      <c r="AI33" s="34" t="s">
        <v>21</v>
      </c>
      <c r="AJ33" s="34" t="s">
        <v>21</v>
      </c>
      <c r="AK33" s="70" t="s">
        <v>23</v>
      </c>
      <c r="AL33" s="70" t="s">
        <v>23</v>
      </c>
      <c r="AM33" s="70" t="s">
        <v>23</v>
      </c>
      <c r="AN33" s="70" t="s">
        <v>23</v>
      </c>
      <c r="AO33" s="70" t="s">
        <v>23</v>
      </c>
      <c r="AP33" s="70" t="s">
        <v>23</v>
      </c>
      <c r="AQ33" s="52" t="s">
        <v>23</v>
      </c>
      <c r="AR33" s="52" t="s">
        <v>23</v>
      </c>
      <c r="AS33" s="52" t="s">
        <v>23</v>
      </c>
      <c r="AT33" s="52" t="s">
        <v>23</v>
      </c>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c r="B34" s="6"/>
      <c r="C34" s="34"/>
      <c r="D34" s="34"/>
      <c r="E34" s="34">
        <v>0</v>
      </c>
      <c r="F34" s="34"/>
      <c r="G34" s="34"/>
      <c r="H34" s="34"/>
      <c r="I34" s="34"/>
      <c r="J34" s="34"/>
      <c r="K34" s="34"/>
      <c r="L34" s="34"/>
      <c r="M34" s="34"/>
      <c r="N34" s="34"/>
      <c r="O34" s="34"/>
      <c r="P34" s="34">
        <v>0</v>
      </c>
      <c r="Q34" s="34"/>
      <c r="R34" s="34"/>
      <c r="S34" s="34"/>
      <c r="T34" s="34"/>
      <c r="U34" s="34"/>
      <c r="V34" s="34"/>
      <c r="W34" s="34"/>
      <c r="X34" s="34"/>
      <c r="Y34" s="34" t="s">
        <v>23</v>
      </c>
      <c r="Z34" s="34" t="s">
        <v>23</v>
      </c>
      <c r="AA34" s="34" t="e">
        <v>#N/A</v>
      </c>
      <c r="AB34" s="34" t="s">
        <v>23</v>
      </c>
      <c r="AC34" s="34" t="s">
        <v>23</v>
      </c>
      <c r="AD34" s="34" t="s">
        <v>23</v>
      </c>
      <c r="AE34" s="34" t="s">
        <v>23</v>
      </c>
      <c r="AF34" s="34"/>
      <c r="AG34" s="34" t="s">
        <v>23</v>
      </c>
      <c r="AH34" s="34" t="s">
        <v>23</v>
      </c>
      <c r="AI34" s="34" t="s">
        <v>23</v>
      </c>
      <c r="AJ34" s="34" t="s">
        <v>23</v>
      </c>
      <c r="AK34" s="54" t="s">
        <v>23</v>
      </c>
      <c r="AL34" s="54" t="s">
        <v>23</v>
      </c>
      <c r="AM34" s="54" t="s">
        <v>23</v>
      </c>
      <c r="AN34" s="54" t="s">
        <v>23</v>
      </c>
      <c r="AO34" s="54" t="s">
        <v>23</v>
      </c>
      <c r="AP34" s="54"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c r="B35" s="6"/>
      <c r="C35" s="34"/>
      <c r="D35" s="34"/>
      <c r="E35" s="34">
        <v>0</v>
      </c>
      <c r="F35" s="34"/>
      <c r="G35" s="34"/>
      <c r="H35" s="34"/>
      <c r="I35" s="34"/>
      <c r="J35" s="34"/>
      <c r="K35" s="34"/>
      <c r="L35" s="34"/>
      <c r="M35" s="34"/>
      <c r="N35" s="34"/>
      <c r="O35" s="34"/>
      <c r="P35" s="34">
        <v>0</v>
      </c>
      <c r="Q35" s="34"/>
      <c r="R35" s="34"/>
      <c r="S35" s="34"/>
      <c r="T35" s="34"/>
      <c r="U35" s="34"/>
      <c r="V35" s="34"/>
      <c r="W35" s="34"/>
      <c r="X35" s="34"/>
      <c r="Y35" s="34" t="s">
        <v>23</v>
      </c>
      <c r="Z35" s="34" t="s">
        <v>23</v>
      </c>
      <c r="AA35" s="34" t="e">
        <v>#N/A</v>
      </c>
      <c r="AB35" s="34" t="s">
        <v>23</v>
      </c>
      <c r="AC35" s="34" t="s">
        <v>23</v>
      </c>
      <c r="AD35" s="34" t="s">
        <v>23</v>
      </c>
      <c r="AE35" s="34" t="s">
        <v>23</v>
      </c>
      <c r="AF35" s="34"/>
      <c r="AG35" s="34" t="s">
        <v>23</v>
      </c>
      <c r="AH35" s="34" t="s">
        <v>23</v>
      </c>
      <c r="AI35" s="34" t="s">
        <v>23</v>
      </c>
      <c r="AJ35" s="34" t="s">
        <v>23</v>
      </c>
      <c r="AK35" s="54" t="s">
        <v>23</v>
      </c>
      <c r="AL35" s="54" t="s">
        <v>23</v>
      </c>
      <c r="AM35" s="54" t="s">
        <v>23</v>
      </c>
      <c r="AN35" s="54" t="s">
        <v>23</v>
      </c>
      <c r="AO35" s="54" t="s">
        <v>23</v>
      </c>
      <c r="AP35" s="54"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9"/>
      <c r="B36" s="10"/>
      <c r="C36" s="34"/>
      <c r="D36" s="34"/>
      <c r="E36" s="34">
        <v>0</v>
      </c>
      <c r="F36" s="34"/>
      <c r="G36" s="34"/>
      <c r="H36" s="34"/>
      <c r="I36" s="34"/>
      <c r="J36" s="34"/>
      <c r="K36" s="34"/>
      <c r="L36" s="34"/>
      <c r="M36" s="34"/>
      <c r="N36" s="34"/>
      <c r="O36" s="34"/>
      <c r="P36" s="34">
        <v>0</v>
      </c>
      <c r="Q36" s="34"/>
      <c r="R36" s="34"/>
      <c r="S36" s="34"/>
      <c r="T36" s="34"/>
      <c r="U36" s="34"/>
      <c r="V36" s="34"/>
      <c r="W36" s="34"/>
      <c r="X36" s="34"/>
      <c r="Y36" s="34" t="s">
        <v>23</v>
      </c>
      <c r="Z36" s="34" t="s">
        <v>23</v>
      </c>
      <c r="AA36" s="34" t="e">
        <v>#N/A</v>
      </c>
      <c r="AB36" s="34" t="s">
        <v>23</v>
      </c>
      <c r="AC36" s="34" t="s">
        <v>23</v>
      </c>
      <c r="AD36" s="34" t="s">
        <v>23</v>
      </c>
      <c r="AE36" s="34" t="s">
        <v>23</v>
      </c>
      <c r="AF36" s="34"/>
      <c r="AG36" s="34" t="s">
        <v>23</v>
      </c>
      <c r="AH36" s="34" t="s">
        <v>23</v>
      </c>
      <c r="AI36" s="34" t="s">
        <v>23</v>
      </c>
      <c r="AJ36" s="34" t="s">
        <v>23</v>
      </c>
      <c r="AK36" s="54" t="s">
        <v>23</v>
      </c>
      <c r="AL36" s="54" t="s">
        <v>23</v>
      </c>
      <c r="AM36" s="54" t="s">
        <v>23</v>
      </c>
      <c r="AN36" s="54" t="s">
        <v>23</v>
      </c>
      <c r="AO36" s="54" t="s">
        <v>23</v>
      </c>
      <c r="AP36" s="54" t="s">
        <v>23</v>
      </c>
      <c r="AQ36" s="52" t="s">
        <v>23</v>
      </c>
      <c r="AR36" s="52" t="s">
        <v>23</v>
      </c>
      <c r="AS36" s="52" t="s">
        <v>23</v>
      </c>
      <c r="AT36" s="52" t="s">
        <v>23</v>
      </c>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37" t="s">
        <v>242</v>
      </c>
      <c r="B37" s="31"/>
      <c r="C37" s="34">
        <v>20</v>
      </c>
      <c r="D37" s="34">
        <v>0</v>
      </c>
      <c r="N37" s="34">
        <v>19</v>
      </c>
      <c r="O37" s="34">
        <v>0</v>
      </c>
      <c r="Y37" s="34">
        <v>0</v>
      </c>
      <c r="Z37" s="34">
        <v>0</v>
      </c>
      <c r="AK37" s="54" t="s">
        <v>23</v>
      </c>
      <c r="AL37" s="54" t="s">
        <v>23</v>
      </c>
      <c r="AM37" s="54" t="s">
        <v>23</v>
      </c>
      <c r="AN37" s="54" t="s">
        <v>23</v>
      </c>
      <c r="AO37" s="54" t="s">
        <v>23</v>
      </c>
      <c r="AP37" s="54"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4">
    <mergeCell ref="C1:M1"/>
    <mergeCell ref="N1:X1"/>
    <mergeCell ref="Y1:AH1"/>
    <mergeCell ref="AK1:AU1"/>
    <mergeCell ref="AK2:AL2"/>
    <mergeCell ref="AM2:AN2"/>
    <mergeCell ref="AO2:AP2"/>
    <mergeCell ref="AQ2:AQ3"/>
    <mergeCell ref="AR2:AS2"/>
    <mergeCell ref="AT2:AU2"/>
    <mergeCell ref="AI2:AJ2"/>
    <mergeCell ref="L2:M2"/>
    <mergeCell ref="N2:O2"/>
    <mergeCell ref="Q2:R2"/>
    <mergeCell ref="S2:T2"/>
    <mergeCell ref="U2:V2"/>
    <mergeCell ref="A2:B2"/>
    <mergeCell ref="C2:D2"/>
    <mergeCell ref="F2:G2"/>
    <mergeCell ref="H2:I2"/>
    <mergeCell ref="J2:K2"/>
    <mergeCell ref="W2:X2"/>
    <mergeCell ref="Y2:Z2"/>
    <mergeCell ref="AB2:AC2"/>
    <mergeCell ref="AD2:AE2"/>
    <mergeCell ref="AG2:AH2"/>
    <mergeCell ref="AF2:AF3"/>
    <mergeCell ref="AV1:BF1"/>
    <mergeCell ref="AV2:AW2"/>
    <mergeCell ref="AX2:AY2"/>
    <mergeCell ref="AZ2:BA2"/>
    <mergeCell ref="BB2:BB3"/>
    <mergeCell ref="BC2:BD2"/>
    <mergeCell ref="BE2:BF2"/>
  </mergeCells>
  <phoneticPr fontId="2"/>
  <conditionalFormatting sqref="B5:B33">
    <cfRule type="expression" dxfId="142" priority="6">
      <formula>$AE5=""</formula>
    </cfRule>
  </conditionalFormatting>
  <conditionalFormatting sqref="A5:AU35 BG5:XFD35">
    <cfRule type="cellIs" dxfId="141" priority="5" operator="equal">
      <formula>0</formula>
    </cfRule>
  </conditionalFormatting>
  <conditionalFormatting sqref="AV5:BF5">
    <cfRule type="cellIs" dxfId="140" priority="2" operator="equal">
      <formula>0</formula>
    </cfRule>
  </conditionalFormatting>
  <conditionalFormatting sqref="AV6:BF300">
    <cfRule type="cellIs" dxfId="139"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rowBreaks count="1" manualBreakCount="1">
    <brk id="3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F300"/>
  <sheetViews>
    <sheetView workbookViewId="0"/>
  </sheetViews>
  <sheetFormatPr defaultColWidth="9" defaultRowHeight="28.5" customHeight="1" outlineLevelCol="1"/>
  <cols>
    <col min="1" max="1" width="6.625" style="2" customWidth="1"/>
    <col min="2" max="2" width="32.5" style="2" customWidth="1"/>
    <col min="3" max="22" width="8.25" style="1" hidden="1" customWidth="1" outlineLevel="1"/>
    <col min="23" max="24" width="8.25" style="14"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ollapsed="1"/>
    <col min="38" max="42" width="9" style="2"/>
    <col min="43" max="46" width="9" style="59"/>
    <col min="47" max="47" width="9" style="2"/>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9" t="s">
        <v>9</v>
      </c>
      <c r="X2" s="160"/>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5" t="s">
        <v>17</v>
      </c>
      <c r="X3" s="35"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21</v>
      </c>
      <c r="D4" s="34">
        <v>2</v>
      </c>
      <c r="E4" s="34"/>
      <c r="F4" s="34">
        <v>18</v>
      </c>
      <c r="G4" s="34">
        <v>24</v>
      </c>
      <c r="H4" s="34">
        <v>21</v>
      </c>
      <c r="I4" s="34">
        <v>24</v>
      </c>
      <c r="J4" s="34">
        <v>5</v>
      </c>
      <c r="K4" s="34">
        <v>10</v>
      </c>
      <c r="L4" s="34">
        <v>1</v>
      </c>
      <c r="M4" s="34">
        <v>2</v>
      </c>
      <c r="N4" s="34">
        <v>20</v>
      </c>
      <c r="O4" s="34">
        <v>4</v>
      </c>
      <c r="P4" s="34"/>
      <c r="Q4" s="34">
        <v>12</v>
      </c>
      <c r="R4" s="34">
        <v>23</v>
      </c>
      <c r="S4" s="34">
        <v>8</v>
      </c>
      <c r="T4" s="34">
        <v>19</v>
      </c>
      <c r="U4" s="34">
        <v>2</v>
      </c>
      <c r="V4" s="34">
        <v>5</v>
      </c>
      <c r="W4" s="35">
        <v>0</v>
      </c>
      <c r="X4" s="35">
        <v>0</v>
      </c>
      <c r="Y4" s="35">
        <v>5</v>
      </c>
      <c r="Z4" s="35">
        <v>0</v>
      </c>
      <c r="AA4" s="35"/>
      <c r="AB4" s="35">
        <v>9</v>
      </c>
      <c r="AC4" s="35">
        <v>32</v>
      </c>
      <c r="AD4" s="35">
        <v>7</v>
      </c>
      <c r="AE4" s="35">
        <v>24</v>
      </c>
      <c r="AF4" s="35"/>
      <c r="AG4" s="35">
        <v>3</v>
      </c>
      <c r="AH4" s="35">
        <v>5</v>
      </c>
      <c r="AI4" s="35">
        <v>1</v>
      </c>
      <c r="AJ4" s="35">
        <v>2</v>
      </c>
      <c r="AK4" s="54">
        <v>23</v>
      </c>
      <c r="AL4" s="54">
        <v>0</v>
      </c>
      <c r="AM4" s="54">
        <v>21</v>
      </c>
      <c r="AN4" s="54">
        <v>27</v>
      </c>
      <c r="AO4" s="54">
        <v>17</v>
      </c>
      <c r="AP4" s="54">
        <v>25</v>
      </c>
      <c r="AQ4" s="52">
        <v>21</v>
      </c>
      <c r="AR4" s="70">
        <v>2</v>
      </c>
      <c r="AS4" s="52">
        <v>8</v>
      </c>
      <c r="AT4" s="70">
        <v>5</v>
      </c>
      <c r="AU4" s="54">
        <v>25</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7001</v>
      </c>
      <c r="B5" s="6" t="s">
        <v>1030</v>
      </c>
      <c r="C5" s="31" t="s">
        <v>21</v>
      </c>
      <c r="D5" s="34" t="s">
        <v>21</v>
      </c>
      <c r="E5" s="34">
        <v>0</v>
      </c>
      <c r="F5" s="34"/>
      <c r="G5" s="34" t="s">
        <v>25</v>
      </c>
      <c r="H5" s="34"/>
      <c r="I5" s="34" t="s">
        <v>25</v>
      </c>
      <c r="J5" s="34"/>
      <c r="K5" s="34"/>
      <c r="L5" s="34"/>
      <c r="M5" s="34"/>
      <c r="N5" s="34" t="s">
        <v>22</v>
      </c>
      <c r="O5" s="34" t="s">
        <v>26</v>
      </c>
      <c r="P5" s="34">
        <v>1</v>
      </c>
      <c r="Q5" s="34"/>
      <c r="R5" s="34" t="s">
        <v>26</v>
      </c>
      <c r="S5" s="34"/>
      <c r="T5" s="34" t="s">
        <v>26</v>
      </c>
      <c r="U5" s="34"/>
      <c r="V5" s="34"/>
      <c r="W5" s="35"/>
      <c r="X5" s="35"/>
      <c r="Y5" s="35" t="s">
        <v>21</v>
      </c>
      <c r="Z5" s="35" t="s">
        <v>21</v>
      </c>
      <c r="AA5" s="35" t="s">
        <v>21</v>
      </c>
      <c r="AB5" s="35" t="s">
        <v>21</v>
      </c>
      <c r="AC5" s="35" t="s">
        <v>25</v>
      </c>
      <c r="AD5" s="35" t="s">
        <v>21</v>
      </c>
      <c r="AE5" s="35" t="s">
        <v>25</v>
      </c>
      <c r="AF5" s="35"/>
      <c r="AG5" s="35" t="s">
        <v>23</v>
      </c>
      <c r="AH5" s="35" t="s">
        <v>21</v>
      </c>
      <c r="AI5" s="35" t="s">
        <v>25</v>
      </c>
      <c r="AJ5" s="35" t="s">
        <v>21</v>
      </c>
      <c r="AK5" s="70" t="s">
        <v>21</v>
      </c>
      <c r="AL5" s="70" t="s">
        <v>21</v>
      </c>
      <c r="AM5" s="70" t="s">
        <v>21</v>
      </c>
      <c r="AN5" s="70" t="s">
        <v>25</v>
      </c>
      <c r="AO5" s="70">
        <v>0</v>
      </c>
      <c r="AP5" s="70" t="s">
        <v>25</v>
      </c>
      <c r="AQ5" s="52" t="s">
        <v>2169</v>
      </c>
      <c r="AR5" s="52"/>
      <c r="AS5" s="52" t="s">
        <v>21</v>
      </c>
      <c r="AT5" s="52"/>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7003</v>
      </c>
      <c r="B6" s="6" t="s">
        <v>1031</v>
      </c>
      <c r="C6" s="34" t="s">
        <v>25</v>
      </c>
      <c r="D6" s="34" t="s">
        <v>21</v>
      </c>
      <c r="E6" s="34">
        <v>1</v>
      </c>
      <c r="F6" s="34"/>
      <c r="G6" s="34"/>
      <c r="H6" s="34" t="s">
        <v>25</v>
      </c>
      <c r="I6" s="34"/>
      <c r="J6" s="34"/>
      <c r="K6" s="34" t="s">
        <v>25</v>
      </c>
      <c r="L6" s="34"/>
      <c r="M6" s="34"/>
      <c r="N6" s="34" t="s">
        <v>22</v>
      </c>
      <c r="O6" s="34" t="s">
        <v>22</v>
      </c>
      <c r="P6" s="34">
        <v>0</v>
      </c>
      <c r="Q6" s="34"/>
      <c r="R6" s="34"/>
      <c r="S6" s="34"/>
      <c r="T6" s="34"/>
      <c r="U6" s="34"/>
      <c r="V6" s="34"/>
      <c r="W6" s="35"/>
      <c r="X6" s="35"/>
      <c r="Y6" s="35" t="s">
        <v>23</v>
      </c>
      <c r="Z6" s="35" t="s">
        <v>23</v>
      </c>
      <c r="AA6" s="35" t="e">
        <v>#N/A</v>
      </c>
      <c r="AB6" s="35" t="s">
        <v>23</v>
      </c>
      <c r="AC6" s="35" t="s">
        <v>23</v>
      </c>
      <c r="AD6" s="35" t="s">
        <v>23</v>
      </c>
      <c r="AE6" s="35" t="s">
        <v>23</v>
      </c>
      <c r="AF6" s="35"/>
      <c r="AG6" s="35" t="s">
        <v>23</v>
      </c>
      <c r="AH6" s="35" t="s">
        <v>23</v>
      </c>
      <c r="AI6" s="35" t="s">
        <v>23</v>
      </c>
      <c r="AJ6" s="35" t="s">
        <v>23</v>
      </c>
      <c r="AK6" s="70" t="s">
        <v>23</v>
      </c>
      <c r="AL6" s="70" t="s">
        <v>23</v>
      </c>
      <c r="AM6" s="70" t="s">
        <v>23</v>
      </c>
      <c r="AN6" s="70" t="s">
        <v>23</v>
      </c>
      <c r="AO6" s="70" t="s">
        <v>23</v>
      </c>
      <c r="AP6" s="70" t="s">
        <v>23</v>
      </c>
      <c r="AQ6" s="52" t="s">
        <v>23</v>
      </c>
      <c r="AR6" s="52" t="s">
        <v>23</v>
      </c>
      <c r="AS6" s="52" t="s">
        <v>23</v>
      </c>
      <c r="AT6" s="52" t="s">
        <v>23</v>
      </c>
      <c r="AU6" s="52" t="s">
        <v>23</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7004</v>
      </c>
      <c r="B7" s="6" t="s">
        <v>1032</v>
      </c>
      <c r="C7" s="34" t="s">
        <v>25</v>
      </c>
      <c r="D7" s="34" t="s">
        <v>25</v>
      </c>
      <c r="E7" s="34">
        <v>2</v>
      </c>
      <c r="F7" s="34" t="s">
        <v>25</v>
      </c>
      <c r="G7" s="34" t="s">
        <v>25</v>
      </c>
      <c r="H7" s="34" t="s">
        <v>25</v>
      </c>
      <c r="I7" s="34" t="s">
        <v>25</v>
      </c>
      <c r="J7" s="34"/>
      <c r="K7" s="34"/>
      <c r="L7" s="34"/>
      <c r="M7" s="34"/>
      <c r="N7" s="34"/>
      <c r="O7" s="34"/>
      <c r="P7" s="34">
        <v>0</v>
      </c>
      <c r="Q7" s="34"/>
      <c r="R7" s="34"/>
      <c r="S7" s="34"/>
      <c r="T7" s="34"/>
      <c r="U7" s="34"/>
      <c r="V7" s="34"/>
      <c r="W7" s="35"/>
      <c r="X7" s="35"/>
      <c r="Y7" s="35" t="s">
        <v>23</v>
      </c>
      <c r="Z7" s="35" t="s">
        <v>23</v>
      </c>
      <c r="AA7" s="35" t="e">
        <v>#N/A</v>
      </c>
      <c r="AB7" s="35" t="s">
        <v>23</v>
      </c>
      <c r="AC7" s="35" t="s">
        <v>25</v>
      </c>
      <c r="AD7" s="35" t="s">
        <v>23</v>
      </c>
      <c r="AE7" s="35" t="s">
        <v>25</v>
      </c>
      <c r="AF7" s="35"/>
      <c r="AG7" s="35" t="s">
        <v>23</v>
      </c>
      <c r="AH7" s="35"/>
      <c r="AI7" s="35" t="s">
        <v>23</v>
      </c>
      <c r="AJ7" s="35" t="s">
        <v>21</v>
      </c>
      <c r="AK7" s="70" t="s">
        <v>25</v>
      </c>
      <c r="AL7" s="70" t="s">
        <v>21</v>
      </c>
      <c r="AM7" s="70" t="s">
        <v>25</v>
      </c>
      <c r="AN7" s="70" t="s">
        <v>25</v>
      </c>
      <c r="AO7" s="70" t="s">
        <v>25</v>
      </c>
      <c r="AP7" s="70" t="s">
        <v>25</v>
      </c>
      <c r="AQ7" s="52" t="s">
        <v>1377</v>
      </c>
      <c r="AR7" s="52" t="s">
        <v>1786</v>
      </c>
      <c r="AS7" s="52" t="s">
        <v>1786</v>
      </c>
      <c r="AT7" s="52" t="s">
        <v>25</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7005</v>
      </c>
      <c r="B8" s="6" t="s">
        <v>1033</v>
      </c>
      <c r="C8" s="34" t="s">
        <v>25</v>
      </c>
      <c r="D8" s="34" t="s">
        <v>21</v>
      </c>
      <c r="E8" s="34">
        <v>1</v>
      </c>
      <c r="F8" s="34" t="s">
        <v>25</v>
      </c>
      <c r="G8" s="34" t="s">
        <v>25</v>
      </c>
      <c r="H8" s="34" t="s">
        <v>25</v>
      </c>
      <c r="I8" s="34" t="s">
        <v>25</v>
      </c>
      <c r="J8" s="34" t="s">
        <v>25</v>
      </c>
      <c r="K8" s="34"/>
      <c r="L8" s="34"/>
      <c r="M8" s="34" t="s">
        <v>25</v>
      </c>
      <c r="N8" s="34" t="s">
        <v>26</v>
      </c>
      <c r="O8" s="34" t="s">
        <v>22</v>
      </c>
      <c r="P8" s="34">
        <v>1</v>
      </c>
      <c r="Q8" s="34"/>
      <c r="R8" s="34" t="s">
        <v>26</v>
      </c>
      <c r="S8" s="34"/>
      <c r="T8" s="34" t="s">
        <v>26</v>
      </c>
      <c r="U8" s="34"/>
      <c r="V8" s="34"/>
      <c r="W8" s="35"/>
      <c r="X8" s="35"/>
      <c r="Y8" s="35" t="s">
        <v>23</v>
      </c>
      <c r="Z8" s="35" t="s">
        <v>23</v>
      </c>
      <c r="AA8" s="35" t="e">
        <v>#N/A</v>
      </c>
      <c r="AB8" s="35" t="s">
        <v>23</v>
      </c>
      <c r="AC8" s="35" t="s">
        <v>25</v>
      </c>
      <c r="AD8" s="35" t="s">
        <v>23</v>
      </c>
      <c r="AE8" s="35" t="s">
        <v>21</v>
      </c>
      <c r="AF8" s="35"/>
      <c r="AG8" s="35" t="s">
        <v>23</v>
      </c>
      <c r="AH8" s="35"/>
      <c r="AI8" s="35" t="s">
        <v>23</v>
      </c>
      <c r="AJ8" s="35" t="s">
        <v>21</v>
      </c>
      <c r="AK8" s="70" t="s">
        <v>25</v>
      </c>
      <c r="AL8" s="70" t="s">
        <v>21</v>
      </c>
      <c r="AM8" s="70" t="s">
        <v>25</v>
      </c>
      <c r="AN8" s="70" t="s">
        <v>21</v>
      </c>
      <c r="AO8" s="70" t="s">
        <v>25</v>
      </c>
      <c r="AP8" s="70">
        <v>0</v>
      </c>
      <c r="AQ8" s="52">
        <v>0</v>
      </c>
      <c r="AR8" s="52" t="s">
        <v>21</v>
      </c>
      <c r="AS8" s="52">
        <v>0</v>
      </c>
      <c r="AT8" s="52" t="s">
        <v>21</v>
      </c>
      <c r="AU8" s="52">
        <v>0</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7006</v>
      </c>
      <c r="B9" s="6" t="s">
        <v>1034</v>
      </c>
      <c r="C9" s="34" t="s">
        <v>25</v>
      </c>
      <c r="D9" s="34" t="s">
        <v>21</v>
      </c>
      <c r="E9" s="34">
        <v>1</v>
      </c>
      <c r="F9" s="34" t="s">
        <v>25</v>
      </c>
      <c r="G9" s="34"/>
      <c r="H9" s="34" t="s">
        <v>25</v>
      </c>
      <c r="I9" s="34"/>
      <c r="J9" s="34"/>
      <c r="K9" s="34"/>
      <c r="L9" s="34"/>
      <c r="M9" s="34"/>
      <c r="N9" s="34" t="s">
        <v>26</v>
      </c>
      <c r="O9" s="34" t="s">
        <v>22</v>
      </c>
      <c r="P9" s="34">
        <v>1</v>
      </c>
      <c r="Q9" s="34" t="s">
        <v>26</v>
      </c>
      <c r="R9" s="34" t="s">
        <v>26</v>
      </c>
      <c r="S9" s="34"/>
      <c r="T9" s="34" t="s">
        <v>26</v>
      </c>
      <c r="U9" s="34"/>
      <c r="V9" s="34"/>
      <c r="W9" s="35"/>
      <c r="X9" s="35"/>
      <c r="Y9" s="35" t="s">
        <v>23</v>
      </c>
      <c r="Z9" s="35" t="s">
        <v>23</v>
      </c>
      <c r="AA9" s="35" t="e">
        <v>#N/A</v>
      </c>
      <c r="AB9" s="35" t="s">
        <v>23</v>
      </c>
      <c r="AC9" s="35" t="s">
        <v>25</v>
      </c>
      <c r="AD9" s="35" t="s">
        <v>23</v>
      </c>
      <c r="AE9" s="35" t="s">
        <v>25</v>
      </c>
      <c r="AF9" s="35"/>
      <c r="AG9" s="35" t="s">
        <v>23</v>
      </c>
      <c r="AH9" s="35" t="s">
        <v>21</v>
      </c>
      <c r="AI9" s="35" t="s">
        <v>23</v>
      </c>
      <c r="AJ9" s="35" t="s">
        <v>21</v>
      </c>
      <c r="AK9" s="70" t="s">
        <v>25</v>
      </c>
      <c r="AL9" s="70" t="s">
        <v>21</v>
      </c>
      <c r="AM9" s="70" t="s">
        <v>25</v>
      </c>
      <c r="AN9" s="70" t="s">
        <v>25</v>
      </c>
      <c r="AO9" s="70" t="s">
        <v>21</v>
      </c>
      <c r="AP9" s="70" t="s">
        <v>25</v>
      </c>
      <c r="AQ9" s="52" t="s">
        <v>1377</v>
      </c>
      <c r="AR9" s="52" t="s">
        <v>1786</v>
      </c>
      <c r="AS9" s="52" t="s">
        <v>25</v>
      </c>
      <c r="AT9" s="52" t="s">
        <v>25</v>
      </c>
      <c r="AU9" s="52" t="s">
        <v>25</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7007</v>
      </c>
      <c r="B10" s="6" t="s">
        <v>1035</v>
      </c>
      <c r="C10" s="34" t="s">
        <v>25</v>
      </c>
      <c r="D10" s="34" t="s">
        <v>25</v>
      </c>
      <c r="E10" s="34">
        <v>2</v>
      </c>
      <c r="F10" s="34"/>
      <c r="G10" s="34" t="s">
        <v>25</v>
      </c>
      <c r="H10" s="34"/>
      <c r="I10" s="34" t="s">
        <v>25</v>
      </c>
      <c r="J10" s="34"/>
      <c r="K10" s="34"/>
      <c r="L10" s="34"/>
      <c r="M10" s="34"/>
      <c r="N10" s="34" t="s">
        <v>26</v>
      </c>
      <c r="O10" s="34" t="s">
        <v>22</v>
      </c>
      <c r="P10" s="34">
        <v>1</v>
      </c>
      <c r="Q10" s="34"/>
      <c r="R10" s="34" t="s">
        <v>26</v>
      </c>
      <c r="S10" s="34"/>
      <c r="T10" s="34"/>
      <c r="U10" s="34"/>
      <c r="V10" s="34"/>
      <c r="W10" s="35"/>
      <c r="X10" s="35"/>
      <c r="Y10" s="35" t="s">
        <v>23</v>
      </c>
      <c r="Z10" s="35" t="s">
        <v>23</v>
      </c>
      <c r="AA10" s="35" t="e">
        <v>#N/A</v>
      </c>
      <c r="AB10" s="35" t="s">
        <v>23</v>
      </c>
      <c r="AC10" s="35" t="s">
        <v>25</v>
      </c>
      <c r="AD10" s="35" t="s">
        <v>23</v>
      </c>
      <c r="AE10" s="35" t="s">
        <v>25</v>
      </c>
      <c r="AF10" s="35"/>
      <c r="AG10" s="35" t="s">
        <v>23</v>
      </c>
      <c r="AH10" s="35"/>
      <c r="AI10" s="35" t="s">
        <v>23</v>
      </c>
      <c r="AJ10" s="35"/>
      <c r="AK10" s="70" t="s">
        <v>25</v>
      </c>
      <c r="AL10" s="70" t="s">
        <v>21</v>
      </c>
      <c r="AM10" s="70" t="s">
        <v>21</v>
      </c>
      <c r="AN10" s="70" t="s">
        <v>25</v>
      </c>
      <c r="AO10" s="70">
        <v>0</v>
      </c>
      <c r="AP10" s="70" t="s">
        <v>25</v>
      </c>
      <c r="AQ10" s="52" t="s">
        <v>1377</v>
      </c>
      <c r="AR10" s="52"/>
      <c r="AS10" s="52" t="s">
        <v>21</v>
      </c>
      <c r="AT10" s="52"/>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7008</v>
      </c>
      <c r="B11" s="6" t="s">
        <v>1036</v>
      </c>
      <c r="C11" s="31" t="s">
        <v>25</v>
      </c>
      <c r="D11" s="34" t="s">
        <v>21</v>
      </c>
      <c r="E11" s="34">
        <v>1</v>
      </c>
      <c r="F11" s="34"/>
      <c r="G11" s="34" t="s">
        <v>25</v>
      </c>
      <c r="H11" s="34"/>
      <c r="I11" s="34" t="s">
        <v>25</v>
      </c>
      <c r="J11" s="34"/>
      <c r="K11" s="34" t="s">
        <v>25</v>
      </c>
      <c r="L11" s="34"/>
      <c r="M11" s="34"/>
      <c r="N11" s="34" t="s">
        <v>26</v>
      </c>
      <c r="O11" s="34" t="s">
        <v>22</v>
      </c>
      <c r="P11" s="34">
        <v>1</v>
      </c>
      <c r="Q11" s="34"/>
      <c r="R11" s="34" t="s">
        <v>26</v>
      </c>
      <c r="S11" s="34"/>
      <c r="T11" s="34" t="s">
        <v>26</v>
      </c>
      <c r="U11" s="34"/>
      <c r="V11" s="34" t="s">
        <v>26</v>
      </c>
      <c r="W11" s="35"/>
      <c r="X11" s="35"/>
      <c r="Y11" s="35" t="s">
        <v>25</v>
      </c>
      <c r="Z11" s="35" t="s">
        <v>21</v>
      </c>
      <c r="AA11" s="35" t="s">
        <v>21</v>
      </c>
      <c r="AB11" s="35" t="s">
        <v>23</v>
      </c>
      <c r="AC11" s="35" t="s">
        <v>25</v>
      </c>
      <c r="AD11" s="35" t="s">
        <v>23</v>
      </c>
      <c r="AE11" s="35" t="s">
        <v>25</v>
      </c>
      <c r="AF11" s="35"/>
      <c r="AG11" s="35" t="s">
        <v>23</v>
      </c>
      <c r="AH11" s="35" t="s">
        <v>25</v>
      </c>
      <c r="AI11" s="35" t="s">
        <v>21</v>
      </c>
      <c r="AJ11" s="35" t="s">
        <v>21</v>
      </c>
      <c r="AK11" s="70" t="s">
        <v>25</v>
      </c>
      <c r="AL11" s="70" t="s">
        <v>21</v>
      </c>
      <c r="AM11" s="70" t="s">
        <v>25</v>
      </c>
      <c r="AN11" s="70" t="s">
        <v>25</v>
      </c>
      <c r="AO11" s="70" t="s">
        <v>25</v>
      </c>
      <c r="AP11" s="70" t="s">
        <v>25</v>
      </c>
      <c r="AQ11" s="52" t="s">
        <v>1377</v>
      </c>
      <c r="AR11" s="52" t="s">
        <v>1786</v>
      </c>
      <c r="AS11" s="52" t="s">
        <v>25</v>
      </c>
      <c r="AT11" s="52" t="s">
        <v>21</v>
      </c>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7009</v>
      </c>
      <c r="B12" s="6" t="s">
        <v>1037</v>
      </c>
      <c r="C12" s="31" t="s">
        <v>21</v>
      </c>
      <c r="D12" s="31" t="s">
        <v>21</v>
      </c>
      <c r="E12" s="34">
        <v>0</v>
      </c>
      <c r="F12" s="34"/>
      <c r="G12" s="34" t="s">
        <v>25</v>
      </c>
      <c r="H12" s="34"/>
      <c r="I12" s="34" t="s">
        <v>25</v>
      </c>
      <c r="J12" s="34"/>
      <c r="K12" s="34"/>
      <c r="L12" s="34"/>
      <c r="M12" s="34"/>
      <c r="N12" s="34" t="s">
        <v>26</v>
      </c>
      <c r="O12" s="34" t="s">
        <v>22</v>
      </c>
      <c r="P12" s="34">
        <v>1</v>
      </c>
      <c r="Q12" s="34" t="s">
        <v>26</v>
      </c>
      <c r="R12" s="34" t="s">
        <v>26</v>
      </c>
      <c r="S12" s="34" t="s">
        <v>26</v>
      </c>
      <c r="T12" s="34" t="s">
        <v>26</v>
      </c>
      <c r="U12" s="34"/>
      <c r="V12" s="34"/>
      <c r="W12" s="35"/>
      <c r="X12" s="35"/>
      <c r="Y12" s="35" t="s">
        <v>21</v>
      </c>
      <c r="Z12" s="35" t="s">
        <v>21</v>
      </c>
      <c r="AA12" s="35" t="s">
        <v>21</v>
      </c>
      <c r="AB12" s="35" t="s">
        <v>25</v>
      </c>
      <c r="AC12" s="35" t="s">
        <v>25</v>
      </c>
      <c r="AD12" s="35" t="s">
        <v>25</v>
      </c>
      <c r="AE12" s="35" t="s">
        <v>25</v>
      </c>
      <c r="AF12" s="35"/>
      <c r="AG12" s="35" t="s">
        <v>21</v>
      </c>
      <c r="AH12" s="35"/>
      <c r="AI12" s="35" t="s">
        <v>21</v>
      </c>
      <c r="AJ12" s="35"/>
      <c r="AK12" s="70" t="s">
        <v>25</v>
      </c>
      <c r="AL12" s="70" t="s">
        <v>21</v>
      </c>
      <c r="AM12" s="70" t="s">
        <v>25</v>
      </c>
      <c r="AN12" s="70" t="s">
        <v>25</v>
      </c>
      <c r="AO12" s="70" t="s">
        <v>25</v>
      </c>
      <c r="AP12" s="70" t="s">
        <v>25</v>
      </c>
      <c r="AQ12" s="52" t="s">
        <v>1377</v>
      </c>
      <c r="AR12" s="52" t="s">
        <v>21</v>
      </c>
      <c r="AS12" s="52" t="s">
        <v>21</v>
      </c>
      <c r="AT12" s="52" t="s">
        <v>21</v>
      </c>
      <c r="AU12" s="52" t="s">
        <v>25</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7010</v>
      </c>
      <c r="B13" s="6" t="s">
        <v>1038</v>
      </c>
      <c r="C13" s="31" t="s">
        <v>25</v>
      </c>
      <c r="D13" s="31" t="s">
        <v>21</v>
      </c>
      <c r="E13" s="34">
        <v>1</v>
      </c>
      <c r="F13" s="34"/>
      <c r="G13" s="34"/>
      <c r="H13" s="34"/>
      <c r="I13" s="34"/>
      <c r="J13" s="34"/>
      <c r="K13" s="34"/>
      <c r="L13" s="34"/>
      <c r="M13" s="34"/>
      <c r="N13" s="34" t="s">
        <v>26</v>
      </c>
      <c r="O13" s="34" t="s">
        <v>22</v>
      </c>
      <c r="P13" s="34">
        <v>1</v>
      </c>
      <c r="Q13" s="34" t="s">
        <v>26</v>
      </c>
      <c r="R13" s="34" t="s">
        <v>26</v>
      </c>
      <c r="S13" s="34"/>
      <c r="T13" s="34" t="s">
        <v>26</v>
      </c>
      <c r="U13" s="34"/>
      <c r="V13" s="34"/>
      <c r="W13" s="35"/>
      <c r="X13" s="35"/>
      <c r="Y13" s="35" t="s">
        <v>25</v>
      </c>
      <c r="Z13" s="35" t="s">
        <v>21</v>
      </c>
      <c r="AA13" s="35" t="s">
        <v>21</v>
      </c>
      <c r="AB13" s="35" t="s">
        <v>23</v>
      </c>
      <c r="AC13" s="35" t="s">
        <v>25</v>
      </c>
      <c r="AD13" s="35" t="s">
        <v>23</v>
      </c>
      <c r="AE13" s="35" t="s">
        <v>25</v>
      </c>
      <c r="AF13" s="35"/>
      <c r="AG13" s="35" t="s">
        <v>23</v>
      </c>
      <c r="AH13" s="35" t="s">
        <v>21</v>
      </c>
      <c r="AI13" s="35" t="s">
        <v>23</v>
      </c>
      <c r="AJ13" s="35" t="s">
        <v>21</v>
      </c>
      <c r="AK13" s="70" t="s">
        <v>25</v>
      </c>
      <c r="AL13" s="70" t="s">
        <v>21</v>
      </c>
      <c r="AM13" s="70" t="s">
        <v>21</v>
      </c>
      <c r="AN13" s="70" t="s">
        <v>25</v>
      </c>
      <c r="AO13" s="70">
        <v>0</v>
      </c>
      <c r="AP13" s="70" t="s">
        <v>25</v>
      </c>
      <c r="AQ13" s="52" t="s">
        <v>1377</v>
      </c>
      <c r="AR13" s="52" t="s">
        <v>23</v>
      </c>
      <c r="AS13" s="52" t="s">
        <v>21</v>
      </c>
      <c r="AT13" s="52" t="s">
        <v>23</v>
      </c>
      <c r="AU13" s="52" t="s">
        <v>25</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7011</v>
      </c>
      <c r="B14" s="6" t="s">
        <v>1039</v>
      </c>
      <c r="C14" s="34" t="s">
        <v>25</v>
      </c>
      <c r="D14" s="31" t="s">
        <v>21</v>
      </c>
      <c r="E14" s="34">
        <v>1</v>
      </c>
      <c r="F14" s="34"/>
      <c r="G14" s="34" t="s">
        <v>25</v>
      </c>
      <c r="H14" s="34"/>
      <c r="I14" s="34" t="s">
        <v>25</v>
      </c>
      <c r="J14" s="34"/>
      <c r="K14" s="34" t="s">
        <v>25</v>
      </c>
      <c r="L14" s="34"/>
      <c r="M14" s="34"/>
      <c r="N14" s="34" t="s">
        <v>26</v>
      </c>
      <c r="O14" s="34" t="s">
        <v>26</v>
      </c>
      <c r="P14" s="34">
        <v>2</v>
      </c>
      <c r="Q14" s="34"/>
      <c r="R14" s="34" t="s">
        <v>26</v>
      </c>
      <c r="S14" s="34"/>
      <c r="T14" s="34" t="s">
        <v>26</v>
      </c>
      <c r="U14" s="34"/>
      <c r="V14" s="34" t="s">
        <v>26</v>
      </c>
      <c r="W14" s="35"/>
      <c r="X14" s="35"/>
      <c r="Y14" s="35" t="s">
        <v>25</v>
      </c>
      <c r="Z14" s="35" t="s">
        <v>21</v>
      </c>
      <c r="AA14" s="35" t="s">
        <v>21</v>
      </c>
      <c r="AB14" s="35" t="s">
        <v>25</v>
      </c>
      <c r="AC14" s="35" t="s">
        <v>25</v>
      </c>
      <c r="AD14" s="35" t="s">
        <v>25</v>
      </c>
      <c r="AE14" s="35" t="s">
        <v>25</v>
      </c>
      <c r="AF14" s="35"/>
      <c r="AG14" s="35" t="s">
        <v>25</v>
      </c>
      <c r="AH14" s="35"/>
      <c r="AI14" s="35" t="s">
        <v>21</v>
      </c>
      <c r="AJ14" s="35" t="s">
        <v>25</v>
      </c>
      <c r="AK14" s="70" t="s">
        <v>25</v>
      </c>
      <c r="AL14" s="70" t="s">
        <v>21</v>
      </c>
      <c r="AM14" s="70" t="s">
        <v>25</v>
      </c>
      <c r="AN14" s="70" t="s">
        <v>25</v>
      </c>
      <c r="AO14" s="70" t="s">
        <v>25</v>
      </c>
      <c r="AP14" s="70" t="s">
        <v>25</v>
      </c>
      <c r="AQ14" s="52" t="s">
        <v>1377</v>
      </c>
      <c r="AR14" s="52" t="s">
        <v>1786</v>
      </c>
      <c r="AS14" s="52" t="s">
        <v>25</v>
      </c>
      <c r="AT14" s="52" t="s">
        <v>21</v>
      </c>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7012</v>
      </c>
      <c r="B15" s="6" t="s">
        <v>1040</v>
      </c>
      <c r="C15" s="31" t="s">
        <v>25</v>
      </c>
      <c r="D15" s="31" t="s">
        <v>21</v>
      </c>
      <c r="E15" s="34">
        <v>1</v>
      </c>
      <c r="F15" s="31" t="s">
        <v>25</v>
      </c>
      <c r="G15" s="34" t="s">
        <v>25</v>
      </c>
      <c r="H15" s="31" t="s">
        <v>25</v>
      </c>
      <c r="I15" s="34" t="s">
        <v>25</v>
      </c>
      <c r="J15" s="34"/>
      <c r="K15" s="34"/>
      <c r="L15" s="34"/>
      <c r="M15" s="34"/>
      <c r="N15" s="34" t="s">
        <v>26</v>
      </c>
      <c r="O15" s="34" t="s">
        <v>26</v>
      </c>
      <c r="P15" s="34">
        <v>2</v>
      </c>
      <c r="Q15" s="34" t="s">
        <v>26</v>
      </c>
      <c r="R15" s="34"/>
      <c r="S15" s="34" t="s">
        <v>26</v>
      </c>
      <c r="T15" s="34"/>
      <c r="U15" s="34"/>
      <c r="V15" s="34"/>
      <c r="W15" s="35"/>
      <c r="X15" s="35"/>
      <c r="Y15" s="35" t="s">
        <v>23</v>
      </c>
      <c r="Z15" s="35" t="s">
        <v>23</v>
      </c>
      <c r="AA15" s="35" t="e">
        <v>#N/A</v>
      </c>
      <c r="AB15" s="35" t="s">
        <v>23</v>
      </c>
      <c r="AC15" s="35" t="s">
        <v>25</v>
      </c>
      <c r="AD15" s="35" t="s">
        <v>23</v>
      </c>
      <c r="AE15" s="35" t="s">
        <v>21</v>
      </c>
      <c r="AF15" s="35"/>
      <c r="AG15" s="35" t="s">
        <v>23</v>
      </c>
      <c r="AH15" s="35"/>
      <c r="AI15" s="35" t="s">
        <v>23</v>
      </c>
      <c r="AJ15" s="35" t="s">
        <v>21</v>
      </c>
      <c r="AK15" s="70" t="s">
        <v>25</v>
      </c>
      <c r="AL15" s="70" t="s">
        <v>21</v>
      </c>
      <c r="AM15" s="70" t="s">
        <v>25</v>
      </c>
      <c r="AN15" s="70" t="s">
        <v>25</v>
      </c>
      <c r="AO15" s="70" t="s">
        <v>25</v>
      </c>
      <c r="AP15" s="70" t="s">
        <v>25</v>
      </c>
      <c r="AQ15" s="52" t="s">
        <v>1377</v>
      </c>
      <c r="AR15" s="52" t="s">
        <v>23</v>
      </c>
      <c r="AS15" s="52" t="s">
        <v>21</v>
      </c>
      <c r="AT15" s="52" t="s">
        <v>23</v>
      </c>
      <c r="AU15" s="52" t="s">
        <v>25</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7013</v>
      </c>
      <c r="B16" s="6" t="s">
        <v>1041</v>
      </c>
      <c r="C16" s="31" t="s">
        <v>21</v>
      </c>
      <c r="D16" s="31" t="s">
        <v>21</v>
      </c>
      <c r="E16" s="34">
        <v>0</v>
      </c>
      <c r="F16" s="31"/>
      <c r="G16" s="34" t="s">
        <v>25</v>
      </c>
      <c r="H16" s="31" t="s">
        <v>25</v>
      </c>
      <c r="I16" s="34" t="s">
        <v>25</v>
      </c>
      <c r="J16" s="34"/>
      <c r="K16" s="34"/>
      <c r="L16" s="34"/>
      <c r="M16" s="34"/>
      <c r="N16" s="34" t="s">
        <v>22</v>
      </c>
      <c r="O16" s="34" t="s">
        <v>22</v>
      </c>
      <c r="P16" s="34">
        <v>0</v>
      </c>
      <c r="Q16" s="34"/>
      <c r="R16" s="34" t="s">
        <v>26</v>
      </c>
      <c r="S16" s="34"/>
      <c r="T16" s="34" t="s">
        <v>26</v>
      </c>
      <c r="U16" s="34"/>
      <c r="V16" s="34"/>
      <c r="W16" s="35"/>
      <c r="X16" s="35"/>
      <c r="Y16" s="35" t="s">
        <v>21</v>
      </c>
      <c r="Z16" s="35" t="s">
        <v>21</v>
      </c>
      <c r="AA16" s="35" t="s">
        <v>21</v>
      </c>
      <c r="AB16" s="35" t="s">
        <v>25</v>
      </c>
      <c r="AC16" s="35" t="s">
        <v>25</v>
      </c>
      <c r="AD16" s="35" t="s">
        <v>25</v>
      </c>
      <c r="AE16" s="35" t="s">
        <v>25</v>
      </c>
      <c r="AF16" s="35"/>
      <c r="AG16" s="35" t="s">
        <v>21</v>
      </c>
      <c r="AH16" s="35" t="s">
        <v>21</v>
      </c>
      <c r="AI16" s="35" t="s">
        <v>21</v>
      </c>
      <c r="AJ16" s="35" t="s">
        <v>21</v>
      </c>
      <c r="AK16" s="70" t="s">
        <v>25</v>
      </c>
      <c r="AL16" s="70" t="s">
        <v>21</v>
      </c>
      <c r="AM16" s="70" t="s">
        <v>25</v>
      </c>
      <c r="AN16" s="70" t="s">
        <v>25</v>
      </c>
      <c r="AO16" s="70" t="s">
        <v>25</v>
      </c>
      <c r="AP16" s="70" t="s">
        <v>25</v>
      </c>
      <c r="AQ16" s="52" t="s">
        <v>2169</v>
      </c>
      <c r="AR16" s="52" t="s">
        <v>21</v>
      </c>
      <c r="AS16" s="52" t="s">
        <v>1786</v>
      </c>
      <c r="AT16" s="52" t="s">
        <v>21</v>
      </c>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7014</v>
      </c>
      <c r="B17" s="6" t="s">
        <v>1042</v>
      </c>
      <c r="C17" s="34" t="s">
        <v>21</v>
      </c>
      <c r="D17" s="31" t="s">
        <v>21</v>
      </c>
      <c r="E17" s="34">
        <v>0</v>
      </c>
      <c r="F17" s="34"/>
      <c r="G17" s="34"/>
      <c r="H17" s="34" t="s">
        <v>25</v>
      </c>
      <c r="I17" s="34"/>
      <c r="J17" s="34"/>
      <c r="K17" s="34"/>
      <c r="L17" s="34"/>
      <c r="M17" s="34"/>
      <c r="N17" s="34"/>
      <c r="O17" s="34"/>
      <c r="P17" s="34">
        <v>0</v>
      </c>
      <c r="Q17" s="34"/>
      <c r="R17" s="34"/>
      <c r="S17" s="34"/>
      <c r="T17" s="34"/>
      <c r="U17" s="34"/>
      <c r="V17" s="34"/>
      <c r="W17" s="35"/>
      <c r="X17" s="35"/>
      <c r="Y17" s="35" t="s">
        <v>23</v>
      </c>
      <c r="Z17" s="35" t="s">
        <v>23</v>
      </c>
      <c r="AA17" s="35" t="e">
        <v>#N/A</v>
      </c>
      <c r="AB17" s="35" t="s">
        <v>23</v>
      </c>
      <c r="AC17" s="35" t="s">
        <v>25</v>
      </c>
      <c r="AD17" s="35" t="s">
        <v>23</v>
      </c>
      <c r="AE17" s="35" t="s">
        <v>21</v>
      </c>
      <c r="AF17" s="35"/>
      <c r="AG17" s="35" t="s">
        <v>23</v>
      </c>
      <c r="AH17" s="35"/>
      <c r="AI17" s="35" t="s">
        <v>23</v>
      </c>
      <c r="AJ17" s="35"/>
      <c r="AK17" s="70" t="s">
        <v>25</v>
      </c>
      <c r="AL17" s="70" t="s">
        <v>21</v>
      </c>
      <c r="AM17" s="70" t="s">
        <v>21</v>
      </c>
      <c r="AN17" s="70" t="s">
        <v>25</v>
      </c>
      <c r="AO17" s="70">
        <v>0</v>
      </c>
      <c r="AP17" s="70" t="s">
        <v>21</v>
      </c>
      <c r="AQ17" s="52" t="s">
        <v>1377</v>
      </c>
      <c r="AR17" s="52"/>
      <c r="AS17" s="52" t="s">
        <v>1786</v>
      </c>
      <c r="AT17" s="52"/>
      <c r="AU17" s="52" t="s">
        <v>21</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7015</v>
      </c>
      <c r="B18" s="6" t="s">
        <v>1043</v>
      </c>
      <c r="C18" s="31" t="s">
        <v>21</v>
      </c>
      <c r="D18" s="31" t="s">
        <v>21</v>
      </c>
      <c r="E18" s="34">
        <v>0</v>
      </c>
      <c r="F18" s="34" t="s">
        <v>25</v>
      </c>
      <c r="G18" s="34"/>
      <c r="H18" s="31" t="s">
        <v>25</v>
      </c>
      <c r="I18" s="34"/>
      <c r="J18" s="34"/>
      <c r="K18" s="34"/>
      <c r="L18" s="34"/>
      <c r="M18" s="34"/>
      <c r="N18" s="34" t="s">
        <v>22</v>
      </c>
      <c r="O18" s="34" t="s">
        <v>22</v>
      </c>
      <c r="P18" s="34">
        <v>0</v>
      </c>
      <c r="Q18" s="34"/>
      <c r="R18" s="34"/>
      <c r="S18" s="34"/>
      <c r="T18" s="34"/>
      <c r="U18" s="34"/>
      <c r="V18" s="34"/>
      <c r="W18" s="35"/>
      <c r="X18" s="35"/>
      <c r="Y18" s="35" t="s">
        <v>23</v>
      </c>
      <c r="Z18" s="35" t="s">
        <v>23</v>
      </c>
      <c r="AA18" s="35" t="e">
        <v>#N/A</v>
      </c>
      <c r="AB18" s="35" t="s">
        <v>23</v>
      </c>
      <c r="AC18" s="35" t="s">
        <v>25</v>
      </c>
      <c r="AD18" s="35" t="s">
        <v>23</v>
      </c>
      <c r="AE18" s="35" t="s">
        <v>25</v>
      </c>
      <c r="AF18" s="35"/>
      <c r="AG18" s="35" t="s">
        <v>23</v>
      </c>
      <c r="AH18" s="35"/>
      <c r="AI18" s="35" t="s">
        <v>23</v>
      </c>
      <c r="AJ18" s="35"/>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7016</v>
      </c>
      <c r="B19" s="6" t="s">
        <v>1044</v>
      </c>
      <c r="C19" s="31" t="s">
        <v>25</v>
      </c>
      <c r="D19" s="31" t="s">
        <v>21</v>
      </c>
      <c r="E19" s="34">
        <v>1</v>
      </c>
      <c r="F19" s="31"/>
      <c r="G19" s="34" t="s">
        <v>25</v>
      </c>
      <c r="H19" s="31" t="s">
        <v>25</v>
      </c>
      <c r="I19" s="34" t="s">
        <v>25</v>
      </c>
      <c r="J19" s="34"/>
      <c r="K19" s="34"/>
      <c r="L19" s="34"/>
      <c r="M19" s="34"/>
      <c r="N19" s="34" t="s">
        <v>22</v>
      </c>
      <c r="O19" s="34" t="s">
        <v>22</v>
      </c>
      <c r="P19" s="34">
        <v>0</v>
      </c>
      <c r="Q19" s="34"/>
      <c r="R19" s="34" t="s">
        <v>26</v>
      </c>
      <c r="S19" s="34"/>
      <c r="T19" s="34"/>
      <c r="U19" s="34"/>
      <c r="V19" s="34"/>
      <c r="W19" s="35"/>
      <c r="X19" s="35"/>
      <c r="Y19" s="35" t="s">
        <v>21</v>
      </c>
      <c r="Z19" s="35" t="s">
        <v>21</v>
      </c>
      <c r="AA19" s="35" t="s">
        <v>21</v>
      </c>
      <c r="AB19" s="35" t="s">
        <v>23</v>
      </c>
      <c r="AC19" s="35" t="s">
        <v>25</v>
      </c>
      <c r="AD19" s="35" t="s">
        <v>23</v>
      </c>
      <c r="AE19" s="35" t="s">
        <v>25</v>
      </c>
      <c r="AF19" s="35"/>
      <c r="AG19" s="35" t="s">
        <v>23</v>
      </c>
      <c r="AH19" s="35" t="s">
        <v>21</v>
      </c>
      <c r="AI19" s="35" t="s">
        <v>23</v>
      </c>
      <c r="AJ19" s="35" t="s">
        <v>21</v>
      </c>
      <c r="AK19" s="70" t="s">
        <v>21</v>
      </c>
      <c r="AL19" s="70" t="s">
        <v>21</v>
      </c>
      <c r="AM19" s="70" t="s">
        <v>25</v>
      </c>
      <c r="AN19" s="70" t="s">
        <v>25</v>
      </c>
      <c r="AO19" s="70" t="s">
        <v>25</v>
      </c>
      <c r="AP19" s="70" t="s">
        <v>25</v>
      </c>
      <c r="AQ19" s="52" t="s">
        <v>1377</v>
      </c>
      <c r="AR19" s="52" t="s">
        <v>1786</v>
      </c>
      <c r="AS19" s="52" t="s">
        <v>21</v>
      </c>
      <c r="AT19" s="52" t="s">
        <v>21</v>
      </c>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7017</v>
      </c>
      <c r="B20" s="6" t="s">
        <v>1045</v>
      </c>
      <c r="C20" s="34" t="s">
        <v>25</v>
      </c>
      <c r="D20" s="31" t="s">
        <v>21</v>
      </c>
      <c r="E20" s="34">
        <v>1</v>
      </c>
      <c r="F20" s="31" t="s">
        <v>25</v>
      </c>
      <c r="G20" s="34" t="s">
        <v>25</v>
      </c>
      <c r="H20" s="34"/>
      <c r="I20" s="34" t="s">
        <v>25</v>
      </c>
      <c r="J20" s="34"/>
      <c r="K20" s="34"/>
      <c r="L20" s="34"/>
      <c r="M20" s="34"/>
      <c r="N20" s="34" t="s">
        <v>26</v>
      </c>
      <c r="O20" s="34" t="s">
        <v>22</v>
      </c>
      <c r="P20" s="34">
        <v>1</v>
      </c>
      <c r="Q20" s="34"/>
      <c r="R20" s="34" t="s">
        <v>26</v>
      </c>
      <c r="S20" s="34"/>
      <c r="T20" s="34" t="s">
        <v>26</v>
      </c>
      <c r="U20" s="34"/>
      <c r="V20" s="34"/>
      <c r="W20" s="35"/>
      <c r="X20" s="35"/>
      <c r="Y20" s="35" t="s">
        <v>23</v>
      </c>
      <c r="Z20" s="35" t="s">
        <v>23</v>
      </c>
      <c r="AA20" s="35" t="e">
        <v>#N/A</v>
      </c>
      <c r="AB20" s="35" t="s">
        <v>23</v>
      </c>
      <c r="AC20" s="35" t="s">
        <v>25</v>
      </c>
      <c r="AD20" s="35" t="s">
        <v>23</v>
      </c>
      <c r="AE20" s="35" t="s">
        <v>25</v>
      </c>
      <c r="AF20" s="35"/>
      <c r="AG20" s="35" t="s">
        <v>23</v>
      </c>
      <c r="AH20" s="35" t="s">
        <v>21</v>
      </c>
      <c r="AI20" s="35" t="s">
        <v>23</v>
      </c>
      <c r="AJ20" s="35" t="s">
        <v>21</v>
      </c>
      <c r="AK20" s="70" t="s">
        <v>25</v>
      </c>
      <c r="AL20" s="70" t="s">
        <v>21</v>
      </c>
      <c r="AM20" s="70" t="s">
        <v>21</v>
      </c>
      <c r="AN20" s="70" t="s">
        <v>25</v>
      </c>
      <c r="AO20" s="70">
        <v>0</v>
      </c>
      <c r="AP20" s="70" t="s">
        <v>25</v>
      </c>
      <c r="AQ20" s="52" t="s">
        <v>1377</v>
      </c>
      <c r="AR20" s="52" t="s">
        <v>23</v>
      </c>
      <c r="AS20" s="52" t="s">
        <v>25</v>
      </c>
      <c r="AT20" s="52" t="s">
        <v>23</v>
      </c>
      <c r="AU20" s="52" t="s">
        <v>25</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7018</v>
      </c>
      <c r="B21" s="6" t="s">
        <v>1046</v>
      </c>
      <c r="C21" s="31" t="s">
        <v>25</v>
      </c>
      <c r="D21" s="31" t="s">
        <v>21</v>
      </c>
      <c r="E21" s="34">
        <v>1</v>
      </c>
      <c r="F21" s="31" t="s">
        <v>25</v>
      </c>
      <c r="G21" s="34" t="s">
        <v>25</v>
      </c>
      <c r="H21" s="31" t="s">
        <v>25</v>
      </c>
      <c r="I21" s="34" t="s">
        <v>25</v>
      </c>
      <c r="J21" s="31" t="s">
        <v>25</v>
      </c>
      <c r="K21" s="34"/>
      <c r="L21" s="34"/>
      <c r="M21" s="34"/>
      <c r="N21" s="34" t="s">
        <v>26</v>
      </c>
      <c r="O21" s="34" t="s">
        <v>22</v>
      </c>
      <c r="P21" s="34">
        <v>1</v>
      </c>
      <c r="Q21" s="34" t="s">
        <v>26</v>
      </c>
      <c r="R21" s="34" t="s">
        <v>26</v>
      </c>
      <c r="S21" s="34" t="s">
        <v>26</v>
      </c>
      <c r="T21" s="34" t="s">
        <v>26</v>
      </c>
      <c r="U21" s="34"/>
      <c r="V21" s="34"/>
      <c r="W21" s="35"/>
      <c r="X21" s="35"/>
      <c r="Y21" s="35" t="s">
        <v>23</v>
      </c>
      <c r="Z21" s="35" t="s">
        <v>23</v>
      </c>
      <c r="AA21" s="35" t="e">
        <v>#N/A</v>
      </c>
      <c r="AB21" s="35" t="s">
        <v>23</v>
      </c>
      <c r="AC21" s="35" t="s">
        <v>25</v>
      </c>
      <c r="AD21" s="35" t="s">
        <v>23</v>
      </c>
      <c r="AE21" s="35" t="s">
        <v>25</v>
      </c>
      <c r="AF21" s="35"/>
      <c r="AG21" s="35" t="s">
        <v>23</v>
      </c>
      <c r="AH21" s="35"/>
      <c r="AI21" s="35" t="s">
        <v>23</v>
      </c>
      <c r="AJ21" s="35"/>
      <c r="AK21" s="70" t="s">
        <v>25</v>
      </c>
      <c r="AL21" s="70" t="s">
        <v>21</v>
      </c>
      <c r="AM21" s="70" t="s">
        <v>25</v>
      </c>
      <c r="AN21" s="70" t="s">
        <v>25</v>
      </c>
      <c r="AO21" s="70" t="s">
        <v>25</v>
      </c>
      <c r="AP21" s="70" t="s">
        <v>21</v>
      </c>
      <c r="AQ21" s="52" t="s">
        <v>1377</v>
      </c>
      <c r="AR21" s="52" t="s">
        <v>23</v>
      </c>
      <c r="AS21" s="52" t="s">
        <v>1786</v>
      </c>
      <c r="AT21" s="52" t="s">
        <v>23</v>
      </c>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7023</v>
      </c>
      <c r="B22" s="6" t="s">
        <v>1047</v>
      </c>
      <c r="C22" s="31" t="s">
        <v>21</v>
      </c>
      <c r="D22" s="31" t="s">
        <v>21</v>
      </c>
      <c r="E22" s="34">
        <v>0</v>
      </c>
      <c r="F22" s="31" t="s">
        <v>25</v>
      </c>
      <c r="G22" s="34"/>
      <c r="H22" s="34"/>
      <c r="I22" s="34"/>
      <c r="J22" s="34"/>
      <c r="K22" s="34"/>
      <c r="L22" s="34"/>
      <c r="M22" s="34"/>
      <c r="N22" s="34" t="s">
        <v>22</v>
      </c>
      <c r="O22" s="34" t="s">
        <v>22</v>
      </c>
      <c r="P22" s="34">
        <v>0</v>
      </c>
      <c r="Q22" s="34"/>
      <c r="R22" s="34"/>
      <c r="S22" s="34"/>
      <c r="T22" s="34"/>
      <c r="U22" s="34"/>
      <c r="V22" s="34"/>
      <c r="W22" s="35"/>
      <c r="X22" s="35"/>
      <c r="Y22" s="35" t="s">
        <v>21</v>
      </c>
      <c r="Z22" s="35" t="s">
        <v>21</v>
      </c>
      <c r="AA22" s="35" t="s">
        <v>21</v>
      </c>
      <c r="AB22" s="35" t="s">
        <v>25</v>
      </c>
      <c r="AC22" s="35" t="s">
        <v>25</v>
      </c>
      <c r="AD22" s="35" t="s">
        <v>21</v>
      </c>
      <c r="AE22" s="35" t="s">
        <v>21</v>
      </c>
      <c r="AF22" s="35"/>
      <c r="AG22" s="35" t="s">
        <v>23</v>
      </c>
      <c r="AH22" s="35"/>
      <c r="AI22" s="35" t="s">
        <v>21</v>
      </c>
      <c r="AJ22" s="35" t="s">
        <v>21</v>
      </c>
      <c r="AK22" s="70" t="s">
        <v>21</v>
      </c>
      <c r="AL22" s="70" t="s">
        <v>21</v>
      </c>
      <c r="AM22" s="70" t="s">
        <v>25</v>
      </c>
      <c r="AN22" s="70" t="s">
        <v>25</v>
      </c>
      <c r="AO22" s="70" t="s">
        <v>21</v>
      </c>
      <c r="AP22" s="70" t="s">
        <v>25</v>
      </c>
      <c r="AQ22" s="52" t="s">
        <v>21</v>
      </c>
      <c r="AR22" s="52" t="s">
        <v>23</v>
      </c>
      <c r="AS22" s="52" t="s">
        <v>21</v>
      </c>
      <c r="AT22" s="52" t="s">
        <v>23</v>
      </c>
      <c r="AU22" s="52" t="s">
        <v>25</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7026</v>
      </c>
      <c r="B23" s="6" t="s">
        <v>1048</v>
      </c>
      <c r="C23" s="31" t="s">
        <v>21</v>
      </c>
      <c r="D23" s="31" t="s">
        <v>21</v>
      </c>
      <c r="E23" s="34">
        <v>0</v>
      </c>
      <c r="F23" s="34"/>
      <c r="G23" s="34" t="s">
        <v>25</v>
      </c>
      <c r="H23" s="34"/>
      <c r="I23" s="34" t="s">
        <v>25</v>
      </c>
      <c r="J23" s="34"/>
      <c r="K23" s="34"/>
      <c r="L23" s="34"/>
      <c r="M23" s="34"/>
      <c r="N23" s="34" t="s">
        <v>22</v>
      </c>
      <c r="O23" s="34" t="s">
        <v>22</v>
      </c>
      <c r="P23" s="34">
        <v>0</v>
      </c>
      <c r="Q23" s="34"/>
      <c r="R23" s="34" t="s">
        <v>26</v>
      </c>
      <c r="S23" s="34"/>
      <c r="T23" s="34"/>
      <c r="U23" s="34"/>
      <c r="V23" s="34"/>
      <c r="W23" s="35"/>
      <c r="X23" s="35"/>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t="s">
        <v>23</v>
      </c>
      <c r="AS23" s="52" t="s">
        <v>23</v>
      </c>
      <c r="AT23" s="52" t="s">
        <v>23</v>
      </c>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7028</v>
      </c>
      <c r="B24" s="6" t="s">
        <v>1049</v>
      </c>
      <c r="C24" s="34" t="s">
        <v>25</v>
      </c>
      <c r="D24" s="31" t="s">
        <v>21</v>
      </c>
      <c r="E24" s="34">
        <v>1</v>
      </c>
      <c r="F24" s="34" t="s">
        <v>25</v>
      </c>
      <c r="G24" s="34" t="s">
        <v>25</v>
      </c>
      <c r="H24" s="34" t="s">
        <v>25</v>
      </c>
      <c r="I24" s="34" t="s">
        <v>25</v>
      </c>
      <c r="J24" s="34" t="s">
        <v>25</v>
      </c>
      <c r="K24" s="34" t="s">
        <v>25</v>
      </c>
      <c r="L24" s="34"/>
      <c r="M24" s="34"/>
      <c r="N24" s="34" t="s">
        <v>26</v>
      </c>
      <c r="O24" s="34" t="s">
        <v>22</v>
      </c>
      <c r="P24" s="34">
        <v>1</v>
      </c>
      <c r="Q24" s="34" t="s">
        <v>26</v>
      </c>
      <c r="R24" s="34" t="s">
        <v>26</v>
      </c>
      <c r="S24" s="34"/>
      <c r="T24" s="34" t="s">
        <v>26</v>
      </c>
      <c r="U24" s="34" t="s">
        <v>26</v>
      </c>
      <c r="V24" s="34" t="s">
        <v>26</v>
      </c>
      <c r="W24" s="35"/>
      <c r="X24" s="35"/>
      <c r="Y24" s="35" t="s">
        <v>23</v>
      </c>
      <c r="Z24" s="35" t="s">
        <v>23</v>
      </c>
      <c r="AA24" s="35" t="e">
        <v>#N/A</v>
      </c>
      <c r="AB24" s="35" t="s">
        <v>23</v>
      </c>
      <c r="AC24" s="35" t="s">
        <v>25</v>
      </c>
      <c r="AD24" s="35" t="s">
        <v>23</v>
      </c>
      <c r="AE24" s="35" t="s">
        <v>25</v>
      </c>
      <c r="AF24" s="35"/>
      <c r="AG24" s="35" t="s">
        <v>23</v>
      </c>
      <c r="AH24" s="35" t="s">
        <v>25</v>
      </c>
      <c r="AI24" s="35" t="s">
        <v>23</v>
      </c>
      <c r="AJ24" s="35" t="s">
        <v>21</v>
      </c>
      <c r="AK24" s="70" t="s">
        <v>25</v>
      </c>
      <c r="AL24" s="70" t="s">
        <v>21</v>
      </c>
      <c r="AM24" s="70" t="s">
        <v>25</v>
      </c>
      <c r="AN24" s="70" t="s">
        <v>25</v>
      </c>
      <c r="AO24" s="70" t="s">
        <v>25</v>
      </c>
      <c r="AP24" s="70" t="s">
        <v>25</v>
      </c>
      <c r="AQ24" s="52" t="s">
        <v>1377</v>
      </c>
      <c r="AR24" s="52" t="s">
        <v>23</v>
      </c>
      <c r="AS24" s="52" t="s">
        <v>25</v>
      </c>
      <c r="AT24" s="52" t="s">
        <v>23</v>
      </c>
      <c r="AU24" s="52" t="s">
        <v>25</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7031</v>
      </c>
      <c r="B25" s="6" t="s">
        <v>1050</v>
      </c>
      <c r="C25" s="34" t="s">
        <v>25</v>
      </c>
      <c r="D25" s="31" t="s">
        <v>21</v>
      </c>
      <c r="E25" s="34">
        <v>1</v>
      </c>
      <c r="F25" s="34"/>
      <c r="G25" s="34"/>
      <c r="H25" s="34"/>
      <c r="I25" s="34"/>
      <c r="J25" s="34"/>
      <c r="K25" s="34" t="s">
        <v>25</v>
      </c>
      <c r="L25" s="34"/>
      <c r="M25" s="34"/>
      <c r="N25" s="34"/>
      <c r="O25" s="34"/>
      <c r="P25" s="34">
        <v>0</v>
      </c>
      <c r="Q25" s="34"/>
      <c r="R25" s="34"/>
      <c r="S25" s="34"/>
      <c r="T25" s="34"/>
      <c r="U25" s="34"/>
      <c r="V25" s="34"/>
      <c r="W25" s="35"/>
      <c r="X25" s="35"/>
      <c r="Y25" s="35" t="s">
        <v>23</v>
      </c>
      <c r="Z25" s="35" t="s">
        <v>23</v>
      </c>
      <c r="AA25" s="35" t="e">
        <v>#N/A</v>
      </c>
      <c r="AB25" s="35" t="s">
        <v>23</v>
      </c>
      <c r="AC25" s="35" t="s">
        <v>23</v>
      </c>
      <c r="AD25" s="35" t="s">
        <v>23</v>
      </c>
      <c r="AE25" s="35" t="s">
        <v>23</v>
      </c>
      <c r="AF25" s="35"/>
      <c r="AG25" s="35" t="s">
        <v>23</v>
      </c>
      <c r="AH25" s="35" t="s">
        <v>23</v>
      </c>
      <c r="AI25" s="35" t="s">
        <v>23</v>
      </c>
      <c r="AJ25" s="35" t="s">
        <v>23</v>
      </c>
      <c r="AK25" s="70" t="s">
        <v>23</v>
      </c>
      <c r="AL25" s="70" t="s">
        <v>23</v>
      </c>
      <c r="AM25" s="70" t="s">
        <v>23</v>
      </c>
      <c r="AN25" s="70" t="s">
        <v>23</v>
      </c>
      <c r="AO25" s="70" t="s">
        <v>23</v>
      </c>
      <c r="AP25" s="70" t="s">
        <v>23</v>
      </c>
      <c r="AQ25" s="52" t="s">
        <v>23</v>
      </c>
      <c r="AR25" s="52" t="s">
        <v>23</v>
      </c>
      <c r="AS25" s="52" t="s">
        <v>23</v>
      </c>
      <c r="AT25" s="52" t="s">
        <v>23</v>
      </c>
      <c r="AU25" s="52" t="s">
        <v>23</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7032</v>
      </c>
      <c r="B26" s="6" t="s">
        <v>1051</v>
      </c>
      <c r="C26" s="31"/>
      <c r="D26" s="34"/>
      <c r="E26" s="34">
        <v>0</v>
      </c>
      <c r="F26" s="34"/>
      <c r="G26" s="34"/>
      <c r="H26" s="34"/>
      <c r="I26" s="34"/>
      <c r="J26" s="34"/>
      <c r="K26" s="34"/>
      <c r="L26" s="34"/>
      <c r="M26" s="34"/>
      <c r="N26" s="34" t="s">
        <v>26</v>
      </c>
      <c r="O26" s="34" t="s">
        <v>26</v>
      </c>
      <c r="P26" s="34">
        <v>2</v>
      </c>
      <c r="Q26" s="34"/>
      <c r="R26" s="34"/>
      <c r="S26" s="34"/>
      <c r="T26" s="34"/>
      <c r="U26" s="34"/>
      <c r="V26" s="34"/>
      <c r="W26" s="35"/>
      <c r="X26" s="35"/>
      <c r="Y26" s="35" t="s">
        <v>23</v>
      </c>
      <c r="Z26" s="35" t="s">
        <v>23</v>
      </c>
      <c r="AA26" s="35" t="e">
        <v>#N/A</v>
      </c>
      <c r="AB26" s="35" t="s">
        <v>23</v>
      </c>
      <c r="AC26" s="35" t="s">
        <v>25</v>
      </c>
      <c r="AD26" s="35" t="s">
        <v>23</v>
      </c>
      <c r="AE26" s="35" t="s">
        <v>21</v>
      </c>
      <c r="AF26" s="35"/>
      <c r="AG26" s="35" t="s">
        <v>23</v>
      </c>
      <c r="AH26" s="35"/>
      <c r="AI26" s="35" t="s">
        <v>23</v>
      </c>
      <c r="AJ26" s="35"/>
      <c r="AK26" s="70" t="s">
        <v>25</v>
      </c>
      <c r="AL26" s="70" t="s">
        <v>21</v>
      </c>
      <c r="AM26" s="70" t="s">
        <v>21</v>
      </c>
      <c r="AN26" s="70" t="s">
        <v>21</v>
      </c>
      <c r="AO26" s="70">
        <v>0</v>
      </c>
      <c r="AP26" s="70">
        <v>0</v>
      </c>
      <c r="AQ26" s="52">
        <v>0</v>
      </c>
      <c r="AR26" s="52"/>
      <c r="AS26" s="52">
        <v>0</v>
      </c>
      <c r="AT26" s="52"/>
      <c r="AU26" s="52">
        <v>0</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7034</v>
      </c>
      <c r="B27" s="6" t="s">
        <v>1052</v>
      </c>
      <c r="C27" s="31"/>
      <c r="D27" s="34"/>
      <c r="E27" s="34">
        <v>0</v>
      </c>
      <c r="F27" s="34"/>
      <c r="G27" s="34"/>
      <c r="H27" s="34"/>
      <c r="I27" s="34"/>
      <c r="J27" s="34"/>
      <c r="K27" s="34"/>
      <c r="L27" s="34"/>
      <c r="M27" s="34"/>
      <c r="N27" s="34"/>
      <c r="O27" s="34"/>
      <c r="P27" s="34">
        <v>0</v>
      </c>
      <c r="Q27" s="34"/>
      <c r="R27" s="34"/>
      <c r="S27" s="34"/>
      <c r="T27" s="34"/>
      <c r="U27" s="34"/>
      <c r="V27" s="34"/>
      <c r="W27" s="35"/>
      <c r="X27" s="35"/>
      <c r="Y27" s="35" t="s">
        <v>23</v>
      </c>
      <c r="Z27" s="35" t="s">
        <v>23</v>
      </c>
      <c r="AA27" s="35" t="e">
        <v>#N/A</v>
      </c>
      <c r="AB27" s="35" t="s">
        <v>23</v>
      </c>
      <c r="AC27" s="35" t="s">
        <v>23</v>
      </c>
      <c r="AD27" s="35" t="s">
        <v>23</v>
      </c>
      <c r="AE27" s="35" t="s">
        <v>23</v>
      </c>
      <c r="AF27" s="35"/>
      <c r="AG27" s="35" t="s">
        <v>23</v>
      </c>
      <c r="AH27" s="35" t="s">
        <v>23</v>
      </c>
      <c r="AI27" s="35" t="s">
        <v>23</v>
      </c>
      <c r="AJ27" s="35" t="s">
        <v>23</v>
      </c>
      <c r="AK27" s="70" t="s">
        <v>23</v>
      </c>
      <c r="AL27" s="70" t="s">
        <v>23</v>
      </c>
      <c r="AM27" s="70" t="s">
        <v>23</v>
      </c>
      <c r="AN27" s="70" t="s">
        <v>23</v>
      </c>
      <c r="AO27" s="70" t="s">
        <v>23</v>
      </c>
      <c r="AP27" s="70" t="s">
        <v>23</v>
      </c>
      <c r="AQ27" s="52" t="s">
        <v>23</v>
      </c>
      <c r="AR27" s="52" t="s">
        <v>23</v>
      </c>
      <c r="AS27" s="52" t="s">
        <v>23</v>
      </c>
      <c r="AT27" s="52" t="s">
        <v>23</v>
      </c>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7035</v>
      </c>
      <c r="B28" s="6" t="s">
        <v>1053</v>
      </c>
      <c r="C28" s="34" t="s">
        <v>25</v>
      </c>
      <c r="D28" s="31" t="s">
        <v>21</v>
      </c>
      <c r="E28" s="34">
        <v>1</v>
      </c>
      <c r="F28" s="34" t="s">
        <v>25</v>
      </c>
      <c r="G28" s="34" t="s">
        <v>25</v>
      </c>
      <c r="H28" s="34" t="s">
        <v>25</v>
      </c>
      <c r="I28" s="34" t="s">
        <v>25</v>
      </c>
      <c r="J28" s="34" t="s">
        <v>25</v>
      </c>
      <c r="K28" s="34" t="s">
        <v>25</v>
      </c>
      <c r="L28" s="34"/>
      <c r="M28" s="34"/>
      <c r="N28" s="34" t="s">
        <v>22</v>
      </c>
      <c r="O28" s="34" t="s">
        <v>22</v>
      </c>
      <c r="P28" s="34">
        <v>0</v>
      </c>
      <c r="Q28" s="34" t="s">
        <v>26</v>
      </c>
      <c r="R28" s="34" t="s">
        <v>26</v>
      </c>
      <c r="S28" s="34" t="s">
        <v>26</v>
      </c>
      <c r="T28" s="34" t="s">
        <v>26</v>
      </c>
      <c r="U28" s="34"/>
      <c r="V28" s="34"/>
      <c r="W28" s="35"/>
      <c r="X28" s="35"/>
      <c r="Y28" s="35" t="s">
        <v>21</v>
      </c>
      <c r="Z28" s="35" t="s">
        <v>21</v>
      </c>
      <c r="AA28" s="35" t="s">
        <v>21</v>
      </c>
      <c r="AB28" s="35" t="s">
        <v>25</v>
      </c>
      <c r="AC28" s="35" t="s">
        <v>23</v>
      </c>
      <c r="AD28" s="35" t="s">
        <v>25</v>
      </c>
      <c r="AE28" s="35" t="s">
        <v>23</v>
      </c>
      <c r="AF28" s="35"/>
      <c r="AG28" s="35" t="s">
        <v>21</v>
      </c>
      <c r="AH28" s="35" t="s">
        <v>23</v>
      </c>
      <c r="AI28" s="35" t="s">
        <v>21</v>
      </c>
      <c r="AJ28" s="35" t="s">
        <v>23</v>
      </c>
      <c r="AK28" s="70" t="s">
        <v>25</v>
      </c>
      <c r="AL28" s="70" t="s">
        <v>21</v>
      </c>
      <c r="AM28" s="70" t="s">
        <v>25</v>
      </c>
      <c r="AN28" s="70" t="s">
        <v>25</v>
      </c>
      <c r="AO28" s="70" t="s">
        <v>25</v>
      </c>
      <c r="AP28" s="70" t="s">
        <v>25</v>
      </c>
      <c r="AQ28" s="52" t="s">
        <v>1377</v>
      </c>
      <c r="AR28" s="52" t="s">
        <v>25</v>
      </c>
      <c r="AS28" s="52" t="s">
        <v>21</v>
      </c>
      <c r="AT28" s="52" t="s">
        <v>21</v>
      </c>
      <c r="AU28" s="52" t="s">
        <v>25</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7036</v>
      </c>
      <c r="B29" s="6" t="s">
        <v>1054</v>
      </c>
      <c r="C29" s="31" t="s">
        <v>21</v>
      </c>
      <c r="D29" s="31" t="s">
        <v>21</v>
      </c>
      <c r="E29" s="34">
        <v>0</v>
      </c>
      <c r="F29" s="34" t="s">
        <v>25</v>
      </c>
      <c r="G29" s="34" t="s">
        <v>25</v>
      </c>
      <c r="H29" s="34" t="s">
        <v>25</v>
      </c>
      <c r="I29" s="34" t="s">
        <v>25</v>
      </c>
      <c r="J29" s="34"/>
      <c r="K29" s="34"/>
      <c r="L29" s="34"/>
      <c r="M29" s="34"/>
      <c r="N29" s="34" t="s">
        <v>22</v>
      </c>
      <c r="O29" s="34" t="s">
        <v>22</v>
      </c>
      <c r="P29" s="34">
        <v>0</v>
      </c>
      <c r="Q29" s="34"/>
      <c r="R29" s="34"/>
      <c r="S29" s="34" t="s">
        <v>26</v>
      </c>
      <c r="T29" s="34"/>
      <c r="U29" s="34"/>
      <c r="V29" s="34"/>
      <c r="W29" s="35"/>
      <c r="X29" s="35"/>
      <c r="Y29" s="35" t="s">
        <v>23</v>
      </c>
      <c r="Z29" s="35" t="s">
        <v>23</v>
      </c>
      <c r="AA29" s="35" t="e">
        <v>#N/A</v>
      </c>
      <c r="AB29" s="35" t="s">
        <v>23</v>
      </c>
      <c r="AC29" s="35" t="s">
        <v>25</v>
      </c>
      <c r="AD29" s="35" t="s">
        <v>23</v>
      </c>
      <c r="AE29" s="35" t="s">
        <v>25</v>
      </c>
      <c r="AF29" s="35"/>
      <c r="AG29" s="35" t="s">
        <v>23</v>
      </c>
      <c r="AH29" s="35" t="s">
        <v>21</v>
      </c>
      <c r="AI29" s="35" t="s">
        <v>23</v>
      </c>
      <c r="AJ29" s="35" t="s">
        <v>21</v>
      </c>
      <c r="AK29" s="70" t="s">
        <v>21</v>
      </c>
      <c r="AL29" s="70" t="s">
        <v>21</v>
      </c>
      <c r="AM29" s="70" t="s">
        <v>25</v>
      </c>
      <c r="AN29" s="70" t="s">
        <v>25</v>
      </c>
      <c r="AO29" s="70" t="s">
        <v>25</v>
      </c>
      <c r="AP29" s="70" t="s">
        <v>25</v>
      </c>
      <c r="AQ29" s="52" t="s">
        <v>2169</v>
      </c>
      <c r="AR29" s="52" t="s">
        <v>23</v>
      </c>
      <c r="AS29" s="52" t="s">
        <v>21</v>
      </c>
      <c r="AT29" s="52" t="s">
        <v>23</v>
      </c>
      <c r="AU29" s="52" t="s">
        <v>25</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7037</v>
      </c>
      <c r="B30" s="6" t="s">
        <v>1055</v>
      </c>
      <c r="C30" s="31"/>
      <c r="D30" s="34"/>
      <c r="E30" s="34">
        <v>0</v>
      </c>
      <c r="F30" s="34"/>
      <c r="G30" s="34"/>
      <c r="H30" s="34"/>
      <c r="I30" s="34"/>
      <c r="J30" s="34"/>
      <c r="K30" s="34"/>
      <c r="L30" s="34"/>
      <c r="M30" s="34"/>
      <c r="N30" s="34"/>
      <c r="O30" s="34"/>
      <c r="P30" s="34">
        <v>0</v>
      </c>
      <c r="Q30" s="34"/>
      <c r="R30" s="34"/>
      <c r="S30" s="34"/>
      <c r="T30" s="34"/>
      <c r="U30" s="34"/>
      <c r="V30" s="34"/>
      <c r="W30" s="35"/>
      <c r="X30" s="35"/>
      <c r="Y30" s="35" t="s">
        <v>23</v>
      </c>
      <c r="Z30" s="35" t="s">
        <v>23</v>
      </c>
      <c r="AA30" s="35" t="e">
        <v>#N/A</v>
      </c>
      <c r="AB30" s="35" t="s">
        <v>23</v>
      </c>
      <c r="AC30" s="35" t="s">
        <v>23</v>
      </c>
      <c r="AD30" s="35" t="s">
        <v>23</v>
      </c>
      <c r="AE30" s="35" t="s">
        <v>23</v>
      </c>
      <c r="AF30" s="35"/>
      <c r="AG30" s="35" t="s">
        <v>23</v>
      </c>
      <c r="AH30" s="35" t="s">
        <v>23</v>
      </c>
      <c r="AI30" s="35" t="s">
        <v>23</v>
      </c>
      <c r="AJ30" s="35" t="s">
        <v>23</v>
      </c>
      <c r="AK30" s="70" t="s">
        <v>23</v>
      </c>
      <c r="AL30" s="70" t="s">
        <v>23</v>
      </c>
      <c r="AM30" s="70" t="s">
        <v>23</v>
      </c>
      <c r="AN30" s="70" t="s">
        <v>23</v>
      </c>
      <c r="AO30" s="70" t="s">
        <v>23</v>
      </c>
      <c r="AP30" s="70" t="s">
        <v>23</v>
      </c>
      <c r="AQ30" s="52" t="s">
        <v>23</v>
      </c>
      <c r="AR30" s="52" t="s">
        <v>23</v>
      </c>
      <c r="AS30" s="52" t="s">
        <v>23</v>
      </c>
      <c r="AT30" s="52" t="s">
        <v>23</v>
      </c>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7038</v>
      </c>
      <c r="B31" s="6" t="s">
        <v>1056</v>
      </c>
      <c r="C31" s="31" t="s">
        <v>21</v>
      </c>
      <c r="D31" s="31" t="s">
        <v>21</v>
      </c>
      <c r="E31" s="34">
        <v>0</v>
      </c>
      <c r="F31" s="34" t="s">
        <v>25</v>
      </c>
      <c r="G31" s="34" t="s">
        <v>25</v>
      </c>
      <c r="H31" s="34" t="s">
        <v>25</v>
      </c>
      <c r="I31" s="34" t="s">
        <v>25</v>
      </c>
      <c r="J31" s="34"/>
      <c r="K31" s="34"/>
      <c r="L31" s="34"/>
      <c r="M31" s="34"/>
      <c r="N31" s="34" t="s">
        <v>26</v>
      </c>
      <c r="O31" s="34" t="s">
        <v>22</v>
      </c>
      <c r="P31" s="34">
        <v>1</v>
      </c>
      <c r="Q31" s="34" t="s">
        <v>26</v>
      </c>
      <c r="R31" s="34" t="s">
        <v>26</v>
      </c>
      <c r="S31" s="34" t="s">
        <v>26</v>
      </c>
      <c r="T31" s="34" t="s">
        <v>26</v>
      </c>
      <c r="U31" s="34"/>
      <c r="V31" s="34"/>
      <c r="W31" s="35"/>
      <c r="X31" s="35"/>
      <c r="Y31" s="35" t="s">
        <v>23</v>
      </c>
      <c r="Z31" s="35" t="s">
        <v>23</v>
      </c>
      <c r="AA31" s="35" t="e">
        <v>#N/A</v>
      </c>
      <c r="AB31" s="35" t="s">
        <v>23</v>
      </c>
      <c r="AC31" s="35" t="s">
        <v>25</v>
      </c>
      <c r="AD31" s="35" t="s">
        <v>23</v>
      </c>
      <c r="AE31" s="35" t="s">
        <v>25</v>
      </c>
      <c r="AF31" s="35"/>
      <c r="AG31" s="35" t="s">
        <v>23</v>
      </c>
      <c r="AH31" s="35"/>
      <c r="AI31" s="35" t="s">
        <v>23</v>
      </c>
      <c r="AJ31" s="35"/>
      <c r="AK31" s="70" t="s">
        <v>21</v>
      </c>
      <c r="AL31" s="70" t="s">
        <v>21</v>
      </c>
      <c r="AM31" s="70" t="s">
        <v>25</v>
      </c>
      <c r="AN31" s="70" t="s">
        <v>25</v>
      </c>
      <c r="AO31" s="70" t="s">
        <v>21</v>
      </c>
      <c r="AP31" s="70" t="s">
        <v>25</v>
      </c>
      <c r="AQ31" s="52" t="s">
        <v>1377</v>
      </c>
      <c r="AR31" s="52" t="s">
        <v>23</v>
      </c>
      <c r="AS31" s="52" t="s">
        <v>21</v>
      </c>
      <c r="AT31" s="52" t="s">
        <v>23</v>
      </c>
      <c r="AU31" s="52" t="s">
        <v>25</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7039</v>
      </c>
      <c r="B32" s="6" t="s">
        <v>1057</v>
      </c>
      <c r="C32" s="31" t="s">
        <v>21</v>
      </c>
      <c r="D32" s="31" t="s">
        <v>21</v>
      </c>
      <c r="E32" s="34">
        <v>0</v>
      </c>
      <c r="F32" s="34"/>
      <c r="G32" s="34"/>
      <c r="H32" s="34"/>
      <c r="I32" s="34"/>
      <c r="J32" s="34"/>
      <c r="K32" s="34"/>
      <c r="L32" s="34"/>
      <c r="M32" s="34"/>
      <c r="N32" s="34" t="s">
        <v>22</v>
      </c>
      <c r="O32" s="34" t="s">
        <v>22</v>
      </c>
      <c r="P32" s="34">
        <v>0</v>
      </c>
      <c r="Q32" s="34"/>
      <c r="R32" s="34" t="s">
        <v>26</v>
      </c>
      <c r="S32" s="34"/>
      <c r="T32" s="34" t="s">
        <v>26</v>
      </c>
      <c r="U32" s="34"/>
      <c r="V32" s="34"/>
      <c r="W32" s="35"/>
      <c r="X32" s="35"/>
      <c r="Y32" s="35" t="s">
        <v>21</v>
      </c>
      <c r="Z32" s="35" t="s">
        <v>21</v>
      </c>
      <c r="AA32" s="35" t="s">
        <v>21</v>
      </c>
      <c r="AB32" s="35" t="s">
        <v>25</v>
      </c>
      <c r="AC32" s="35" t="s">
        <v>25</v>
      </c>
      <c r="AD32" s="35" t="s">
        <v>25</v>
      </c>
      <c r="AE32" s="35" t="s">
        <v>25</v>
      </c>
      <c r="AF32" s="35"/>
      <c r="AG32" s="35" t="s">
        <v>25</v>
      </c>
      <c r="AH32" s="35" t="s">
        <v>21</v>
      </c>
      <c r="AI32" s="35" t="s">
        <v>21</v>
      </c>
      <c r="AJ32" s="35" t="s">
        <v>21</v>
      </c>
      <c r="AK32" s="70" t="s">
        <v>23</v>
      </c>
      <c r="AL32" s="70" t="s">
        <v>23</v>
      </c>
      <c r="AM32" s="70" t="s">
        <v>23</v>
      </c>
      <c r="AN32" s="70" t="s">
        <v>23</v>
      </c>
      <c r="AO32" s="70" t="s">
        <v>23</v>
      </c>
      <c r="AP32" s="70" t="s">
        <v>23</v>
      </c>
      <c r="AQ32" s="52" t="s">
        <v>23</v>
      </c>
      <c r="AR32" s="52" t="s">
        <v>23</v>
      </c>
      <c r="AS32" s="52" t="s">
        <v>23</v>
      </c>
      <c r="AT32" s="52" t="s">
        <v>23</v>
      </c>
      <c r="AU32" s="52" t="s">
        <v>23</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7041</v>
      </c>
      <c r="B33" s="6" t="s">
        <v>1058</v>
      </c>
      <c r="C33" s="34" t="s">
        <v>25</v>
      </c>
      <c r="D33" s="31" t="s">
        <v>21</v>
      </c>
      <c r="E33" s="34">
        <v>1</v>
      </c>
      <c r="F33" s="34"/>
      <c r="G33" s="34" t="s">
        <v>25</v>
      </c>
      <c r="H33" s="34" t="s">
        <v>25</v>
      </c>
      <c r="I33" s="34" t="s">
        <v>25</v>
      </c>
      <c r="J33" s="34"/>
      <c r="K33" s="34" t="s">
        <v>25</v>
      </c>
      <c r="L33" s="34"/>
      <c r="M33" s="34" t="s">
        <v>25</v>
      </c>
      <c r="N33" s="34" t="s">
        <v>26</v>
      </c>
      <c r="O33" s="34" t="s">
        <v>22</v>
      </c>
      <c r="P33" s="34">
        <v>1</v>
      </c>
      <c r="Q33" s="34"/>
      <c r="R33" s="34" t="s">
        <v>26</v>
      </c>
      <c r="S33" s="34"/>
      <c r="T33" s="34" t="s">
        <v>26</v>
      </c>
      <c r="U33" s="34"/>
      <c r="V33" s="34"/>
      <c r="W33" s="35"/>
      <c r="X33" s="35"/>
      <c r="Y33" s="35" t="s">
        <v>25</v>
      </c>
      <c r="Z33" s="35" t="s">
        <v>21</v>
      </c>
      <c r="AA33" s="35" t="s">
        <v>21</v>
      </c>
      <c r="AB33" s="35" t="s">
        <v>23</v>
      </c>
      <c r="AC33" s="35" t="s">
        <v>25</v>
      </c>
      <c r="AD33" s="35" t="s">
        <v>23</v>
      </c>
      <c r="AE33" s="35" t="s">
        <v>25</v>
      </c>
      <c r="AF33" s="35"/>
      <c r="AG33" s="35" t="s">
        <v>23</v>
      </c>
      <c r="AH33" s="35"/>
      <c r="AI33" s="35" t="s">
        <v>21</v>
      </c>
      <c r="AJ33" s="35"/>
      <c r="AK33" s="70" t="s">
        <v>25</v>
      </c>
      <c r="AL33" s="70" t="s">
        <v>21</v>
      </c>
      <c r="AM33" s="70" t="s">
        <v>25</v>
      </c>
      <c r="AN33" s="70" t="s">
        <v>25</v>
      </c>
      <c r="AO33" s="70" t="s">
        <v>25</v>
      </c>
      <c r="AP33" s="70" t="s">
        <v>25</v>
      </c>
      <c r="AQ33" s="52" t="s">
        <v>1377</v>
      </c>
      <c r="AR33" s="52" t="s">
        <v>21</v>
      </c>
      <c r="AS33" s="52" t="s">
        <v>25</v>
      </c>
      <c r="AT33" s="52" t="s">
        <v>21</v>
      </c>
      <c r="AU33" s="52" t="s">
        <v>25</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7042</v>
      </c>
      <c r="B34" s="6" t="s">
        <v>1059</v>
      </c>
      <c r="C34" s="34"/>
      <c r="D34" s="34"/>
      <c r="E34" s="34">
        <v>0</v>
      </c>
      <c r="F34" s="34"/>
      <c r="G34" s="34"/>
      <c r="H34" s="34"/>
      <c r="I34" s="34"/>
      <c r="J34" s="34"/>
      <c r="K34" s="34"/>
      <c r="L34" s="34"/>
      <c r="M34" s="34"/>
      <c r="N34" s="34"/>
      <c r="O34" s="34"/>
      <c r="P34" s="34">
        <v>0</v>
      </c>
      <c r="Q34" s="34"/>
      <c r="R34" s="34"/>
      <c r="S34" s="34"/>
      <c r="T34" s="34"/>
      <c r="U34" s="34"/>
      <c r="V34" s="34"/>
      <c r="W34" s="35"/>
      <c r="X34" s="35"/>
      <c r="Y34" s="35" t="s">
        <v>23</v>
      </c>
      <c r="Z34" s="35" t="s">
        <v>23</v>
      </c>
      <c r="AA34" s="35" t="e">
        <v>#N/A</v>
      </c>
      <c r="AB34" s="35" t="s">
        <v>23</v>
      </c>
      <c r="AC34" s="35" t="s">
        <v>25</v>
      </c>
      <c r="AD34" s="35" t="s">
        <v>23</v>
      </c>
      <c r="AE34" s="35" t="s">
        <v>21</v>
      </c>
      <c r="AF34" s="35"/>
      <c r="AG34" s="35" t="s">
        <v>23</v>
      </c>
      <c r="AH34" s="35"/>
      <c r="AI34" s="35" t="s">
        <v>23</v>
      </c>
      <c r="AJ34" s="35"/>
      <c r="AK34" s="70" t="s">
        <v>23</v>
      </c>
      <c r="AL34" s="70" t="s">
        <v>23</v>
      </c>
      <c r="AM34" s="70" t="s">
        <v>23</v>
      </c>
      <c r="AN34" s="70" t="s">
        <v>23</v>
      </c>
      <c r="AO34" s="70" t="s">
        <v>23</v>
      </c>
      <c r="AP34" s="70" t="s">
        <v>23</v>
      </c>
      <c r="AQ34" s="52" t="s">
        <v>23</v>
      </c>
      <c r="AR34" s="52" t="s">
        <v>23</v>
      </c>
      <c r="AS34" s="52" t="s">
        <v>23</v>
      </c>
      <c r="AT34" s="52" t="s">
        <v>23</v>
      </c>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7043</v>
      </c>
      <c r="B35" s="6" t="s">
        <v>1060</v>
      </c>
      <c r="C35" s="34" t="s">
        <v>25</v>
      </c>
      <c r="D35" s="31" t="s">
        <v>21</v>
      </c>
      <c r="E35" s="34">
        <v>1</v>
      </c>
      <c r="F35" s="34" t="s">
        <v>25</v>
      </c>
      <c r="G35" s="34"/>
      <c r="H35" s="34" t="s">
        <v>25</v>
      </c>
      <c r="I35" s="34"/>
      <c r="J35" s="34"/>
      <c r="K35" s="34"/>
      <c r="L35" s="34"/>
      <c r="M35" s="34"/>
      <c r="N35" s="34" t="s">
        <v>26</v>
      </c>
      <c r="O35" s="34" t="s">
        <v>22</v>
      </c>
      <c r="P35" s="34">
        <v>1</v>
      </c>
      <c r="Q35" s="34" t="s">
        <v>26</v>
      </c>
      <c r="R35" s="34" t="s">
        <v>26</v>
      </c>
      <c r="S35" s="34" t="s">
        <v>26</v>
      </c>
      <c r="T35" s="34" t="s">
        <v>26</v>
      </c>
      <c r="U35" s="34" t="s">
        <v>26</v>
      </c>
      <c r="V35" s="34" t="s">
        <v>26</v>
      </c>
      <c r="W35" s="35"/>
      <c r="X35" s="35"/>
      <c r="Y35" s="35" t="s">
        <v>23</v>
      </c>
      <c r="Z35" s="35" t="s">
        <v>23</v>
      </c>
      <c r="AA35" s="35" t="e">
        <v>#N/A</v>
      </c>
      <c r="AB35" s="35" t="s">
        <v>23</v>
      </c>
      <c r="AC35" s="35" t="s">
        <v>25</v>
      </c>
      <c r="AD35" s="35" t="s">
        <v>23</v>
      </c>
      <c r="AE35" s="35" t="s">
        <v>25</v>
      </c>
      <c r="AF35" s="35"/>
      <c r="AG35" s="35" t="s">
        <v>23</v>
      </c>
      <c r="AH35" s="35" t="s">
        <v>25</v>
      </c>
      <c r="AI35" s="35" t="s">
        <v>23</v>
      </c>
      <c r="AJ35" s="35" t="s">
        <v>21</v>
      </c>
      <c r="AK35" s="70" t="s">
        <v>25</v>
      </c>
      <c r="AL35" s="70" t="s">
        <v>21</v>
      </c>
      <c r="AM35" s="70" t="s">
        <v>25</v>
      </c>
      <c r="AN35" s="70" t="s">
        <v>25</v>
      </c>
      <c r="AO35" s="70" t="s">
        <v>25</v>
      </c>
      <c r="AP35" s="70" t="s">
        <v>25</v>
      </c>
      <c r="AQ35" s="52" t="s">
        <v>1377</v>
      </c>
      <c r="AR35" s="52" t="s">
        <v>23</v>
      </c>
      <c r="AS35" s="52" t="s">
        <v>21</v>
      </c>
      <c r="AT35" s="52" t="s">
        <v>23</v>
      </c>
      <c r="AU35" s="52" t="s">
        <v>25</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7044</v>
      </c>
      <c r="B36" s="6" t="s">
        <v>1061</v>
      </c>
      <c r="C36" s="31" t="s">
        <v>21</v>
      </c>
      <c r="D36" s="31" t="s">
        <v>21</v>
      </c>
      <c r="E36" s="34">
        <v>0</v>
      </c>
      <c r="F36" s="34" t="s">
        <v>25</v>
      </c>
      <c r="G36" s="34"/>
      <c r="H36" s="34" t="s">
        <v>25</v>
      </c>
      <c r="I36" s="34"/>
      <c r="J36" s="34" t="s">
        <v>25</v>
      </c>
      <c r="K36" s="34"/>
      <c r="L36" s="34"/>
      <c r="M36" s="34"/>
      <c r="N36" s="34" t="s">
        <v>22</v>
      </c>
      <c r="O36" s="34" t="s">
        <v>22</v>
      </c>
      <c r="P36" s="34">
        <v>0</v>
      </c>
      <c r="Q36" s="34"/>
      <c r="R36" s="34" t="s">
        <v>26</v>
      </c>
      <c r="S36" s="34"/>
      <c r="T36" s="34" t="s">
        <v>26</v>
      </c>
      <c r="U36" s="34"/>
      <c r="V36" s="34" t="s">
        <v>26</v>
      </c>
      <c r="W36" s="35"/>
      <c r="X36" s="35"/>
      <c r="Y36" s="35" t="s">
        <v>21</v>
      </c>
      <c r="Z36" s="35" t="s">
        <v>21</v>
      </c>
      <c r="AA36" s="35" t="s">
        <v>21</v>
      </c>
      <c r="AB36" s="35" t="s">
        <v>25</v>
      </c>
      <c r="AC36" s="35" t="s">
        <v>25</v>
      </c>
      <c r="AD36" s="35" t="s">
        <v>25</v>
      </c>
      <c r="AE36" s="35" t="s">
        <v>25</v>
      </c>
      <c r="AF36" s="35"/>
      <c r="AG36" s="35" t="s">
        <v>25</v>
      </c>
      <c r="AH36" s="35" t="s">
        <v>25</v>
      </c>
      <c r="AI36" s="35" t="s">
        <v>21</v>
      </c>
      <c r="AJ36" s="35" t="s">
        <v>21</v>
      </c>
      <c r="AK36" s="70" t="s">
        <v>25</v>
      </c>
      <c r="AL36" s="70" t="s">
        <v>21</v>
      </c>
      <c r="AM36" s="70" t="s">
        <v>25</v>
      </c>
      <c r="AN36" s="70" t="s">
        <v>25</v>
      </c>
      <c r="AO36" s="70" t="s">
        <v>25</v>
      </c>
      <c r="AP36" s="70" t="s">
        <v>25</v>
      </c>
      <c r="AQ36" s="52" t="s">
        <v>2169</v>
      </c>
      <c r="AR36" s="52" t="s">
        <v>25</v>
      </c>
      <c r="AS36" s="52" t="s">
        <v>25</v>
      </c>
      <c r="AT36" s="52" t="s">
        <v>25</v>
      </c>
      <c r="AU36" s="52" t="s">
        <v>25</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5">
        <v>7046</v>
      </c>
      <c r="B37" s="6" t="s">
        <v>1062</v>
      </c>
      <c r="C37" s="31" t="s">
        <v>21</v>
      </c>
      <c r="D37" s="31" t="s">
        <v>21</v>
      </c>
      <c r="E37" s="34">
        <v>0</v>
      </c>
      <c r="F37" s="34" t="s">
        <v>25</v>
      </c>
      <c r="G37" s="34"/>
      <c r="H37" s="34"/>
      <c r="I37" s="34"/>
      <c r="J37" s="34"/>
      <c r="K37" s="34"/>
      <c r="L37" s="34" t="s">
        <v>25</v>
      </c>
      <c r="M37" s="34"/>
      <c r="N37" s="34" t="s">
        <v>22</v>
      </c>
      <c r="O37" s="34" t="s">
        <v>22</v>
      </c>
      <c r="P37" s="34">
        <v>0</v>
      </c>
      <c r="Q37" s="34" t="s">
        <v>26</v>
      </c>
      <c r="R37" s="34"/>
      <c r="S37" s="34"/>
      <c r="T37" s="34"/>
      <c r="U37" s="34"/>
      <c r="V37" s="34"/>
      <c r="W37" s="35"/>
      <c r="X37" s="35"/>
      <c r="Y37" s="35" t="s">
        <v>21</v>
      </c>
      <c r="Z37" s="35" t="s">
        <v>21</v>
      </c>
      <c r="AA37" s="35" t="s">
        <v>21</v>
      </c>
      <c r="AB37" s="35" t="s">
        <v>25</v>
      </c>
      <c r="AC37" s="35" t="s">
        <v>25</v>
      </c>
      <c r="AD37" s="35" t="s">
        <v>21</v>
      </c>
      <c r="AE37" s="35" t="s">
        <v>21</v>
      </c>
      <c r="AF37" s="35"/>
      <c r="AG37" s="35" t="s">
        <v>23</v>
      </c>
      <c r="AH37" s="35"/>
      <c r="AI37" s="35" t="s">
        <v>21</v>
      </c>
      <c r="AJ37" s="35" t="s">
        <v>21</v>
      </c>
      <c r="AK37" s="70" t="s">
        <v>21</v>
      </c>
      <c r="AL37" s="70" t="s">
        <v>21</v>
      </c>
      <c r="AM37" s="70" t="s">
        <v>25</v>
      </c>
      <c r="AN37" s="70" t="s">
        <v>25</v>
      </c>
      <c r="AO37" s="70" t="s">
        <v>25</v>
      </c>
      <c r="AP37" s="70" t="s">
        <v>25</v>
      </c>
      <c r="AQ37" s="52" t="s">
        <v>21</v>
      </c>
      <c r="AR37" s="52" t="s">
        <v>1786</v>
      </c>
      <c r="AS37" s="52" t="s">
        <v>1786</v>
      </c>
      <c r="AT37" s="52" t="s">
        <v>25</v>
      </c>
      <c r="AU37" s="52" t="s">
        <v>25</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5">
        <v>7047</v>
      </c>
      <c r="B38" s="6" t="s">
        <v>1063</v>
      </c>
      <c r="C38" s="31" t="s">
        <v>21</v>
      </c>
      <c r="D38" s="31" t="s">
        <v>21</v>
      </c>
      <c r="E38" s="34">
        <v>0</v>
      </c>
      <c r="F38" s="34" t="s">
        <v>25</v>
      </c>
      <c r="G38" s="34" t="s">
        <v>25</v>
      </c>
      <c r="H38" s="34" t="s">
        <v>25</v>
      </c>
      <c r="I38" s="34" t="s">
        <v>25</v>
      </c>
      <c r="J38" s="34"/>
      <c r="K38" s="34"/>
      <c r="L38" s="34"/>
      <c r="M38" s="34"/>
      <c r="N38" s="34"/>
      <c r="O38" s="34"/>
      <c r="P38" s="34">
        <v>0</v>
      </c>
      <c r="Q38" s="34"/>
      <c r="R38" s="34"/>
      <c r="S38" s="34"/>
      <c r="T38" s="34"/>
      <c r="U38" s="34"/>
      <c r="V38" s="34"/>
      <c r="W38" s="35"/>
      <c r="X38" s="35"/>
      <c r="Y38" s="35" t="s">
        <v>25</v>
      </c>
      <c r="Z38" s="35" t="s">
        <v>21</v>
      </c>
      <c r="AA38" s="35" t="s">
        <v>21</v>
      </c>
      <c r="AB38" s="35" t="s">
        <v>25</v>
      </c>
      <c r="AC38" s="35" t="s">
        <v>25</v>
      </c>
      <c r="AD38" s="35" t="s">
        <v>25</v>
      </c>
      <c r="AE38" s="35" t="s">
        <v>25</v>
      </c>
      <c r="AF38" s="35"/>
      <c r="AG38" s="35" t="s">
        <v>21</v>
      </c>
      <c r="AH38" s="35"/>
      <c r="AI38" s="35" t="s">
        <v>21</v>
      </c>
      <c r="AJ38" s="35"/>
      <c r="AK38" s="70" t="s">
        <v>21</v>
      </c>
      <c r="AL38" s="70" t="s">
        <v>21</v>
      </c>
      <c r="AM38" s="70" t="s">
        <v>25</v>
      </c>
      <c r="AN38" s="70" t="s">
        <v>25</v>
      </c>
      <c r="AO38" s="70" t="s">
        <v>25</v>
      </c>
      <c r="AP38" s="70" t="s">
        <v>25</v>
      </c>
      <c r="AQ38" s="52" t="s">
        <v>1377</v>
      </c>
      <c r="AR38" s="52" t="s">
        <v>23</v>
      </c>
      <c r="AS38" s="52" t="s">
        <v>21</v>
      </c>
      <c r="AT38" s="52" t="s">
        <v>23</v>
      </c>
      <c r="AU38" s="52" t="s">
        <v>25</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5">
        <v>7048</v>
      </c>
      <c r="B39" s="6" t="s">
        <v>1064</v>
      </c>
      <c r="C39" s="34" t="s">
        <v>25</v>
      </c>
      <c r="D39" s="31" t="s">
        <v>21</v>
      </c>
      <c r="E39" s="34">
        <v>1</v>
      </c>
      <c r="F39" s="34" t="s">
        <v>25</v>
      </c>
      <c r="G39" s="34" t="s">
        <v>25</v>
      </c>
      <c r="H39" s="34"/>
      <c r="I39" s="34" t="s">
        <v>25</v>
      </c>
      <c r="J39" s="34"/>
      <c r="K39" s="34" t="s">
        <v>25</v>
      </c>
      <c r="L39" s="34"/>
      <c r="M39" s="34"/>
      <c r="N39" s="34" t="s">
        <v>26</v>
      </c>
      <c r="O39" s="34" t="s">
        <v>22</v>
      </c>
      <c r="P39" s="34">
        <v>1</v>
      </c>
      <c r="Q39" s="34"/>
      <c r="R39" s="34"/>
      <c r="S39" s="34"/>
      <c r="T39" s="34"/>
      <c r="U39" s="34"/>
      <c r="V39" s="34"/>
      <c r="W39" s="35"/>
      <c r="X39" s="35"/>
      <c r="Y39" s="35" t="s">
        <v>23</v>
      </c>
      <c r="Z39" s="35" t="s">
        <v>23</v>
      </c>
      <c r="AA39" s="35" t="e">
        <v>#N/A</v>
      </c>
      <c r="AB39" s="35" t="s">
        <v>23</v>
      </c>
      <c r="AC39" s="35" t="s">
        <v>23</v>
      </c>
      <c r="AD39" s="35" t="s">
        <v>23</v>
      </c>
      <c r="AE39" s="35" t="s">
        <v>23</v>
      </c>
      <c r="AF39" s="35"/>
      <c r="AG39" s="35" t="s">
        <v>23</v>
      </c>
      <c r="AH39" s="35" t="s">
        <v>23</v>
      </c>
      <c r="AI39" s="35" t="s">
        <v>23</v>
      </c>
      <c r="AJ39" s="35" t="s">
        <v>23</v>
      </c>
      <c r="AK39" s="70" t="s">
        <v>25</v>
      </c>
      <c r="AL39" s="70" t="s">
        <v>21</v>
      </c>
      <c r="AM39" s="70" t="s">
        <v>21</v>
      </c>
      <c r="AN39" s="70" t="s">
        <v>25</v>
      </c>
      <c r="AO39" s="70">
        <v>0</v>
      </c>
      <c r="AP39" s="70" t="s">
        <v>25</v>
      </c>
      <c r="AQ39" s="52" t="s">
        <v>1377</v>
      </c>
      <c r="AR39" s="52" t="s">
        <v>23</v>
      </c>
      <c r="AS39" s="52" t="s">
        <v>21</v>
      </c>
      <c r="AT39" s="52" t="s">
        <v>23</v>
      </c>
      <c r="AU39" s="52" t="s">
        <v>25</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5">
        <v>7049</v>
      </c>
      <c r="B40" s="6" t="s">
        <v>1065</v>
      </c>
      <c r="C40" s="34" t="s">
        <v>25</v>
      </c>
      <c r="D40" s="31" t="s">
        <v>21</v>
      </c>
      <c r="E40" s="34">
        <v>1</v>
      </c>
      <c r="F40" s="31"/>
      <c r="G40" s="34"/>
      <c r="H40" s="31"/>
      <c r="I40" s="34"/>
      <c r="J40" s="31"/>
      <c r="K40" s="34"/>
      <c r="L40" s="34"/>
      <c r="M40" s="34"/>
      <c r="N40" s="34" t="s">
        <v>26</v>
      </c>
      <c r="O40" s="34" t="s">
        <v>22</v>
      </c>
      <c r="P40" s="34">
        <v>1</v>
      </c>
      <c r="Q40" s="34" t="s">
        <v>26</v>
      </c>
      <c r="R40" s="34"/>
      <c r="S40" s="34"/>
      <c r="T40" s="34"/>
      <c r="U40" s="34"/>
      <c r="V40" s="34"/>
      <c r="W40" s="35"/>
      <c r="X40" s="35"/>
      <c r="Y40" s="35" t="s">
        <v>23</v>
      </c>
      <c r="Z40" s="35" t="s">
        <v>23</v>
      </c>
      <c r="AA40" s="35" t="e">
        <v>#N/A</v>
      </c>
      <c r="AB40" s="35" t="s">
        <v>23</v>
      </c>
      <c r="AC40" s="35" t="s">
        <v>25</v>
      </c>
      <c r="AD40" s="35" t="s">
        <v>23</v>
      </c>
      <c r="AE40" s="35" t="s">
        <v>21</v>
      </c>
      <c r="AF40" s="35"/>
      <c r="AG40" s="35" t="s">
        <v>23</v>
      </c>
      <c r="AH40" s="35"/>
      <c r="AI40" s="35" t="s">
        <v>23</v>
      </c>
      <c r="AJ40" s="35" t="s">
        <v>21</v>
      </c>
      <c r="AK40" s="70" t="s">
        <v>25</v>
      </c>
      <c r="AL40" s="70" t="s">
        <v>21</v>
      </c>
      <c r="AM40" s="70" t="s">
        <v>25</v>
      </c>
      <c r="AN40" s="70" t="s">
        <v>25</v>
      </c>
      <c r="AO40" s="70" t="s">
        <v>21</v>
      </c>
      <c r="AP40" s="70" t="s">
        <v>25</v>
      </c>
      <c r="AQ40" s="52" t="s">
        <v>1377</v>
      </c>
      <c r="AR40" s="52" t="s">
        <v>23</v>
      </c>
      <c r="AS40" s="52" t="s">
        <v>1786</v>
      </c>
      <c r="AT40" s="52" t="s">
        <v>23</v>
      </c>
      <c r="AU40" s="52" t="s">
        <v>25</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5">
        <v>7050</v>
      </c>
      <c r="B41" s="6" t="s">
        <v>1066</v>
      </c>
      <c r="C41" s="31" t="s">
        <v>21</v>
      </c>
      <c r="D41" s="31" t="s">
        <v>21</v>
      </c>
      <c r="E41" s="34">
        <v>0</v>
      </c>
      <c r="F41" s="34"/>
      <c r="G41" s="34" t="s">
        <v>25</v>
      </c>
      <c r="H41" s="34"/>
      <c r="I41" s="34" t="s">
        <v>25</v>
      </c>
      <c r="J41" s="34"/>
      <c r="K41" s="34" t="s">
        <v>25</v>
      </c>
      <c r="L41" s="34"/>
      <c r="M41" s="34"/>
      <c r="N41" s="34" t="s">
        <v>26</v>
      </c>
      <c r="O41" s="34" t="s">
        <v>22</v>
      </c>
      <c r="P41" s="34">
        <v>1</v>
      </c>
      <c r="Q41" s="34"/>
      <c r="R41" s="34" t="s">
        <v>26</v>
      </c>
      <c r="S41" s="34"/>
      <c r="T41" s="34"/>
      <c r="U41" s="34"/>
      <c r="V41" s="34"/>
      <c r="W41" s="35"/>
      <c r="X41" s="35"/>
      <c r="Y41" s="35" t="s">
        <v>23</v>
      </c>
      <c r="Z41" s="35" t="s">
        <v>23</v>
      </c>
      <c r="AA41" s="35" t="e">
        <v>#N/A</v>
      </c>
      <c r="AB41" s="35" t="s">
        <v>23</v>
      </c>
      <c r="AC41" s="35" t="s">
        <v>25</v>
      </c>
      <c r="AD41" s="35" t="s">
        <v>23</v>
      </c>
      <c r="AE41" s="35" t="s">
        <v>25</v>
      </c>
      <c r="AF41" s="35"/>
      <c r="AG41" s="35" t="s">
        <v>23</v>
      </c>
      <c r="AH41" s="35"/>
      <c r="AI41" s="35" t="s">
        <v>23</v>
      </c>
      <c r="AJ41" s="35" t="s">
        <v>21</v>
      </c>
      <c r="AK41" s="70" t="s">
        <v>25</v>
      </c>
      <c r="AL41" s="70" t="s">
        <v>21</v>
      </c>
      <c r="AM41" s="70" t="s">
        <v>21</v>
      </c>
      <c r="AN41" s="70" t="s">
        <v>25</v>
      </c>
      <c r="AO41" s="70">
        <v>0</v>
      </c>
      <c r="AP41" s="70" t="s">
        <v>25</v>
      </c>
      <c r="AQ41" s="52" t="s">
        <v>1377</v>
      </c>
      <c r="AR41" s="52" t="s">
        <v>23</v>
      </c>
      <c r="AS41" s="52" t="s">
        <v>25</v>
      </c>
      <c r="AT41" s="52" t="s">
        <v>23</v>
      </c>
      <c r="AU41" s="52" t="s">
        <v>21</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5">
        <v>7054</v>
      </c>
      <c r="B42" s="6" t="s">
        <v>1067</v>
      </c>
      <c r="C42" s="34" t="s">
        <v>25</v>
      </c>
      <c r="D42" s="31" t="s">
        <v>21</v>
      </c>
      <c r="E42" s="34">
        <v>1</v>
      </c>
      <c r="F42" s="34" t="s">
        <v>25</v>
      </c>
      <c r="G42" s="34" t="s">
        <v>25</v>
      </c>
      <c r="H42" s="34" t="s">
        <v>25</v>
      </c>
      <c r="I42" s="34" t="s">
        <v>25</v>
      </c>
      <c r="J42" s="34"/>
      <c r="K42" s="34" t="s">
        <v>25</v>
      </c>
      <c r="L42" s="34"/>
      <c r="M42" s="34"/>
      <c r="N42" s="34" t="s">
        <v>26</v>
      </c>
      <c r="O42" s="34" t="s">
        <v>22</v>
      </c>
      <c r="P42" s="34">
        <v>1</v>
      </c>
      <c r="Q42" s="34" t="s">
        <v>26</v>
      </c>
      <c r="R42" s="34" t="s">
        <v>26</v>
      </c>
      <c r="S42" s="34" t="s">
        <v>26</v>
      </c>
      <c r="T42" s="34" t="s">
        <v>26</v>
      </c>
      <c r="U42" s="34"/>
      <c r="V42" s="34"/>
      <c r="W42" s="35"/>
      <c r="X42" s="35"/>
      <c r="Y42" s="35" t="s">
        <v>23</v>
      </c>
      <c r="Z42" s="35" t="s">
        <v>23</v>
      </c>
      <c r="AA42" s="35" t="e">
        <v>#N/A</v>
      </c>
      <c r="AB42" s="35" t="s">
        <v>23</v>
      </c>
      <c r="AC42" s="35" t="s">
        <v>25</v>
      </c>
      <c r="AD42" s="35" t="s">
        <v>23</v>
      </c>
      <c r="AE42" s="35" t="s">
        <v>25</v>
      </c>
      <c r="AF42" s="35"/>
      <c r="AG42" s="35" t="s">
        <v>23</v>
      </c>
      <c r="AH42" s="35" t="s">
        <v>25</v>
      </c>
      <c r="AI42" s="35" t="s">
        <v>23</v>
      </c>
      <c r="AJ42" s="35" t="s">
        <v>25</v>
      </c>
      <c r="AK42" s="70" t="s">
        <v>23</v>
      </c>
      <c r="AL42" s="70" t="s">
        <v>23</v>
      </c>
      <c r="AM42" s="70" t="s">
        <v>23</v>
      </c>
      <c r="AN42" s="70" t="s">
        <v>23</v>
      </c>
      <c r="AO42" s="70" t="s">
        <v>23</v>
      </c>
      <c r="AP42" s="70" t="s">
        <v>23</v>
      </c>
      <c r="AQ42" s="52" t="s">
        <v>23</v>
      </c>
      <c r="AR42" s="52" t="s">
        <v>21</v>
      </c>
      <c r="AS42" s="52" t="s">
        <v>23</v>
      </c>
      <c r="AT42" s="52" t="s">
        <v>21</v>
      </c>
      <c r="AU42" s="52" t="s">
        <v>23</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5">
        <v>7056</v>
      </c>
      <c r="B43" s="6" t="s">
        <v>1068</v>
      </c>
      <c r="C43" s="34"/>
      <c r="D43" s="34"/>
      <c r="E43" s="34">
        <v>0</v>
      </c>
      <c r="F43" s="34"/>
      <c r="G43" s="34"/>
      <c r="H43" s="34"/>
      <c r="I43" s="34"/>
      <c r="J43" s="34"/>
      <c r="K43" s="34"/>
      <c r="L43" s="34"/>
      <c r="M43" s="34"/>
      <c r="N43" s="34"/>
      <c r="O43" s="34"/>
      <c r="P43" s="34">
        <v>0</v>
      </c>
      <c r="Q43" s="34"/>
      <c r="R43" s="34"/>
      <c r="S43" s="34"/>
      <c r="T43" s="34"/>
      <c r="U43" s="34"/>
      <c r="V43" s="34"/>
      <c r="W43" s="35"/>
      <c r="X43" s="35"/>
      <c r="Y43" s="35" t="s">
        <v>23</v>
      </c>
      <c r="Z43" s="35" t="s">
        <v>23</v>
      </c>
      <c r="AA43" s="35" t="e">
        <v>#N/A</v>
      </c>
      <c r="AB43" s="35" t="s">
        <v>23</v>
      </c>
      <c r="AC43" s="35" t="s">
        <v>23</v>
      </c>
      <c r="AD43" s="35" t="s">
        <v>23</v>
      </c>
      <c r="AE43" s="35" t="s">
        <v>23</v>
      </c>
      <c r="AF43" s="35"/>
      <c r="AG43" s="35" t="s">
        <v>23</v>
      </c>
      <c r="AH43" s="35" t="s">
        <v>23</v>
      </c>
      <c r="AI43" s="35" t="s">
        <v>23</v>
      </c>
      <c r="AJ43" s="35" t="s">
        <v>23</v>
      </c>
      <c r="AK43" s="70" t="s">
        <v>23</v>
      </c>
      <c r="AL43" s="70" t="s">
        <v>23</v>
      </c>
      <c r="AM43" s="70" t="s">
        <v>23</v>
      </c>
      <c r="AN43" s="70" t="s">
        <v>23</v>
      </c>
      <c r="AO43" s="70" t="s">
        <v>23</v>
      </c>
      <c r="AP43" s="70" t="s">
        <v>23</v>
      </c>
      <c r="AQ43" s="52" t="s">
        <v>23</v>
      </c>
      <c r="AR43" s="52" t="s">
        <v>23</v>
      </c>
      <c r="AS43" s="52" t="s">
        <v>23</v>
      </c>
      <c r="AT43" s="52" t="s">
        <v>23</v>
      </c>
      <c r="AU43" s="52" t="s">
        <v>23</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5">
        <v>7057</v>
      </c>
      <c r="B44" s="6" t="s">
        <v>1069</v>
      </c>
      <c r="C44" s="31" t="s">
        <v>21</v>
      </c>
      <c r="D44" s="31" t="s">
        <v>21</v>
      </c>
      <c r="E44" s="34">
        <v>0</v>
      </c>
      <c r="F44" s="31"/>
      <c r="G44" s="34" t="s">
        <v>25</v>
      </c>
      <c r="H44" s="31" t="s">
        <v>25</v>
      </c>
      <c r="I44" s="34" t="s">
        <v>25</v>
      </c>
      <c r="J44" s="34"/>
      <c r="K44" s="34"/>
      <c r="L44" s="34"/>
      <c r="M44" s="34"/>
      <c r="N44" s="34"/>
      <c r="O44" s="34"/>
      <c r="P44" s="34">
        <v>0</v>
      </c>
      <c r="Q44" s="34"/>
      <c r="R44" s="34"/>
      <c r="S44" s="34"/>
      <c r="T44" s="34"/>
      <c r="U44" s="34"/>
      <c r="V44" s="34"/>
      <c r="W44" s="35"/>
      <c r="X44" s="35"/>
      <c r="Y44" s="35" t="s">
        <v>23</v>
      </c>
      <c r="Z44" s="35" t="s">
        <v>23</v>
      </c>
      <c r="AA44" s="35" t="e">
        <v>#N/A</v>
      </c>
      <c r="AB44" s="35" t="s">
        <v>23</v>
      </c>
      <c r="AC44" s="35" t="s">
        <v>23</v>
      </c>
      <c r="AD44" s="35" t="s">
        <v>23</v>
      </c>
      <c r="AE44" s="35" t="s">
        <v>23</v>
      </c>
      <c r="AF44" s="35"/>
      <c r="AG44" s="35" t="s">
        <v>23</v>
      </c>
      <c r="AH44" s="35" t="s">
        <v>23</v>
      </c>
      <c r="AI44" s="35" t="s">
        <v>23</v>
      </c>
      <c r="AJ44" s="35" t="s">
        <v>23</v>
      </c>
      <c r="AK44" s="70" t="s">
        <v>23</v>
      </c>
      <c r="AL44" s="70" t="s">
        <v>23</v>
      </c>
      <c r="AM44" s="70" t="s">
        <v>23</v>
      </c>
      <c r="AN44" s="70" t="s">
        <v>23</v>
      </c>
      <c r="AO44" s="70" t="s">
        <v>23</v>
      </c>
      <c r="AP44" s="70" t="s">
        <v>23</v>
      </c>
      <c r="AQ44" s="52" t="s">
        <v>23</v>
      </c>
      <c r="AR44" s="52" t="s">
        <v>23</v>
      </c>
      <c r="AS44" s="52" t="s">
        <v>23</v>
      </c>
      <c r="AT44" s="52" t="s">
        <v>23</v>
      </c>
      <c r="AU44" s="52" t="s">
        <v>23</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5">
        <v>7061</v>
      </c>
      <c r="B45" s="6" t="s">
        <v>1070</v>
      </c>
      <c r="C45" s="34" t="s">
        <v>25</v>
      </c>
      <c r="D45" s="31" t="s">
        <v>21</v>
      </c>
      <c r="E45" s="34">
        <v>1</v>
      </c>
      <c r="F45" s="34"/>
      <c r="G45" s="34" t="s">
        <v>25</v>
      </c>
      <c r="H45" s="31" t="s">
        <v>25</v>
      </c>
      <c r="I45" s="34" t="s">
        <v>25</v>
      </c>
      <c r="J45" s="34"/>
      <c r="K45" s="34"/>
      <c r="L45" s="34"/>
      <c r="M45" s="34"/>
      <c r="N45" s="34" t="s">
        <v>26</v>
      </c>
      <c r="O45" s="34" t="s">
        <v>22</v>
      </c>
      <c r="P45" s="34">
        <v>1</v>
      </c>
      <c r="Q45" s="34"/>
      <c r="R45" s="34" t="s">
        <v>26</v>
      </c>
      <c r="S45" s="34"/>
      <c r="T45" s="34" t="s">
        <v>26</v>
      </c>
      <c r="U45" s="34"/>
      <c r="V45" s="34"/>
      <c r="W45" s="35"/>
      <c r="X45" s="35"/>
      <c r="Y45" s="35" t="s">
        <v>23</v>
      </c>
      <c r="Z45" s="35" t="s">
        <v>23</v>
      </c>
      <c r="AA45" s="35" t="e">
        <v>#N/A</v>
      </c>
      <c r="AB45" s="35" t="s">
        <v>23</v>
      </c>
      <c r="AC45" s="35" t="s">
        <v>25</v>
      </c>
      <c r="AD45" s="35" t="s">
        <v>23</v>
      </c>
      <c r="AE45" s="35" t="s">
        <v>25</v>
      </c>
      <c r="AF45" s="35"/>
      <c r="AG45" s="35" t="s">
        <v>23</v>
      </c>
      <c r="AH45" s="35"/>
      <c r="AI45" s="35" t="s">
        <v>23</v>
      </c>
      <c r="AJ45" s="35" t="s">
        <v>21</v>
      </c>
      <c r="AK45" s="70" t="s">
        <v>25</v>
      </c>
      <c r="AL45" s="70" t="s">
        <v>21</v>
      </c>
      <c r="AM45" s="70" t="s">
        <v>21</v>
      </c>
      <c r="AN45" s="70" t="s">
        <v>21</v>
      </c>
      <c r="AO45" s="70">
        <v>0</v>
      </c>
      <c r="AP45" s="70">
        <v>0</v>
      </c>
      <c r="AQ45" s="52">
        <v>0</v>
      </c>
      <c r="AR45" s="52" t="s">
        <v>21</v>
      </c>
      <c r="AS45" s="52">
        <v>0</v>
      </c>
      <c r="AT45" s="52" t="s">
        <v>25</v>
      </c>
      <c r="AU45" s="52">
        <v>0</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9"/>
      <c r="B46" s="10"/>
      <c r="C46" s="34"/>
      <c r="D46" s="34"/>
      <c r="E46" s="34">
        <v>0</v>
      </c>
      <c r="F46" s="34"/>
      <c r="G46" s="34"/>
      <c r="H46" s="34"/>
      <c r="I46" s="34"/>
      <c r="J46" s="34"/>
      <c r="K46" s="34"/>
      <c r="L46" s="34"/>
      <c r="M46" s="34"/>
      <c r="N46" s="34"/>
      <c r="O46" s="34"/>
      <c r="P46" s="34">
        <v>0</v>
      </c>
      <c r="Q46" s="34"/>
      <c r="R46" s="34"/>
      <c r="S46" s="34"/>
      <c r="T46" s="34"/>
      <c r="U46" s="34"/>
      <c r="V46" s="34"/>
      <c r="W46" s="35"/>
      <c r="X46" s="35"/>
      <c r="Y46" s="35" t="s">
        <v>23</v>
      </c>
      <c r="Z46" s="35" t="s">
        <v>23</v>
      </c>
      <c r="AA46" s="35" t="e">
        <v>#N/A</v>
      </c>
      <c r="AB46" s="35" t="s">
        <v>23</v>
      </c>
      <c r="AC46" s="35" t="s">
        <v>23</v>
      </c>
      <c r="AD46" s="35" t="s">
        <v>23</v>
      </c>
      <c r="AE46" s="35" t="s">
        <v>23</v>
      </c>
      <c r="AF46" s="35"/>
      <c r="AG46" s="35" t="s">
        <v>23</v>
      </c>
      <c r="AH46" s="35" t="s">
        <v>23</v>
      </c>
      <c r="AI46" s="35" t="s">
        <v>23</v>
      </c>
      <c r="AJ46" s="35" t="s">
        <v>23</v>
      </c>
      <c r="AK46" s="54" t="s">
        <v>23</v>
      </c>
      <c r="AL46" s="54" t="s">
        <v>23</v>
      </c>
      <c r="AM46" s="54" t="s">
        <v>23</v>
      </c>
      <c r="AN46" s="54" t="s">
        <v>23</v>
      </c>
      <c r="AO46" s="54" t="s">
        <v>23</v>
      </c>
      <c r="AP46" s="54"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9"/>
      <c r="B47" s="10"/>
      <c r="C47" s="34"/>
      <c r="D47" s="34"/>
      <c r="E47" s="34">
        <v>0</v>
      </c>
      <c r="F47" s="34"/>
      <c r="G47" s="34"/>
      <c r="H47" s="34"/>
      <c r="I47" s="34"/>
      <c r="J47" s="34"/>
      <c r="K47" s="34"/>
      <c r="L47" s="34"/>
      <c r="M47" s="34"/>
      <c r="N47" s="34"/>
      <c r="O47" s="34"/>
      <c r="P47" s="34">
        <v>0</v>
      </c>
      <c r="Q47" s="34"/>
      <c r="R47" s="34"/>
      <c r="S47" s="34"/>
      <c r="T47" s="34"/>
      <c r="U47" s="34"/>
      <c r="V47" s="34"/>
      <c r="W47" s="35"/>
      <c r="X47" s="35"/>
      <c r="Y47" s="35" t="s">
        <v>23</v>
      </c>
      <c r="Z47" s="35" t="s">
        <v>23</v>
      </c>
      <c r="AA47" s="35" t="e">
        <v>#N/A</v>
      </c>
      <c r="AB47" s="35" t="s">
        <v>23</v>
      </c>
      <c r="AC47" s="35" t="s">
        <v>23</v>
      </c>
      <c r="AD47" s="35" t="s">
        <v>23</v>
      </c>
      <c r="AE47" s="35" t="s">
        <v>23</v>
      </c>
      <c r="AF47" s="35"/>
      <c r="AG47" s="35" t="s">
        <v>23</v>
      </c>
      <c r="AH47" s="35" t="s">
        <v>23</v>
      </c>
      <c r="AI47" s="35" t="s">
        <v>23</v>
      </c>
      <c r="AJ47" s="35" t="s">
        <v>23</v>
      </c>
      <c r="AK47" s="54" t="s">
        <v>23</v>
      </c>
      <c r="AL47" s="54" t="s">
        <v>23</v>
      </c>
      <c r="AM47" s="54" t="s">
        <v>23</v>
      </c>
      <c r="AN47" s="54" t="s">
        <v>23</v>
      </c>
      <c r="AO47" s="54" t="s">
        <v>23</v>
      </c>
      <c r="AP47" s="54" t="s">
        <v>23</v>
      </c>
      <c r="AQ47" s="52" t="s">
        <v>23</v>
      </c>
      <c r="AR47" s="52" t="s">
        <v>23</v>
      </c>
      <c r="AS47" s="52" t="s">
        <v>23</v>
      </c>
      <c r="AT47" s="52" t="s">
        <v>23</v>
      </c>
      <c r="AU47" s="52" t="s">
        <v>23</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9"/>
      <c r="B48" s="10"/>
      <c r="C48" s="34"/>
      <c r="D48" s="34"/>
      <c r="E48" s="34">
        <v>0</v>
      </c>
      <c r="F48" s="34"/>
      <c r="G48" s="34"/>
      <c r="H48" s="34"/>
      <c r="I48" s="34"/>
      <c r="J48" s="34"/>
      <c r="K48" s="34"/>
      <c r="L48" s="34"/>
      <c r="M48" s="34"/>
      <c r="N48" s="34"/>
      <c r="O48" s="34"/>
      <c r="P48" s="34">
        <v>0</v>
      </c>
      <c r="Q48" s="34"/>
      <c r="R48" s="34"/>
      <c r="S48" s="34"/>
      <c r="T48" s="34"/>
      <c r="U48" s="34"/>
      <c r="V48" s="34"/>
      <c r="W48" s="35"/>
      <c r="X48" s="35"/>
      <c r="Y48" s="35" t="s">
        <v>23</v>
      </c>
      <c r="Z48" s="35" t="s">
        <v>23</v>
      </c>
      <c r="AA48" s="35" t="e">
        <v>#N/A</v>
      </c>
      <c r="AB48" s="35" t="s">
        <v>23</v>
      </c>
      <c r="AC48" s="35" t="s">
        <v>23</v>
      </c>
      <c r="AD48" s="35" t="s">
        <v>23</v>
      </c>
      <c r="AE48" s="35" t="s">
        <v>23</v>
      </c>
      <c r="AF48" s="35"/>
      <c r="AG48" s="35" t="s">
        <v>23</v>
      </c>
      <c r="AH48" s="35" t="s">
        <v>23</v>
      </c>
      <c r="AI48" s="35" t="s">
        <v>23</v>
      </c>
      <c r="AJ48" s="35" t="s">
        <v>23</v>
      </c>
      <c r="AK48" s="54" t="s">
        <v>23</v>
      </c>
      <c r="AL48" s="54" t="s">
        <v>23</v>
      </c>
      <c r="AM48" s="54" t="s">
        <v>23</v>
      </c>
      <c r="AN48" s="54" t="s">
        <v>23</v>
      </c>
      <c r="AO48" s="54" t="s">
        <v>23</v>
      </c>
      <c r="AP48" s="54" t="s">
        <v>23</v>
      </c>
      <c r="AQ48" s="52" t="s">
        <v>23</v>
      </c>
      <c r="AR48" s="52" t="s">
        <v>23</v>
      </c>
      <c r="AS48" s="52" t="s">
        <v>23</v>
      </c>
      <c r="AT48" s="52" t="s">
        <v>23</v>
      </c>
      <c r="AU48" s="52" t="s">
        <v>23</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146" t="s">
        <v>242</v>
      </c>
      <c r="B49" s="147"/>
      <c r="C49" s="146">
        <v>21</v>
      </c>
      <c r="D49" s="147">
        <v>0</v>
      </c>
      <c r="N49" s="146">
        <v>21</v>
      </c>
      <c r="O49" s="147">
        <v>0</v>
      </c>
      <c r="Y49" s="156">
        <v>0</v>
      </c>
      <c r="Z49" s="158">
        <v>0</v>
      </c>
      <c r="AK49" s="40" t="s">
        <v>23</v>
      </c>
      <c r="AL49" s="40" t="s">
        <v>23</v>
      </c>
      <c r="AM49" s="40" t="s">
        <v>23</v>
      </c>
      <c r="AN49" s="50" t="s">
        <v>23</v>
      </c>
      <c r="AO49" s="40" t="s">
        <v>23</v>
      </c>
      <c r="AP49" s="109" t="s">
        <v>23</v>
      </c>
      <c r="AQ49" s="52" t="s">
        <v>23</v>
      </c>
      <c r="AR49" s="52" t="s">
        <v>23</v>
      </c>
      <c r="AS49" s="52" t="s">
        <v>23</v>
      </c>
      <c r="AT49" s="52" t="s">
        <v>23</v>
      </c>
      <c r="AU49" s="52" t="s">
        <v>23</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9">
    <mergeCell ref="C1:M1"/>
    <mergeCell ref="N1:X1"/>
    <mergeCell ref="Y1:AJ1"/>
    <mergeCell ref="AK1:AU1"/>
    <mergeCell ref="A2:B2"/>
    <mergeCell ref="C2:D2"/>
    <mergeCell ref="F2:G2"/>
    <mergeCell ref="H2:I2"/>
    <mergeCell ref="J2:K2"/>
    <mergeCell ref="L2:M2"/>
    <mergeCell ref="AO2:AP2"/>
    <mergeCell ref="AQ2:AQ3"/>
    <mergeCell ref="AR2:AS2"/>
    <mergeCell ref="AT2:AU2"/>
    <mergeCell ref="AI2:AJ2"/>
    <mergeCell ref="AK2:AL2"/>
    <mergeCell ref="A49:B49"/>
    <mergeCell ref="C49:D49"/>
    <mergeCell ref="N49:O49"/>
    <mergeCell ref="Y49:Z49"/>
    <mergeCell ref="AM2:AN2"/>
    <mergeCell ref="Y2:Z2"/>
    <mergeCell ref="A4:B4"/>
    <mergeCell ref="AB2:AC2"/>
    <mergeCell ref="AD2:AE2"/>
    <mergeCell ref="AF2:AF3"/>
    <mergeCell ref="AG2:AH2"/>
    <mergeCell ref="N2:O2"/>
    <mergeCell ref="Q2:R2"/>
    <mergeCell ref="S2:T2"/>
    <mergeCell ref="U2:V2"/>
    <mergeCell ref="W2:X2"/>
    <mergeCell ref="AV1:BF1"/>
    <mergeCell ref="AV2:AW2"/>
    <mergeCell ref="AX2:AY2"/>
    <mergeCell ref="AZ2:BA2"/>
    <mergeCell ref="BB2:BB3"/>
    <mergeCell ref="BC2:BD2"/>
    <mergeCell ref="BE2:BF2"/>
  </mergeCells>
  <phoneticPr fontId="2"/>
  <conditionalFormatting sqref="A5:AU47 BG5:XFD47">
    <cfRule type="cellIs" dxfId="138" priority="5" operator="equal">
      <formula>0</formula>
    </cfRule>
  </conditionalFormatting>
  <conditionalFormatting sqref="AV5:BF5">
    <cfRule type="cellIs" dxfId="137" priority="2" operator="equal">
      <formula>0</formula>
    </cfRule>
  </conditionalFormatting>
  <conditionalFormatting sqref="AV6:BF300">
    <cfRule type="cellIs" dxfId="136"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300"/>
  <sheetViews>
    <sheetView workbookViewId="0"/>
  </sheetViews>
  <sheetFormatPr defaultColWidth="9" defaultRowHeight="28.5" customHeight="1" outlineLevelCol="1"/>
  <cols>
    <col min="1" max="1" width="6.625" style="3" customWidth="1"/>
    <col min="2" max="2" width="32.5" style="3" customWidth="1"/>
    <col min="3" max="24" width="8.25" style="17" hidden="1" customWidth="1" outlineLevel="1"/>
    <col min="25" max="26" width="9.25" style="17" hidden="1" customWidth="1" outlineLevel="1"/>
    <col min="27" max="27" width="8.25" style="17" hidden="1" customWidth="1" outlineLevel="1"/>
    <col min="28" max="34" width="9.25" style="17" hidden="1" customWidth="1" outlineLevel="1"/>
    <col min="35" max="36" width="8.25" style="17" hidden="1" customWidth="1" outlineLevel="1"/>
    <col min="37" max="37" width="9" style="3" collapsed="1"/>
    <col min="38" max="42" width="9" style="3"/>
    <col min="43" max="46" width="9" style="58"/>
    <col min="47" max="47" width="9" style="3"/>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A1" s="3" t="s">
        <v>1280</v>
      </c>
      <c r="C1" s="140" t="s">
        <v>0</v>
      </c>
      <c r="D1" s="149"/>
      <c r="E1" s="149"/>
      <c r="F1" s="149"/>
      <c r="G1" s="149"/>
      <c r="H1" s="149"/>
      <c r="I1" s="149"/>
      <c r="J1" s="149"/>
      <c r="K1" s="149"/>
      <c r="L1" s="149"/>
      <c r="M1" s="141"/>
      <c r="N1" s="140" t="s">
        <v>1</v>
      </c>
      <c r="O1" s="149"/>
      <c r="P1" s="149"/>
      <c r="Q1" s="149"/>
      <c r="R1" s="149"/>
      <c r="S1" s="149"/>
      <c r="T1" s="149"/>
      <c r="U1" s="149"/>
      <c r="V1" s="149"/>
      <c r="W1" s="149"/>
      <c r="X1" s="141"/>
      <c r="Y1" s="140" t="s">
        <v>2</v>
      </c>
      <c r="Z1" s="149"/>
      <c r="AA1" s="149"/>
      <c r="AB1" s="149"/>
      <c r="AC1" s="149"/>
      <c r="AD1" s="149"/>
      <c r="AE1" s="149"/>
      <c r="AF1" s="149"/>
      <c r="AG1" s="149"/>
      <c r="AH1" s="149"/>
      <c r="AI1" s="149"/>
      <c r="AJ1" s="141"/>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0" t="s">
        <v>4</v>
      </c>
      <c r="B2" s="141"/>
      <c r="C2" s="140" t="s">
        <v>5</v>
      </c>
      <c r="D2" s="141"/>
      <c r="E2" s="40"/>
      <c r="F2" s="140" t="s">
        <v>6</v>
      </c>
      <c r="G2" s="141"/>
      <c r="H2" s="140" t="s">
        <v>7</v>
      </c>
      <c r="I2" s="141"/>
      <c r="J2" s="140" t="s">
        <v>8</v>
      </c>
      <c r="K2" s="141"/>
      <c r="L2" s="138" t="s">
        <v>9</v>
      </c>
      <c r="M2" s="139"/>
      <c r="N2" s="140" t="s">
        <v>5</v>
      </c>
      <c r="O2" s="141"/>
      <c r="P2" s="40"/>
      <c r="Q2" s="140" t="s">
        <v>6</v>
      </c>
      <c r="R2" s="141"/>
      <c r="S2" s="140" t="s">
        <v>7</v>
      </c>
      <c r="T2" s="141"/>
      <c r="U2" s="140" t="s">
        <v>8</v>
      </c>
      <c r="V2" s="141"/>
      <c r="W2" s="138" t="s">
        <v>9</v>
      </c>
      <c r="X2" s="139"/>
      <c r="Y2" s="140" t="s">
        <v>5</v>
      </c>
      <c r="Z2" s="141"/>
      <c r="AA2" s="40"/>
      <c r="AB2" s="140" t="s">
        <v>6</v>
      </c>
      <c r="AC2" s="141"/>
      <c r="AD2" s="140" t="s">
        <v>7</v>
      </c>
      <c r="AE2" s="141"/>
      <c r="AF2" s="167" t="s">
        <v>10</v>
      </c>
      <c r="AG2" s="140" t="s">
        <v>8</v>
      </c>
      <c r="AH2" s="141"/>
      <c r="AI2" s="138" t="s">
        <v>9</v>
      </c>
      <c r="AJ2" s="139"/>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18" t="s">
        <v>12</v>
      </c>
      <c r="B3" s="40" t="s">
        <v>13</v>
      </c>
      <c r="C3" s="40" t="s">
        <v>14</v>
      </c>
      <c r="D3" s="40" t="s">
        <v>15</v>
      </c>
      <c r="E3" s="40"/>
      <c r="F3" s="40" t="s">
        <v>17</v>
      </c>
      <c r="G3" s="40" t="s">
        <v>18</v>
      </c>
      <c r="H3" s="40" t="s">
        <v>17</v>
      </c>
      <c r="I3" s="40" t="s">
        <v>18</v>
      </c>
      <c r="J3" s="40" t="s">
        <v>17</v>
      </c>
      <c r="K3" s="40" t="s">
        <v>18</v>
      </c>
      <c r="L3" s="40" t="s">
        <v>17</v>
      </c>
      <c r="M3" s="40" t="s">
        <v>18</v>
      </c>
      <c r="N3" s="40" t="s">
        <v>14</v>
      </c>
      <c r="O3" s="40" t="s">
        <v>15</v>
      </c>
      <c r="P3" s="40"/>
      <c r="Q3" s="40" t="s">
        <v>17</v>
      </c>
      <c r="R3" s="40" t="s">
        <v>18</v>
      </c>
      <c r="S3" s="40" t="s">
        <v>17</v>
      </c>
      <c r="T3" s="40" t="s">
        <v>18</v>
      </c>
      <c r="U3" s="40" t="s">
        <v>17</v>
      </c>
      <c r="V3" s="40" t="s">
        <v>18</v>
      </c>
      <c r="W3" s="40" t="s">
        <v>17</v>
      </c>
      <c r="X3" s="40" t="s">
        <v>18</v>
      </c>
      <c r="Y3" s="40" t="s">
        <v>14</v>
      </c>
      <c r="Z3" s="40" t="s">
        <v>15</v>
      </c>
      <c r="AA3" s="40"/>
      <c r="AB3" s="40" t="s">
        <v>17</v>
      </c>
      <c r="AC3" s="40" t="s">
        <v>18</v>
      </c>
      <c r="AD3" s="40" t="s">
        <v>17</v>
      </c>
      <c r="AE3" s="40" t="s">
        <v>18</v>
      </c>
      <c r="AF3" s="168"/>
      <c r="AG3" s="40" t="s">
        <v>17</v>
      </c>
      <c r="AH3" s="40" t="s">
        <v>18</v>
      </c>
      <c r="AI3" s="40" t="s">
        <v>17</v>
      </c>
      <c r="AJ3" s="40"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0" t="s">
        <v>19</v>
      </c>
      <c r="B4" s="141"/>
      <c r="C4" s="40">
        <v>12</v>
      </c>
      <c r="D4" s="40">
        <v>3</v>
      </c>
      <c r="E4" s="40"/>
      <c r="F4" s="40">
        <v>9</v>
      </c>
      <c r="G4" s="40">
        <v>14</v>
      </c>
      <c r="H4" s="40">
        <v>6</v>
      </c>
      <c r="I4" s="40">
        <v>8</v>
      </c>
      <c r="J4" s="40">
        <v>0</v>
      </c>
      <c r="K4" s="40">
        <v>7</v>
      </c>
      <c r="L4" s="40">
        <v>0</v>
      </c>
      <c r="M4" s="40">
        <v>3</v>
      </c>
      <c r="N4" s="40">
        <v>11</v>
      </c>
      <c r="O4" s="40">
        <v>5</v>
      </c>
      <c r="P4" s="40"/>
      <c r="Q4" s="40">
        <v>7</v>
      </c>
      <c r="R4" s="40">
        <v>12</v>
      </c>
      <c r="S4" s="40">
        <v>3</v>
      </c>
      <c r="T4" s="40">
        <v>5</v>
      </c>
      <c r="U4" s="40">
        <v>0</v>
      </c>
      <c r="V4" s="40">
        <v>0</v>
      </c>
      <c r="W4" s="40">
        <v>0</v>
      </c>
      <c r="X4" s="40">
        <v>1</v>
      </c>
      <c r="Y4" s="40">
        <v>8</v>
      </c>
      <c r="Z4" s="40">
        <v>3</v>
      </c>
      <c r="AA4" s="40"/>
      <c r="AB4" s="40">
        <v>8</v>
      </c>
      <c r="AC4" s="40">
        <v>2</v>
      </c>
      <c r="AD4" s="40">
        <v>1</v>
      </c>
      <c r="AE4" s="40">
        <v>14</v>
      </c>
      <c r="AF4" s="40"/>
      <c r="AG4" s="40"/>
      <c r="AH4" s="40">
        <v>1</v>
      </c>
      <c r="AI4" s="40"/>
      <c r="AJ4" s="40">
        <v>1</v>
      </c>
      <c r="AK4" s="54">
        <v>6</v>
      </c>
      <c r="AL4" s="54">
        <v>3</v>
      </c>
      <c r="AM4" s="54">
        <v>6</v>
      </c>
      <c r="AN4" s="54">
        <v>10</v>
      </c>
      <c r="AO4" s="54">
        <v>3</v>
      </c>
      <c r="AP4" s="54">
        <v>10</v>
      </c>
      <c r="AQ4" s="52">
        <v>6</v>
      </c>
      <c r="AR4" s="70">
        <v>1</v>
      </c>
      <c r="AS4" s="52">
        <v>3</v>
      </c>
      <c r="AT4" s="70">
        <v>4</v>
      </c>
      <c r="AU4" s="54">
        <v>9</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19">
        <v>8001</v>
      </c>
      <c r="B5" s="20" t="s">
        <v>1281</v>
      </c>
      <c r="C5" s="33" t="s">
        <v>25</v>
      </c>
      <c r="D5" s="33" t="s">
        <v>25</v>
      </c>
      <c r="E5" s="40">
        <v>2</v>
      </c>
      <c r="F5" s="40" t="s">
        <v>25</v>
      </c>
      <c r="G5" s="40" t="s">
        <v>25</v>
      </c>
      <c r="H5" s="40"/>
      <c r="I5" s="40" t="s">
        <v>25</v>
      </c>
      <c r="J5" s="40"/>
      <c r="K5" s="40"/>
      <c r="L5" s="40"/>
      <c r="M5" s="40"/>
      <c r="N5" s="40" t="s">
        <v>26</v>
      </c>
      <c r="O5" s="40" t="s">
        <v>26</v>
      </c>
      <c r="P5" s="40">
        <v>2</v>
      </c>
      <c r="Q5" s="40" t="s">
        <v>22</v>
      </c>
      <c r="R5" s="40" t="s">
        <v>26</v>
      </c>
      <c r="S5" s="40"/>
      <c r="T5" s="40" t="s">
        <v>26</v>
      </c>
      <c r="U5" s="40"/>
      <c r="V5" s="40"/>
      <c r="W5" s="40"/>
      <c r="X5" s="40"/>
      <c r="Y5" s="40" t="s">
        <v>25</v>
      </c>
      <c r="Z5" s="40" t="s">
        <v>25</v>
      </c>
      <c r="AA5" s="40" t="s">
        <v>25</v>
      </c>
      <c r="AB5" s="40" t="s">
        <v>25</v>
      </c>
      <c r="AC5" s="40" t="s">
        <v>25</v>
      </c>
      <c r="AD5" s="40" t="s">
        <v>21</v>
      </c>
      <c r="AE5" s="40" t="s">
        <v>25</v>
      </c>
      <c r="AF5" s="40"/>
      <c r="AG5" s="40" t="s">
        <v>23</v>
      </c>
      <c r="AH5" s="40" t="s">
        <v>25</v>
      </c>
      <c r="AI5" s="40" t="s">
        <v>21</v>
      </c>
      <c r="AJ5" s="40" t="s">
        <v>21</v>
      </c>
      <c r="AK5" s="70" t="s">
        <v>25</v>
      </c>
      <c r="AL5" s="70" t="s">
        <v>25</v>
      </c>
      <c r="AM5" s="70" t="s">
        <v>25</v>
      </c>
      <c r="AN5" s="70" t="s">
        <v>25</v>
      </c>
      <c r="AO5" s="70" t="s">
        <v>21</v>
      </c>
      <c r="AP5" s="70" t="s">
        <v>25</v>
      </c>
      <c r="AQ5" s="52" t="s">
        <v>1377</v>
      </c>
      <c r="AR5" s="52" t="s">
        <v>1786</v>
      </c>
      <c r="AS5" s="52" t="s">
        <v>25</v>
      </c>
      <c r="AT5" s="52" t="s">
        <v>25</v>
      </c>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19">
        <v>8002</v>
      </c>
      <c r="B6" s="20" t="s">
        <v>1282</v>
      </c>
      <c r="C6" s="33" t="s">
        <v>25</v>
      </c>
      <c r="D6" s="40" t="s">
        <v>21</v>
      </c>
      <c r="E6" s="40">
        <v>1</v>
      </c>
      <c r="F6" s="40"/>
      <c r="G6" s="40" t="s">
        <v>25</v>
      </c>
      <c r="H6" s="40"/>
      <c r="I6" s="40" t="s">
        <v>25</v>
      </c>
      <c r="J6" s="40"/>
      <c r="K6" s="40"/>
      <c r="L6" s="40"/>
      <c r="M6" s="40"/>
      <c r="N6" s="40" t="s">
        <v>26</v>
      </c>
      <c r="O6" s="40" t="s">
        <v>22</v>
      </c>
      <c r="P6" s="40">
        <v>1</v>
      </c>
      <c r="Q6" s="40"/>
      <c r="R6" s="40" t="s">
        <v>26</v>
      </c>
      <c r="S6" s="40"/>
      <c r="T6" s="40" t="s">
        <v>26</v>
      </c>
      <c r="U6" s="40"/>
      <c r="V6" s="40"/>
      <c r="W6" s="40"/>
      <c r="X6" s="40"/>
      <c r="Y6" s="40" t="s">
        <v>25</v>
      </c>
      <c r="Z6" s="40" t="s">
        <v>21</v>
      </c>
      <c r="AA6" s="40" t="s">
        <v>21</v>
      </c>
      <c r="AB6" s="40" t="s">
        <v>21</v>
      </c>
      <c r="AC6" s="40" t="s">
        <v>25</v>
      </c>
      <c r="AD6" s="40" t="s">
        <v>25</v>
      </c>
      <c r="AE6" s="40" t="s">
        <v>25</v>
      </c>
      <c r="AF6" s="40"/>
      <c r="AG6" s="40" t="s">
        <v>23</v>
      </c>
      <c r="AH6" s="40" t="s">
        <v>21</v>
      </c>
      <c r="AI6" s="40" t="s">
        <v>21</v>
      </c>
      <c r="AJ6" s="40" t="s">
        <v>21</v>
      </c>
      <c r="AK6" s="70" t="s">
        <v>25</v>
      </c>
      <c r="AL6" s="70" t="s">
        <v>21</v>
      </c>
      <c r="AM6" s="70" t="s">
        <v>21</v>
      </c>
      <c r="AN6" s="70" t="s">
        <v>25</v>
      </c>
      <c r="AO6" s="70">
        <v>0</v>
      </c>
      <c r="AP6" s="70" t="s">
        <v>25</v>
      </c>
      <c r="AQ6" s="52" t="s">
        <v>1377</v>
      </c>
      <c r="AR6" s="52" t="s">
        <v>23</v>
      </c>
      <c r="AS6" s="52" t="s">
        <v>25</v>
      </c>
      <c r="AT6" s="52" t="s">
        <v>23</v>
      </c>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19">
        <v>8004</v>
      </c>
      <c r="B7" s="20" t="s">
        <v>1283</v>
      </c>
      <c r="C7" s="40" t="s">
        <v>21</v>
      </c>
      <c r="D7" s="40" t="s">
        <v>21</v>
      </c>
      <c r="E7" s="40">
        <v>0</v>
      </c>
      <c r="F7" s="33" t="s">
        <v>25</v>
      </c>
      <c r="G7" s="40" t="s">
        <v>25</v>
      </c>
      <c r="H7" s="33" t="s">
        <v>25</v>
      </c>
      <c r="I7" s="40"/>
      <c r="J7" s="40"/>
      <c r="K7" s="40" t="s">
        <v>25</v>
      </c>
      <c r="L7" s="40"/>
      <c r="M7" s="40"/>
      <c r="N7" s="40" t="s">
        <v>26</v>
      </c>
      <c r="O7" s="40" t="s">
        <v>26</v>
      </c>
      <c r="P7" s="40">
        <v>2</v>
      </c>
      <c r="Q7" s="40"/>
      <c r="R7" s="40"/>
      <c r="S7" s="40"/>
      <c r="T7" s="40"/>
      <c r="U7" s="40"/>
      <c r="V7" s="40"/>
      <c r="W7" s="40"/>
      <c r="X7" s="40"/>
      <c r="Y7" s="40" t="s">
        <v>21</v>
      </c>
      <c r="Z7" s="40" t="s">
        <v>21</v>
      </c>
      <c r="AA7" s="40" t="s">
        <v>21</v>
      </c>
      <c r="AB7" s="40" t="s">
        <v>25</v>
      </c>
      <c r="AC7" s="40" t="s">
        <v>25</v>
      </c>
      <c r="AD7" s="40" t="s">
        <v>21</v>
      </c>
      <c r="AE7" s="40" t="s">
        <v>25</v>
      </c>
      <c r="AF7" s="40"/>
      <c r="AG7" s="40" t="s">
        <v>23</v>
      </c>
      <c r="AH7" s="40" t="s">
        <v>21</v>
      </c>
      <c r="AI7" s="40" t="s">
        <v>21</v>
      </c>
      <c r="AJ7" s="40" t="s">
        <v>21</v>
      </c>
      <c r="AK7" s="70" t="s">
        <v>21</v>
      </c>
      <c r="AL7" s="70" t="s">
        <v>21</v>
      </c>
      <c r="AM7" s="70" t="s">
        <v>25</v>
      </c>
      <c r="AN7" s="70" t="s">
        <v>25</v>
      </c>
      <c r="AO7" s="70" t="s">
        <v>25</v>
      </c>
      <c r="AP7" s="70" t="s">
        <v>25</v>
      </c>
      <c r="AQ7" s="52" t="s">
        <v>1377</v>
      </c>
      <c r="AR7" s="52" t="s">
        <v>23</v>
      </c>
      <c r="AS7" s="52" t="s">
        <v>21</v>
      </c>
      <c r="AT7" s="52" t="s">
        <v>23</v>
      </c>
      <c r="AU7" s="52" t="s">
        <v>25</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19">
        <v>8005</v>
      </c>
      <c r="B8" s="20" t="s">
        <v>1284</v>
      </c>
      <c r="C8" s="40" t="s">
        <v>21</v>
      </c>
      <c r="D8" s="40" t="s">
        <v>21</v>
      </c>
      <c r="E8" s="40">
        <v>0</v>
      </c>
      <c r="F8" s="40"/>
      <c r="G8" s="40"/>
      <c r="H8" s="40"/>
      <c r="I8" s="40"/>
      <c r="J8" s="40"/>
      <c r="K8" s="40"/>
      <c r="L8" s="40"/>
      <c r="M8" s="40"/>
      <c r="N8" s="40" t="s">
        <v>22</v>
      </c>
      <c r="O8" s="40" t="s">
        <v>22</v>
      </c>
      <c r="P8" s="40">
        <v>0</v>
      </c>
      <c r="Q8" s="40"/>
      <c r="R8" s="40" t="s">
        <v>26</v>
      </c>
      <c r="S8" s="40"/>
      <c r="T8" s="40"/>
      <c r="U8" s="40"/>
      <c r="V8" s="40"/>
      <c r="W8" s="40"/>
      <c r="X8" s="40"/>
      <c r="Y8" s="40" t="s">
        <v>21</v>
      </c>
      <c r="Z8" s="40" t="s">
        <v>21</v>
      </c>
      <c r="AA8" s="40" t="s">
        <v>21</v>
      </c>
      <c r="AB8" s="40" t="s">
        <v>25</v>
      </c>
      <c r="AC8" s="40" t="s">
        <v>21</v>
      </c>
      <c r="AD8" s="40" t="s">
        <v>21</v>
      </c>
      <c r="AE8" s="40" t="s">
        <v>25</v>
      </c>
      <c r="AF8" s="40"/>
      <c r="AG8" s="40" t="s">
        <v>23</v>
      </c>
      <c r="AH8" s="40"/>
      <c r="AI8" s="40" t="s">
        <v>21</v>
      </c>
      <c r="AJ8" s="40" t="s">
        <v>21</v>
      </c>
      <c r="AK8" s="70" t="s">
        <v>21</v>
      </c>
      <c r="AL8" s="70" t="s">
        <v>21</v>
      </c>
      <c r="AM8" s="70" t="s">
        <v>25</v>
      </c>
      <c r="AN8" s="70" t="s">
        <v>25</v>
      </c>
      <c r="AO8" s="70" t="s">
        <v>21</v>
      </c>
      <c r="AP8" s="70" t="s">
        <v>25</v>
      </c>
      <c r="AQ8" s="52" t="s">
        <v>21</v>
      </c>
      <c r="AR8" s="52" t="s">
        <v>23</v>
      </c>
      <c r="AS8" s="52" t="s">
        <v>1786</v>
      </c>
      <c r="AT8" s="52" t="s">
        <v>23</v>
      </c>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19">
        <v>8007</v>
      </c>
      <c r="B9" s="20" t="s">
        <v>1285</v>
      </c>
      <c r="C9" s="33" t="s">
        <v>25</v>
      </c>
      <c r="D9" s="40" t="s">
        <v>21</v>
      </c>
      <c r="E9" s="40">
        <v>1</v>
      </c>
      <c r="F9" s="33"/>
      <c r="G9" s="40" t="s">
        <v>25</v>
      </c>
      <c r="H9" s="33" t="s">
        <v>25</v>
      </c>
      <c r="I9" s="40" t="s">
        <v>25</v>
      </c>
      <c r="J9" s="40"/>
      <c r="K9" s="40"/>
      <c r="L9" s="40"/>
      <c r="M9" s="40"/>
      <c r="N9" s="40" t="s">
        <v>26</v>
      </c>
      <c r="O9" s="40" t="s">
        <v>22</v>
      </c>
      <c r="P9" s="40">
        <v>1</v>
      </c>
      <c r="Q9" s="40" t="s">
        <v>26</v>
      </c>
      <c r="R9" s="40" t="s">
        <v>26</v>
      </c>
      <c r="S9" s="40"/>
      <c r="T9" s="40" t="s">
        <v>26</v>
      </c>
      <c r="U9" s="40"/>
      <c r="V9" s="40"/>
      <c r="W9" s="40"/>
      <c r="X9" s="40"/>
      <c r="Y9" s="40" t="s">
        <v>25</v>
      </c>
      <c r="Z9" s="40" t="s">
        <v>21</v>
      </c>
      <c r="AA9" s="40" t="s">
        <v>21</v>
      </c>
      <c r="AB9" s="40" t="s">
        <v>21</v>
      </c>
      <c r="AC9" s="40" t="s">
        <v>25</v>
      </c>
      <c r="AD9" s="40" t="s">
        <v>21</v>
      </c>
      <c r="AE9" s="40" t="s">
        <v>25</v>
      </c>
      <c r="AF9" s="40"/>
      <c r="AG9" s="40" t="s">
        <v>23</v>
      </c>
      <c r="AH9" s="40"/>
      <c r="AI9" s="40" t="s">
        <v>21</v>
      </c>
      <c r="AJ9" s="40" t="s">
        <v>21</v>
      </c>
      <c r="AK9" s="70" t="s">
        <v>23</v>
      </c>
      <c r="AL9" s="70" t="s">
        <v>23</v>
      </c>
      <c r="AM9" s="70" t="s">
        <v>23</v>
      </c>
      <c r="AN9" s="70" t="s">
        <v>23</v>
      </c>
      <c r="AO9" s="70" t="s">
        <v>23</v>
      </c>
      <c r="AP9" s="70" t="s">
        <v>23</v>
      </c>
      <c r="AQ9" s="52" t="s">
        <v>23</v>
      </c>
      <c r="AR9" s="52" t="s">
        <v>23</v>
      </c>
      <c r="AS9" s="52" t="s">
        <v>23</v>
      </c>
      <c r="AT9" s="52" t="s">
        <v>23</v>
      </c>
      <c r="AU9" s="52" t="s">
        <v>23</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19">
        <v>8012</v>
      </c>
      <c r="B10" s="20" t="s">
        <v>1286</v>
      </c>
      <c r="C10" s="33" t="s">
        <v>25</v>
      </c>
      <c r="D10" s="40" t="s">
        <v>21</v>
      </c>
      <c r="E10" s="40">
        <v>1</v>
      </c>
      <c r="F10" s="33" t="s">
        <v>25</v>
      </c>
      <c r="G10" s="40"/>
      <c r="H10" s="33" t="s">
        <v>25</v>
      </c>
      <c r="I10" s="40"/>
      <c r="J10" s="40"/>
      <c r="K10" s="40"/>
      <c r="L10" s="40"/>
      <c r="M10" s="40"/>
      <c r="N10" s="40" t="s">
        <v>26</v>
      </c>
      <c r="O10" s="40" t="s">
        <v>22</v>
      </c>
      <c r="P10" s="40">
        <v>1</v>
      </c>
      <c r="Q10" s="40" t="s">
        <v>26</v>
      </c>
      <c r="R10" s="40"/>
      <c r="S10" s="40" t="s">
        <v>26</v>
      </c>
      <c r="T10" s="40"/>
      <c r="U10" s="40"/>
      <c r="V10" s="40"/>
      <c r="W10" s="40"/>
      <c r="X10" s="40"/>
      <c r="Y10" s="40" t="s">
        <v>25</v>
      </c>
      <c r="Z10" s="40" t="s">
        <v>21</v>
      </c>
      <c r="AA10" s="40" t="s">
        <v>21</v>
      </c>
      <c r="AB10" s="40" t="s">
        <v>21</v>
      </c>
      <c r="AC10" s="40" t="s">
        <v>25</v>
      </c>
      <c r="AD10" s="40" t="s">
        <v>21</v>
      </c>
      <c r="AE10" s="40" t="s">
        <v>25</v>
      </c>
      <c r="AF10" s="40"/>
      <c r="AG10" s="40" t="s">
        <v>23</v>
      </c>
      <c r="AH10" s="40" t="s">
        <v>21</v>
      </c>
      <c r="AI10" s="40" t="s">
        <v>21</v>
      </c>
      <c r="AJ10" s="40" t="s">
        <v>21</v>
      </c>
      <c r="AK10" s="70" t="s">
        <v>23</v>
      </c>
      <c r="AL10" s="70" t="s">
        <v>23</v>
      </c>
      <c r="AM10" s="70" t="s">
        <v>23</v>
      </c>
      <c r="AN10" s="70" t="s">
        <v>23</v>
      </c>
      <c r="AO10" s="70" t="s">
        <v>23</v>
      </c>
      <c r="AP10" s="70" t="s">
        <v>23</v>
      </c>
      <c r="AQ10" s="52" t="s">
        <v>23</v>
      </c>
      <c r="AR10" s="52" t="s">
        <v>23</v>
      </c>
      <c r="AS10" s="52" t="s">
        <v>23</v>
      </c>
      <c r="AT10" s="52" t="s">
        <v>23</v>
      </c>
      <c r="AU10" s="52" t="s">
        <v>23</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19">
        <v>8013</v>
      </c>
      <c r="B11" s="20" t="s">
        <v>1287</v>
      </c>
      <c r="C11" s="33" t="s">
        <v>25</v>
      </c>
      <c r="D11" s="40" t="s">
        <v>21</v>
      </c>
      <c r="E11" s="40">
        <v>1</v>
      </c>
      <c r="F11" s="40"/>
      <c r="G11" s="40" t="s">
        <v>25</v>
      </c>
      <c r="H11" s="40"/>
      <c r="I11" s="40"/>
      <c r="J11" s="40"/>
      <c r="K11" s="40"/>
      <c r="L11" s="40"/>
      <c r="M11" s="40"/>
      <c r="N11" s="40" t="s">
        <v>25</v>
      </c>
      <c r="O11" s="40" t="s">
        <v>22</v>
      </c>
      <c r="P11" s="40">
        <v>1</v>
      </c>
      <c r="Q11" s="40"/>
      <c r="R11" s="40" t="s">
        <v>26</v>
      </c>
      <c r="S11" s="40"/>
      <c r="T11" s="40"/>
      <c r="U11" s="40"/>
      <c r="V11" s="40"/>
      <c r="W11" s="40"/>
      <c r="X11" s="40"/>
      <c r="Y11" s="40" t="s">
        <v>23</v>
      </c>
      <c r="Z11" s="40" t="s">
        <v>23</v>
      </c>
      <c r="AA11" s="40" t="e">
        <v>#N/A</v>
      </c>
      <c r="AB11" s="40" t="s">
        <v>23</v>
      </c>
      <c r="AC11" s="40" t="s">
        <v>25</v>
      </c>
      <c r="AD11" s="40" t="s">
        <v>23</v>
      </c>
      <c r="AE11" s="40" t="s">
        <v>21</v>
      </c>
      <c r="AF11" s="40"/>
      <c r="AG11" s="40" t="s">
        <v>23</v>
      </c>
      <c r="AH11" s="40"/>
      <c r="AI11" s="40" t="s">
        <v>23</v>
      </c>
      <c r="AJ11" s="40" t="s">
        <v>21</v>
      </c>
      <c r="AK11" s="70" t="s">
        <v>23</v>
      </c>
      <c r="AL11" s="70" t="s">
        <v>23</v>
      </c>
      <c r="AM11" s="70" t="s">
        <v>23</v>
      </c>
      <c r="AN11" s="70" t="s">
        <v>23</v>
      </c>
      <c r="AO11" s="70" t="s">
        <v>23</v>
      </c>
      <c r="AP11" s="70" t="s">
        <v>23</v>
      </c>
      <c r="AQ11" s="52" t="s">
        <v>23</v>
      </c>
      <c r="AR11" s="52" t="s">
        <v>1786</v>
      </c>
      <c r="AS11" s="52" t="s">
        <v>23</v>
      </c>
      <c r="AT11" s="52" t="s">
        <v>25</v>
      </c>
      <c r="AU11" s="52" t="s">
        <v>23</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19">
        <v>8017</v>
      </c>
      <c r="B12" s="20" t="s">
        <v>1288</v>
      </c>
      <c r="C12" s="40" t="s">
        <v>21</v>
      </c>
      <c r="D12" s="40" t="s">
        <v>21</v>
      </c>
      <c r="E12" s="40">
        <v>0</v>
      </c>
      <c r="F12" s="40"/>
      <c r="G12" s="40"/>
      <c r="H12" s="40"/>
      <c r="I12" s="40"/>
      <c r="J12" s="40"/>
      <c r="K12" s="40"/>
      <c r="L12" s="40"/>
      <c r="M12" s="40"/>
      <c r="N12" s="40" t="s">
        <v>22</v>
      </c>
      <c r="O12" s="40" t="s">
        <v>22</v>
      </c>
      <c r="P12" s="40">
        <v>0</v>
      </c>
      <c r="Q12" s="40"/>
      <c r="R12" s="40"/>
      <c r="S12" s="40"/>
      <c r="T12" s="40"/>
      <c r="U12" s="40"/>
      <c r="V12" s="40"/>
      <c r="W12" s="40"/>
      <c r="X12" s="40"/>
      <c r="Y12" s="40" t="s">
        <v>21</v>
      </c>
      <c r="Z12" s="40" t="s">
        <v>21</v>
      </c>
      <c r="AA12" s="40" t="s">
        <v>21</v>
      </c>
      <c r="AB12" s="40" t="s">
        <v>23</v>
      </c>
      <c r="AC12" s="40" t="s">
        <v>21</v>
      </c>
      <c r="AD12" s="40" t="s">
        <v>23</v>
      </c>
      <c r="AE12" s="40" t="s">
        <v>21</v>
      </c>
      <c r="AF12" s="40"/>
      <c r="AG12" s="40" t="s">
        <v>23</v>
      </c>
      <c r="AH12" s="40"/>
      <c r="AI12" s="40" t="s">
        <v>23</v>
      </c>
      <c r="AJ12" s="40" t="s">
        <v>21</v>
      </c>
      <c r="AK12" s="70" t="s">
        <v>23</v>
      </c>
      <c r="AL12" s="70" t="s">
        <v>23</v>
      </c>
      <c r="AM12" s="70" t="s">
        <v>23</v>
      </c>
      <c r="AN12" s="70" t="s">
        <v>23</v>
      </c>
      <c r="AO12" s="70" t="s">
        <v>23</v>
      </c>
      <c r="AP12" s="70" t="s">
        <v>23</v>
      </c>
      <c r="AQ12" s="52" t="s">
        <v>23</v>
      </c>
      <c r="AR12" s="52" t="s">
        <v>23</v>
      </c>
      <c r="AS12" s="52" t="s">
        <v>23</v>
      </c>
      <c r="AT12" s="52" t="s">
        <v>23</v>
      </c>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19">
        <v>8020</v>
      </c>
      <c r="B13" s="20" t="s">
        <v>1289</v>
      </c>
      <c r="C13" s="33" t="s">
        <v>21</v>
      </c>
      <c r="D13" s="40" t="s">
        <v>21</v>
      </c>
      <c r="E13" s="40">
        <v>0</v>
      </c>
      <c r="F13" s="40"/>
      <c r="G13" s="40"/>
      <c r="H13" s="40"/>
      <c r="I13" s="40"/>
      <c r="J13" s="40"/>
      <c r="K13" s="40"/>
      <c r="L13" s="40"/>
      <c r="M13" s="40"/>
      <c r="N13" s="40" t="s">
        <v>22</v>
      </c>
      <c r="O13" s="40" t="s">
        <v>22</v>
      </c>
      <c r="P13" s="40">
        <v>0</v>
      </c>
      <c r="Q13" s="40"/>
      <c r="R13" s="40"/>
      <c r="S13" s="40"/>
      <c r="T13" s="40"/>
      <c r="U13" s="40"/>
      <c r="V13" s="40"/>
      <c r="W13" s="40"/>
      <c r="X13" s="40"/>
      <c r="Y13" s="40" t="s">
        <v>21</v>
      </c>
      <c r="Z13" s="40" t="s">
        <v>21</v>
      </c>
      <c r="AA13" s="40" t="s">
        <v>21</v>
      </c>
      <c r="AB13" s="40" t="s">
        <v>21</v>
      </c>
      <c r="AC13" s="40" t="s">
        <v>25</v>
      </c>
      <c r="AD13" s="40" t="s">
        <v>21</v>
      </c>
      <c r="AE13" s="40" t="s">
        <v>21</v>
      </c>
      <c r="AF13" s="40"/>
      <c r="AG13" s="40" t="s">
        <v>23</v>
      </c>
      <c r="AH13" s="40"/>
      <c r="AI13" s="40" t="s">
        <v>21</v>
      </c>
      <c r="AJ13" s="40" t="s">
        <v>21</v>
      </c>
      <c r="AK13" s="70" t="s">
        <v>21</v>
      </c>
      <c r="AL13" s="70" t="s">
        <v>21</v>
      </c>
      <c r="AM13" s="70" t="s">
        <v>25</v>
      </c>
      <c r="AN13" s="70" t="s">
        <v>21</v>
      </c>
      <c r="AO13" s="70" t="s">
        <v>25</v>
      </c>
      <c r="AP13" s="70">
        <v>0</v>
      </c>
      <c r="AQ13" s="52">
        <v>0</v>
      </c>
      <c r="AR13" s="52" t="s">
        <v>23</v>
      </c>
      <c r="AS13" s="52">
        <v>0</v>
      </c>
      <c r="AT13" s="52" t="s">
        <v>23</v>
      </c>
      <c r="AU13" s="52">
        <v>0</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19">
        <v>8022</v>
      </c>
      <c r="B14" s="20" t="s">
        <v>1290</v>
      </c>
      <c r="C14" s="33" t="s">
        <v>21</v>
      </c>
      <c r="D14" s="40" t="s">
        <v>21</v>
      </c>
      <c r="E14" s="40">
        <v>0</v>
      </c>
      <c r="F14" s="40"/>
      <c r="G14" s="40"/>
      <c r="H14" s="40"/>
      <c r="I14" s="40"/>
      <c r="J14" s="40"/>
      <c r="K14" s="40"/>
      <c r="L14" s="40"/>
      <c r="M14" s="40"/>
      <c r="N14" s="40" t="s">
        <v>22</v>
      </c>
      <c r="O14" s="40" t="s">
        <v>22</v>
      </c>
      <c r="P14" s="40">
        <v>0</v>
      </c>
      <c r="Q14" s="40"/>
      <c r="R14" s="40"/>
      <c r="S14" s="40"/>
      <c r="T14" s="40"/>
      <c r="U14" s="40"/>
      <c r="V14" s="40"/>
      <c r="W14" s="40"/>
      <c r="X14" s="40"/>
      <c r="Y14" s="40" t="s">
        <v>23</v>
      </c>
      <c r="Z14" s="40" t="s">
        <v>23</v>
      </c>
      <c r="AA14" s="40" t="e">
        <v>#N/A</v>
      </c>
      <c r="AB14" s="40" t="s">
        <v>23</v>
      </c>
      <c r="AC14" s="40" t="s">
        <v>21</v>
      </c>
      <c r="AD14" s="40" t="s">
        <v>23</v>
      </c>
      <c r="AE14" s="40" t="s">
        <v>21</v>
      </c>
      <c r="AF14" s="40"/>
      <c r="AG14" s="40" t="s">
        <v>23</v>
      </c>
      <c r="AH14" s="40"/>
      <c r="AI14" s="40" t="s">
        <v>23</v>
      </c>
      <c r="AJ14" s="40" t="s">
        <v>21</v>
      </c>
      <c r="AK14" s="70" t="s">
        <v>23</v>
      </c>
      <c r="AL14" s="70" t="s">
        <v>23</v>
      </c>
      <c r="AM14" s="70" t="s">
        <v>23</v>
      </c>
      <c r="AN14" s="70" t="s">
        <v>23</v>
      </c>
      <c r="AO14" s="70" t="s">
        <v>23</v>
      </c>
      <c r="AP14" s="70" t="s">
        <v>23</v>
      </c>
      <c r="AQ14" s="52" t="s">
        <v>23</v>
      </c>
      <c r="AR14" s="52" t="s">
        <v>23</v>
      </c>
      <c r="AS14" s="52" t="s">
        <v>23</v>
      </c>
      <c r="AT14" s="52" t="s">
        <v>23</v>
      </c>
      <c r="AU14" s="52" t="s">
        <v>23</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19">
        <v>8023</v>
      </c>
      <c r="B15" s="20" t="s">
        <v>1291</v>
      </c>
      <c r="C15" s="40" t="s">
        <v>21</v>
      </c>
      <c r="D15" s="40" t="s">
        <v>21</v>
      </c>
      <c r="E15" s="40">
        <v>0</v>
      </c>
      <c r="F15" s="40"/>
      <c r="G15" s="40"/>
      <c r="H15" s="40"/>
      <c r="I15" s="40"/>
      <c r="J15" s="40"/>
      <c r="K15" s="40"/>
      <c r="L15" s="40"/>
      <c r="M15" s="40"/>
      <c r="N15" s="40" t="s">
        <v>22</v>
      </c>
      <c r="O15" s="40" t="s">
        <v>22</v>
      </c>
      <c r="P15" s="40">
        <v>0</v>
      </c>
      <c r="Q15" s="40"/>
      <c r="R15" s="40"/>
      <c r="S15" s="40"/>
      <c r="T15" s="40"/>
      <c r="U15" s="40"/>
      <c r="V15" s="40"/>
      <c r="W15" s="40"/>
      <c r="X15" s="40"/>
      <c r="Y15" s="40" t="s">
        <v>21</v>
      </c>
      <c r="Z15" s="40" t="s">
        <v>21</v>
      </c>
      <c r="AA15" s="40" t="s">
        <v>21</v>
      </c>
      <c r="AB15" s="40" t="s">
        <v>23</v>
      </c>
      <c r="AC15" s="40" t="s">
        <v>21</v>
      </c>
      <c r="AD15" s="40" t="s">
        <v>23</v>
      </c>
      <c r="AE15" s="40" t="s">
        <v>21</v>
      </c>
      <c r="AF15" s="40"/>
      <c r="AG15" s="40" t="s">
        <v>23</v>
      </c>
      <c r="AH15" s="40"/>
      <c r="AI15" s="40" t="s">
        <v>23</v>
      </c>
      <c r="AJ15" s="40" t="s">
        <v>21</v>
      </c>
      <c r="AK15" s="70" t="s">
        <v>23</v>
      </c>
      <c r="AL15" s="70" t="s">
        <v>23</v>
      </c>
      <c r="AM15" s="70" t="s">
        <v>23</v>
      </c>
      <c r="AN15" s="70" t="s">
        <v>23</v>
      </c>
      <c r="AO15" s="70" t="s">
        <v>23</v>
      </c>
      <c r="AP15" s="70" t="s">
        <v>23</v>
      </c>
      <c r="AQ15" s="52" t="s">
        <v>23</v>
      </c>
      <c r="AR15" s="52" t="s">
        <v>23</v>
      </c>
      <c r="AS15" s="52" t="s">
        <v>23</v>
      </c>
      <c r="AT15" s="52" t="s">
        <v>23</v>
      </c>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19">
        <v>8024</v>
      </c>
      <c r="B16" s="20" t="s">
        <v>1292</v>
      </c>
      <c r="C16" s="40" t="s">
        <v>21</v>
      </c>
      <c r="D16" s="40" t="s">
        <v>21</v>
      </c>
      <c r="E16" s="40">
        <v>0</v>
      </c>
      <c r="F16" s="33"/>
      <c r="G16" s="40" t="s">
        <v>25</v>
      </c>
      <c r="H16" s="33" t="s">
        <v>25</v>
      </c>
      <c r="I16" s="40"/>
      <c r="J16" s="40"/>
      <c r="K16" s="40"/>
      <c r="L16" s="40"/>
      <c r="M16" s="40"/>
      <c r="N16" s="40" t="s">
        <v>22</v>
      </c>
      <c r="O16" s="40" t="s">
        <v>22</v>
      </c>
      <c r="P16" s="40">
        <v>0</v>
      </c>
      <c r="Q16" s="40"/>
      <c r="R16" s="40"/>
      <c r="S16" s="40"/>
      <c r="T16" s="40"/>
      <c r="U16" s="40"/>
      <c r="V16" s="40"/>
      <c r="W16" s="40"/>
      <c r="X16" s="40"/>
      <c r="Y16" s="40" t="s">
        <v>21</v>
      </c>
      <c r="Z16" s="40" t="s">
        <v>21</v>
      </c>
      <c r="AA16" s="40" t="s">
        <v>21</v>
      </c>
      <c r="AB16" s="40" t="s">
        <v>25</v>
      </c>
      <c r="AC16" s="40" t="s">
        <v>21</v>
      </c>
      <c r="AD16" s="40" t="s">
        <v>21</v>
      </c>
      <c r="AE16" s="40" t="s">
        <v>21</v>
      </c>
      <c r="AF16" s="40"/>
      <c r="AG16" s="40" t="s">
        <v>23</v>
      </c>
      <c r="AH16" s="40"/>
      <c r="AI16" s="40" t="s">
        <v>21</v>
      </c>
      <c r="AJ16" s="40" t="s">
        <v>21</v>
      </c>
      <c r="AK16" s="70" t="s">
        <v>23</v>
      </c>
      <c r="AL16" s="70" t="s">
        <v>23</v>
      </c>
      <c r="AM16" s="70" t="s">
        <v>23</v>
      </c>
      <c r="AN16" s="70" t="s">
        <v>23</v>
      </c>
      <c r="AO16" s="70" t="s">
        <v>23</v>
      </c>
      <c r="AP16" s="70" t="s">
        <v>23</v>
      </c>
      <c r="AQ16" s="52" t="s">
        <v>23</v>
      </c>
      <c r="AR16" s="52" t="s">
        <v>23</v>
      </c>
      <c r="AS16" s="52" t="s">
        <v>23</v>
      </c>
      <c r="AT16" s="52" t="s">
        <v>23</v>
      </c>
      <c r="AU16" s="52" t="s">
        <v>23</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19">
        <v>8027</v>
      </c>
      <c r="B17" s="20" t="s">
        <v>1293</v>
      </c>
      <c r="C17" s="40" t="s">
        <v>21</v>
      </c>
      <c r="D17" s="40" t="s">
        <v>21</v>
      </c>
      <c r="E17" s="40">
        <v>0</v>
      </c>
      <c r="F17" s="40"/>
      <c r="G17" s="40"/>
      <c r="H17" s="40"/>
      <c r="I17" s="40"/>
      <c r="J17" s="40"/>
      <c r="K17" s="40"/>
      <c r="L17" s="40"/>
      <c r="M17" s="40"/>
      <c r="N17" s="40" t="s">
        <v>22</v>
      </c>
      <c r="O17" s="40" t="s">
        <v>22</v>
      </c>
      <c r="P17" s="40">
        <v>0</v>
      </c>
      <c r="Q17" s="40"/>
      <c r="R17" s="40"/>
      <c r="S17" s="40"/>
      <c r="T17" s="40"/>
      <c r="U17" s="40"/>
      <c r="V17" s="40"/>
      <c r="W17" s="40"/>
      <c r="X17" s="40"/>
      <c r="Y17" s="40" t="s">
        <v>21</v>
      </c>
      <c r="Z17" s="40" t="s">
        <v>21</v>
      </c>
      <c r="AA17" s="40" t="s">
        <v>21</v>
      </c>
      <c r="AB17" s="40" t="s">
        <v>21</v>
      </c>
      <c r="AC17" s="40" t="s">
        <v>25</v>
      </c>
      <c r="AD17" s="40" t="s">
        <v>21</v>
      </c>
      <c r="AE17" s="40" t="s">
        <v>21</v>
      </c>
      <c r="AF17" s="40"/>
      <c r="AG17" s="40" t="s">
        <v>23</v>
      </c>
      <c r="AH17" s="40"/>
      <c r="AI17" s="40" t="s">
        <v>21</v>
      </c>
      <c r="AJ17" s="40" t="s">
        <v>21</v>
      </c>
      <c r="AK17" s="70" t="s">
        <v>21</v>
      </c>
      <c r="AL17" s="70" t="s">
        <v>21</v>
      </c>
      <c r="AM17" s="70" t="s">
        <v>21</v>
      </c>
      <c r="AN17" s="70" t="s">
        <v>21</v>
      </c>
      <c r="AO17" s="70">
        <v>0</v>
      </c>
      <c r="AP17" s="70">
        <v>0</v>
      </c>
      <c r="AQ17" s="52">
        <v>0</v>
      </c>
      <c r="AR17" s="52" t="s">
        <v>23</v>
      </c>
      <c r="AS17" s="52">
        <v>0</v>
      </c>
      <c r="AT17" s="52" t="s">
        <v>23</v>
      </c>
      <c r="AU17" s="52">
        <v>0</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19">
        <v>8028</v>
      </c>
      <c r="B18" s="20" t="s">
        <v>1294</v>
      </c>
      <c r="C18" s="40" t="s">
        <v>21</v>
      </c>
      <c r="D18" s="40" t="s">
        <v>21</v>
      </c>
      <c r="E18" s="40">
        <v>0</v>
      </c>
      <c r="F18" s="40"/>
      <c r="G18" s="40"/>
      <c r="H18" s="40"/>
      <c r="I18" s="40"/>
      <c r="J18" s="40"/>
      <c r="K18" s="40"/>
      <c r="L18" s="40"/>
      <c r="M18" s="40"/>
      <c r="N18" s="40" t="s">
        <v>22</v>
      </c>
      <c r="O18" s="40" t="s">
        <v>22</v>
      </c>
      <c r="P18" s="40">
        <v>0</v>
      </c>
      <c r="Q18" s="40"/>
      <c r="R18" s="40"/>
      <c r="S18" s="40"/>
      <c r="T18" s="40"/>
      <c r="U18" s="40"/>
      <c r="V18" s="40"/>
      <c r="W18" s="40"/>
      <c r="X18" s="40"/>
      <c r="Y18" s="40" t="s">
        <v>21</v>
      </c>
      <c r="Z18" s="40" t="s">
        <v>21</v>
      </c>
      <c r="AA18" s="40" t="s">
        <v>21</v>
      </c>
      <c r="AB18" s="40" t="s">
        <v>23</v>
      </c>
      <c r="AC18" s="40" t="s">
        <v>21</v>
      </c>
      <c r="AD18" s="40" t="s">
        <v>23</v>
      </c>
      <c r="AE18" s="40" t="s">
        <v>21</v>
      </c>
      <c r="AF18" s="40"/>
      <c r="AG18" s="40" t="s">
        <v>23</v>
      </c>
      <c r="AH18" s="40"/>
      <c r="AI18" s="40" t="s">
        <v>23</v>
      </c>
      <c r="AJ18" s="40" t="s">
        <v>21</v>
      </c>
      <c r="AK18" s="70" t="s">
        <v>23</v>
      </c>
      <c r="AL18" s="70" t="s">
        <v>23</v>
      </c>
      <c r="AM18" s="70" t="s">
        <v>23</v>
      </c>
      <c r="AN18" s="70" t="s">
        <v>23</v>
      </c>
      <c r="AO18" s="70" t="s">
        <v>23</v>
      </c>
      <c r="AP18" s="70" t="s">
        <v>23</v>
      </c>
      <c r="AQ18" s="52" t="s">
        <v>23</v>
      </c>
      <c r="AR18" s="52" t="s">
        <v>23</v>
      </c>
      <c r="AS18" s="52" t="s">
        <v>23</v>
      </c>
      <c r="AT18" s="52" t="s">
        <v>23</v>
      </c>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19">
        <v>8029</v>
      </c>
      <c r="B19" s="20" t="s">
        <v>1295</v>
      </c>
      <c r="C19" s="33" t="s">
        <v>25</v>
      </c>
      <c r="D19" s="40" t="s">
        <v>21</v>
      </c>
      <c r="E19" s="40">
        <v>1</v>
      </c>
      <c r="F19" s="40"/>
      <c r="G19" s="40" t="s">
        <v>25</v>
      </c>
      <c r="H19" s="40"/>
      <c r="I19" s="40" t="s">
        <v>25</v>
      </c>
      <c r="J19" s="40"/>
      <c r="K19" s="40"/>
      <c r="L19" s="40"/>
      <c r="M19" s="40"/>
      <c r="N19" s="40" t="s">
        <v>25</v>
      </c>
      <c r="O19" s="40" t="s">
        <v>22</v>
      </c>
      <c r="P19" s="40">
        <v>1</v>
      </c>
      <c r="Q19" s="40"/>
      <c r="R19" s="40"/>
      <c r="S19" s="40"/>
      <c r="T19" s="40"/>
      <c r="U19" s="40"/>
      <c r="V19" s="40"/>
      <c r="W19" s="40"/>
      <c r="X19" s="40"/>
      <c r="Y19" s="40" t="s">
        <v>23</v>
      </c>
      <c r="Z19" s="40" t="s">
        <v>23</v>
      </c>
      <c r="AA19" s="40" t="e">
        <v>#N/A</v>
      </c>
      <c r="AB19" s="40" t="s">
        <v>23</v>
      </c>
      <c r="AC19" s="40" t="s">
        <v>25</v>
      </c>
      <c r="AD19" s="40" t="s">
        <v>23</v>
      </c>
      <c r="AE19" s="40" t="s">
        <v>25</v>
      </c>
      <c r="AF19" s="40"/>
      <c r="AG19" s="40" t="s">
        <v>23</v>
      </c>
      <c r="AH19" s="40"/>
      <c r="AI19" s="40" t="s">
        <v>23</v>
      </c>
      <c r="AJ19" s="40" t="s">
        <v>21</v>
      </c>
      <c r="AK19" s="70" t="s">
        <v>25</v>
      </c>
      <c r="AL19" s="70" t="s">
        <v>21</v>
      </c>
      <c r="AM19" s="70" t="s">
        <v>21</v>
      </c>
      <c r="AN19" s="70" t="s">
        <v>25</v>
      </c>
      <c r="AO19" s="70">
        <v>0</v>
      </c>
      <c r="AP19" s="70" t="s">
        <v>25</v>
      </c>
      <c r="AQ19" s="52" t="s">
        <v>2169</v>
      </c>
      <c r="AR19" s="52" t="s">
        <v>1786</v>
      </c>
      <c r="AS19" s="52" t="s">
        <v>25</v>
      </c>
      <c r="AT19" s="52" t="s">
        <v>25</v>
      </c>
      <c r="AU19" s="52" t="s">
        <v>21</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19">
        <v>8031</v>
      </c>
      <c r="B20" s="20" t="s">
        <v>1296</v>
      </c>
      <c r="C20" s="33" t="s">
        <v>21</v>
      </c>
      <c r="D20" s="40" t="s">
        <v>21</v>
      </c>
      <c r="E20" s="40">
        <v>0</v>
      </c>
      <c r="F20" s="40"/>
      <c r="G20" s="40"/>
      <c r="H20" s="40"/>
      <c r="I20" s="40"/>
      <c r="J20" s="40"/>
      <c r="K20" s="40"/>
      <c r="L20" s="40"/>
      <c r="M20" s="40"/>
      <c r="N20" s="40" t="s">
        <v>22</v>
      </c>
      <c r="O20" s="40" t="s">
        <v>22</v>
      </c>
      <c r="P20" s="40">
        <v>0</v>
      </c>
      <c r="Q20" s="40"/>
      <c r="R20" s="40"/>
      <c r="S20" s="40"/>
      <c r="T20" s="40"/>
      <c r="U20" s="40"/>
      <c r="V20" s="40"/>
      <c r="W20" s="40"/>
      <c r="X20" s="40"/>
      <c r="Y20" s="40" t="s">
        <v>21</v>
      </c>
      <c r="Z20" s="40" t="s">
        <v>21</v>
      </c>
      <c r="AA20" s="40" t="s">
        <v>21</v>
      </c>
      <c r="AB20" s="40" t="s">
        <v>23</v>
      </c>
      <c r="AC20" s="40" t="s">
        <v>21</v>
      </c>
      <c r="AD20" s="40" t="s">
        <v>23</v>
      </c>
      <c r="AE20" s="40" t="s">
        <v>21</v>
      </c>
      <c r="AF20" s="40"/>
      <c r="AG20" s="40" t="s">
        <v>23</v>
      </c>
      <c r="AH20" s="40"/>
      <c r="AI20" s="40" t="s">
        <v>23</v>
      </c>
      <c r="AJ20" s="40" t="s">
        <v>21</v>
      </c>
      <c r="AK20" s="70" t="s">
        <v>23</v>
      </c>
      <c r="AL20" s="70" t="s">
        <v>23</v>
      </c>
      <c r="AM20" s="70" t="s">
        <v>23</v>
      </c>
      <c r="AN20" s="70" t="s">
        <v>23</v>
      </c>
      <c r="AO20" s="70" t="s">
        <v>23</v>
      </c>
      <c r="AP20" s="70" t="s">
        <v>23</v>
      </c>
      <c r="AQ20" s="52" t="s">
        <v>23</v>
      </c>
      <c r="AR20" s="52" t="s">
        <v>23</v>
      </c>
      <c r="AS20" s="52" t="s">
        <v>23</v>
      </c>
      <c r="AT20" s="52" t="s">
        <v>23</v>
      </c>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19">
        <v>8032</v>
      </c>
      <c r="B21" s="20" t="s">
        <v>1297</v>
      </c>
      <c r="C21" s="40" t="s">
        <v>21</v>
      </c>
      <c r="D21" s="40" t="s">
        <v>21</v>
      </c>
      <c r="E21" s="40">
        <v>0</v>
      </c>
      <c r="F21" s="40"/>
      <c r="G21" s="40"/>
      <c r="H21" s="40"/>
      <c r="I21" s="40"/>
      <c r="J21" s="40"/>
      <c r="K21" s="40"/>
      <c r="L21" s="40"/>
      <c r="M21" s="40"/>
      <c r="N21" s="40" t="s">
        <v>22</v>
      </c>
      <c r="O21" s="40" t="s">
        <v>22</v>
      </c>
      <c r="P21" s="40">
        <v>0</v>
      </c>
      <c r="Q21" s="40"/>
      <c r="R21" s="40"/>
      <c r="S21" s="40"/>
      <c r="T21" s="40"/>
      <c r="U21" s="40"/>
      <c r="V21" s="40"/>
      <c r="W21" s="40"/>
      <c r="X21" s="40"/>
      <c r="Y21" s="40" t="s">
        <v>21</v>
      </c>
      <c r="Z21" s="40" t="s">
        <v>21</v>
      </c>
      <c r="AA21" s="40" t="s">
        <v>21</v>
      </c>
      <c r="AB21" s="40" t="s">
        <v>23</v>
      </c>
      <c r="AC21" s="40" t="s">
        <v>21</v>
      </c>
      <c r="AD21" s="40" t="s">
        <v>23</v>
      </c>
      <c r="AE21" s="40" t="s">
        <v>21</v>
      </c>
      <c r="AF21" s="40"/>
      <c r="AG21" s="40" t="s">
        <v>23</v>
      </c>
      <c r="AH21" s="40"/>
      <c r="AI21" s="40" t="s">
        <v>23</v>
      </c>
      <c r="AJ21" s="40" t="s">
        <v>21</v>
      </c>
      <c r="AK21" s="70" t="s">
        <v>23</v>
      </c>
      <c r="AL21" s="70" t="s">
        <v>23</v>
      </c>
      <c r="AM21" s="70" t="s">
        <v>23</v>
      </c>
      <c r="AN21" s="70" t="s">
        <v>23</v>
      </c>
      <c r="AO21" s="70" t="s">
        <v>23</v>
      </c>
      <c r="AP21" s="70" t="s">
        <v>23</v>
      </c>
      <c r="AQ21" s="52" t="s">
        <v>23</v>
      </c>
      <c r="AR21" s="52" t="s">
        <v>23</v>
      </c>
      <c r="AS21" s="52" t="s">
        <v>23</v>
      </c>
      <c r="AT21" s="52" t="s">
        <v>23</v>
      </c>
      <c r="AU21" s="52" t="s">
        <v>23</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19">
        <v>8033</v>
      </c>
      <c r="B22" s="20" t="s">
        <v>1298</v>
      </c>
      <c r="C22" s="33" t="s">
        <v>21</v>
      </c>
      <c r="D22" s="40" t="s">
        <v>21</v>
      </c>
      <c r="E22" s="40">
        <v>0</v>
      </c>
      <c r="F22" s="40"/>
      <c r="G22" s="40"/>
      <c r="H22" s="40"/>
      <c r="I22" s="40"/>
      <c r="J22" s="40"/>
      <c r="K22" s="40"/>
      <c r="L22" s="40"/>
      <c r="M22" s="40"/>
      <c r="N22" s="40" t="s">
        <v>22</v>
      </c>
      <c r="O22" s="40" t="s">
        <v>22</v>
      </c>
      <c r="P22" s="40">
        <v>0</v>
      </c>
      <c r="Q22" s="40"/>
      <c r="R22" s="40"/>
      <c r="S22" s="40"/>
      <c r="T22" s="40"/>
      <c r="U22" s="40"/>
      <c r="V22" s="40"/>
      <c r="W22" s="40"/>
      <c r="X22" s="40"/>
      <c r="Y22" s="40" t="s">
        <v>21</v>
      </c>
      <c r="Z22" s="40" t="s">
        <v>21</v>
      </c>
      <c r="AA22" s="40" t="s">
        <v>21</v>
      </c>
      <c r="AB22" s="40" t="s">
        <v>21</v>
      </c>
      <c r="AC22" s="40" t="s">
        <v>21</v>
      </c>
      <c r="AD22" s="40" t="s">
        <v>21</v>
      </c>
      <c r="AE22" s="40" t="s">
        <v>25</v>
      </c>
      <c r="AF22" s="40"/>
      <c r="AG22" s="40" t="s">
        <v>23</v>
      </c>
      <c r="AH22" s="40"/>
      <c r="AI22" s="40" t="s">
        <v>21</v>
      </c>
      <c r="AJ22" s="40" t="s">
        <v>21</v>
      </c>
      <c r="AK22" s="70" t="s">
        <v>23</v>
      </c>
      <c r="AL22" s="70" t="s">
        <v>23</v>
      </c>
      <c r="AM22" s="70" t="s">
        <v>23</v>
      </c>
      <c r="AN22" s="70" t="s">
        <v>23</v>
      </c>
      <c r="AO22" s="70" t="s">
        <v>23</v>
      </c>
      <c r="AP22" s="70" t="s">
        <v>23</v>
      </c>
      <c r="AQ22" s="52" t="s">
        <v>23</v>
      </c>
      <c r="AR22" s="52" t="s">
        <v>23</v>
      </c>
      <c r="AS22" s="52" t="s">
        <v>23</v>
      </c>
      <c r="AT22" s="52" t="s">
        <v>23</v>
      </c>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19">
        <v>8035</v>
      </c>
      <c r="B23" s="20" t="s">
        <v>1299</v>
      </c>
      <c r="C23" s="33" t="s">
        <v>21</v>
      </c>
      <c r="D23" s="40" t="s">
        <v>21</v>
      </c>
      <c r="E23" s="40">
        <v>0</v>
      </c>
      <c r="F23" s="40"/>
      <c r="G23" s="40"/>
      <c r="H23" s="40"/>
      <c r="I23" s="40"/>
      <c r="J23" s="40"/>
      <c r="K23" s="40"/>
      <c r="L23" s="40"/>
      <c r="M23" s="40"/>
      <c r="N23" s="40" t="s">
        <v>22</v>
      </c>
      <c r="O23" s="40" t="s">
        <v>22</v>
      </c>
      <c r="P23" s="40">
        <v>0</v>
      </c>
      <c r="Q23" s="40"/>
      <c r="R23" s="40"/>
      <c r="S23" s="40"/>
      <c r="T23" s="40"/>
      <c r="U23" s="40"/>
      <c r="V23" s="40"/>
      <c r="W23" s="40"/>
      <c r="X23" s="40"/>
      <c r="Y23" s="40" t="s">
        <v>21</v>
      </c>
      <c r="Z23" s="40" t="s">
        <v>21</v>
      </c>
      <c r="AA23" s="40" t="s">
        <v>21</v>
      </c>
      <c r="AB23" s="40" t="s">
        <v>23</v>
      </c>
      <c r="AC23" s="40" t="s">
        <v>21</v>
      </c>
      <c r="AD23" s="40" t="s">
        <v>23</v>
      </c>
      <c r="AE23" s="40" t="s">
        <v>21</v>
      </c>
      <c r="AF23" s="40"/>
      <c r="AG23" s="40" t="s">
        <v>23</v>
      </c>
      <c r="AH23" s="40"/>
      <c r="AI23" s="40" t="s">
        <v>23</v>
      </c>
      <c r="AJ23" s="40" t="s">
        <v>21</v>
      </c>
      <c r="AK23" s="70" t="s">
        <v>21</v>
      </c>
      <c r="AL23" s="70" t="s">
        <v>21</v>
      </c>
      <c r="AM23" s="70" t="s">
        <v>21</v>
      </c>
      <c r="AN23" s="70" t="s">
        <v>21</v>
      </c>
      <c r="AO23" s="70">
        <v>0</v>
      </c>
      <c r="AP23" s="70">
        <v>0</v>
      </c>
      <c r="AQ23" s="52">
        <v>0</v>
      </c>
      <c r="AR23" s="52" t="s">
        <v>23</v>
      </c>
      <c r="AS23" s="52">
        <v>0</v>
      </c>
      <c r="AT23" s="52" t="s">
        <v>23</v>
      </c>
      <c r="AU23" s="52">
        <v>0</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19">
        <v>8036</v>
      </c>
      <c r="B24" s="20" t="s">
        <v>1300</v>
      </c>
      <c r="C24" s="40" t="s">
        <v>21</v>
      </c>
      <c r="D24" s="40" t="s">
        <v>21</v>
      </c>
      <c r="E24" s="40">
        <v>0</v>
      </c>
      <c r="F24" s="40"/>
      <c r="G24" s="40"/>
      <c r="H24" s="40"/>
      <c r="I24" s="40"/>
      <c r="J24" s="40"/>
      <c r="K24" s="40"/>
      <c r="L24" s="40"/>
      <c r="M24" s="40"/>
      <c r="N24" s="40" t="s">
        <v>22</v>
      </c>
      <c r="O24" s="40" t="s">
        <v>22</v>
      </c>
      <c r="P24" s="40">
        <v>0</v>
      </c>
      <c r="Q24" s="40"/>
      <c r="R24" s="40"/>
      <c r="S24" s="40"/>
      <c r="T24" s="40"/>
      <c r="U24" s="40"/>
      <c r="V24" s="40"/>
      <c r="W24" s="40"/>
      <c r="X24" s="40"/>
      <c r="Y24" s="40" t="s">
        <v>21</v>
      </c>
      <c r="Z24" s="40" t="s">
        <v>21</v>
      </c>
      <c r="AA24" s="40" t="s">
        <v>21</v>
      </c>
      <c r="AB24" s="40" t="s">
        <v>21</v>
      </c>
      <c r="AC24" s="40" t="s">
        <v>21</v>
      </c>
      <c r="AD24" s="40" t="s">
        <v>21</v>
      </c>
      <c r="AE24" s="40" t="s">
        <v>21</v>
      </c>
      <c r="AF24" s="40"/>
      <c r="AG24" s="40" t="s">
        <v>23</v>
      </c>
      <c r="AH24" s="40"/>
      <c r="AI24" s="40" t="s">
        <v>21</v>
      </c>
      <c r="AJ24" s="40" t="s">
        <v>21</v>
      </c>
      <c r="AK24" s="70" t="s">
        <v>23</v>
      </c>
      <c r="AL24" s="70" t="s">
        <v>23</v>
      </c>
      <c r="AM24" s="70" t="s">
        <v>23</v>
      </c>
      <c r="AN24" s="70" t="s">
        <v>23</v>
      </c>
      <c r="AO24" s="70" t="s">
        <v>23</v>
      </c>
      <c r="AP24" s="70" t="s">
        <v>23</v>
      </c>
      <c r="AQ24" s="52" t="s">
        <v>23</v>
      </c>
      <c r="AR24" s="52" t="s">
        <v>23</v>
      </c>
      <c r="AS24" s="52" t="s">
        <v>23</v>
      </c>
      <c r="AT24" s="52" t="s">
        <v>23</v>
      </c>
      <c r="AU24" s="52" t="s">
        <v>23</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19">
        <v>8037</v>
      </c>
      <c r="B25" s="20" t="s">
        <v>1301</v>
      </c>
      <c r="C25" s="40" t="s">
        <v>21</v>
      </c>
      <c r="D25" s="40" t="s">
        <v>21</v>
      </c>
      <c r="E25" s="40">
        <v>0</v>
      </c>
      <c r="F25" s="40"/>
      <c r="G25" s="40"/>
      <c r="H25" s="40"/>
      <c r="I25" s="40"/>
      <c r="J25" s="40"/>
      <c r="K25" s="40"/>
      <c r="L25" s="40"/>
      <c r="M25" s="40"/>
      <c r="N25" s="40" t="s">
        <v>22</v>
      </c>
      <c r="O25" s="40" t="s">
        <v>22</v>
      </c>
      <c r="P25" s="40">
        <v>0</v>
      </c>
      <c r="Q25" s="40"/>
      <c r="R25" s="40"/>
      <c r="S25" s="40"/>
      <c r="T25" s="40"/>
      <c r="U25" s="40"/>
      <c r="V25" s="40"/>
      <c r="W25" s="40"/>
      <c r="X25" s="40"/>
      <c r="Y25" s="40" t="s">
        <v>23</v>
      </c>
      <c r="Z25" s="40" t="s">
        <v>23</v>
      </c>
      <c r="AA25" s="40" t="e">
        <v>#N/A</v>
      </c>
      <c r="AB25" s="40" t="s">
        <v>23</v>
      </c>
      <c r="AC25" s="40" t="s">
        <v>21</v>
      </c>
      <c r="AD25" s="40" t="s">
        <v>23</v>
      </c>
      <c r="AE25" s="40" t="s">
        <v>21</v>
      </c>
      <c r="AF25" s="40"/>
      <c r="AG25" s="40" t="s">
        <v>23</v>
      </c>
      <c r="AH25" s="40"/>
      <c r="AI25" s="40" t="s">
        <v>23</v>
      </c>
      <c r="AJ25" s="40" t="s">
        <v>21</v>
      </c>
      <c r="AK25" s="70" t="s">
        <v>21</v>
      </c>
      <c r="AL25" s="70" t="s">
        <v>21</v>
      </c>
      <c r="AM25" s="70" t="s">
        <v>21</v>
      </c>
      <c r="AN25" s="70" t="s">
        <v>21</v>
      </c>
      <c r="AO25" s="70">
        <v>0</v>
      </c>
      <c r="AP25" s="70">
        <v>0</v>
      </c>
      <c r="AQ25" s="52">
        <v>0</v>
      </c>
      <c r="AR25" s="52" t="s">
        <v>23</v>
      </c>
      <c r="AS25" s="52">
        <v>0</v>
      </c>
      <c r="AT25" s="52" t="s">
        <v>23</v>
      </c>
      <c r="AU25" s="52">
        <v>0</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19">
        <v>8038</v>
      </c>
      <c r="B26" s="20" t="s">
        <v>1302</v>
      </c>
      <c r="C26" s="40" t="s">
        <v>25</v>
      </c>
      <c r="D26" s="40" t="s">
        <v>21</v>
      </c>
      <c r="E26" s="40">
        <v>1</v>
      </c>
      <c r="F26" s="33"/>
      <c r="G26" s="40" t="s">
        <v>25</v>
      </c>
      <c r="H26" s="40"/>
      <c r="I26" s="40" t="s">
        <v>25</v>
      </c>
      <c r="J26" s="40"/>
      <c r="K26" s="40"/>
      <c r="L26" s="40"/>
      <c r="M26" s="40"/>
      <c r="N26" s="40" t="s">
        <v>22</v>
      </c>
      <c r="O26" s="40" t="s">
        <v>22</v>
      </c>
      <c r="P26" s="40">
        <v>0</v>
      </c>
      <c r="Q26" s="40"/>
      <c r="R26" s="40" t="s">
        <v>26</v>
      </c>
      <c r="S26" s="40"/>
      <c r="T26" s="40" t="s">
        <v>26</v>
      </c>
      <c r="U26" s="40"/>
      <c r="V26" s="40"/>
      <c r="W26" s="40"/>
      <c r="X26" s="40"/>
      <c r="Y26" s="40" t="s">
        <v>21</v>
      </c>
      <c r="Z26" s="40" t="s">
        <v>21</v>
      </c>
      <c r="AA26" s="40" t="s">
        <v>21</v>
      </c>
      <c r="AB26" s="40" t="s">
        <v>25</v>
      </c>
      <c r="AC26" s="40" t="s">
        <v>25</v>
      </c>
      <c r="AD26" s="40" t="s">
        <v>21</v>
      </c>
      <c r="AE26" s="40" t="s">
        <v>25</v>
      </c>
      <c r="AF26" s="40"/>
      <c r="AG26" s="40" t="s">
        <v>23</v>
      </c>
      <c r="AH26" s="40" t="s">
        <v>21</v>
      </c>
      <c r="AI26" s="40" t="s">
        <v>21</v>
      </c>
      <c r="AJ26" s="40" t="s">
        <v>21</v>
      </c>
      <c r="AK26" s="70" t="s">
        <v>21</v>
      </c>
      <c r="AL26" s="70" t="s">
        <v>21</v>
      </c>
      <c r="AM26" s="70" t="s">
        <v>25</v>
      </c>
      <c r="AN26" s="70" t="s">
        <v>25</v>
      </c>
      <c r="AO26" s="70" t="s">
        <v>21</v>
      </c>
      <c r="AP26" s="70" t="s">
        <v>25</v>
      </c>
      <c r="AQ26" s="52" t="s">
        <v>21</v>
      </c>
      <c r="AR26" s="52" t="s">
        <v>23</v>
      </c>
      <c r="AS26" s="52" t="s">
        <v>21</v>
      </c>
      <c r="AT26" s="52" t="s">
        <v>23</v>
      </c>
      <c r="AU26" s="52" t="s">
        <v>25</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19">
        <v>8040</v>
      </c>
      <c r="B27" s="20" t="s">
        <v>1303</v>
      </c>
      <c r="C27" s="40" t="s">
        <v>21</v>
      </c>
      <c r="D27" s="40" t="s">
        <v>21</v>
      </c>
      <c r="E27" s="40">
        <v>0</v>
      </c>
      <c r="F27" s="40"/>
      <c r="G27" s="40"/>
      <c r="H27" s="40"/>
      <c r="I27" s="40"/>
      <c r="J27" s="40"/>
      <c r="K27" s="40"/>
      <c r="L27" s="40"/>
      <c r="M27" s="40"/>
      <c r="N27" s="40" t="s">
        <v>22</v>
      </c>
      <c r="O27" s="40" t="s">
        <v>22</v>
      </c>
      <c r="P27" s="40">
        <v>0</v>
      </c>
      <c r="Q27" s="40"/>
      <c r="R27" s="40"/>
      <c r="S27" s="40"/>
      <c r="T27" s="40"/>
      <c r="U27" s="40"/>
      <c r="V27" s="40"/>
      <c r="W27" s="40"/>
      <c r="X27" s="40"/>
      <c r="Y27" s="40" t="s">
        <v>21</v>
      </c>
      <c r="Z27" s="40" t="s">
        <v>21</v>
      </c>
      <c r="AA27" s="40" t="s">
        <v>21</v>
      </c>
      <c r="AB27" s="40" t="s">
        <v>23</v>
      </c>
      <c r="AC27" s="40" t="s">
        <v>21</v>
      </c>
      <c r="AD27" s="40" t="s">
        <v>23</v>
      </c>
      <c r="AE27" s="40" t="s">
        <v>21</v>
      </c>
      <c r="AF27" s="40"/>
      <c r="AG27" s="40" t="s">
        <v>23</v>
      </c>
      <c r="AH27" s="40"/>
      <c r="AI27" s="40" t="s">
        <v>23</v>
      </c>
      <c r="AJ27" s="40" t="s">
        <v>21</v>
      </c>
      <c r="AK27" s="70" t="s">
        <v>21</v>
      </c>
      <c r="AL27" s="70" t="s">
        <v>21</v>
      </c>
      <c r="AM27" s="70" t="s">
        <v>21</v>
      </c>
      <c r="AN27" s="70" t="s">
        <v>21</v>
      </c>
      <c r="AO27" s="70">
        <v>0</v>
      </c>
      <c r="AP27" s="70">
        <v>0</v>
      </c>
      <c r="AQ27" s="52">
        <v>0</v>
      </c>
      <c r="AR27" s="52" t="s">
        <v>23</v>
      </c>
      <c r="AS27" s="52">
        <v>0</v>
      </c>
      <c r="AT27" s="52" t="s">
        <v>23</v>
      </c>
      <c r="AU27" s="52">
        <v>0</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19">
        <v>8041</v>
      </c>
      <c r="B28" s="20" t="s">
        <v>1304</v>
      </c>
      <c r="C28" s="40" t="s">
        <v>21</v>
      </c>
      <c r="D28" s="40" t="s">
        <v>21</v>
      </c>
      <c r="E28" s="40">
        <v>0</v>
      </c>
      <c r="F28" s="40"/>
      <c r="G28" s="40"/>
      <c r="H28" s="40"/>
      <c r="I28" s="40"/>
      <c r="J28" s="40"/>
      <c r="K28" s="40"/>
      <c r="L28" s="40"/>
      <c r="M28" s="40"/>
      <c r="N28" s="40" t="s">
        <v>22</v>
      </c>
      <c r="O28" s="40" t="s">
        <v>22</v>
      </c>
      <c r="P28" s="40">
        <v>0</v>
      </c>
      <c r="Q28" s="40"/>
      <c r="R28" s="40"/>
      <c r="S28" s="40"/>
      <c r="T28" s="40"/>
      <c r="U28" s="40"/>
      <c r="V28" s="40"/>
      <c r="W28" s="40"/>
      <c r="X28" s="40"/>
      <c r="Y28" s="40" t="s">
        <v>23</v>
      </c>
      <c r="Z28" s="40" t="s">
        <v>23</v>
      </c>
      <c r="AA28" s="40" t="e">
        <v>#N/A</v>
      </c>
      <c r="AB28" s="40" t="s">
        <v>23</v>
      </c>
      <c r="AC28" s="40" t="s">
        <v>21</v>
      </c>
      <c r="AD28" s="40" t="s">
        <v>23</v>
      </c>
      <c r="AE28" s="40" t="s">
        <v>21</v>
      </c>
      <c r="AF28" s="40"/>
      <c r="AG28" s="40" t="s">
        <v>23</v>
      </c>
      <c r="AH28" s="40"/>
      <c r="AI28" s="40" t="s">
        <v>23</v>
      </c>
      <c r="AJ28" s="40" t="s">
        <v>21</v>
      </c>
      <c r="AK28" s="70" t="s">
        <v>21</v>
      </c>
      <c r="AL28" s="70" t="s">
        <v>21</v>
      </c>
      <c r="AM28" s="70" t="s">
        <v>21</v>
      </c>
      <c r="AN28" s="70" t="s">
        <v>21</v>
      </c>
      <c r="AO28" s="70">
        <v>0</v>
      </c>
      <c r="AP28" s="70">
        <v>0</v>
      </c>
      <c r="AQ28" s="52">
        <v>0</v>
      </c>
      <c r="AR28" s="52" t="s">
        <v>23</v>
      </c>
      <c r="AS28" s="52">
        <v>0</v>
      </c>
      <c r="AT28" s="52" t="s">
        <v>23</v>
      </c>
      <c r="AU28" s="52">
        <v>0</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19">
        <v>8042</v>
      </c>
      <c r="B29" s="20" t="s">
        <v>1305</v>
      </c>
      <c r="C29" s="40" t="s">
        <v>21</v>
      </c>
      <c r="D29" s="40" t="s">
        <v>21</v>
      </c>
      <c r="E29" s="40">
        <v>0</v>
      </c>
      <c r="F29" s="40"/>
      <c r="G29" s="40"/>
      <c r="H29" s="40"/>
      <c r="I29" s="40"/>
      <c r="J29" s="40"/>
      <c r="K29" s="40"/>
      <c r="L29" s="40"/>
      <c r="M29" s="40"/>
      <c r="N29" s="40" t="s">
        <v>22</v>
      </c>
      <c r="O29" s="40" t="s">
        <v>22</v>
      </c>
      <c r="P29" s="40">
        <v>0</v>
      </c>
      <c r="Q29" s="40"/>
      <c r="R29" s="40"/>
      <c r="S29" s="40" t="s">
        <v>26</v>
      </c>
      <c r="T29" s="40"/>
      <c r="U29" s="40"/>
      <c r="V29" s="40"/>
      <c r="W29" s="40"/>
      <c r="X29" s="40"/>
      <c r="Y29" s="40" t="s">
        <v>21</v>
      </c>
      <c r="Z29" s="40" t="s">
        <v>21</v>
      </c>
      <c r="AA29" s="40" t="s">
        <v>21</v>
      </c>
      <c r="AB29" s="40" t="s">
        <v>23</v>
      </c>
      <c r="AC29" s="40" t="s">
        <v>21</v>
      </c>
      <c r="AD29" s="40" t="s">
        <v>23</v>
      </c>
      <c r="AE29" s="40" t="s">
        <v>21</v>
      </c>
      <c r="AF29" s="40"/>
      <c r="AG29" s="40" t="s">
        <v>23</v>
      </c>
      <c r="AH29" s="40"/>
      <c r="AI29" s="40" t="s">
        <v>23</v>
      </c>
      <c r="AJ29" s="40" t="s">
        <v>21</v>
      </c>
      <c r="AK29" s="70" t="s">
        <v>23</v>
      </c>
      <c r="AL29" s="70" t="s">
        <v>23</v>
      </c>
      <c r="AM29" s="70" t="s">
        <v>23</v>
      </c>
      <c r="AN29" s="70" t="s">
        <v>23</v>
      </c>
      <c r="AO29" s="70" t="s">
        <v>23</v>
      </c>
      <c r="AP29" s="70" t="s">
        <v>23</v>
      </c>
      <c r="AQ29" s="52" t="s">
        <v>23</v>
      </c>
      <c r="AR29" s="52" t="s">
        <v>23</v>
      </c>
      <c r="AS29" s="52" t="s">
        <v>23</v>
      </c>
      <c r="AT29" s="52" t="s">
        <v>23</v>
      </c>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19">
        <v>8043</v>
      </c>
      <c r="B30" s="20" t="s">
        <v>1306</v>
      </c>
      <c r="C30" s="33" t="s">
        <v>21</v>
      </c>
      <c r="D30" s="40" t="s">
        <v>21</v>
      </c>
      <c r="E30" s="40">
        <v>0</v>
      </c>
      <c r="F30" s="40"/>
      <c r="G30" s="40"/>
      <c r="H30" s="40"/>
      <c r="I30" s="40"/>
      <c r="J30" s="40"/>
      <c r="K30" s="40"/>
      <c r="L30" s="40"/>
      <c r="M30" s="40"/>
      <c r="N30" s="40" t="s">
        <v>22</v>
      </c>
      <c r="O30" s="40" t="s">
        <v>22</v>
      </c>
      <c r="P30" s="40">
        <v>0</v>
      </c>
      <c r="Q30" s="40"/>
      <c r="R30" s="40"/>
      <c r="S30" s="40"/>
      <c r="T30" s="40"/>
      <c r="U30" s="40"/>
      <c r="V30" s="40"/>
      <c r="W30" s="40"/>
      <c r="X30" s="40"/>
      <c r="Y30" s="40" t="s">
        <v>21</v>
      </c>
      <c r="Z30" s="40" t="s">
        <v>21</v>
      </c>
      <c r="AA30" s="40" t="s">
        <v>21</v>
      </c>
      <c r="AB30" s="40" t="s">
        <v>23</v>
      </c>
      <c r="AC30" s="40" t="s">
        <v>25</v>
      </c>
      <c r="AD30" s="40" t="s">
        <v>23</v>
      </c>
      <c r="AE30" s="40" t="s">
        <v>25</v>
      </c>
      <c r="AF30" s="40"/>
      <c r="AG30" s="40" t="s">
        <v>23</v>
      </c>
      <c r="AH30" s="40"/>
      <c r="AI30" s="40" t="s">
        <v>23</v>
      </c>
      <c r="AJ30" s="40" t="s">
        <v>21</v>
      </c>
      <c r="AK30" s="70" t="s">
        <v>21</v>
      </c>
      <c r="AL30" s="70" t="s">
        <v>21</v>
      </c>
      <c r="AM30" s="70" t="s">
        <v>21</v>
      </c>
      <c r="AN30" s="70" t="s">
        <v>21</v>
      </c>
      <c r="AO30" s="70">
        <v>0</v>
      </c>
      <c r="AP30" s="70">
        <v>0</v>
      </c>
      <c r="AQ30" s="52">
        <v>0</v>
      </c>
      <c r="AR30" s="52" t="s">
        <v>23</v>
      </c>
      <c r="AS30" s="52">
        <v>0</v>
      </c>
      <c r="AT30" s="52" t="s">
        <v>23</v>
      </c>
      <c r="AU30" s="52">
        <v>0</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19">
        <v>8044</v>
      </c>
      <c r="B31" s="20" t="s">
        <v>1307</v>
      </c>
      <c r="C31" s="40" t="s">
        <v>21</v>
      </c>
      <c r="D31" s="40" t="s">
        <v>21</v>
      </c>
      <c r="E31" s="40">
        <v>0</v>
      </c>
      <c r="F31" s="33" t="s">
        <v>25</v>
      </c>
      <c r="G31" s="40"/>
      <c r="H31" s="40"/>
      <c r="I31" s="40"/>
      <c r="J31" s="40"/>
      <c r="K31" s="40"/>
      <c r="L31" s="40"/>
      <c r="M31" s="40"/>
      <c r="N31" s="40" t="s">
        <v>22</v>
      </c>
      <c r="O31" s="40" t="s">
        <v>22</v>
      </c>
      <c r="P31" s="40">
        <v>0</v>
      </c>
      <c r="Q31" s="40" t="s">
        <v>26</v>
      </c>
      <c r="R31" s="40" t="s">
        <v>26</v>
      </c>
      <c r="S31" s="40"/>
      <c r="T31" s="40"/>
      <c r="U31" s="40"/>
      <c r="V31" s="40"/>
      <c r="W31" s="40"/>
      <c r="X31" s="40"/>
      <c r="Y31" s="40" t="s">
        <v>23</v>
      </c>
      <c r="Z31" s="40" t="s">
        <v>23</v>
      </c>
      <c r="AA31" s="40" t="e">
        <v>#N/A</v>
      </c>
      <c r="AB31" s="40" t="s">
        <v>23</v>
      </c>
      <c r="AC31" s="40" t="s">
        <v>23</v>
      </c>
      <c r="AD31" s="40" t="s">
        <v>23</v>
      </c>
      <c r="AE31" s="40" t="s">
        <v>23</v>
      </c>
      <c r="AF31" s="40"/>
      <c r="AG31" s="40" t="s">
        <v>23</v>
      </c>
      <c r="AH31" s="40" t="s">
        <v>23</v>
      </c>
      <c r="AI31" s="40" t="s">
        <v>23</v>
      </c>
      <c r="AJ31" s="40"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19">
        <v>8047</v>
      </c>
      <c r="B32" s="20" t="s">
        <v>1308</v>
      </c>
      <c r="C32" s="40" t="s">
        <v>21</v>
      </c>
      <c r="D32" s="40" t="s">
        <v>21</v>
      </c>
      <c r="E32" s="40">
        <v>0</v>
      </c>
      <c r="F32" s="33" t="s">
        <v>25</v>
      </c>
      <c r="G32" s="40" t="s">
        <v>25</v>
      </c>
      <c r="H32" s="40"/>
      <c r="I32" s="40" t="s">
        <v>25</v>
      </c>
      <c r="J32" s="40"/>
      <c r="K32" s="40"/>
      <c r="L32" s="40"/>
      <c r="M32" s="40"/>
      <c r="N32" s="40" t="s">
        <v>22</v>
      </c>
      <c r="O32" s="40" t="s">
        <v>22</v>
      </c>
      <c r="P32" s="40">
        <v>0</v>
      </c>
      <c r="Q32" s="40" t="s">
        <v>26</v>
      </c>
      <c r="R32" s="40" t="s">
        <v>26</v>
      </c>
      <c r="S32" s="40"/>
      <c r="T32" s="40"/>
      <c r="U32" s="40"/>
      <c r="V32" s="40"/>
      <c r="W32" s="40"/>
      <c r="X32" s="40"/>
      <c r="Y32" s="40" t="s">
        <v>21</v>
      </c>
      <c r="Z32" s="40" t="s">
        <v>21</v>
      </c>
      <c r="AA32" s="40" t="s">
        <v>21</v>
      </c>
      <c r="AB32" s="40" t="s">
        <v>25</v>
      </c>
      <c r="AC32" s="40" t="s">
        <v>25</v>
      </c>
      <c r="AD32" s="40" t="s">
        <v>21</v>
      </c>
      <c r="AE32" s="40" t="s">
        <v>21</v>
      </c>
      <c r="AF32" s="40"/>
      <c r="AG32" s="40" t="s">
        <v>23</v>
      </c>
      <c r="AH32" s="40"/>
      <c r="AI32" s="40" t="s">
        <v>21</v>
      </c>
      <c r="AJ32" s="40" t="s">
        <v>21</v>
      </c>
      <c r="AK32" s="70" t="s">
        <v>21</v>
      </c>
      <c r="AL32" s="70" t="s">
        <v>21</v>
      </c>
      <c r="AM32" s="70" t="s">
        <v>21</v>
      </c>
      <c r="AN32" s="70" t="s">
        <v>25</v>
      </c>
      <c r="AO32" s="70">
        <v>0</v>
      </c>
      <c r="AP32" s="70" t="s">
        <v>25</v>
      </c>
      <c r="AQ32" s="52" t="s">
        <v>1377</v>
      </c>
      <c r="AR32" s="52" t="s">
        <v>23</v>
      </c>
      <c r="AS32" s="52" t="s">
        <v>1786</v>
      </c>
      <c r="AT32" s="52" t="s">
        <v>23</v>
      </c>
      <c r="AU32" s="52" t="s">
        <v>25</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19">
        <v>8051</v>
      </c>
      <c r="B33" s="20" t="s">
        <v>1309</v>
      </c>
      <c r="C33" s="40" t="s">
        <v>21</v>
      </c>
      <c r="D33" s="40" t="s">
        <v>21</v>
      </c>
      <c r="E33" s="40">
        <v>0</v>
      </c>
      <c r="F33" s="33" t="s">
        <v>25</v>
      </c>
      <c r="G33" s="40" t="s">
        <v>25</v>
      </c>
      <c r="H33" s="40"/>
      <c r="I33" s="40"/>
      <c r="J33" s="40"/>
      <c r="K33" s="40"/>
      <c r="L33" s="40"/>
      <c r="M33" s="40"/>
      <c r="N33" s="40" t="s">
        <v>22</v>
      </c>
      <c r="O33" s="40" t="s">
        <v>22</v>
      </c>
      <c r="P33" s="40">
        <v>0</v>
      </c>
      <c r="Q33" s="40" t="s">
        <v>26</v>
      </c>
      <c r="R33" s="40"/>
      <c r="S33" s="40"/>
      <c r="T33" s="40"/>
      <c r="U33" s="40"/>
      <c r="V33" s="40"/>
      <c r="W33" s="40"/>
      <c r="X33" s="40"/>
      <c r="Y33" s="40" t="s">
        <v>21</v>
      </c>
      <c r="Z33" s="40" t="s">
        <v>21</v>
      </c>
      <c r="AA33" s="40" t="s">
        <v>21</v>
      </c>
      <c r="AB33" s="40" t="s">
        <v>25</v>
      </c>
      <c r="AC33" s="40" t="s">
        <v>21</v>
      </c>
      <c r="AD33" s="40" t="s">
        <v>21</v>
      </c>
      <c r="AE33" s="40" t="s">
        <v>21</v>
      </c>
      <c r="AF33" s="40"/>
      <c r="AG33" s="40" t="s">
        <v>23</v>
      </c>
      <c r="AH33" s="40"/>
      <c r="AI33" s="40" t="s">
        <v>21</v>
      </c>
      <c r="AJ33" s="40" t="s">
        <v>21</v>
      </c>
      <c r="AK33" s="70" t="s">
        <v>21</v>
      </c>
      <c r="AL33" s="70" t="s">
        <v>21</v>
      </c>
      <c r="AM33" s="70" t="s">
        <v>21</v>
      </c>
      <c r="AN33" s="70" t="s">
        <v>25</v>
      </c>
      <c r="AO33" s="70">
        <v>0</v>
      </c>
      <c r="AP33" s="70" t="s">
        <v>25</v>
      </c>
      <c r="AQ33" s="52" t="s">
        <v>21</v>
      </c>
      <c r="AR33" s="52" t="s">
        <v>23</v>
      </c>
      <c r="AS33" s="52" t="s">
        <v>1786</v>
      </c>
      <c r="AT33" s="52" t="s">
        <v>23</v>
      </c>
      <c r="AU33" s="52" t="s">
        <v>25</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19">
        <v>8053</v>
      </c>
      <c r="B34" s="20" t="s">
        <v>1310</v>
      </c>
      <c r="C34" s="40" t="s">
        <v>21</v>
      </c>
      <c r="D34" s="40" t="s">
        <v>21</v>
      </c>
      <c r="E34" s="40">
        <v>0</v>
      </c>
      <c r="F34" s="40"/>
      <c r="G34" s="40"/>
      <c r="H34" s="40"/>
      <c r="I34" s="40"/>
      <c r="J34" s="40"/>
      <c r="K34" s="40"/>
      <c r="L34" s="40"/>
      <c r="M34" s="40"/>
      <c r="N34" s="40" t="s">
        <v>22</v>
      </c>
      <c r="O34" s="40" t="s">
        <v>22</v>
      </c>
      <c r="P34" s="40">
        <v>0</v>
      </c>
      <c r="Q34" s="40"/>
      <c r="R34" s="40"/>
      <c r="S34" s="40"/>
      <c r="T34" s="40"/>
      <c r="U34" s="40"/>
      <c r="V34" s="40"/>
      <c r="W34" s="40"/>
      <c r="X34" s="40"/>
      <c r="Y34" s="40" t="s">
        <v>21</v>
      </c>
      <c r="Z34" s="40" t="s">
        <v>21</v>
      </c>
      <c r="AA34" s="40" t="s">
        <v>21</v>
      </c>
      <c r="AB34" s="40" t="s">
        <v>23</v>
      </c>
      <c r="AC34" s="40" t="s">
        <v>21</v>
      </c>
      <c r="AD34" s="40" t="s">
        <v>23</v>
      </c>
      <c r="AE34" s="40" t="s">
        <v>21</v>
      </c>
      <c r="AF34" s="40"/>
      <c r="AG34" s="40" t="s">
        <v>23</v>
      </c>
      <c r="AH34" s="40"/>
      <c r="AI34" s="40" t="s">
        <v>23</v>
      </c>
      <c r="AJ34" s="40" t="s">
        <v>21</v>
      </c>
      <c r="AK34" s="70" t="s">
        <v>21</v>
      </c>
      <c r="AL34" s="70" t="s">
        <v>21</v>
      </c>
      <c r="AM34" s="70" t="s">
        <v>21</v>
      </c>
      <c r="AN34" s="70" t="s">
        <v>21</v>
      </c>
      <c r="AO34" s="70">
        <v>0</v>
      </c>
      <c r="AP34" s="70">
        <v>0</v>
      </c>
      <c r="AQ34" s="52">
        <v>0</v>
      </c>
      <c r="AR34" s="52" t="s">
        <v>23</v>
      </c>
      <c r="AS34" s="52">
        <v>0</v>
      </c>
      <c r="AT34" s="52" t="s">
        <v>23</v>
      </c>
      <c r="AU34" s="52">
        <v>0</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19">
        <v>8054</v>
      </c>
      <c r="B35" s="20" t="s">
        <v>1311</v>
      </c>
      <c r="C35" s="40" t="s">
        <v>21</v>
      </c>
      <c r="D35" s="40" t="s">
        <v>21</v>
      </c>
      <c r="E35" s="40">
        <v>0</v>
      </c>
      <c r="F35" s="33"/>
      <c r="G35" s="40" t="s">
        <v>25</v>
      </c>
      <c r="H35" s="40"/>
      <c r="I35" s="40"/>
      <c r="J35" s="40"/>
      <c r="K35" s="40"/>
      <c r="L35" s="40"/>
      <c r="M35" s="40" t="s">
        <v>25</v>
      </c>
      <c r="N35" s="40" t="s">
        <v>22</v>
      </c>
      <c r="O35" s="40" t="s">
        <v>22</v>
      </c>
      <c r="P35" s="40">
        <v>0</v>
      </c>
      <c r="Q35" s="40"/>
      <c r="R35" s="40"/>
      <c r="S35" s="40"/>
      <c r="T35" s="40"/>
      <c r="U35" s="40"/>
      <c r="V35" s="40"/>
      <c r="W35" s="40"/>
      <c r="X35" s="40"/>
      <c r="Y35" s="40" t="s">
        <v>21</v>
      </c>
      <c r="Z35" s="40" t="s">
        <v>21</v>
      </c>
      <c r="AA35" s="40" t="s">
        <v>21</v>
      </c>
      <c r="AB35" s="40" t="s">
        <v>23</v>
      </c>
      <c r="AC35" s="40" t="s">
        <v>21</v>
      </c>
      <c r="AD35" s="40" t="s">
        <v>23</v>
      </c>
      <c r="AE35" s="40" t="s">
        <v>21</v>
      </c>
      <c r="AF35" s="40"/>
      <c r="AG35" s="40" t="s">
        <v>23</v>
      </c>
      <c r="AH35" s="40"/>
      <c r="AI35" s="40" t="s">
        <v>23</v>
      </c>
      <c r="AJ35" s="40" t="s">
        <v>21</v>
      </c>
      <c r="AK35" s="70" t="s">
        <v>23</v>
      </c>
      <c r="AL35" s="70" t="s">
        <v>23</v>
      </c>
      <c r="AM35" s="70" t="s">
        <v>23</v>
      </c>
      <c r="AN35" s="70" t="s">
        <v>23</v>
      </c>
      <c r="AO35" s="70" t="s">
        <v>23</v>
      </c>
      <c r="AP35" s="70" t="s">
        <v>23</v>
      </c>
      <c r="AQ35" s="52" t="s">
        <v>23</v>
      </c>
      <c r="AR35" s="52" t="s">
        <v>23</v>
      </c>
      <c r="AS35" s="52" t="s">
        <v>23</v>
      </c>
      <c r="AT35" s="52" t="s">
        <v>23</v>
      </c>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19">
        <v>8055</v>
      </c>
      <c r="B36" s="20" t="s">
        <v>1312</v>
      </c>
      <c r="C36" s="40" t="s">
        <v>21</v>
      </c>
      <c r="D36" s="40" t="s">
        <v>21</v>
      </c>
      <c r="E36" s="40">
        <v>0</v>
      </c>
      <c r="F36" s="40"/>
      <c r="G36" s="40"/>
      <c r="H36" s="40"/>
      <c r="I36" s="40"/>
      <c r="J36" s="40"/>
      <c r="K36" s="40"/>
      <c r="L36" s="40"/>
      <c r="M36" s="40"/>
      <c r="N36" s="40" t="s">
        <v>22</v>
      </c>
      <c r="O36" s="40" t="s">
        <v>22</v>
      </c>
      <c r="P36" s="40">
        <v>0</v>
      </c>
      <c r="Q36" s="40"/>
      <c r="R36" s="40"/>
      <c r="S36" s="40"/>
      <c r="T36" s="40"/>
      <c r="U36" s="40"/>
      <c r="V36" s="40"/>
      <c r="W36" s="40"/>
      <c r="X36" s="40"/>
      <c r="Y36" s="40" t="s">
        <v>23</v>
      </c>
      <c r="Z36" s="40" t="s">
        <v>23</v>
      </c>
      <c r="AA36" s="40" t="e">
        <v>#N/A</v>
      </c>
      <c r="AB36" s="40" t="s">
        <v>23</v>
      </c>
      <c r="AC36" s="40" t="s">
        <v>21</v>
      </c>
      <c r="AD36" s="40" t="s">
        <v>23</v>
      </c>
      <c r="AE36" s="40" t="s">
        <v>21</v>
      </c>
      <c r="AF36" s="40"/>
      <c r="AG36" s="40" t="s">
        <v>23</v>
      </c>
      <c r="AH36" s="40"/>
      <c r="AI36" s="40" t="s">
        <v>23</v>
      </c>
      <c r="AJ36" s="40" t="s">
        <v>21</v>
      </c>
      <c r="AK36" s="70" t="s">
        <v>21</v>
      </c>
      <c r="AL36" s="70" t="s">
        <v>21</v>
      </c>
      <c r="AM36" s="70" t="s">
        <v>21</v>
      </c>
      <c r="AN36" s="70" t="s">
        <v>21</v>
      </c>
      <c r="AO36" s="70">
        <v>0</v>
      </c>
      <c r="AP36" s="70">
        <v>0</v>
      </c>
      <c r="AQ36" s="52">
        <v>0</v>
      </c>
      <c r="AR36" s="52" t="s">
        <v>23</v>
      </c>
      <c r="AS36" s="52">
        <v>0</v>
      </c>
      <c r="AT36" s="52" t="s">
        <v>23</v>
      </c>
      <c r="AU36" s="52">
        <v>0</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9">
        <v>8056</v>
      </c>
      <c r="B37" s="20" t="s">
        <v>1313</v>
      </c>
      <c r="C37" s="40" t="s">
        <v>21</v>
      </c>
      <c r="D37" s="40" t="s">
        <v>21</v>
      </c>
      <c r="E37" s="40">
        <v>0</v>
      </c>
      <c r="F37" s="33"/>
      <c r="G37" s="40"/>
      <c r="H37" s="40"/>
      <c r="I37" s="40"/>
      <c r="J37" s="40"/>
      <c r="K37" s="40"/>
      <c r="L37" s="40"/>
      <c r="M37" s="40"/>
      <c r="N37" s="40" t="s">
        <v>22</v>
      </c>
      <c r="O37" s="40" t="s">
        <v>22</v>
      </c>
      <c r="P37" s="40">
        <v>0</v>
      </c>
      <c r="Q37" s="40"/>
      <c r="R37" s="40"/>
      <c r="S37" s="40"/>
      <c r="T37" s="40"/>
      <c r="U37" s="40"/>
      <c r="V37" s="40"/>
      <c r="W37" s="40"/>
      <c r="X37" s="40"/>
      <c r="Y37" s="40" t="s">
        <v>21</v>
      </c>
      <c r="Z37" s="40" t="s">
        <v>25</v>
      </c>
      <c r="AA37" s="40" t="s">
        <v>25</v>
      </c>
      <c r="AB37" s="40" t="s">
        <v>23</v>
      </c>
      <c r="AC37" s="40" t="s">
        <v>23</v>
      </c>
      <c r="AD37" s="40" t="s">
        <v>23</v>
      </c>
      <c r="AE37" s="40" t="s">
        <v>23</v>
      </c>
      <c r="AF37" s="40"/>
      <c r="AG37" s="40" t="s">
        <v>23</v>
      </c>
      <c r="AH37" s="40" t="s">
        <v>23</v>
      </c>
      <c r="AI37" s="40" t="s">
        <v>23</v>
      </c>
      <c r="AJ37" s="40" t="s">
        <v>23</v>
      </c>
      <c r="AK37" s="70" t="s">
        <v>21</v>
      </c>
      <c r="AL37" s="70" t="s">
        <v>25</v>
      </c>
      <c r="AM37" s="70" t="s">
        <v>21</v>
      </c>
      <c r="AN37" s="70" t="s">
        <v>21</v>
      </c>
      <c r="AO37" s="70">
        <v>0</v>
      </c>
      <c r="AP37" s="70">
        <v>0</v>
      </c>
      <c r="AQ37" s="52">
        <v>0</v>
      </c>
      <c r="AR37" s="52" t="s">
        <v>23</v>
      </c>
      <c r="AS37" s="52">
        <v>0</v>
      </c>
      <c r="AT37" s="52" t="s">
        <v>23</v>
      </c>
      <c r="AU37" s="52">
        <v>0</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38" s="19">
        <v>8060</v>
      </c>
      <c r="B38" s="20" t="s">
        <v>1314</v>
      </c>
      <c r="C38" s="33" t="s">
        <v>25</v>
      </c>
      <c r="D38" s="40" t="s">
        <v>21</v>
      </c>
      <c r="E38" s="40">
        <v>1</v>
      </c>
      <c r="F38" s="33" t="s">
        <v>25</v>
      </c>
      <c r="G38" s="40"/>
      <c r="H38" s="33" t="s">
        <v>25</v>
      </c>
      <c r="I38" s="40"/>
      <c r="J38" s="40"/>
      <c r="K38" s="40"/>
      <c r="L38" s="40"/>
      <c r="M38" s="40"/>
      <c r="N38" s="40" t="s">
        <v>26</v>
      </c>
      <c r="O38" s="40" t="s">
        <v>22</v>
      </c>
      <c r="P38" s="40">
        <v>1</v>
      </c>
      <c r="Q38" s="40"/>
      <c r="R38" s="40" t="s">
        <v>26</v>
      </c>
      <c r="S38" s="40"/>
      <c r="T38" s="40" t="s">
        <v>26</v>
      </c>
      <c r="U38" s="40"/>
      <c r="V38" s="40"/>
      <c r="W38" s="40"/>
      <c r="X38" s="40"/>
      <c r="Y38" s="40" t="s">
        <v>25</v>
      </c>
      <c r="Z38" s="40" t="s">
        <v>21</v>
      </c>
      <c r="AA38" s="40" t="s">
        <v>21</v>
      </c>
      <c r="AB38" s="40" t="s">
        <v>23</v>
      </c>
      <c r="AC38" s="40" t="s">
        <v>25</v>
      </c>
      <c r="AD38" s="40" t="s">
        <v>23</v>
      </c>
      <c r="AE38" s="40" t="s">
        <v>25</v>
      </c>
      <c r="AF38" s="40"/>
      <c r="AG38" s="40" t="s">
        <v>23</v>
      </c>
      <c r="AH38" s="40" t="s">
        <v>21</v>
      </c>
      <c r="AI38" s="40" t="s">
        <v>21</v>
      </c>
      <c r="AJ38" s="40" t="s">
        <v>21</v>
      </c>
      <c r="AK38" s="70" t="s">
        <v>25</v>
      </c>
      <c r="AL38" s="70" t="s">
        <v>21</v>
      </c>
      <c r="AM38" s="70" t="s">
        <v>21</v>
      </c>
      <c r="AN38" s="70" t="s">
        <v>25</v>
      </c>
      <c r="AO38" s="70">
        <v>0</v>
      </c>
      <c r="AP38" s="70" t="s">
        <v>25</v>
      </c>
      <c r="AQ38" s="52" t="s">
        <v>1377</v>
      </c>
      <c r="AR38" s="52" t="s">
        <v>23</v>
      </c>
      <c r="AS38" s="52" t="s">
        <v>21</v>
      </c>
      <c r="AT38" s="52" t="s">
        <v>23</v>
      </c>
      <c r="AU38" s="52" t="s">
        <v>25</v>
      </c>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39" s="19">
        <v>8062</v>
      </c>
      <c r="B39" s="20" t="s">
        <v>1315</v>
      </c>
      <c r="C39" s="40" t="s">
        <v>21</v>
      </c>
      <c r="D39" s="40" t="s">
        <v>21</v>
      </c>
      <c r="E39" s="40">
        <v>0</v>
      </c>
      <c r="F39" s="40"/>
      <c r="G39" s="40"/>
      <c r="H39" s="40"/>
      <c r="I39" s="40"/>
      <c r="J39" s="40"/>
      <c r="K39" s="40"/>
      <c r="L39" s="40"/>
      <c r="M39" s="40"/>
      <c r="N39" s="40" t="s">
        <v>22</v>
      </c>
      <c r="O39" s="40" t="s">
        <v>22</v>
      </c>
      <c r="P39" s="40">
        <v>0</v>
      </c>
      <c r="Q39" s="40"/>
      <c r="R39" s="40"/>
      <c r="S39" s="40"/>
      <c r="T39" s="40"/>
      <c r="U39" s="40"/>
      <c r="V39" s="40"/>
      <c r="W39" s="40"/>
      <c r="X39" s="40"/>
      <c r="Y39" s="40" t="s">
        <v>21</v>
      </c>
      <c r="Z39" s="40" t="s">
        <v>21</v>
      </c>
      <c r="AA39" s="40" t="s">
        <v>21</v>
      </c>
      <c r="AB39" s="40" t="s">
        <v>23</v>
      </c>
      <c r="AC39" s="40" t="s">
        <v>21</v>
      </c>
      <c r="AD39" s="40" t="s">
        <v>23</v>
      </c>
      <c r="AE39" s="40" t="s">
        <v>21</v>
      </c>
      <c r="AF39" s="40"/>
      <c r="AG39" s="40" t="s">
        <v>23</v>
      </c>
      <c r="AH39" s="40"/>
      <c r="AI39" s="40" t="s">
        <v>23</v>
      </c>
      <c r="AJ39" s="40" t="s">
        <v>21</v>
      </c>
      <c r="AK39" s="70" t="s">
        <v>23</v>
      </c>
      <c r="AL39" s="70" t="s">
        <v>23</v>
      </c>
      <c r="AM39" s="70" t="s">
        <v>23</v>
      </c>
      <c r="AN39" s="70" t="s">
        <v>23</v>
      </c>
      <c r="AO39" s="70" t="s">
        <v>23</v>
      </c>
      <c r="AP39" s="70" t="s">
        <v>23</v>
      </c>
      <c r="AQ39" s="52" t="s">
        <v>23</v>
      </c>
      <c r="AR39" s="52" t="s">
        <v>23</v>
      </c>
      <c r="AS39" s="52" t="s">
        <v>23</v>
      </c>
      <c r="AT39" s="52" t="s">
        <v>23</v>
      </c>
      <c r="AU39" s="52" t="s">
        <v>23</v>
      </c>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40" s="19">
        <v>8063</v>
      </c>
      <c r="B40" s="20" t="s">
        <v>1316</v>
      </c>
      <c r="C40" s="40" t="s">
        <v>21</v>
      </c>
      <c r="D40" s="40" t="s">
        <v>21</v>
      </c>
      <c r="E40" s="40">
        <v>0</v>
      </c>
      <c r="F40" s="40"/>
      <c r="G40" s="40" t="s">
        <v>25</v>
      </c>
      <c r="H40" s="40"/>
      <c r="I40" s="40" t="s">
        <v>25</v>
      </c>
      <c r="J40" s="40"/>
      <c r="K40" s="40"/>
      <c r="L40" s="40"/>
      <c r="M40" s="40"/>
      <c r="N40" s="40" t="s">
        <v>22</v>
      </c>
      <c r="O40" s="40" t="s">
        <v>22</v>
      </c>
      <c r="P40" s="40">
        <v>0</v>
      </c>
      <c r="Q40" s="40"/>
      <c r="R40" s="40"/>
      <c r="S40" s="40"/>
      <c r="T40" s="40"/>
      <c r="U40" s="40"/>
      <c r="V40" s="40"/>
      <c r="W40" s="40"/>
      <c r="X40" s="40"/>
      <c r="Y40" s="40" t="s">
        <v>21</v>
      </c>
      <c r="Z40" s="40" t="s">
        <v>21</v>
      </c>
      <c r="AA40" s="40" t="s">
        <v>21</v>
      </c>
      <c r="AB40" s="40" t="s">
        <v>23</v>
      </c>
      <c r="AC40" s="40" t="s">
        <v>21</v>
      </c>
      <c r="AD40" s="40" t="s">
        <v>23</v>
      </c>
      <c r="AE40" s="40" t="s">
        <v>21</v>
      </c>
      <c r="AF40" s="40"/>
      <c r="AG40" s="40" t="s">
        <v>23</v>
      </c>
      <c r="AH40" s="40"/>
      <c r="AI40" s="40" t="s">
        <v>23</v>
      </c>
      <c r="AJ40" s="40" t="s">
        <v>21</v>
      </c>
      <c r="AK40" s="70" t="s">
        <v>21</v>
      </c>
      <c r="AL40" s="70" t="s">
        <v>21</v>
      </c>
      <c r="AM40" s="70" t="s">
        <v>21</v>
      </c>
      <c r="AN40" s="70" t="s">
        <v>21</v>
      </c>
      <c r="AO40" s="70">
        <v>0</v>
      </c>
      <c r="AP40" s="70">
        <v>0</v>
      </c>
      <c r="AQ40" s="52">
        <v>0</v>
      </c>
      <c r="AR40" s="52" t="s">
        <v>23</v>
      </c>
      <c r="AS40" s="52">
        <v>0</v>
      </c>
      <c r="AT40" s="52" t="s">
        <v>23</v>
      </c>
      <c r="AU40" s="52">
        <v>0</v>
      </c>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41" s="19">
        <v>8064</v>
      </c>
      <c r="B41" s="20" t="s">
        <v>1317</v>
      </c>
      <c r="C41" s="40" t="s">
        <v>21</v>
      </c>
      <c r="D41" s="40" t="s">
        <v>21</v>
      </c>
      <c r="E41" s="40">
        <v>0</v>
      </c>
      <c r="F41" s="40"/>
      <c r="G41" s="40"/>
      <c r="H41" s="40"/>
      <c r="I41" s="40"/>
      <c r="J41" s="40"/>
      <c r="K41" s="40"/>
      <c r="L41" s="40"/>
      <c r="M41" s="40"/>
      <c r="N41" s="40" t="s">
        <v>22</v>
      </c>
      <c r="O41" s="40" t="s">
        <v>22</v>
      </c>
      <c r="P41" s="40">
        <v>0</v>
      </c>
      <c r="Q41" s="40"/>
      <c r="R41" s="40"/>
      <c r="S41" s="40"/>
      <c r="T41" s="40"/>
      <c r="U41" s="40"/>
      <c r="V41" s="40"/>
      <c r="W41" s="40"/>
      <c r="X41" s="40"/>
      <c r="Y41" s="40" t="s">
        <v>21</v>
      </c>
      <c r="Z41" s="40" t="s">
        <v>21</v>
      </c>
      <c r="AA41" s="40" t="s">
        <v>21</v>
      </c>
      <c r="AB41" s="40" t="s">
        <v>23</v>
      </c>
      <c r="AC41" s="40" t="s">
        <v>21</v>
      </c>
      <c r="AD41" s="40" t="s">
        <v>23</v>
      </c>
      <c r="AE41" s="40" t="s">
        <v>21</v>
      </c>
      <c r="AF41" s="40"/>
      <c r="AG41" s="40" t="s">
        <v>23</v>
      </c>
      <c r="AH41" s="40"/>
      <c r="AI41" s="40" t="s">
        <v>23</v>
      </c>
      <c r="AJ41" s="40" t="s">
        <v>21</v>
      </c>
      <c r="AK41" s="70" t="s">
        <v>21</v>
      </c>
      <c r="AL41" s="70" t="s">
        <v>21</v>
      </c>
      <c r="AM41" s="70" t="s">
        <v>21</v>
      </c>
      <c r="AN41" s="70" t="s">
        <v>21</v>
      </c>
      <c r="AO41" s="70">
        <v>0</v>
      </c>
      <c r="AP41" s="70">
        <v>0</v>
      </c>
      <c r="AQ41" s="52">
        <v>0</v>
      </c>
      <c r="AR41" s="52" t="s">
        <v>23</v>
      </c>
      <c r="AS41" s="52">
        <v>0</v>
      </c>
      <c r="AT41" s="52" t="s">
        <v>23</v>
      </c>
      <c r="AU41" s="52">
        <v>0</v>
      </c>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42" s="19">
        <v>8072</v>
      </c>
      <c r="B42" s="20" t="s">
        <v>1318</v>
      </c>
      <c r="C42" s="33" t="s">
        <v>25</v>
      </c>
      <c r="D42" s="40" t="s">
        <v>21</v>
      </c>
      <c r="E42" s="40">
        <v>1</v>
      </c>
      <c r="F42" s="33" t="s">
        <v>25</v>
      </c>
      <c r="G42" s="40" t="s">
        <v>25</v>
      </c>
      <c r="H42" s="33" t="s">
        <v>25</v>
      </c>
      <c r="I42" s="40"/>
      <c r="J42" s="40"/>
      <c r="K42" s="40" t="s">
        <v>25</v>
      </c>
      <c r="L42" s="40"/>
      <c r="M42" s="40"/>
      <c r="N42" s="40" t="s">
        <v>26</v>
      </c>
      <c r="O42" s="40" t="s">
        <v>22</v>
      </c>
      <c r="P42" s="40">
        <v>1</v>
      </c>
      <c r="Q42" s="40" t="s">
        <v>26</v>
      </c>
      <c r="R42" s="40" t="s">
        <v>26</v>
      </c>
      <c r="S42" s="40" t="s">
        <v>26</v>
      </c>
      <c r="T42" s="40"/>
      <c r="U42" s="40"/>
      <c r="V42" s="40"/>
      <c r="W42" s="40"/>
      <c r="X42" s="40"/>
      <c r="Y42" s="40" t="s">
        <v>25</v>
      </c>
      <c r="Z42" s="40" t="s">
        <v>21</v>
      </c>
      <c r="AA42" s="40" t="s">
        <v>21</v>
      </c>
      <c r="AB42" s="40" t="s">
        <v>21</v>
      </c>
      <c r="AC42" s="40" t="s">
        <v>25</v>
      </c>
      <c r="AD42" s="40" t="s">
        <v>21</v>
      </c>
      <c r="AE42" s="40" t="s">
        <v>25</v>
      </c>
      <c r="AF42" s="40"/>
      <c r="AG42" s="40" t="s">
        <v>23</v>
      </c>
      <c r="AH42" s="40"/>
      <c r="AI42" s="40" t="s">
        <v>21</v>
      </c>
      <c r="AJ42" s="40" t="s">
        <v>21</v>
      </c>
      <c r="AK42" s="70" t="s">
        <v>25</v>
      </c>
      <c r="AL42" s="70" t="s">
        <v>21</v>
      </c>
      <c r="AM42" s="70" t="s">
        <v>25</v>
      </c>
      <c r="AN42" s="70" t="s">
        <v>25</v>
      </c>
      <c r="AO42" s="70" t="s">
        <v>25</v>
      </c>
      <c r="AP42" s="70" t="s">
        <v>25</v>
      </c>
      <c r="AQ42" s="52" t="s">
        <v>1377</v>
      </c>
      <c r="AR42" s="52" t="s">
        <v>25</v>
      </c>
      <c r="AS42" s="52" t="s">
        <v>1786</v>
      </c>
      <c r="AT42" s="52" t="s">
        <v>25</v>
      </c>
      <c r="AU42" s="52" t="s">
        <v>25</v>
      </c>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43" s="19">
        <v>8073</v>
      </c>
      <c r="B43" s="20" t="s">
        <v>1319</v>
      </c>
      <c r="C43" s="40" t="s">
        <v>21</v>
      </c>
      <c r="D43" s="40" t="s">
        <v>21</v>
      </c>
      <c r="E43" s="40">
        <v>0</v>
      </c>
      <c r="F43" s="40" t="s">
        <v>25</v>
      </c>
      <c r="G43" s="40"/>
      <c r="H43" s="40"/>
      <c r="I43" s="40"/>
      <c r="J43" s="40"/>
      <c r="K43" s="40"/>
      <c r="L43" s="40"/>
      <c r="M43" s="40"/>
      <c r="N43" s="40" t="s">
        <v>22</v>
      </c>
      <c r="O43" s="40" t="s">
        <v>22</v>
      </c>
      <c r="P43" s="40">
        <v>0</v>
      </c>
      <c r="Q43" s="40"/>
      <c r="R43" s="40"/>
      <c r="S43" s="40"/>
      <c r="T43" s="40"/>
      <c r="U43" s="40"/>
      <c r="V43" s="40"/>
      <c r="W43" s="40"/>
      <c r="X43" s="40"/>
      <c r="Y43" s="40" t="s">
        <v>23</v>
      </c>
      <c r="Z43" s="40" t="s">
        <v>23</v>
      </c>
      <c r="AA43" s="40" t="e">
        <v>#N/A</v>
      </c>
      <c r="AB43" s="40" t="s">
        <v>23</v>
      </c>
      <c r="AC43" s="40" t="s">
        <v>25</v>
      </c>
      <c r="AD43" s="40" t="s">
        <v>23</v>
      </c>
      <c r="AE43" s="40" t="s">
        <v>25</v>
      </c>
      <c r="AF43" s="40"/>
      <c r="AG43" s="40" t="s">
        <v>23</v>
      </c>
      <c r="AH43" s="40"/>
      <c r="AI43" s="40" t="s">
        <v>23</v>
      </c>
      <c r="AJ43" s="40" t="s">
        <v>21</v>
      </c>
      <c r="AK43" s="70" t="s">
        <v>25</v>
      </c>
      <c r="AL43" s="70" t="s">
        <v>21</v>
      </c>
      <c r="AM43" s="70" t="s">
        <v>21</v>
      </c>
      <c r="AN43" s="70" t="s">
        <v>21</v>
      </c>
      <c r="AO43" s="70">
        <v>0</v>
      </c>
      <c r="AP43" s="70">
        <v>0</v>
      </c>
      <c r="AQ43" s="52">
        <v>0</v>
      </c>
      <c r="AR43" s="52" t="s">
        <v>23</v>
      </c>
      <c r="AS43" s="52">
        <v>0</v>
      </c>
      <c r="AT43" s="52" t="s">
        <v>23</v>
      </c>
      <c r="AU43" s="52">
        <v>0</v>
      </c>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44" s="19">
        <v>8074</v>
      </c>
      <c r="B44" s="20" t="s">
        <v>1320</v>
      </c>
      <c r="C44" s="40" t="s">
        <v>21</v>
      </c>
      <c r="D44" s="40" t="s">
        <v>21</v>
      </c>
      <c r="E44" s="40">
        <v>0</v>
      </c>
      <c r="F44" s="40"/>
      <c r="G44" s="40"/>
      <c r="H44" s="40"/>
      <c r="I44" s="40"/>
      <c r="J44" s="40"/>
      <c r="K44" s="40"/>
      <c r="L44" s="40"/>
      <c r="M44" s="40"/>
      <c r="N44" s="40" t="s">
        <v>22</v>
      </c>
      <c r="O44" s="40" t="s">
        <v>22</v>
      </c>
      <c r="P44" s="40">
        <v>0</v>
      </c>
      <c r="Q44" s="40"/>
      <c r="R44" s="40"/>
      <c r="S44" s="40"/>
      <c r="T44" s="40"/>
      <c r="U44" s="40"/>
      <c r="V44" s="40"/>
      <c r="W44" s="40"/>
      <c r="X44" s="40"/>
      <c r="Y44" s="40" t="s">
        <v>21</v>
      </c>
      <c r="Z44" s="40" t="s">
        <v>21</v>
      </c>
      <c r="AA44" s="40" t="s">
        <v>21</v>
      </c>
      <c r="AB44" s="40" t="s">
        <v>25</v>
      </c>
      <c r="AC44" s="40" t="s">
        <v>25</v>
      </c>
      <c r="AD44" s="40" t="s">
        <v>21</v>
      </c>
      <c r="AE44" s="40" t="s">
        <v>21</v>
      </c>
      <c r="AF44" s="40"/>
      <c r="AG44" s="40" t="s">
        <v>23</v>
      </c>
      <c r="AH44" s="40"/>
      <c r="AI44" s="40" t="s">
        <v>21</v>
      </c>
      <c r="AJ44" s="40" t="s">
        <v>21</v>
      </c>
      <c r="AK44" s="70" t="s">
        <v>21</v>
      </c>
      <c r="AL44" s="70" t="s">
        <v>21</v>
      </c>
      <c r="AM44" s="70" t="s">
        <v>21</v>
      </c>
      <c r="AN44" s="70" t="s">
        <v>21</v>
      </c>
      <c r="AO44" s="70">
        <v>0</v>
      </c>
      <c r="AP44" s="70">
        <v>0</v>
      </c>
      <c r="AQ44" s="52">
        <v>0</v>
      </c>
      <c r="AR44" s="52" t="s">
        <v>23</v>
      </c>
      <c r="AS44" s="52">
        <v>0</v>
      </c>
      <c r="AT44" s="52" t="s">
        <v>23</v>
      </c>
      <c r="AU44" s="52">
        <v>0</v>
      </c>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45" s="19">
        <v>8075</v>
      </c>
      <c r="B45" s="20" t="s">
        <v>1321</v>
      </c>
      <c r="C45" s="40" t="s">
        <v>21</v>
      </c>
      <c r="D45" s="40" t="s">
        <v>21</v>
      </c>
      <c r="E45" s="40">
        <v>0</v>
      </c>
      <c r="F45" s="40"/>
      <c r="G45" s="40"/>
      <c r="H45" s="40"/>
      <c r="I45" s="40"/>
      <c r="J45" s="40"/>
      <c r="K45" s="40"/>
      <c r="L45" s="40"/>
      <c r="M45" s="40"/>
      <c r="N45" s="40" t="s">
        <v>22</v>
      </c>
      <c r="O45" s="40" t="s">
        <v>22</v>
      </c>
      <c r="P45" s="40">
        <v>0</v>
      </c>
      <c r="Q45" s="40"/>
      <c r="R45" s="40"/>
      <c r="S45" s="40"/>
      <c r="T45" s="40"/>
      <c r="U45" s="40"/>
      <c r="V45" s="40"/>
      <c r="W45" s="40"/>
      <c r="X45" s="40"/>
      <c r="Y45" s="40" t="s">
        <v>21</v>
      </c>
      <c r="Z45" s="40" t="s">
        <v>21</v>
      </c>
      <c r="AA45" s="40" t="s">
        <v>21</v>
      </c>
      <c r="AB45" s="40" t="s">
        <v>23</v>
      </c>
      <c r="AC45" s="40" t="s">
        <v>21</v>
      </c>
      <c r="AD45" s="40" t="s">
        <v>23</v>
      </c>
      <c r="AE45" s="40" t="s">
        <v>21</v>
      </c>
      <c r="AF45" s="40"/>
      <c r="AG45" s="40" t="s">
        <v>23</v>
      </c>
      <c r="AH45" s="40"/>
      <c r="AI45" s="40" t="s">
        <v>23</v>
      </c>
      <c r="AJ45" s="40" t="s">
        <v>21</v>
      </c>
      <c r="AK45" s="70" t="s">
        <v>23</v>
      </c>
      <c r="AL45" s="70" t="s">
        <v>23</v>
      </c>
      <c r="AM45" s="70" t="s">
        <v>23</v>
      </c>
      <c r="AN45" s="70" t="s">
        <v>23</v>
      </c>
      <c r="AO45" s="70" t="s">
        <v>23</v>
      </c>
      <c r="AP45" s="70" t="s">
        <v>23</v>
      </c>
      <c r="AQ45" s="52" t="s">
        <v>23</v>
      </c>
      <c r="AR45" s="52" t="s">
        <v>23</v>
      </c>
      <c r="AS45" s="52" t="s">
        <v>23</v>
      </c>
      <c r="AT45" s="52" t="s">
        <v>23</v>
      </c>
      <c r="AU45" s="52" t="s">
        <v>23</v>
      </c>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46" s="19">
        <v>8076</v>
      </c>
      <c r="B46" s="20" t="s">
        <v>1322</v>
      </c>
      <c r="C46" s="40" t="s">
        <v>21</v>
      </c>
      <c r="D46" s="40" t="s">
        <v>21</v>
      </c>
      <c r="E46" s="40">
        <v>0</v>
      </c>
      <c r="F46" s="40"/>
      <c r="G46" s="40"/>
      <c r="H46" s="40"/>
      <c r="I46" s="40"/>
      <c r="J46" s="40"/>
      <c r="K46" s="40" t="s">
        <v>25</v>
      </c>
      <c r="L46" s="40"/>
      <c r="M46" s="40"/>
      <c r="N46" s="40" t="s">
        <v>22</v>
      </c>
      <c r="O46" s="40" t="s">
        <v>22</v>
      </c>
      <c r="P46" s="40">
        <v>0</v>
      </c>
      <c r="Q46" s="40"/>
      <c r="R46" s="40"/>
      <c r="S46" s="40"/>
      <c r="T46" s="40"/>
      <c r="U46" s="40"/>
      <c r="V46" s="40"/>
      <c r="W46" s="40"/>
      <c r="X46" s="40"/>
      <c r="Y46" s="40" t="s">
        <v>21</v>
      </c>
      <c r="Z46" s="40" t="s">
        <v>21</v>
      </c>
      <c r="AA46" s="40" t="s">
        <v>21</v>
      </c>
      <c r="AB46" s="40" t="s">
        <v>23</v>
      </c>
      <c r="AC46" s="40" t="s">
        <v>23</v>
      </c>
      <c r="AD46" s="40" t="s">
        <v>23</v>
      </c>
      <c r="AE46" s="40" t="s">
        <v>23</v>
      </c>
      <c r="AF46" s="40"/>
      <c r="AG46" s="40" t="s">
        <v>23</v>
      </c>
      <c r="AH46" s="40" t="s">
        <v>23</v>
      </c>
      <c r="AI46" s="40" t="s">
        <v>21</v>
      </c>
      <c r="AJ46" s="40" t="s">
        <v>23</v>
      </c>
      <c r="AK46" s="70" t="s">
        <v>23</v>
      </c>
      <c r="AL46" s="70" t="s">
        <v>23</v>
      </c>
      <c r="AM46" s="70" t="s">
        <v>23</v>
      </c>
      <c r="AN46" s="70" t="s">
        <v>23</v>
      </c>
      <c r="AO46" s="70" t="s">
        <v>23</v>
      </c>
      <c r="AP46" s="70" t="s">
        <v>23</v>
      </c>
      <c r="AQ46" s="52" t="s">
        <v>23</v>
      </c>
      <c r="AR46" s="52" t="s">
        <v>23</v>
      </c>
      <c r="AS46" s="52" t="s">
        <v>23</v>
      </c>
      <c r="AT46" s="52" t="s">
        <v>23</v>
      </c>
      <c r="AU46" s="52" t="s">
        <v>23</v>
      </c>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47" s="19">
        <v>8080</v>
      </c>
      <c r="B47" s="20" t="s">
        <v>1323</v>
      </c>
      <c r="C47" s="40" t="s">
        <v>21</v>
      </c>
      <c r="D47" s="40" t="s">
        <v>21</v>
      </c>
      <c r="E47" s="40">
        <v>0</v>
      </c>
      <c r="F47" s="40"/>
      <c r="G47" s="40"/>
      <c r="H47" s="40"/>
      <c r="I47" s="40"/>
      <c r="J47" s="40"/>
      <c r="K47" s="40"/>
      <c r="L47" s="40"/>
      <c r="M47" s="40"/>
      <c r="N47" s="40" t="s">
        <v>22</v>
      </c>
      <c r="O47" s="40" t="s">
        <v>22</v>
      </c>
      <c r="P47" s="40">
        <v>0</v>
      </c>
      <c r="Q47" s="40"/>
      <c r="R47" s="40"/>
      <c r="S47" s="40"/>
      <c r="T47" s="40"/>
      <c r="U47" s="40"/>
      <c r="V47" s="40"/>
      <c r="W47" s="40"/>
      <c r="X47" s="40"/>
      <c r="Y47" s="40" t="s">
        <v>23</v>
      </c>
      <c r="Z47" s="40" t="s">
        <v>23</v>
      </c>
      <c r="AA47" s="40" t="e">
        <v>#N/A</v>
      </c>
      <c r="AB47" s="40" t="s">
        <v>23</v>
      </c>
      <c r="AC47" s="40" t="s">
        <v>21</v>
      </c>
      <c r="AD47" s="40" t="s">
        <v>23</v>
      </c>
      <c r="AE47" s="40" t="s">
        <v>21</v>
      </c>
      <c r="AF47" s="40"/>
      <c r="AG47" s="40" t="s">
        <v>23</v>
      </c>
      <c r="AH47" s="40"/>
      <c r="AI47" s="40" t="s">
        <v>23</v>
      </c>
      <c r="AJ47" s="40" t="s">
        <v>21</v>
      </c>
      <c r="AK47" s="70" t="s">
        <v>21</v>
      </c>
      <c r="AL47" s="70" t="s">
        <v>21</v>
      </c>
      <c r="AM47" s="70" t="s">
        <v>21</v>
      </c>
      <c r="AN47" s="70" t="s">
        <v>21</v>
      </c>
      <c r="AO47" s="70">
        <v>0</v>
      </c>
      <c r="AP47" s="70">
        <v>0</v>
      </c>
      <c r="AQ47" s="52">
        <v>0</v>
      </c>
      <c r="AR47" s="52" t="s">
        <v>23</v>
      </c>
      <c r="AS47" s="52">
        <v>0</v>
      </c>
      <c r="AT47" s="52" t="s">
        <v>23</v>
      </c>
      <c r="AU47" s="52">
        <v>0</v>
      </c>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48" s="19">
        <v>8081</v>
      </c>
      <c r="B48" s="20" t="s">
        <v>1324</v>
      </c>
      <c r="C48" s="40" t="s">
        <v>21</v>
      </c>
      <c r="D48" s="40" t="s">
        <v>21</v>
      </c>
      <c r="E48" s="40">
        <v>0</v>
      </c>
      <c r="F48" s="40"/>
      <c r="G48" s="40"/>
      <c r="H48" s="40"/>
      <c r="I48" s="40"/>
      <c r="J48" s="40"/>
      <c r="K48" s="40"/>
      <c r="L48" s="40"/>
      <c r="M48" s="40"/>
      <c r="N48" s="40" t="s">
        <v>22</v>
      </c>
      <c r="O48" s="40" t="s">
        <v>22</v>
      </c>
      <c r="P48" s="40">
        <v>0</v>
      </c>
      <c r="Q48" s="40"/>
      <c r="R48" s="40"/>
      <c r="S48" s="40"/>
      <c r="T48" s="40"/>
      <c r="U48" s="40"/>
      <c r="V48" s="40"/>
      <c r="W48" s="40"/>
      <c r="X48" s="40"/>
      <c r="Y48" s="40" t="s">
        <v>21</v>
      </c>
      <c r="Z48" s="40" t="s">
        <v>21</v>
      </c>
      <c r="AA48" s="40" t="s">
        <v>21</v>
      </c>
      <c r="AB48" s="40" t="s">
        <v>23</v>
      </c>
      <c r="AC48" s="40" t="s">
        <v>21</v>
      </c>
      <c r="AD48" s="40" t="s">
        <v>23</v>
      </c>
      <c r="AE48" s="40" t="s">
        <v>21</v>
      </c>
      <c r="AF48" s="40"/>
      <c r="AG48" s="40" t="s">
        <v>23</v>
      </c>
      <c r="AH48" s="40"/>
      <c r="AI48" s="40" t="s">
        <v>23</v>
      </c>
      <c r="AJ48" s="40" t="s">
        <v>21</v>
      </c>
      <c r="AK48" s="70" t="s">
        <v>21</v>
      </c>
      <c r="AL48" s="70" t="s">
        <v>21</v>
      </c>
      <c r="AM48" s="70" t="s">
        <v>21</v>
      </c>
      <c r="AN48" s="70" t="s">
        <v>21</v>
      </c>
      <c r="AO48" s="70">
        <v>0</v>
      </c>
      <c r="AP48" s="70">
        <v>0</v>
      </c>
      <c r="AQ48" s="52">
        <v>0</v>
      </c>
      <c r="AR48" s="52" t="s">
        <v>23</v>
      </c>
      <c r="AS48" s="52">
        <v>0</v>
      </c>
      <c r="AT48" s="52" t="s">
        <v>23</v>
      </c>
      <c r="AU48" s="52">
        <v>0</v>
      </c>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1:58" ht="28.5" customHeight="1">
      <c r="A49" s="19">
        <v>8084</v>
      </c>
      <c r="B49" s="20" t="s">
        <v>1325</v>
      </c>
      <c r="C49" s="40" t="s">
        <v>21</v>
      </c>
      <c r="D49" s="40" t="s">
        <v>21</v>
      </c>
      <c r="E49" s="40">
        <v>0</v>
      </c>
      <c r="F49" s="40"/>
      <c r="G49" s="40"/>
      <c r="H49" s="40"/>
      <c r="I49" s="40"/>
      <c r="J49" s="40"/>
      <c r="K49" s="40"/>
      <c r="L49" s="40"/>
      <c r="M49" s="40"/>
      <c r="N49" s="40" t="s">
        <v>22</v>
      </c>
      <c r="O49" s="40" t="s">
        <v>22</v>
      </c>
      <c r="P49" s="40">
        <v>0</v>
      </c>
      <c r="Q49" s="40"/>
      <c r="R49" s="40"/>
      <c r="S49" s="40"/>
      <c r="T49" s="40"/>
      <c r="U49" s="40"/>
      <c r="V49" s="40"/>
      <c r="W49" s="40"/>
      <c r="X49" s="40"/>
      <c r="Y49" s="40" t="s">
        <v>21</v>
      </c>
      <c r="Z49" s="40" t="s">
        <v>21</v>
      </c>
      <c r="AA49" s="40" t="s">
        <v>21</v>
      </c>
      <c r="AB49" s="40" t="s">
        <v>23</v>
      </c>
      <c r="AC49" s="40" t="s">
        <v>21</v>
      </c>
      <c r="AD49" s="40" t="s">
        <v>23</v>
      </c>
      <c r="AE49" s="40" t="s">
        <v>21</v>
      </c>
      <c r="AF49" s="40"/>
      <c r="AG49" s="40" t="s">
        <v>23</v>
      </c>
      <c r="AH49" s="40"/>
      <c r="AI49" s="40" t="s">
        <v>23</v>
      </c>
      <c r="AJ49" s="40" t="s">
        <v>21</v>
      </c>
      <c r="AK49" s="70" t="s">
        <v>23</v>
      </c>
      <c r="AL49" s="70" t="s">
        <v>23</v>
      </c>
      <c r="AM49" s="70" t="s">
        <v>23</v>
      </c>
      <c r="AN49" s="70" t="s">
        <v>23</v>
      </c>
      <c r="AO49" s="70" t="s">
        <v>23</v>
      </c>
      <c r="AP49" s="70" t="s">
        <v>23</v>
      </c>
      <c r="AQ49" s="52" t="s">
        <v>23</v>
      </c>
      <c r="AR49" s="52" t="s">
        <v>23</v>
      </c>
      <c r="AS49" s="52" t="s">
        <v>23</v>
      </c>
      <c r="AT49" s="52" t="s">
        <v>23</v>
      </c>
      <c r="AU49" s="52" t="s">
        <v>23</v>
      </c>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1:58" ht="28.5" customHeight="1">
      <c r="A50" s="19">
        <v>8085</v>
      </c>
      <c r="B50" s="20" t="s">
        <v>1326</v>
      </c>
      <c r="C50" s="40"/>
      <c r="D50" s="40"/>
      <c r="E50" s="40">
        <v>0</v>
      </c>
      <c r="F50" s="40"/>
      <c r="G50" s="40"/>
      <c r="H50" s="40"/>
      <c r="I50" s="40"/>
      <c r="J50" s="40"/>
      <c r="K50" s="40"/>
      <c r="L50" s="40"/>
      <c r="M50" s="40"/>
      <c r="N50" s="40" t="s">
        <v>22</v>
      </c>
      <c r="O50" s="40" t="s">
        <v>22</v>
      </c>
      <c r="P50" s="40">
        <v>0</v>
      </c>
      <c r="Q50" s="40"/>
      <c r="R50" s="40"/>
      <c r="S50" s="40"/>
      <c r="T50" s="40"/>
      <c r="U50" s="40"/>
      <c r="V50" s="40"/>
      <c r="W50" s="40"/>
      <c r="X50" s="40"/>
      <c r="Y50" s="40" t="s">
        <v>21</v>
      </c>
      <c r="Z50" s="40" t="s">
        <v>21</v>
      </c>
      <c r="AA50" s="40" t="s">
        <v>21</v>
      </c>
      <c r="AB50" s="40" t="s">
        <v>23</v>
      </c>
      <c r="AC50" s="40" t="s">
        <v>23</v>
      </c>
      <c r="AD50" s="40" t="s">
        <v>23</v>
      </c>
      <c r="AE50" s="40" t="s">
        <v>23</v>
      </c>
      <c r="AF50" s="40"/>
      <c r="AG50" s="40" t="s">
        <v>23</v>
      </c>
      <c r="AH50" s="40" t="s">
        <v>23</v>
      </c>
      <c r="AI50" s="40" t="s">
        <v>23</v>
      </c>
      <c r="AJ50" s="40" t="s">
        <v>23</v>
      </c>
      <c r="AK50" s="70" t="s">
        <v>23</v>
      </c>
      <c r="AL50" s="70" t="s">
        <v>23</v>
      </c>
      <c r="AM50" s="70" t="s">
        <v>23</v>
      </c>
      <c r="AN50" s="70" t="s">
        <v>23</v>
      </c>
      <c r="AO50" s="70" t="s">
        <v>23</v>
      </c>
      <c r="AP50" s="70" t="s">
        <v>23</v>
      </c>
      <c r="AQ50" s="52" t="s">
        <v>23</v>
      </c>
      <c r="AR50" s="52" t="s">
        <v>23</v>
      </c>
      <c r="AS50" s="52" t="s">
        <v>23</v>
      </c>
      <c r="AT50" s="52" t="s">
        <v>23</v>
      </c>
      <c r="AU50" s="52" t="s">
        <v>23</v>
      </c>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1:58" ht="28.5" customHeight="1">
      <c r="A51" s="19">
        <v>8086</v>
      </c>
      <c r="B51" s="20" t="s">
        <v>1327</v>
      </c>
      <c r="C51" s="40" t="s">
        <v>21</v>
      </c>
      <c r="D51" s="40" t="s">
        <v>21</v>
      </c>
      <c r="E51" s="40">
        <v>0</v>
      </c>
      <c r="F51" s="40"/>
      <c r="G51" s="40" t="s">
        <v>25</v>
      </c>
      <c r="H51" s="40"/>
      <c r="I51" s="40"/>
      <c r="J51" s="40"/>
      <c r="K51" s="40" t="s">
        <v>25</v>
      </c>
      <c r="L51" s="40"/>
      <c r="M51" s="40" t="s">
        <v>25</v>
      </c>
      <c r="N51" s="40" t="s">
        <v>22</v>
      </c>
      <c r="O51" s="40" t="s">
        <v>22</v>
      </c>
      <c r="P51" s="40">
        <v>0</v>
      </c>
      <c r="Q51" s="40"/>
      <c r="R51" s="40" t="s">
        <v>26</v>
      </c>
      <c r="S51" s="40"/>
      <c r="T51" s="40"/>
      <c r="U51" s="40"/>
      <c r="V51" s="40"/>
      <c r="W51" s="40"/>
      <c r="X51" s="40" t="s">
        <v>26</v>
      </c>
      <c r="Y51" s="40" t="s">
        <v>21</v>
      </c>
      <c r="Z51" s="40" t="s">
        <v>21</v>
      </c>
      <c r="AA51" s="40" t="s">
        <v>21</v>
      </c>
      <c r="AB51" s="40" t="s">
        <v>23</v>
      </c>
      <c r="AC51" s="40" t="s">
        <v>25</v>
      </c>
      <c r="AD51" s="40" t="s">
        <v>23</v>
      </c>
      <c r="AE51" s="40" t="s">
        <v>21</v>
      </c>
      <c r="AF51" s="40"/>
      <c r="AG51" s="40" t="s">
        <v>23</v>
      </c>
      <c r="AH51" s="40"/>
      <c r="AI51" s="40" t="s">
        <v>21</v>
      </c>
      <c r="AJ51" s="40" t="s">
        <v>25</v>
      </c>
      <c r="AK51" s="70" t="s">
        <v>23</v>
      </c>
      <c r="AL51" s="70" t="s">
        <v>23</v>
      </c>
      <c r="AM51" s="70" t="s">
        <v>23</v>
      </c>
      <c r="AN51" s="70" t="s">
        <v>23</v>
      </c>
      <c r="AO51" s="70" t="s">
        <v>23</v>
      </c>
      <c r="AP51" s="70" t="s">
        <v>23</v>
      </c>
      <c r="AQ51" s="52" t="s">
        <v>23</v>
      </c>
      <c r="AR51" s="52" t="s">
        <v>23</v>
      </c>
      <c r="AS51" s="52" t="s">
        <v>23</v>
      </c>
      <c r="AT51" s="52" t="s">
        <v>23</v>
      </c>
      <c r="AU51" s="52" t="s">
        <v>23</v>
      </c>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1:58" ht="28.5" customHeight="1">
      <c r="A52" s="21">
        <v>8088</v>
      </c>
      <c r="B52" s="22" t="s">
        <v>1328</v>
      </c>
      <c r="C52" s="40" t="s">
        <v>21</v>
      </c>
      <c r="D52" s="40" t="s">
        <v>21</v>
      </c>
      <c r="E52" s="40">
        <v>0</v>
      </c>
      <c r="F52" s="40"/>
      <c r="G52" s="40"/>
      <c r="H52" s="40"/>
      <c r="I52" s="40"/>
      <c r="J52" s="40"/>
      <c r="K52" s="40"/>
      <c r="L52" s="40"/>
      <c r="M52" s="40"/>
      <c r="N52" s="40" t="s">
        <v>22</v>
      </c>
      <c r="O52" s="40" t="s">
        <v>22</v>
      </c>
      <c r="P52" s="40">
        <v>0</v>
      </c>
      <c r="Q52" s="40"/>
      <c r="R52" s="40"/>
      <c r="S52" s="40"/>
      <c r="T52" s="40"/>
      <c r="U52" s="40"/>
      <c r="V52" s="40"/>
      <c r="W52" s="40"/>
      <c r="X52" s="40"/>
      <c r="Y52" s="40" t="s">
        <v>23</v>
      </c>
      <c r="Z52" s="40" t="s">
        <v>23</v>
      </c>
      <c r="AA52" s="40" t="e">
        <v>#N/A</v>
      </c>
      <c r="AB52" s="40" t="s">
        <v>23</v>
      </c>
      <c r="AC52" s="40" t="s">
        <v>25</v>
      </c>
      <c r="AD52" s="40" t="s">
        <v>23</v>
      </c>
      <c r="AE52" s="40" t="s">
        <v>21</v>
      </c>
      <c r="AF52" s="40"/>
      <c r="AG52" s="40" t="s">
        <v>23</v>
      </c>
      <c r="AH52" s="40"/>
      <c r="AI52" s="40" t="s">
        <v>23</v>
      </c>
      <c r="AJ52" s="40" t="s">
        <v>21</v>
      </c>
      <c r="AK52" s="70" t="s">
        <v>23</v>
      </c>
      <c r="AL52" s="70" t="s">
        <v>23</v>
      </c>
      <c r="AM52" s="70" t="s">
        <v>23</v>
      </c>
      <c r="AN52" s="70" t="s">
        <v>23</v>
      </c>
      <c r="AO52" s="70" t="s">
        <v>23</v>
      </c>
      <c r="AP52" s="70" t="s">
        <v>23</v>
      </c>
      <c r="AQ52" s="52" t="s">
        <v>23</v>
      </c>
      <c r="AR52" s="52" t="s">
        <v>23</v>
      </c>
      <c r="AS52" s="52" t="s">
        <v>23</v>
      </c>
      <c r="AT52" s="52" t="s">
        <v>23</v>
      </c>
      <c r="AU52" s="52" t="s">
        <v>23</v>
      </c>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1:58" ht="28.5" customHeight="1">
      <c r="A53" s="19">
        <v>8094</v>
      </c>
      <c r="B53" s="20" t="s">
        <v>1329</v>
      </c>
      <c r="C53" s="40" t="s">
        <v>21</v>
      </c>
      <c r="D53" s="40" t="s">
        <v>21</v>
      </c>
      <c r="E53" s="40">
        <v>0</v>
      </c>
      <c r="F53" s="40"/>
      <c r="G53" s="40"/>
      <c r="H53" s="40"/>
      <c r="I53" s="40"/>
      <c r="J53" s="40"/>
      <c r="K53" s="40"/>
      <c r="L53" s="40"/>
      <c r="M53" s="40"/>
      <c r="N53" s="40" t="s">
        <v>22</v>
      </c>
      <c r="O53" s="40" t="s">
        <v>22</v>
      </c>
      <c r="P53" s="40">
        <v>0</v>
      </c>
      <c r="Q53" s="40"/>
      <c r="R53" s="40"/>
      <c r="S53" s="40"/>
      <c r="T53" s="40"/>
      <c r="U53" s="40"/>
      <c r="V53" s="40"/>
      <c r="W53" s="40"/>
      <c r="X53" s="40"/>
      <c r="Y53" s="40" t="s">
        <v>21</v>
      </c>
      <c r="Z53" s="40" t="s">
        <v>21</v>
      </c>
      <c r="AA53" s="40" t="s">
        <v>21</v>
      </c>
      <c r="AB53" s="40" t="s">
        <v>23</v>
      </c>
      <c r="AC53" s="40" t="s">
        <v>21</v>
      </c>
      <c r="AD53" s="40" t="s">
        <v>23</v>
      </c>
      <c r="AE53" s="40" t="s">
        <v>21</v>
      </c>
      <c r="AF53" s="40"/>
      <c r="AG53" s="40" t="s">
        <v>23</v>
      </c>
      <c r="AH53" s="40"/>
      <c r="AI53" s="40" t="s">
        <v>23</v>
      </c>
      <c r="AJ53" s="40" t="s">
        <v>21</v>
      </c>
      <c r="AK53" s="70" t="s">
        <v>21</v>
      </c>
      <c r="AL53" s="70" t="s">
        <v>21</v>
      </c>
      <c r="AM53" s="70" t="s">
        <v>21</v>
      </c>
      <c r="AN53" s="70" t="s">
        <v>21</v>
      </c>
      <c r="AO53" s="70">
        <v>0</v>
      </c>
      <c r="AP53" s="70">
        <v>0</v>
      </c>
      <c r="AQ53" s="52">
        <v>0</v>
      </c>
      <c r="AR53" s="52" t="s">
        <v>23</v>
      </c>
      <c r="AS53" s="52">
        <v>0</v>
      </c>
      <c r="AT53" s="52" t="s">
        <v>23</v>
      </c>
      <c r="AU53" s="52">
        <v>0</v>
      </c>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1:58" ht="28.5" customHeight="1">
      <c r="A54" s="19">
        <v>8095</v>
      </c>
      <c r="B54" s="20" t="s">
        <v>1330</v>
      </c>
      <c r="C54" s="40" t="s">
        <v>21</v>
      </c>
      <c r="D54" s="40" t="s">
        <v>21</v>
      </c>
      <c r="E54" s="40">
        <v>0</v>
      </c>
      <c r="F54" s="40"/>
      <c r="G54" s="40"/>
      <c r="H54" s="40"/>
      <c r="I54" s="40"/>
      <c r="J54" s="40"/>
      <c r="K54" s="40"/>
      <c r="L54" s="40"/>
      <c r="M54" s="40"/>
      <c r="N54" s="40" t="s">
        <v>22</v>
      </c>
      <c r="O54" s="40" t="s">
        <v>22</v>
      </c>
      <c r="P54" s="40">
        <v>0</v>
      </c>
      <c r="Q54" s="40"/>
      <c r="R54" s="40"/>
      <c r="S54" s="40"/>
      <c r="T54" s="40"/>
      <c r="U54" s="40"/>
      <c r="V54" s="40"/>
      <c r="W54" s="40"/>
      <c r="X54" s="40"/>
      <c r="Y54" s="40" t="s">
        <v>23</v>
      </c>
      <c r="Z54" s="40" t="s">
        <v>23</v>
      </c>
      <c r="AA54" s="40" t="e">
        <v>#N/A</v>
      </c>
      <c r="AB54" s="40" t="s">
        <v>23</v>
      </c>
      <c r="AC54" s="40" t="s">
        <v>25</v>
      </c>
      <c r="AD54" s="40" t="s">
        <v>23</v>
      </c>
      <c r="AE54" s="40" t="s">
        <v>21</v>
      </c>
      <c r="AF54" s="40"/>
      <c r="AG54" s="40" t="s">
        <v>23</v>
      </c>
      <c r="AH54" s="40"/>
      <c r="AI54" s="40" t="s">
        <v>23</v>
      </c>
      <c r="AJ54" s="40" t="s">
        <v>21</v>
      </c>
      <c r="AK54" s="70" t="s">
        <v>21</v>
      </c>
      <c r="AL54" s="70" t="s">
        <v>21</v>
      </c>
      <c r="AM54" s="70" t="s">
        <v>21</v>
      </c>
      <c r="AN54" s="70" t="s">
        <v>21</v>
      </c>
      <c r="AO54" s="70">
        <v>0</v>
      </c>
      <c r="AP54" s="70">
        <v>0</v>
      </c>
      <c r="AQ54" s="52">
        <v>0</v>
      </c>
      <c r="AR54" s="52" t="s">
        <v>23</v>
      </c>
      <c r="AS54" s="52">
        <v>0</v>
      </c>
      <c r="AT54" s="52" t="s">
        <v>23</v>
      </c>
      <c r="AU54" s="52">
        <v>0</v>
      </c>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1:58" ht="28.5" customHeight="1">
      <c r="A55" s="19">
        <v>8096</v>
      </c>
      <c r="B55" s="20" t="s">
        <v>1331</v>
      </c>
      <c r="C55" s="40" t="s">
        <v>21</v>
      </c>
      <c r="D55" s="40" t="s">
        <v>21</v>
      </c>
      <c r="E55" s="40">
        <v>0</v>
      </c>
      <c r="F55" s="40"/>
      <c r="G55" s="40"/>
      <c r="H55" s="40"/>
      <c r="I55" s="40"/>
      <c r="J55" s="40"/>
      <c r="K55" s="40"/>
      <c r="L55" s="40"/>
      <c r="M55" s="40"/>
      <c r="N55" s="40" t="s">
        <v>22</v>
      </c>
      <c r="O55" s="40" t="s">
        <v>22</v>
      </c>
      <c r="P55" s="40">
        <v>0</v>
      </c>
      <c r="Q55" s="40"/>
      <c r="R55" s="40"/>
      <c r="S55" s="40"/>
      <c r="T55" s="40"/>
      <c r="U55" s="40"/>
      <c r="V55" s="40"/>
      <c r="W55" s="40"/>
      <c r="X55" s="40"/>
      <c r="Y55" s="40" t="s">
        <v>21</v>
      </c>
      <c r="Z55" s="40" t="s">
        <v>21</v>
      </c>
      <c r="AA55" s="40" t="s">
        <v>21</v>
      </c>
      <c r="AB55" s="40" t="s">
        <v>23</v>
      </c>
      <c r="AC55" s="40" t="s">
        <v>21</v>
      </c>
      <c r="AD55" s="40" t="s">
        <v>23</v>
      </c>
      <c r="AE55" s="40" t="s">
        <v>21</v>
      </c>
      <c r="AF55" s="40"/>
      <c r="AG55" s="40" t="s">
        <v>23</v>
      </c>
      <c r="AH55" s="40"/>
      <c r="AI55" s="40" t="s">
        <v>23</v>
      </c>
      <c r="AJ55" s="40" t="s">
        <v>21</v>
      </c>
      <c r="AK55" s="70" t="s">
        <v>21</v>
      </c>
      <c r="AL55" s="70" t="s">
        <v>21</v>
      </c>
      <c r="AM55" s="70" t="s">
        <v>21</v>
      </c>
      <c r="AN55" s="70" t="s">
        <v>21</v>
      </c>
      <c r="AO55" s="70">
        <v>0</v>
      </c>
      <c r="AP55" s="70">
        <v>0</v>
      </c>
      <c r="AQ55" s="52">
        <v>0</v>
      </c>
      <c r="AR55" s="52" t="s">
        <v>23</v>
      </c>
      <c r="AS55" s="52">
        <v>0</v>
      </c>
      <c r="AT55" s="52" t="s">
        <v>23</v>
      </c>
      <c r="AU55" s="52">
        <v>0</v>
      </c>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1:58" ht="28.5" customHeight="1">
      <c r="A56" s="19">
        <v>8098</v>
      </c>
      <c r="B56" s="20" t="s">
        <v>1332</v>
      </c>
      <c r="C56" s="40" t="s">
        <v>21</v>
      </c>
      <c r="D56" s="40" t="s">
        <v>21</v>
      </c>
      <c r="E56" s="40">
        <v>0</v>
      </c>
      <c r="F56" s="40"/>
      <c r="G56" s="40"/>
      <c r="H56" s="40"/>
      <c r="I56" s="40"/>
      <c r="J56" s="40"/>
      <c r="K56" s="40"/>
      <c r="L56" s="40"/>
      <c r="M56" s="40"/>
      <c r="N56" s="40" t="s">
        <v>22</v>
      </c>
      <c r="O56" s="40" t="s">
        <v>22</v>
      </c>
      <c r="P56" s="40">
        <v>0</v>
      </c>
      <c r="Q56" s="40"/>
      <c r="R56" s="40"/>
      <c r="S56" s="40"/>
      <c r="T56" s="40"/>
      <c r="U56" s="40"/>
      <c r="V56" s="40"/>
      <c r="W56" s="40"/>
      <c r="X56" s="40"/>
      <c r="Y56" s="40" t="s">
        <v>23</v>
      </c>
      <c r="Z56" s="40" t="s">
        <v>23</v>
      </c>
      <c r="AA56" s="40" t="e">
        <v>#N/A</v>
      </c>
      <c r="AB56" s="40" t="s">
        <v>23</v>
      </c>
      <c r="AC56" s="40" t="s">
        <v>21</v>
      </c>
      <c r="AD56" s="40" t="s">
        <v>23</v>
      </c>
      <c r="AE56" s="40" t="s">
        <v>21</v>
      </c>
      <c r="AF56" s="40"/>
      <c r="AG56" s="40" t="s">
        <v>23</v>
      </c>
      <c r="AH56" s="40"/>
      <c r="AI56" s="40" t="s">
        <v>23</v>
      </c>
      <c r="AJ56" s="40" t="s">
        <v>21</v>
      </c>
      <c r="AK56" s="70" t="s">
        <v>23</v>
      </c>
      <c r="AL56" s="70" t="s">
        <v>23</v>
      </c>
      <c r="AM56" s="70" t="s">
        <v>23</v>
      </c>
      <c r="AN56" s="70" t="s">
        <v>23</v>
      </c>
      <c r="AO56" s="70" t="s">
        <v>23</v>
      </c>
      <c r="AP56" s="70" t="s">
        <v>23</v>
      </c>
      <c r="AQ56" s="52" t="s">
        <v>23</v>
      </c>
      <c r="AR56" s="52" t="s">
        <v>23</v>
      </c>
      <c r="AS56" s="52" t="s">
        <v>23</v>
      </c>
      <c r="AT56" s="52" t="s">
        <v>23</v>
      </c>
      <c r="AU56" s="52" t="s">
        <v>23</v>
      </c>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1:58" ht="28.5" customHeight="1">
      <c r="A57" s="19">
        <v>8102</v>
      </c>
      <c r="B57" s="20" t="s">
        <v>1333</v>
      </c>
      <c r="C57" s="40" t="s">
        <v>21</v>
      </c>
      <c r="D57" s="40" t="s">
        <v>21</v>
      </c>
      <c r="E57" s="40">
        <v>0</v>
      </c>
      <c r="F57" s="40"/>
      <c r="G57" s="40"/>
      <c r="H57" s="40"/>
      <c r="I57" s="40"/>
      <c r="J57" s="40"/>
      <c r="K57" s="40"/>
      <c r="L57" s="40"/>
      <c r="M57" s="40"/>
      <c r="N57" s="40" t="s">
        <v>22</v>
      </c>
      <c r="O57" s="40" t="s">
        <v>22</v>
      </c>
      <c r="P57" s="40">
        <v>0</v>
      </c>
      <c r="Q57" s="40"/>
      <c r="R57" s="40"/>
      <c r="S57" s="40"/>
      <c r="T57" s="40"/>
      <c r="U57" s="40"/>
      <c r="V57" s="40"/>
      <c r="W57" s="40"/>
      <c r="X57" s="40"/>
      <c r="Y57" s="40" t="s">
        <v>23</v>
      </c>
      <c r="Z57" s="40" t="s">
        <v>23</v>
      </c>
      <c r="AA57" s="40" t="e">
        <v>#N/A</v>
      </c>
      <c r="AB57" s="40" t="s">
        <v>23</v>
      </c>
      <c r="AC57" s="40" t="s">
        <v>23</v>
      </c>
      <c r="AD57" s="40" t="s">
        <v>23</v>
      </c>
      <c r="AE57" s="40" t="s">
        <v>23</v>
      </c>
      <c r="AF57" s="40"/>
      <c r="AG57" s="40" t="s">
        <v>23</v>
      </c>
      <c r="AH57" s="40" t="s">
        <v>23</v>
      </c>
      <c r="AI57" s="40" t="s">
        <v>23</v>
      </c>
      <c r="AJ57" s="40" t="s">
        <v>23</v>
      </c>
      <c r="AK57" s="70" t="s">
        <v>23</v>
      </c>
      <c r="AL57" s="70" t="s">
        <v>23</v>
      </c>
      <c r="AM57" s="70" t="s">
        <v>23</v>
      </c>
      <c r="AN57" s="70" t="s">
        <v>23</v>
      </c>
      <c r="AO57" s="70" t="s">
        <v>23</v>
      </c>
      <c r="AP57" s="70" t="s">
        <v>23</v>
      </c>
      <c r="AQ57" s="52" t="s">
        <v>23</v>
      </c>
      <c r="AR57" s="52" t="s">
        <v>23</v>
      </c>
      <c r="AS57" s="52" t="s">
        <v>23</v>
      </c>
      <c r="AT57" s="52" t="s">
        <v>23</v>
      </c>
      <c r="AU57" s="52" t="s">
        <v>23</v>
      </c>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1:58" ht="28.5" customHeight="1">
      <c r="A58" s="19">
        <v>8104</v>
      </c>
      <c r="B58" s="20" t="s">
        <v>1334</v>
      </c>
      <c r="C58" s="40" t="s">
        <v>21</v>
      </c>
      <c r="D58" s="40" t="s">
        <v>21</v>
      </c>
      <c r="E58" s="40">
        <v>0</v>
      </c>
      <c r="F58" s="40"/>
      <c r="G58" s="40"/>
      <c r="H58" s="40"/>
      <c r="I58" s="40"/>
      <c r="J58" s="40"/>
      <c r="K58" s="40"/>
      <c r="L58" s="40"/>
      <c r="M58" s="40"/>
      <c r="N58" s="40" t="s">
        <v>22</v>
      </c>
      <c r="O58" s="40" t="s">
        <v>22</v>
      </c>
      <c r="P58" s="40">
        <v>0</v>
      </c>
      <c r="Q58" s="40"/>
      <c r="R58" s="40"/>
      <c r="S58" s="40"/>
      <c r="T58" s="40"/>
      <c r="U58" s="40"/>
      <c r="V58" s="40"/>
      <c r="W58" s="40"/>
      <c r="X58" s="40"/>
      <c r="Y58" s="40" t="s">
        <v>21</v>
      </c>
      <c r="Z58" s="40" t="s">
        <v>21</v>
      </c>
      <c r="AA58" s="40" t="s">
        <v>21</v>
      </c>
      <c r="AB58" s="40" t="s">
        <v>23</v>
      </c>
      <c r="AC58" s="40" t="s">
        <v>21</v>
      </c>
      <c r="AD58" s="40" t="s">
        <v>23</v>
      </c>
      <c r="AE58" s="40" t="s">
        <v>21</v>
      </c>
      <c r="AF58" s="40"/>
      <c r="AG58" s="40" t="s">
        <v>23</v>
      </c>
      <c r="AH58" s="40"/>
      <c r="AI58" s="40" t="s">
        <v>23</v>
      </c>
      <c r="AJ58" s="40" t="s">
        <v>21</v>
      </c>
      <c r="AK58" s="70" t="s">
        <v>23</v>
      </c>
      <c r="AL58" s="70" t="s">
        <v>23</v>
      </c>
      <c r="AM58" s="70" t="s">
        <v>23</v>
      </c>
      <c r="AN58" s="70" t="s">
        <v>23</v>
      </c>
      <c r="AO58" s="70" t="s">
        <v>23</v>
      </c>
      <c r="AP58" s="70" t="s">
        <v>23</v>
      </c>
      <c r="AQ58" s="52" t="s">
        <v>23</v>
      </c>
      <c r="AR58" s="52" t="s">
        <v>23</v>
      </c>
      <c r="AS58" s="52" t="s">
        <v>23</v>
      </c>
      <c r="AT58" s="52" t="s">
        <v>23</v>
      </c>
      <c r="AU58" s="52" t="s">
        <v>23</v>
      </c>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1:58" ht="28.5" customHeight="1">
      <c r="A59" s="19">
        <v>8105</v>
      </c>
      <c r="B59" s="20" t="s">
        <v>1335</v>
      </c>
      <c r="C59" s="40" t="s">
        <v>21</v>
      </c>
      <c r="D59" s="40" t="s">
        <v>21</v>
      </c>
      <c r="E59" s="40">
        <v>0</v>
      </c>
      <c r="F59" s="40"/>
      <c r="G59" s="40"/>
      <c r="H59" s="40"/>
      <c r="I59" s="40"/>
      <c r="J59" s="40"/>
      <c r="K59" s="40"/>
      <c r="L59" s="40"/>
      <c r="M59" s="40"/>
      <c r="N59" s="40" t="s">
        <v>22</v>
      </c>
      <c r="O59" s="40" t="s">
        <v>22</v>
      </c>
      <c r="P59" s="40">
        <v>0</v>
      </c>
      <c r="Q59" s="40"/>
      <c r="R59" s="40"/>
      <c r="S59" s="40"/>
      <c r="T59" s="40"/>
      <c r="U59" s="40"/>
      <c r="V59" s="40"/>
      <c r="W59" s="40"/>
      <c r="X59" s="40"/>
      <c r="Y59" s="40" t="s">
        <v>21</v>
      </c>
      <c r="Z59" s="40" t="s">
        <v>21</v>
      </c>
      <c r="AA59" s="40" t="s">
        <v>21</v>
      </c>
      <c r="AB59" s="40" t="s">
        <v>21</v>
      </c>
      <c r="AC59" s="40" t="s">
        <v>21</v>
      </c>
      <c r="AD59" s="40" t="s">
        <v>21</v>
      </c>
      <c r="AE59" s="40" t="s">
        <v>21</v>
      </c>
      <c r="AF59" s="40"/>
      <c r="AG59" s="40" t="s">
        <v>23</v>
      </c>
      <c r="AH59" s="40"/>
      <c r="AI59" s="40" t="s">
        <v>21</v>
      </c>
      <c r="AJ59" s="40" t="s">
        <v>21</v>
      </c>
      <c r="AK59" s="70" t="s">
        <v>23</v>
      </c>
      <c r="AL59" s="70" t="s">
        <v>23</v>
      </c>
      <c r="AM59" s="70" t="s">
        <v>23</v>
      </c>
      <c r="AN59" s="70" t="s">
        <v>23</v>
      </c>
      <c r="AO59" s="70" t="s">
        <v>23</v>
      </c>
      <c r="AP59" s="70" t="s">
        <v>23</v>
      </c>
      <c r="AQ59" s="52" t="s">
        <v>23</v>
      </c>
      <c r="AR59" s="52" t="s">
        <v>23</v>
      </c>
      <c r="AS59" s="52" t="s">
        <v>23</v>
      </c>
      <c r="AT59" s="52" t="s">
        <v>23</v>
      </c>
      <c r="AU59" s="52" t="s">
        <v>23</v>
      </c>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1:58" ht="28.5" customHeight="1">
      <c r="A60" s="19">
        <v>8107</v>
      </c>
      <c r="B60" s="20" t="s">
        <v>1336</v>
      </c>
      <c r="C60" s="40" t="s">
        <v>21</v>
      </c>
      <c r="D60" s="40" t="s">
        <v>21</v>
      </c>
      <c r="E60" s="40">
        <v>0</v>
      </c>
      <c r="F60" s="40"/>
      <c r="G60" s="40"/>
      <c r="H60" s="40"/>
      <c r="I60" s="40"/>
      <c r="J60" s="40"/>
      <c r="K60" s="40"/>
      <c r="L60" s="40"/>
      <c r="M60" s="40"/>
      <c r="N60" s="40" t="s">
        <v>22</v>
      </c>
      <c r="O60" s="40" t="s">
        <v>22</v>
      </c>
      <c r="P60" s="40">
        <v>0</v>
      </c>
      <c r="Q60" s="40"/>
      <c r="R60" s="40"/>
      <c r="S60" s="40"/>
      <c r="T60" s="40"/>
      <c r="U60" s="40"/>
      <c r="V60" s="40"/>
      <c r="W60" s="40"/>
      <c r="X60" s="40"/>
      <c r="Y60" s="40" t="s">
        <v>21</v>
      </c>
      <c r="Z60" s="40" t="s">
        <v>21</v>
      </c>
      <c r="AA60" s="40" t="s">
        <v>21</v>
      </c>
      <c r="AB60" s="40" t="s">
        <v>23</v>
      </c>
      <c r="AC60" s="40" t="s">
        <v>21</v>
      </c>
      <c r="AD60" s="40" t="s">
        <v>23</v>
      </c>
      <c r="AE60" s="40" t="s">
        <v>21</v>
      </c>
      <c r="AF60" s="40"/>
      <c r="AG60" s="40" t="s">
        <v>23</v>
      </c>
      <c r="AH60" s="40"/>
      <c r="AI60" s="40" t="s">
        <v>23</v>
      </c>
      <c r="AJ60" s="40" t="s">
        <v>21</v>
      </c>
      <c r="AK60" s="70" t="s">
        <v>23</v>
      </c>
      <c r="AL60" s="70" t="s">
        <v>23</v>
      </c>
      <c r="AM60" s="70" t="s">
        <v>23</v>
      </c>
      <c r="AN60" s="70" t="s">
        <v>23</v>
      </c>
      <c r="AO60" s="70" t="s">
        <v>23</v>
      </c>
      <c r="AP60" s="70" t="s">
        <v>23</v>
      </c>
      <c r="AQ60" s="52" t="s">
        <v>23</v>
      </c>
      <c r="AR60" s="52" t="s">
        <v>23</v>
      </c>
      <c r="AS60" s="52" t="s">
        <v>23</v>
      </c>
      <c r="AT60" s="52" t="s">
        <v>23</v>
      </c>
      <c r="AU60" s="52" t="s">
        <v>23</v>
      </c>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1:58" ht="28.5" customHeight="1">
      <c r="A61" s="19">
        <v>8110</v>
      </c>
      <c r="B61" s="20" t="s">
        <v>1337</v>
      </c>
      <c r="C61" s="40" t="s">
        <v>21</v>
      </c>
      <c r="D61" s="40" t="s">
        <v>21</v>
      </c>
      <c r="E61" s="40">
        <v>0</v>
      </c>
      <c r="F61" s="40"/>
      <c r="G61" s="40"/>
      <c r="H61" s="40"/>
      <c r="I61" s="40"/>
      <c r="J61" s="40"/>
      <c r="K61" s="40"/>
      <c r="L61" s="40"/>
      <c r="M61" s="40"/>
      <c r="N61" s="40" t="s">
        <v>22</v>
      </c>
      <c r="O61" s="40" t="s">
        <v>22</v>
      </c>
      <c r="P61" s="40">
        <v>0</v>
      </c>
      <c r="Q61" s="40"/>
      <c r="R61" s="40"/>
      <c r="S61" s="40"/>
      <c r="T61" s="40"/>
      <c r="U61" s="40"/>
      <c r="V61" s="40"/>
      <c r="W61" s="40"/>
      <c r="X61" s="40"/>
      <c r="Y61" s="40" t="s">
        <v>21</v>
      </c>
      <c r="Z61" s="40" t="s">
        <v>21</v>
      </c>
      <c r="AA61" s="40" t="s">
        <v>21</v>
      </c>
      <c r="AB61" s="40" t="s">
        <v>23</v>
      </c>
      <c r="AC61" s="40" t="s">
        <v>23</v>
      </c>
      <c r="AD61" s="40" t="s">
        <v>23</v>
      </c>
      <c r="AE61" s="40" t="s">
        <v>23</v>
      </c>
      <c r="AF61" s="40"/>
      <c r="AG61" s="40" t="s">
        <v>23</v>
      </c>
      <c r="AH61" s="40" t="s">
        <v>23</v>
      </c>
      <c r="AI61" s="40" t="s">
        <v>23</v>
      </c>
      <c r="AJ61" s="40" t="s">
        <v>23</v>
      </c>
      <c r="AK61" s="70" t="s">
        <v>23</v>
      </c>
      <c r="AL61" s="70" t="s">
        <v>23</v>
      </c>
      <c r="AM61" s="70" t="s">
        <v>23</v>
      </c>
      <c r="AN61" s="70" t="s">
        <v>23</v>
      </c>
      <c r="AO61" s="70" t="s">
        <v>23</v>
      </c>
      <c r="AP61" s="70" t="s">
        <v>23</v>
      </c>
      <c r="AQ61" s="52" t="s">
        <v>23</v>
      </c>
      <c r="AR61" s="52" t="s">
        <v>23</v>
      </c>
      <c r="AS61" s="52" t="s">
        <v>23</v>
      </c>
      <c r="AT61" s="52" t="s">
        <v>23</v>
      </c>
      <c r="AU61" s="52" t="s">
        <v>23</v>
      </c>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1:58" ht="28.5" customHeight="1">
      <c r="A62" s="19">
        <v>8111</v>
      </c>
      <c r="B62" s="20" t="s">
        <v>1338</v>
      </c>
      <c r="C62" s="40" t="s">
        <v>25</v>
      </c>
      <c r="D62" s="40" t="s">
        <v>21</v>
      </c>
      <c r="E62" s="40">
        <v>1</v>
      </c>
      <c r="F62" s="40"/>
      <c r="G62" s="40"/>
      <c r="H62" s="40"/>
      <c r="I62" s="40"/>
      <c r="J62" s="40"/>
      <c r="K62" s="40"/>
      <c r="L62" s="40"/>
      <c r="M62" s="40"/>
      <c r="N62" s="40" t="s">
        <v>22</v>
      </c>
      <c r="O62" s="40" t="s">
        <v>22</v>
      </c>
      <c r="P62" s="40">
        <v>0</v>
      </c>
      <c r="Q62" s="40"/>
      <c r="R62" s="40"/>
      <c r="S62" s="40"/>
      <c r="T62" s="40"/>
      <c r="U62" s="40"/>
      <c r="V62" s="40"/>
      <c r="W62" s="40"/>
      <c r="X62" s="40"/>
      <c r="Y62" s="40" t="s">
        <v>21</v>
      </c>
      <c r="Z62" s="40" t="s">
        <v>21</v>
      </c>
      <c r="AA62" s="40" t="s">
        <v>21</v>
      </c>
      <c r="AB62" s="40" t="s">
        <v>23</v>
      </c>
      <c r="AC62" s="40" t="s">
        <v>21</v>
      </c>
      <c r="AD62" s="40" t="s">
        <v>23</v>
      </c>
      <c r="AE62" s="40" t="s">
        <v>21</v>
      </c>
      <c r="AF62" s="40"/>
      <c r="AG62" s="40" t="s">
        <v>23</v>
      </c>
      <c r="AH62" s="40"/>
      <c r="AI62" s="40" t="s">
        <v>23</v>
      </c>
      <c r="AJ62" s="40" t="s">
        <v>21</v>
      </c>
      <c r="AK62" s="70" t="s">
        <v>21</v>
      </c>
      <c r="AL62" s="70" t="s">
        <v>21</v>
      </c>
      <c r="AM62" s="70" t="s">
        <v>21</v>
      </c>
      <c r="AN62" s="70" t="s">
        <v>21</v>
      </c>
      <c r="AO62" s="70">
        <v>0</v>
      </c>
      <c r="AP62" s="70">
        <v>0</v>
      </c>
      <c r="AQ62" s="52">
        <v>0</v>
      </c>
      <c r="AR62" s="52" t="s">
        <v>23</v>
      </c>
      <c r="AS62" s="52">
        <v>0</v>
      </c>
      <c r="AT62" s="52" t="s">
        <v>23</v>
      </c>
      <c r="AU62" s="52">
        <v>0</v>
      </c>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1:58" ht="28.5" customHeight="1">
      <c r="A63" s="19">
        <v>8126</v>
      </c>
      <c r="B63" s="20" t="s">
        <v>1339</v>
      </c>
      <c r="C63" s="40" t="s">
        <v>21</v>
      </c>
      <c r="D63" s="40" t="s">
        <v>21</v>
      </c>
      <c r="E63" s="40">
        <v>0</v>
      </c>
      <c r="F63" s="40"/>
      <c r="G63" s="40"/>
      <c r="H63" s="40"/>
      <c r="I63" s="40"/>
      <c r="J63" s="40"/>
      <c r="K63" s="40"/>
      <c r="L63" s="40"/>
      <c r="M63" s="40"/>
      <c r="N63" s="40" t="s">
        <v>26</v>
      </c>
      <c r="O63" s="40" t="s">
        <v>22</v>
      </c>
      <c r="P63" s="40">
        <v>1</v>
      </c>
      <c r="Q63" s="40"/>
      <c r="R63" s="40"/>
      <c r="S63" s="40"/>
      <c r="T63" s="40"/>
      <c r="U63" s="40"/>
      <c r="V63" s="40"/>
      <c r="W63" s="40"/>
      <c r="X63" s="40"/>
      <c r="Y63" s="40" t="s">
        <v>25</v>
      </c>
      <c r="Z63" s="40" t="s">
        <v>21</v>
      </c>
      <c r="AA63" s="40" t="s">
        <v>21</v>
      </c>
      <c r="AB63" s="40" t="s">
        <v>21</v>
      </c>
      <c r="AC63" s="40" t="s">
        <v>25</v>
      </c>
      <c r="AD63" s="40" t="s">
        <v>21</v>
      </c>
      <c r="AE63" s="40" t="s">
        <v>25</v>
      </c>
      <c r="AF63" s="40"/>
      <c r="AG63" s="40" t="s">
        <v>23</v>
      </c>
      <c r="AH63" s="40"/>
      <c r="AI63" s="40" t="s">
        <v>21</v>
      </c>
      <c r="AJ63" s="40" t="s">
        <v>21</v>
      </c>
      <c r="AK63" s="70" t="s">
        <v>23</v>
      </c>
      <c r="AL63" s="70" t="s">
        <v>23</v>
      </c>
      <c r="AM63" s="70" t="s">
        <v>23</v>
      </c>
      <c r="AN63" s="70" t="s">
        <v>23</v>
      </c>
      <c r="AO63" s="70" t="s">
        <v>23</v>
      </c>
      <c r="AP63" s="70" t="s">
        <v>23</v>
      </c>
      <c r="AQ63" s="52" t="s">
        <v>23</v>
      </c>
      <c r="AR63" s="52" t="s">
        <v>23</v>
      </c>
      <c r="AS63" s="52" t="s">
        <v>23</v>
      </c>
      <c r="AT63" s="52" t="s">
        <v>23</v>
      </c>
      <c r="AU63" s="52" t="s">
        <v>23</v>
      </c>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1:58" ht="28.5" customHeight="1">
      <c r="A64" s="19">
        <v>8136</v>
      </c>
      <c r="B64" s="20" t="s">
        <v>1340</v>
      </c>
      <c r="C64" s="40" t="s">
        <v>21</v>
      </c>
      <c r="D64" s="40" t="s">
        <v>25</v>
      </c>
      <c r="E64" s="40">
        <v>1</v>
      </c>
      <c r="F64" s="40"/>
      <c r="G64" s="40"/>
      <c r="H64" s="40"/>
      <c r="I64" s="40"/>
      <c r="J64" s="40"/>
      <c r="K64" s="40"/>
      <c r="L64" s="40"/>
      <c r="M64" s="40"/>
      <c r="N64" s="40" t="s">
        <v>22</v>
      </c>
      <c r="O64" s="40" t="s">
        <v>26</v>
      </c>
      <c r="P64" s="40">
        <v>1</v>
      </c>
      <c r="Q64" s="40"/>
      <c r="R64" s="40"/>
      <c r="S64" s="40"/>
      <c r="T64" s="40"/>
      <c r="U64" s="40"/>
      <c r="V64" s="40"/>
      <c r="W64" s="40"/>
      <c r="X64" s="40"/>
      <c r="Y64" s="40" t="s">
        <v>21</v>
      </c>
      <c r="Z64" s="40" t="s">
        <v>21</v>
      </c>
      <c r="AA64" s="40" t="s">
        <v>21</v>
      </c>
      <c r="AB64" s="40" t="s">
        <v>23</v>
      </c>
      <c r="AC64" s="40" t="s">
        <v>21</v>
      </c>
      <c r="AD64" s="40" t="s">
        <v>23</v>
      </c>
      <c r="AE64" s="40" t="s">
        <v>21</v>
      </c>
      <c r="AF64" s="40"/>
      <c r="AG64" s="40" t="s">
        <v>23</v>
      </c>
      <c r="AH64" s="40"/>
      <c r="AI64" s="40" t="s">
        <v>23</v>
      </c>
      <c r="AJ64" s="40" t="s">
        <v>21</v>
      </c>
      <c r="AK64" s="70" t="s">
        <v>21</v>
      </c>
      <c r="AL64" s="70" t="s">
        <v>25</v>
      </c>
      <c r="AM64" s="70" t="s">
        <v>21</v>
      </c>
      <c r="AN64" s="70" t="s">
        <v>21</v>
      </c>
      <c r="AO64" s="70">
        <v>0</v>
      </c>
      <c r="AP64" s="70">
        <v>0</v>
      </c>
      <c r="AQ64" s="52">
        <v>0</v>
      </c>
      <c r="AR64" s="52" t="s">
        <v>23</v>
      </c>
      <c r="AS64" s="52">
        <v>0</v>
      </c>
      <c r="AT64" s="52" t="s">
        <v>23</v>
      </c>
      <c r="AU64" s="52">
        <v>0</v>
      </c>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1:58" ht="28.5" customHeight="1">
      <c r="A65" s="19">
        <v>8138</v>
      </c>
      <c r="B65" s="20" t="s">
        <v>1341</v>
      </c>
      <c r="C65" s="40" t="s">
        <v>21</v>
      </c>
      <c r="D65" s="40" t="s">
        <v>25</v>
      </c>
      <c r="E65" s="40">
        <v>1</v>
      </c>
      <c r="F65" s="40"/>
      <c r="G65" s="40"/>
      <c r="H65" s="40"/>
      <c r="I65" s="40"/>
      <c r="J65" s="40"/>
      <c r="K65" s="40" t="s">
        <v>25</v>
      </c>
      <c r="L65" s="40"/>
      <c r="M65" s="40"/>
      <c r="N65" s="40" t="s">
        <v>22</v>
      </c>
      <c r="O65" s="40" t="s">
        <v>26</v>
      </c>
      <c r="P65" s="40">
        <v>1</v>
      </c>
      <c r="Q65" s="40"/>
      <c r="R65" s="40"/>
      <c r="S65" s="40"/>
      <c r="T65" s="40"/>
      <c r="U65" s="40"/>
      <c r="V65" s="40"/>
      <c r="W65" s="40"/>
      <c r="X65" s="40"/>
      <c r="Y65" s="40" t="s">
        <v>21</v>
      </c>
      <c r="Z65" s="40" t="s">
        <v>25</v>
      </c>
      <c r="AA65" s="40" t="s">
        <v>25</v>
      </c>
      <c r="AB65" s="40" t="s">
        <v>23</v>
      </c>
      <c r="AC65" s="40" t="s">
        <v>21</v>
      </c>
      <c r="AD65" s="40" t="s">
        <v>23</v>
      </c>
      <c r="AE65" s="40" t="s">
        <v>21</v>
      </c>
      <c r="AF65" s="40"/>
      <c r="AG65" s="40" t="s">
        <v>23</v>
      </c>
      <c r="AH65" s="40"/>
      <c r="AI65" s="40" t="s">
        <v>21</v>
      </c>
      <c r="AJ65" s="40" t="s">
        <v>21</v>
      </c>
      <c r="AK65" s="70" t="s">
        <v>23</v>
      </c>
      <c r="AL65" s="70" t="s">
        <v>23</v>
      </c>
      <c r="AM65" s="70" t="s">
        <v>23</v>
      </c>
      <c r="AN65" s="70" t="s">
        <v>23</v>
      </c>
      <c r="AO65" s="70" t="s">
        <v>23</v>
      </c>
      <c r="AP65" s="70" t="s">
        <v>23</v>
      </c>
      <c r="AQ65" s="52" t="s">
        <v>23</v>
      </c>
      <c r="AR65" s="52" t="s">
        <v>23</v>
      </c>
      <c r="AS65" s="52" t="s">
        <v>23</v>
      </c>
      <c r="AT65" s="52" t="s">
        <v>23</v>
      </c>
      <c r="AU65" s="52" t="s">
        <v>23</v>
      </c>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1:58" ht="28.5" customHeight="1">
      <c r="A66" s="19"/>
      <c r="B66" s="2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70"/>
      <c r="AL66" s="70"/>
      <c r="AM66" s="70"/>
      <c r="AN66" s="70"/>
      <c r="AO66" s="70"/>
      <c r="AP66" s="70"/>
      <c r="AQ66" s="52"/>
      <c r="AR66" s="52"/>
      <c r="AS66" s="52"/>
      <c r="AT66" s="52"/>
      <c r="AU66" s="52"/>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1:58" ht="28.5" customHeight="1">
      <c r="A67" s="140" t="s">
        <v>242</v>
      </c>
      <c r="B67" s="141"/>
      <c r="C67" s="40">
        <v>14</v>
      </c>
      <c r="D67" s="40">
        <v>0</v>
      </c>
      <c r="N67" s="40">
        <v>14</v>
      </c>
      <c r="O67" s="40">
        <v>0</v>
      </c>
      <c r="Y67" s="40">
        <v>0</v>
      </c>
      <c r="Z67" s="40">
        <v>0</v>
      </c>
      <c r="AK67" s="40" t="s">
        <v>23</v>
      </c>
      <c r="AL67" s="40" t="s">
        <v>23</v>
      </c>
      <c r="AM67" s="40" t="s">
        <v>23</v>
      </c>
      <c r="AN67" s="50" t="s">
        <v>23</v>
      </c>
      <c r="AO67" s="40" t="s">
        <v>23</v>
      </c>
      <c r="AP67" s="74" t="s">
        <v>23</v>
      </c>
      <c r="AQ67" s="52" t="s">
        <v>23</v>
      </c>
      <c r="AR67" s="52" t="s">
        <v>23</v>
      </c>
      <c r="AS67" s="52" t="s">
        <v>23</v>
      </c>
      <c r="AT67" s="52" t="s">
        <v>23</v>
      </c>
      <c r="AU67" s="52" t="s">
        <v>23</v>
      </c>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1: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1: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1: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1: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1: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1: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1: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1: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1: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1: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1: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1: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1: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6">
    <mergeCell ref="A67:B67"/>
    <mergeCell ref="AM2:AN2"/>
    <mergeCell ref="AO2:AP2"/>
    <mergeCell ref="AQ2:AQ3"/>
    <mergeCell ref="AR2:AS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T2:AU2"/>
    <mergeCell ref="AI2:AJ2"/>
    <mergeCell ref="AK2:AL2"/>
    <mergeCell ref="AV1:BF1"/>
    <mergeCell ref="AV2:AW2"/>
    <mergeCell ref="AX2:AY2"/>
    <mergeCell ref="AZ2:BA2"/>
    <mergeCell ref="BB2:BB3"/>
    <mergeCell ref="BC2:BD2"/>
    <mergeCell ref="BE2:BF2"/>
  </mergeCells>
  <phoneticPr fontId="2"/>
  <conditionalFormatting sqref="A5:AU66 BG5:XFD66">
    <cfRule type="cellIs" dxfId="135" priority="5" operator="equal">
      <formula>0</formula>
    </cfRule>
  </conditionalFormatting>
  <conditionalFormatting sqref="AV5:BF5">
    <cfRule type="cellIs" dxfId="134" priority="2" operator="equal">
      <formula>0</formula>
    </cfRule>
  </conditionalFormatting>
  <conditionalFormatting sqref="AV6:BF300">
    <cfRule type="cellIs" dxfId="133"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rowBreaks count="2" manualBreakCount="2">
    <brk id="43" max="46" man="1"/>
    <brk id="67"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BF300"/>
  <sheetViews>
    <sheetView workbookViewId="0"/>
  </sheetViews>
  <sheetFormatPr defaultColWidth="9" defaultRowHeight="28.5" customHeight="1" outlineLevelCol="1"/>
  <cols>
    <col min="1" max="1" width="6.625" style="2" customWidth="1"/>
    <col min="2" max="2" width="32.5" style="2" customWidth="1"/>
    <col min="3" max="24" width="8.25" style="1" hidden="1" customWidth="1" outlineLevel="1"/>
    <col min="25" max="26" width="9.25" style="14" hidden="1" customWidth="1" outlineLevel="1"/>
    <col min="27" max="27" width="8.25" style="14" hidden="1" customWidth="1" outlineLevel="1"/>
    <col min="28" max="34" width="9.25" style="14" hidden="1" customWidth="1" outlineLevel="1"/>
    <col min="35" max="36" width="8.25" style="14" hidden="1" customWidth="1" outlineLevel="1"/>
    <col min="37" max="37" width="9" style="2" collapsed="1"/>
    <col min="38" max="42" width="9" style="2"/>
    <col min="43" max="46" width="9" style="59"/>
    <col min="47" max="47" width="9" style="2"/>
    <col min="48" max="49" width="8.625" style="3" customWidth="1"/>
    <col min="50" max="50" width="7.5" style="3" bestFit="1" customWidth="1"/>
    <col min="51" max="51" width="9" style="3"/>
    <col min="52" max="52" width="7.5" style="3" bestFit="1" customWidth="1"/>
    <col min="53" max="53" width="9" style="3"/>
    <col min="54" max="54" width="17.25" style="3" bestFit="1" customWidth="1"/>
    <col min="55" max="55" width="11.5" style="3" customWidth="1"/>
    <col min="56" max="56" width="7.75" style="3" customWidth="1"/>
    <col min="57" max="57" width="13.875" style="3" bestFit="1" customWidth="1"/>
    <col min="58" max="16384" width="9" style="3"/>
  </cols>
  <sheetData>
    <row r="1" spans="1:58" ht="28.5" customHeight="1">
      <c r="C1" s="146" t="s">
        <v>0</v>
      </c>
      <c r="D1" s="148"/>
      <c r="E1" s="148"/>
      <c r="F1" s="148"/>
      <c r="G1" s="148"/>
      <c r="H1" s="148"/>
      <c r="I1" s="148"/>
      <c r="J1" s="148"/>
      <c r="K1" s="148"/>
      <c r="L1" s="148"/>
      <c r="M1" s="147"/>
      <c r="N1" s="146" t="s">
        <v>1</v>
      </c>
      <c r="O1" s="148"/>
      <c r="P1" s="148"/>
      <c r="Q1" s="148"/>
      <c r="R1" s="148"/>
      <c r="S1" s="148"/>
      <c r="T1" s="148"/>
      <c r="U1" s="148"/>
      <c r="V1" s="148"/>
      <c r="W1" s="148"/>
      <c r="X1" s="147"/>
      <c r="Y1" s="156" t="s">
        <v>2</v>
      </c>
      <c r="Z1" s="157"/>
      <c r="AA1" s="157"/>
      <c r="AB1" s="157"/>
      <c r="AC1" s="157"/>
      <c r="AD1" s="157"/>
      <c r="AE1" s="157"/>
      <c r="AF1" s="157"/>
      <c r="AG1" s="157"/>
      <c r="AH1" s="157"/>
      <c r="AI1" s="157"/>
      <c r="AJ1" s="158"/>
      <c r="AK1" s="140" t="s">
        <v>3</v>
      </c>
      <c r="AL1" s="149"/>
      <c r="AM1" s="149"/>
      <c r="AN1" s="149"/>
      <c r="AO1" s="149"/>
      <c r="AP1" s="149"/>
      <c r="AQ1" s="149"/>
      <c r="AR1" s="149"/>
      <c r="AS1" s="149"/>
      <c r="AT1" s="149"/>
      <c r="AU1" s="141"/>
      <c r="AV1" s="140" t="s">
        <v>4700</v>
      </c>
      <c r="AW1" s="149"/>
      <c r="AX1" s="149"/>
      <c r="AY1" s="149"/>
      <c r="AZ1" s="149"/>
      <c r="BA1" s="149"/>
      <c r="BB1" s="149"/>
      <c r="BC1" s="149"/>
      <c r="BD1" s="149"/>
      <c r="BE1" s="149"/>
      <c r="BF1" s="141"/>
    </row>
    <row r="2" spans="1:58" ht="28.5" customHeight="1">
      <c r="A2" s="146" t="s">
        <v>4</v>
      </c>
      <c r="B2" s="147"/>
      <c r="C2" s="146" t="s">
        <v>5</v>
      </c>
      <c r="D2" s="147"/>
      <c r="E2" s="34"/>
      <c r="F2" s="146" t="s">
        <v>6</v>
      </c>
      <c r="G2" s="147"/>
      <c r="H2" s="146" t="s">
        <v>7</v>
      </c>
      <c r="I2" s="147"/>
      <c r="J2" s="146" t="s">
        <v>8</v>
      </c>
      <c r="K2" s="147"/>
      <c r="L2" s="150" t="s">
        <v>9</v>
      </c>
      <c r="M2" s="151"/>
      <c r="N2" s="146" t="s">
        <v>5</v>
      </c>
      <c r="O2" s="147"/>
      <c r="P2" s="34"/>
      <c r="Q2" s="146" t="s">
        <v>6</v>
      </c>
      <c r="R2" s="147"/>
      <c r="S2" s="146" t="s">
        <v>7</v>
      </c>
      <c r="T2" s="147"/>
      <c r="U2" s="146" t="s">
        <v>8</v>
      </c>
      <c r="V2" s="147"/>
      <c r="W2" s="150" t="s">
        <v>9</v>
      </c>
      <c r="X2" s="151"/>
      <c r="Y2" s="156" t="s">
        <v>5</v>
      </c>
      <c r="Z2" s="158"/>
      <c r="AA2" s="35"/>
      <c r="AB2" s="156" t="s">
        <v>6</v>
      </c>
      <c r="AC2" s="158"/>
      <c r="AD2" s="156" t="s">
        <v>7</v>
      </c>
      <c r="AE2" s="158"/>
      <c r="AF2" s="165" t="s">
        <v>10</v>
      </c>
      <c r="AG2" s="156" t="s">
        <v>8</v>
      </c>
      <c r="AH2" s="158"/>
      <c r="AI2" s="159" t="s">
        <v>9</v>
      </c>
      <c r="AJ2" s="160"/>
      <c r="AK2" s="140" t="s">
        <v>5</v>
      </c>
      <c r="AL2" s="141"/>
      <c r="AM2" s="140" t="s">
        <v>6</v>
      </c>
      <c r="AN2" s="141"/>
      <c r="AO2" s="140" t="s">
        <v>7</v>
      </c>
      <c r="AP2" s="141"/>
      <c r="AQ2" s="142" t="s">
        <v>10</v>
      </c>
      <c r="AR2" s="144" t="s">
        <v>8</v>
      </c>
      <c r="AS2" s="145"/>
      <c r="AT2" s="138" t="s">
        <v>11</v>
      </c>
      <c r="AU2" s="139"/>
      <c r="AV2" s="140" t="s">
        <v>5</v>
      </c>
      <c r="AW2" s="141"/>
      <c r="AX2" s="140" t="s">
        <v>6</v>
      </c>
      <c r="AY2" s="141"/>
      <c r="AZ2" s="140" t="s">
        <v>7</v>
      </c>
      <c r="BA2" s="141"/>
      <c r="BB2" s="142" t="s">
        <v>10</v>
      </c>
      <c r="BC2" s="144" t="s">
        <v>8</v>
      </c>
      <c r="BD2" s="145"/>
      <c r="BE2" s="138" t="s">
        <v>11</v>
      </c>
      <c r="BF2" s="139"/>
    </row>
    <row r="3" spans="1:58" ht="28.5" customHeight="1">
      <c r="A3" s="4" t="s">
        <v>12</v>
      </c>
      <c r="B3" s="34" t="s">
        <v>13</v>
      </c>
      <c r="C3" s="34" t="s">
        <v>14</v>
      </c>
      <c r="D3" s="34" t="s">
        <v>15</v>
      </c>
      <c r="E3" s="34"/>
      <c r="F3" s="34" t="s">
        <v>17</v>
      </c>
      <c r="G3" s="34" t="s">
        <v>18</v>
      </c>
      <c r="H3" s="34" t="s">
        <v>17</v>
      </c>
      <c r="I3" s="34" t="s">
        <v>18</v>
      </c>
      <c r="J3" s="34" t="s">
        <v>17</v>
      </c>
      <c r="K3" s="34" t="s">
        <v>18</v>
      </c>
      <c r="L3" s="34" t="s">
        <v>17</v>
      </c>
      <c r="M3" s="34" t="s">
        <v>18</v>
      </c>
      <c r="N3" s="34" t="s">
        <v>14</v>
      </c>
      <c r="O3" s="34" t="s">
        <v>15</v>
      </c>
      <c r="P3" s="34"/>
      <c r="Q3" s="34" t="s">
        <v>17</v>
      </c>
      <c r="R3" s="34" t="s">
        <v>18</v>
      </c>
      <c r="S3" s="34" t="s">
        <v>17</v>
      </c>
      <c r="T3" s="34" t="s">
        <v>18</v>
      </c>
      <c r="U3" s="34" t="s">
        <v>17</v>
      </c>
      <c r="V3" s="34" t="s">
        <v>18</v>
      </c>
      <c r="W3" s="34" t="s">
        <v>17</v>
      </c>
      <c r="X3" s="34" t="s">
        <v>18</v>
      </c>
      <c r="Y3" s="35" t="s">
        <v>14</v>
      </c>
      <c r="Z3" s="35" t="s">
        <v>15</v>
      </c>
      <c r="AA3" s="35"/>
      <c r="AB3" s="35" t="s">
        <v>17</v>
      </c>
      <c r="AC3" s="35" t="s">
        <v>18</v>
      </c>
      <c r="AD3" s="35" t="s">
        <v>17</v>
      </c>
      <c r="AE3" s="35" t="s">
        <v>18</v>
      </c>
      <c r="AF3" s="166"/>
      <c r="AG3" s="35" t="s">
        <v>17</v>
      </c>
      <c r="AH3" s="35" t="s">
        <v>18</v>
      </c>
      <c r="AI3" s="35" t="s">
        <v>17</v>
      </c>
      <c r="AJ3" s="35" t="s">
        <v>18</v>
      </c>
      <c r="AK3" s="40" t="s">
        <v>14</v>
      </c>
      <c r="AL3" s="40" t="s">
        <v>15</v>
      </c>
      <c r="AM3" s="40" t="s">
        <v>17</v>
      </c>
      <c r="AN3" s="40" t="s">
        <v>18</v>
      </c>
      <c r="AO3" s="40" t="s">
        <v>17</v>
      </c>
      <c r="AP3" s="40" t="s">
        <v>18</v>
      </c>
      <c r="AQ3" s="143"/>
      <c r="AR3" s="52" t="s">
        <v>17</v>
      </c>
      <c r="AS3" s="52" t="s">
        <v>18</v>
      </c>
      <c r="AT3" s="52" t="s">
        <v>17</v>
      </c>
      <c r="AU3" s="40" t="s">
        <v>18</v>
      </c>
      <c r="AV3" s="125" t="s">
        <v>14</v>
      </c>
      <c r="AW3" s="125" t="s">
        <v>15</v>
      </c>
      <c r="AX3" s="125" t="s">
        <v>17</v>
      </c>
      <c r="AY3" s="125" t="s">
        <v>18</v>
      </c>
      <c r="AZ3" s="125" t="s">
        <v>17</v>
      </c>
      <c r="BA3" s="125" t="s">
        <v>18</v>
      </c>
      <c r="BB3" s="143"/>
      <c r="BC3" s="52" t="s">
        <v>17</v>
      </c>
      <c r="BD3" s="52" t="s">
        <v>18</v>
      </c>
      <c r="BE3" s="52" t="s">
        <v>17</v>
      </c>
      <c r="BF3" s="125" t="s">
        <v>18</v>
      </c>
    </row>
    <row r="4" spans="1:58" ht="28.5" customHeight="1">
      <c r="A4" s="146" t="s">
        <v>19</v>
      </c>
      <c r="B4" s="147"/>
      <c r="C4" s="34">
        <v>24</v>
      </c>
      <c r="D4" s="34">
        <v>12</v>
      </c>
      <c r="E4" s="34"/>
      <c r="F4" s="34">
        <v>0</v>
      </c>
      <c r="G4" s="34">
        <v>24</v>
      </c>
      <c r="H4" s="34">
        <v>0</v>
      </c>
      <c r="I4" s="34">
        <v>21</v>
      </c>
      <c r="J4" s="34">
        <v>0</v>
      </c>
      <c r="K4" s="34">
        <v>9</v>
      </c>
      <c r="L4" s="34">
        <v>0</v>
      </c>
      <c r="M4" s="34">
        <v>0</v>
      </c>
      <c r="N4" s="34">
        <v>24</v>
      </c>
      <c r="O4" s="34">
        <v>12</v>
      </c>
      <c r="P4" s="34"/>
      <c r="Q4" s="34">
        <v>0</v>
      </c>
      <c r="R4" s="34">
        <v>24</v>
      </c>
      <c r="S4" s="34">
        <v>0</v>
      </c>
      <c r="T4" s="34">
        <v>23</v>
      </c>
      <c r="U4" s="34">
        <v>0</v>
      </c>
      <c r="V4" s="34">
        <v>9</v>
      </c>
      <c r="W4" s="34">
        <v>0</v>
      </c>
      <c r="X4" s="34">
        <v>1</v>
      </c>
      <c r="Y4" s="35">
        <v>12</v>
      </c>
      <c r="Z4" s="35">
        <v>7</v>
      </c>
      <c r="AA4" s="35"/>
      <c r="AB4" s="35">
        <v>3</v>
      </c>
      <c r="AC4" s="35">
        <v>24</v>
      </c>
      <c r="AD4" s="35">
        <v>4</v>
      </c>
      <c r="AE4" s="35">
        <v>18</v>
      </c>
      <c r="AF4" s="35">
        <v>0</v>
      </c>
      <c r="AG4" s="35">
        <v>1</v>
      </c>
      <c r="AH4" s="35">
        <v>8</v>
      </c>
      <c r="AI4" s="35"/>
      <c r="AJ4" s="35">
        <v>5</v>
      </c>
      <c r="AK4" s="54">
        <v>13</v>
      </c>
      <c r="AL4" s="54">
        <v>8</v>
      </c>
      <c r="AM4" s="54">
        <v>5</v>
      </c>
      <c r="AN4" s="54">
        <v>15</v>
      </c>
      <c r="AO4" s="54">
        <v>3</v>
      </c>
      <c r="AP4" s="54">
        <v>15</v>
      </c>
      <c r="AQ4" s="52">
        <v>13</v>
      </c>
      <c r="AR4" s="70">
        <v>0</v>
      </c>
      <c r="AS4" s="52">
        <v>8</v>
      </c>
      <c r="AT4" s="70">
        <v>0</v>
      </c>
      <c r="AU4" s="54">
        <v>13</v>
      </c>
      <c r="AV4" s="8">
        <f t="shared" ref="AV4:BA4" si="0">COUNTIF(AV5:AV221,"○")</f>
        <v>0</v>
      </c>
      <c r="AW4" s="8">
        <f t="shared" si="0"/>
        <v>0</v>
      </c>
      <c r="AX4" s="8">
        <f t="shared" si="0"/>
        <v>0</v>
      </c>
      <c r="AY4" s="8">
        <f t="shared" si="0"/>
        <v>0</v>
      </c>
      <c r="AZ4" s="8">
        <f t="shared" si="0"/>
        <v>0</v>
      </c>
      <c r="BA4" s="8">
        <f t="shared" si="0"/>
        <v>0</v>
      </c>
      <c r="BB4" s="8">
        <f>COUNTIF(BB5:BB221,"○")</f>
        <v>0</v>
      </c>
      <c r="BC4" s="8">
        <f t="shared" ref="BC4" si="1">COUNTIF(BC5:BC221,"○")</f>
        <v>0</v>
      </c>
      <c r="BD4" s="8">
        <f>COUNTIF(BD5:BD221,"○")</f>
        <v>0</v>
      </c>
      <c r="BE4" s="8">
        <f t="shared" ref="BE4" si="2">COUNTIF(BE5:BE221,"○")</f>
        <v>0</v>
      </c>
      <c r="BF4" s="8">
        <f>COUNTIF(BF5:BF221,"○")</f>
        <v>0</v>
      </c>
    </row>
    <row r="5" spans="1:58" ht="28.5" customHeight="1">
      <c r="A5" s="5">
        <v>9001</v>
      </c>
      <c r="B5" s="6" t="s">
        <v>413</v>
      </c>
      <c r="C5" s="31" t="s">
        <v>25</v>
      </c>
      <c r="D5" s="34" t="s">
        <v>25</v>
      </c>
      <c r="E5" s="34">
        <v>2</v>
      </c>
      <c r="F5" s="34"/>
      <c r="G5" s="34" t="s">
        <v>25</v>
      </c>
      <c r="H5" s="34"/>
      <c r="I5" s="34" t="s">
        <v>25</v>
      </c>
      <c r="J5" s="34"/>
      <c r="K5" s="34" t="s">
        <v>25</v>
      </c>
      <c r="L5" s="34"/>
      <c r="M5" s="34"/>
      <c r="N5" s="34" t="s">
        <v>26</v>
      </c>
      <c r="O5" s="34" t="s">
        <v>26</v>
      </c>
      <c r="P5" s="34">
        <v>2</v>
      </c>
      <c r="Q5" s="34"/>
      <c r="R5" s="34" t="s">
        <v>26</v>
      </c>
      <c r="S5" s="34"/>
      <c r="T5" s="34" t="s">
        <v>26</v>
      </c>
      <c r="U5" s="34"/>
      <c r="V5" s="34" t="s">
        <v>26</v>
      </c>
      <c r="W5" s="34"/>
      <c r="X5" s="34"/>
      <c r="Y5" s="35" t="s">
        <v>25</v>
      </c>
      <c r="Z5" s="35" t="s">
        <v>25</v>
      </c>
      <c r="AA5" s="35" t="s">
        <v>25</v>
      </c>
      <c r="AB5" s="35" t="s">
        <v>25</v>
      </c>
      <c r="AC5" s="35" t="s">
        <v>25</v>
      </c>
      <c r="AD5" s="35" t="s">
        <v>25</v>
      </c>
      <c r="AE5" s="35" t="s">
        <v>25</v>
      </c>
      <c r="AF5" s="35"/>
      <c r="AG5" s="35" t="s">
        <v>21</v>
      </c>
      <c r="AH5" s="35" t="s">
        <v>25</v>
      </c>
      <c r="AI5" s="35" t="s">
        <v>21</v>
      </c>
      <c r="AJ5" s="35" t="s">
        <v>21</v>
      </c>
      <c r="AK5" s="70" t="s">
        <v>25</v>
      </c>
      <c r="AL5" s="70" t="s">
        <v>25</v>
      </c>
      <c r="AM5" s="70" t="s">
        <v>25</v>
      </c>
      <c r="AN5" s="70" t="s">
        <v>25</v>
      </c>
      <c r="AO5" s="70" t="s">
        <v>25</v>
      </c>
      <c r="AP5" s="70" t="s">
        <v>25</v>
      </c>
      <c r="AQ5" s="52" t="s">
        <v>1377</v>
      </c>
      <c r="AR5" s="52"/>
      <c r="AS5" s="52" t="s">
        <v>25</v>
      </c>
      <c r="AT5" s="52"/>
      <c r="AU5" s="52" t="s">
        <v>25</v>
      </c>
      <c r="AV5" s="8" t="str">
        <f>IFERROR(VLOOKUP($A5,集約用シート!$E$3:$BN$3000,2,FALSE),"")</f>
        <v/>
      </c>
      <c r="AW5" s="8" t="str">
        <f>IFERROR(VLOOKUP($A5,集約用シート!$E$3:$BN$3000,3,FALSE),"")</f>
        <v/>
      </c>
      <c r="AX5" s="8" t="str">
        <f>IFERROR(VLOOKUP($A5,集約用シート!$E$3:$BN$3000,5,FALSE),"")</f>
        <v/>
      </c>
      <c r="AY5" s="8"/>
      <c r="AZ5" s="8" t="str">
        <f>IFERROR(VLOOKUP($A5,集約用シート!$E$3:$BN$3000,11,FALSE),"")</f>
        <v/>
      </c>
      <c r="BA5" s="8"/>
      <c r="BB5" s="8" t="str">
        <f>IFERROR(VLOOKUP($A5,集約用シート!$E$3:$BN$3000,4,FALSE),"")</f>
        <v/>
      </c>
      <c r="BC5" s="8" t="str">
        <f>IFERROR(VLOOKUP($A5,集約用シート!$E$3:$BN$3000,14,FALSE),"")</f>
        <v/>
      </c>
      <c r="BD5" s="8"/>
      <c r="BE5" s="8" t="str">
        <f>IFERROR(VLOOKUP($A5,集約用シート!$E$3:$BN$3000,16,FALSE),"")</f>
        <v/>
      </c>
      <c r="BF5" s="8"/>
    </row>
    <row r="6" spans="1:58" ht="28.5" customHeight="1">
      <c r="A6" s="5">
        <v>9002</v>
      </c>
      <c r="B6" s="6" t="s">
        <v>414</v>
      </c>
      <c r="C6" s="31" t="s">
        <v>25</v>
      </c>
      <c r="D6" s="34" t="s">
        <v>25</v>
      </c>
      <c r="E6" s="34">
        <v>2</v>
      </c>
      <c r="F6" s="34"/>
      <c r="G6" s="34" t="s">
        <v>25</v>
      </c>
      <c r="H6" s="34"/>
      <c r="I6" s="34" t="s">
        <v>25</v>
      </c>
      <c r="J6" s="34"/>
      <c r="K6" s="34" t="s">
        <v>25</v>
      </c>
      <c r="L6" s="34"/>
      <c r="M6" s="34"/>
      <c r="N6" s="34" t="s">
        <v>26</v>
      </c>
      <c r="O6" s="34" t="s">
        <v>26</v>
      </c>
      <c r="P6" s="34">
        <v>2</v>
      </c>
      <c r="Q6" s="34"/>
      <c r="R6" s="34" t="s">
        <v>26</v>
      </c>
      <c r="S6" s="34"/>
      <c r="T6" s="34" t="s">
        <v>26</v>
      </c>
      <c r="U6" s="34"/>
      <c r="V6" s="34" t="s">
        <v>26</v>
      </c>
      <c r="W6" s="34"/>
      <c r="X6" s="34"/>
      <c r="Y6" s="35" t="s">
        <v>25</v>
      </c>
      <c r="Z6" s="35" t="s">
        <v>25</v>
      </c>
      <c r="AA6" s="35" t="s">
        <v>25</v>
      </c>
      <c r="AB6" s="35" t="s">
        <v>25</v>
      </c>
      <c r="AC6" s="35" t="s">
        <v>25</v>
      </c>
      <c r="AD6" s="35" t="s">
        <v>25</v>
      </c>
      <c r="AE6" s="35" t="s">
        <v>25</v>
      </c>
      <c r="AF6" s="35"/>
      <c r="AG6" s="35" t="s">
        <v>25</v>
      </c>
      <c r="AH6" s="35" t="s">
        <v>25</v>
      </c>
      <c r="AI6" s="35" t="s">
        <v>21</v>
      </c>
      <c r="AJ6" s="35" t="s">
        <v>21</v>
      </c>
      <c r="AK6" s="70" t="s">
        <v>25</v>
      </c>
      <c r="AL6" s="70" t="s">
        <v>25</v>
      </c>
      <c r="AM6" s="70" t="s">
        <v>25</v>
      </c>
      <c r="AN6" s="70" t="s">
        <v>25</v>
      </c>
      <c r="AO6" s="70" t="s">
        <v>25</v>
      </c>
      <c r="AP6" s="70" t="s">
        <v>25</v>
      </c>
      <c r="AQ6" s="52" t="s">
        <v>1377</v>
      </c>
      <c r="AR6" s="52"/>
      <c r="AS6" s="52" t="s">
        <v>25</v>
      </c>
      <c r="AT6" s="52"/>
      <c r="AU6" s="52" t="s">
        <v>25</v>
      </c>
      <c r="AV6" s="8" t="str">
        <f>IFERROR(VLOOKUP($A6,集約用シート!$E$3:$BN$3000,2,FALSE),"")</f>
        <v/>
      </c>
      <c r="AW6" s="8" t="str">
        <f>IFERROR(VLOOKUP($A6,集約用シート!$E$3:$BN$3000,3,FALSE),"")</f>
        <v/>
      </c>
      <c r="AX6" s="8" t="str">
        <f>IFERROR(VLOOKUP($A6,集約用シート!$E$3:$BN$3000,5,FALSE),"")</f>
        <v/>
      </c>
      <c r="AY6" s="8"/>
      <c r="AZ6" s="8" t="str">
        <f>IFERROR(VLOOKUP($A6,集約用シート!$E$3:$BN$3000,11,FALSE),"")</f>
        <v/>
      </c>
      <c r="BA6" s="8"/>
      <c r="BB6" s="8" t="str">
        <f>IFERROR(VLOOKUP($A6,集約用シート!$E$3:$BN$3000,4,FALSE),"")</f>
        <v/>
      </c>
      <c r="BC6" s="8" t="str">
        <f>IFERROR(VLOOKUP($A6,集約用シート!$E$3:$BN$3000,14,FALSE),"")</f>
        <v/>
      </c>
      <c r="BD6" s="8"/>
      <c r="BE6" s="8" t="str">
        <f>IFERROR(VLOOKUP($A6,集約用シート!$E$3:$BN$3000,16,FALSE),"")</f>
        <v/>
      </c>
      <c r="BF6" s="8"/>
    </row>
    <row r="7" spans="1:58" ht="28.5" customHeight="1">
      <c r="A7" s="5">
        <v>9003</v>
      </c>
      <c r="B7" s="6" t="s">
        <v>415</v>
      </c>
      <c r="C7" s="31" t="s">
        <v>25</v>
      </c>
      <c r="D7" s="34" t="s">
        <v>21</v>
      </c>
      <c r="E7" s="34">
        <v>1</v>
      </c>
      <c r="F7" s="34"/>
      <c r="G7" s="34" t="s">
        <v>25</v>
      </c>
      <c r="H7" s="34"/>
      <c r="I7" s="34" t="s">
        <v>25</v>
      </c>
      <c r="J7" s="34"/>
      <c r="K7" s="34" t="s">
        <v>25</v>
      </c>
      <c r="L7" s="34"/>
      <c r="M7" s="34"/>
      <c r="N7" s="34" t="s">
        <v>26</v>
      </c>
      <c r="O7" s="34" t="s">
        <v>22</v>
      </c>
      <c r="P7" s="34">
        <v>1</v>
      </c>
      <c r="Q7" s="34"/>
      <c r="R7" s="34" t="s">
        <v>26</v>
      </c>
      <c r="S7" s="34"/>
      <c r="T7" s="34" t="s">
        <v>26</v>
      </c>
      <c r="U7" s="34"/>
      <c r="V7" s="34" t="s">
        <v>26</v>
      </c>
      <c r="W7" s="34"/>
      <c r="X7" s="34"/>
      <c r="Y7" s="35" t="s">
        <v>23</v>
      </c>
      <c r="Z7" s="35" t="s">
        <v>23</v>
      </c>
      <c r="AA7" s="35" t="e">
        <v>#N/A</v>
      </c>
      <c r="AB7" s="35" t="s">
        <v>23</v>
      </c>
      <c r="AC7" s="35" t="s">
        <v>25</v>
      </c>
      <c r="AD7" s="35" t="s">
        <v>23</v>
      </c>
      <c r="AE7" s="35" t="s">
        <v>25</v>
      </c>
      <c r="AF7" s="35"/>
      <c r="AG7" s="35" t="s">
        <v>23</v>
      </c>
      <c r="AH7" s="35" t="s">
        <v>21</v>
      </c>
      <c r="AI7" s="35" t="s">
        <v>23</v>
      </c>
      <c r="AJ7" s="35" t="s">
        <v>21</v>
      </c>
      <c r="AK7" s="70" t="s">
        <v>25</v>
      </c>
      <c r="AL7" s="70" t="s">
        <v>21</v>
      </c>
      <c r="AM7" s="70" t="s">
        <v>21</v>
      </c>
      <c r="AN7" s="70" t="s">
        <v>25</v>
      </c>
      <c r="AO7" s="70">
        <v>0</v>
      </c>
      <c r="AP7" s="70" t="s">
        <v>25</v>
      </c>
      <c r="AQ7" s="52" t="s">
        <v>1377</v>
      </c>
      <c r="AR7" s="52"/>
      <c r="AS7" s="52" t="s">
        <v>25</v>
      </c>
      <c r="AT7" s="52"/>
      <c r="AU7" s="52" t="s">
        <v>21</v>
      </c>
      <c r="AV7" s="8" t="str">
        <f>IFERROR(VLOOKUP($A7,集約用シート!$E$3:$BN$3000,2,FALSE),"")</f>
        <v/>
      </c>
      <c r="AW7" s="8" t="str">
        <f>IFERROR(VLOOKUP($A7,集約用シート!$E$3:$BN$3000,3,FALSE),"")</f>
        <v/>
      </c>
      <c r="AX7" s="8" t="str">
        <f>IFERROR(VLOOKUP($A7,集約用シート!$E$3:$BN$3000,5,FALSE),"")</f>
        <v/>
      </c>
      <c r="AY7" s="8"/>
      <c r="AZ7" s="8" t="str">
        <f>IFERROR(VLOOKUP($A7,集約用シート!$E$3:$BN$3000,11,FALSE),"")</f>
        <v/>
      </c>
      <c r="BA7" s="8"/>
      <c r="BB7" s="8" t="str">
        <f>IFERROR(VLOOKUP($A7,集約用シート!$E$3:$BN$3000,4,FALSE),"")</f>
        <v/>
      </c>
      <c r="BC7" s="8" t="str">
        <f>IFERROR(VLOOKUP($A7,集約用シート!$E$3:$BN$3000,14,FALSE),"")</f>
        <v/>
      </c>
      <c r="BD7" s="8"/>
      <c r="BE7" s="8" t="str">
        <f>IFERROR(VLOOKUP($A7,集約用シート!$E$3:$BN$3000,16,FALSE),"")</f>
        <v/>
      </c>
      <c r="BF7" s="8"/>
    </row>
    <row r="8" spans="1:58" ht="28.5" customHeight="1">
      <c r="A8" s="5">
        <v>9004</v>
      </c>
      <c r="B8" s="6" t="s">
        <v>416</v>
      </c>
      <c r="C8" s="31" t="s">
        <v>25</v>
      </c>
      <c r="D8" s="34" t="s">
        <v>21</v>
      </c>
      <c r="E8" s="34">
        <v>1</v>
      </c>
      <c r="F8" s="34"/>
      <c r="G8" s="34" t="s">
        <v>25</v>
      </c>
      <c r="H8" s="34"/>
      <c r="I8" s="34" t="s">
        <v>25</v>
      </c>
      <c r="J8" s="34"/>
      <c r="K8" s="34"/>
      <c r="L8" s="34"/>
      <c r="M8" s="34"/>
      <c r="N8" s="34" t="s">
        <v>26</v>
      </c>
      <c r="O8" s="34" t="s">
        <v>22</v>
      </c>
      <c r="P8" s="34">
        <v>1</v>
      </c>
      <c r="Q8" s="34"/>
      <c r="R8" s="34" t="s">
        <v>26</v>
      </c>
      <c r="S8" s="34"/>
      <c r="T8" s="34" t="s">
        <v>26</v>
      </c>
      <c r="U8" s="34"/>
      <c r="V8" s="34"/>
      <c r="W8" s="34"/>
      <c r="X8" s="34"/>
      <c r="Y8" s="35" t="s">
        <v>23</v>
      </c>
      <c r="Z8" s="35" t="s">
        <v>23</v>
      </c>
      <c r="AA8" s="35" t="e">
        <v>#N/A</v>
      </c>
      <c r="AB8" s="35" t="s">
        <v>23</v>
      </c>
      <c r="AC8" s="35" t="s">
        <v>25</v>
      </c>
      <c r="AD8" s="35" t="s">
        <v>23</v>
      </c>
      <c r="AE8" s="35" t="s">
        <v>25</v>
      </c>
      <c r="AF8" s="35"/>
      <c r="AG8" s="35" t="s">
        <v>23</v>
      </c>
      <c r="AH8" s="35" t="s">
        <v>21</v>
      </c>
      <c r="AI8" s="35" t="s">
        <v>23</v>
      </c>
      <c r="AJ8" s="35" t="s">
        <v>21</v>
      </c>
      <c r="AK8" s="70" t="s">
        <v>25</v>
      </c>
      <c r="AL8" s="70" t="s">
        <v>21</v>
      </c>
      <c r="AM8" s="70" t="s">
        <v>21</v>
      </c>
      <c r="AN8" s="70" t="s">
        <v>25</v>
      </c>
      <c r="AO8" s="70">
        <v>0</v>
      </c>
      <c r="AP8" s="70" t="s">
        <v>25</v>
      </c>
      <c r="AQ8" s="52" t="s">
        <v>1377</v>
      </c>
      <c r="AR8" s="52"/>
      <c r="AS8" s="52" t="s">
        <v>21</v>
      </c>
      <c r="AT8" s="52"/>
      <c r="AU8" s="52" t="s">
        <v>25</v>
      </c>
      <c r="AV8" s="8" t="str">
        <f>IFERROR(VLOOKUP($A8,集約用シート!$E$3:$BN$3000,2,FALSE),"")</f>
        <v/>
      </c>
      <c r="AW8" s="8" t="str">
        <f>IFERROR(VLOOKUP($A8,集約用シート!$E$3:$BN$3000,3,FALSE),"")</f>
        <v/>
      </c>
      <c r="AX8" s="8" t="str">
        <f>IFERROR(VLOOKUP($A8,集約用シート!$E$3:$BN$3000,5,FALSE),"")</f>
        <v/>
      </c>
      <c r="AY8" s="8"/>
      <c r="AZ8" s="8" t="str">
        <f>IFERROR(VLOOKUP($A8,集約用シート!$E$3:$BN$3000,11,FALSE),"")</f>
        <v/>
      </c>
      <c r="BA8" s="8"/>
      <c r="BB8" s="8" t="str">
        <f>IFERROR(VLOOKUP($A8,集約用シート!$E$3:$BN$3000,4,FALSE),"")</f>
        <v/>
      </c>
      <c r="BC8" s="8" t="str">
        <f>IFERROR(VLOOKUP($A8,集約用シート!$E$3:$BN$3000,14,FALSE),"")</f>
        <v/>
      </c>
      <c r="BD8" s="8"/>
      <c r="BE8" s="8" t="str">
        <f>IFERROR(VLOOKUP($A8,集約用シート!$E$3:$BN$3000,16,FALSE),"")</f>
        <v/>
      </c>
      <c r="BF8" s="8"/>
    </row>
    <row r="9" spans="1:58" ht="28.5" customHeight="1">
      <c r="A9" s="5">
        <v>9005</v>
      </c>
      <c r="B9" s="6" t="s">
        <v>417</v>
      </c>
      <c r="C9" s="31" t="s">
        <v>25</v>
      </c>
      <c r="D9" s="34" t="s">
        <v>21</v>
      </c>
      <c r="E9" s="34">
        <v>1</v>
      </c>
      <c r="F9" s="34"/>
      <c r="G9" s="34" t="s">
        <v>25</v>
      </c>
      <c r="H9" s="34"/>
      <c r="I9" s="34" t="s">
        <v>25</v>
      </c>
      <c r="J9" s="34"/>
      <c r="K9" s="34"/>
      <c r="L9" s="34"/>
      <c r="M9" s="34"/>
      <c r="N9" s="34" t="s">
        <v>26</v>
      </c>
      <c r="O9" s="34" t="s">
        <v>22</v>
      </c>
      <c r="P9" s="34">
        <v>1</v>
      </c>
      <c r="Q9" s="34"/>
      <c r="R9" s="34" t="s">
        <v>26</v>
      </c>
      <c r="S9" s="34"/>
      <c r="T9" s="34" t="s">
        <v>26</v>
      </c>
      <c r="U9" s="34"/>
      <c r="V9" s="34"/>
      <c r="W9" s="34"/>
      <c r="X9" s="34"/>
      <c r="Y9" s="35" t="s">
        <v>23</v>
      </c>
      <c r="Z9" s="35" t="s">
        <v>23</v>
      </c>
      <c r="AA9" s="35" t="e">
        <v>#N/A</v>
      </c>
      <c r="AB9" s="35" t="s">
        <v>23</v>
      </c>
      <c r="AC9" s="35" t="s">
        <v>25</v>
      </c>
      <c r="AD9" s="35" t="s">
        <v>23</v>
      </c>
      <c r="AE9" s="35" t="s">
        <v>25</v>
      </c>
      <c r="AF9" s="35"/>
      <c r="AG9" s="35" t="s">
        <v>23</v>
      </c>
      <c r="AH9" s="35" t="s">
        <v>25</v>
      </c>
      <c r="AI9" s="35" t="s">
        <v>23</v>
      </c>
      <c r="AJ9" s="35" t="s">
        <v>25</v>
      </c>
      <c r="AK9" s="70" t="s">
        <v>25</v>
      </c>
      <c r="AL9" s="70" t="s">
        <v>21</v>
      </c>
      <c r="AM9" s="70" t="s">
        <v>21</v>
      </c>
      <c r="AN9" s="70" t="s">
        <v>25</v>
      </c>
      <c r="AO9" s="70">
        <v>0</v>
      </c>
      <c r="AP9" s="70" t="s">
        <v>25</v>
      </c>
      <c r="AQ9" s="52" t="s">
        <v>1377</v>
      </c>
      <c r="AR9" s="52"/>
      <c r="AS9" s="52" t="s">
        <v>25</v>
      </c>
      <c r="AT9" s="52"/>
      <c r="AU9" s="52" t="s">
        <v>21</v>
      </c>
      <c r="AV9" s="8" t="str">
        <f>IFERROR(VLOOKUP($A9,集約用シート!$E$3:$BN$3000,2,FALSE),"")</f>
        <v/>
      </c>
      <c r="AW9" s="8" t="str">
        <f>IFERROR(VLOOKUP($A9,集約用シート!$E$3:$BN$3000,3,FALSE),"")</f>
        <v/>
      </c>
      <c r="AX9" s="8" t="str">
        <f>IFERROR(VLOOKUP($A9,集約用シート!$E$3:$BN$3000,5,FALSE),"")</f>
        <v/>
      </c>
      <c r="AY9" s="8"/>
      <c r="AZ9" s="8" t="str">
        <f>IFERROR(VLOOKUP($A9,集約用シート!$E$3:$BN$3000,11,FALSE),"")</f>
        <v/>
      </c>
      <c r="BA9" s="8"/>
      <c r="BB9" s="8" t="str">
        <f>IFERROR(VLOOKUP($A9,集約用シート!$E$3:$BN$3000,4,FALSE),"")</f>
        <v/>
      </c>
      <c r="BC9" s="8" t="str">
        <f>IFERROR(VLOOKUP($A9,集約用シート!$E$3:$BN$3000,14,FALSE),"")</f>
        <v/>
      </c>
      <c r="BD9" s="8"/>
      <c r="BE9" s="8" t="str">
        <f>IFERROR(VLOOKUP($A9,集約用シート!$E$3:$BN$3000,16,FALSE),"")</f>
        <v/>
      </c>
      <c r="BF9" s="8"/>
    </row>
    <row r="10" spans="1:58" ht="28.5" customHeight="1">
      <c r="A10" s="5">
        <v>9006</v>
      </c>
      <c r="B10" s="6" t="s">
        <v>418</v>
      </c>
      <c r="C10" s="31" t="s">
        <v>25</v>
      </c>
      <c r="D10" s="31" t="s">
        <v>25</v>
      </c>
      <c r="E10" s="34">
        <v>2</v>
      </c>
      <c r="F10" s="34"/>
      <c r="G10" s="34" t="s">
        <v>25</v>
      </c>
      <c r="H10" s="34"/>
      <c r="I10" s="34" t="s">
        <v>25</v>
      </c>
      <c r="J10" s="34"/>
      <c r="K10" s="34" t="s">
        <v>25</v>
      </c>
      <c r="L10" s="34"/>
      <c r="M10" s="34"/>
      <c r="N10" s="34" t="s">
        <v>26</v>
      </c>
      <c r="O10" s="34" t="s">
        <v>26</v>
      </c>
      <c r="P10" s="34">
        <v>2</v>
      </c>
      <c r="Q10" s="34"/>
      <c r="R10" s="34" t="s">
        <v>26</v>
      </c>
      <c r="S10" s="34"/>
      <c r="T10" s="34" t="s">
        <v>26</v>
      </c>
      <c r="U10" s="34"/>
      <c r="V10" s="34"/>
      <c r="W10" s="34"/>
      <c r="X10" s="34"/>
      <c r="Y10" s="35" t="s">
        <v>25</v>
      </c>
      <c r="Z10" s="35" t="s">
        <v>25</v>
      </c>
      <c r="AA10" s="35" t="s">
        <v>25</v>
      </c>
      <c r="AB10" s="35" t="s">
        <v>25</v>
      </c>
      <c r="AC10" s="35" t="s">
        <v>25</v>
      </c>
      <c r="AD10" s="35" t="s">
        <v>25</v>
      </c>
      <c r="AE10" s="35" t="s">
        <v>25</v>
      </c>
      <c r="AF10" s="35"/>
      <c r="AG10" s="35" t="s">
        <v>21</v>
      </c>
      <c r="AH10" s="35" t="s">
        <v>21</v>
      </c>
      <c r="AI10" s="35" t="s">
        <v>21</v>
      </c>
      <c r="AJ10" s="35" t="s">
        <v>25</v>
      </c>
      <c r="AK10" s="70" t="s">
        <v>25</v>
      </c>
      <c r="AL10" s="70" t="s">
        <v>25</v>
      </c>
      <c r="AM10" s="70" t="s">
        <v>25</v>
      </c>
      <c r="AN10" s="70" t="s">
        <v>25</v>
      </c>
      <c r="AO10" s="70" t="s">
        <v>21</v>
      </c>
      <c r="AP10" s="70" t="s">
        <v>25</v>
      </c>
      <c r="AQ10" s="52" t="s">
        <v>1377</v>
      </c>
      <c r="AR10" s="52"/>
      <c r="AS10" s="52" t="s">
        <v>25</v>
      </c>
      <c r="AT10" s="52"/>
      <c r="AU10" s="52" t="s">
        <v>25</v>
      </c>
      <c r="AV10" s="8" t="str">
        <f>IFERROR(VLOOKUP($A10,集約用シート!$E$3:$BN$3000,2,FALSE),"")</f>
        <v/>
      </c>
      <c r="AW10" s="8" t="str">
        <f>IFERROR(VLOOKUP($A10,集約用シート!$E$3:$BN$3000,3,FALSE),"")</f>
        <v/>
      </c>
      <c r="AX10" s="8" t="str">
        <f>IFERROR(VLOOKUP($A10,集約用シート!$E$3:$BN$3000,5,FALSE),"")</f>
        <v/>
      </c>
      <c r="AY10" s="8"/>
      <c r="AZ10" s="8" t="str">
        <f>IFERROR(VLOOKUP($A10,集約用シート!$E$3:$BN$3000,11,FALSE),"")</f>
        <v/>
      </c>
      <c r="BA10" s="8"/>
      <c r="BB10" s="8" t="str">
        <f>IFERROR(VLOOKUP($A10,集約用シート!$E$3:$BN$3000,4,FALSE),"")</f>
        <v/>
      </c>
      <c r="BC10" s="8" t="str">
        <f>IFERROR(VLOOKUP($A10,集約用シート!$E$3:$BN$3000,14,FALSE),"")</f>
        <v/>
      </c>
      <c r="BD10" s="8"/>
      <c r="BE10" s="8" t="str">
        <f>IFERROR(VLOOKUP($A10,集約用シート!$E$3:$BN$3000,16,FALSE),"")</f>
        <v/>
      </c>
      <c r="BF10" s="8"/>
    </row>
    <row r="11" spans="1:58" ht="28.5" customHeight="1">
      <c r="A11" s="5">
        <v>9008</v>
      </c>
      <c r="B11" s="6" t="s">
        <v>419</v>
      </c>
      <c r="C11" s="31" t="s">
        <v>25</v>
      </c>
      <c r="D11" s="31" t="s">
        <v>25</v>
      </c>
      <c r="E11" s="34">
        <v>2</v>
      </c>
      <c r="F11" s="34"/>
      <c r="G11" s="34" t="s">
        <v>25</v>
      </c>
      <c r="H11" s="34"/>
      <c r="I11" s="34" t="s">
        <v>25</v>
      </c>
      <c r="J11" s="34"/>
      <c r="K11" s="34"/>
      <c r="L11" s="34"/>
      <c r="M11" s="34"/>
      <c r="N11" s="34" t="s">
        <v>26</v>
      </c>
      <c r="O11" s="34" t="s">
        <v>26</v>
      </c>
      <c r="P11" s="34">
        <v>2</v>
      </c>
      <c r="Q11" s="34"/>
      <c r="R11" s="34" t="s">
        <v>26</v>
      </c>
      <c r="S11" s="34"/>
      <c r="T11" s="34" t="s">
        <v>26</v>
      </c>
      <c r="U11" s="34"/>
      <c r="V11" s="34"/>
      <c r="W11" s="34"/>
      <c r="X11" s="34"/>
      <c r="Y11" s="35" t="s">
        <v>25</v>
      </c>
      <c r="Z11" s="35" t="s">
        <v>25</v>
      </c>
      <c r="AA11" s="35" t="s">
        <v>25</v>
      </c>
      <c r="AB11" s="35" t="s">
        <v>23</v>
      </c>
      <c r="AC11" s="35" t="s">
        <v>25</v>
      </c>
      <c r="AD11" s="35" t="s">
        <v>23</v>
      </c>
      <c r="AE11" s="35" t="s">
        <v>25</v>
      </c>
      <c r="AF11" s="35"/>
      <c r="AG11" s="35" t="s">
        <v>23</v>
      </c>
      <c r="AH11" s="35" t="s">
        <v>21</v>
      </c>
      <c r="AI11" s="35" t="s">
        <v>21</v>
      </c>
      <c r="AJ11" s="35" t="s">
        <v>21</v>
      </c>
      <c r="AK11" s="70" t="s">
        <v>25</v>
      </c>
      <c r="AL11" s="70" t="s">
        <v>25</v>
      </c>
      <c r="AM11" s="70" t="s">
        <v>21</v>
      </c>
      <c r="AN11" s="70" t="s">
        <v>25</v>
      </c>
      <c r="AO11" s="70">
        <v>0</v>
      </c>
      <c r="AP11" s="70" t="s">
        <v>25</v>
      </c>
      <c r="AQ11" s="52" t="s">
        <v>1377</v>
      </c>
      <c r="AR11" s="52"/>
      <c r="AS11" s="52" t="s">
        <v>1786</v>
      </c>
      <c r="AT11" s="52"/>
      <c r="AU11" s="52" t="s">
        <v>25</v>
      </c>
      <c r="AV11" s="8" t="str">
        <f>IFERROR(VLOOKUP($A11,集約用シート!$E$3:$BN$3000,2,FALSE),"")</f>
        <v/>
      </c>
      <c r="AW11" s="8" t="str">
        <f>IFERROR(VLOOKUP($A11,集約用シート!$E$3:$BN$3000,3,FALSE),"")</f>
        <v/>
      </c>
      <c r="AX11" s="8" t="str">
        <f>IFERROR(VLOOKUP($A11,集約用シート!$E$3:$BN$3000,5,FALSE),"")</f>
        <v/>
      </c>
      <c r="AY11" s="8"/>
      <c r="AZ11" s="8" t="str">
        <f>IFERROR(VLOOKUP($A11,集約用シート!$E$3:$BN$3000,11,FALSE),"")</f>
        <v/>
      </c>
      <c r="BA11" s="8"/>
      <c r="BB11" s="8" t="str">
        <f>IFERROR(VLOOKUP($A11,集約用シート!$E$3:$BN$3000,4,FALSE),"")</f>
        <v/>
      </c>
      <c r="BC11" s="8" t="str">
        <f>IFERROR(VLOOKUP($A11,集約用シート!$E$3:$BN$3000,14,FALSE),"")</f>
        <v/>
      </c>
      <c r="BD11" s="8"/>
      <c r="BE11" s="8" t="str">
        <f>IFERROR(VLOOKUP($A11,集約用シート!$E$3:$BN$3000,16,FALSE),"")</f>
        <v/>
      </c>
      <c r="BF11" s="8"/>
    </row>
    <row r="12" spans="1:58" ht="28.5" customHeight="1">
      <c r="A12" s="5">
        <v>9009</v>
      </c>
      <c r="B12" s="6" t="s">
        <v>420</v>
      </c>
      <c r="C12" s="31" t="s">
        <v>25</v>
      </c>
      <c r="D12" s="34" t="s">
        <v>25</v>
      </c>
      <c r="E12" s="34">
        <v>2</v>
      </c>
      <c r="F12" s="34"/>
      <c r="G12" s="34" t="s">
        <v>25</v>
      </c>
      <c r="H12" s="34"/>
      <c r="I12" s="34" t="s">
        <v>25</v>
      </c>
      <c r="J12" s="34"/>
      <c r="K12" s="34"/>
      <c r="L12" s="34"/>
      <c r="M12" s="34"/>
      <c r="N12" s="34" t="s">
        <v>26</v>
      </c>
      <c r="O12" s="34" t="s">
        <v>26</v>
      </c>
      <c r="P12" s="34">
        <v>2</v>
      </c>
      <c r="Q12" s="34"/>
      <c r="R12" s="34" t="s">
        <v>26</v>
      </c>
      <c r="S12" s="34"/>
      <c r="T12" s="34" t="s">
        <v>26</v>
      </c>
      <c r="U12" s="34"/>
      <c r="V12" s="34"/>
      <c r="W12" s="34"/>
      <c r="X12" s="34"/>
      <c r="Y12" s="35" t="s">
        <v>23</v>
      </c>
      <c r="Z12" s="35" t="s">
        <v>23</v>
      </c>
      <c r="AA12" s="35" t="e">
        <v>#N/A</v>
      </c>
      <c r="AB12" s="35" t="s">
        <v>23</v>
      </c>
      <c r="AC12" s="35" t="s">
        <v>25</v>
      </c>
      <c r="AD12" s="35" t="s">
        <v>23</v>
      </c>
      <c r="AE12" s="35" t="s">
        <v>21</v>
      </c>
      <c r="AF12" s="35"/>
      <c r="AG12" s="35" t="s">
        <v>23</v>
      </c>
      <c r="AH12" s="35">
        <v>0</v>
      </c>
      <c r="AI12" s="35" t="s">
        <v>23</v>
      </c>
      <c r="AJ12" s="35" t="s">
        <v>21</v>
      </c>
      <c r="AK12" s="70" t="s">
        <v>23</v>
      </c>
      <c r="AL12" s="70" t="s">
        <v>23</v>
      </c>
      <c r="AM12" s="70" t="s">
        <v>23</v>
      </c>
      <c r="AN12" s="70" t="s">
        <v>23</v>
      </c>
      <c r="AO12" s="70" t="s">
        <v>23</v>
      </c>
      <c r="AP12" s="70" t="s">
        <v>23</v>
      </c>
      <c r="AQ12" s="52" t="s">
        <v>23</v>
      </c>
      <c r="AR12" s="52"/>
      <c r="AS12" s="52" t="s">
        <v>23</v>
      </c>
      <c r="AT12" s="52"/>
      <c r="AU12" s="52" t="s">
        <v>23</v>
      </c>
      <c r="AV12" s="8" t="str">
        <f>IFERROR(VLOOKUP($A12,集約用シート!$E$3:$BN$3000,2,FALSE),"")</f>
        <v/>
      </c>
      <c r="AW12" s="8" t="str">
        <f>IFERROR(VLOOKUP($A12,集約用シート!$E$3:$BN$3000,3,FALSE),"")</f>
        <v/>
      </c>
      <c r="AX12" s="8" t="str">
        <f>IFERROR(VLOOKUP($A12,集約用シート!$E$3:$BN$3000,5,FALSE),"")</f>
        <v/>
      </c>
      <c r="AY12" s="8"/>
      <c r="AZ12" s="8" t="str">
        <f>IFERROR(VLOOKUP($A12,集約用シート!$E$3:$BN$3000,11,FALSE),"")</f>
        <v/>
      </c>
      <c r="BA12" s="8"/>
      <c r="BB12" s="8" t="str">
        <f>IFERROR(VLOOKUP($A12,集約用シート!$E$3:$BN$3000,4,FALSE),"")</f>
        <v/>
      </c>
      <c r="BC12" s="8" t="str">
        <f>IFERROR(VLOOKUP($A12,集約用シート!$E$3:$BN$3000,14,FALSE),"")</f>
        <v/>
      </c>
      <c r="BD12" s="8"/>
      <c r="BE12" s="8" t="str">
        <f>IFERROR(VLOOKUP($A12,集約用シート!$E$3:$BN$3000,16,FALSE),"")</f>
        <v/>
      </c>
      <c r="BF12" s="8"/>
    </row>
    <row r="13" spans="1:58" ht="28.5" customHeight="1">
      <c r="A13" s="5">
        <v>9010</v>
      </c>
      <c r="B13" s="6" t="s">
        <v>421</v>
      </c>
      <c r="C13" s="31" t="s">
        <v>25</v>
      </c>
      <c r="D13" s="34" t="s">
        <v>25</v>
      </c>
      <c r="E13" s="34">
        <v>2</v>
      </c>
      <c r="F13" s="34"/>
      <c r="G13" s="34" t="s">
        <v>25</v>
      </c>
      <c r="H13" s="34"/>
      <c r="I13" s="34" t="s">
        <v>25</v>
      </c>
      <c r="J13" s="34"/>
      <c r="K13" s="34"/>
      <c r="L13" s="34"/>
      <c r="M13" s="34"/>
      <c r="N13" s="34" t="s">
        <v>26</v>
      </c>
      <c r="O13" s="34" t="s">
        <v>26</v>
      </c>
      <c r="P13" s="34">
        <v>2</v>
      </c>
      <c r="Q13" s="34"/>
      <c r="R13" s="34" t="s">
        <v>26</v>
      </c>
      <c r="S13" s="34"/>
      <c r="T13" s="34" t="s">
        <v>26</v>
      </c>
      <c r="U13" s="34"/>
      <c r="V13" s="34"/>
      <c r="W13" s="34"/>
      <c r="X13" s="34"/>
      <c r="Y13" s="35" t="s">
        <v>25</v>
      </c>
      <c r="Z13" s="35" t="s">
        <v>25</v>
      </c>
      <c r="AA13" s="35" t="s">
        <v>25</v>
      </c>
      <c r="AB13" s="35" t="s">
        <v>23</v>
      </c>
      <c r="AC13" s="35" t="s">
        <v>25</v>
      </c>
      <c r="AD13" s="35" t="s">
        <v>23</v>
      </c>
      <c r="AE13" s="35" t="s">
        <v>25</v>
      </c>
      <c r="AF13" s="35"/>
      <c r="AG13" s="35" t="s">
        <v>23</v>
      </c>
      <c r="AH13" s="35" t="s">
        <v>21</v>
      </c>
      <c r="AI13" s="35" t="s">
        <v>21</v>
      </c>
      <c r="AJ13" s="35" t="s">
        <v>21</v>
      </c>
      <c r="AK13" s="70" t="s">
        <v>23</v>
      </c>
      <c r="AL13" s="70" t="s">
        <v>23</v>
      </c>
      <c r="AM13" s="70" t="s">
        <v>23</v>
      </c>
      <c r="AN13" s="70" t="s">
        <v>23</v>
      </c>
      <c r="AO13" s="70" t="s">
        <v>23</v>
      </c>
      <c r="AP13" s="70" t="s">
        <v>23</v>
      </c>
      <c r="AQ13" s="52" t="s">
        <v>23</v>
      </c>
      <c r="AR13" s="52"/>
      <c r="AS13" s="52" t="s">
        <v>23</v>
      </c>
      <c r="AT13" s="52"/>
      <c r="AU13" s="52" t="s">
        <v>23</v>
      </c>
      <c r="AV13" s="8" t="str">
        <f>IFERROR(VLOOKUP($A13,集約用シート!$E$3:$BN$3000,2,FALSE),"")</f>
        <v/>
      </c>
      <c r="AW13" s="8" t="str">
        <f>IFERROR(VLOOKUP($A13,集約用シート!$E$3:$BN$3000,3,FALSE),"")</f>
        <v/>
      </c>
      <c r="AX13" s="8" t="str">
        <f>IFERROR(VLOOKUP($A13,集約用シート!$E$3:$BN$3000,5,FALSE),"")</f>
        <v/>
      </c>
      <c r="AY13" s="8"/>
      <c r="AZ13" s="8" t="str">
        <f>IFERROR(VLOOKUP($A13,集約用シート!$E$3:$BN$3000,11,FALSE),"")</f>
        <v/>
      </c>
      <c r="BA13" s="8"/>
      <c r="BB13" s="8" t="str">
        <f>IFERROR(VLOOKUP($A13,集約用シート!$E$3:$BN$3000,4,FALSE),"")</f>
        <v/>
      </c>
      <c r="BC13" s="8" t="str">
        <f>IFERROR(VLOOKUP($A13,集約用シート!$E$3:$BN$3000,14,FALSE),"")</f>
        <v/>
      </c>
      <c r="BD13" s="8"/>
      <c r="BE13" s="8" t="str">
        <f>IFERROR(VLOOKUP($A13,集約用シート!$E$3:$BN$3000,16,FALSE),"")</f>
        <v/>
      </c>
      <c r="BF13" s="8"/>
    </row>
    <row r="14" spans="1:58" ht="28.5" customHeight="1">
      <c r="A14" s="5">
        <v>9011</v>
      </c>
      <c r="B14" s="6" t="s">
        <v>422</v>
      </c>
      <c r="C14" s="31" t="s">
        <v>25</v>
      </c>
      <c r="D14" s="34" t="s">
        <v>25</v>
      </c>
      <c r="E14" s="34">
        <v>2</v>
      </c>
      <c r="F14" s="34"/>
      <c r="G14" s="34" t="s">
        <v>25</v>
      </c>
      <c r="H14" s="34"/>
      <c r="I14" s="34" t="s">
        <v>25</v>
      </c>
      <c r="J14" s="34"/>
      <c r="K14" s="34"/>
      <c r="L14" s="34"/>
      <c r="M14" s="34"/>
      <c r="N14" s="34" t="s">
        <v>26</v>
      </c>
      <c r="O14" s="34" t="s">
        <v>26</v>
      </c>
      <c r="P14" s="34">
        <v>2</v>
      </c>
      <c r="Q14" s="34"/>
      <c r="R14" s="34" t="s">
        <v>26</v>
      </c>
      <c r="S14" s="34"/>
      <c r="T14" s="34" t="s">
        <v>26</v>
      </c>
      <c r="U14" s="34"/>
      <c r="V14" s="34"/>
      <c r="W14" s="34"/>
      <c r="X14" s="34"/>
      <c r="Y14" s="35" t="s">
        <v>23</v>
      </c>
      <c r="Z14" s="35" t="s">
        <v>23</v>
      </c>
      <c r="AA14" s="35" t="e">
        <v>#N/A</v>
      </c>
      <c r="AB14" s="35" t="s">
        <v>23</v>
      </c>
      <c r="AC14" s="35" t="s">
        <v>25</v>
      </c>
      <c r="AD14" s="35" t="s">
        <v>23</v>
      </c>
      <c r="AE14" s="35" t="s">
        <v>25</v>
      </c>
      <c r="AF14" s="35"/>
      <c r="AG14" s="35" t="s">
        <v>23</v>
      </c>
      <c r="AH14" s="35" t="s">
        <v>25</v>
      </c>
      <c r="AI14" s="35" t="s">
        <v>23</v>
      </c>
      <c r="AJ14" s="35" t="s">
        <v>21</v>
      </c>
      <c r="AK14" s="70" t="s">
        <v>25</v>
      </c>
      <c r="AL14" s="70" t="s">
        <v>25</v>
      </c>
      <c r="AM14" s="70" t="s">
        <v>21</v>
      </c>
      <c r="AN14" s="70" t="s">
        <v>25</v>
      </c>
      <c r="AO14" s="70">
        <v>0</v>
      </c>
      <c r="AP14" s="70" t="s">
        <v>25</v>
      </c>
      <c r="AQ14" s="52" t="s">
        <v>1377</v>
      </c>
      <c r="AR14" s="52"/>
      <c r="AS14" s="52" t="s">
        <v>21</v>
      </c>
      <c r="AT14" s="52"/>
      <c r="AU14" s="52" t="s">
        <v>25</v>
      </c>
      <c r="AV14" s="8" t="str">
        <f>IFERROR(VLOOKUP($A14,集約用シート!$E$3:$BN$3000,2,FALSE),"")</f>
        <v/>
      </c>
      <c r="AW14" s="8" t="str">
        <f>IFERROR(VLOOKUP($A14,集約用シート!$E$3:$BN$3000,3,FALSE),"")</f>
        <v/>
      </c>
      <c r="AX14" s="8" t="str">
        <f>IFERROR(VLOOKUP($A14,集約用シート!$E$3:$BN$3000,5,FALSE),"")</f>
        <v/>
      </c>
      <c r="AY14" s="8"/>
      <c r="AZ14" s="8" t="str">
        <f>IFERROR(VLOOKUP($A14,集約用シート!$E$3:$BN$3000,11,FALSE),"")</f>
        <v/>
      </c>
      <c r="BA14" s="8"/>
      <c r="BB14" s="8" t="str">
        <f>IFERROR(VLOOKUP($A14,集約用シート!$E$3:$BN$3000,4,FALSE),"")</f>
        <v/>
      </c>
      <c r="BC14" s="8" t="str">
        <f>IFERROR(VLOOKUP($A14,集約用シート!$E$3:$BN$3000,14,FALSE),"")</f>
        <v/>
      </c>
      <c r="BD14" s="8"/>
      <c r="BE14" s="8" t="str">
        <f>IFERROR(VLOOKUP($A14,集約用シート!$E$3:$BN$3000,16,FALSE),"")</f>
        <v/>
      </c>
      <c r="BF14" s="8"/>
    </row>
    <row r="15" spans="1:58" ht="28.5" customHeight="1">
      <c r="A15" s="5">
        <v>9012</v>
      </c>
      <c r="B15" s="6" t="s">
        <v>423</v>
      </c>
      <c r="C15" s="31" t="s">
        <v>25</v>
      </c>
      <c r="D15" s="34" t="s">
        <v>21</v>
      </c>
      <c r="E15" s="34">
        <v>1</v>
      </c>
      <c r="F15" s="34"/>
      <c r="G15" s="34" t="s">
        <v>25</v>
      </c>
      <c r="H15" s="34"/>
      <c r="I15" s="34" t="s">
        <v>25</v>
      </c>
      <c r="J15" s="34"/>
      <c r="K15" s="34"/>
      <c r="L15" s="34"/>
      <c r="M15" s="34"/>
      <c r="N15" s="34" t="s">
        <v>26</v>
      </c>
      <c r="O15" s="34" t="s">
        <v>22</v>
      </c>
      <c r="P15" s="34">
        <v>1</v>
      </c>
      <c r="Q15" s="34"/>
      <c r="R15" s="34" t="s">
        <v>26</v>
      </c>
      <c r="S15" s="34"/>
      <c r="T15" s="34" t="s">
        <v>26</v>
      </c>
      <c r="U15" s="34"/>
      <c r="V15" s="34"/>
      <c r="W15" s="34"/>
      <c r="X15" s="34"/>
      <c r="Y15" s="35" t="s">
        <v>25</v>
      </c>
      <c r="Z15" s="35" t="s">
        <v>21</v>
      </c>
      <c r="AA15" s="35" t="s">
        <v>21</v>
      </c>
      <c r="AB15" s="35" t="s">
        <v>23</v>
      </c>
      <c r="AC15" s="35" t="s">
        <v>25</v>
      </c>
      <c r="AD15" s="35" t="s">
        <v>23</v>
      </c>
      <c r="AE15" s="35" t="s">
        <v>25</v>
      </c>
      <c r="AF15" s="35"/>
      <c r="AG15" s="35" t="s">
        <v>23</v>
      </c>
      <c r="AH15" s="35" t="s">
        <v>25</v>
      </c>
      <c r="AI15" s="35" t="s">
        <v>21</v>
      </c>
      <c r="AJ15" s="35" t="s">
        <v>21</v>
      </c>
      <c r="AK15" s="70" t="s">
        <v>23</v>
      </c>
      <c r="AL15" s="70" t="s">
        <v>23</v>
      </c>
      <c r="AM15" s="70" t="s">
        <v>23</v>
      </c>
      <c r="AN15" s="70" t="s">
        <v>23</v>
      </c>
      <c r="AO15" s="70" t="s">
        <v>23</v>
      </c>
      <c r="AP15" s="70" t="s">
        <v>23</v>
      </c>
      <c r="AQ15" s="52" t="s">
        <v>23</v>
      </c>
      <c r="AR15" s="52"/>
      <c r="AS15" s="52" t="s">
        <v>23</v>
      </c>
      <c r="AT15" s="52"/>
      <c r="AU15" s="52" t="s">
        <v>23</v>
      </c>
      <c r="AV15" s="8" t="str">
        <f>IFERROR(VLOOKUP($A15,集約用シート!$E$3:$BN$3000,2,FALSE),"")</f>
        <v/>
      </c>
      <c r="AW15" s="8" t="str">
        <f>IFERROR(VLOOKUP($A15,集約用シート!$E$3:$BN$3000,3,FALSE),"")</f>
        <v/>
      </c>
      <c r="AX15" s="8" t="str">
        <f>IFERROR(VLOOKUP($A15,集約用シート!$E$3:$BN$3000,5,FALSE),"")</f>
        <v/>
      </c>
      <c r="AY15" s="8"/>
      <c r="AZ15" s="8" t="str">
        <f>IFERROR(VLOOKUP($A15,集約用シート!$E$3:$BN$3000,11,FALSE),"")</f>
        <v/>
      </c>
      <c r="BA15" s="8"/>
      <c r="BB15" s="8" t="str">
        <f>IFERROR(VLOOKUP($A15,集約用シート!$E$3:$BN$3000,4,FALSE),"")</f>
        <v/>
      </c>
      <c r="BC15" s="8" t="str">
        <f>IFERROR(VLOOKUP($A15,集約用シート!$E$3:$BN$3000,14,FALSE),"")</f>
        <v/>
      </c>
      <c r="BD15" s="8"/>
      <c r="BE15" s="8" t="str">
        <f>IFERROR(VLOOKUP($A15,集約用シート!$E$3:$BN$3000,16,FALSE),"")</f>
        <v/>
      </c>
      <c r="BF15" s="8"/>
    </row>
    <row r="16" spans="1:58" ht="28.5" customHeight="1">
      <c r="A16" s="5">
        <v>9014</v>
      </c>
      <c r="B16" s="6" t="s">
        <v>424</v>
      </c>
      <c r="C16" s="31" t="s">
        <v>25</v>
      </c>
      <c r="D16" s="34" t="s">
        <v>21</v>
      </c>
      <c r="E16" s="34">
        <v>1</v>
      </c>
      <c r="F16" s="34"/>
      <c r="G16" s="34" t="s">
        <v>25</v>
      </c>
      <c r="H16" s="34"/>
      <c r="I16" s="34" t="s">
        <v>25</v>
      </c>
      <c r="J16" s="34"/>
      <c r="K16" s="34" t="s">
        <v>25</v>
      </c>
      <c r="L16" s="34"/>
      <c r="M16" s="34"/>
      <c r="N16" s="34" t="s">
        <v>26</v>
      </c>
      <c r="O16" s="34" t="s">
        <v>22</v>
      </c>
      <c r="P16" s="34">
        <v>1</v>
      </c>
      <c r="Q16" s="34"/>
      <c r="R16" s="34" t="s">
        <v>26</v>
      </c>
      <c r="S16" s="34"/>
      <c r="T16" s="34" t="s">
        <v>26</v>
      </c>
      <c r="U16" s="34"/>
      <c r="V16" s="34" t="s">
        <v>26</v>
      </c>
      <c r="W16" s="34"/>
      <c r="X16" s="34"/>
      <c r="Y16" s="35" t="s">
        <v>25</v>
      </c>
      <c r="Z16" s="35" t="s">
        <v>21</v>
      </c>
      <c r="AA16" s="35" t="s">
        <v>21</v>
      </c>
      <c r="AB16" s="35" t="s">
        <v>21</v>
      </c>
      <c r="AC16" s="35" t="s">
        <v>25</v>
      </c>
      <c r="AD16" s="35" t="s">
        <v>21</v>
      </c>
      <c r="AE16" s="35" t="s">
        <v>25</v>
      </c>
      <c r="AF16" s="35"/>
      <c r="AG16" s="35" t="s">
        <v>23</v>
      </c>
      <c r="AH16" s="35" t="s">
        <v>25</v>
      </c>
      <c r="AI16" s="35" t="s">
        <v>21</v>
      </c>
      <c r="AJ16" s="35" t="s">
        <v>21</v>
      </c>
      <c r="AK16" s="70" t="s">
        <v>25</v>
      </c>
      <c r="AL16" s="70" t="s">
        <v>21</v>
      </c>
      <c r="AM16" s="70" t="s">
        <v>21</v>
      </c>
      <c r="AN16" s="70" t="s">
        <v>25</v>
      </c>
      <c r="AO16" s="70">
        <v>0</v>
      </c>
      <c r="AP16" s="70" t="s">
        <v>25</v>
      </c>
      <c r="AQ16" s="52" t="s">
        <v>1377</v>
      </c>
      <c r="AR16" s="52"/>
      <c r="AS16" s="52" t="s">
        <v>25</v>
      </c>
      <c r="AT16" s="52"/>
      <c r="AU16" s="52" t="s">
        <v>25</v>
      </c>
      <c r="AV16" s="8" t="str">
        <f>IFERROR(VLOOKUP($A16,集約用シート!$E$3:$BN$3000,2,FALSE),"")</f>
        <v/>
      </c>
      <c r="AW16" s="8" t="str">
        <f>IFERROR(VLOOKUP($A16,集約用シート!$E$3:$BN$3000,3,FALSE),"")</f>
        <v/>
      </c>
      <c r="AX16" s="8" t="str">
        <f>IFERROR(VLOOKUP($A16,集約用シート!$E$3:$BN$3000,5,FALSE),"")</f>
        <v/>
      </c>
      <c r="AY16" s="8"/>
      <c r="AZ16" s="8" t="str">
        <f>IFERROR(VLOOKUP($A16,集約用シート!$E$3:$BN$3000,11,FALSE),"")</f>
        <v/>
      </c>
      <c r="BA16" s="8"/>
      <c r="BB16" s="8" t="str">
        <f>IFERROR(VLOOKUP($A16,集約用シート!$E$3:$BN$3000,4,FALSE),"")</f>
        <v/>
      </c>
      <c r="BC16" s="8" t="str">
        <f>IFERROR(VLOOKUP($A16,集約用シート!$E$3:$BN$3000,14,FALSE),"")</f>
        <v/>
      </c>
      <c r="BD16" s="8"/>
      <c r="BE16" s="8" t="str">
        <f>IFERROR(VLOOKUP($A16,集約用シート!$E$3:$BN$3000,16,FALSE),"")</f>
        <v/>
      </c>
      <c r="BF16" s="8"/>
    </row>
    <row r="17" spans="1:58" ht="28.5" customHeight="1">
      <c r="A17" s="5">
        <v>9015</v>
      </c>
      <c r="B17" s="6" t="s">
        <v>425</v>
      </c>
      <c r="C17" s="31" t="s">
        <v>25</v>
      </c>
      <c r="D17" s="34" t="s">
        <v>21</v>
      </c>
      <c r="E17" s="34">
        <v>1</v>
      </c>
      <c r="F17" s="34"/>
      <c r="G17" s="34" t="s">
        <v>25</v>
      </c>
      <c r="H17" s="34"/>
      <c r="I17" s="34" t="s">
        <v>25</v>
      </c>
      <c r="J17" s="34"/>
      <c r="K17" s="34" t="s">
        <v>25</v>
      </c>
      <c r="L17" s="34"/>
      <c r="M17" s="34"/>
      <c r="N17" s="34" t="s">
        <v>26</v>
      </c>
      <c r="O17" s="34" t="s">
        <v>22</v>
      </c>
      <c r="P17" s="34">
        <v>1</v>
      </c>
      <c r="Q17" s="34"/>
      <c r="R17" s="34" t="s">
        <v>26</v>
      </c>
      <c r="S17" s="34"/>
      <c r="T17" s="34" t="s">
        <v>26</v>
      </c>
      <c r="U17" s="34"/>
      <c r="V17" s="34" t="s">
        <v>26</v>
      </c>
      <c r="W17" s="34"/>
      <c r="X17" s="34"/>
      <c r="Y17" s="35" t="s">
        <v>23</v>
      </c>
      <c r="Z17" s="35" t="s">
        <v>23</v>
      </c>
      <c r="AA17" s="35" t="e">
        <v>#N/A</v>
      </c>
      <c r="AB17" s="35" t="s">
        <v>23</v>
      </c>
      <c r="AC17" s="35" t="s">
        <v>25</v>
      </c>
      <c r="AD17" s="35" t="s">
        <v>23</v>
      </c>
      <c r="AE17" s="35" t="s">
        <v>25</v>
      </c>
      <c r="AF17" s="35"/>
      <c r="AG17" s="35" t="s">
        <v>23</v>
      </c>
      <c r="AH17" s="35" t="s">
        <v>25</v>
      </c>
      <c r="AI17" s="35" t="s">
        <v>23</v>
      </c>
      <c r="AJ17" s="35" t="s">
        <v>21</v>
      </c>
      <c r="AK17" s="70" t="s">
        <v>25</v>
      </c>
      <c r="AL17" s="70" t="s">
        <v>21</v>
      </c>
      <c r="AM17" s="70" t="s">
        <v>25</v>
      </c>
      <c r="AN17" s="70" t="s">
        <v>25</v>
      </c>
      <c r="AO17" s="70" t="s">
        <v>25</v>
      </c>
      <c r="AP17" s="70" t="s">
        <v>25</v>
      </c>
      <c r="AQ17" s="52" t="s">
        <v>1377</v>
      </c>
      <c r="AR17" s="52"/>
      <c r="AS17" s="52" t="s">
        <v>25</v>
      </c>
      <c r="AT17" s="52"/>
      <c r="AU17" s="52" t="s">
        <v>25</v>
      </c>
      <c r="AV17" s="8" t="str">
        <f>IFERROR(VLOOKUP($A17,集約用シート!$E$3:$BN$3000,2,FALSE),"")</f>
        <v/>
      </c>
      <c r="AW17" s="8" t="str">
        <f>IFERROR(VLOOKUP($A17,集約用シート!$E$3:$BN$3000,3,FALSE),"")</f>
        <v/>
      </c>
      <c r="AX17" s="8" t="str">
        <f>IFERROR(VLOOKUP($A17,集約用シート!$E$3:$BN$3000,5,FALSE),"")</f>
        <v/>
      </c>
      <c r="AY17" s="8"/>
      <c r="AZ17" s="8" t="str">
        <f>IFERROR(VLOOKUP($A17,集約用シート!$E$3:$BN$3000,11,FALSE),"")</f>
        <v/>
      </c>
      <c r="BA17" s="8"/>
      <c r="BB17" s="8" t="str">
        <f>IFERROR(VLOOKUP($A17,集約用シート!$E$3:$BN$3000,4,FALSE),"")</f>
        <v/>
      </c>
      <c r="BC17" s="8" t="str">
        <f>IFERROR(VLOOKUP($A17,集約用シート!$E$3:$BN$3000,14,FALSE),"")</f>
        <v/>
      </c>
      <c r="BD17" s="8"/>
      <c r="BE17" s="8" t="str">
        <f>IFERROR(VLOOKUP($A17,集約用シート!$E$3:$BN$3000,16,FALSE),"")</f>
        <v/>
      </c>
      <c r="BF17" s="8"/>
    </row>
    <row r="18" spans="1:58" ht="28.5" customHeight="1">
      <c r="A18" s="5">
        <v>9016</v>
      </c>
      <c r="B18" s="6" t="s">
        <v>426</v>
      </c>
      <c r="C18" s="31" t="s">
        <v>25</v>
      </c>
      <c r="D18" s="34" t="s">
        <v>21</v>
      </c>
      <c r="E18" s="34">
        <v>1</v>
      </c>
      <c r="F18" s="34"/>
      <c r="G18" s="34" t="s">
        <v>25</v>
      </c>
      <c r="H18" s="34"/>
      <c r="I18" s="34" t="s">
        <v>25</v>
      </c>
      <c r="J18" s="34"/>
      <c r="K18" s="34"/>
      <c r="L18" s="34"/>
      <c r="M18" s="34"/>
      <c r="N18" s="34" t="s">
        <v>26</v>
      </c>
      <c r="O18" s="34" t="s">
        <v>22</v>
      </c>
      <c r="P18" s="34">
        <v>1</v>
      </c>
      <c r="Q18" s="34"/>
      <c r="R18" s="34" t="s">
        <v>26</v>
      </c>
      <c r="S18" s="34"/>
      <c r="T18" s="34" t="s">
        <v>26</v>
      </c>
      <c r="U18" s="34"/>
      <c r="V18" s="34"/>
      <c r="W18" s="34"/>
      <c r="X18" s="34"/>
      <c r="Y18" s="35" t="s">
        <v>25</v>
      </c>
      <c r="Z18" s="35" t="s">
        <v>21</v>
      </c>
      <c r="AA18" s="35" t="s">
        <v>21</v>
      </c>
      <c r="AB18" s="35" t="s">
        <v>21</v>
      </c>
      <c r="AC18" s="35" t="s">
        <v>25</v>
      </c>
      <c r="AD18" s="35" t="s">
        <v>25</v>
      </c>
      <c r="AE18" s="35" t="s">
        <v>25</v>
      </c>
      <c r="AF18" s="35"/>
      <c r="AG18" s="35" t="s">
        <v>21</v>
      </c>
      <c r="AH18" s="35" t="s">
        <v>25</v>
      </c>
      <c r="AI18" s="35" t="s">
        <v>21</v>
      </c>
      <c r="AJ18" s="35" t="s">
        <v>21</v>
      </c>
      <c r="AK18" s="70" t="s">
        <v>23</v>
      </c>
      <c r="AL18" s="70" t="s">
        <v>23</v>
      </c>
      <c r="AM18" s="70" t="s">
        <v>23</v>
      </c>
      <c r="AN18" s="70" t="s">
        <v>23</v>
      </c>
      <c r="AO18" s="70" t="s">
        <v>23</v>
      </c>
      <c r="AP18" s="70" t="s">
        <v>23</v>
      </c>
      <c r="AQ18" s="52" t="s">
        <v>23</v>
      </c>
      <c r="AR18" s="52"/>
      <c r="AS18" s="52" t="s">
        <v>23</v>
      </c>
      <c r="AT18" s="52"/>
      <c r="AU18" s="52" t="s">
        <v>23</v>
      </c>
      <c r="AV18" s="8" t="str">
        <f>IFERROR(VLOOKUP($A18,集約用シート!$E$3:$BN$3000,2,FALSE),"")</f>
        <v/>
      </c>
      <c r="AW18" s="8" t="str">
        <f>IFERROR(VLOOKUP($A18,集約用シート!$E$3:$BN$3000,3,FALSE),"")</f>
        <v/>
      </c>
      <c r="AX18" s="8" t="str">
        <f>IFERROR(VLOOKUP($A18,集約用シート!$E$3:$BN$3000,5,FALSE),"")</f>
        <v/>
      </c>
      <c r="AY18" s="8"/>
      <c r="AZ18" s="8" t="str">
        <f>IFERROR(VLOOKUP($A18,集約用シート!$E$3:$BN$3000,11,FALSE),"")</f>
        <v/>
      </c>
      <c r="BA18" s="8"/>
      <c r="BB18" s="8" t="str">
        <f>IFERROR(VLOOKUP($A18,集約用シート!$E$3:$BN$3000,4,FALSE),"")</f>
        <v/>
      </c>
      <c r="BC18" s="8" t="str">
        <f>IFERROR(VLOOKUP($A18,集約用シート!$E$3:$BN$3000,14,FALSE),"")</f>
        <v/>
      </c>
      <c r="BD18" s="8"/>
      <c r="BE18" s="8" t="str">
        <f>IFERROR(VLOOKUP($A18,集約用シート!$E$3:$BN$3000,16,FALSE),"")</f>
        <v/>
      </c>
      <c r="BF18" s="8"/>
    </row>
    <row r="19" spans="1:58" ht="28.5" customHeight="1">
      <c r="A19" s="5">
        <v>9018</v>
      </c>
      <c r="B19" s="6" t="s">
        <v>427</v>
      </c>
      <c r="C19" s="31" t="s">
        <v>25</v>
      </c>
      <c r="D19" s="34" t="s">
        <v>21</v>
      </c>
      <c r="E19" s="34">
        <v>1</v>
      </c>
      <c r="F19" s="34"/>
      <c r="G19" s="34" t="s">
        <v>25</v>
      </c>
      <c r="H19" s="34"/>
      <c r="I19" s="34" t="s">
        <v>25</v>
      </c>
      <c r="J19" s="34"/>
      <c r="K19" s="34"/>
      <c r="L19" s="34"/>
      <c r="M19" s="34"/>
      <c r="N19" s="34" t="s">
        <v>26</v>
      </c>
      <c r="O19" s="34" t="s">
        <v>22</v>
      </c>
      <c r="P19" s="34">
        <v>1</v>
      </c>
      <c r="Q19" s="34"/>
      <c r="R19" s="34" t="s">
        <v>26</v>
      </c>
      <c r="S19" s="34"/>
      <c r="T19" s="34" t="s">
        <v>26</v>
      </c>
      <c r="U19" s="34"/>
      <c r="V19" s="34"/>
      <c r="W19" s="34"/>
      <c r="X19" s="34"/>
      <c r="Y19" s="35" t="s">
        <v>23</v>
      </c>
      <c r="Z19" s="35" t="s">
        <v>23</v>
      </c>
      <c r="AA19" s="35" t="e">
        <v>#N/A</v>
      </c>
      <c r="AB19" s="35" t="s">
        <v>23</v>
      </c>
      <c r="AC19" s="35" t="s">
        <v>25</v>
      </c>
      <c r="AD19" s="35" t="s">
        <v>23</v>
      </c>
      <c r="AE19" s="35" t="s">
        <v>25</v>
      </c>
      <c r="AF19" s="35"/>
      <c r="AG19" s="35" t="s">
        <v>23</v>
      </c>
      <c r="AH19" s="35" t="s">
        <v>21</v>
      </c>
      <c r="AI19" s="35" t="s">
        <v>23</v>
      </c>
      <c r="AJ19" s="35" t="s">
        <v>21</v>
      </c>
      <c r="AK19" s="70" t="s">
        <v>21</v>
      </c>
      <c r="AL19" s="70" t="s">
        <v>21</v>
      </c>
      <c r="AM19" s="70" t="s">
        <v>21</v>
      </c>
      <c r="AN19" s="70" t="s">
        <v>25</v>
      </c>
      <c r="AO19" s="70">
        <v>0</v>
      </c>
      <c r="AP19" s="70" t="s">
        <v>25</v>
      </c>
      <c r="AQ19" s="52" t="s">
        <v>1377</v>
      </c>
      <c r="AR19" s="52"/>
      <c r="AS19" s="52" t="s">
        <v>21</v>
      </c>
      <c r="AT19" s="52"/>
      <c r="AU19" s="52" t="s">
        <v>25</v>
      </c>
      <c r="AV19" s="8" t="str">
        <f>IFERROR(VLOOKUP($A19,集約用シート!$E$3:$BN$3000,2,FALSE),"")</f>
        <v/>
      </c>
      <c r="AW19" s="8" t="str">
        <f>IFERROR(VLOOKUP($A19,集約用シート!$E$3:$BN$3000,3,FALSE),"")</f>
        <v/>
      </c>
      <c r="AX19" s="8" t="str">
        <f>IFERROR(VLOOKUP($A19,集約用シート!$E$3:$BN$3000,5,FALSE),"")</f>
        <v/>
      </c>
      <c r="AY19" s="8"/>
      <c r="AZ19" s="8" t="str">
        <f>IFERROR(VLOOKUP($A19,集約用シート!$E$3:$BN$3000,11,FALSE),"")</f>
        <v/>
      </c>
      <c r="BA19" s="8"/>
      <c r="BB19" s="8" t="str">
        <f>IFERROR(VLOOKUP($A19,集約用シート!$E$3:$BN$3000,4,FALSE),"")</f>
        <v/>
      </c>
      <c r="BC19" s="8" t="str">
        <f>IFERROR(VLOOKUP($A19,集約用シート!$E$3:$BN$3000,14,FALSE),"")</f>
        <v/>
      </c>
      <c r="BD19" s="8"/>
      <c r="BE19" s="8" t="str">
        <f>IFERROR(VLOOKUP($A19,集約用シート!$E$3:$BN$3000,16,FALSE),"")</f>
        <v/>
      </c>
      <c r="BF19" s="8"/>
    </row>
    <row r="20" spans="1:58" ht="28.5" customHeight="1">
      <c r="A20" s="5">
        <v>9023</v>
      </c>
      <c r="B20" s="6" t="s">
        <v>428</v>
      </c>
      <c r="C20" s="31" t="s">
        <v>21</v>
      </c>
      <c r="D20" s="34" t="s">
        <v>21</v>
      </c>
      <c r="E20" s="34">
        <v>0</v>
      </c>
      <c r="F20" s="34"/>
      <c r="G20" s="34" t="s">
        <v>25</v>
      </c>
      <c r="H20" s="34"/>
      <c r="I20" s="34" t="s">
        <v>25</v>
      </c>
      <c r="J20" s="34"/>
      <c r="K20" s="34"/>
      <c r="L20" s="34"/>
      <c r="M20" s="34"/>
      <c r="N20" s="34" t="s">
        <v>22</v>
      </c>
      <c r="O20" s="34" t="s">
        <v>22</v>
      </c>
      <c r="P20" s="34">
        <v>0</v>
      </c>
      <c r="Q20" s="34"/>
      <c r="R20" s="34" t="s">
        <v>26</v>
      </c>
      <c r="S20" s="34"/>
      <c r="T20" s="34" t="s">
        <v>26</v>
      </c>
      <c r="U20" s="34"/>
      <c r="V20" s="34"/>
      <c r="W20" s="34"/>
      <c r="X20" s="34" t="s">
        <v>26</v>
      </c>
      <c r="Y20" s="35" t="s">
        <v>23</v>
      </c>
      <c r="Z20" s="35" t="s">
        <v>23</v>
      </c>
      <c r="AA20" s="35" t="e">
        <v>#N/A</v>
      </c>
      <c r="AB20" s="35" t="s">
        <v>23</v>
      </c>
      <c r="AC20" s="35" t="s">
        <v>25</v>
      </c>
      <c r="AD20" s="35" t="s">
        <v>23</v>
      </c>
      <c r="AE20" s="35" t="s">
        <v>21</v>
      </c>
      <c r="AF20" s="35"/>
      <c r="AG20" s="35" t="s">
        <v>23</v>
      </c>
      <c r="AH20" s="35">
        <v>0</v>
      </c>
      <c r="AI20" s="35" t="s">
        <v>23</v>
      </c>
      <c r="AJ20" s="35" t="s">
        <v>25</v>
      </c>
      <c r="AK20" s="70" t="s">
        <v>23</v>
      </c>
      <c r="AL20" s="70" t="s">
        <v>23</v>
      </c>
      <c r="AM20" s="70" t="s">
        <v>23</v>
      </c>
      <c r="AN20" s="70" t="s">
        <v>23</v>
      </c>
      <c r="AO20" s="70" t="s">
        <v>23</v>
      </c>
      <c r="AP20" s="70" t="s">
        <v>23</v>
      </c>
      <c r="AQ20" s="52" t="s">
        <v>23</v>
      </c>
      <c r="AR20" s="52"/>
      <c r="AS20" s="52" t="s">
        <v>23</v>
      </c>
      <c r="AT20" s="52"/>
      <c r="AU20" s="52" t="s">
        <v>23</v>
      </c>
      <c r="AV20" s="8" t="str">
        <f>IFERROR(VLOOKUP($A20,集約用シート!$E$3:$BN$3000,2,FALSE),"")</f>
        <v/>
      </c>
      <c r="AW20" s="8" t="str">
        <f>IFERROR(VLOOKUP($A20,集約用シート!$E$3:$BN$3000,3,FALSE),"")</f>
        <v/>
      </c>
      <c r="AX20" s="8" t="str">
        <f>IFERROR(VLOOKUP($A20,集約用シート!$E$3:$BN$3000,5,FALSE),"")</f>
        <v/>
      </c>
      <c r="AY20" s="8"/>
      <c r="AZ20" s="8" t="str">
        <f>IFERROR(VLOOKUP($A20,集約用シート!$E$3:$BN$3000,11,FALSE),"")</f>
        <v/>
      </c>
      <c r="BA20" s="8"/>
      <c r="BB20" s="8" t="str">
        <f>IFERROR(VLOOKUP($A20,集約用シート!$E$3:$BN$3000,4,FALSE),"")</f>
        <v/>
      </c>
      <c r="BC20" s="8" t="str">
        <f>IFERROR(VLOOKUP($A20,集約用シート!$E$3:$BN$3000,14,FALSE),"")</f>
        <v/>
      </c>
      <c r="BD20" s="8"/>
      <c r="BE20" s="8" t="str">
        <f>IFERROR(VLOOKUP($A20,集約用シート!$E$3:$BN$3000,16,FALSE),"")</f>
        <v/>
      </c>
      <c r="BF20" s="8"/>
    </row>
    <row r="21" spans="1:58" ht="28.5" customHeight="1">
      <c r="A21" s="5">
        <v>9025</v>
      </c>
      <c r="B21" s="6" t="s">
        <v>429</v>
      </c>
      <c r="C21" s="31" t="s">
        <v>25</v>
      </c>
      <c r="D21" s="34" t="s">
        <v>25</v>
      </c>
      <c r="E21" s="34">
        <v>2</v>
      </c>
      <c r="F21" s="34"/>
      <c r="G21" s="34" t="s">
        <v>25</v>
      </c>
      <c r="H21" s="34"/>
      <c r="I21" s="34" t="s">
        <v>25</v>
      </c>
      <c r="J21" s="34"/>
      <c r="K21" s="34" t="s">
        <v>25</v>
      </c>
      <c r="L21" s="34"/>
      <c r="M21" s="34"/>
      <c r="N21" s="34" t="s">
        <v>26</v>
      </c>
      <c r="O21" s="34" t="s">
        <v>26</v>
      </c>
      <c r="P21" s="34">
        <v>2</v>
      </c>
      <c r="Q21" s="34"/>
      <c r="R21" s="34" t="s">
        <v>26</v>
      </c>
      <c r="S21" s="34"/>
      <c r="T21" s="34" t="s">
        <v>26</v>
      </c>
      <c r="U21" s="34"/>
      <c r="V21" s="34" t="s">
        <v>26</v>
      </c>
      <c r="W21" s="34"/>
      <c r="X21" s="34"/>
      <c r="Y21" s="35" t="s">
        <v>25</v>
      </c>
      <c r="Z21" s="35" t="s">
        <v>25</v>
      </c>
      <c r="AA21" s="35" t="s">
        <v>25</v>
      </c>
      <c r="AB21" s="35" t="s">
        <v>23</v>
      </c>
      <c r="AC21" s="35" t="s">
        <v>25</v>
      </c>
      <c r="AD21" s="35" t="s">
        <v>23</v>
      </c>
      <c r="AE21" s="35" t="s">
        <v>25</v>
      </c>
      <c r="AF21" s="35"/>
      <c r="AG21" s="35" t="s">
        <v>23</v>
      </c>
      <c r="AH21" s="35" t="s">
        <v>21</v>
      </c>
      <c r="AI21" s="35" t="s">
        <v>21</v>
      </c>
      <c r="AJ21" s="35" t="s">
        <v>21</v>
      </c>
      <c r="AK21" s="70" t="s">
        <v>25</v>
      </c>
      <c r="AL21" s="70" t="s">
        <v>25</v>
      </c>
      <c r="AM21" s="70" t="s">
        <v>21</v>
      </c>
      <c r="AN21" s="70" t="s">
        <v>25</v>
      </c>
      <c r="AO21" s="70">
        <v>0</v>
      </c>
      <c r="AP21" s="70" t="s">
        <v>25</v>
      </c>
      <c r="AQ21" s="52" t="s">
        <v>21</v>
      </c>
      <c r="AR21" s="52"/>
      <c r="AS21" s="52" t="s">
        <v>25</v>
      </c>
      <c r="AT21" s="52"/>
      <c r="AU21" s="52" t="s">
        <v>25</v>
      </c>
      <c r="AV21" s="8" t="str">
        <f>IFERROR(VLOOKUP($A21,集約用シート!$E$3:$BN$3000,2,FALSE),"")</f>
        <v/>
      </c>
      <c r="AW21" s="8" t="str">
        <f>IFERROR(VLOOKUP($A21,集約用シート!$E$3:$BN$3000,3,FALSE),"")</f>
        <v/>
      </c>
      <c r="AX21" s="8" t="str">
        <f>IFERROR(VLOOKUP($A21,集約用シート!$E$3:$BN$3000,5,FALSE),"")</f>
        <v/>
      </c>
      <c r="AY21" s="8"/>
      <c r="AZ21" s="8" t="str">
        <f>IFERROR(VLOOKUP($A21,集約用シート!$E$3:$BN$3000,11,FALSE),"")</f>
        <v/>
      </c>
      <c r="BA21" s="8"/>
      <c r="BB21" s="8" t="str">
        <f>IFERROR(VLOOKUP($A21,集約用シート!$E$3:$BN$3000,4,FALSE),"")</f>
        <v/>
      </c>
      <c r="BC21" s="8" t="str">
        <f>IFERROR(VLOOKUP($A21,集約用シート!$E$3:$BN$3000,14,FALSE),"")</f>
        <v/>
      </c>
      <c r="BD21" s="8"/>
      <c r="BE21" s="8" t="str">
        <f>IFERROR(VLOOKUP($A21,集約用シート!$E$3:$BN$3000,16,FALSE),"")</f>
        <v/>
      </c>
      <c r="BF21" s="8"/>
    </row>
    <row r="22" spans="1:58" ht="28.5" customHeight="1">
      <c r="A22" s="5">
        <v>9032</v>
      </c>
      <c r="B22" s="6" t="s">
        <v>430</v>
      </c>
      <c r="C22" s="31" t="s">
        <v>25</v>
      </c>
      <c r="D22" s="34" t="s">
        <v>25</v>
      </c>
      <c r="E22" s="34">
        <v>2</v>
      </c>
      <c r="F22" s="34"/>
      <c r="G22" s="34" t="s">
        <v>25</v>
      </c>
      <c r="H22" s="34"/>
      <c r="I22" s="34" t="s">
        <v>25</v>
      </c>
      <c r="J22" s="34"/>
      <c r="K22" s="34" t="s">
        <v>25</v>
      </c>
      <c r="L22" s="34"/>
      <c r="M22" s="34"/>
      <c r="N22" s="34" t="s">
        <v>26</v>
      </c>
      <c r="O22" s="34" t="s">
        <v>26</v>
      </c>
      <c r="P22" s="34">
        <v>2</v>
      </c>
      <c r="Q22" s="34"/>
      <c r="R22" s="34" t="s">
        <v>26</v>
      </c>
      <c r="S22" s="34"/>
      <c r="T22" s="34" t="s">
        <v>26</v>
      </c>
      <c r="U22" s="34"/>
      <c r="V22" s="34" t="s">
        <v>26</v>
      </c>
      <c r="W22" s="34"/>
      <c r="X22" s="34"/>
      <c r="Y22" s="35" t="s">
        <v>23</v>
      </c>
      <c r="Z22" s="35" t="s">
        <v>23</v>
      </c>
      <c r="AA22" s="35" t="e">
        <v>#N/A</v>
      </c>
      <c r="AB22" s="35" t="s">
        <v>23</v>
      </c>
      <c r="AC22" s="35" t="s">
        <v>23</v>
      </c>
      <c r="AD22" s="35" t="s">
        <v>23</v>
      </c>
      <c r="AE22" s="35" t="s">
        <v>23</v>
      </c>
      <c r="AF22" s="35"/>
      <c r="AG22" s="35" t="s">
        <v>23</v>
      </c>
      <c r="AH22" s="35" t="s">
        <v>23</v>
      </c>
      <c r="AI22" s="35" t="s">
        <v>23</v>
      </c>
      <c r="AJ22" s="35" t="s">
        <v>23</v>
      </c>
      <c r="AK22" s="70" t="s">
        <v>23</v>
      </c>
      <c r="AL22" s="70" t="s">
        <v>23</v>
      </c>
      <c r="AM22" s="70" t="s">
        <v>23</v>
      </c>
      <c r="AN22" s="70" t="s">
        <v>23</v>
      </c>
      <c r="AO22" s="70" t="s">
        <v>23</v>
      </c>
      <c r="AP22" s="70" t="s">
        <v>23</v>
      </c>
      <c r="AQ22" s="52" t="s">
        <v>23</v>
      </c>
      <c r="AR22" s="52"/>
      <c r="AS22" s="52" t="s">
        <v>23</v>
      </c>
      <c r="AT22" s="52"/>
      <c r="AU22" s="52" t="s">
        <v>23</v>
      </c>
      <c r="AV22" s="8" t="str">
        <f>IFERROR(VLOOKUP($A22,集約用シート!$E$3:$BN$3000,2,FALSE),"")</f>
        <v/>
      </c>
      <c r="AW22" s="8" t="str">
        <f>IFERROR(VLOOKUP($A22,集約用シート!$E$3:$BN$3000,3,FALSE),"")</f>
        <v/>
      </c>
      <c r="AX22" s="8" t="str">
        <f>IFERROR(VLOOKUP($A22,集約用シート!$E$3:$BN$3000,5,FALSE),"")</f>
        <v/>
      </c>
      <c r="AY22" s="8"/>
      <c r="AZ22" s="8" t="str">
        <f>IFERROR(VLOOKUP($A22,集約用シート!$E$3:$BN$3000,11,FALSE),"")</f>
        <v/>
      </c>
      <c r="BA22" s="8"/>
      <c r="BB22" s="8" t="str">
        <f>IFERROR(VLOOKUP($A22,集約用シート!$E$3:$BN$3000,4,FALSE),"")</f>
        <v/>
      </c>
      <c r="BC22" s="8" t="str">
        <f>IFERROR(VLOOKUP($A22,集約用シート!$E$3:$BN$3000,14,FALSE),"")</f>
        <v/>
      </c>
      <c r="BD22" s="8"/>
      <c r="BE22" s="8" t="str">
        <f>IFERROR(VLOOKUP($A22,集約用シート!$E$3:$BN$3000,16,FALSE),"")</f>
        <v/>
      </c>
      <c r="BF22" s="8"/>
    </row>
    <row r="23" spans="1:58" ht="28.5" customHeight="1">
      <c r="A23" s="5">
        <v>9041</v>
      </c>
      <c r="B23" s="6" t="s">
        <v>431</v>
      </c>
      <c r="C23" s="31" t="s">
        <v>21</v>
      </c>
      <c r="D23" s="34" t="s">
        <v>21</v>
      </c>
      <c r="E23" s="34">
        <v>0</v>
      </c>
      <c r="F23" s="34"/>
      <c r="G23" s="34"/>
      <c r="H23" s="34"/>
      <c r="I23" s="34"/>
      <c r="J23" s="34"/>
      <c r="K23" s="34"/>
      <c r="L23" s="34"/>
      <c r="M23" s="34"/>
      <c r="N23" s="34" t="s">
        <v>22</v>
      </c>
      <c r="O23" s="34" t="s">
        <v>22</v>
      </c>
      <c r="P23" s="34">
        <v>0</v>
      </c>
      <c r="Q23" s="34"/>
      <c r="R23" s="34"/>
      <c r="S23" s="34"/>
      <c r="T23" s="34"/>
      <c r="U23" s="34"/>
      <c r="V23" s="34"/>
      <c r="W23" s="34"/>
      <c r="X23" s="34"/>
      <c r="Y23" s="35" t="s">
        <v>23</v>
      </c>
      <c r="Z23" s="35" t="s">
        <v>23</v>
      </c>
      <c r="AA23" s="35" t="e">
        <v>#N/A</v>
      </c>
      <c r="AB23" s="35" t="s">
        <v>23</v>
      </c>
      <c r="AC23" s="35" t="s">
        <v>23</v>
      </c>
      <c r="AD23" s="35" t="s">
        <v>23</v>
      </c>
      <c r="AE23" s="35" t="s">
        <v>23</v>
      </c>
      <c r="AF23" s="35"/>
      <c r="AG23" s="35" t="s">
        <v>23</v>
      </c>
      <c r="AH23" s="35" t="s">
        <v>23</v>
      </c>
      <c r="AI23" s="35" t="s">
        <v>23</v>
      </c>
      <c r="AJ23" s="35" t="s">
        <v>23</v>
      </c>
      <c r="AK23" s="70" t="s">
        <v>23</v>
      </c>
      <c r="AL23" s="70" t="s">
        <v>23</v>
      </c>
      <c r="AM23" s="70" t="s">
        <v>23</v>
      </c>
      <c r="AN23" s="70" t="s">
        <v>23</v>
      </c>
      <c r="AO23" s="70" t="s">
        <v>23</v>
      </c>
      <c r="AP23" s="70" t="s">
        <v>23</v>
      </c>
      <c r="AQ23" s="52" t="s">
        <v>23</v>
      </c>
      <c r="AR23" s="52"/>
      <c r="AS23" s="52" t="s">
        <v>23</v>
      </c>
      <c r="AT23" s="52"/>
      <c r="AU23" s="52" t="s">
        <v>23</v>
      </c>
      <c r="AV23" s="8" t="str">
        <f>IFERROR(VLOOKUP($A23,集約用シート!$E$3:$BN$3000,2,FALSE),"")</f>
        <v/>
      </c>
      <c r="AW23" s="8" t="str">
        <f>IFERROR(VLOOKUP($A23,集約用シート!$E$3:$BN$3000,3,FALSE),"")</f>
        <v/>
      </c>
      <c r="AX23" s="8" t="str">
        <f>IFERROR(VLOOKUP($A23,集約用シート!$E$3:$BN$3000,5,FALSE),"")</f>
        <v/>
      </c>
      <c r="AY23" s="8"/>
      <c r="AZ23" s="8" t="str">
        <f>IFERROR(VLOOKUP($A23,集約用シート!$E$3:$BN$3000,11,FALSE),"")</f>
        <v/>
      </c>
      <c r="BA23" s="8"/>
      <c r="BB23" s="8" t="str">
        <f>IFERROR(VLOOKUP($A23,集約用シート!$E$3:$BN$3000,4,FALSE),"")</f>
        <v/>
      </c>
      <c r="BC23" s="8" t="str">
        <f>IFERROR(VLOOKUP($A23,集約用シート!$E$3:$BN$3000,14,FALSE),"")</f>
        <v/>
      </c>
      <c r="BD23" s="8"/>
      <c r="BE23" s="8" t="str">
        <f>IFERROR(VLOOKUP($A23,集約用シート!$E$3:$BN$3000,16,FALSE),"")</f>
        <v/>
      </c>
      <c r="BF23" s="8"/>
    </row>
    <row r="24" spans="1:58" ht="28.5" customHeight="1">
      <c r="A24" s="5">
        <v>9058</v>
      </c>
      <c r="B24" s="6" t="s">
        <v>432</v>
      </c>
      <c r="C24" s="31" t="s">
        <v>25</v>
      </c>
      <c r="D24" s="34" t="s">
        <v>25</v>
      </c>
      <c r="E24" s="34">
        <v>2</v>
      </c>
      <c r="F24" s="34"/>
      <c r="G24" s="34" t="s">
        <v>25</v>
      </c>
      <c r="H24" s="34"/>
      <c r="I24" s="34"/>
      <c r="J24" s="34"/>
      <c r="K24" s="34"/>
      <c r="L24" s="34"/>
      <c r="M24" s="34"/>
      <c r="N24" s="34" t="s">
        <v>26</v>
      </c>
      <c r="O24" s="34" t="s">
        <v>26</v>
      </c>
      <c r="P24" s="34">
        <v>2</v>
      </c>
      <c r="Q24" s="34"/>
      <c r="R24" s="34" t="s">
        <v>26</v>
      </c>
      <c r="S24" s="34"/>
      <c r="T24" s="34" t="s">
        <v>26</v>
      </c>
      <c r="U24" s="34"/>
      <c r="V24" s="34"/>
      <c r="W24" s="34"/>
      <c r="X24" s="34"/>
      <c r="Y24" s="35" t="s">
        <v>21</v>
      </c>
      <c r="Z24" s="35" t="s">
        <v>21</v>
      </c>
      <c r="AA24" s="35" t="s">
        <v>21</v>
      </c>
      <c r="AB24" s="35" t="s">
        <v>23</v>
      </c>
      <c r="AC24" s="35" t="s">
        <v>25</v>
      </c>
      <c r="AD24" s="35" t="s">
        <v>23</v>
      </c>
      <c r="AE24" s="35" t="s">
        <v>21</v>
      </c>
      <c r="AF24" s="35"/>
      <c r="AG24" s="35" t="s">
        <v>23</v>
      </c>
      <c r="AH24" s="35">
        <v>0</v>
      </c>
      <c r="AI24" s="35" t="s">
        <v>21</v>
      </c>
      <c r="AJ24" s="35" t="s">
        <v>21</v>
      </c>
      <c r="AK24" s="70" t="s">
        <v>21</v>
      </c>
      <c r="AL24" s="70" t="s">
        <v>21</v>
      </c>
      <c r="AM24" s="70" t="s">
        <v>21</v>
      </c>
      <c r="AN24" s="70" t="s">
        <v>25</v>
      </c>
      <c r="AO24" s="70">
        <v>0</v>
      </c>
      <c r="AP24" s="70" t="s">
        <v>25</v>
      </c>
      <c r="AQ24" s="52" t="s">
        <v>1377</v>
      </c>
      <c r="AR24" s="52"/>
      <c r="AS24" s="52" t="s">
        <v>21</v>
      </c>
      <c r="AT24" s="52"/>
      <c r="AU24" s="52" t="s">
        <v>25</v>
      </c>
      <c r="AV24" s="8" t="str">
        <f>IFERROR(VLOOKUP($A24,集約用シート!$E$3:$BN$3000,2,FALSE),"")</f>
        <v/>
      </c>
      <c r="AW24" s="8" t="str">
        <f>IFERROR(VLOOKUP($A24,集約用シート!$E$3:$BN$3000,3,FALSE),"")</f>
        <v/>
      </c>
      <c r="AX24" s="8" t="str">
        <f>IFERROR(VLOOKUP($A24,集約用シート!$E$3:$BN$3000,5,FALSE),"")</f>
        <v/>
      </c>
      <c r="AY24" s="8"/>
      <c r="AZ24" s="8" t="str">
        <f>IFERROR(VLOOKUP($A24,集約用シート!$E$3:$BN$3000,11,FALSE),"")</f>
        <v/>
      </c>
      <c r="BA24" s="8"/>
      <c r="BB24" s="8" t="str">
        <f>IFERROR(VLOOKUP($A24,集約用シート!$E$3:$BN$3000,4,FALSE),"")</f>
        <v/>
      </c>
      <c r="BC24" s="8" t="str">
        <f>IFERROR(VLOOKUP($A24,集約用シート!$E$3:$BN$3000,14,FALSE),"")</f>
        <v/>
      </c>
      <c r="BD24" s="8"/>
      <c r="BE24" s="8" t="str">
        <f>IFERROR(VLOOKUP($A24,集約用シート!$E$3:$BN$3000,16,FALSE),"")</f>
        <v/>
      </c>
      <c r="BF24" s="8"/>
    </row>
    <row r="25" spans="1:58" ht="28.5" customHeight="1">
      <c r="A25" s="5">
        <v>9059</v>
      </c>
      <c r="B25" s="6" t="s">
        <v>433</v>
      </c>
      <c r="C25" s="31" t="s">
        <v>25</v>
      </c>
      <c r="D25" s="34" t="s">
        <v>21</v>
      </c>
      <c r="E25" s="34">
        <v>1</v>
      </c>
      <c r="F25" s="34"/>
      <c r="G25" s="34" t="s">
        <v>25</v>
      </c>
      <c r="H25" s="34"/>
      <c r="I25" s="34" t="s">
        <v>25</v>
      </c>
      <c r="J25" s="34"/>
      <c r="K25" s="34"/>
      <c r="L25" s="34"/>
      <c r="M25" s="34"/>
      <c r="N25" s="34" t="s">
        <v>26</v>
      </c>
      <c r="O25" s="34" t="s">
        <v>22</v>
      </c>
      <c r="P25" s="34">
        <v>1</v>
      </c>
      <c r="Q25" s="34"/>
      <c r="R25" s="34" t="s">
        <v>26</v>
      </c>
      <c r="S25" s="34"/>
      <c r="T25" s="34" t="s">
        <v>26</v>
      </c>
      <c r="U25" s="34"/>
      <c r="V25" s="34"/>
      <c r="W25" s="34"/>
      <c r="X25" s="34"/>
      <c r="Y25" s="35" t="s">
        <v>25</v>
      </c>
      <c r="Z25" s="35" t="s">
        <v>21</v>
      </c>
      <c r="AA25" s="35" t="s">
        <v>21</v>
      </c>
      <c r="AB25" s="35" t="s">
        <v>23</v>
      </c>
      <c r="AC25" s="35" t="s">
        <v>25</v>
      </c>
      <c r="AD25" s="35" t="s">
        <v>23</v>
      </c>
      <c r="AE25" s="35" t="s">
        <v>25</v>
      </c>
      <c r="AF25" s="35"/>
      <c r="AG25" s="35" t="s">
        <v>23</v>
      </c>
      <c r="AH25" s="35" t="s">
        <v>21</v>
      </c>
      <c r="AI25" s="35" t="s">
        <v>21</v>
      </c>
      <c r="AJ25" s="35" t="s">
        <v>21</v>
      </c>
      <c r="AK25" s="70" t="s">
        <v>25</v>
      </c>
      <c r="AL25" s="70" t="s">
        <v>25</v>
      </c>
      <c r="AM25" s="70" t="s">
        <v>21</v>
      </c>
      <c r="AN25" s="70" t="s">
        <v>25</v>
      </c>
      <c r="AO25" s="70">
        <v>0</v>
      </c>
      <c r="AP25" s="70" t="s">
        <v>25</v>
      </c>
      <c r="AQ25" s="52" t="s">
        <v>1377</v>
      </c>
      <c r="AR25" s="52"/>
      <c r="AS25" s="52" t="s">
        <v>21</v>
      </c>
      <c r="AT25" s="52"/>
      <c r="AU25" s="52" t="s">
        <v>25</v>
      </c>
      <c r="AV25" s="8" t="str">
        <f>IFERROR(VLOOKUP($A25,集約用シート!$E$3:$BN$3000,2,FALSE),"")</f>
        <v/>
      </c>
      <c r="AW25" s="8" t="str">
        <f>IFERROR(VLOOKUP($A25,集約用シート!$E$3:$BN$3000,3,FALSE),"")</f>
        <v/>
      </c>
      <c r="AX25" s="8" t="str">
        <f>IFERROR(VLOOKUP($A25,集約用シート!$E$3:$BN$3000,5,FALSE),"")</f>
        <v/>
      </c>
      <c r="AY25" s="8"/>
      <c r="AZ25" s="8" t="str">
        <f>IFERROR(VLOOKUP($A25,集約用シート!$E$3:$BN$3000,11,FALSE),"")</f>
        <v/>
      </c>
      <c r="BA25" s="8"/>
      <c r="BB25" s="8" t="str">
        <f>IFERROR(VLOOKUP($A25,集約用シート!$E$3:$BN$3000,4,FALSE),"")</f>
        <v/>
      </c>
      <c r="BC25" s="8" t="str">
        <f>IFERROR(VLOOKUP($A25,集約用シート!$E$3:$BN$3000,14,FALSE),"")</f>
        <v/>
      </c>
      <c r="BD25" s="8"/>
      <c r="BE25" s="8" t="str">
        <f>IFERROR(VLOOKUP($A25,集約用シート!$E$3:$BN$3000,16,FALSE),"")</f>
        <v/>
      </c>
      <c r="BF25" s="8"/>
    </row>
    <row r="26" spans="1:58" ht="28.5" customHeight="1">
      <c r="A26" s="5">
        <v>9061</v>
      </c>
      <c r="B26" s="6" t="s">
        <v>434</v>
      </c>
      <c r="C26" s="31" t="s">
        <v>25</v>
      </c>
      <c r="D26" s="34" t="s">
        <v>25</v>
      </c>
      <c r="E26" s="34">
        <v>2</v>
      </c>
      <c r="F26" s="34"/>
      <c r="G26" s="34" t="s">
        <v>25</v>
      </c>
      <c r="H26" s="34"/>
      <c r="I26" s="34" t="s">
        <v>25</v>
      </c>
      <c r="J26" s="34"/>
      <c r="K26" s="34" t="s">
        <v>25</v>
      </c>
      <c r="L26" s="34"/>
      <c r="M26" s="34"/>
      <c r="N26" s="34" t="s">
        <v>26</v>
      </c>
      <c r="O26" s="34" t="s">
        <v>26</v>
      </c>
      <c r="P26" s="34">
        <v>2</v>
      </c>
      <c r="Q26" s="34"/>
      <c r="R26" s="34" t="s">
        <v>26</v>
      </c>
      <c r="S26" s="34"/>
      <c r="T26" s="34" t="s">
        <v>26</v>
      </c>
      <c r="U26" s="34"/>
      <c r="V26" s="34" t="s">
        <v>26</v>
      </c>
      <c r="W26" s="34"/>
      <c r="X26" s="34"/>
      <c r="Y26" s="35" t="s">
        <v>25</v>
      </c>
      <c r="Z26" s="35" t="s">
        <v>25</v>
      </c>
      <c r="AA26" s="35" t="s">
        <v>25</v>
      </c>
      <c r="AB26" s="35" t="s">
        <v>23</v>
      </c>
      <c r="AC26" s="35" t="s">
        <v>25</v>
      </c>
      <c r="AD26" s="35" t="s">
        <v>23</v>
      </c>
      <c r="AE26" s="35" t="s">
        <v>21</v>
      </c>
      <c r="AF26" s="35"/>
      <c r="AG26" s="35" t="s">
        <v>23</v>
      </c>
      <c r="AH26" s="35">
        <v>0</v>
      </c>
      <c r="AI26" s="35" t="s">
        <v>23</v>
      </c>
      <c r="AJ26" s="35" t="s">
        <v>25</v>
      </c>
      <c r="AK26" s="70" t="s">
        <v>23</v>
      </c>
      <c r="AL26" s="70" t="s">
        <v>23</v>
      </c>
      <c r="AM26" s="70" t="s">
        <v>23</v>
      </c>
      <c r="AN26" s="70" t="s">
        <v>23</v>
      </c>
      <c r="AO26" s="70" t="s">
        <v>23</v>
      </c>
      <c r="AP26" s="70" t="s">
        <v>23</v>
      </c>
      <c r="AQ26" s="52" t="s">
        <v>23</v>
      </c>
      <c r="AR26" s="52"/>
      <c r="AS26" s="52" t="s">
        <v>23</v>
      </c>
      <c r="AT26" s="52"/>
      <c r="AU26" s="52" t="s">
        <v>23</v>
      </c>
      <c r="AV26" s="8" t="str">
        <f>IFERROR(VLOOKUP($A26,集約用シート!$E$3:$BN$3000,2,FALSE),"")</f>
        <v/>
      </c>
      <c r="AW26" s="8" t="str">
        <f>IFERROR(VLOOKUP($A26,集約用シート!$E$3:$BN$3000,3,FALSE),"")</f>
        <v/>
      </c>
      <c r="AX26" s="8" t="str">
        <f>IFERROR(VLOOKUP($A26,集約用シート!$E$3:$BN$3000,5,FALSE),"")</f>
        <v/>
      </c>
      <c r="AY26" s="8"/>
      <c r="AZ26" s="8" t="str">
        <f>IFERROR(VLOOKUP($A26,集約用シート!$E$3:$BN$3000,11,FALSE),"")</f>
        <v/>
      </c>
      <c r="BA26" s="8"/>
      <c r="BB26" s="8" t="str">
        <f>IFERROR(VLOOKUP($A26,集約用シート!$E$3:$BN$3000,4,FALSE),"")</f>
        <v/>
      </c>
      <c r="BC26" s="8" t="str">
        <f>IFERROR(VLOOKUP($A26,集約用シート!$E$3:$BN$3000,14,FALSE),"")</f>
        <v/>
      </c>
      <c r="BD26" s="8"/>
      <c r="BE26" s="8" t="str">
        <f>IFERROR(VLOOKUP($A26,集約用シート!$E$3:$BN$3000,16,FALSE),"")</f>
        <v/>
      </c>
      <c r="BF26" s="8"/>
    </row>
    <row r="27" spans="1:58" ht="28.5" customHeight="1">
      <c r="A27" s="5">
        <v>9075</v>
      </c>
      <c r="B27" s="6" t="s">
        <v>435</v>
      </c>
      <c r="C27" s="31" t="s">
        <v>25</v>
      </c>
      <c r="D27" s="34" t="s">
        <v>21</v>
      </c>
      <c r="E27" s="34">
        <v>1</v>
      </c>
      <c r="F27" s="34"/>
      <c r="G27" s="34" t="s">
        <v>25</v>
      </c>
      <c r="H27" s="34"/>
      <c r="I27" s="34"/>
      <c r="J27" s="34"/>
      <c r="K27" s="34"/>
      <c r="L27" s="34"/>
      <c r="M27" s="34"/>
      <c r="N27" s="34" t="s">
        <v>26</v>
      </c>
      <c r="O27" s="34" t="s">
        <v>22</v>
      </c>
      <c r="P27" s="34">
        <v>1</v>
      </c>
      <c r="Q27" s="34"/>
      <c r="R27" s="34" t="s">
        <v>26</v>
      </c>
      <c r="S27" s="34"/>
      <c r="T27" s="34"/>
      <c r="U27" s="34"/>
      <c r="V27" s="34"/>
      <c r="W27" s="34"/>
      <c r="X27" s="34"/>
      <c r="Y27" s="35" t="s">
        <v>21</v>
      </c>
      <c r="Z27" s="35" t="s">
        <v>21</v>
      </c>
      <c r="AA27" s="35" t="s">
        <v>21</v>
      </c>
      <c r="AB27" s="35" t="s">
        <v>23</v>
      </c>
      <c r="AC27" s="35" t="s">
        <v>25</v>
      </c>
      <c r="AD27" s="35" t="s">
        <v>23</v>
      </c>
      <c r="AE27" s="35" t="s">
        <v>21</v>
      </c>
      <c r="AF27" s="35"/>
      <c r="AG27" s="35" t="s">
        <v>23</v>
      </c>
      <c r="AH27" s="35">
        <v>0</v>
      </c>
      <c r="AI27" s="35" t="s">
        <v>21</v>
      </c>
      <c r="AJ27" s="35" t="s">
        <v>21</v>
      </c>
      <c r="AK27" s="70" t="s">
        <v>23</v>
      </c>
      <c r="AL27" s="70" t="s">
        <v>23</v>
      </c>
      <c r="AM27" s="70" t="s">
        <v>23</v>
      </c>
      <c r="AN27" s="70" t="s">
        <v>23</v>
      </c>
      <c r="AO27" s="70" t="s">
        <v>23</v>
      </c>
      <c r="AP27" s="70" t="s">
        <v>23</v>
      </c>
      <c r="AQ27" s="52" t="s">
        <v>23</v>
      </c>
      <c r="AR27" s="52"/>
      <c r="AS27" s="52" t="s">
        <v>23</v>
      </c>
      <c r="AT27" s="52"/>
      <c r="AU27" s="52" t="s">
        <v>23</v>
      </c>
      <c r="AV27" s="8" t="str">
        <f>IFERROR(VLOOKUP($A27,集約用シート!$E$3:$BN$3000,2,FALSE),"")</f>
        <v/>
      </c>
      <c r="AW27" s="8" t="str">
        <f>IFERROR(VLOOKUP($A27,集約用シート!$E$3:$BN$3000,3,FALSE),"")</f>
        <v/>
      </c>
      <c r="AX27" s="8" t="str">
        <f>IFERROR(VLOOKUP($A27,集約用シート!$E$3:$BN$3000,5,FALSE),"")</f>
        <v/>
      </c>
      <c r="AY27" s="8"/>
      <c r="AZ27" s="8" t="str">
        <f>IFERROR(VLOOKUP($A27,集約用シート!$E$3:$BN$3000,11,FALSE),"")</f>
        <v/>
      </c>
      <c r="BA27" s="8"/>
      <c r="BB27" s="8" t="str">
        <f>IFERROR(VLOOKUP($A27,集約用シート!$E$3:$BN$3000,4,FALSE),"")</f>
        <v/>
      </c>
      <c r="BC27" s="8" t="str">
        <f>IFERROR(VLOOKUP($A27,集約用シート!$E$3:$BN$3000,14,FALSE),"")</f>
        <v/>
      </c>
      <c r="BD27" s="8"/>
      <c r="BE27" s="8" t="str">
        <f>IFERROR(VLOOKUP($A27,集約用シート!$E$3:$BN$3000,16,FALSE),"")</f>
        <v/>
      </c>
      <c r="BF27" s="8"/>
    </row>
    <row r="28" spans="1:58" ht="28.5" customHeight="1">
      <c r="A28" s="5">
        <v>9083</v>
      </c>
      <c r="B28" s="6" t="s">
        <v>436</v>
      </c>
      <c r="C28" s="31" t="s">
        <v>25</v>
      </c>
      <c r="D28" s="34" t="s">
        <v>25</v>
      </c>
      <c r="E28" s="34">
        <v>2</v>
      </c>
      <c r="F28" s="34"/>
      <c r="G28" s="34" t="s">
        <v>25</v>
      </c>
      <c r="H28" s="34"/>
      <c r="I28" s="34" t="s">
        <v>25</v>
      </c>
      <c r="J28" s="34"/>
      <c r="K28" s="34"/>
      <c r="L28" s="34"/>
      <c r="M28" s="34"/>
      <c r="N28" s="34" t="s">
        <v>26</v>
      </c>
      <c r="O28" s="34" t="s">
        <v>26</v>
      </c>
      <c r="P28" s="34">
        <v>2</v>
      </c>
      <c r="Q28" s="34"/>
      <c r="R28" s="34" t="s">
        <v>26</v>
      </c>
      <c r="S28" s="34"/>
      <c r="T28" s="34" t="s">
        <v>26</v>
      </c>
      <c r="U28" s="34"/>
      <c r="V28" s="34" t="s">
        <v>26</v>
      </c>
      <c r="W28" s="34"/>
      <c r="X28" s="34"/>
      <c r="Y28" s="35" t="s">
        <v>21</v>
      </c>
      <c r="Z28" s="35" t="s">
        <v>21</v>
      </c>
      <c r="AA28" s="35" t="s">
        <v>21</v>
      </c>
      <c r="AB28" s="35" t="s">
        <v>21</v>
      </c>
      <c r="AC28" s="35" t="s">
        <v>25</v>
      </c>
      <c r="AD28" s="35" t="s">
        <v>21</v>
      </c>
      <c r="AE28" s="35" t="s">
        <v>25</v>
      </c>
      <c r="AF28" s="35"/>
      <c r="AG28" s="35" t="s">
        <v>23</v>
      </c>
      <c r="AH28" s="35">
        <v>0</v>
      </c>
      <c r="AI28" s="35" t="s">
        <v>21</v>
      </c>
      <c r="AJ28" s="35" t="s">
        <v>25</v>
      </c>
      <c r="AK28" s="70" t="s">
        <v>25</v>
      </c>
      <c r="AL28" s="70" t="s">
        <v>25</v>
      </c>
      <c r="AM28" s="70" t="s">
        <v>21</v>
      </c>
      <c r="AN28" s="70" t="s">
        <v>25</v>
      </c>
      <c r="AO28" s="70">
        <v>0</v>
      </c>
      <c r="AP28" s="70" t="s">
        <v>25</v>
      </c>
      <c r="AQ28" s="52" t="s">
        <v>2169</v>
      </c>
      <c r="AR28" s="52"/>
      <c r="AS28" s="52" t="s">
        <v>1786</v>
      </c>
      <c r="AT28" s="52"/>
      <c r="AU28" s="52" t="s">
        <v>25</v>
      </c>
      <c r="AV28" s="8" t="str">
        <f>IFERROR(VLOOKUP($A28,集約用シート!$E$3:$BN$3000,2,FALSE),"")</f>
        <v/>
      </c>
      <c r="AW28" s="8" t="str">
        <f>IFERROR(VLOOKUP($A28,集約用シート!$E$3:$BN$3000,3,FALSE),"")</f>
        <v/>
      </c>
      <c r="AX28" s="8" t="str">
        <f>IFERROR(VLOOKUP($A28,集約用シート!$E$3:$BN$3000,5,FALSE),"")</f>
        <v/>
      </c>
      <c r="AY28" s="8"/>
      <c r="AZ28" s="8" t="str">
        <f>IFERROR(VLOOKUP($A28,集約用シート!$E$3:$BN$3000,11,FALSE),"")</f>
        <v/>
      </c>
      <c r="BA28" s="8"/>
      <c r="BB28" s="8" t="str">
        <f>IFERROR(VLOOKUP($A28,集約用シート!$E$3:$BN$3000,4,FALSE),"")</f>
        <v/>
      </c>
      <c r="BC28" s="8" t="str">
        <f>IFERROR(VLOOKUP($A28,集約用シート!$E$3:$BN$3000,14,FALSE),"")</f>
        <v/>
      </c>
      <c r="BD28" s="8"/>
      <c r="BE28" s="8" t="str">
        <f>IFERROR(VLOOKUP($A28,集約用シート!$E$3:$BN$3000,16,FALSE),"")</f>
        <v/>
      </c>
      <c r="BF28" s="8"/>
    </row>
    <row r="29" spans="1:58" ht="28.5" customHeight="1">
      <c r="A29" s="5">
        <v>9093</v>
      </c>
      <c r="B29" s="6" t="s">
        <v>437</v>
      </c>
      <c r="C29" s="31" t="s">
        <v>25</v>
      </c>
      <c r="D29" s="34" t="s">
        <v>21</v>
      </c>
      <c r="E29" s="34">
        <v>1</v>
      </c>
      <c r="F29" s="34"/>
      <c r="G29" s="34"/>
      <c r="H29" s="34"/>
      <c r="I29" s="34"/>
      <c r="J29" s="34"/>
      <c r="K29" s="34"/>
      <c r="L29" s="34"/>
      <c r="M29" s="34"/>
      <c r="N29" s="34" t="s">
        <v>26</v>
      </c>
      <c r="O29" s="34" t="s">
        <v>22</v>
      </c>
      <c r="P29" s="34">
        <v>1</v>
      </c>
      <c r="Q29" s="34"/>
      <c r="R29" s="34"/>
      <c r="S29" s="34"/>
      <c r="T29" s="34"/>
      <c r="U29" s="34"/>
      <c r="V29" s="34"/>
      <c r="W29" s="34"/>
      <c r="X29" s="34"/>
      <c r="Y29" s="35" t="s">
        <v>21</v>
      </c>
      <c r="Z29" s="35" t="s">
        <v>21</v>
      </c>
      <c r="AA29" s="35" t="s">
        <v>21</v>
      </c>
      <c r="AB29" s="35" t="s">
        <v>23</v>
      </c>
      <c r="AC29" s="35" t="s">
        <v>21</v>
      </c>
      <c r="AD29" s="35" t="s">
        <v>23</v>
      </c>
      <c r="AE29" s="35" t="s">
        <v>25</v>
      </c>
      <c r="AF29" s="35"/>
      <c r="AG29" s="35" t="s">
        <v>23</v>
      </c>
      <c r="AH29" s="35">
        <v>0</v>
      </c>
      <c r="AI29" s="35" t="s">
        <v>23</v>
      </c>
      <c r="AJ29" s="35" t="s">
        <v>21</v>
      </c>
      <c r="AK29" s="70" t="s">
        <v>23</v>
      </c>
      <c r="AL29" s="70" t="s">
        <v>23</v>
      </c>
      <c r="AM29" s="70" t="s">
        <v>23</v>
      </c>
      <c r="AN29" s="70" t="s">
        <v>23</v>
      </c>
      <c r="AO29" s="70" t="s">
        <v>23</v>
      </c>
      <c r="AP29" s="70" t="s">
        <v>23</v>
      </c>
      <c r="AQ29" s="52" t="s">
        <v>23</v>
      </c>
      <c r="AR29" s="52"/>
      <c r="AS29" s="52" t="s">
        <v>23</v>
      </c>
      <c r="AT29" s="52"/>
      <c r="AU29" s="52" t="s">
        <v>23</v>
      </c>
      <c r="AV29" s="8" t="str">
        <f>IFERROR(VLOOKUP($A29,集約用シート!$E$3:$BN$3000,2,FALSE),"")</f>
        <v/>
      </c>
      <c r="AW29" s="8" t="str">
        <f>IFERROR(VLOOKUP($A29,集約用シート!$E$3:$BN$3000,3,FALSE),"")</f>
        <v/>
      </c>
      <c r="AX29" s="8" t="str">
        <f>IFERROR(VLOOKUP($A29,集約用シート!$E$3:$BN$3000,5,FALSE),"")</f>
        <v/>
      </c>
      <c r="AY29" s="8"/>
      <c r="AZ29" s="8" t="str">
        <f>IFERROR(VLOOKUP($A29,集約用シート!$E$3:$BN$3000,11,FALSE),"")</f>
        <v/>
      </c>
      <c r="BA29" s="8"/>
      <c r="BB29" s="8" t="str">
        <f>IFERROR(VLOOKUP($A29,集約用シート!$E$3:$BN$3000,4,FALSE),"")</f>
        <v/>
      </c>
      <c r="BC29" s="8" t="str">
        <f>IFERROR(VLOOKUP($A29,集約用シート!$E$3:$BN$3000,14,FALSE),"")</f>
        <v/>
      </c>
      <c r="BD29" s="8"/>
      <c r="BE29" s="8" t="str">
        <f>IFERROR(VLOOKUP($A29,集約用シート!$E$3:$BN$3000,16,FALSE),"")</f>
        <v/>
      </c>
      <c r="BF29" s="8"/>
    </row>
    <row r="30" spans="1:58" ht="28.5" customHeight="1">
      <c r="A30" s="5">
        <v>9097</v>
      </c>
      <c r="B30" s="6" t="s">
        <v>438</v>
      </c>
      <c r="C30" s="31" t="s">
        <v>21</v>
      </c>
      <c r="D30" s="34" t="s">
        <v>21</v>
      </c>
      <c r="E30" s="34">
        <v>0</v>
      </c>
      <c r="F30" s="34"/>
      <c r="G30" s="34"/>
      <c r="H30" s="34"/>
      <c r="I30" s="34"/>
      <c r="J30" s="34"/>
      <c r="K30" s="34"/>
      <c r="L30" s="34"/>
      <c r="M30" s="34"/>
      <c r="N30" s="34" t="s">
        <v>22</v>
      </c>
      <c r="O30" s="34" t="s">
        <v>22</v>
      </c>
      <c r="P30" s="34">
        <v>0</v>
      </c>
      <c r="Q30" s="34"/>
      <c r="R30" s="34"/>
      <c r="S30" s="34"/>
      <c r="T30" s="34"/>
      <c r="U30" s="34"/>
      <c r="V30" s="34"/>
      <c r="W30" s="34"/>
      <c r="X30" s="34"/>
      <c r="Y30" s="35" t="s">
        <v>23</v>
      </c>
      <c r="Z30" s="35" t="s">
        <v>23</v>
      </c>
      <c r="AA30" s="35" t="e">
        <v>#N/A</v>
      </c>
      <c r="AB30" s="35" t="s">
        <v>23</v>
      </c>
      <c r="AC30" s="35" t="s">
        <v>25</v>
      </c>
      <c r="AD30" s="35" t="s">
        <v>23</v>
      </c>
      <c r="AE30" s="35" t="s">
        <v>21</v>
      </c>
      <c r="AF30" s="35"/>
      <c r="AG30" s="35" t="s">
        <v>23</v>
      </c>
      <c r="AH30" s="35">
        <v>0</v>
      </c>
      <c r="AI30" s="35" t="s">
        <v>23</v>
      </c>
      <c r="AJ30" s="35" t="s">
        <v>21</v>
      </c>
      <c r="AK30" s="70" t="s">
        <v>23</v>
      </c>
      <c r="AL30" s="70" t="s">
        <v>23</v>
      </c>
      <c r="AM30" s="70" t="s">
        <v>23</v>
      </c>
      <c r="AN30" s="70" t="s">
        <v>23</v>
      </c>
      <c r="AO30" s="70" t="s">
        <v>23</v>
      </c>
      <c r="AP30" s="70" t="s">
        <v>23</v>
      </c>
      <c r="AQ30" s="52" t="s">
        <v>23</v>
      </c>
      <c r="AR30" s="52"/>
      <c r="AS30" s="52" t="s">
        <v>23</v>
      </c>
      <c r="AT30" s="52"/>
      <c r="AU30" s="52" t="s">
        <v>23</v>
      </c>
      <c r="AV30" s="8" t="str">
        <f>IFERROR(VLOOKUP($A30,集約用シート!$E$3:$BN$3000,2,FALSE),"")</f>
        <v/>
      </c>
      <c r="AW30" s="8" t="str">
        <f>IFERROR(VLOOKUP($A30,集約用シート!$E$3:$BN$3000,3,FALSE),"")</f>
        <v/>
      </c>
      <c r="AX30" s="8" t="str">
        <f>IFERROR(VLOOKUP($A30,集約用シート!$E$3:$BN$3000,5,FALSE),"")</f>
        <v/>
      </c>
      <c r="AY30" s="8"/>
      <c r="AZ30" s="8" t="str">
        <f>IFERROR(VLOOKUP($A30,集約用シート!$E$3:$BN$3000,11,FALSE),"")</f>
        <v/>
      </c>
      <c r="BA30" s="8"/>
      <c r="BB30" s="8" t="str">
        <f>IFERROR(VLOOKUP($A30,集約用シート!$E$3:$BN$3000,4,FALSE),"")</f>
        <v/>
      </c>
      <c r="BC30" s="8" t="str">
        <f>IFERROR(VLOOKUP($A30,集約用シート!$E$3:$BN$3000,14,FALSE),"")</f>
        <v/>
      </c>
      <c r="BD30" s="8"/>
      <c r="BE30" s="8" t="str">
        <f>IFERROR(VLOOKUP($A30,集約用シート!$E$3:$BN$3000,16,FALSE),"")</f>
        <v/>
      </c>
      <c r="BF30" s="8"/>
    </row>
    <row r="31" spans="1:58" ht="28.5" customHeight="1">
      <c r="A31" s="5">
        <v>9105</v>
      </c>
      <c r="B31" s="6" t="s">
        <v>439</v>
      </c>
      <c r="C31" s="31"/>
      <c r="D31" s="34"/>
      <c r="E31" s="34">
        <v>0</v>
      </c>
      <c r="F31" s="34"/>
      <c r="G31" s="34"/>
      <c r="H31" s="34"/>
      <c r="I31" s="34"/>
      <c r="J31" s="34"/>
      <c r="K31" s="34"/>
      <c r="L31" s="34"/>
      <c r="M31" s="34"/>
      <c r="N31" s="34"/>
      <c r="O31" s="34"/>
      <c r="P31" s="34">
        <v>0</v>
      </c>
      <c r="Q31" s="34"/>
      <c r="R31" s="34"/>
      <c r="S31" s="34"/>
      <c r="T31" s="34"/>
      <c r="U31" s="34"/>
      <c r="V31" s="34"/>
      <c r="W31" s="34"/>
      <c r="X31" s="34"/>
      <c r="Y31" s="35" t="s">
        <v>23</v>
      </c>
      <c r="Z31" s="35" t="s">
        <v>23</v>
      </c>
      <c r="AA31" s="35" t="e">
        <v>#N/A</v>
      </c>
      <c r="AB31" s="35" t="s">
        <v>23</v>
      </c>
      <c r="AC31" s="35" t="s">
        <v>23</v>
      </c>
      <c r="AD31" s="35" t="s">
        <v>23</v>
      </c>
      <c r="AE31" s="35" t="s">
        <v>23</v>
      </c>
      <c r="AF31" s="35"/>
      <c r="AG31" s="35" t="s">
        <v>23</v>
      </c>
      <c r="AH31" s="35" t="s">
        <v>23</v>
      </c>
      <c r="AI31" s="35" t="s">
        <v>23</v>
      </c>
      <c r="AJ31" s="35" t="s">
        <v>23</v>
      </c>
      <c r="AK31" s="70" t="s">
        <v>23</v>
      </c>
      <c r="AL31" s="70" t="s">
        <v>23</v>
      </c>
      <c r="AM31" s="70" t="s">
        <v>23</v>
      </c>
      <c r="AN31" s="70" t="s">
        <v>23</v>
      </c>
      <c r="AO31" s="70" t="s">
        <v>23</v>
      </c>
      <c r="AP31" s="70" t="s">
        <v>23</v>
      </c>
      <c r="AQ31" s="52" t="s">
        <v>23</v>
      </c>
      <c r="AR31" s="52" t="s">
        <v>23</v>
      </c>
      <c r="AS31" s="52" t="s">
        <v>23</v>
      </c>
      <c r="AT31" s="52" t="s">
        <v>23</v>
      </c>
      <c r="AU31" s="52" t="s">
        <v>23</v>
      </c>
      <c r="AV31" s="8" t="str">
        <f>IFERROR(VLOOKUP($A31,集約用シート!$E$3:$BN$3000,2,FALSE),"")</f>
        <v/>
      </c>
      <c r="AW31" s="8" t="str">
        <f>IFERROR(VLOOKUP($A31,集約用シート!$E$3:$BN$3000,3,FALSE),"")</f>
        <v/>
      </c>
      <c r="AX31" s="8" t="str">
        <f>IFERROR(VLOOKUP($A31,集約用シート!$E$3:$BN$3000,5,FALSE),"")</f>
        <v/>
      </c>
      <c r="AY31" s="8"/>
      <c r="AZ31" s="8" t="str">
        <f>IFERROR(VLOOKUP($A31,集約用シート!$E$3:$BN$3000,11,FALSE),"")</f>
        <v/>
      </c>
      <c r="BA31" s="8"/>
      <c r="BB31" s="8" t="str">
        <f>IFERROR(VLOOKUP($A31,集約用シート!$E$3:$BN$3000,4,FALSE),"")</f>
        <v/>
      </c>
      <c r="BC31" s="8" t="str">
        <f>IFERROR(VLOOKUP($A31,集約用シート!$E$3:$BN$3000,14,FALSE),"")</f>
        <v/>
      </c>
      <c r="BD31" s="8"/>
      <c r="BE31" s="8" t="str">
        <f>IFERROR(VLOOKUP($A31,集約用シート!$E$3:$BN$3000,16,FALSE),"")</f>
        <v/>
      </c>
      <c r="BF31" s="8"/>
    </row>
    <row r="32" spans="1:58" ht="28.5" customHeight="1">
      <c r="A32" s="5">
        <v>9108</v>
      </c>
      <c r="B32" s="6" t="s">
        <v>440</v>
      </c>
      <c r="C32" s="34" t="s">
        <v>25</v>
      </c>
      <c r="D32" s="34" t="s">
        <v>21</v>
      </c>
      <c r="E32" s="34">
        <v>1</v>
      </c>
      <c r="F32" s="34"/>
      <c r="G32" s="34" t="s">
        <v>25</v>
      </c>
      <c r="H32" s="34"/>
      <c r="I32" s="34"/>
      <c r="J32" s="34"/>
      <c r="K32" s="34"/>
      <c r="L32" s="34"/>
      <c r="M32" s="34"/>
      <c r="N32" s="34" t="s">
        <v>26</v>
      </c>
      <c r="O32" s="34" t="s">
        <v>22</v>
      </c>
      <c r="P32" s="34">
        <v>1</v>
      </c>
      <c r="Q32" s="34"/>
      <c r="R32" s="34" t="s">
        <v>26</v>
      </c>
      <c r="S32" s="34"/>
      <c r="T32" s="34" t="s">
        <v>26</v>
      </c>
      <c r="U32" s="34"/>
      <c r="V32" s="34"/>
      <c r="W32" s="34"/>
      <c r="X32" s="34"/>
      <c r="Y32" s="35" t="s">
        <v>25</v>
      </c>
      <c r="Z32" s="35" t="s">
        <v>21</v>
      </c>
      <c r="AA32" s="35" t="s">
        <v>21</v>
      </c>
      <c r="AB32" s="35" t="s">
        <v>23</v>
      </c>
      <c r="AC32" s="35" t="s">
        <v>25</v>
      </c>
      <c r="AD32" s="35" t="s">
        <v>23</v>
      </c>
      <c r="AE32" s="35" t="s">
        <v>21</v>
      </c>
      <c r="AF32" s="35"/>
      <c r="AG32" s="35" t="s">
        <v>23</v>
      </c>
      <c r="AH32" s="35">
        <v>0</v>
      </c>
      <c r="AI32" s="35" t="s">
        <v>21</v>
      </c>
      <c r="AJ32" s="35" t="s">
        <v>21</v>
      </c>
      <c r="AK32" s="70" t="s">
        <v>21</v>
      </c>
      <c r="AL32" s="70" t="s">
        <v>21</v>
      </c>
      <c r="AM32" s="70" t="s">
        <v>25</v>
      </c>
      <c r="AN32" s="70" t="s">
        <v>21</v>
      </c>
      <c r="AO32" s="70" t="s">
        <v>21</v>
      </c>
      <c r="AP32" s="70">
        <v>0</v>
      </c>
      <c r="AQ32" s="52">
        <v>0</v>
      </c>
      <c r="AR32" s="52"/>
      <c r="AS32" s="52">
        <v>0</v>
      </c>
      <c r="AT32" s="52"/>
      <c r="AU32" s="52">
        <v>0</v>
      </c>
      <c r="AV32" s="8" t="str">
        <f>IFERROR(VLOOKUP($A32,集約用シート!$E$3:$BN$3000,2,FALSE),"")</f>
        <v/>
      </c>
      <c r="AW32" s="8" t="str">
        <f>IFERROR(VLOOKUP($A32,集約用シート!$E$3:$BN$3000,3,FALSE),"")</f>
        <v/>
      </c>
      <c r="AX32" s="8" t="str">
        <f>IFERROR(VLOOKUP($A32,集約用シート!$E$3:$BN$3000,5,FALSE),"")</f>
        <v/>
      </c>
      <c r="AY32" s="8"/>
      <c r="AZ32" s="8" t="str">
        <f>IFERROR(VLOOKUP($A32,集約用シート!$E$3:$BN$3000,11,FALSE),"")</f>
        <v/>
      </c>
      <c r="BA32" s="8"/>
      <c r="BB32" s="8" t="str">
        <f>IFERROR(VLOOKUP($A32,集約用シート!$E$3:$BN$3000,4,FALSE),"")</f>
        <v/>
      </c>
      <c r="BC32" s="8" t="str">
        <f>IFERROR(VLOOKUP($A32,集約用シート!$E$3:$BN$3000,14,FALSE),"")</f>
        <v/>
      </c>
      <c r="BD32" s="8"/>
      <c r="BE32" s="8" t="str">
        <f>IFERROR(VLOOKUP($A32,集約用シート!$E$3:$BN$3000,16,FALSE),"")</f>
        <v/>
      </c>
      <c r="BF32" s="8"/>
    </row>
    <row r="33" spans="1:58" ht="28.5" customHeight="1">
      <c r="A33" s="5">
        <v>9109</v>
      </c>
      <c r="B33" s="6" t="s">
        <v>441</v>
      </c>
      <c r="C33" s="34"/>
      <c r="D33" s="34"/>
      <c r="E33" s="34">
        <v>0</v>
      </c>
      <c r="F33" s="34"/>
      <c r="G33" s="34"/>
      <c r="H33" s="34"/>
      <c r="I33" s="34"/>
      <c r="J33" s="34"/>
      <c r="K33" s="34"/>
      <c r="L33" s="34"/>
      <c r="M33" s="34"/>
      <c r="N33" s="34"/>
      <c r="O33" s="34"/>
      <c r="P33" s="34">
        <v>0</v>
      </c>
      <c r="Q33" s="34"/>
      <c r="R33" s="34"/>
      <c r="S33" s="34"/>
      <c r="T33" s="34"/>
      <c r="U33" s="34"/>
      <c r="V33" s="34"/>
      <c r="W33" s="34"/>
      <c r="X33" s="34"/>
      <c r="Y33" s="35" t="s">
        <v>23</v>
      </c>
      <c r="Z33" s="35" t="s">
        <v>23</v>
      </c>
      <c r="AA33" s="35" t="e">
        <v>#N/A</v>
      </c>
      <c r="AB33" s="35" t="s">
        <v>23</v>
      </c>
      <c r="AC33" s="35" t="s">
        <v>23</v>
      </c>
      <c r="AD33" s="35" t="s">
        <v>23</v>
      </c>
      <c r="AE33" s="35" t="s">
        <v>23</v>
      </c>
      <c r="AF33" s="35"/>
      <c r="AG33" s="35" t="s">
        <v>23</v>
      </c>
      <c r="AH33" s="35" t="s">
        <v>23</v>
      </c>
      <c r="AI33" s="35" t="s">
        <v>23</v>
      </c>
      <c r="AJ33" s="35" t="s">
        <v>23</v>
      </c>
      <c r="AK33" s="70" t="s">
        <v>23</v>
      </c>
      <c r="AL33" s="70" t="s">
        <v>23</v>
      </c>
      <c r="AM33" s="70" t="s">
        <v>23</v>
      </c>
      <c r="AN33" s="70" t="s">
        <v>23</v>
      </c>
      <c r="AO33" s="70" t="s">
        <v>23</v>
      </c>
      <c r="AP33" s="70" t="s">
        <v>23</v>
      </c>
      <c r="AQ33" s="52" t="s">
        <v>23</v>
      </c>
      <c r="AR33" s="52"/>
      <c r="AS33" s="52" t="s">
        <v>23</v>
      </c>
      <c r="AT33" s="52"/>
      <c r="AU33" s="52" t="s">
        <v>23</v>
      </c>
      <c r="AV33" s="8" t="str">
        <f>IFERROR(VLOOKUP($A33,集約用シート!$E$3:$BN$3000,2,FALSE),"")</f>
        <v/>
      </c>
      <c r="AW33" s="8" t="str">
        <f>IFERROR(VLOOKUP($A33,集約用シート!$E$3:$BN$3000,3,FALSE),"")</f>
        <v/>
      </c>
      <c r="AX33" s="8" t="str">
        <f>IFERROR(VLOOKUP($A33,集約用シート!$E$3:$BN$3000,5,FALSE),"")</f>
        <v/>
      </c>
      <c r="AY33" s="8"/>
      <c r="AZ33" s="8" t="str">
        <f>IFERROR(VLOOKUP($A33,集約用シート!$E$3:$BN$3000,11,FALSE),"")</f>
        <v/>
      </c>
      <c r="BA33" s="8"/>
      <c r="BB33" s="8" t="str">
        <f>IFERROR(VLOOKUP($A33,集約用シート!$E$3:$BN$3000,4,FALSE),"")</f>
        <v/>
      </c>
      <c r="BC33" s="8" t="str">
        <f>IFERROR(VLOOKUP($A33,集約用シート!$E$3:$BN$3000,14,FALSE),"")</f>
        <v/>
      </c>
      <c r="BD33" s="8"/>
      <c r="BE33" s="8" t="str">
        <f>IFERROR(VLOOKUP($A33,集約用シート!$E$3:$BN$3000,16,FALSE),"")</f>
        <v/>
      </c>
      <c r="BF33" s="8"/>
    </row>
    <row r="34" spans="1:58" ht="28.5" customHeight="1">
      <c r="A34" s="5">
        <v>9116</v>
      </c>
      <c r="B34" s="6" t="s">
        <v>442</v>
      </c>
      <c r="C34" s="34"/>
      <c r="D34" s="34"/>
      <c r="E34" s="34">
        <v>0</v>
      </c>
      <c r="F34" s="34"/>
      <c r="G34" s="34"/>
      <c r="H34" s="34"/>
      <c r="I34" s="34"/>
      <c r="J34" s="34"/>
      <c r="K34" s="34"/>
      <c r="L34" s="34"/>
      <c r="M34" s="34"/>
      <c r="N34" s="34"/>
      <c r="O34" s="34"/>
      <c r="P34" s="34">
        <v>0</v>
      </c>
      <c r="Q34" s="34"/>
      <c r="R34" s="34"/>
      <c r="S34" s="34"/>
      <c r="T34" s="34"/>
      <c r="U34" s="34"/>
      <c r="V34" s="34"/>
      <c r="W34" s="34"/>
      <c r="X34" s="34"/>
      <c r="Y34" s="35" t="s">
        <v>23</v>
      </c>
      <c r="Z34" s="35" t="s">
        <v>23</v>
      </c>
      <c r="AA34" s="35" t="e">
        <v>#N/A</v>
      </c>
      <c r="AB34" s="35" t="s">
        <v>23</v>
      </c>
      <c r="AC34" s="35" t="s">
        <v>23</v>
      </c>
      <c r="AD34" s="35" t="s">
        <v>23</v>
      </c>
      <c r="AE34" s="35" t="s">
        <v>23</v>
      </c>
      <c r="AF34" s="35"/>
      <c r="AG34" s="35" t="s">
        <v>23</v>
      </c>
      <c r="AH34" s="35" t="s">
        <v>23</v>
      </c>
      <c r="AI34" s="35" t="s">
        <v>23</v>
      </c>
      <c r="AJ34" s="35" t="s">
        <v>23</v>
      </c>
      <c r="AK34" s="70" t="s">
        <v>23</v>
      </c>
      <c r="AL34" s="70" t="s">
        <v>23</v>
      </c>
      <c r="AM34" s="70" t="s">
        <v>23</v>
      </c>
      <c r="AN34" s="70" t="s">
        <v>23</v>
      </c>
      <c r="AO34" s="70" t="s">
        <v>23</v>
      </c>
      <c r="AP34" s="70" t="s">
        <v>23</v>
      </c>
      <c r="AQ34" s="52" t="s">
        <v>23</v>
      </c>
      <c r="AR34" s="52"/>
      <c r="AS34" s="52" t="s">
        <v>23</v>
      </c>
      <c r="AT34" s="52"/>
      <c r="AU34" s="52" t="s">
        <v>23</v>
      </c>
      <c r="AV34" s="8" t="str">
        <f>IFERROR(VLOOKUP($A34,集約用シート!$E$3:$BN$3000,2,FALSE),"")</f>
        <v/>
      </c>
      <c r="AW34" s="8" t="str">
        <f>IFERROR(VLOOKUP($A34,集約用シート!$E$3:$BN$3000,3,FALSE),"")</f>
        <v/>
      </c>
      <c r="AX34" s="8" t="str">
        <f>IFERROR(VLOOKUP($A34,集約用シート!$E$3:$BN$3000,5,FALSE),"")</f>
        <v/>
      </c>
      <c r="AY34" s="8"/>
      <c r="AZ34" s="8" t="str">
        <f>IFERROR(VLOOKUP($A34,集約用シート!$E$3:$BN$3000,11,FALSE),"")</f>
        <v/>
      </c>
      <c r="BA34" s="8"/>
      <c r="BB34" s="8" t="str">
        <f>IFERROR(VLOOKUP($A34,集約用シート!$E$3:$BN$3000,4,FALSE),"")</f>
        <v/>
      </c>
      <c r="BC34" s="8" t="str">
        <f>IFERROR(VLOOKUP($A34,集約用シート!$E$3:$BN$3000,14,FALSE),"")</f>
        <v/>
      </c>
      <c r="BD34" s="8"/>
      <c r="BE34" s="8" t="str">
        <f>IFERROR(VLOOKUP($A34,集約用シート!$E$3:$BN$3000,16,FALSE),"")</f>
        <v/>
      </c>
      <c r="BF34" s="8"/>
    </row>
    <row r="35" spans="1:58" ht="28.5" customHeight="1">
      <c r="A35" s="5">
        <v>9127</v>
      </c>
      <c r="B35" s="6" t="s">
        <v>443</v>
      </c>
      <c r="C35" s="34"/>
      <c r="D35" s="34"/>
      <c r="E35" s="34">
        <v>0</v>
      </c>
      <c r="F35" s="34"/>
      <c r="G35" s="34"/>
      <c r="H35" s="34"/>
      <c r="I35" s="34"/>
      <c r="J35" s="34"/>
      <c r="K35" s="34"/>
      <c r="L35" s="34"/>
      <c r="M35" s="34"/>
      <c r="N35" s="34"/>
      <c r="O35" s="34"/>
      <c r="P35" s="34">
        <v>0</v>
      </c>
      <c r="Q35" s="34"/>
      <c r="R35" s="34"/>
      <c r="S35" s="34"/>
      <c r="T35" s="34"/>
      <c r="U35" s="34"/>
      <c r="V35" s="34"/>
      <c r="W35" s="34"/>
      <c r="X35" s="34"/>
      <c r="Y35" s="35" t="s">
        <v>23</v>
      </c>
      <c r="Z35" s="35" t="s">
        <v>23</v>
      </c>
      <c r="AA35" s="35" t="e">
        <v>#N/A</v>
      </c>
      <c r="AB35" s="35" t="s">
        <v>23</v>
      </c>
      <c r="AC35" s="35" t="s">
        <v>23</v>
      </c>
      <c r="AD35" s="35" t="s">
        <v>23</v>
      </c>
      <c r="AE35" s="35" t="s">
        <v>23</v>
      </c>
      <c r="AF35" s="35"/>
      <c r="AG35" s="35" t="s">
        <v>23</v>
      </c>
      <c r="AH35" s="35" t="s">
        <v>23</v>
      </c>
      <c r="AI35" s="35" t="s">
        <v>23</v>
      </c>
      <c r="AJ35" s="35" t="s">
        <v>23</v>
      </c>
      <c r="AK35" s="70" t="s">
        <v>23</v>
      </c>
      <c r="AL35" s="70" t="s">
        <v>23</v>
      </c>
      <c r="AM35" s="70" t="s">
        <v>23</v>
      </c>
      <c r="AN35" s="70" t="s">
        <v>23</v>
      </c>
      <c r="AO35" s="70" t="s">
        <v>23</v>
      </c>
      <c r="AP35" s="70" t="s">
        <v>23</v>
      </c>
      <c r="AQ35" s="52" t="s">
        <v>23</v>
      </c>
      <c r="AR35" s="52"/>
      <c r="AS35" s="52" t="s">
        <v>23</v>
      </c>
      <c r="AT35" s="52"/>
      <c r="AU35" s="52" t="s">
        <v>23</v>
      </c>
      <c r="AV35" s="8" t="str">
        <f>IFERROR(VLOOKUP($A35,集約用シート!$E$3:$BN$3000,2,FALSE),"")</f>
        <v/>
      </c>
      <c r="AW35" s="8" t="str">
        <f>IFERROR(VLOOKUP($A35,集約用シート!$E$3:$BN$3000,3,FALSE),"")</f>
        <v/>
      </c>
      <c r="AX35" s="8" t="str">
        <f>IFERROR(VLOOKUP($A35,集約用シート!$E$3:$BN$3000,5,FALSE),"")</f>
        <v/>
      </c>
      <c r="AY35" s="8"/>
      <c r="AZ35" s="8" t="str">
        <f>IFERROR(VLOOKUP($A35,集約用シート!$E$3:$BN$3000,11,FALSE),"")</f>
        <v/>
      </c>
      <c r="BA35" s="8"/>
      <c r="BB35" s="8" t="str">
        <f>IFERROR(VLOOKUP($A35,集約用シート!$E$3:$BN$3000,4,FALSE),"")</f>
        <v/>
      </c>
      <c r="BC35" s="8" t="str">
        <f>IFERROR(VLOOKUP($A35,集約用シート!$E$3:$BN$3000,14,FALSE),"")</f>
        <v/>
      </c>
      <c r="BD35" s="8"/>
      <c r="BE35" s="8" t="str">
        <f>IFERROR(VLOOKUP($A35,集約用シート!$E$3:$BN$3000,16,FALSE),"")</f>
        <v/>
      </c>
      <c r="BF35" s="8"/>
    </row>
    <row r="36" spans="1:58" ht="28.5" customHeight="1">
      <c r="A36" s="5">
        <v>9139</v>
      </c>
      <c r="B36" s="6" t="s">
        <v>444</v>
      </c>
      <c r="C36" s="34" t="s">
        <v>21</v>
      </c>
      <c r="D36" s="34" t="s">
        <v>21</v>
      </c>
      <c r="E36" s="34">
        <v>0</v>
      </c>
      <c r="F36" s="34"/>
      <c r="G36" s="34"/>
      <c r="H36" s="34"/>
      <c r="I36" s="34"/>
      <c r="J36" s="34"/>
      <c r="K36" s="34"/>
      <c r="L36" s="34"/>
      <c r="M36" s="34"/>
      <c r="N36" s="34" t="s">
        <v>22</v>
      </c>
      <c r="O36" s="34" t="s">
        <v>22</v>
      </c>
      <c r="P36" s="34">
        <v>0</v>
      </c>
      <c r="Q36" s="34"/>
      <c r="R36" s="34"/>
      <c r="S36" s="34"/>
      <c r="T36" s="34"/>
      <c r="U36" s="34"/>
      <c r="V36" s="34"/>
      <c r="W36" s="34"/>
      <c r="X36" s="34"/>
      <c r="Y36" s="35" t="s">
        <v>23</v>
      </c>
      <c r="Z36" s="35" t="s">
        <v>23</v>
      </c>
      <c r="AA36" s="35" t="e">
        <v>#N/A</v>
      </c>
      <c r="AB36" s="35" t="s">
        <v>23</v>
      </c>
      <c r="AC36" s="35" t="s">
        <v>23</v>
      </c>
      <c r="AD36" s="35" t="s">
        <v>23</v>
      </c>
      <c r="AE36" s="35" t="s">
        <v>23</v>
      </c>
      <c r="AF36" s="35"/>
      <c r="AG36" s="35" t="s">
        <v>23</v>
      </c>
      <c r="AH36" s="35" t="s">
        <v>23</v>
      </c>
      <c r="AI36" s="35" t="s">
        <v>23</v>
      </c>
      <c r="AJ36" s="35" t="s">
        <v>23</v>
      </c>
      <c r="AK36" s="70" t="s">
        <v>23</v>
      </c>
      <c r="AL36" s="70" t="s">
        <v>23</v>
      </c>
      <c r="AM36" s="70" t="s">
        <v>23</v>
      </c>
      <c r="AN36" s="70" t="s">
        <v>23</v>
      </c>
      <c r="AO36" s="70" t="s">
        <v>23</v>
      </c>
      <c r="AP36" s="70" t="s">
        <v>23</v>
      </c>
      <c r="AQ36" s="52" t="s">
        <v>23</v>
      </c>
      <c r="AR36" s="52"/>
      <c r="AS36" s="52" t="s">
        <v>23</v>
      </c>
      <c r="AT36" s="52"/>
      <c r="AU36" s="52" t="s">
        <v>23</v>
      </c>
      <c r="AV36" s="8" t="str">
        <f>IFERROR(VLOOKUP($A36,集約用シート!$E$3:$BN$3000,2,FALSE),"")</f>
        <v/>
      </c>
      <c r="AW36" s="8" t="str">
        <f>IFERROR(VLOOKUP($A36,集約用シート!$E$3:$BN$3000,3,FALSE),"")</f>
        <v/>
      </c>
      <c r="AX36" s="8" t="str">
        <f>IFERROR(VLOOKUP($A36,集約用シート!$E$3:$BN$3000,5,FALSE),"")</f>
        <v/>
      </c>
      <c r="AY36" s="8"/>
      <c r="AZ36" s="8" t="str">
        <f>IFERROR(VLOOKUP($A36,集約用シート!$E$3:$BN$3000,11,FALSE),"")</f>
        <v/>
      </c>
      <c r="BA36" s="8"/>
      <c r="BB36" s="8" t="str">
        <f>IFERROR(VLOOKUP($A36,集約用シート!$E$3:$BN$3000,4,FALSE),"")</f>
        <v/>
      </c>
      <c r="BC36" s="8" t="str">
        <f>IFERROR(VLOOKUP($A36,集約用シート!$E$3:$BN$3000,14,FALSE),"")</f>
        <v/>
      </c>
      <c r="BD36" s="8"/>
      <c r="BE36" s="8" t="str">
        <f>IFERROR(VLOOKUP($A36,集約用シート!$E$3:$BN$3000,16,FALSE),"")</f>
        <v/>
      </c>
      <c r="BF36" s="8"/>
    </row>
    <row r="37" spans="1:58" ht="28.5" customHeight="1">
      <c r="A37" s="146" t="s">
        <v>242</v>
      </c>
      <c r="B37" s="147"/>
      <c r="C37" s="146">
        <v>24</v>
      </c>
      <c r="D37" s="147">
        <v>0</v>
      </c>
      <c r="N37" s="146">
        <v>24</v>
      </c>
      <c r="O37" s="147">
        <v>0</v>
      </c>
      <c r="AK37" s="40" t="s">
        <v>23</v>
      </c>
      <c r="AL37" s="40" t="s">
        <v>23</v>
      </c>
      <c r="AM37" s="40" t="s">
        <v>23</v>
      </c>
      <c r="AN37" s="50" t="s">
        <v>23</v>
      </c>
      <c r="AO37" s="40" t="s">
        <v>23</v>
      </c>
      <c r="AP37" s="109" t="s">
        <v>23</v>
      </c>
      <c r="AQ37" s="52" t="s">
        <v>23</v>
      </c>
      <c r="AR37" s="52" t="s">
        <v>23</v>
      </c>
      <c r="AS37" s="52" t="s">
        <v>23</v>
      </c>
      <c r="AT37" s="52" t="s">
        <v>23</v>
      </c>
      <c r="AU37" s="52" t="s">
        <v>23</v>
      </c>
      <c r="AV37" s="8" t="str">
        <f>IFERROR(VLOOKUP($A37,集約用シート!$E$3:$BN$3000,2,FALSE),"")</f>
        <v/>
      </c>
      <c r="AW37" s="8" t="str">
        <f>IFERROR(VLOOKUP($A37,集約用シート!$E$3:$BN$3000,3,FALSE),"")</f>
        <v/>
      </c>
      <c r="AX37" s="8" t="str">
        <f>IFERROR(VLOOKUP($A37,集約用シート!$E$3:$BN$3000,5,FALSE),"")</f>
        <v/>
      </c>
      <c r="AY37" s="8"/>
      <c r="AZ37" s="8" t="str">
        <f>IFERROR(VLOOKUP($A37,集約用シート!$E$3:$BN$3000,11,FALSE),"")</f>
        <v/>
      </c>
      <c r="BA37" s="8"/>
      <c r="BB37" s="8" t="str">
        <f>IFERROR(VLOOKUP($A37,集約用シート!$E$3:$BN$3000,4,FALSE),"")</f>
        <v/>
      </c>
      <c r="BC37" s="8" t="str">
        <f>IFERROR(VLOOKUP($A37,集約用シート!$E$3:$BN$3000,14,FALSE),"")</f>
        <v/>
      </c>
      <c r="BD37" s="8"/>
      <c r="BE37" s="8" t="str">
        <f>IFERROR(VLOOKUP($A37,集約用シート!$E$3:$BN$3000,16,FALSE),"")</f>
        <v/>
      </c>
      <c r="BF37" s="8"/>
    </row>
    <row r="38" spans="1:58" ht="28.5" customHeight="1">
      <c r="AV38" s="8" t="str">
        <f>IFERROR(VLOOKUP($A38,集約用シート!$E$3:$BN$3000,2,FALSE),"")</f>
        <v/>
      </c>
      <c r="AW38" s="8" t="str">
        <f>IFERROR(VLOOKUP($A38,集約用シート!$E$3:$BN$3000,3,FALSE),"")</f>
        <v/>
      </c>
      <c r="AX38" s="8" t="str">
        <f>IFERROR(VLOOKUP($A38,集約用シート!$E$3:$BN$3000,5,FALSE),"")</f>
        <v/>
      </c>
      <c r="AY38" s="8"/>
      <c r="AZ38" s="8" t="str">
        <f>IFERROR(VLOOKUP($A38,集約用シート!$E$3:$BN$3000,11,FALSE),"")</f>
        <v/>
      </c>
      <c r="BA38" s="8"/>
      <c r="BB38" s="8" t="str">
        <f>IFERROR(VLOOKUP($A38,集約用シート!$E$3:$BN$3000,4,FALSE),"")</f>
        <v/>
      </c>
      <c r="BC38" s="8" t="str">
        <f>IFERROR(VLOOKUP($A38,集約用シート!$E$3:$BN$3000,14,FALSE),"")</f>
        <v/>
      </c>
      <c r="BD38" s="8"/>
      <c r="BE38" s="8" t="str">
        <f>IFERROR(VLOOKUP($A38,集約用シート!$E$3:$BN$3000,16,FALSE),"")</f>
        <v/>
      </c>
      <c r="BF38" s="8"/>
    </row>
    <row r="39" spans="1:58" ht="28.5" customHeight="1">
      <c r="AV39" s="8" t="str">
        <f>IFERROR(VLOOKUP($A39,集約用シート!$E$3:$BN$3000,2,FALSE),"")</f>
        <v/>
      </c>
      <c r="AW39" s="8" t="str">
        <f>IFERROR(VLOOKUP($A39,集約用シート!$E$3:$BN$3000,3,FALSE),"")</f>
        <v/>
      </c>
      <c r="AX39" s="8" t="str">
        <f>IFERROR(VLOOKUP($A39,集約用シート!$E$3:$BN$3000,5,FALSE),"")</f>
        <v/>
      </c>
      <c r="AY39" s="8"/>
      <c r="AZ39" s="8" t="str">
        <f>IFERROR(VLOOKUP($A39,集約用シート!$E$3:$BN$3000,11,FALSE),"")</f>
        <v/>
      </c>
      <c r="BA39" s="8"/>
      <c r="BB39" s="8" t="str">
        <f>IFERROR(VLOOKUP($A39,集約用シート!$E$3:$BN$3000,4,FALSE),"")</f>
        <v/>
      </c>
      <c r="BC39" s="8" t="str">
        <f>IFERROR(VLOOKUP($A39,集約用シート!$E$3:$BN$3000,14,FALSE),"")</f>
        <v/>
      </c>
      <c r="BD39" s="8"/>
      <c r="BE39" s="8" t="str">
        <f>IFERROR(VLOOKUP($A39,集約用シート!$E$3:$BN$3000,16,FALSE),"")</f>
        <v/>
      </c>
      <c r="BF39" s="8"/>
    </row>
    <row r="40" spans="1:58" ht="28.5" customHeight="1">
      <c r="AV40" s="8" t="str">
        <f>IFERROR(VLOOKUP($A40,集約用シート!$E$3:$BN$3000,2,FALSE),"")</f>
        <v/>
      </c>
      <c r="AW40" s="8" t="str">
        <f>IFERROR(VLOOKUP($A40,集約用シート!$E$3:$BN$3000,3,FALSE),"")</f>
        <v/>
      </c>
      <c r="AX40" s="8" t="str">
        <f>IFERROR(VLOOKUP($A40,集約用シート!$E$3:$BN$3000,5,FALSE),"")</f>
        <v/>
      </c>
      <c r="AY40" s="8"/>
      <c r="AZ40" s="8" t="str">
        <f>IFERROR(VLOOKUP($A40,集約用シート!$E$3:$BN$3000,11,FALSE),"")</f>
        <v/>
      </c>
      <c r="BA40" s="8"/>
      <c r="BB40" s="8" t="str">
        <f>IFERROR(VLOOKUP($A40,集約用シート!$E$3:$BN$3000,4,FALSE),"")</f>
        <v/>
      </c>
      <c r="BC40" s="8" t="str">
        <f>IFERROR(VLOOKUP($A40,集約用シート!$E$3:$BN$3000,14,FALSE),"")</f>
        <v/>
      </c>
      <c r="BD40" s="8"/>
      <c r="BE40" s="8" t="str">
        <f>IFERROR(VLOOKUP($A40,集約用シート!$E$3:$BN$3000,16,FALSE),"")</f>
        <v/>
      </c>
      <c r="BF40" s="8"/>
    </row>
    <row r="41" spans="1:58" ht="28.5" customHeight="1">
      <c r="AV41" s="8" t="str">
        <f>IFERROR(VLOOKUP($A41,集約用シート!$E$3:$BN$3000,2,FALSE),"")</f>
        <v/>
      </c>
      <c r="AW41" s="8" t="str">
        <f>IFERROR(VLOOKUP($A41,集約用シート!$E$3:$BN$3000,3,FALSE),"")</f>
        <v/>
      </c>
      <c r="AX41" s="8" t="str">
        <f>IFERROR(VLOOKUP($A41,集約用シート!$E$3:$BN$3000,5,FALSE),"")</f>
        <v/>
      </c>
      <c r="AY41" s="8"/>
      <c r="AZ41" s="8" t="str">
        <f>IFERROR(VLOOKUP($A41,集約用シート!$E$3:$BN$3000,11,FALSE),"")</f>
        <v/>
      </c>
      <c r="BA41" s="8"/>
      <c r="BB41" s="8" t="str">
        <f>IFERROR(VLOOKUP($A41,集約用シート!$E$3:$BN$3000,4,FALSE),"")</f>
        <v/>
      </c>
      <c r="BC41" s="8" t="str">
        <f>IFERROR(VLOOKUP($A41,集約用シート!$E$3:$BN$3000,14,FALSE),"")</f>
        <v/>
      </c>
      <c r="BD41" s="8"/>
      <c r="BE41" s="8" t="str">
        <f>IFERROR(VLOOKUP($A41,集約用シート!$E$3:$BN$3000,16,FALSE),"")</f>
        <v/>
      </c>
      <c r="BF41" s="8"/>
    </row>
    <row r="42" spans="1:58" ht="28.5" customHeight="1">
      <c r="AV42" s="8" t="str">
        <f>IFERROR(VLOOKUP($A42,集約用シート!$E$3:$BN$3000,2,FALSE),"")</f>
        <v/>
      </c>
      <c r="AW42" s="8" t="str">
        <f>IFERROR(VLOOKUP($A42,集約用シート!$E$3:$BN$3000,3,FALSE),"")</f>
        <v/>
      </c>
      <c r="AX42" s="8" t="str">
        <f>IFERROR(VLOOKUP($A42,集約用シート!$E$3:$BN$3000,5,FALSE),"")</f>
        <v/>
      </c>
      <c r="AY42" s="8"/>
      <c r="AZ42" s="8" t="str">
        <f>IFERROR(VLOOKUP($A42,集約用シート!$E$3:$BN$3000,11,FALSE),"")</f>
        <v/>
      </c>
      <c r="BA42" s="8"/>
      <c r="BB42" s="8" t="str">
        <f>IFERROR(VLOOKUP($A42,集約用シート!$E$3:$BN$3000,4,FALSE),"")</f>
        <v/>
      </c>
      <c r="BC42" s="8" t="str">
        <f>IFERROR(VLOOKUP($A42,集約用シート!$E$3:$BN$3000,14,FALSE),"")</f>
        <v/>
      </c>
      <c r="BD42" s="8"/>
      <c r="BE42" s="8" t="str">
        <f>IFERROR(VLOOKUP($A42,集約用シート!$E$3:$BN$3000,16,FALSE),"")</f>
        <v/>
      </c>
      <c r="BF42" s="8"/>
    </row>
    <row r="43" spans="1:58" ht="28.5" customHeight="1">
      <c r="AV43" s="8" t="str">
        <f>IFERROR(VLOOKUP($A43,集約用シート!$E$3:$BN$3000,2,FALSE),"")</f>
        <v/>
      </c>
      <c r="AW43" s="8" t="str">
        <f>IFERROR(VLOOKUP($A43,集約用シート!$E$3:$BN$3000,3,FALSE),"")</f>
        <v/>
      </c>
      <c r="AX43" s="8" t="str">
        <f>IFERROR(VLOOKUP($A43,集約用シート!$E$3:$BN$3000,5,FALSE),"")</f>
        <v/>
      </c>
      <c r="AY43" s="8"/>
      <c r="AZ43" s="8" t="str">
        <f>IFERROR(VLOOKUP($A43,集約用シート!$E$3:$BN$3000,11,FALSE),"")</f>
        <v/>
      </c>
      <c r="BA43" s="8"/>
      <c r="BB43" s="8" t="str">
        <f>IFERROR(VLOOKUP($A43,集約用シート!$E$3:$BN$3000,4,FALSE),"")</f>
        <v/>
      </c>
      <c r="BC43" s="8" t="str">
        <f>IFERROR(VLOOKUP($A43,集約用シート!$E$3:$BN$3000,14,FALSE),"")</f>
        <v/>
      </c>
      <c r="BD43" s="8"/>
      <c r="BE43" s="8" t="str">
        <f>IFERROR(VLOOKUP($A43,集約用シート!$E$3:$BN$3000,16,FALSE),"")</f>
        <v/>
      </c>
      <c r="BF43" s="8"/>
    </row>
    <row r="44" spans="1:58" ht="28.5" customHeight="1">
      <c r="AV44" s="8" t="str">
        <f>IFERROR(VLOOKUP($A44,集約用シート!$E$3:$BN$3000,2,FALSE),"")</f>
        <v/>
      </c>
      <c r="AW44" s="8" t="str">
        <f>IFERROR(VLOOKUP($A44,集約用シート!$E$3:$BN$3000,3,FALSE),"")</f>
        <v/>
      </c>
      <c r="AX44" s="8" t="str">
        <f>IFERROR(VLOOKUP($A44,集約用シート!$E$3:$BN$3000,5,FALSE),"")</f>
        <v/>
      </c>
      <c r="AY44" s="8"/>
      <c r="AZ44" s="8" t="str">
        <f>IFERROR(VLOOKUP($A44,集約用シート!$E$3:$BN$3000,11,FALSE),"")</f>
        <v/>
      </c>
      <c r="BA44" s="8"/>
      <c r="BB44" s="8" t="str">
        <f>IFERROR(VLOOKUP($A44,集約用シート!$E$3:$BN$3000,4,FALSE),"")</f>
        <v/>
      </c>
      <c r="BC44" s="8" t="str">
        <f>IFERROR(VLOOKUP($A44,集約用シート!$E$3:$BN$3000,14,FALSE),"")</f>
        <v/>
      </c>
      <c r="BD44" s="8"/>
      <c r="BE44" s="8" t="str">
        <f>IFERROR(VLOOKUP($A44,集約用シート!$E$3:$BN$3000,16,FALSE),"")</f>
        <v/>
      </c>
      <c r="BF44" s="8"/>
    </row>
    <row r="45" spans="1:58" ht="28.5" customHeight="1">
      <c r="AV45" s="8" t="str">
        <f>IFERROR(VLOOKUP($A45,集約用シート!$E$3:$BN$3000,2,FALSE),"")</f>
        <v/>
      </c>
      <c r="AW45" s="8" t="str">
        <f>IFERROR(VLOOKUP($A45,集約用シート!$E$3:$BN$3000,3,FALSE),"")</f>
        <v/>
      </c>
      <c r="AX45" s="8" t="str">
        <f>IFERROR(VLOOKUP($A45,集約用シート!$E$3:$BN$3000,5,FALSE),"")</f>
        <v/>
      </c>
      <c r="AY45" s="8"/>
      <c r="AZ45" s="8" t="str">
        <f>IFERROR(VLOOKUP($A45,集約用シート!$E$3:$BN$3000,11,FALSE),"")</f>
        <v/>
      </c>
      <c r="BA45" s="8"/>
      <c r="BB45" s="8" t="str">
        <f>IFERROR(VLOOKUP($A45,集約用シート!$E$3:$BN$3000,4,FALSE),"")</f>
        <v/>
      </c>
      <c r="BC45" s="8" t="str">
        <f>IFERROR(VLOOKUP($A45,集約用シート!$E$3:$BN$3000,14,FALSE),"")</f>
        <v/>
      </c>
      <c r="BD45" s="8"/>
      <c r="BE45" s="8" t="str">
        <f>IFERROR(VLOOKUP($A45,集約用シート!$E$3:$BN$3000,16,FALSE),"")</f>
        <v/>
      </c>
      <c r="BF45" s="8"/>
    </row>
    <row r="46" spans="1:58" ht="28.5" customHeight="1">
      <c r="AV46" s="8" t="str">
        <f>IFERROR(VLOOKUP($A46,集約用シート!$E$3:$BN$3000,2,FALSE),"")</f>
        <v/>
      </c>
      <c r="AW46" s="8" t="str">
        <f>IFERROR(VLOOKUP($A46,集約用シート!$E$3:$BN$3000,3,FALSE),"")</f>
        <v/>
      </c>
      <c r="AX46" s="8" t="str">
        <f>IFERROR(VLOOKUP($A46,集約用シート!$E$3:$BN$3000,5,FALSE),"")</f>
        <v/>
      </c>
      <c r="AY46" s="8"/>
      <c r="AZ46" s="8" t="str">
        <f>IFERROR(VLOOKUP($A46,集約用シート!$E$3:$BN$3000,11,FALSE),"")</f>
        <v/>
      </c>
      <c r="BA46" s="8"/>
      <c r="BB46" s="8" t="str">
        <f>IFERROR(VLOOKUP($A46,集約用シート!$E$3:$BN$3000,4,FALSE),"")</f>
        <v/>
      </c>
      <c r="BC46" s="8" t="str">
        <f>IFERROR(VLOOKUP($A46,集約用シート!$E$3:$BN$3000,14,FALSE),"")</f>
        <v/>
      </c>
      <c r="BD46" s="8"/>
      <c r="BE46" s="8" t="str">
        <f>IFERROR(VLOOKUP($A46,集約用シート!$E$3:$BN$3000,16,FALSE),"")</f>
        <v/>
      </c>
      <c r="BF46" s="8"/>
    </row>
    <row r="47" spans="1:58" ht="28.5" customHeight="1">
      <c r="AV47" s="8" t="str">
        <f>IFERROR(VLOOKUP($A47,集約用シート!$E$3:$BN$3000,2,FALSE),"")</f>
        <v/>
      </c>
      <c r="AW47" s="8" t="str">
        <f>IFERROR(VLOOKUP($A47,集約用シート!$E$3:$BN$3000,3,FALSE),"")</f>
        <v/>
      </c>
      <c r="AX47" s="8" t="str">
        <f>IFERROR(VLOOKUP($A47,集約用シート!$E$3:$BN$3000,5,FALSE),"")</f>
        <v/>
      </c>
      <c r="AY47" s="8"/>
      <c r="AZ47" s="8" t="str">
        <f>IFERROR(VLOOKUP($A47,集約用シート!$E$3:$BN$3000,11,FALSE),"")</f>
        <v/>
      </c>
      <c r="BA47" s="8"/>
      <c r="BB47" s="8" t="str">
        <f>IFERROR(VLOOKUP($A47,集約用シート!$E$3:$BN$3000,4,FALSE),"")</f>
        <v/>
      </c>
      <c r="BC47" s="8" t="str">
        <f>IFERROR(VLOOKUP($A47,集約用シート!$E$3:$BN$3000,14,FALSE),"")</f>
        <v/>
      </c>
      <c r="BD47" s="8"/>
      <c r="BE47" s="8" t="str">
        <f>IFERROR(VLOOKUP($A47,集約用シート!$E$3:$BN$3000,16,FALSE),"")</f>
        <v/>
      </c>
      <c r="BF47" s="8"/>
    </row>
    <row r="48" spans="1:58" ht="28.5" customHeight="1">
      <c r="AV48" s="8" t="str">
        <f>IFERROR(VLOOKUP($A48,集約用シート!$E$3:$BN$3000,2,FALSE),"")</f>
        <v/>
      </c>
      <c r="AW48" s="8" t="str">
        <f>IFERROR(VLOOKUP($A48,集約用シート!$E$3:$BN$3000,3,FALSE),"")</f>
        <v/>
      </c>
      <c r="AX48" s="8" t="str">
        <f>IFERROR(VLOOKUP($A48,集約用シート!$E$3:$BN$3000,5,FALSE),"")</f>
        <v/>
      </c>
      <c r="AY48" s="8"/>
      <c r="AZ48" s="8" t="str">
        <f>IFERROR(VLOOKUP($A48,集約用シート!$E$3:$BN$3000,11,FALSE),"")</f>
        <v/>
      </c>
      <c r="BA48" s="8"/>
      <c r="BB48" s="8" t="str">
        <f>IFERROR(VLOOKUP($A48,集約用シート!$E$3:$BN$3000,4,FALSE),"")</f>
        <v/>
      </c>
      <c r="BC48" s="8" t="str">
        <f>IFERROR(VLOOKUP($A48,集約用シート!$E$3:$BN$3000,14,FALSE),"")</f>
        <v/>
      </c>
      <c r="BD48" s="8"/>
      <c r="BE48" s="8" t="str">
        <f>IFERROR(VLOOKUP($A48,集約用シート!$E$3:$BN$3000,16,FALSE),"")</f>
        <v/>
      </c>
      <c r="BF48" s="8"/>
    </row>
    <row r="49" spans="48:58" ht="28.5" customHeight="1">
      <c r="AV49" s="8" t="str">
        <f>IFERROR(VLOOKUP($A49,集約用シート!$E$3:$BN$3000,2,FALSE),"")</f>
        <v/>
      </c>
      <c r="AW49" s="8" t="str">
        <f>IFERROR(VLOOKUP($A49,集約用シート!$E$3:$BN$3000,3,FALSE),"")</f>
        <v/>
      </c>
      <c r="AX49" s="8" t="str">
        <f>IFERROR(VLOOKUP($A49,集約用シート!$E$3:$BN$3000,5,FALSE),"")</f>
        <v/>
      </c>
      <c r="AY49" s="8"/>
      <c r="AZ49" s="8" t="str">
        <f>IFERROR(VLOOKUP($A49,集約用シート!$E$3:$BN$3000,11,FALSE),"")</f>
        <v/>
      </c>
      <c r="BA49" s="8"/>
      <c r="BB49" s="8" t="str">
        <f>IFERROR(VLOOKUP($A49,集約用シート!$E$3:$BN$3000,4,FALSE),"")</f>
        <v/>
      </c>
      <c r="BC49" s="8" t="str">
        <f>IFERROR(VLOOKUP($A49,集約用シート!$E$3:$BN$3000,14,FALSE),"")</f>
        <v/>
      </c>
      <c r="BD49" s="8"/>
      <c r="BE49" s="8" t="str">
        <f>IFERROR(VLOOKUP($A49,集約用シート!$E$3:$BN$3000,16,FALSE),"")</f>
        <v/>
      </c>
      <c r="BF49" s="8"/>
    </row>
    <row r="50" spans="48:58" ht="28.5" customHeight="1">
      <c r="AV50" s="8" t="str">
        <f>IFERROR(VLOOKUP($A50,集約用シート!$E$3:$BN$3000,2,FALSE),"")</f>
        <v/>
      </c>
      <c r="AW50" s="8" t="str">
        <f>IFERROR(VLOOKUP($A50,集約用シート!$E$3:$BN$3000,3,FALSE),"")</f>
        <v/>
      </c>
      <c r="AX50" s="8" t="str">
        <f>IFERROR(VLOOKUP($A50,集約用シート!$E$3:$BN$3000,5,FALSE),"")</f>
        <v/>
      </c>
      <c r="AY50" s="8"/>
      <c r="AZ50" s="8" t="str">
        <f>IFERROR(VLOOKUP($A50,集約用シート!$E$3:$BN$3000,11,FALSE),"")</f>
        <v/>
      </c>
      <c r="BA50" s="8"/>
      <c r="BB50" s="8" t="str">
        <f>IFERROR(VLOOKUP($A50,集約用シート!$E$3:$BN$3000,4,FALSE),"")</f>
        <v/>
      </c>
      <c r="BC50" s="8" t="str">
        <f>IFERROR(VLOOKUP($A50,集約用シート!$E$3:$BN$3000,14,FALSE),"")</f>
        <v/>
      </c>
      <c r="BD50" s="8"/>
      <c r="BE50" s="8" t="str">
        <f>IFERROR(VLOOKUP($A50,集約用シート!$E$3:$BN$3000,16,FALSE),"")</f>
        <v/>
      </c>
      <c r="BF50" s="8"/>
    </row>
    <row r="51" spans="48:58" ht="28.5" customHeight="1">
      <c r="AV51" s="8" t="str">
        <f>IFERROR(VLOOKUP($A51,集約用シート!$E$3:$BN$3000,2,FALSE),"")</f>
        <v/>
      </c>
      <c r="AW51" s="8" t="str">
        <f>IFERROR(VLOOKUP($A51,集約用シート!$E$3:$BN$3000,3,FALSE),"")</f>
        <v/>
      </c>
      <c r="AX51" s="8" t="str">
        <f>IFERROR(VLOOKUP($A51,集約用シート!$E$3:$BN$3000,5,FALSE),"")</f>
        <v/>
      </c>
      <c r="AY51" s="8"/>
      <c r="AZ51" s="8" t="str">
        <f>IFERROR(VLOOKUP($A51,集約用シート!$E$3:$BN$3000,11,FALSE),"")</f>
        <v/>
      </c>
      <c r="BA51" s="8"/>
      <c r="BB51" s="8" t="str">
        <f>IFERROR(VLOOKUP($A51,集約用シート!$E$3:$BN$3000,4,FALSE),"")</f>
        <v/>
      </c>
      <c r="BC51" s="8" t="str">
        <f>IFERROR(VLOOKUP($A51,集約用シート!$E$3:$BN$3000,14,FALSE),"")</f>
        <v/>
      </c>
      <c r="BD51" s="8"/>
      <c r="BE51" s="8" t="str">
        <f>IFERROR(VLOOKUP($A51,集約用シート!$E$3:$BN$3000,16,FALSE),"")</f>
        <v/>
      </c>
      <c r="BF51" s="8"/>
    </row>
    <row r="52" spans="48:58" ht="28.5" customHeight="1">
      <c r="AV52" s="8" t="str">
        <f>IFERROR(VLOOKUP($A52,集約用シート!$E$3:$BN$3000,2,FALSE),"")</f>
        <v/>
      </c>
      <c r="AW52" s="8" t="str">
        <f>IFERROR(VLOOKUP($A52,集約用シート!$E$3:$BN$3000,3,FALSE),"")</f>
        <v/>
      </c>
      <c r="AX52" s="8" t="str">
        <f>IFERROR(VLOOKUP($A52,集約用シート!$E$3:$BN$3000,5,FALSE),"")</f>
        <v/>
      </c>
      <c r="AY52" s="8"/>
      <c r="AZ52" s="8" t="str">
        <f>IFERROR(VLOOKUP($A52,集約用シート!$E$3:$BN$3000,11,FALSE),"")</f>
        <v/>
      </c>
      <c r="BA52" s="8"/>
      <c r="BB52" s="8" t="str">
        <f>IFERROR(VLOOKUP($A52,集約用シート!$E$3:$BN$3000,4,FALSE),"")</f>
        <v/>
      </c>
      <c r="BC52" s="8" t="str">
        <f>IFERROR(VLOOKUP($A52,集約用シート!$E$3:$BN$3000,14,FALSE),"")</f>
        <v/>
      </c>
      <c r="BD52" s="8"/>
      <c r="BE52" s="8" t="str">
        <f>IFERROR(VLOOKUP($A52,集約用シート!$E$3:$BN$3000,16,FALSE),"")</f>
        <v/>
      </c>
      <c r="BF52" s="8"/>
    </row>
    <row r="53" spans="48:58" ht="28.5" customHeight="1">
      <c r="AV53" s="8" t="str">
        <f>IFERROR(VLOOKUP($A53,集約用シート!$E$3:$BN$3000,2,FALSE),"")</f>
        <v/>
      </c>
      <c r="AW53" s="8" t="str">
        <f>IFERROR(VLOOKUP($A53,集約用シート!$E$3:$BN$3000,3,FALSE),"")</f>
        <v/>
      </c>
      <c r="AX53" s="8" t="str">
        <f>IFERROR(VLOOKUP($A53,集約用シート!$E$3:$BN$3000,5,FALSE),"")</f>
        <v/>
      </c>
      <c r="AY53" s="8"/>
      <c r="AZ53" s="8" t="str">
        <f>IFERROR(VLOOKUP($A53,集約用シート!$E$3:$BN$3000,11,FALSE),"")</f>
        <v/>
      </c>
      <c r="BA53" s="8"/>
      <c r="BB53" s="8" t="str">
        <f>IFERROR(VLOOKUP($A53,集約用シート!$E$3:$BN$3000,4,FALSE),"")</f>
        <v/>
      </c>
      <c r="BC53" s="8" t="str">
        <f>IFERROR(VLOOKUP($A53,集約用シート!$E$3:$BN$3000,14,FALSE),"")</f>
        <v/>
      </c>
      <c r="BD53" s="8"/>
      <c r="BE53" s="8" t="str">
        <f>IFERROR(VLOOKUP($A53,集約用シート!$E$3:$BN$3000,16,FALSE),"")</f>
        <v/>
      </c>
      <c r="BF53" s="8"/>
    </row>
    <row r="54" spans="48:58" ht="28.5" customHeight="1">
      <c r="AV54" s="8" t="str">
        <f>IFERROR(VLOOKUP($A54,集約用シート!$E$3:$BN$3000,2,FALSE),"")</f>
        <v/>
      </c>
      <c r="AW54" s="8" t="str">
        <f>IFERROR(VLOOKUP($A54,集約用シート!$E$3:$BN$3000,3,FALSE),"")</f>
        <v/>
      </c>
      <c r="AX54" s="8" t="str">
        <f>IFERROR(VLOOKUP($A54,集約用シート!$E$3:$BN$3000,5,FALSE),"")</f>
        <v/>
      </c>
      <c r="AY54" s="8"/>
      <c r="AZ54" s="8" t="str">
        <f>IFERROR(VLOOKUP($A54,集約用シート!$E$3:$BN$3000,11,FALSE),"")</f>
        <v/>
      </c>
      <c r="BA54" s="8"/>
      <c r="BB54" s="8" t="str">
        <f>IFERROR(VLOOKUP($A54,集約用シート!$E$3:$BN$3000,4,FALSE),"")</f>
        <v/>
      </c>
      <c r="BC54" s="8" t="str">
        <f>IFERROR(VLOOKUP($A54,集約用シート!$E$3:$BN$3000,14,FALSE),"")</f>
        <v/>
      </c>
      <c r="BD54" s="8"/>
      <c r="BE54" s="8" t="str">
        <f>IFERROR(VLOOKUP($A54,集約用シート!$E$3:$BN$3000,16,FALSE),"")</f>
        <v/>
      </c>
      <c r="BF54" s="8"/>
    </row>
    <row r="55" spans="48:58" ht="28.5" customHeight="1">
      <c r="AV55" s="8" t="str">
        <f>IFERROR(VLOOKUP($A55,集約用シート!$E$3:$BN$3000,2,FALSE),"")</f>
        <v/>
      </c>
      <c r="AW55" s="8" t="str">
        <f>IFERROR(VLOOKUP($A55,集約用シート!$E$3:$BN$3000,3,FALSE),"")</f>
        <v/>
      </c>
      <c r="AX55" s="8" t="str">
        <f>IFERROR(VLOOKUP($A55,集約用シート!$E$3:$BN$3000,5,FALSE),"")</f>
        <v/>
      </c>
      <c r="AY55" s="8"/>
      <c r="AZ55" s="8" t="str">
        <f>IFERROR(VLOOKUP($A55,集約用シート!$E$3:$BN$3000,11,FALSE),"")</f>
        <v/>
      </c>
      <c r="BA55" s="8"/>
      <c r="BB55" s="8" t="str">
        <f>IFERROR(VLOOKUP($A55,集約用シート!$E$3:$BN$3000,4,FALSE),"")</f>
        <v/>
      </c>
      <c r="BC55" s="8" t="str">
        <f>IFERROR(VLOOKUP($A55,集約用シート!$E$3:$BN$3000,14,FALSE),"")</f>
        <v/>
      </c>
      <c r="BD55" s="8"/>
      <c r="BE55" s="8" t="str">
        <f>IFERROR(VLOOKUP($A55,集約用シート!$E$3:$BN$3000,16,FALSE),"")</f>
        <v/>
      </c>
      <c r="BF55" s="8"/>
    </row>
    <row r="56" spans="48:58" ht="28.5" customHeight="1">
      <c r="AV56" s="8" t="str">
        <f>IFERROR(VLOOKUP($A56,集約用シート!$E$3:$BN$3000,2,FALSE),"")</f>
        <v/>
      </c>
      <c r="AW56" s="8" t="str">
        <f>IFERROR(VLOOKUP($A56,集約用シート!$E$3:$BN$3000,3,FALSE),"")</f>
        <v/>
      </c>
      <c r="AX56" s="8" t="str">
        <f>IFERROR(VLOOKUP($A56,集約用シート!$E$3:$BN$3000,5,FALSE),"")</f>
        <v/>
      </c>
      <c r="AY56" s="8"/>
      <c r="AZ56" s="8" t="str">
        <f>IFERROR(VLOOKUP($A56,集約用シート!$E$3:$BN$3000,11,FALSE),"")</f>
        <v/>
      </c>
      <c r="BA56" s="8"/>
      <c r="BB56" s="8" t="str">
        <f>IFERROR(VLOOKUP($A56,集約用シート!$E$3:$BN$3000,4,FALSE),"")</f>
        <v/>
      </c>
      <c r="BC56" s="8" t="str">
        <f>IFERROR(VLOOKUP($A56,集約用シート!$E$3:$BN$3000,14,FALSE),"")</f>
        <v/>
      </c>
      <c r="BD56" s="8"/>
      <c r="BE56" s="8" t="str">
        <f>IFERROR(VLOOKUP($A56,集約用シート!$E$3:$BN$3000,16,FALSE),"")</f>
        <v/>
      </c>
      <c r="BF56" s="8"/>
    </row>
    <row r="57" spans="48:58" ht="28.5" customHeight="1">
      <c r="AV57" s="8" t="str">
        <f>IFERROR(VLOOKUP($A57,集約用シート!$E$3:$BN$3000,2,FALSE),"")</f>
        <v/>
      </c>
      <c r="AW57" s="8" t="str">
        <f>IFERROR(VLOOKUP($A57,集約用シート!$E$3:$BN$3000,3,FALSE),"")</f>
        <v/>
      </c>
      <c r="AX57" s="8" t="str">
        <f>IFERROR(VLOOKUP($A57,集約用シート!$E$3:$BN$3000,5,FALSE),"")</f>
        <v/>
      </c>
      <c r="AY57" s="8"/>
      <c r="AZ57" s="8" t="str">
        <f>IFERROR(VLOOKUP($A57,集約用シート!$E$3:$BN$3000,11,FALSE),"")</f>
        <v/>
      </c>
      <c r="BA57" s="8"/>
      <c r="BB57" s="8" t="str">
        <f>IFERROR(VLOOKUP($A57,集約用シート!$E$3:$BN$3000,4,FALSE),"")</f>
        <v/>
      </c>
      <c r="BC57" s="8" t="str">
        <f>IFERROR(VLOOKUP($A57,集約用シート!$E$3:$BN$3000,14,FALSE),"")</f>
        <v/>
      </c>
      <c r="BD57" s="8"/>
      <c r="BE57" s="8" t="str">
        <f>IFERROR(VLOOKUP($A57,集約用シート!$E$3:$BN$3000,16,FALSE),"")</f>
        <v/>
      </c>
      <c r="BF57" s="8"/>
    </row>
    <row r="58" spans="48:58" ht="28.5" customHeight="1">
      <c r="AV58" s="8" t="str">
        <f>IFERROR(VLOOKUP($A58,集約用シート!$E$3:$BN$3000,2,FALSE),"")</f>
        <v/>
      </c>
      <c r="AW58" s="8" t="str">
        <f>IFERROR(VLOOKUP($A58,集約用シート!$E$3:$BN$3000,3,FALSE),"")</f>
        <v/>
      </c>
      <c r="AX58" s="8" t="str">
        <f>IFERROR(VLOOKUP($A58,集約用シート!$E$3:$BN$3000,5,FALSE),"")</f>
        <v/>
      </c>
      <c r="AY58" s="8"/>
      <c r="AZ58" s="8" t="str">
        <f>IFERROR(VLOOKUP($A58,集約用シート!$E$3:$BN$3000,11,FALSE),"")</f>
        <v/>
      </c>
      <c r="BA58" s="8"/>
      <c r="BB58" s="8" t="str">
        <f>IFERROR(VLOOKUP($A58,集約用シート!$E$3:$BN$3000,4,FALSE),"")</f>
        <v/>
      </c>
      <c r="BC58" s="8" t="str">
        <f>IFERROR(VLOOKUP($A58,集約用シート!$E$3:$BN$3000,14,FALSE),"")</f>
        <v/>
      </c>
      <c r="BD58" s="8"/>
      <c r="BE58" s="8" t="str">
        <f>IFERROR(VLOOKUP($A58,集約用シート!$E$3:$BN$3000,16,FALSE),"")</f>
        <v/>
      </c>
      <c r="BF58" s="8"/>
    </row>
    <row r="59" spans="48:58" ht="28.5" customHeight="1">
      <c r="AV59" s="8" t="str">
        <f>IFERROR(VLOOKUP($A59,集約用シート!$E$3:$BN$3000,2,FALSE),"")</f>
        <v/>
      </c>
      <c r="AW59" s="8" t="str">
        <f>IFERROR(VLOOKUP($A59,集約用シート!$E$3:$BN$3000,3,FALSE),"")</f>
        <v/>
      </c>
      <c r="AX59" s="8" t="str">
        <f>IFERROR(VLOOKUP($A59,集約用シート!$E$3:$BN$3000,5,FALSE),"")</f>
        <v/>
      </c>
      <c r="AY59" s="8"/>
      <c r="AZ59" s="8" t="str">
        <f>IFERROR(VLOOKUP($A59,集約用シート!$E$3:$BN$3000,11,FALSE),"")</f>
        <v/>
      </c>
      <c r="BA59" s="8"/>
      <c r="BB59" s="8" t="str">
        <f>IFERROR(VLOOKUP($A59,集約用シート!$E$3:$BN$3000,4,FALSE),"")</f>
        <v/>
      </c>
      <c r="BC59" s="8" t="str">
        <f>IFERROR(VLOOKUP($A59,集約用シート!$E$3:$BN$3000,14,FALSE),"")</f>
        <v/>
      </c>
      <c r="BD59" s="8"/>
      <c r="BE59" s="8" t="str">
        <f>IFERROR(VLOOKUP($A59,集約用シート!$E$3:$BN$3000,16,FALSE),"")</f>
        <v/>
      </c>
      <c r="BF59" s="8"/>
    </row>
    <row r="60" spans="48:58" ht="28.5" customHeight="1">
      <c r="AV60" s="8" t="str">
        <f>IFERROR(VLOOKUP($A60,集約用シート!$E$3:$BN$3000,2,FALSE),"")</f>
        <v/>
      </c>
      <c r="AW60" s="8" t="str">
        <f>IFERROR(VLOOKUP($A60,集約用シート!$E$3:$BN$3000,3,FALSE),"")</f>
        <v/>
      </c>
      <c r="AX60" s="8" t="str">
        <f>IFERROR(VLOOKUP($A60,集約用シート!$E$3:$BN$3000,5,FALSE),"")</f>
        <v/>
      </c>
      <c r="AY60" s="8"/>
      <c r="AZ60" s="8" t="str">
        <f>IFERROR(VLOOKUP($A60,集約用シート!$E$3:$BN$3000,11,FALSE),"")</f>
        <v/>
      </c>
      <c r="BA60" s="8"/>
      <c r="BB60" s="8" t="str">
        <f>IFERROR(VLOOKUP($A60,集約用シート!$E$3:$BN$3000,4,FALSE),"")</f>
        <v/>
      </c>
      <c r="BC60" s="8" t="str">
        <f>IFERROR(VLOOKUP($A60,集約用シート!$E$3:$BN$3000,14,FALSE),"")</f>
        <v/>
      </c>
      <c r="BD60" s="8"/>
      <c r="BE60" s="8" t="str">
        <f>IFERROR(VLOOKUP($A60,集約用シート!$E$3:$BN$3000,16,FALSE),"")</f>
        <v/>
      </c>
      <c r="BF60" s="8"/>
    </row>
    <row r="61" spans="48:58" ht="28.5" customHeight="1">
      <c r="AV61" s="8" t="str">
        <f>IFERROR(VLOOKUP($A61,集約用シート!$E$3:$BN$3000,2,FALSE),"")</f>
        <v/>
      </c>
      <c r="AW61" s="8" t="str">
        <f>IFERROR(VLOOKUP($A61,集約用シート!$E$3:$BN$3000,3,FALSE),"")</f>
        <v/>
      </c>
      <c r="AX61" s="8" t="str">
        <f>IFERROR(VLOOKUP($A61,集約用シート!$E$3:$BN$3000,5,FALSE),"")</f>
        <v/>
      </c>
      <c r="AY61" s="8"/>
      <c r="AZ61" s="8" t="str">
        <f>IFERROR(VLOOKUP($A61,集約用シート!$E$3:$BN$3000,11,FALSE),"")</f>
        <v/>
      </c>
      <c r="BA61" s="8"/>
      <c r="BB61" s="8" t="str">
        <f>IFERROR(VLOOKUP($A61,集約用シート!$E$3:$BN$3000,4,FALSE),"")</f>
        <v/>
      </c>
      <c r="BC61" s="8" t="str">
        <f>IFERROR(VLOOKUP($A61,集約用シート!$E$3:$BN$3000,14,FALSE),"")</f>
        <v/>
      </c>
      <c r="BD61" s="8"/>
      <c r="BE61" s="8" t="str">
        <f>IFERROR(VLOOKUP($A61,集約用シート!$E$3:$BN$3000,16,FALSE),"")</f>
        <v/>
      </c>
      <c r="BF61" s="8"/>
    </row>
    <row r="62" spans="48:58" ht="28.5" customHeight="1">
      <c r="AV62" s="8" t="str">
        <f>IFERROR(VLOOKUP($A62,集約用シート!$E$3:$BN$3000,2,FALSE),"")</f>
        <v/>
      </c>
      <c r="AW62" s="8" t="str">
        <f>IFERROR(VLOOKUP($A62,集約用シート!$E$3:$BN$3000,3,FALSE),"")</f>
        <v/>
      </c>
      <c r="AX62" s="8" t="str">
        <f>IFERROR(VLOOKUP($A62,集約用シート!$E$3:$BN$3000,5,FALSE),"")</f>
        <v/>
      </c>
      <c r="AY62" s="8"/>
      <c r="AZ62" s="8" t="str">
        <f>IFERROR(VLOOKUP($A62,集約用シート!$E$3:$BN$3000,11,FALSE),"")</f>
        <v/>
      </c>
      <c r="BA62" s="8"/>
      <c r="BB62" s="8" t="str">
        <f>IFERROR(VLOOKUP($A62,集約用シート!$E$3:$BN$3000,4,FALSE),"")</f>
        <v/>
      </c>
      <c r="BC62" s="8" t="str">
        <f>IFERROR(VLOOKUP($A62,集約用シート!$E$3:$BN$3000,14,FALSE),"")</f>
        <v/>
      </c>
      <c r="BD62" s="8"/>
      <c r="BE62" s="8" t="str">
        <f>IFERROR(VLOOKUP($A62,集約用シート!$E$3:$BN$3000,16,FALSE),"")</f>
        <v/>
      </c>
      <c r="BF62" s="8"/>
    </row>
    <row r="63" spans="48:58" ht="28.5" customHeight="1">
      <c r="AV63" s="8" t="str">
        <f>IFERROR(VLOOKUP($A63,集約用シート!$E$3:$BN$3000,2,FALSE),"")</f>
        <v/>
      </c>
      <c r="AW63" s="8" t="str">
        <f>IFERROR(VLOOKUP($A63,集約用シート!$E$3:$BN$3000,3,FALSE),"")</f>
        <v/>
      </c>
      <c r="AX63" s="8" t="str">
        <f>IFERROR(VLOOKUP($A63,集約用シート!$E$3:$BN$3000,5,FALSE),"")</f>
        <v/>
      </c>
      <c r="AY63" s="8"/>
      <c r="AZ63" s="8" t="str">
        <f>IFERROR(VLOOKUP($A63,集約用シート!$E$3:$BN$3000,11,FALSE),"")</f>
        <v/>
      </c>
      <c r="BA63" s="8"/>
      <c r="BB63" s="8" t="str">
        <f>IFERROR(VLOOKUP($A63,集約用シート!$E$3:$BN$3000,4,FALSE),"")</f>
        <v/>
      </c>
      <c r="BC63" s="8" t="str">
        <f>IFERROR(VLOOKUP($A63,集約用シート!$E$3:$BN$3000,14,FALSE),"")</f>
        <v/>
      </c>
      <c r="BD63" s="8"/>
      <c r="BE63" s="8" t="str">
        <f>IFERROR(VLOOKUP($A63,集約用シート!$E$3:$BN$3000,16,FALSE),"")</f>
        <v/>
      </c>
      <c r="BF63" s="8"/>
    </row>
    <row r="64" spans="48:58" ht="28.5" customHeight="1">
      <c r="AV64" s="8" t="str">
        <f>IFERROR(VLOOKUP($A64,集約用シート!$E$3:$BN$3000,2,FALSE),"")</f>
        <v/>
      </c>
      <c r="AW64" s="8" t="str">
        <f>IFERROR(VLOOKUP($A64,集約用シート!$E$3:$BN$3000,3,FALSE),"")</f>
        <v/>
      </c>
      <c r="AX64" s="8" t="str">
        <f>IFERROR(VLOOKUP($A64,集約用シート!$E$3:$BN$3000,5,FALSE),"")</f>
        <v/>
      </c>
      <c r="AY64" s="8"/>
      <c r="AZ64" s="8" t="str">
        <f>IFERROR(VLOOKUP($A64,集約用シート!$E$3:$BN$3000,11,FALSE),"")</f>
        <v/>
      </c>
      <c r="BA64" s="8"/>
      <c r="BB64" s="8" t="str">
        <f>IFERROR(VLOOKUP($A64,集約用シート!$E$3:$BN$3000,4,FALSE),"")</f>
        <v/>
      </c>
      <c r="BC64" s="8" t="str">
        <f>IFERROR(VLOOKUP($A64,集約用シート!$E$3:$BN$3000,14,FALSE),"")</f>
        <v/>
      </c>
      <c r="BD64" s="8"/>
      <c r="BE64" s="8" t="str">
        <f>IFERROR(VLOOKUP($A64,集約用シート!$E$3:$BN$3000,16,FALSE),"")</f>
        <v/>
      </c>
      <c r="BF64" s="8"/>
    </row>
    <row r="65" spans="48:58" ht="28.5" customHeight="1">
      <c r="AV65" s="8" t="str">
        <f>IFERROR(VLOOKUP($A65,集約用シート!$E$3:$BN$3000,2,FALSE),"")</f>
        <v/>
      </c>
      <c r="AW65" s="8" t="str">
        <f>IFERROR(VLOOKUP($A65,集約用シート!$E$3:$BN$3000,3,FALSE),"")</f>
        <v/>
      </c>
      <c r="AX65" s="8" t="str">
        <f>IFERROR(VLOOKUP($A65,集約用シート!$E$3:$BN$3000,5,FALSE),"")</f>
        <v/>
      </c>
      <c r="AY65" s="8"/>
      <c r="AZ65" s="8" t="str">
        <f>IFERROR(VLOOKUP($A65,集約用シート!$E$3:$BN$3000,11,FALSE),"")</f>
        <v/>
      </c>
      <c r="BA65" s="8"/>
      <c r="BB65" s="8" t="str">
        <f>IFERROR(VLOOKUP($A65,集約用シート!$E$3:$BN$3000,4,FALSE),"")</f>
        <v/>
      </c>
      <c r="BC65" s="8" t="str">
        <f>IFERROR(VLOOKUP($A65,集約用シート!$E$3:$BN$3000,14,FALSE),"")</f>
        <v/>
      </c>
      <c r="BD65" s="8"/>
      <c r="BE65" s="8" t="str">
        <f>IFERROR(VLOOKUP($A65,集約用シート!$E$3:$BN$3000,16,FALSE),"")</f>
        <v/>
      </c>
      <c r="BF65" s="8"/>
    </row>
    <row r="66" spans="48:58" ht="28.5" customHeight="1">
      <c r="AV66" s="8" t="str">
        <f>IFERROR(VLOOKUP($A66,集約用シート!$E$3:$BN$3000,2,FALSE),"")</f>
        <v/>
      </c>
      <c r="AW66" s="8" t="str">
        <f>IFERROR(VLOOKUP($A66,集約用シート!$E$3:$BN$3000,3,FALSE),"")</f>
        <v/>
      </c>
      <c r="AX66" s="8" t="str">
        <f>IFERROR(VLOOKUP($A66,集約用シート!$E$3:$BN$3000,5,FALSE),"")</f>
        <v/>
      </c>
      <c r="AY66" s="8"/>
      <c r="AZ66" s="8" t="str">
        <f>IFERROR(VLOOKUP($A66,集約用シート!$E$3:$BN$3000,11,FALSE),"")</f>
        <v/>
      </c>
      <c r="BA66" s="8"/>
      <c r="BB66" s="8" t="str">
        <f>IFERROR(VLOOKUP($A66,集約用シート!$E$3:$BN$3000,4,FALSE),"")</f>
        <v/>
      </c>
      <c r="BC66" s="8" t="str">
        <f>IFERROR(VLOOKUP($A66,集約用シート!$E$3:$BN$3000,14,FALSE),"")</f>
        <v/>
      </c>
      <c r="BD66" s="8"/>
      <c r="BE66" s="8" t="str">
        <f>IFERROR(VLOOKUP($A66,集約用シート!$E$3:$BN$3000,16,FALSE),"")</f>
        <v/>
      </c>
      <c r="BF66" s="8"/>
    </row>
    <row r="67" spans="48:58" ht="28.5" customHeight="1">
      <c r="AV67" s="8" t="str">
        <f>IFERROR(VLOOKUP($A67,集約用シート!$E$3:$BN$3000,2,FALSE),"")</f>
        <v/>
      </c>
      <c r="AW67" s="8" t="str">
        <f>IFERROR(VLOOKUP($A67,集約用シート!$E$3:$BN$3000,3,FALSE),"")</f>
        <v/>
      </c>
      <c r="AX67" s="8" t="str">
        <f>IFERROR(VLOOKUP($A67,集約用シート!$E$3:$BN$3000,5,FALSE),"")</f>
        <v/>
      </c>
      <c r="AY67" s="8"/>
      <c r="AZ67" s="8" t="str">
        <f>IFERROR(VLOOKUP($A67,集約用シート!$E$3:$BN$3000,11,FALSE),"")</f>
        <v/>
      </c>
      <c r="BA67" s="8"/>
      <c r="BB67" s="8" t="str">
        <f>IFERROR(VLOOKUP($A67,集約用シート!$E$3:$BN$3000,4,FALSE),"")</f>
        <v/>
      </c>
      <c r="BC67" s="8" t="str">
        <f>IFERROR(VLOOKUP($A67,集約用シート!$E$3:$BN$3000,14,FALSE),"")</f>
        <v/>
      </c>
      <c r="BD67" s="8"/>
      <c r="BE67" s="8" t="str">
        <f>IFERROR(VLOOKUP($A67,集約用シート!$E$3:$BN$3000,16,FALSE),"")</f>
        <v/>
      </c>
      <c r="BF67" s="8"/>
    </row>
    <row r="68" spans="48:58" ht="28.5" customHeight="1">
      <c r="AV68" s="8" t="str">
        <f>IFERROR(VLOOKUP($A68,集約用シート!$E$3:$BN$3000,2,FALSE),"")</f>
        <v/>
      </c>
      <c r="AW68" s="8" t="str">
        <f>IFERROR(VLOOKUP($A68,集約用シート!$E$3:$BN$3000,3,FALSE),"")</f>
        <v/>
      </c>
      <c r="AX68" s="8" t="str">
        <f>IFERROR(VLOOKUP($A68,集約用シート!$E$3:$BN$3000,5,FALSE),"")</f>
        <v/>
      </c>
      <c r="AY68" s="8"/>
      <c r="AZ68" s="8" t="str">
        <f>IFERROR(VLOOKUP($A68,集約用シート!$E$3:$BN$3000,11,FALSE),"")</f>
        <v/>
      </c>
      <c r="BA68" s="8"/>
      <c r="BB68" s="8" t="str">
        <f>IFERROR(VLOOKUP($A68,集約用シート!$E$3:$BN$3000,4,FALSE),"")</f>
        <v/>
      </c>
      <c r="BC68" s="8" t="str">
        <f>IFERROR(VLOOKUP($A68,集約用シート!$E$3:$BN$3000,14,FALSE),"")</f>
        <v/>
      </c>
      <c r="BD68" s="8"/>
      <c r="BE68" s="8" t="str">
        <f>IFERROR(VLOOKUP($A68,集約用シート!$E$3:$BN$3000,16,FALSE),"")</f>
        <v/>
      </c>
      <c r="BF68" s="8"/>
    </row>
    <row r="69" spans="48:58" ht="28.5" customHeight="1">
      <c r="AV69" s="8" t="str">
        <f>IFERROR(VLOOKUP($A69,集約用シート!$E$3:$BN$3000,2,FALSE),"")</f>
        <v/>
      </c>
      <c r="AW69" s="8" t="str">
        <f>IFERROR(VLOOKUP($A69,集約用シート!$E$3:$BN$3000,3,FALSE),"")</f>
        <v/>
      </c>
      <c r="AX69" s="8" t="str">
        <f>IFERROR(VLOOKUP($A69,集約用シート!$E$3:$BN$3000,5,FALSE),"")</f>
        <v/>
      </c>
      <c r="AY69" s="8"/>
      <c r="AZ69" s="8" t="str">
        <f>IFERROR(VLOOKUP($A69,集約用シート!$E$3:$BN$3000,11,FALSE),"")</f>
        <v/>
      </c>
      <c r="BA69" s="8"/>
      <c r="BB69" s="8" t="str">
        <f>IFERROR(VLOOKUP($A69,集約用シート!$E$3:$BN$3000,4,FALSE),"")</f>
        <v/>
      </c>
      <c r="BC69" s="8" t="str">
        <f>IFERROR(VLOOKUP($A69,集約用シート!$E$3:$BN$3000,14,FALSE),"")</f>
        <v/>
      </c>
      <c r="BD69" s="8"/>
      <c r="BE69" s="8" t="str">
        <f>IFERROR(VLOOKUP($A69,集約用シート!$E$3:$BN$3000,16,FALSE),"")</f>
        <v/>
      </c>
      <c r="BF69" s="8"/>
    </row>
    <row r="70" spans="48:58" ht="28.5" customHeight="1">
      <c r="AV70" s="8" t="str">
        <f>IFERROR(VLOOKUP($A70,集約用シート!$E$3:$BN$3000,2,FALSE),"")</f>
        <v/>
      </c>
      <c r="AW70" s="8" t="str">
        <f>IFERROR(VLOOKUP($A70,集約用シート!$E$3:$BN$3000,3,FALSE),"")</f>
        <v/>
      </c>
      <c r="AX70" s="8" t="str">
        <f>IFERROR(VLOOKUP($A70,集約用シート!$E$3:$BN$3000,5,FALSE),"")</f>
        <v/>
      </c>
      <c r="AY70" s="8"/>
      <c r="AZ70" s="8" t="str">
        <f>IFERROR(VLOOKUP($A70,集約用シート!$E$3:$BN$3000,11,FALSE),"")</f>
        <v/>
      </c>
      <c r="BA70" s="8"/>
      <c r="BB70" s="8" t="str">
        <f>IFERROR(VLOOKUP($A70,集約用シート!$E$3:$BN$3000,4,FALSE),"")</f>
        <v/>
      </c>
      <c r="BC70" s="8" t="str">
        <f>IFERROR(VLOOKUP($A70,集約用シート!$E$3:$BN$3000,14,FALSE),"")</f>
        <v/>
      </c>
      <c r="BD70" s="8"/>
      <c r="BE70" s="8" t="str">
        <f>IFERROR(VLOOKUP($A70,集約用シート!$E$3:$BN$3000,16,FALSE),"")</f>
        <v/>
      </c>
      <c r="BF70" s="8"/>
    </row>
    <row r="71" spans="48:58" ht="28.5" customHeight="1">
      <c r="AV71" s="8" t="str">
        <f>IFERROR(VLOOKUP($A71,集約用シート!$E$3:$BN$3000,2,FALSE),"")</f>
        <v/>
      </c>
      <c r="AW71" s="8" t="str">
        <f>IFERROR(VLOOKUP($A71,集約用シート!$E$3:$BN$3000,3,FALSE),"")</f>
        <v/>
      </c>
      <c r="AX71" s="8" t="str">
        <f>IFERROR(VLOOKUP($A71,集約用シート!$E$3:$BN$3000,5,FALSE),"")</f>
        <v/>
      </c>
      <c r="AY71" s="8"/>
      <c r="AZ71" s="8" t="str">
        <f>IFERROR(VLOOKUP($A71,集約用シート!$E$3:$BN$3000,11,FALSE),"")</f>
        <v/>
      </c>
      <c r="BA71" s="8"/>
      <c r="BB71" s="8" t="str">
        <f>IFERROR(VLOOKUP($A71,集約用シート!$E$3:$BN$3000,4,FALSE),"")</f>
        <v/>
      </c>
      <c r="BC71" s="8" t="str">
        <f>IFERROR(VLOOKUP($A71,集約用シート!$E$3:$BN$3000,14,FALSE),"")</f>
        <v/>
      </c>
      <c r="BD71" s="8"/>
      <c r="BE71" s="8" t="str">
        <f>IFERROR(VLOOKUP($A71,集約用シート!$E$3:$BN$3000,16,FALSE),"")</f>
        <v/>
      </c>
      <c r="BF71" s="8"/>
    </row>
    <row r="72" spans="48:58" ht="28.5" customHeight="1">
      <c r="AV72" s="8" t="str">
        <f>IFERROR(VLOOKUP($A72,集約用シート!$E$3:$BN$3000,2,FALSE),"")</f>
        <v/>
      </c>
      <c r="AW72" s="8" t="str">
        <f>IFERROR(VLOOKUP($A72,集約用シート!$E$3:$BN$3000,3,FALSE),"")</f>
        <v/>
      </c>
      <c r="AX72" s="8" t="str">
        <f>IFERROR(VLOOKUP($A72,集約用シート!$E$3:$BN$3000,5,FALSE),"")</f>
        <v/>
      </c>
      <c r="AY72" s="8"/>
      <c r="AZ72" s="8" t="str">
        <f>IFERROR(VLOOKUP($A72,集約用シート!$E$3:$BN$3000,11,FALSE),"")</f>
        <v/>
      </c>
      <c r="BA72" s="8"/>
      <c r="BB72" s="8" t="str">
        <f>IFERROR(VLOOKUP($A72,集約用シート!$E$3:$BN$3000,4,FALSE),"")</f>
        <v/>
      </c>
      <c r="BC72" s="8" t="str">
        <f>IFERROR(VLOOKUP($A72,集約用シート!$E$3:$BN$3000,14,FALSE),"")</f>
        <v/>
      </c>
      <c r="BD72" s="8"/>
      <c r="BE72" s="8" t="str">
        <f>IFERROR(VLOOKUP($A72,集約用シート!$E$3:$BN$3000,16,FALSE),"")</f>
        <v/>
      </c>
      <c r="BF72" s="8"/>
    </row>
    <row r="73" spans="48:58" ht="28.5" customHeight="1">
      <c r="AV73" s="8" t="str">
        <f>IFERROR(VLOOKUP($A73,集約用シート!$E$3:$BN$3000,2,FALSE),"")</f>
        <v/>
      </c>
      <c r="AW73" s="8" t="str">
        <f>IFERROR(VLOOKUP($A73,集約用シート!$E$3:$BN$3000,3,FALSE),"")</f>
        <v/>
      </c>
      <c r="AX73" s="8" t="str">
        <f>IFERROR(VLOOKUP($A73,集約用シート!$E$3:$BN$3000,5,FALSE),"")</f>
        <v/>
      </c>
      <c r="AY73" s="8"/>
      <c r="AZ73" s="8" t="str">
        <f>IFERROR(VLOOKUP($A73,集約用シート!$E$3:$BN$3000,11,FALSE),"")</f>
        <v/>
      </c>
      <c r="BA73" s="8"/>
      <c r="BB73" s="8" t="str">
        <f>IFERROR(VLOOKUP($A73,集約用シート!$E$3:$BN$3000,4,FALSE),"")</f>
        <v/>
      </c>
      <c r="BC73" s="8" t="str">
        <f>IFERROR(VLOOKUP($A73,集約用シート!$E$3:$BN$3000,14,FALSE),"")</f>
        <v/>
      </c>
      <c r="BD73" s="8"/>
      <c r="BE73" s="8" t="str">
        <f>IFERROR(VLOOKUP($A73,集約用シート!$E$3:$BN$3000,16,FALSE),"")</f>
        <v/>
      </c>
      <c r="BF73" s="8"/>
    </row>
    <row r="74" spans="48:58" ht="28.5" customHeight="1">
      <c r="AV74" s="8" t="str">
        <f>IFERROR(VLOOKUP($A74,集約用シート!$E$3:$BN$3000,2,FALSE),"")</f>
        <v/>
      </c>
      <c r="AW74" s="8" t="str">
        <f>IFERROR(VLOOKUP($A74,集約用シート!$E$3:$BN$3000,3,FALSE),"")</f>
        <v/>
      </c>
      <c r="AX74" s="8" t="str">
        <f>IFERROR(VLOOKUP($A74,集約用シート!$E$3:$BN$3000,5,FALSE),"")</f>
        <v/>
      </c>
      <c r="AY74" s="8"/>
      <c r="AZ74" s="8" t="str">
        <f>IFERROR(VLOOKUP($A74,集約用シート!$E$3:$BN$3000,11,FALSE),"")</f>
        <v/>
      </c>
      <c r="BA74" s="8"/>
      <c r="BB74" s="8" t="str">
        <f>IFERROR(VLOOKUP($A74,集約用シート!$E$3:$BN$3000,4,FALSE),"")</f>
        <v/>
      </c>
      <c r="BC74" s="8" t="str">
        <f>IFERROR(VLOOKUP($A74,集約用シート!$E$3:$BN$3000,14,FALSE),"")</f>
        <v/>
      </c>
      <c r="BD74" s="8"/>
      <c r="BE74" s="8" t="str">
        <f>IFERROR(VLOOKUP($A74,集約用シート!$E$3:$BN$3000,16,FALSE),"")</f>
        <v/>
      </c>
      <c r="BF74" s="8"/>
    </row>
    <row r="75" spans="48:58" ht="28.5" customHeight="1">
      <c r="AV75" s="8" t="str">
        <f>IFERROR(VLOOKUP($A75,集約用シート!$E$3:$BN$3000,2,FALSE),"")</f>
        <v/>
      </c>
      <c r="AW75" s="8" t="str">
        <f>IFERROR(VLOOKUP($A75,集約用シート!$E$3:$BN$3000,3,FALSE),"")</f>
        <v/>
      </c>
      <c r="AX75" s="8" t="str">
        <f>IFERROR(VLOOKUP($A75,集約用シート!$E$3:$BN$3000,5,FALSE),"")</f>
        <v/>
      </c>
      <c r="AY75" s="8"/>
      <c r="AZ75" s="8" t="str">
        <f>IFERROR(VLOOKUP($A75,集約用シート!$E$3:$BN$3000,11,FALSE),"")</f>
        <v/>
      </c>
      <c r="BA75" s="8"/>
      <c r="BB75" s="8" t="str">
        <f>IFERROR(VLOOKUP($A75,集約用シート!$E$3:$BN$3000,4,FALSE),"")</f>
        <v/>
      </c>
      <c r="BC75" s="8" t="str">
        <f>IFERROR(VLOOKUP($A75,集約用シート!$E$3:$BN$3000,14,FALSE),"")</f>
        <v/>
      </c>
      <c r="BD75" s="8"/>
      <c r="BE75" s="8" t="str">
        <f>IFERROR(VLOOKUP($A75,集約用シート!$E$3:$BN$3000,16,FALSE),"")</f>
        <v/>
      </c>
      <c r="BF75" s="8"/>
    </row>
    <row r="76" spans="48:58" ht="28.5" customHeight="1">
      <c r="AV76" s="8" t="str">
        <f>IFERROR(VLOOKUP($A76,集約用シート!$E$3:$BN$3000,2,FALSE),"")</f>
        <v/>
      </c>
      <c r="AW76" s="8" t="str">
        <f>IFERROR(VLOOKUP($A76,集約用シート!$E$3:$BN$3000,3,FALSE),"")</f>
        <v/>
      </c>
      <c r="AX76" s="8" t="str">
        <f>IFERROR(VLOOKUP($A76,集約用シート!$E$3:$BN$3000,5,FALSE),"")</f>
        <v/>
      </c>
      <c r="AY76" s="8"/>
      <c r="AZ76" s="8" t="str">
        <f>IFERROR(VLOOKUP($A76,集約用シート!$E$3:$BN$3000,11,FALSE),"")</f>
        <v/>
      </c>
      <c r="BA76" s="8"/>
      <c r="BB76" s="8" t="str">
        <f>IFERROR(VLOOKUP($A76,集約用シート!$E$3:$BN$3000,4,FALSE),"")</f>
        <v/>
      </c>
      <c r="BC76" s="8" t="str">
        <f>IFERROR(VLOOKUP($A76,集約用シート!$E$3:$BN$3000,14,FALSE),"")</f>
        <v/>
      </c>
      <c r="BD76" s="8"/>
      <c r="BE76" s="8" t="str">
        <f>IFERROR(VLOOKUP($A76,集約用シート!$E$3:$BN$3000,16,FALSE),"")</f>
        <v/>
      </c>
      <c r="BF76" s="8"/>
    </row>
    <row r="77" spans="48:58" ht="28.5" customHeight="1">
      <c r="AV77" s="8" t="str">
        <f>IFERROR(VLOOKUP($A77,集約用シート!$E$3:$BN$3000,2,FALSE),"")</f>
        <v/>
      </c>
      <c r="AW77" s="8" t="str">
        <f>IFERROR(VLOOKUP($A77,集約用シート!$E$3:$BN$3000,3,FALSE),"")</f>
        <v/>
      </c>
      <c r="AX77" s="8" t="str">
        <f>IFERROR(VLOOKUP($A77,集約用シート!$E$3:$BN$3000,5,FALSE),"")</f>
        <v/>
      </c>
      <c r="AY77" s="8"/>
      <c r="AZ77" s="8" t="str">
        <f>IFERROR(VLOOKUP($A77,集約用シート!$E$3:$BN$3000,11,FALSE),"")</f>
        <v/>
      </c>
      <c r="BA77" s="8"/>
      <c r="BB77" s="8" t="str">
        <f>IFERROR(VLOOKUP($A77,集約用シート!$E$3:$BN$3000,4,FALSE),"")</f>
        <v/>
      </c>
      <c r="BC77" s="8" t="str">
        <f>IFERROR(VLOOKUP($A77,集約用シート!$E$3:$BN$3000,14,FALSE),"")</f>
        <v/>
      </c>
      <c r="BD77" s="8"/>
      <c r="BE77" s="8" t="str">
        <f>IFERROR(VLOOKUP($A77,集約用シート!$E$3:$BN$3000,16,FALSE),"")</f>
        <v/>
      </c>
      <c r="BF77" s="8"/>
    </row>
    <row r="78" spans="48:58" ht="28.5" customHeight="1">
      <c r="AV78" s="8" t="str">
        <f>IFERROR(VLOOKUP($A78,集約用シート!$E$3:$BN$3000,2,FALSE),"")</f>
        <v/>
      </c>
      <c r="AW78" s="8" t="str">
        <f>IFERROR(VLOOKUP($A78,集約用シート!$E$3:$BN$3000,3,FALSE),"")</f>
        <v/>
      </c>
      <c r="AX78" s="8" t="str">
        <f>IFERROR(VLOOKUP($A78,集約用シート!$E$3:$BN$3000,5,FALSE),"")</f>
        <v/>
      </c>
      <c r="AY78" s="8"/>
      <c r="AZ78" s="8" t="str">
        <f>IFERROR(VLOOKUP($A78,集約用シート!$E$3:$BN$3000,11,FALSE),"")</f>
        <v/>
      </c>
      <c r="BA78" s="8"/>
      <c r="BB78" s="8" t="str">
        <f>IFERROR(VLOOKUP($A78,集約用シート!$E$3:$BN$3000,4,FALSE),"")</f>
        <v/>
      </c>
      <c r="BC78" s="8" t="str">
        <f>IFERROR(VLOOKUP($A78,集約用シート!$E$3:$BN$3000,14,FALSE),"")</f>
        <v/>
      </c>
      <c r="BD78" s="8"/>
      <c r="BE78" s="8" t="str">
        <f>IFERROR(VLOOKUP($A78,集約用シート!$E$3:$BN$3000,16,FALSE),"")</f>
        <v/>
      </c>
      <c r="BF78" s="8"/>
    </row>
    <row r="79" spans="48:58" ht="28.5" customHeight="1">
      <c r="AV79" s="8" t="str">
        <f>IFERROR(VLOOKUP($A79,集約用シート!$E$3:$BN$3000,2,FALSE),"")</f>
        <v/>
      </c>
      <c r="AW79" s="8" t="str">
        <f>IFERROR(VLOOKUP($A79,集約用シート!$E$3:$BN$3000,3,FALSE),"")</f>
        <v/>
      </c>
      <c r="AX79" s="8" t="str">
        <f>IFERROR(VLOOKUP($A79,集約用シート!$E$3:$BN$3000,5,FALSE),"")</f>
        <v/>
      </c>
      <c r="AY79" s="8"/>
      <c r="AZ79" s="8" t="str">
        <f>IFERROR(VLOOKUP($A79,集約用シート!$E$3:$BN$3000,11,FALSE),"")</f>
        <v/>
      </c>
      <c r="BA79" s="8"/>
      <c r="BB79" s="8" t="str">
        <f>IFERROR(VLOOKUP($A79,集約用シート!$E$3:$BN$3000,4,FALSE),"")</f>
        <v/>
      </c>
      <c r="BC79" s="8" t="str">
        <f>IFERROR(VLOOKUP($A79,集約用シート!$E$3:$BN$3000,14,FALSE),"")</f>
        <v/>
      </c>
      <c r="BD79" s="8"/>
      <c r="BE79" s="8" t="str">
        <f>IFERROR(VLOOKUP($A79,集約用シート!$E$3:$BN$3000,16,FALSE),"")</f>
        <v/>
      </c>
      <c r="BF79" s="8"/>
    </row>
    <row r="80" spans="48:58" ht="28.5" customHeight="1">
      <c r="AV80" s="8" t="str">
        <f>IFERROR(VLOOKUP($A80,集約用シート!$E$3:$BN$3000,2,FALSE),"")</f>
        <v/>
      </c>
      <c r="AW80" s="8" t="str">
        <f>IFERROR(VLOOKUP($A80,集約用シート!$E$3:$BN$3000,3,FALSE),"")</f>
        <v/>
      </c>
      <c r="AX80" s="8" t="str">
        <f>IFERROR(VLOOKUP($A80,集約用シート!$E$3:$BN$3000,5,FALSE),"")</f>
        <v/>
      </c>
      <c r="AY80" s="8"/>
      <c r="AZ80" s="8" t="str">
        <f>IFERROR(VLOOKUP($A80,集約用シート!$E$3:$BN$3000,11,FALSE),"")</f>
        <v/>
      </c>
      <c r="BA80" s="8"/>
      <c r="BB80" s="8" t="str">
        <f>IFERROR(VLOOKUP($A80,集約用シート!$E$3:$BN$3000,4,FALSE),"")</f>
        <v/>
      </c>
      <c r="BC80" s="8" t="str">
        <f>IFERROR(VLOOKUP($A80,集約用シート!$E$3:$BN$3000,14,FALSE),"")</f>
        <v/>
      </c>
      <c r="BD80" s="8"/>
      <c r="BE80" s="8" t="str">
        <f>IFERROR(VLOOKUP($A80,集約用シート!$E$3:$BN$3000,16,FALSE),"")</f>
        <v/>
      </c>
      <c r="BF80" s="8"/>
    </row>
    <row r="81" spans="48:58" ht="28.5" customHeight="1">
      <c r="AV81" s="8" t="str">
        <f>IFERROR(VLOOKUP($A81,集約用シート!$E$3:$BN$3000,2,FALSE),"")</f>
        <v/>
      </c>
      <c r="AW81" s="8" t="str">
        <f>IFERROR(VLOOKUP($A81,集約用シート!$E$3:$BN$3000,3,FALSE),"")</f>
        <v/>
      </c>
      <c r="AX81" s="8" t="str">
        <f>IFERROR(VLOOKUP($A81,集約用シート!$E$3:$BN$3000,5,FALSE),"")</f>
        <v/>
      </c>
      <c r="AY81" s="8"/>
      <c r="AZ81" s="8" t="str">
        <f>IFERROR(VLOOKUP($A81,集約用シート!$E$3:$BN$3000,11,FALSE),"")</f>
        <v/>
      </c>
      <c r="BA81" s="8"/>
      <c r="BB81" s="8" t="str">
        <f>IFERROR(VLOOKUP($A81,集約用シート!$E$3:$BN$3000,4,FALSE),"")</f>
        <v/>
      </c>
      <c r="BC81" s="8" t="str">
        <f>IFERROR(VLOOKUP($A81,集約用シート!$E$3:$BN$3000,14,FALSE),"")</f>
        <v/>
      </c>
      <c r="BD81" s="8"/>
      <c r="BE81" s="8" t="str">
        <f>IFERROR(VLOOKUP($A81,集約用シート!$E$3:$BN$3000,16,FALSE),"")</f>
        <v/>
      </c>
      <c r="BF81" s="8"/>
    </row>
    <row r="82" spans="48:58" ht="28.5" customHeight="1">
      <c r="AV82" s="8" t="str">
        <f>IFERROR(VLOOKUP($A82,集約用シート!$E$3:$BN$3000,2,FALSE),"")</f>
        <v/>
      </c>
      <c r="AW82" s="8" t="str">
        <f>IFERROR(VLOOKUP($A82,集約用シート!$E$3:$BN$3000,3,FALSE),"")</f>
        <v/>
      </c>
      <c r="AX82" s="8" t="str">
        <f>IFERROR(VLOOKUP($A82,集約用シート!$E$3:$BN$3000,5,FALSE),"")</f>
        <v/>
      </c>
      <c r="AY82" s="8"/>
      <c r="AZ82" s="8" t="str">
        <f>IFERROR(VLOOKUP($A82,集約用シート!$E$3:$BN$3000,11,FALSE),"")</f>
        <v/>
      </c>
      <c r="BA82" s="8"/>
      <c r="BB82" s="8" t="str">
        <f>IFERROR(VLOOKUP($A82,集約用シート!$E$3:$BN$3000,4,FALSE),"")</f>
        <v/>
      </c>
      <c r="BC82" s="8" t="str">
        <f>IFERROR(VLOOKUP($A82,集約用シート!$E$3:$BN$3000,14,FALSE),"")</f>
        <v/>
      </c>
      <c r="BD82" s="8"/>
      <c r="BE82" s="8" t="str">
        <f>IFERROR(VLOOKUP($A82,集約用シート!$E$3:$BN$3000,16,FALSE),"")</f>
        <v/>
      </c>
      <c r="BF82" s="8"/>
    </row>
    <row r="83" spans="48:58" ht="28.5" customHeight="1">
      <c r="AV83" s="8" t="str">
        <f>IFERROR(VLOOKUP($A83,集約用シート!$E$3:$BN$3000,2,FALSE),"")</f>
        <v/>
      </c>
      <c r="AW83" s="8" t="str">
        <f>IFERROR(VLOOKUP($A83,集約用シート!$E$3:$BN$3000,3,FALSE),"")</f>
        <v/>
      </c>
      <c r="AX83" s="8" t="str">
        <f>IFERROR(VLOOKUP($A83,集約用シート!$E$3:$BN$3000,5,FALSE),"")</f>
        <v/>
      </c>
      <c r="AY83" s="8"/>
      <c r="AZ83" s="8" t="str">
        <f>IFERROR(VLOOKUP($A83,集約用シート!$E$3:$BN$3000,11,FALSE),"")</f>
        <v/>
      </c>
      <c r="BA83" s="8"/>
      <c r="BB83" s="8" t="str">
        <f>IFERROR(VLOOKUP($A83,集約用シート!$E$3:$BN$3000,4,FALSE),"")</f>
        <v/>
      </c>
      <c r="BC83" s="8" t="str">
        <f>IFERROR(VLOOKUP($A83,集約用シート!$E$3:$BN$3000,14,FALSE),"")</f>
        <v/>
      </c>
      <c r="BD83" s="8"/>
      <c r="BE83" s="8" t="str">
        <f>IFERROR(VLOOKUP($A83,集約用シート!$E$3:$BN$3000,16,FALSE),"")</f>
        <v/>
      </c>
      <c r="BF83" s="8"/>
    </row>
    <row r="84" spans="48:58" ht="28.5" customHeight="1">
      <c r="AV84" s="8" t="str">
        <f>IFERROR(VLOOKUP($A84,集約用シート!$E$3:$BN$3000,2,FALSE),"")</f>
        <v/>
      </c>
      <c r="AW84" s="8" t="str">
        <f>IFERROR(VLOOKUP($A84,集約用シート!$E$3:$BN$3000,3,FALSE),"")</f>
        <v/>
      </c>
      <c r="AX84" s="8" t="str">
        <f>IFERROR(VLOOKUP($A84,集約用シート!$E$3:$BN$3000,5,FALSE),"")</f>
        <v/>
      </c>
      <c r="AY84" s="8"/>
      <c r="AZ84" s="8" t="str">
        <f>IFERROR(VLOOKUP($A84,集約用シート!$E$3:$BN$3000,11,FALSE),"")</f>
        <v/>
      </c>
      <c r="BA84" s="8"/>
      <c r="BB84" s="8" t="str">
        <f>IFERROR(VLOOKUP($A84,集約用シート!$E$3:$BN$3000,4,FALSE),"")</f>
        <v/>
      </c>
      <c r="BC84" s="8" t="str">
        <f>IFERROR(VLOOKUP($A84,集約用シート!$E$3:$BN$3000,14,FALSE),"")</f>
        <v/>
      </c>
      <c r="BD84" s="8"/>
      <c r="BE84" s="8" t="str">
        <f>IFERROR(VLOOKUP($A84,集約用シート!$E$3:$BN$3000,16,FALSE),"")</f>
        <v/>
      </c>
      <c r="BF84" s="8"/>
    </row>
    <row r="85" spans="48:58" ht="28.5" customHeight="1">
      <c r="AV85" s="8" t="str">
        <f>IFERROR(VLOOKUP($A85,集約用シート!$E$3:$BN$3000,2,FALSE),"")</f>
        <v/>
      </c>
      <c r="AW85" s="8" t="str">
        <f>IFERROR(VLOOKUP($A85,集約用シート!$E$3:$BN$3000,3,FALSE),"")</f>
        <v/>
      </c>
      <c r="AX85" s="8" t="str">
        <f>IFERROR(VLOOKUP($A85,集約用シート!$E$3:$BN$3000,5,FALSE),"")</f>
        <v/>
      </c>
      <c r="AY85" s="8"/>
      <c r="AZ85" s="8" t="str">
        <f>IFERROR(VLOOKUP($A85,集約用シート!$E$3:$BN$3000,11,FALSE),"")</f>
        <v/>
      </c>
      <c r="BA85" s="8"/>
      <c r="BB85" s="8" t="str">
        <f>IFERROR(VLOOKUP($A85,集約用シート!$E$3:$BN$3000,4,FALSE),"")</f>
        <v/>
      </c>
      <c r="BC85" s="8" t="str">
        <f>IFERROR(VLOOKUP($A85,集約用シート!$E$3:$BN$3000,14,FALSE),"")</f>
        <v/>
      </c>
      <c r="BD85" s="8"/>
      <c r="BE85" s="8" t="str">
        <f>IFERROR(VLOOKUP($A85,集約用シート!$E$3:$BN$3000,16,FALSE),"")</f>
        <v/>
      </c>
      <c r="BF85" s="8"/>
    </row>
    <row r="86" spans="48:58" ht="28.5" customHeight="1">
      <c r="AV86" s="8" t="str">
        <f>IFERROR(VLOOKUP($A86,集約用シート!$E$3:$BN$3000,2,FALSE),"")</f>
        <v/>
      </c>
      <c r="AW86" s="8" t="str">
        <f>IFERROR(VLOOKUP($A86,集約用シート!$E$3:$BN$3000,3,FALSE),"")</f>
        <v/>
      </c>
      <c r="AX86" s="8" t="str">
        <f>IFERROR(VLOOKUP($A86,集約用シート!$E$3:$BN$3000,5,FALSE),"")</f>
        <v/>
      </c>
      <c r="AY86" s="8"/>
      <c r="AZ86" s="8" t="str">
        <f>IFERROR(VLOOKUP($A86,集約用シート!$E$3:$BN$3000,11,FALSE),"")</f>
        <v/>
      </c>
      <c r="BA86" s="8"/>
      <c r="BB86" s="8" t="str">
        <f>IFERROR(VLOOKUP($A86,集約用シート!$E$3:$BN$3000,4,FALSE),"")</f>
        <v/>
      </c>
      <c r="BC86" s="8" t="str">
        <f>IFERROR(VLOOKUP($A86,集約用シート!$E$3:$BN$3000,14,FALSE),"")</f>
        <v/>
      </c>
      <c r="BD86" s="8"/>
      <c r="BE86" s="8" t="str">
        <f>IFERROR(VLOOKUP($A86,集約用シート!$E$3:$BN$3000,16,FALSE),"")</f>
        <v/>
      </c>
      <c r="BF86" s="8"/>
    </row>
    <row r="87" spans="48:58" ht="28.5" customHeight="1">
      <c r="AV87" s="8" t="str">
        <f>IFERROR(VLOOKUP($A87,集約用シート!$E$3:$BN$3000,2,FALSE),"")</f>
        <v/>
      </c>
      <c r="AW87" s="8" t="str">
        <f>IFERROR(VLOOKUP($A87,集約用シート!$E$3:$BN$3000,3,FALSE),"")</f>
        <v/>
      </c>
      <c r="AX87" s="8" t="str">
        <f>IFERROR(VLOOKUP($A87,集約用シート!$E$3:$BN$3000,5,FALSE),"")</f>
        <v/>
      </c>
      <c r="AY87" s="8"/>
      <c r="AZ87" s="8" t="str">
        <f>IFERROR(VLOOKUP($A87,集約用シート!$E$3:$BN$3000,11,FALSE),"")</f>
        <v/>
      </c>
      <c r="BA87" s="8"/>
      <c r="BB87" s="8" t="str">
        <f>IFERROR(VLOOKUP($A87,集約用シート!$E$3:$BN$3000,4,FALSE),"")</f>
        <v/>
      </c>
      <c r="BC87" s="8" t="str">
        <f>IFERROR(VLOOKUP($A87,集約用シート!$E$3:$BN$3000,14,FALSE),"")</f>
        <v/>
      </c>
      <c r="BD87" s="8"/>
      <c r="BE87" s="8" t="str">
        <f>IFERROR(VLOOKUP($A87,集約用シート!$E$3:$BN$3000,16,FALSE),"")</f>
        <v/>
      </c>
      <c r="BF87" s="8"/>
    </row>
    <row r="88" spans="48:58" ht="28.5" customHeight="1">
      <c r="AV88" s="8" t="str">
        <f>IFERROR(VLOOKUP($A88,集約用シート!$E$3:$BN$3000,2,FALSE),"")</f>
        <v/>
      </c>
      <c r="AW88" s="8" t="str">
        <f>IFERROR(VLOOKUP($A88,集約用シート!$E$3:$BN$3000,3,FALSE),"")</f>
        <v/>
      </c>
      <c r="AX88" s="8" t="str">
        <f>IFERROR(VLOOKUP($A88,集約用シート!$E$3:$BN$3000,5,FALSE),"")</f>
        <v/>
      </c>
      <c r="AY88" s="8"/>
      <c r="AZ88" s="8" t="str">
        <f>IFERROR(VLOOKUP($A88,集約用シート!$E$3:$BN$3000,11,FALSE),"")</f>
        <v/>
      </c>
      <c r="BA88" s="8"/>
      <c r="BB88" s="8" t="str">
        <f>IFERROR(VLOOKUP($A88,集約用シート!$E$3:$BN$3000,4,FALSE),"")</f>
        <v/>
      </c>
      <c r="BC88" s="8" t="str">
        <f>IFERROR(VLOOKUP($A88,集約用シート!$E$3:$BN$3000,14,FALSE),"")</f>
        <v/>
      </c>
      <c r="BD88" s="8"/>
      <c r="BE88" s="8" t="str">
        <f>IFERROR(VLOOKUP($A88,集約用シート!$E$3:$BN$3000,16,FALSE),"")</f>
        <v/>
      </c>
      <c r="BF88" s="8"/>
    </row>
    <row r="89" spans="48:58" ht="28.5" customHeight="1">
      <c r="AV89" s="8" t="str">
        <f>IFERROR(VLOOKUP($A89,集約用シート!$E$3:$BN$3000,2,FALSE),"")</f>
        <v/>
      </c>
      <c r="AW89" s="8" t="str">
        <f>IFERROR(VLOOKUP($A89,集約用シート!$E$3:$BN$3000,3,FALSE),"")</f>
        <v/>
      </c>
      <c r="AX89" s="8" t="str">
        <f>IFERROR(VLOOKUP($A89,集約用シート!$E$3:$BN$3000,5,FALSE),"")</f>
        <v/>
      </c>
      <c r="AY89" s="8"/>
      <c r="AZ89" s="8" t="str">
        <f>IFERROR(VLOOKUP($A89,集約用シート!$E$3:$BN$3000,11,FALSE),"")</f>
        <v/>
      </c>
      <c r="BA89" s="8"/>
      <c r="BB89" s="8" t="str">
        <f>IFERROR(VLOOKUP($A89,集約用シート!$E$3:$BN$3000,4,FALSE),"")</f>
        <v/>
      </c>
      <c r="BC89" s="8" t="str">
        <f>IFERROR(VLOOKUP($A89,集約用シート!$E$3:$BN$3000,14,FALSE),"")</f>
        <v/>
      </c>
      <c r="BD89" s="8"/>
      <c r="BE89" s="8" t="str">
        <f>IFERROR(VLOOKUP($A89,集約用シート!$E$3:$BN$3000,16,FALSE),"")</f>
        <v/>
      </c>
      <c r="BF89" s="8"/>
    </row>
    <row r="90" spans="48:58" ht="28.5" customHeight="1">
      <c r="AV90" s="8" t="str">
        <f>IFERROR(VLOOKUP($A90,集約用シート!$E$3:$BN$3000,2,FALSE),"")</f>
        <v/>
      </c>
      <c r="AW90" s="8" t="str">
        <f>IFERROR(VLOOKUP($A90,集約用シート!$E$3:$BN$3000,3,FALSE),"")</f>
        <v/>
      </c>
      <c r="AX90" s="8" t="str">
        <f>IFERROR(VLOOKUP($A90,集約用シート!$E$3:$BN$3000,5,FALSE),"")</f>
        <v/>
      </c>
      <c r="AY90" s="8"/>
      <c r="AZ90" s="8" t="str">
        <f>IFERROR(VLOOKUP($A90,集約用シート!$E$3:$BN$3000,11,FALSE),"")</f>
        <v/>
      </c>
      <c r="BA90" s="8"/>
      <c r="BB90" s="8" t="str">
        <f>IFERROR(VLOOKUP($A90,集約用シート!$E$3:$BN$3000,4,FALSE),"")</f>
        <v/>
      </c>
      <c r="BC90" s="8" t="str">
        <f>IFERROR(VLOOKUP($A90,集約用シート!$E$3:$BN$3000,14,FALSE),"")</f>
        <v/>
      </c>
      <c r="BD90" s="8"/>
      <c r="BE90" s="8" t="str">
        <f>IFERROR(VLOOKUP($A90,集約用シート!$E$3:$BN$3000,16,FALSE),"")</f>
        <v/>
      </c>
      <c r="BF90" s="8"/>
    </row>
    <row r="91" spans="48:58" ht="28.5" customHeight="1">
      <c r="AV91" s="8" t="str">
        <f>IFERROR(VLOOKUP($A91,集約用シート!$E$3:$BN$3000,2,FALSE),"")</f>
        <v/>
      </c>
      <c r="AW91" s="8" t="str">
        <f>IFERROR(VLOOKUP($A91,集約用シート!$E$3:$BN$3000,3,FALSE),"")</f>
        <v/>
      </c>
      <c r="AX91" s="8" t="str">
        <f>IFERROR(VLOOKUP($A91,集約用シート!$E$3:$BN$3000,5,FALSE),"")</f>
        <v/>
      </c>
      <c r="AY91" s="8"/>
      <c r="AZ91" s="8" t="str">
        <f>IFERROR(VLOOKUP($A91,集約用シート!$E$3:$BN$3000,11,FALSE),"")</f>
        <v/>
      </c>
      <c r="BA91" s="8"/>
      <c r="BB91" s="8" t="str">
        <f>IFERROR(VLOOKUP($A91,集約用シート!$E$3:$BN$3000,4,FALSE),"")</f>
        <v/>
      </c>
      <c r="BC91" s="8" t="str">
        <f>IFERROR(VLOOKUP($A91,集約用シート!$E$3:$BN$3000,14,FALSE),"")</f>
        <v/>
      </c>
      <c r="BD91" s="8"/>
      <c r="BE91" s="8" t="str">
        <f>IFERROR(VLOOKUP($A91,集約用シート!$E$3:$BN$3000,16,FALSE),"")</f>
        <v/>
      </c>
      <c r="BF91" s="8"/>
    </row>
    <row r="92" spans="48:58" ht="28.5" customHeight="1">
      <c r="AV92" s="8" t="str">
        <f>IFERROR(VLOOKUP($A92,集約用シート!$E$3:$BN$3000,2,FALSE),"")</f>
        <v/>
      </c>
      <c r="AW92" s="8" t="str">
        <f>IFERROR(VLOOKUP($A92,集約用シート!$E$3:$BN$3000,3,FALSE),"")</f>
        <v/>
      </c>
      <c r="AX92" s="8" t="str">
        <f>IFERROR(VLOOKUP($A92,集約用シート!$E$3:$BN$3000,5,FALSE),"")</f>
        <v/>
      </c>
      <c r="AY92" s="8"/>
      <c r="AZ92" s="8" t="str">
        <f>IFERROR(VLOOKUP($A92,集約用シート!$E$3:$BN$3000,11,FALSE),"")</f>
        <v/>
      </c>
      <c r="BA92" s="8"/>
      <c r="BB92" s="8" t="str">
        <f>IFERROR(VLOOKUP($A92,集約用シート!$E$3:$BN$3000,4,FALSE),"")</f>
        <v/>
      </c>
      <c r="BC92" s="8" t="str">
        <f>IFERROR(VLOOKUP($A92,集約用シート!$E$3:$BN$3000,14,FALSE),"")</f>
        <v/>
      </c>
      <c r="BD92" s="8"/>
      <c r="BE92" s="8" t="str">
        <f>IFERROR(VLOOKUP($A92,集約用シート!$E$3:$BN$3000,16,FALSE),"")</f>
        <v/>
      </c>
      <c r="BF92" s="8"/>
    </row>
    <row r="93" spans="48:58" ht="28.5" customHeight="1">
      <c r="AV93" s="8" t="str">
        <f>IFERROR(VLOOKUP($A93,集約用シート!$E$3:$BN$3000,2,FALSE),"")</f>
        <v/>
      </c>
      <c r="AW93" s="8" t="str">
        <f>IFERROR(VLOOKUP($A93,集約用シート!$E$3:$BN$3000,3,FALSE),"")</f>
        <v/>
      </c>
      <c r="AX93" s="8" t="str">
        <f>IFERROR(VLOOKUP($A93,集約用シート!$E$3:$BN$3000,5,FALSE),"")</f>
        <v/>
      </c>
      <c r="AY93" s="8"/>
      <c r="AZ93" s="8" t="str">
        <f>IFERROR(VLOOKUP($A93,集約用シート!$E$3:$BN$3000,11,FALSE),"")</f>
        <v/>
      </c>
      <c r="BA93" s="8"/>
      <c r="BB93" s="8" t="str">
        <f>IFERROR(VLOOKUP($A93,集約用シート!$E$3:$BN$3000,4,FALSE),"")</f>
        <v/>
      </c>
      <c r="BC93" s="8" t="str">
        <f>IFERROR(VLOOKUP($A93,集約用シート!$E$3:$BN$3000,14,FALSE),"")</f>
        <v/>
      </c>
      <c r="BD93" s="8"/>
      <c r="BE93" s="8" t="str">
        <f>IFERROR(VLOOKUP($A93,集約用シート!$E$3:$BN$3000,16,FALSE),"")</f>
        <v/>
      </c>
      <c r="BF93" s="8"/>
    </row>
    <row r="94" spans="48:58" ht="28.5" customHeight="1">
      <c r="AV94" s="8" t="str">
        <f>IFERROR(VLOOKUP($A94,集約用シート!$E$3:$BN$3000,2,FALSE),"")</f>
        <v/>
      </c>
      <c r="AW94" s="8" t="str">
        <f>IFERROR(VLOOKUP($A94,集約用シート!$E$3:$BN$3000,3,FALSE),"")</f>
        <v/>
      </c>
      <c r="AX94" s="8" t="str">
        <f>IFERROR(VLOOKUP($A94,集約用シート!$E$3:$BN$3000,5,FALSE),"")</f>
        <v/>
      </c>
      <c r="AY94" s="8"/>
      <c r="AZ94" s="8" t="str">
        <f>IFERROR(VLOOKUP($A94,集約用シート!$E$3:$BN$3000,11,FALSE),"")</f>
        <v/>
      </c>
      <c r="BA94" s="8"/>
      <c r="BB94" s="8" t="str">
        <f>IFERROR(VLOOKUP($A94,集約用シート!$E$3:$BN$3000,4,FALSE),"")</f>
        <v/>
      </c>
      <c r="BC94" s="8" t="str">
        <f>IFERROR(VLOOKUP($A94,集約用シート!$E$3:$BN$3000,14,FALSE),"")</f>
        <v/>
      </c>
      <c r="BD94" s="8"/>
      <c r="BE94" s="8" t="str">
        <f>IFERROR(VLOOKUP($A94,集約用シート!$E$3:$BN$3000,16,FALSE),"")</f>
        <v/>
      </c>
      <c r="BF94" s="8"/>
    </row>
    <row r="95" spans="48:58" ht="28.5" customHeight="1">
      <c r="AV95" s="8" t="str">
        <f>IFERROR(VLOOKUP($A95,集約用シート!$E$3:$BN$3000,2,FALSE),"")</f>
        <v/>
      </c>
      <c r="AW95" s="8" t="str">
        <f>IFERROR(VLOOKUP($A95,集約用シート!$E$3:$BN$3000,3,FALSE),"")</f>
        <v/>
      </c>
      <c r="AX95" s="8" t="str">
        <f>IFERROR(VLOOKUP($A95,集約用シート!$E$3:$BN$3000,5,FALSE),"")</f>
        <v/>
      </c>
      <c r="AY95" s="8"/>
      <c r="AZ95" s="8" t="str">
        <f>IFERROR(VLOOKUP($A95,集約用シート!$E$3:$BN$3000,11,FALSE),"")</f>
        <v/>
      </c>
      <c r="BA95" s="8"/>
      <c r="BB95" s="8" t="str">
        <f>IFERROR(VLOOKUP($A95,集約用シート!$E$3:$BN$3000,4,FALSE),"")</f>
        <v/>
      </c>
      <c r="BC95" s="8" t="str">
        <f>IFERROR(VLOOKUP($A95,集約用シート!$E$3:$BN$3000,14,FALSE),"")</f>
        <v/>
      </c>
      <c r="BD95" s="8"/>
      <c r="BE95" s="8" t="str">
        <f>IFERROR(VLOOKUP($A95,集約用シート!$E$3:$BN$3000,16,FALSE),"")</f>
        <v/>
      </c>
      <c r="BF95" s="8"/>
    </row>
    <row r="96" spans="48:58" ht="28.5" customHeight="1">
      <c r="AV96" s="8" t="str">
        <f>IFERROR(VLOOKUP($A96,集約用シート!$E$3:$BN$3000,2,FALSE),"")</f>
        <v/>
      </c>
      <c r="AW96" s="8" t="str">
        <f>IFERROR(VLOOKUP($A96,集約用シート!$E$3:$BN$3000,3,FALSE),"")</f>
        <v/>
      </c>
      <c r="AX96" s="8" t="str">
        <f>IFERROR(VLOOKUP($A96,集約用シート!$E$3:$BN$3000,5,FALSE),"")</f>
        <v/>
      </c>
      <c r="AY96" s="8"/>
      <c r="AZ96" s="8" t="str">
        <f>IFERROR(VLOOKUP($A96,集約用シート!$E$3:$BN$3000,11,FALSE),"")</f>
        <v/>
      </c>
      <c r="BA96" s="8"/>
      <c r="BB96" s="8" t="str">
        <f>IFERROR(VLOOKUP($A96,集約用シート!$E$3:$BN$3000,4,FALSE),"")</f>
        <v/>
      </c>
      <c r="BC96" s="8" t="str">
        <f>IFERROR(VLOOKUP($A96,集約用シート!$E$3:$BN$3000,14,FALSE),"")</f>
        <v/>
      </c>
      <c r="BD96" s="8"/>
      <c r="BE96" s="8" t="str">
        <f>IFERROR(VLOOKUP($A96,集約用シート!$E$3:$BN$3000,16,FALSE),"")</f>
        <v/>
      </c>
      <c r="BF96" s="8"/>
    </row>
    <row r="97" spans="48:58" ht="28.5" customHeight="1">
      <c r="AV97" s="8" t="str">
        <f>IFERROR(VLOOKUP($A97,集約用シート!$E$3:$BN$3000,2,FALSE),"")</f>
        <v/>
      </c>
      <c r="AW97" s="8" t="str">
        <f>IFERROR(VLOOKUP($A97,集約用シート!$E$3:$BN$3000,3,FALSE),"")</f>
        <v/>
      </c>
      <c r="AX97" s="8" t="str">
        <f>IFERROR(VLOOKUP($A97,集約用シート!$E$3:$BN$3000,5,FALSE),"")</f>
        <v/>
      </c>
      <c r="AY97" s="8"/>
      <c r="AZ97" s="8" t="str">
        <f>IFERROR(VLOOKUP($A97,集約用シート!$E$3:$BN$3000,11,FALSE),"")</f>
        <v/>
      </c>
      <c r="BA97" s="8"/>
      <c r="BB97" s="8" t="str">
        <f>IFERROR(VLOOKUP($A97,集約用シート!$E$3:$BN$3000,4,FALSE),"")</f>
        <v/>
      </c>
      <c r="BC97" s="8" t="str">
        <f>IFERROR(VLOOKUP($A97,集約用シート!$E$3:$BN$3000,14,FALSE),"")</f>
        <v/>
      </c>
      <c r="BD97" s="8"/>
      <c r="BE97" s="8" t="str">
        <f>IFERROR(VLOOKUP($A97,集約用シート!$E$3:$BN$3000,16,FALSE),"")</f>
        <v/>
      </c>
      <c r="BF97" s="8"/>
    </row>
    <row r="98" spans="48:58" ht="28.5" customHeight="1">
      <c r="AV98" s="8" t="str">
        <f>IFERROR(VLOOKUP($A98,集約用シート!$E$3:$BN$3000,2,FALSE),"")</f>
        <v/>
      </c>
      <c r="AW98" s="8" t="str">
        <f>IFERROR(VLOOKUP($A98,集約用シート!$E$3:$BN$3000,3,FALSE),"")</f>
        <v/>
      </c>
      <c r="AX98" s="8" t="str">
        <f>IFERROR(VLOOKUP($A98,集約用シート!$E$3:$BN$3000,5,FALSE),"")</f>
        <v/>
      </c>
      <c r="AY98" s="8"/>
      <c r="AZ98" s="8" t="str">
        <f>IFERROR(VLOOKUP($A98,集約用シート!$E$3:$BN$3000,11,FALSE),"")</f>
        <v/>
      </c>
      <c r="BA98" s="8"/>
      <c r="BB98" s="8" t="str">
        <f>IFERROR(VLOOKUP($A98,集約用シート!$E$3:$BN$3000,4,FALSE),"")</f>
        <v/>
      </c>
      <c r="BC98" s="8" t="str">
        <f>IFERROR(VLOOKUP($A98,集約用シート!$E$3:$BN$3000,14,FALSE),"")</f>
        <v/>
      </c>
      <c r="BD98" s="8"/>
      <c r="BE98" s="8" t="str">
        <f>IFERROR(VLOOKUP($A98,集約用シート!$E$3:$BN$3000,16,FALSE),"")</f>
        <v/>
      </c>
      <c r="BF98" s="8"/>
    </row>
    <row r="99" spans="48:58" ht="28.5" customHeight="1">
      <c r="AV99" s="8" t="str">
        <f>IFERROR(VLOOKUP($A99,集約用シート!$E$3:$BN$3000,2,FALSE),"")</f>
        <v/>
      </c>
      <c r="AW99" s="8" t="str">
        <f>IFERROR(VLOOKUP($A99,集約用シート!$E$3:$BN$3000,3,FALSE),"")</f>
        <v/>
      </c>
      <c r="AX99" s="8" t="str">
        <f>IFERROR(VLOOKUP($A99,集約用シート!$E$3:$BN$3000,5,FALSE),"")</f>
        <v/>
      </c>
      <c r="AY99" s="8"/>
      <c r="AZ99" s="8" t="str">
        <f>IFERROR(VLOOKUP($A99,集約用シート!$E$3:$BN$3000,11,FALSE),"")</f>
        <v/>
      </c>
      <c r="BA99" s="8"/>
      <c r="BB99" s="8" t="str">
        <f>IFERROR(VLOOKUP($A99,集約用シート!$E$3:$BN$3000,4,FALSE),"")</f>
        <v/>
      </c>
      <c r="BC99" s="8" t="str">
        <f>IFERROR(VLOOKUP($A99,集約用シート!$E$3:$BN$3000,14,FALSE),"")</f>
        <v/>
      </c>
      <c r="BD99" s="8"/>
      <c r="BE99" s="8" t="str">
        <f>IFERROR(VLOOKUP($A99,集約用シート!$E$3:$BN$3000,16,FALSE),"")</f>
        <v/>
      </c>
      <c r="BF99" s="8"/>
    </row>
    <row r="100" spans="48:58" ht="28.5" customHeight="1">
      <c r="AV100" s="8" t="str">
        <f>IFERROR(VLOOKUP($A100,集約用シート!$E$3:$BN$3000,2,FALSE),"")</f>
        <v/>
      </c>
      <c r="AW100" s="8" t="str">
        <f>IFERROR(VLOOKUP($A100,集約用シート!$E$3:$BN$3000,3,FALSE),"")</f>
        <v/>
      </c>
      <c r="AX100" s="8" t="str">
        <f>IFERROR(VLOOKUP($A100,集約用シート!$E$3:$BN$3000,5,FALSE),"")</f>
        <v/>
      </c>
      <c r="AY100" s="8"/>
      <c r="AZ100" s="8" t="str">
        <f>IFERROR(VLOOKUP($A100,集約用シート!$E$3:$BN$3000,11,FALSE),"")</f>
        <v/>
      </c>
      <c r="BA100" s="8"/>
      <c r="BB100" s="8" t="str">
        <f>IFERROR(VLOOKUP($A100,集約用シート!$E$3:$BN$3000,4,FALSE),"")</f>
        <v/>
      </c>
      <c r="BC100" s="8" t="str">
        <f>IFERROR(VLOOKUP($A100,集約用シート!$E$3:$BN$3000,14,FALSE),"")</f>
        <v/>
      </c>
      <c r="BD100" s="8"/>
      <c r="BE100" s="8" t="str">
        <f>IFERROR(VLOOKUP($A100,集約用シート!$E$3:$BN$3000,16,FALSE),"")</f>
        <v/>
      </c>
      <c r="BF100" s="8"/>
    </row>
    <row r="101" spans="48:58" ht="28.5" customHeight="1">
      <c r="AV101" s="8" t="str">
        <f>IFERROR(VLOOKUP($A101,集約用シート!$E$3:$BN$3000,2,FALSE),"")</f>
        <v/>
      </c>
      <c r="AW101" s="8" t="str">
        <f>IFERROR(VLOOKUP($A101,集約用シート!$E$3:$BN$3000,3,FALSE),"")</f>
        <v/>
      </c>
      <c r="AX101" s="8" t="str">
        <f>IFERROR(VLOOKUP($A101,集約用シート!$E$3:$BN$3000,5,FALSE),"")</f>
        <v/>
      </c>
      <c r="AY101" s="8"/>
      <c r="AZ101" s="8" t="str">
        <f>IFERROR(VLOOKUP($A101,集約用シート!$E$3:$BN$3000,11,FALSE),"")</f>
        <v/>
      </c>
      <c r="BA101" s="8"/>
      <c r="BB101" s="8" t="str">
        <f>IFERROR(VLOOKUP($A101,集約用シート!$E$3:$BN$3000,4,FALSE),"")</f>
        <v/>
      </c>
      <c r="BC101" s="8" t="str">
        <f>IFERROR(VLOOKUP($A101,集約用シート!$E$3:$BN$3000,14,FALSE),"")</f>
        <v/>
      </c>
      <c r="BD101" s="8"/>
      <c r="BE101" s="8" t="str">
        <f>IFERROR(VLOOKUP($A101,集約用シート!$E$3:$BN$3000,16,FALSE),"")</f>
        <v/>
      </c>
      <c r="BF101" s="8"/>
    </row>
    <row r="102" spans="48:58" ht="28.5" customHeight="1">
      <c r="AV102" s="8" t="str">
        <f>IFERROR(VLOOKUP($A102,集約用シート!$E$3:$BN$3000,2,FALSE),"")</f>
        <v/>
      </c>
      <c r="AW102" s="8" t="str">
        <f>IFERROR(VLOOKUP($A102,集約用シート!$E$3:$BN$3000,3,FALSE),"")</f>
        <v/>
      </c>
      <c r="AX102" s="8" t="str">
        <f>IFERROR(VLOOKUP($A102,集約用シート!$E$3:$BN$3000,5,FALSE),"")</f>
        <v/>
      </c>
      <c r="AY102" s="8"/>
      <c r="AZ102" s="8" t="str">
        <f>IFERROR(VLOOKUP($A102,集約用シート!$E$3:$BN$3000,11,FALSE),"")</f>
        <v/>
      </c>
      <c r="BA102" s="8"/>
      <c r="BB102" s="8" t="str">
        <f>IFERROR(VLOOKUP($A102,集約用シート!$E$3:$BN$3000,4,FALSE),"")</f>
        <v/>
      </c>
      <c r="BC102" s="8" t="str">
        <f>IFERROR(VLOOKUP($A102,集約用シート!$E$3:$BN$3000,14,FALSE),"")</f>
        <v/>
      </c>
      <c r="BD102" s="8"/>
      <c r="BE102" s="8" t="str">
        <f>IFERROR(VLOOKUP($A102,集約用シート!$E$3:$BN$3000,16,FALSE),"")</f>
        <v/>
      </c>
      <c r="BF102" s="8"/>
    </row>
    <row r="103" spans="48:58" ht="28.5" customHeight="1">
      <c r="AV103" s="8" t="str">
        <f>IFERROR(VLOOKUP($A103,集約用シート!$E$3:$BN$3000,2,FALSE),"")</f>
        <v/>
      </c>
      <c r="AW103" s="8" t="str">
        <f>IFERROR(VLOOKUP($A103,集約用シート!$E$3:$BN$3000,3,FALSE),"")</f>
        <v/>
      </c>
      <c r="AX103" s="8" t="str">
        <f>IFERROR(VLOOKUP($A103,集約用シート!$E$3:$BN$3000,5,FALSE),"")</f>
        <v/>
      </c>
      <c r="AY103" s="8"/>
      <c r="AZ103" s="8" t="str">
        <f>IFERROR(VLOOKUP($A103,集約用シート!$E$3:$BN$3000,11,FALSE),"")</f>
        <v/>
      </c>
      <c r="BA103" s="8"/>
      <c r="BB103" s="8" t="str">
        <f>IFERROR(VLOOKUP($A103,集約用シート!$E$3:$BN$3000,4,FALSE),"")</f>
        <v/>
      </c>
      <c r="BC103" s="8" t="str">
        <f>IFERROR(VLOOKUP($A103,集約用シート!$E$3:$BN$3000,14,FALSE),"")</f>
        <v/>
      </c>
      <c r="BD103" s="8"/>
      <c r="BE103" s="8" t="str">
        <f>IFERROR(VLOOKUP($A103,集約用シート!$E$3:$BN$3000,16,FALSE),"")</f>
        <v/>
      </c>
      <c r="BF103" s="8"/>
    </row>
    <row r="104" spans="48:58" ht="28.5" customHeight="1">
      <c r="AV104" s="8" t="str">
        <f>IFERROR(VLOOKUP($A104,集約用シート!$E$3:$BN$3000,2,FALSE),"")</f>
        <v/>
      </c>
      <c r="AW104" s="8" t="str">
        <f>IFERROR(VLOOKUP($A104,集約用シート!$E$3:$BN$3000,3,FALSE),"")</f>
        <v/>
      </c>
      <c r="AX104" s="8" t="str">
        <f>IFERROR(VLOOKUP($A104,集約用シート!$E$3:$BN$3000,5,FALSE),"")</f>
        <v/>
      </c>
      <c r="AY104" s="8"/>
      <c r="AZ104" s="8" t="str">
        <f>IFERROR(VLOOKUP($A104,集約用シート!$E$3:$BN$3000,11,FALSE),"")</f>
        <v/>
      </c>
      <c r="BA104" s="8"/>
      <c r="BB104" s="8" t="str">
        <f>IFERROR(VLOOKUP($A104,集約用シート!$E$3:$BN$3000,4,FALSE),"")</f>
        <v/>
      </c>
      <c r="BC104" s="8" t="str">
        <f>IFERROR(VLOOKUP($A104,集約用シート!$E$3:$BN$3000,14,FALSE),"")</f>
        <v/>
      </c>
      <c r="BD104" s="8"/>
      <c r="BE104" s="8" t="str">
        <f>IFERROR(VLOOKUP($A104,集約用シート!$E$3:$BN$3000,16,FALSE),"")</f>
        <v/>
      </c>
      <c r="BF104" s="8"/>
    </row>
    <row r="105" spans="48:58" ht="28.5" customHeight="1">
      <c r="AV105" s="8" t="str">
        <f>IFERROR(VLOOKUP($A105,集約用シート!$E$3:$BN$3000,2,FALSE),"")</f>
        <v/>
      </c>
      <c r="AW105" s="8" t="str">
        <f>IFERROR(VLOOKUP($A105,集約用シート!$E$3:$BN$3000,3,FALSE),"")</f>
        <v/>
      </c>
      <c r="AX105" s="8" t="str">
        <f>IFERROR(VLOOKUP($A105,集約用シート!$E$3:$BN$3000,5,FALSE),"")</f>
        <v/>
      </c>
      <c r="AY105" s="8"/>
      <c r="AZ105" s="8" t="str">
        <f>IFERROR(VLOOKUP($A105,集約用シート!$E$3:$BN$3000,11,FALSE),"")</f>
        <v/>
      </c>
      <c r="BA105" s="8"/>
      <c r="BB105" s="8" t="str">
        <f>IFERROR(VLOOKUP($A105,集約用シート!$E$3:$BN$3000,4,FALSE),"")</f>
        <v/>
      </c>
      <c r="BC105" s="8" t="str">
        <f>IFERROR(VLOOKUP($A105,集約用シート!$E$3:$BN$3000,14,FALSE),"")</f>
        <v/>
      </c>
      <c r="BD105" s="8"/>
      <c r="BE105" s="8" t="str">
        <f>IFERROR(VLOOKUP($A105,集約用シート!$E$3:$BN$3000,16,FALSE),"")</f>
        <v/>
      </c>
      <c r="BF105" s="8"/>
    </row>
    <row r="106" spans="48:58" ht="28.5" customHeight="1">
      <c r="AV106" s="8" t="str">
        <f>IFERROR(VLOOKUP($A106,集約用シート!$E$3:$BN$3000,2,FALSE),"")</f>
        <v/>
      </c>
      <c r="AW106" s="8" t="str">
        <f>IFERROR(VLOOKUP($A106,集約用シート!$E$3:$BN$3000,3,FALSE),"")</f>
        <v/>
      </c>
      <c r="AX106" s="8" t="str">
        <f>IFERROR(VLOOKUP($A106,集約用シート!$E$3:$BN$3000,5,FALSE),"")</f>
        <v/>
      </c>
      <c r="AY106" s="8"/>
      <c r="AZ106" s="8" t="str">
        <f>IFERROR(VLOOKUP($A106,集約用シート!$E$3:$BN$3000,11,FALSE),"")</f>
        <v/>
      </c>
      <c r="BA106" s="8"/>
      <c r="BB106" s="8" t="str">
        <f>IFERROR(VLOOKUP($A106,集約用シート!$E$3:$BN$3000,4,FALSE),"")</f>
        <v/>
      </c>
      <c r="BC106" s="8" t="str">
        <f>IFERROR(VLOOKUP($A106,集約用シート!$E$3:$BN$3000,14,FALSE),"")</f>
        <v/>
      </c>
      <c r="BD106" s="8"/>
      <c r="BE106" s="8" t="str">
        <f>IFERROR(VLOOKUP($A106,集約用シート!$E$3:$BN$3000,16,FALSE),"")</f>
        <v/>
      </c>
      <c r="BF106" s="8"/>
    </row>
    <row r="107" spans="48:58" ht="28.5" customHeight="1">
      <c r="AV107" s="8" t="str">
        <f>IFERROR(VLOOKUP($A107,集約用シート!$E$3:$BN$3000,2,FALSE),"")</f>
        <v/>
      </c>
      <c r="AW107" s="8" t="str">
        <f>IFERROR(VLOOKUP($A107,集約用シート!$E$3:$BN$3000,3,FALSE),"")</f>
        <v/>
      </c>
      <c r="AX107" s="8" t="str">
        <f>IFERROR(VLOOKUP($A107,集約用シート!$E$3:$BN$3000,5,FALSE),"")</f>
        <v/>
      </c>
      <c r="AY107" s="8"/>
      <c r="AZ107" s="8" t="str">
        <f>IFERROR(VLOOKUP($A107,集約用シート!$E$3:$BN$3000,11,FALSE),"")</f>
        <v/>
      </c>
      <c r="BA107" s="8"/>
      <c r="BB107" s="8" t="str">
        <f>IFERROR(VLOOKUP($A107,集約用シート!$E$3:$BN$3000,4,FALSE),"")</f>
        <v/>
      </c>
      <c r="BC107" s="8" t="str">
        <f>IFERROR(VLOOKUP($A107,集約用シート!$E$3:$BN$3000,14,FALSE),"")</f>
        <v/>
      </c>
      <c r="BD107" s="8"/>
      <c r="BE107" s="8" t="str">
        <f>IFERROR(VLOOKUP($A107,集約用シート!$E$3:$BN$3000,16,FALSE),"")</f>
        <v/>
      </c>
      <c r="BF107" s="8"/>
    </row>
    <row r="108" spans="48:58" ht="28.5" customHeight="1">
      <c r="AV108" s="8" t="str">
        <f>IFERROR(VLOOKUP($A108,集約用シート!$E$3:$BN$3000,2,FALSE),"")</f>
        <v/>
      </c>
      <c r="AW108" s="8" t="str">
        <f>IFERROR(VLOOKUP($A108,集約用シート!$E$3:$BN$3000,3,FALSE),"")</f>
        <v/>
      </c>
      <c r="AX108" s="8" t="str">
        <f>IFERROR(VLOOKUP($A108,集約用シート!$E$3:$BN$3000,5,FALSE),"")</f>
        <v/>
      </c>
      <c r="AY108" s="8"/>
      <c r="AZ108" s="8" t="str">
        <f>IFERROR(VLOOKUP($A108,集約用シート!$E$3:$BN$3000,11,FALSE),"")</f>
        <v/>
      </c>
      <c r="BA108" s="8"/>
      <c r="BB108" s="8" t="str">
        <f>IFERROR(VLOOKUP($A108,集約用シート!$E$3:$BN$3000,4,FALSE),"")</f>
        <v/>
      </c>
      <c r="BC108" s="8" t="str">
        <f>IFERROR(VLOOKUP($A108,集約用シート!$E$3:$BN$3000,14,FALSE),"")</f>
        <v/>
      </c>
      <c r="BD108" s="8"/>
      <c r="BE108" s="8" t="str">
        <f>IFERROR(VLOOKUP($A108,集約用シート!$E$3:$BN$3000,16,FALSE),"")</f>
        <v/>
      </c>
      <c r="BF108" s="8"/>
    </row>
    <row r="109" spans="48:58" ht="28.5" customHeight="1">
      <c r="AV109" s="8" t="str">
        <f>IFERROR(VLOOKUP($A109,集約用シート!$E$3:$BN$3000,2,FALSE),"")</f>
        <v/>
      </c>
      <c r="AW109" s="8" t="str">
        <f>IFERROR(VLOOKUP($A109,集約用シート!$E$3:$BN$3000,3,FALSE),"")</f>
        <v/>
      </c>
      <c r="AX109" s="8" t="str">
        <f>IFERROR(VLOOKUP($A109,集約用シート!$E$3:$BN$3000,5,FALSE),"")</f>
        <v/>
      </c>
      <c r="AY109" s="8"/>
      <c r="AZ109" s="8" t="str">
        <f>IFERROR(VLOOKUP($A109,集約用シート!$E$3:$BN$3000,11,FALSE),"")</f>
        <v/>
      </c>
      <c r="BA109" s="8"/>
      <c r="BB109" s="8" t="str">
        <f>IFERROR(VLOOKUP($A109,集約用シート!$E$3:$BN$3000,4,FALSE),"")</f>
        <v/>
      </c>
      <c r="BC109" s="8" t="str">
        <f>IFERROR(VLOOKUP($A109,集約用シート!$E$3:$BN$3000,14,FALSE),"")</f>
        <v/>
      </c>
      <c r="BD109" s="8"/>
      <c r="BE109" s="8" t="str">
        <f>IFERROR(VLOOKUP($A109,集約用シート!$E$3:$BN$3000,16,FALSE),"")</f>
        <v/>
      </c>
      <c r="BF109" s="8"/>
    </row>
    <row r="110" spans="48:58" ht="28.5" customHeight="1">
      <c r="AV110" s="8" t="str">
        <f>IFERROR(VLOOKUP($A110,集約用シート!$E$3:$BN$3000,2,FALSE),"")</f>
        <v/>
      </c>
      <c r="AW110" s="8" t="str">
        <f>IFERROR(VLOOKUP($A110,集約用シート!$E$3:$BN$3000,3,FALSE),"")</f>
        <v/>
      </c>
      <c r="AX110" s="8" t="str">
        <f>IFERROR(VLOOKUP($A110,集約用シート!$E$3:$BN$3000,5,FALSE),"")</f>
        <v/>
      </c>
      <c r="AY110" s="8"/>
      <c r="AZ110" s="8" t="str">
        <f>IFERROR(VLOOKUP($A110,集約用シート!$E$3:$BN$3000,11,FALSE),"")</f>
        <v/>
      </c>
      <c r="BA110" s="8"/>
      <c r="BB110" s="8" t="str">
        <f>IFERROR(VLOOKUP($A110,集約用シート!$E$3:$BN$3000,4,FALSE),"")</f>
        <v/>
      </c>
      <c r="BC110" s="8" t="str">
        <f>IFERROR(VLOOKUP($A110,集約用シート!$E$3:$BN$3000,14,FALSE),"")</f>
        <v/>
      </c>
      <c r="BD110" s="8"/>
      <c r="BE110" s="8" t="str">
        <f>IFERROR(VLOOKUP($A110,集約用シート!$E$3:$BN$3000,16,FALSE),"")</f>
        <v/>
      </c>
      <c r="BF110" s="8"/>
    </row>
    <row r="111" spans="48:58" ht="28.5" customHeight="1">
      <c r="AV111" s="8" t="str">
        <f>IFERROR(VLOOKUP($A111,集約用シート!$E$3:$BN$3000,2,FALSE),"")</f>
        <v/>
      </c>
      <c r="AW111" s="8" t="str">
        <f>IFERROR(VLOOKUP($A111,集約用シート!$E$3:$BN$3000,3,FALSE),"")</f>
        <v/>
      </c>
      <c r="AX111" s="8" t="str">
        <f>IFERROR(VLOOKUP($A111,集約用シート!$E$3:$BN$3000,5,FALSE),"")</f>
        <v/>
      </c>
      <c r="AY111" s="8"/>
      <c r="AZ111" s="8" t="str">
        <f>IFERROR(VLOOKUP($A111,集約用シート!$E$3:$BN$3000,11,FALSE),"")</f>
        <v/>
      </c>
      <c r="BA111" s="8"/>
      <c r="BB111" s="8" t="str">
        <f>IFERROR(VLOOKUP($A111,集約用シート!$E$3:$BN$3000,4,FALSE),"")</f>
        <v/>
      </c>
      <c r="BC111" s="8" t="str">
        <f>IFERROR(VLOOKUP($A111,集約用シート!$E$3:$BN$3000,14,FALSE),"")</f>
        <v/>
      </c>
      <c r="BD111" s="8"/>
      <c r="BE111" s="8" t="str">
        <f>IFERROR(VLOOKUP($A111,集約用シート!$E$3:$BN$3000,16,FALSE),"")</f>
        <v/>
      </c>
      <c r="BF111" s="8"/>
    </row>
    <row r="112" spans="48:58" ht="28.5" customHeight="1">
      <c r="AV112" s="8" t="str">
        <f>IFERROR(VLOOKUP($A112,集約用シート!$E$3:$BN$3000,2,FALSE),"")</f>
        <v/>
      </c>
      <c r="AW112" s="8" t="str">
        <f>IFERROR(VLOOKUP($A112,集約用シート!$E$3:$BN$3000,3,FALSE),"")</f>
        <v/>
      </c>
      <c r="AX112" s="8" t="str">
        <f>IFERROR(VLOOKUP($A112,集約用シート!$E$3:$BN$3000,5,FALSE),"")</f>
        <v/>
      </c>
      <c r="AY112" s="8"/>
      <c r="AZ112" s="8" t="str">
        <f>IFERROR(VLOOKUP($A112,集約用シート!$E$3:$BN$3000,11,FALSE),"")</f>
        <v/>
      </c>
      <c r="BA112" s="8"/>
      <c r="BB112" s="8" t="str">
        <f>IFERROR(VLOOKUP($A112,集約用シート!$E$3:$BN$3000,4,FALSE),"")</f>
        <v/>
      </c>
      <c r="BC112" s="8" t="str">
        <f>IFERROR(VLOOKUP($A112,集約用シート!$E$3:$BN$3000,14,FALSE),"")</f>
        <v/>
      </c>
      <c r="BD112" s="8"/>
      <c r="BE112" s="8" t="str">
        <f>IFERROR(VLOOKUP($A112,集約用シート!$E$3:$BN$3000,16,FALSE),"")</f>
        <v/>
      </c>
      <c r="BF112" s="8"/>
    </row>
    <row r="113" spans="48:58" ht="28.5" customHeight="1">
      <c r="AV113" s="8" t="str">
        <f>IFERROR(VLOOKUP($A113,集約用シート!$E$3:$BN$3000,2,FALSE),"")</f>
        <v/>
      </c>
      <c r="AW113" s="8" t="str">
        <f>IFERROR(VLOOKUP($A113,集約用シート!$E$3:$BN$3000,3,FALSE),"")</f>
        <v/>
      </c>
      <c r="AX113" s="8" t="str">
        <f>IFERROR(VLOOKUP($A113,集約用シート!$E$3:$BN$3000,5,FALSE),"")</f>
        <v/>
      </c>
      <c r="AY113" s="8"/>
      <c r="AZ113" s="8" t="str">
        <f>IFERROR(VLOOKUP($A113,集約用シート!$E$3:$BN$3000,11,FALSE),"")</f>
        <v/>
      </c>
      <c r="BA113" s="8"/>
      <c r="BB113" s="8" t="str">
        <f>IFERROR(VLOOKUP($A113,集約用シート!$E$3:$BN$3000,4,FALSE),"")</f>
        <v/>
      </c>
      <c r="BC113" s="8" t="str">
        <f>IFERROR(VLOOKUP($A113,集約用シート!$E$3:$BN$3000,14,FALSE),"")</f>
        <v/>
      </c>
      <c r="BD113" s="8"/>
      <c r="BE113" s="8" t="str">
        <f>IFERROR(VLOOKUP($A113,集約用シート!$E$3:$BN$3000,16,FALSE),"")</f>
        <v/>
      </c>
      <c r="BF113" s="8"/>
    </row>
    <row r="114" spans="48:58" ht="28.5" customHeight="1">
      <c r="AV114" s="8" t="str">
        <f>IFERROR(VLOOKUP($A114,集約用シート!$E$3:$BN$3000,2,FALSE),"")</f>
        <v/>
      </c>
      <c r="AW114" s="8" t="str">
        <f>IFERROR(VLOOKUP($A114,集約用シート!$E$3:$BN$3000,3,FALSE),"")</f>
        <v/>
      </c>
      <c r="AX114" s="8" t="str">
        <f>IFERROR(VLOOKUP($A114,集約用シート!$E$3:$BN$3000,5,FALSE),"")</f>
        <v/>
      </c>
      <c r="AY114" s="8"/>
      <c r="AZ114" s="8" t="str">
        <f>IFERROR(VLOOKUP($A114,集約用シート!$E$3:$BN$3000,11,FALSE),"")</f>
        <v/>
      </c>
      <c r="BA114" s="8"/>
      <c r="BB114" s="8" t="str">
        <f>IFERROR(VLOOKUP($A114,集約用シート!$E$3:$BN$3000,4,FALSE),"")</f>
        <v/>
      </c>
      <c r="BC114" s="8" t="str">
        <f>IFERROR(VLOOKUP($A114,集約用シート!$E$3:$BN$3000,14,FALSE),"")</f>
        <v/>
      </c>
      <c r="BD114" s="8"/>
      <c r="BE114" s="8" t="str">
        <f>IFERROR(VLOOKUP($A114,集約用シート!$E$3:$BN$3000,16,FALSE),"")</f>
        <v/>
      </c>
      <c r="BF114" s="8"/>
    </row>
    <row r="115" spans="48:58" ht="28.5" customHeight="1">
      <c r="AV115" s="8" t="str">
        <f>IFERROR(VLOOKUP($A115,集約用シート!$E$3:$BN$3000,2,FALSE),"")</f>
        <v/>
      </c>
      <c r="AW115" s="8" t="str">
        <f>IFERROR(VLOOKUP($A115,集約用シート!$E$3:$BN$3000,3,FALSE),"")</f>
        <v/>
      </c>
      <c r="AX115" s="8" t="str">
        <f>IFERROR(VLOOKUP($A115,集約用シート!$E$3:$BN$3000,5,FALSE),"")</f>
        <v/>
      </c>
      <c r="AY115" s="8"/>
      <c r="AZ115" s="8" t="str">
        <f>IFERROR(VLOOKUP($A115,集約用シート!$E$3:$BN$3000,11,FALSE),"")</f>
        <v/>
      </c>
      <c r="BA115" s="8"/>
      <c r="BB115" s="8" t="str">
        <f>IFERROR(VLOOKUP($A115,集約用シート!$E$3:$BN$3000,4,FALSE),"")</f>
        <v/>
      </c>
      <c r="BC115" s="8" t="str">
        <f>IFERROR(VLOOKUP($A115,集約用シート!$E$3:$BN$3000,14,FALSE),"")</f>
        <v/>
      </c>
      <c r="BD115" s="8"/>
      <c r="BE115" s="8" t="str">
        <f>IFERROR(VLOOKUP($A115,集約用シート!$E$3:$BN$3000,16,FALSE),"")</f>
        <v/>
      </c>
      <c r="BF115" s="8"/>
    </row>
    <row r="116" spans="48:58" ht="28.5" customHeight="1">
      <c r="AV116" s="8" t="str">
        <f>IFERROR(VLOOKUP($A116,集約用シート!$E$3:$BN$3000,2,FALSE),"")</f>
        <v/>
      </c>
      <c r="AW116" s="8" t="str">
        <f>IFERROR(VLOOKUP($A116,集約用シート!$E$3:$BN$3000,3,FALSE),"")</f>
        <v/>
      </c>
      <c r="AX116" s="8" t="str">
        <f>IFERROR(VLOOKUP($A116,集約用シート!$E$3:$BN$3000,5,FALSE),"")</f>
        <v/>
      </c>
      <c r="AY116" s="8"/>
      <c r="AZ116" s="8" t="str">
        <f>IFERROR(VLOOKUP($A116,集約用シート!$E$3:$BN$3000,11,FALSE),"")</f>
        <v/>
      </c>
      <c r="BA116" s="8"/>
      <c r="BB116" s="8" t="str">
        <f>IFERROR(VLOOKUP($A116,集約用シート!$E$3:$BN$3000,4,FALSE),"")</f>
        <v/>
      </c>
      <c r="BC116" s="8" t="str">
        <f>IFERROR(VLOOKUP($A116,集約用シート!$E$3:$BN$3000,14,FALSE),"")</f>
        <v/>
      </c>
      <c r="BD116" s="8"/>
      <c r="BE116" s="8" t="str">
        <f>IFERROR(VLOOKUP($A116,集約用シート!$E$3:$BN$3000,16,FALSE),"")</f>
        <v/>
      </c>
      <c r="BF116" s="8"/>
    </row>
    <row r="117" spans="48:58" ht="28.5" customHeight="1">
      <c r="AV117" s="8" t="str">
        <f>IFERROR(VLOOKUP($A117,集約用シート!$E$3:$BN$3000,2,FALSE),"")</f>
        <v/>
      </c>
      <c r="AW117" s="8" t="str">
        <f>IFERROR(VLOOKUP($A117,集約用シート!$E$3:$BN$3000,3,FALSE),"")</f>
        <v/>
      </c>
      <c r="AX117" s="8" t="str">
        <f>IFERROR(VLOOKUP($A117,集約用シート!$E$3:$BN$3000,5,FALSE),"")</f>
        <v/>
      </c>
      <c r="AY117" s="8"/>
      <c r="AZ117" s="8" t="str">
        <f>IFERROR(VLOOKUP($A117,集約用シート!$E$3:$BN$3000,11,FALSE),"")</f>
        <v/>
      </c>
      <c r="BA117" s="8"/>
      <c r="BB117" s="8" t="str">
        <f>IFERROR(VLOOKUP($A117,集約用シート!$E$3:$BN$3000,4,FALSE),"")</f>
        <v/>
      </c>
      <c r="BC117" s="8" t="str">
        <f>IFERROR(VLOOKUP($A117,集約用シート!$E$3:$BN$3000,14,FALSE),"")</f>
        <v/>
      </c>
      <c r="BD117" s="8"/>
      <c r="BE117" s="8" t="str">
        <f>IFERROR(VLOOKUP($A117,集約用シート!$E$3:$BN$3000,16,FALSE),"")</f>
        <v/>
      </c>
      <c r="BF117" s="8"/>
    </row>
    <row r="118" spans="48:58" ht="28.5" customHeight="1">
      <c r="AV118" s="8" t="str">
        <f>IFERROR(VLOOKUP($A118,集約用シート!$E$3:$BN$3000,2,FALSE),"")</f>
        <v/>
      </c>
      <c r="AW118" s="8" t="str">
        <f>IFERROR(VLOOKUP($A118,集約用シート!$E$3:$BN$3000,3,FALSE),"")</f>
        <v/>
      </c>
      <c r="AX118" s="8" t="str">
        <f>IFERROR(VLOOKUP($A118,集約用シート!$E$3:$BN$3000,5,FALSE),"")</f>
        <v/>
      </c>
      <c r="AY118" s="8"/>
      <c r="AZ118" s="8" t="str">
        <f>IFERROR(VLOOKUP($A118,集約用シート!$E$3:$BN$3000,11,FALSE),"")</f>
        <v/>
      </c>
      <c r="BA118" s="8"/>
      <c r="BB118" s="8" t="str">
        <f>IFERROR(VLOOKUP($A118,集約用シート!$E$3:$BN$3000,4,FALSE),"")</f>
        <v/>
      </c>
      <c r="BC118" s="8" t="str">
        <f>IFERROR(VLOOKUP($A118,集約用シート!$E$3:$BN$3000,14,FALSE),"")</f>
        <v/>
      </c>
      <c r="BD118" s="8"/>
      <c r="BE118" s="8" t="str">
        <f>IFERROR(VLOOKUP($A118,集約用シート!$E$3:$BN$3000,16,FALSE),"")</f>
        <v/>
      </c>
      <c r="BF118" s="8"/>
    </row>
    <row r="119" spans="48:58" ht="28.5" customHeight="1">
      <c r="AV119" s="8" t="str">
        <f>IFERROR(VLOOKUP($A119,集約用シート!$E$3:$BN$3000,2,FALSE),"")</f>
        <v/>
      </c>
      <c r="AW119" s="8" t="str">
        <f>IFERROR(VLOOKUP($A119,集約用シート!$E$3:$BN$3000,3,FALSE),"")</f>
        <v/>
      </c>
      <c r="AX119" s="8" t="str">
        <f>IFERROR(VLOOKUP($A119,集約用シート!$E$3:$BN$3000,5,FALSE),"")</f>
        <v/>
      </c>
      <c r="AY119" s="8"/>
      <c r="AZ119" s="8" t="str">
        <f>IFERROR(VLOOKUP($A119,集約用シート!$E$3:$BN$3000,11,FALSE),"")</f>
        <v/>
      </c>
      <c r="BA119" s="8"/>
      <c r="BB119" s="8" t="str">
        <f>IFERROR(VLOOKUP($A119,集約用シート!$E$3:$BN$3000,4,FALSE),"")</f>
        <v/>
      </c>
      <c r="BC119" s="8" t="str">
        <f>IFERROR(VLOOKUP($A119,集約用シート!$E$3:$BN$3000,14,FALSE),"")</f>
        <v/>
      </c>
      <c r="BD119" s="8"/>
      <c r="BE119" s="8" t="str">
        <f>IFERROR(VLOOKUP($A119,集約用シート!$E$3:$BN$3000,16,FALSE),"")</f>
        <v/>
      </c>
      <c r="BF119" s="8"/>
    </row>
    <row r="120" spans="48:58" ht="28.5" customHeight="1">
      <c r="AV120" s="8" t="str">
        <f>IFERROR(VLOOKUP($A120,集約用シート!$E$3:$BN$3000,2,FALSE),"")</f>
        <v/>
      </c>
      <c r="AW120" s="8" t="str">
        <f>IFERROR(VLOOKUP($A120,集約用シート!$E$3:$BN$3000,3,FALSE),"")</f>
        <v/>
      </c>
      <c r="AX120" s="8" t="str">
        <f>IFERROR(VLOOKUP($A120,集約用シート!$E$3:$BN$3000,5,FALSE),"")</f>
        <v/>
      </c>
      <c r="AY120" s="8"/>
      <c r="AZ120" s="8" t="str">
        <f>IFERROR(VLOOKUP($A120,集約用シート!$E$3:$BN$3000,11,FALSE),"")</f>
        <v/>
      </c>
      <c r="BA120" s="8"/>
      <c r="BB120" s="8" t="str">
        <f>IFERROR(VLOOKUP($A120,集約用シート!$E$3:$BN$3000,4,FALSE),"")</f>
        <v/>
      </c>
      <c r="BC120" s="8" t="str">
        <f>IFERROR(VLOOKUP($A120,集約用シート!$E$3:$BN$3000,14,FALSE),"")</f>
        <v/>
      </c>
      <c r="BD120" s="8"/>
      <c r="BE120" s="8" t="str">
        <f>IFERROR(VLOOKUP($A120,集約用シート!$E$3:$BN$3000,16,FALSE),"")</f>
        <v/>
      </c>
      <c r="BF120" s="8"/>
    </row>
    <row r="121" spans="48:58" ht="28.5" customHeight="1">
      <c r="AV121" s="8" t="str">
        <f>IFERROR(VLOOKUP($A121,集約用シート!$E$3:$BN$3000,2,FALSE),"")</f>
        <v/>
      </c>
      <c r="AW121" s="8" t="str">
        <f>IFERROR(VLOOKUP($A121,集約用シート!$E$3:$BN$3000,3,FALSE),"")</f>
        <v/>
      </c>
      <c r="AX121" s="8" t="str">
        <f>IFERROR(VLOOKUP($A121,集約用シート!$E$3:$BN$3000,5,FALSE),"")</f>
        <v/>
      </c>
      <c r="AY121" s="8"/>
      <c r="AZ121" s="8" t="str">
        <f>IFERROR(VLOOKUP($A121,集約用シート!$E$3:$BN$3000,11,FALSE),"")</f>
        <v/>
      </c>
      <c r="BA121" s="8"/>
      <c r="BB121" s="8" t="str">
        <f>IFERROR(VLOOKUP($A121,集約用シート!$E$3:$BN$3000,4,FALSE),"")</f>
        <v/>
      </c>
      <c r="BC121" s="8" t="str">
        <f>IFERROR(VLOOKUP($A121,集約用シート!$E$3:$BN$3000,14,FALSE),"")</f>
        <v/>
      </c>
      <c r="BD121" s="8"/>
      <c r="BE121" s="8" t="str">
        <f>IFERROR(VLOOKUP($A121,集約用シート!$E$3:$BN$3000,16,FALSE),"")</f>
        <v/>
      </c>
      <c r="BF121" s="8"/>
    </row>
    <row r="122" spans="48:58" ht="28.5" customHeight="1">
      <c r="AV122" s="8" t="str">
        <f>IFERROR(VLOOKUP($A122,集約用シート!$E$3:$BN$3000,2,FALSE),"")</f>
        <v/>
      </c>
      <c r="AW122" s="8" t="str">
        <f>IFERROR(VLOOKUP($A122,集約用シート!$E$3:$BN$3000,3,FALSE),"")</f>
        <v/>
      </c>
      <c r="AX122" s="8" t="str">
        <f>IFERROR(VLOOKUP($A122,集約用シート!$E$3:$BN$3000,5,FALSE),"")</f>
        <v/>
      </c>
      <c r="AY122" s="8"/>
      <c r="AZ122" s="8" t="str">
        <f>IFERROR(VLOOKUP($A122,集約用シート!$E$3:$BN$3000,11,FALSE),"")</f>
        <v/>
      </c>
      <c r="BA122" s="8"/>
      <c r="BB122" s="8" t="str">
        <f>IFERROR(VLOOKUP($A122,集約用シート!$E$3:$BN$3000,4,FALSE),"")</f>
        <v/>
      </c>
      <c r="BC122" s="8" t="str">
        <f>IFERROR(VLOOKUP($A122,集約用シート!$E$3:$BN$3000,14,FALSE),"")</f>
        <v/>
      </c>
      <c r="BD122" s="8"/>
      <c r="BE122" s="8" t="str">
        <f>IFERROR(VLOOKUP($A122,集約用シート!$E$3:$BN$3000,16,FALSE),"")</f>
        <v/>
      </c>
      <c r="BF122" s="8"/>
    </row>
    <row r="123" spans="48:58" ht="28.5" customHeight="1">
      <c r="AV123" s="8" t="str">
        <f>IFERROR(VLOOKUP($A123,集約用シート!$E$3:$BN$3000,2,FALSE),"")</f>
        <v/>
      </c>
      <c r="AW123" s="8" t="str">
        <f>IFERROR(VLOOKUP($A123,集約用シート!$E$3:$BN$3000,3,FALSE),"")</f>
        <v/>
      </c>
      <c r="AX123" s="8" t="str">
        <f>IFERROR(VLOOKUP($A123,集約用シート!$E$3:$BN$3000,5,FALSE),"")</f>
        <v/>
      </c>
      <c r="AY123" s="8"/>
      <c r="AZ123" s="8" t="str">
        <f>IFERROR(VLOOKUP($A123,集約用シート!$E$3:$BN$3000,11,FALSE),"")</f>
        <v/>
      </c>
      <c r="BA123" s="8"/>
      <c r="BB123" s="8" t="str">
        <f>IFERROR(VLOOKUP($A123,集約用シート!$E$3:$BN$3000,4,FALSE),"")</f>
        <v/>
      </c>
      <c r="BC123" s="8" t="str">
        <f>IFERROR(VLOOKUP($A123,集約用シート!$E$3:$BN$3000,14,FALSE),"")</f>
        <v/>
      </c>
      <c r="BD123" s="8"/>
      <c r="BE123" s="8" t="str">
        <f>IFERROR(VLOOKUP($A123,集約用シート!$E$3:$BN$3000,16,FALSE),"")</f>
        <v/>
      </c>
      <c r="BF123" s="8"/>
    </row>
    <row r="124" spans="48:58" ht="28.5" customHeight="1">
      <c r="AV124" s="8" t="str">
        <f>IFERROR(VLOOKUP($A124,集約用シート!$E$3:$BN$3000,2,FALSE),"")</f>
        <v/>
      </c>
      <c r="AW124" s="8" t="str">
        <f>IFERROR(VLOOKUP($A124,集約用シート!$E$3:$BN$3000,3,FALSE),"")</f>
        <v/>
      </c>
      <c r="AX124" s="8" t="str">
        <f>IFERROR(VLOOKUP($A124,集約用シート!$E$3:$BN$3000,5,FALSE),"")</f>
        <v/>
      </c>
      <c r="AY124" s="8"/>
      <c r="AZ124" s="8" t="str">
        <f>IFERROR(VLOOKUP($A124,集約用シート!$E$3:$BN$3000,11,FALSE),"")</f>
        <v/>
      </c>
      <c r="BA124" s="8"/>
      <c r="BB124" s="8" t="str">
        <f>IFERROR(VLOOKUP($A124,集約用シート!$E$3:$BN$3000,4,FALSE),"")</f>
        <v/>
      </c>
      <c r="BC124" s="8" t="str">
        <f>IFERROR(VLOOKUP($A124,集約用シート!$E$3:$BN$3000,14,FALSE),"")</f>
        <v/>
      </c>
      <c r="BD124" s="8"/>
      <c r="BE124" s="8" t="str">
        <f>IFERROR(VLOOKUP($A124,集約用シート!$E$3:$BN$3000,16,FALSE),"")</f>
        <v/>
      </c>
      <c r="BF124" s="8"/>
    </row>
    <row r="125" spans="48:58" ht="28.5" customHeight="1">
      <c r="AV125" s="8" t="str">
        <f>IFERROR(VLOOKUP($A125,集約用シート!$E$3:$BN$3000,2,FALSE),"")</f>
        <v/>
      </c>
      <c r="AW125" s="8" t="str">
        <f>IFERROR(VLOOKUP($A125,集約用シート!$E$3:$BN$3000,3,FALSE),"")</f>
        <v/>
      </c>
      <c r="AX125" s="8" t="str">
        <f>IFERROR(VLOOKUP($A125,集約用シート!$E$3:$BN$3000,5,FALSE),"")</f>
        <v/>
      </c>
      <c r="AY125" s="8"/>
      <c r="AZ125" s="8" t="str">
        <f>IFERROR(VLOOKUP($A125,集約用シート!$E$3:$BN$3000,11,FALSE),"")</f>
        <v/>
      </c>
      <c r="BA125" s="8"/>
      <c r="BB125" s="8" t="str">
        <f>IFERROR(VLOOKUP($A125,集約用シート!$E$3:$BN$3000,4,FALSE),"")</f>
        <v/>
      </c>
      <c r="BC125" s="8" t="str">
        <f>IFERROR(VLOOKUP($A125,集約用シート!$E$3:$BN$3000,14,FALSE),"")</f>
        <v/>
      </c>
      <c r="BD125" s="8"/>
      <c r="BE125" s="8" t="str">
        <f>IFERROR(VLOOKUP($A125,集約用シート!$E$3:$BN$3000,16,FALSE),"")</f>
        <v/>
      </c>
      <c r="BF125" s="8"/>
    </row>
    <row r="126" spans="48:58" ht="28.5" customHeight="1">
      <c r="AV126" s="8" t="str">
        <f>IFERROR(VLOOKUP($A126,集約用シート!$E$3:$BN$3000,2,FALSE),"")</f>
        <v/>
      </c>
      <c r="AW126" s="8" t="str">
        <f>IFERROR(VLOOKUP($A126,集約用シート!$E$3:$BN$3000,3,FALSE),"")</f>
        <v/>
      </c>
      <c r="AX126" s="8" t="str">
        <f>IFERROR(VLOOKUP($A126,集約用シート!$E$3:$BN$3000,5,FALSE),"")</f>
        <v/>
      </c>
      <c r="AY126" s="8"/>
      <c r="AZ126" s="8" t="str">
        <f>IFERROR(VLOOKUP($A126,集約用シート!$E$3:$BN$3000,11,FALSE),"")</f>
        <v/>
      </c>
      <c r="BA126" s="8"/>
      <c r="BB126" s="8" t="str">
        <f>IFERROR(VLOOKUP($A126,集約用シート!$E$3:$BN$3000,4,FALSE),"")</f>
        <v/>
      </c>
      <c r="BC126" s="8" t="str">
        <f>IFERROR(VLOOKUP($A126,集約用シート!$E$3:$BN$3000,14,FALSE),"")</f>
        <v/>
      </c>
      <c r="BD126" s="8"/>
      <c r="BE126" s="8" t="str">
        <f>IFERROR(VLOOKUP($A126,集約用シート!$E$3:$BN$3000,16,FALSE),"")</f>
        <v/>
      </c>
      <c r="BF126" s="8"/>
    </row>
    <row r="127" spans="48:58" ht="28.5" customHeight="1">
      <c r="AV127" s="8" t="str">
        <f>IFERROR(VLOOKUP($A127,集約用シート!$E$3:$BN$3000,2,FALSE),"")</f>
        <v/>
      </c>
      <c r="AW127" s="8" t="str">
        <f>IFERROR(VLOOKUP($A127,集約用シート!$E$3:$BN$3000,3,FALSE),"")</f>
        <v/>
      </c>
      <c r="AX127" s="8" t="str">
        <f>IFERROR(VLOOKUP($A127,集約用シート!$E$3:$BN$3000,5,FALSE),"")</f>
        <v/>
      </c>
      <c r="AY127" s="8"/>
      <c r="AZ127" s="8" t="str">
        <f>IFERROR(VLOOKUP($A127,集約用シート!$E$3:$BN$3000,11,FALSE),"")</f>
        <v/>
      </c>
      <c r="BA127" s="8"/>
      <c r="BB127" s="8" t="str">
        <f>IFERROR(VLOOKUP($A127,集約用シート!$E$3:$BN$3000,4,FALSE),"")</f>
        <v/>
      </c>
      <c r="BC127" s="8" t="str">
        <f>IFERROR(VLOOKUP($A127,集約用シート!$E$3:$BN$3000,14,FALSE),"")</f>
        <v/>
      </c>
      <c r="BD127" s="8"/>
      <c r="BE127" s="8" t="str">
        <f>IFERROR(VLOOKUP($A127,集約用シート!$E$3:$BN$3000,16,FALSE),"")</f>
        <v/>
      </c>
      <c r="BF127" s="8"/>
    </row>
    <row r="128" spans="48:58" ht="28.5" customHeight="1">
      <c r="AV128" s="8" t="str">
        <f>IFERROR(VLOOKUP($A128,集約用シート!$E$3:$BN$3000,2,FALSE),"")</f>
        <v/>
      </c>
      <c r="AW128" s="8" t="str">
        <f>IFERROR(VLOOKUP($A128,集約用シート!$E$3:$BN$3000,3,FALSE),"")</f>
        <v/>
      </c>
      <c r="AX128" s="8" t="str">
        <f>IFERROR(VLOOKUP($A128,集約用シート!$E$3:$BN$3000,5,FALSE),"")</f>
        <v/>
      </c>
      <c r="AY128" s="8"/>
      <c r="AZ128" s="8" t="str">
        <f>IFERROR(VLOOKUP($A128,集約用シート!$E$3:$BN$3000,11,FALSE),"")</f>
        <v/>
      </c>
      <c r="BA128" s="8"/>
      <c r="BB128" s="8" t="str">
        <f>IFERROR(VLOOKUP($A128,集約用シート!$E$3:$BN$3000,4,FALSE),"")</f>
        <v/>
      </c>
      <c r="BC128" s="8" t="str">
        <f>IFERROR(VLOOKUP($A128,集約用シート!$E$3:$BN$3000,14,FALSE),"")</f>
        <v/>
      </c>
      <c r="BD128" s="8"/>
      <c r="BE128" s="8" t="str">
        <f>IFERROR(VLOOKUP($A128,集約用シート!$E$3:$BN$3000,16,FALSE),"")</f>
        <v/>
      </c>
      <c r="BF128" s="8"/>
    </row>
    <row r="129" spans="48:58" ht="28.5" customHeight="1">
      <c r="AV129" s="8" t="str">
        <f>IFERROR(VLOOKUP($A129,集約用シート!$E$3:$BN$3000,2,FALSE),"")</f>
        <v/>
      </c>
      <c r="AW129" s="8" t="str">
        <f>IFERROR(VLOOKUP($A129,集約用シート!$E$3:$BN$3000,3,FALSE),"")</f>
        <v/>
      </c>
      <c r="AX129" s="8" t="str">
        <f>IFERROR(VLOOKUP($A129,集約用シート!$E$3:$BN$3000,5,FALSE),"")</f>
        <v/>
      </c>
      <c r="AY129" s="8"/>
      <c r="AZ129" s="8" t="str">
        <f>IFERROR(VLOOKUP($A129,集約用シート!$E$3:$BN$3000,11,FALSE),"")</f>
        <v/>
      </c>
      <c r="BA129" s="8"/>
      <c r="BB129" s="8" t="str">
        <f>IFERROR(VLOOKUP($A129,集約用シート!$E$3:$BN$3000,4,FALSE),"")</f>
        <v/>
      </c>
      <c r="BC129" s="8" t="str">
        <f>IFERROR(VLOOKUP($A129,集約用シート!$E$3:$BN$3000,14,FALSE),"")</f>
        <v/>
      </c>
      <c r="BD129" s="8"/>
      <c r="BE129" s="8" t="str">
        <f>IFERROR(VLOOKUP($A129,集約用シート!$E$3:$BN$3000,16,FALSE),"")</f>
        <v/>
      </c>
      <c r="BF129" s="8"/>
    </row>
    <row r="130" spans="48:58" ht="28.5" customHeight="1">
      <c r="AV130" s="8" t="str">
        <f>IFERROR(VLOOKUP($A130,集約用シート!$E$3:$BN$3000,2,FALSE),"")</f>
        <v/>
      </c>
      <c r="AW130" s="8" t="str">
        <f>IFERROR(VLOOKUP($A130,集約用シート!$E$3:$BN$3000,3,FALSE),"")</f>
        <v/>
      </c>
      <c r="AX130" s="8" t="str">
        <f>IFERROR(VLOOKUP($A130,集約用シート!$E$3:$BN$3000,5,FALSE),"")</f>
        <v/>
      </c>
      <c r="AY130" s="8"/>
      <c r="AZ130" s="8" t="str">
        <f>IFERROR(VLOOKUP($A130,集約用シート!$E$3:$BN$3000,11,FALSE),"")</f>
        <v/>
      </c>
      <c r="BA130" s="8"/>
      <c r="BB130" s="8" t="str">
        <f>IFERROR(VLOOKUP($A130,集約用シート!$E$3:$BN$3000,4,FALSE),"")</f>
        <v/>
      </c>
      <c r="BC130" s="8" t="str">
        <f>IFERROR(VLOOKUP($A130,集約用シート!$E$3:$BN$3000,14,FALSE),"")</f>
        <v/>
      </c>
      <c r="BD130" s="8"/>
      <c r="BE130" s="8" t="str">
        <f>IFERROR(VLOOKUP($A130,集約用シート!$E$3:$BN$3000,16,FALSE),"")</f>
        <v/>
      </c>
      <c r="BF130" s="8"/>
    </row>
    <row r="131" spans="48:58" ht="28.5" customHeight="1">
      <c r="AV131" s="8" t="str">
        <f>IFERROR(VLOOKUP($A131,集約用シート!$E$3:$BN$3000,2,FALSE),"")</f>
        <v/>
      </c>
      <c r="AW131" s="8" t="str">
        <f>IFERROR(VLOOKUP($A131,集約用シート!$E$3:$BN$3000,3,FALSE),"")</f>
        <v/>
      </c>
      <c r="AX131" s="8" t="str">
        <f>IFERROR(VLOOKUP($A131,集約用シート!$E$3:$BN$3000,5,FALSE),"")</f>
        <v/>
      </c>
      <c r="AY131" s="8"/>
      <c r="AZ131" s="8" t="str">
        <f>IFERROR(VLOOKUP($A131,集約用シート!$E$3:$BN$3000,11,FALSE),"")</f>
        <v/>
      </c>
      <c r="BA131" s="8"/>
      <c r="BB131" s="8" t="str">
        <f>IFERROR(VLOOKUP($A131,集約用シート!$E$3:$BN$3000,4,FALSE),"")</f>
        <v/>
      </c>
      <c r="BC131" s="8" t="str">
        <f>IFERROR(VLOOKUP($A131,集約用シート!$E$3:$BN$3000,14,FALSE),"")</f>
        <v/>
      </c>
      <c r="BD131" s="8"/>
      <c r="BE131" s="8" t="str">
        <f>IFERROR(VLOOKUP($A131,集約用シート!$E$3:$BN$3000,16,FALSE),"")</f>
        <v/>
      </c>
      <c r="BF131" s="8"/>
    </row>
    <row r="132" spans="48:58" ht="28.5" customHeight="1">
      <c r="AV132" s="8" t="str">
        <f>IFERROR(VLOOKUP($A132,集約用シート!$E$3:$BN$3000,2,FALSE),"")</f>
        <v/>
      </c>
      <c r="AW132" s="8" t="str">
        <f>IFERROR(VLOOKUP($A132,集約用シート!$E$3:$BN$3000,3,FALSE),"")</f>
        <v/>
      </c>
      <c r="AX132" s="8" t="str">
        <f>IFERROR(VLOOKUP($A132,集約用シート!$E$3:$BN$3000,5,FALSE),"")</f>
        <v/>
      </c>
      <c r="AY132" s="8"/>
      <c r="AZ132" s="8" t="str">
        <f>IFERROR(VLOOKUP($A132,集約用シート!$E$3:$BN$3000,11,FALSE),"")</f>
        <v/>
      </c>
      <c r="BA132" s="8"/>
      <c r="BB132" s="8" t="str">
        <f>IFERROR(VLOOKUP($A132,集約用シート!$E$3:$BN$3000,4,FALSE),"")</f>
        <v/>
      </c>
      <c r="BC132" s="8" t="str">
        <f>IFERROR(VLOOKUP($A132,集約用シート!$E$3:$BN$3000,14,FALSE),"")</f>
        <v/>
      </c>
      <c r="BD132" s="8"/>
      <c r="BE132" s="8" t="str">
        <f>IFERROR(VLOOKUP($A132,集約用シート!$E$3:$BN$3000,16,FALSE),"")</f>
        <v/>
      </c>
      <c r="BF132" s="8"/>
    </row>
    <row r="133" spans="48:58" ht="28.5" customHeight="1">
      <c r="AV133" s="8" t="str">
        <f>IFERROR(VLOOKUP($A133,集約用シート!$E$3:$BN$3000,2,FALSE),"")</f>
        <v/>
      </c>
      <c r="AW133" s="8" t="str">
        <f>IFERROR(VLOOKUP($A133,集約用シート!$E$3:$BN$3000,3,FALSE),"")</f>
        <v/>
      </c>
      <c r="AX133" s="8" t="str">
        <f>IFERROR(VLOOKUP($A133,集約用シート!$E$3:$BN$3000,5,FALSE),"")</f>
        <v/>
      </c>
      <c r="AY133" s="8"/>
      <c r="AZ133" s="8" t="str">
        <f>IFERROR(VLOOKUP($A133,集約用シート!$E$3:$BN$3000,11,FALSE),"")</f>
        <v/>
      </c>
      <c r="BA133" s="8"/>
      <c r="BB133" s="8" t="str">
        <f>IFERROR(VLOOKUP($A133,集約用シート!$E$3:$BN$3000,4,FALSE),"")</f>
        <v/>
      </c>
      <c r="BC133" s="8" t="str">
        <f>IFERROR(VLOOKUP($A133,集約用シート!$E$3:$BN$3000,14,FALSE),"")</f>
        <v/>
      </c>
      <c r="BD133" s="8"/>
      <c r="BE133" s="8" t="str">
        <f>IFERROR(VLOOKUP($A133,集約用シート!$E$3:$BN$3000,16,FALSE),"")</f>
        <v/>
      </c>
      <c r="BF133" s="8"/>
    </row>
    <row r="134" spans="48:58" ht="28.5" customHeight="1">
      <c r="AV134" s="8" t="str">
        <f>IFERROR(VLOOKUP($A134,集約用シート!$E$3:$BN$3000,2,FALSE),"")</f>
        <v/>
      </c>
      <c r="AW134" s="8" t="str">
        <f>IFERROR(VLOOKUP($A134,集約用シート!$E$3:$BN$3000,3,FALSE),"")</f>
        <v/>
      </c>
      <c r="AX134" s="8" t="str">
        <f>IFERROR(VLOOKUP($A134,集約用シート!$E$3:$BN$3000,5,FALSE),"")</f>
        <v/>
      </c>
      <c r="AY134" s="8"/>
      <c r="AZ134" s="8" t="str">
        <f>IFERROR(VLOOKUP($A134,集約用シート!$E$3:$BN$3000,11,FALSE),"")</f>
        <v/>
      </c>
      <c r="BA134" s="8"/>
      <c r="BB134" s="8" t="str">
        <f>IFERROR(VLOOKUP($A134,集約用シート!$E$3:$BN$3000,4,FALSE),"")</f>
        <v/>
      </c>
      <c r="BC134" s="8" t="str">
        <f>IFERROR(VLOOKUP($A134,集約用シート!$E$3:$BN$3000,14,FALSE),"")</f>
        <v/>
      </c>
      <c r="BD134" s="8"/>
      <c r="BE134" s="8" t="str">
        <f>IFERROR(VLOOKUP($A134,集約用シート!$E$3:$BN$3000,16,FALSE),"")</f>
        <v/>
      </c>
      <c r="BF134" s="8"/>
    </row>
    <row r="135" spans="48:58" ht="28.5" customHeight="1">
      <c r="AV135" s="8" t="str">
        <f>IFERROR(VLOOKUP($A135,集約用シート!$E$3:$BN$3000,2,FALSE),"")</f>
        <v/>
      </c>
      <c r="AW135" s="8" t="str">
        <f>IFERROR(VLOOKUP($A135,集約用シート!$E$3:$BN$3000,3,FALSE),"")</f>
        <v/>
      </c>
      <c r="AX135" s="8" t="str">
        <f>IFERROR(VLOOKUP($A135,集約用シート!$E$3:$BN$3000,5,FALSE),"")</f>
        <v/>
      </c>
      <c r="AY135" s="8"/>
      <c r="AZ135" s="8" t="str">
        <f>IFERROR(VLOOKUP($A135,集約用シート!$E$3:$BN$3000,11,FALSE),"")</f>
        <v/>
      </c>
      <c r="BA135" s="8"/>
      <c r="BB135" s="8" t="str">
        <f>IFERROR(VLOOKUP($A135,集約用シート!$E$3:$BN$3000,4,FALSE),"")</f>
        <v/>
      </c>
      <c r="BC135" s="8" t="str">
        <f>IFERROR(VLOOKUP($A135,集約用シート!$E$3:$BN$3000,14,FALSE),"")</f>
        <v/>
      </c>
      <c r="BD135" s="8"/>
      <c r="BE135" s="8" t="str">
        <f>IFERROR(VLOOKUP($A135,集約用シート!$E$3:$BN$3000,16,FALSE),"")</f>
        <v/>
      </c>
      <c r="BF135" s="8"/>
    </row>
    <row r="136" spans="48:58" ht="28.5" customHeight="1">
      <c r="AV136" s="8" t="str">
        <f>IFERROR(VLOOKUP($A136,集約用シート!$E$3:$BN$3000,2,FALSE),"")</f>
        <v/>
      </c>
      <c r="AW136" s="8" t="str">
        <f>IFERROR(VLOOKUP($A136,集約用シート!$E$3:$BN$3000,3,FALSE),"")</f>
        <v/>
      </c>
      <c r="AX136" s="8" t="str">
        <f>IFERROR(VLOOKUP($A136,集約用シート!$E$3:$BN$3000,5,FALSE),"")</f>
        <v/>
      </c>
      <c r="AY136" s="8"/>
      <c r="AZ136" s="8" t="str">
        <f>IFERROR(VLOOKUP($A136,集約用シート!$E$3:$BN$3000,11,FALSE),"")</f>
        <v/>
      </c>
      <c r="BA136" s="8"/>
      <c r="BB136" s="8" t="str">
        <f>IFERROR(VLOOKUP($A136,集約用シート!$E$3:$BN$3000,4,FALSE),"")</f>
        <v/>
      </c>
      <c r="BC136" s="8" t="str">
        <f>IFERROR(VLOOKUP($A136,集約用シート!$E$3:$BN$3000,14,FALSE),"")</f>
        <v/>
      </c>
      <c r="BD136" s="8"/>
      <c r="BE136" s="8" t="str">
        <f>IFERROR(VLOOKUP($A136,集約用シート!$E$3:$BN$3000,16,FALSE),"")</f>
        <v/>
      </c>
      <c r="BF136" s="8"/>
    </row>
    <row r="137" spans="48:58" ht="28.5" customHeight="1">
      <c r="AV137" s="8" t="str">
        <f>IFERROR(VLOOKUP($A137,集約用シート!$E$3:$BN$3000,2,FALSE),"")</f>
        <v/>
      </c>
      <c r="AW137" s="8" t="str">
        <f>IFERROR(VLOOKUP($A137,集約用シート!$E$3:$BN$3000,3,FALSE),"")</f>
        <v/>
      </c>
      <c r="AX137" s="8" t="str">
        <f>IFERROR(VLOOKUP($A137,集約用シート!$E$3:$BN$3000,5,FALSE),"")</f>
        <v/>
      </c>
      <c r="AY137" s="8"/>
      <c r="AZ137" s="8" t="str">
        <f>IFERROR(VLOOKUP($A137,集約用シート!$E$3:$BN$3000,11,FALSE),"")</f>
        <v/>
      </c>
      <c r="BA137" s="8"/>
      <c r="BB137" s="8" t="str">
        <f>IFERROR(VLOOKUP($A137,集約用シート!$E$3:$BN$3000,4,FALSE),"")</f>
        <v/>
      </c>
      <c r="BC137" s="8" t="str">
        <f>IFERROR(VLOOKUP($A137,集約用シート!$E$3:$BN$3000,14,FALSE),"")</f>
        <v/>
      </c>
      <c r="BD137" s="8"/>
      <c r="BE137" s="8" t="str">
        <f>IFERROR(VLOOKUP($A137,集約用シート!$E$3:$BN$3000,16,FALSE),"")</f>
        <v/>
      </c>
      <c r="BF137" s="8"/>
    </row>
    <row r="138" spans="48:58" ht="28.5" customHeight="1">
      <c r="AV138" s="8" t="str">
        <f>IFERROR(VLOOKUP($A138,集約用シート!$E$3:$BN$3000,2,FALSE),"")</f>
        <v/>
      </c>
      <c r="AW138" s="8" t="str">
        <f>IFERROR(VLOOKUP($A138,集約用シート!$E$3:$BN$3000,3,FALSE),"")</f>
        <v/>
      </c>
      <c r="AX138" s="8" t="str">
        <f>IFERROR(VLOOKUP($A138,集約用シート!$E$3:$BN$3000,5,FALSE),"")</f>
        <v/>
      </c>
      <c r="AY138" s="8"/>
      <c r="AZ138" s="8" t="str">
        <f>IFERROR(VLOOKUP($A138,集約用シート!$E$3:$BN$3000,11,FALSE),"")</f>
        <v/>
      </c>
      <c r="BA138" s="8"/>
      <c r="BB138" s="8" t="str">
        <f>IFERROR(VLOOKUP($A138,集約用シート!$E$3:$BN$3000,4,FALSE),"")</f>
        <v/>
      </c>
      <c r="BC138" s="8" t="str">
        <f>IFERROR(VLOOKUP($A138,集約用シート!$E$3:$BN$3000,14,FALSE),"")</f>
        <v/>
      </c>
      <c r="BD138" s="8"/>
      <c r="BE138" s="8" t="str">
        <f>IFERROR(VLOOKUP($A138,集約用シート!$E$3:$BN$3000,16,FALSE),"")</f>
        <v/>
      </c>
      <c r="BF138" s="8"/>
    </row>
    <row r="139" spans="48:58" ht="28.5" customHeight="1">
      <c r="AV139" s="8" t="str">
        <f>IFERROR(VLOOKUP($A139,集約用シート!$E$3:$BN$3000,2,FALSE),"")</f>
        <v/>
      </c>
      <c r="AW139" s="8" t="str">
        <f>IFERROR(VLOOKUP($A139,集約用シート!$E$3:$BN$3000,3,FALSE),"")</f>
        <v/>
      </c>
      <c r="AX139" s="8" t="str">
        <f>IFERROR(VLOOKUP($A139,集約用シート!$E$3:$BN$3000,5,FALSE),"")</f>
        <v/>
      </c>
      <c r="AY139" s="8"/>
      <c r="AZ139" s="8" t="str">
        <f>IFERROR(VLOOKUP($A139,集約用シート!$E$3:$BN$3000,11,FALSE),"")</f>
        <v/>
      </c>
      <c r="BA139" s="8"/>
      <c r="BB139" s="8" t="str">
        <f>IFERROR(VLOOKUP($A139,集約用シート!$E$3:$BN$3000,4,FALSE),"")</f>
        <v/>
      </c>
      <c r="BC139" s="8" t="str">
        <f>IFERROR(VLOOKUP($A139,集約用シート!$E$3:$BN$3000,14,FALSE),"")</f>
        <v/>
      </c>
      <c r="BD139" s="8"/>
      <c r="BE139" s="8" t="str">
        <f>IFERROR(VLOOKUP($A139,集約用シート!$E$3:$BN$3000,16,FALSE),"")</f>
        <v/>
      </c>
      <c r="BF139" s="8"/>
    </row>
    <row r="140" spans="48:58" ht="28.5" customHeight="1">
      <c r="AV140" s="8" t="str">
        <f>IFERROR(VLOOKUP($A140,集約用シート!$E$3:$BN$3000,2,FALSE),"")</f>
        <v/>
      </c>
      <c r="AW140" s="8" t="str">
        <f>IFERROR(VLOOKUP($A140,集約用シート!$E$3:$BN$3000,3,FALSE),"")</f>
        <v/>
      </c>
      <c r="AX140" s="8" t="str">
        <f>IFERROR(VLOOKUP($A140,集約用シート!$E$3:$BN$3000,5,FALSE),"")</f>
        <v/>
      </c>
      <c r="AY140" s="8"/>
      <c r="AZ140" s="8" t="str">
        <f>IFERROR(VLOOKUP($A140,集約用シート!$E$3:$BN$3000,11,FALSE),"")</f>
        <v/>
      </c>
      <c r="BA140" s="8"/>
      <c r="BB140" s="8" t="str">
        <f>IFERROR(VLOOKUP($A140,集約用シート!$E$3:$BN$3000,4,FALSE),"")</f>
        <v/>
      </c>
      <c r="BC140" s="8" t="str">
        <f>IFERROR(VLOOKUP($A140,集約用シート!$E$3:$BN$3000,14,FALSE),"")</f>
        <v/>
      </c>
      <c r="BD140" s="8"/>
      <c r="BE140" s="8" t="str">
        <f>IFERROR(VLOOKUP($A140,集約用シート!$E$3:$BN$3000,16,FALSE),"")</f>
        <v/>
      </c>
      <c r="BF140" s="8"/>
    </row>
    <row r="141" spans="48:58" ht="28.5" customHeight="1">
      <c r="AV141" s="8" t="str">
        <f>IFERROR(VLOOKUP($A141,集約用シート!$E$3:$BN$3000,2,FALSE),"")</f>
        <v/>
      </c>
      <c r="AW141" s="8" t="str">
        <f>IFERROR(VLOOKUP($A141,集約用シート!$E$3:$BN$3000,3,FALSE),"")</f>
        <v/>
      </c>
      <c r="AX141" s="8" t="str">
        <f>IFERROR(VLOOKUP($A141,集約用シート!$E$3:$BN$3000,5,FALSE),"")</f>
        <v/>
      </c>
      <c r="AY141" s="8"/>
      <c r="AZ141" s="8" t="str">
        <f>IFERROR(VLOOKUP($A141,集約用シート!$E$3:$BN$3000,11,FALSE),"")</f>
        <v/>
      </c>
      <c r="BA141" s="8"/>
      <c r="BB141" s="8" t="str">
        <f>IFERROR(VLOOKUP($A141,集約用シート!$E$3:$BN$3000,4,FALSE),"")</f>
        <v/>
      </c>
      <c r="BC141" s="8" t="str">
        <f>IFERROR(VLOOKUP($A141,集約用シート!$E$3:$BN$3000,14,FALSE),"")</f>
        <v/>
      </c>
      <c r="BD141" s="8"/>
      <c r="BE141" s="8" t="str">
        <f>IFERROR(VLOOKUP($A141,集約用シート!$E$3:$BN$3000,16,FALSE),"")</f>
        <v/>
      </c>
      <c r="BF141" s="8"/>
    </row>
    <row r="142" spans="48:58" ht="28.5" customHeight="1">
      <c r="AV142" s="8" t="str">
        <f>IFERROR(VLOOKUP($A142,集約用シート!$E$3:$BN$3000,2,FALSE),"")</f>
        <v/>
      </c>
      <c r="AW142" s="8" t="str">
        <f>IFERROR(VLOOKUP($A142,集約用シート!$E$3:$BN$3000,3,FALSE),"")</f>
        <v/>
      </c>
      <c r="AX142" s="8" t="str">
        <f>IFERROR(VLOOKUP($A142,集約用シート!$E$3:$BN$3000,5,FALSE),"")</f>
        <v/>
      </c>
      <c r="AY142" s="8"/>
      <c r="AZ142" s="8" t="str">
        <f>IFERROR(VLOOKUP($A142,集約用シート!$E$3:$BN$3000,11,FALSE),"")</f>
        <v/>
      </c>
      <c r="BA142" s="8"/>
      <c r="BB142" s="8" t="str">
        <f>IFERROR(VLOOKUP($A142,集約用シート!$E$3:$BN$3000,4,FALSE),"")</f>
        <v/>
      </c>
      <c r="BC142" s="8" t="str">
        <f>IFERROR(VLOOKUP($A142,集約用シート!$E$3:$BN$3000,14,FALSE),"")</f>
        <v/>
      </c>
      <c r="BD142" s="8"/>
      <c r="BE142" s="8" t="str">
        <f>IFERROR(VLOOKUP($A142,集約用シート!$E$3:$BN$3000,16,FALSE),"")</f>
        <v/>
      </c>
      <c r="BF142" s="8"/>
    </row>
    <row r="143" spans="48:58" ht="28.5" customHeight="1">
      <c r="AV143" s="8" t="str">
        <f>IFERROR(VLOOKUP($A143,集約用シート!$E$3:$BN$3000,2,FALSE),"")</f>
        <v/>
      </c>
      <c r="AW143" s="8" t="str">
        <f>IFERROR(VLOOKUP($A143,集約用シート!$E$3:$BN$3000,3,FALSE),"")</f>
        <v/>
      </c>
      <c r="AX143" s="8" t="str">
        <f>IFERROR(VLOOKUP($A143,集約用シート!$E$3:$BN$3000,5,FALSE),"")</f>
        <v/>
      </c>
      <c r="AY143" s="8"/>
      <c r="AZ143" s="8" t="str">
        <f>IFERROR(VLOOKUP($A143,集約用シート!$E$3:$BN$3000,11,FALSE),"")</f>
        <v/>
      </c>
      <c r="BA143" s="8"/>
      <c r="BB143" s="8" t="str">
        <f>IFERROR(VLOOKUP($A143,集約用シート!$E$3:$BN$3000,4,FALSE),"")</f>
        <v/>
      </c>
      <c r="BC143" s="8" t="str">
        <f>IFERROR(VLOOKUP($A143,集約用シート!$E$3:$BN$3000,14,FALSE),"")</f>
        <v/>
      </c>
      <c r="BD143" s="8"/>
      <c r="BE143" s="8" t="str">
        <f>IFERROR(VLOOKUP($A143,集約用シート!$E$3:$BN$3000,16,FALSE),"")</f>
        <v/>
      </c>
      <c r="BF143" s="8"/>
    </row>
    <row r="144" spans="48:58" ht="28.5" customHeight="1">
      <c r="AV144" s="8" t="str">
        <f>IFERROR(VLOOKUP($A144,集約用シート!$E$3:$BN$3000,2,FALSE),"")</f>
        <v/>
      </c>
      <c r="AW144" s="8" t="str">
        <f>IFERROR(VLOOKUP($A144,集約用シート!$E$3:$BN$3000,3,FALSE),"")</f>
        <v/>
      </c>
      <c r="AX144" s="8" t="str">
        <f>IFERROR(VLOOKUP($A144,集約用シート!$E$3:$BN$3000,5,FALSE),"")</f>
        <v/>
      </c>
      <c r="AY144" s="8"/>
      <c r="AZ144" s="8" t="str">
        <f>IFERROR(VLOOKUP($A144,集約用シート!$E$3:$BN$3000,11,FALSE),"")</f>
        <v/>
      </c>
      <c r="BA144" s="8"/>
      <c r="BB144" s="8" t="str">
        <f>IFERROR(VLOOKUP($A144,集約用シート!$E$3:$BN$3000,4,FALSE),"")</f>
        <v/>
      </c>
      <c r="BC144" s="8" t="str">
        <f>IFERROR(VLOOKUP($A144,集約用シート!$E$3:$BN$3000,14,FALSE),"")</f>
        <v/>
      </c>
      <c r="BD144" s="8"/>
      <c r="BE144" s="8" t="str">
        <f>IFERROR(VLOOKUP($A144,集約用シート!$E$3:$BN$3000,16,FALSE),"")</f>
        <v/>
      </c>
      <c r="BF144" s="8"/>
    </row>
    <row r="145" spans="48:58" ht="28.5" customHeight="1">
      <c r="AV145" s="8" t="str">
        <f>IFERROR(VLOOKUP($A145,集約用シート!$E$3:$BN$3000,2,FALSE),"")</f>
        <v/>
      </c>
      <c r="AW145" s="8" t="str">
        <f>IFERROR(VLOOKUP($A145,集約用シート!$E$3:$BN$3000,3,FALSE),"")</f>
        <v/>
      </c>
      <c r="AX145" s="8" t="str">
        <f>IFERROR(VLOOKUP($A145,集約用シート!$E$3:$BN$3000,5,FALSE),"")</f>
        <v/>
      </c>
      <c r="AY145" s="8"/>
      <c r="AZ145" s="8" t="str">
        <f>IFERROR(VLOOKUP($A145,集約用シート!$E$3:$BN$3000,11,FALSE),"")</f>
        <v/>
      </c>
      <c r="BA145" s="8"/>
      <c r="BB145" s="8" t="str">
        <f>IFERROR(VLOOKUP($A145,集約用シート!$E$3:$BN$3000,4,FALSE),"")</f>
        <v/>
      </c>
      <c r="BC145" s="8" t="str">
        <f>IFERROR(VLOOKUP($A145,集約用シート!$E$3:$BN$3000,14,FALSE),"")</f>
        <v/>
      </c>
      <c r="BD145" s="8"/>
      <c r="BE145" s="8" t="str">
        <f>IFERROR(VLOOKUP($A145,集約用シート!$E$3:$BN$3000,16,FALSE),"")</f>
        <v/>
      </c>
      <c r="BF145" s="8"/>
    </row>
    <row r="146" spans="48:58" ht="28.5" customHeight="1">
      <c r="AV146" s="8" t="str">
        <f>IFERROR(VLOOKUP($A146,集約用シート!$E$3:$BN$3000,2,FALSE),"")</f>
        <v/>
      </c>
      <c r="AW146" s="8" t="str">
        <f>IFERROR(VLOOKUP($A146,集約用シート!$E$3:$BN$3000,3,FALSE),"")</f>
        <v/>
      </c>
      <c r="AX146" s="8" t="str">
        <f>IFERROR(VLOOKUP($A146,集約用シート!$E$3:$BN$3000,5,FALSE),"")</f>
        <v/>
      </c>
      <c r="AY146" s="8"/>
      <c r="AZ146" s="8" t="str">
        <f>IFERROR(VLOOKUP($A146,集約用シート!$E$3:$BN$3000,11,FALSE),"")</f>
        <v/>
      </c>
      <c r="BA146" s="8"/>
      <c r="BB146" s="8" t="str">
        <f>IFERROR(VLOOKUP($A146,集約用シート!$E$3:$BN$3000,4,FALSE),"")</f>
        <v/>
      </c>
      <c r="BC146" s="8" t="str">
        <f>IFERROR(VLOOKUP($A146,集約用シート!$E$3:$BN$3000,14,FALSE),"")</f>
        <v/>
      </c>
      <c r="BD146" s="8"/>
      <c r="BE146" s="8" t="str">
        <f>IFERROR(VLOOKUP($A146,集約用シート!$E$3:$BN$3000,16,FALSE),"")</f>
        <v/>
      </c>
      <c r="BF146" s="8"/>
    </row>
    <row r="147" spans="48:58" ht="28.5" customHeight="1">
      <c r="AV147" s="8" t="str">
        <f>IFERROR(VLOOKUP($A147,集約用シート!$E$3:$BN$3000,2,FALSE),"")</f>
        <v/>
      </c>
      <c r="AW147" s="8" t="str">
        <f>IFERROR(VLOOKUP($A147,集約用シート!$E$3:$BN$3000,3,FALSE),"")</f>
        <v/>
      </c>
      <c r="AX147" s="8" t="str">
        <f>IFERROR(VLOOKUP($A147,集約用シート!$E$3:$BN$3000,5,FALSE),"")</f>
        <v/>
      </c>
      <c r="AY147" s="8"/>
      <c r="AZ147" s="8" t="str">
        <f>IFERROR(VLOOKUP($A147,集約用シート!$E$3:$BN$3000,11,FALSE),"")</f>
        <v/>
      </c>
      <c r="BA147" s="8"/>
      <c r="BB147" s="8" t="str">
        <f>IFERROR(VLOOKUP($A147,集約用シート!$E$3:$BN$3000,4,FALSE),"")</f>
        <v/>
      </c>
      <c r="BC147" s="8" t="str">
        <f>IFERROR(VLOOKUP($A147,集約用シート!$E$3:$BN$3000,14,FALSE),"")</f>
        <v/>
      </c>
      <c r="BD147" s="8"/>
      <c r="BE147" s="8" t="str">
        <f>IFERROR(VLOOKUP($A147,集約用シート!$E$3:$BN$3000,16,FALSE),"")</f>
        <v/>
      </c>
      <c r="BF147" s="8"/>
    </row>
    <row r="148" spans="48:58" ht="28.5" customHeight="1">
      <c r="AV148" s="8" t="str">
        <f>IFERROR(VLOOKUP($A148,集約用シート!$E$3:$BN$3000,2,FALSE),"")</f>
        <v/>
      </c>
      <c r="AW148" s="8" t="str">
        <f>IFERROR(VLOOKUP($A148,集約用シート!$E$3:$BN$3000,3,FALSE),"")</f>
        <v/>
      </c>
      <c r="AX148" s="8" t="str">
        <f>IFERROR(VLOOKUP($A148,集約用シート!$E$3:$BN$3000,5,FALSE),"")</f>
        <v/>
      </c>
      <c r="AY148" s="8"/>
      <c r="AZ148" s="8" t="str">
        <f>IFERROR(VLOOKUP($A148,集約用シート!$E$3:$BN$3000,11,FALSE),"")</f>
        <v/>
      </c>
      <c r="BA148" s="8"/>
      <c r="BB148" s="8" t="str">
        <f>IFERROR(VLOOKUP($A148,集約用シート!$E$3:$BN$3000,4,FALSE),"")</f>
        <v/>
      </c>
      <c r="BC148" s="8" t="str">
        <f>IFERROR(VLOOKUP($A148,集約用シート!$E$3:$BN$3000,14,FALSE),"")</f>
        <v/>
      </c>
      <c r="BD148" s="8"/>
      <c r="BE148" s="8" t="str">
        <f>IFERROR(VLOOKUP($A148,集約用シート!$E$3:$BN$3000,16,FALSE),"")</f>
        <v/>
      </c>
      <c r="BF148" s="8"/>
    </row>
    <row r="149" spans="48:58" ht="28.5" customHeight="1">
      <c r="AV149" s="8" t="str">
        <f>IFERROR(VLOOKUP($A149,集約用シート!$E$3:$BN$3000,2,FALSE),"")</f>
        <v/>
      </c>
      <c r="AW149" s="8" t="str">
        <f>IFERROR(VLOOKUP($A149,集約用シート!$E$3:$BN$3000,3,FALSE),"")</f>
        <v/>
      </c>
      <c r="AX149" s="8" t="str">
        <f>IFERROR(VLOOKUP($A149,集約用シート!$E$3:$BN$3000,5,FALSE),"")</f>
        <v/>
      </c>
      <c r="AY149" s="8"/>
      <c r="AZ149" s="8" t="str">
        <f>IFERROR(VLOOKUP($A149,集約用シート!$E$3:$BN$3000,11,FALSE),"")</f>
        <v/>
      </c>
      <c r="BA149" s="8"/>
      <c r="BB149" s="8" t="str">
        <f>IFERROR(VLOOKUP($A149,集約用シート!$E$3:$BN$3000,4,FALSE),"")</f>
        <v/>
      </c>
      <c r="BC149" s="8" t="str">
        <f>IFERROR(VLOOKUP($A149,集約用シート!$E$3:$BN$3000,14,FALSE),"")</f>
        <v/>
      </c>
      <c r="BD149" s="8"/>
      <c r="BE149" s="8" t="str">
        <f>IFERROR(VLOOKUP($A149,集約用シート!$E$3:$BN$3000,16,FALSE),"")</f>
        <v/>
      </c>
      <c r="BF149" s="8"/>
    </row>
    <row r="150" spans="48:58" ht="28.5" customHeight="1">
      <c r="AV150" s="8" t="str">
        <f>IFERROR(VLOOKUP($A150,集約用シート!$E$3:$BN$3000,2,FALSE),"")</f>
        <v/>
      </c>
      <c r="AW150" s="8" t="str">
        <f>IFERROR(VLOOKUP($A150,集約用シート!$E$3:$BN$3000,3,FALSE),"")</f>
        <v/>
      </c>
      <c r="AX150" s="8" t="str">
        <f>IFERROR(VLOOKUP($A150,集約用シート!$E$3:$BN$3000,5,FALSE),"")</f>
        <v/>
      </c>
      <c r="AY150" s="8"/>
      <c r="AZ150" s="8" t="str">
        <f>IFERROR(VLOOKUP($A150,集約用シート!$E$3:$BN$3000,11,FALSE),"")</f>
        <v/>
      </c>
      <c r="BA150" s="8"/>
      <c r="BB150" s="8" t="str">
        <f>IFERROR(VLOOKUP($A150,集約用シート!$E$3:$BN$3000,4,FALSE),"")</f>
        <v/>
      </c>
      <c r="BC150" s="8" t="str">
        <f>IFERROR(VLOOKUP($A150,集約用シート!$E$3:$BN$3000,14,FALSE),"")</f>
        <v/>
      </c>
      <c r="BD150" s="8"/>
      <c r="BE150" s="8" t="str">
        <f>IFERROR(VLOOKUP($A150,集約用シート!$E$3:$BN$3000,16,FALSE),"")</f>
        <v/>
      </c>
      <c r="BF150" s="8"/>
    </row>
    <row r="151" spans="48:58" ht="28.5" customHeight="1">
      <c r="AV151" s="8" t="str">
        <f>IFERROR(VLOOKUP($A151,集約用シート!$E$3:$BN$3000,2,FALSE),"")</f>
        <v/>
      </c>
      <c r="AW151" s="8" t="str">
        <f>IFERROR(VLOOKUP($A151,集約用シート!$E$3:$BN$3000,3,FALSE),"")</f>
        <v/>
      </c>
      <c r="AX151" s="8" t="str">
        <f>IFERROR(VLOOKUP($A151,集約用シート!$E$3:$BN$3000,5,FALSE),"")</f>
        <v/>
      </c>
      <c r="AY151" s="8"/>
      <c r="AZ151" s="8" t="str">
        <f>IFERROR(VLOOKUP($A151,集約用シート!$E$3:$BN$3000,11,FALSE),"")</f>
        <v/>
      </c>
      <c r="BA151" s="8"/>
      <c r="BB151" s="8" t="str">
        <f>IFERROR(VLOOKUP($A151,集約用シート!$E$3:$BN$3000,4,FALSE),"")</f>
        <v/>
      </c>
      <c r="BC151" s="8" t="str">
        <f>IFERROR(VLOOKUP($A151,集約用シート!$E$3:$BN$3000,14,FALSE),"")</f>
        <v/>
      </c>
      <c r="BD151" s="8"/>
      <c r="BE151" s="8" t="str">
        <f>IFERROR(VLOOKUP($A151,集約用シート!$E$3:$BN$3000,16,FALSE),"")</f>
        <v/>
      </c>
      <c r="BF151" s="8"/>
    </row>
    <row r="152" spans="48:58" ht="28.5" customHeight="1">
      <c r="AV152" s="8" t="str">
        <f>IFERROR(VLOOKUP($A152,集約用シート!$E$3:$BN$3000,2,FALSE),"")</f>
        <v/>
      </c>
      <c r="AW152" s="8" t="str">
        <f>IFERROR(VLOOKUP($A152,集約用シート!$E$3:$BN$3000,3,FALSE),"")</f>
        <v/>
      </c>
      <c r="AX152" s="8" t="str">
        <f>IFERROR(VLOOKUP($A152,集約用シート!$E$3:$BN$3000,5,FALSE),"")</f>
        <v/>
      </c>
      <c r="AY152" s="8"/>
      <c r="AZ152" s="8" t="str">
        <f>IFERROR(VLOOKUP($A152,集約用シート!$E$3:$BN$3000,11,FALSE),"")</f>
        <v/>
      </c>
      <c r="BA152" s="8"/>
      <c r="BB152" s="8" t="str">
        <f>IFERROR(VLOOKUP($A152,集約用シート!$E$3:$BN$3000,4,FALSE),"")</f>
        <v/>
      </c>
      <c r="BC152" s="8" t="str">
        <f>IFERROR(VLOOKUP($A152,集約用シート!$E$3:$BN$3000,14,FALSE),"")</f>
        <v/>
      </c>
      <c r="BD152" s="8"/>
      <c r="BE152" s="8" t="str">
        <f>IFERROR(VLOOKUP($A152,集約用シート!$E$3:$BN$3000,16,FALSE),"")</f>
        <v/>
      </c>
      <c r="BF152" s="8"/>
    </row>
    <row r="153" spans="48:58" ht="28.5" customHeight="1">
      <c r="AV153" s="8" t="str">
        <f>IFERROR(VLOOKUP($A153,集約用シート!$E$3:$BN$3000,2,FALSE),"")</f>
        <v/>
      </c>
      <c r="AW153" s="8" t="str">
        <f>IFERROR(VLOOKUP($A153,集約用シート!$E$3:$BN$3000,3,FALSE),"")</f>
        <v/>
      </c>
      <c r="AX153" s="8" t="str">
        <f>IFERROR(VLOOKUP($A153,集約用シート!$E$3:$BN$3000,5,FALSE),"")</f>
        <v/>
      </c>
      <c r="AY153" s="8"/>
      <c r="AZ153" s="8" t="str">
        <f>IFERROR(VLOOKUP($A153,集約用シート!$E$3:$BN$3000,11,FALSE),"")</f>
        <v/>
      </c>
      <c r="BA153" s="8"/>
      <c r="BB153" s="8" t="str">
        <f>IFERROR(VLOOKUP($A153,集約用シート!$E$3:$BN$3000,4,FALSE),"")</f>
        <v/>
      </c>
      <c r="BC153" s="8" t="str">
        <f>IFERROR(VLOOKUP($A153,集約用シート!$E$3:$BN$3000,14,FALSE),"")</f>
        <v/>
      </c>
      <c r="BD153" s="8"/>
      <c r="BE153" s="8" t="str">
        <f>IFERROR(VLOOKUP($A153,集約用シート!$E$3:$BN$3000,16,FALSE),"")</f>
        <v/>
      </c>
      <c r="BF153" s="8"/>
    </row>
    <row r="154" spans="48:58" ht="28.5" customHeight="1">
      <c r="AV154" s="8" t="str">
        <f>IFERROR(VLOOKUP($A154,集約用シート!$E$3:$BN$3000,2,FALSE),"")</f>
        <v/>
      </c>
      <c r="AW154" s="8" t="str">
        <f>IFERROR(VLOOKUP($A154,集約用シート!$E$3:$BN$3000,3,FALSE),"")</f>
        <v/>
      </c>
      <c r="AX154" s="8" t="str">
        <f>IFERROR(VLOOKUP($A154,集約用シート!$E$3:$BN$3000,5,FALSE),"")</f>
        <v/>
      </c>
      <c r="AY154" s="8"/>
      <c r="AZ154" s="8" t="str">
        <f>IFERROR(VLOOKUP($A154,集約用シート!$E$3:$BN$3000,11,FALSE),"")</f>
        <v/>
      </c>
      <c r="BA154" s="8"/>
      <c r="BB154" s="8" t="str">
        <f>IFERROR(VLOOKUP($A154,集約用シート!$E$3:$BN$3000,4,FALSE),"")</f>
        <v/>
      </c>
      <c r="BC154" s="8" t="str">
        <f>IFERROR(VLOOKUP($A154,集約用シート!$E$3:$BN$3000,14,FALSE),"")</f>
        <v/>
      </c>
      <c r="BD154" s="8"/>
      <c r="BE154" s="8" t="str">
        <f>IFERROR(VLOOKUP($A154,集約用シート!$E$3:$BN$3000,16,FALSE),"")</f>
        <v/>
      </c>
      <c r="BF154" s="8"/>
    </row>
    <row r="155" spans="48:58" ht="28.5" customHeight="1">
      <c r="AV155" s="8" t="str">
        <f>IFERROR(VLOOKUP($A155,集約用シート!$E$3:$BN$3000,2,FALSE),"")</f>
        <v/>
      </c>
      <c r="AW155" s="8" t="str">
        <f>IFERROR(VLOOKUP($A155,集約用シート!$E$3:$BN$3000,3,FALSE),"")</f>
        <v/>
      </c>
      <c r="AX155" s="8" t="str">
        <f>IFERROR(VLOOKUP($A155,集約用シート!$E$3:$BN$3000,5,FALSE),"")</f>
        <v/>
      </c>
      <c r="AY155" s="8"/>
      <c r="AZ155" s="8" t="str">
        <f>IFERROR(VLOOKUP($A155,集約用シート!$E$3:$BN$3000,11,FALSE),"")</f>
        <v/>
      </c>
      <c r="BA155" s="8"/>
      <c r="BB155" s="8" t="str">
        <f>IFERROR(VLOOKUP($A155,集約用シート!$E$3:$BN$3000,4,FALSE),"")</f>
        <v/>
      </c>
      <c r="BC155" s="8" t="str">
        <f>IFERROR(VLOOKUP($A155,集約用シート!$E$3:$BN$3000,14,FALSE),"")</f>
        <v/>
      </c>
      <c r="BD155" s="8"/>
      <c r="BE155" s="8" t="str">
        <f>IFERROR(VLOOKUP($A155,集約用シート!$E$3:$BN$3000,16,FALSE),"")</f>
        <v/>
      </c>
      <c r="BF155" s="8"/>
    </row>
    <row r="156" spans="48:58" ht="28.5" customHeight="1">
      <c r="AV156" s="8" t="str">
        <f>IFERROR(VLOOKUP($A156,集約用シート!$E$3:$BN$3000,2,FALSE),"")</f>
        <v/>
      </c>
      <c r="AW156" s="8" t="str">
        <f>IFERROR(VLOOKUP($A156,集約用シート!$E$3:$BN$3000,3,FALSE),"")</f>
        <v/>
      </c>
      <c r="AX156" s="8" t="str">
        <f>IFERROR(VLOOKUP($A156,集約用シート!$E$3:$BN$3000,5,FALSE),"")</f>
        <v/>
      </c>
      <c r="AY156" s="8"/>
      <c r="AZ156" s="8" t="str">
        <f>IFERROR(VLOOKUP($A156,集約用シート!$E$3:$BN$3000,11,FALSE),"")</f>
        <v/>
      </c>
      <c r="BA156" s="8"/>
      <c r="BB156" s="8" t="str">
        <f>IFERROR(VLOOKUP($A156,集約用シート!$E$3:$BN$3000,4,FALSE),"")</f>
        <v/>
      </c>
      <c r="BC156" s="8" t="str">
        <f>IFERROR(VLOOKUP($A156,集約用シート!$E$3:$BN$3000,14,FALSE),"")</f>
        <v/>
      </c>
      <c r="BD156" s="8"/>
      <c r="BE156" s="8" t="str">
        <f>IFERROR(VLOOKUP($A156,集約用シート!$E$3:$BN$3000,16,FALSE),"")</f>
        <v/>
      </c>
      <c r="BF156" s="8"/>
    </row>
    <row r="157" spans="48:58" ht="28.5" customHeight="1">
      <c r="AV157" s="8" t="str">
        <f>IFERROR(VLOOKUP($A157,集約用シート!$E$3:$BN$3000,2,FALSE),"")</f>
        <v/>
      </c>
      <c r="AW157" s="8" t="str">
        <f>IFERROR(VLOOKUP($A157,集約用シート!$E$3:$BN$3000,3,FALSE),"")</f>
        <v/>
      </c>
      <c r="AX157" s="8" t="str">
        <f>IFERROR(VLOOKUP($A157,集約用シート!$E$3:$BN$3000,5,FALSE),"")</f>
        <v/>
      </c>
      <c r="AY157" s="8"/>
      <c r="AZ157" s="8" t="str">
        <f>IFERROR(VLOOKUP($A157,集約用シート!$E$3:$BN$3000,11,FALSE),"")</f>
        <v/>
      </c>
      <c r="BA157" s="8"/>
      <c r="BB157" s="8" t="str">
        <f>IFERROR(VLOOKUP($A157,集約用シート!$E$3:$BN$3000,4,FALSE),"")</f>
        <v/>
      </c>
      <c r="BC157" s="8" t="str">
        <f>IFERROR(VLOOKUP($A157,集約用シート!$E$3:$BN$3000,14,FALSE),"")</f>
        <v/>
      </c>
      <c r="BD157" s="8"/>
      <c r="BE157" s="8" t="str">
        <f>IFERROR(VLOOKUP($A157,集約用シート!$E$3:$BN$3000,16,FALSE),"")</f>
        <v/>
      </c>
      <c r="BF157" s="8"/>
    </row>
    <row r="158" spans="48:58" ht="28.5" customHeight="1">
      <c r="AV158" s="8" t="str">
        <f>IFERROR(VLOOKUP($A158,集約用シート!$E$3:$BN$3000,2,FALSE),"")</f>
        <v/>
      </c>
      <c r="AW158" s="8" t="str">
        <f>IFERROR(VLOOKUP($A158,集約用シート!$E$3:$BN$3000,3,FALSE),"")</f>
        <v/>
      </c>
      <c r="AX158" s="8" t="str">
        <f>IFERROR(VLOOKUP($A158,集約用シート!$E$3:$BN$3000,5,FALSE),"")</f>
        <v/>
      </c>
      <c r="AY158" s="8"/>
      <c r="AZ158" s="8" t="str">
        <f>IFERROR(VLOOKUP($A158,集約用シート!$E$3:$BN$3000,11,FALSE),"")</f>
        <v/>
      </c>
      <c r="BA158" s="8"/>
      <c r="BB158" s="8" t="str">
        <f>IFERROR(VLOOKUP($A158,集約用シート!$E$3:$BN$3000,4,FALSE),"")</f>
        <v/>
      </c>
      <c r="BC158" s="8" t="str">
        <f>IFERROR(VLOOKUP($A158,集約用シート!$E$3:$BN$3000,14,FALSE),"")</f>
        <v/>
      </c>
      <c r="BD158" s="8"/>
      <c r="BE158" s="8" t="str">
        <f>IFERROR(VLOOKUP($A158,集約用シート!$E$3:$BN$3000,16,FALSE),"")</f>
        <v/>
      </c>
      <c r="BF158" s="8"/>
    </row>
    <row r="159" spans="48:58" ht="28.5" customHeight="1">
      <c r="AV159" s="8" t="str">
        <f>IFERROR(VLOOKUP($A159,集約用シート!$E$3:$BN$3000,2,FALSE),"")</f>
        <v/>
      </c>
      <c r="AW159" s="8" t="str">
        <f>IFERROR(VLOOKUP($A159,集約用シート!$E$3:$BN$3000,3,FALSE),"")</f>
        <v/>
      </c>
      <c r="AX159" s="8" t="str">
        <f>IFERROR(VLOOKUP($A159,集約用シート!$E$3:$BN$3000,5,FALSE),"")</f>
        <v/>
      </c>
      <c r="AY159" s="8"/>
      <c r="AZ159" s="8" t="str">
        <f>IFERROR(VLOOKUP($A159,集約用シート!$E$3:$BN$3000,11,FALSE),"")</f>
        <v/>
      </c>
      <c r="BA159" s="8"/>
      <c r="BB159" s="8" t="str">
        <f>IFERROR(VLOOKUP($A159,集約用シート!$E$3:$BN$3000,4,FALSE),"")</f>
        <v/>
      </c>
      <c r="BC159" s="8" t="str">
        <f>IFERROR(VLOOKUP($A159,集約用シート!$E$3:$BN$3000,14,FALSE),"")</f>
        <v/>
      </c>
      <c r="BD159" s="8"/>
      <c r="BE159" s="8" t="str">
        <f>IFERROR(VLOOKUP($A159,集約用シート!$E$3:$BN$3000,16,FALSE),"")</f>
        <v/>
      </c>
      <c r="BF159" s="8"/>
    </row>
    <row r="160" spans="48:58" ht="28.5" customHeight="1">
      <c r="AV160" s="8" t="str">
        <f>IFERROR(VLOOKUP($A160,集約用シート!$E$3:$BN$3000,2,FALSE),"")</f>
        <v/>
      </c>
      <c r="AW160" s="8" t="str">
        <f>IFERROR(VLOOKUP($A160,集約用シート!$E$3:$BN$3000,3,FALSE),"")</f>
        <v/>
      </c>
      <c r="AX160" s="8" t="str">
        <f>IFERROR(VLOOKUP($A160,集約用シート!$E$3:$BN$3000,5,FALSE),"")</f>
        <v/>
      </c>
      <c r="AY160" s="8"/>
      <c r="AZ160" s="8" t="str">
        <f>IFERROR(VLOOKUP($A160,集約用シート!$E$3:$BN$3000,11,FALSE),"")</f>
        <v/>
      </c>
      <c r="BA160" s="8"/>
      <c r="BB160" s="8" t="str">
        <f>IFERROR(VLOOKUP($A160,集約用シート!$E$3:$BN$3000,4,FALSE),"")</f>
        <v/>
      </c>
      <c r="BC160" s="8" t="str">
        <f>IFERROR(VLOOKUP($A160,集約用シート!$E$3:$BN$3000,14,FALSE),"")</f>
        <v/>
      </c>
      <c r="BD160" s="8"/>
      <c r="BE160" s="8" t="str">
        <f>IFERROR(VLOOKUP($A160,集約用シート!$E$3:$BN$3000,16,FALSE),"")</f>
        <v/>
      </c>
      <c r="BF160" s="8"/>
    </row>
    <row r="161" spans="48:58" ht="28.5" customHeight="1">
      <c r="AV161" s="8" t="str">
        <f>IFERROR(VLOOKUP($A161,集約用シート!$E$3:$BN$3000,2,FALSE),"")</f>
        <v/>
      </c>
      <c r="AW161" s="8" t="str">
        <f>IFERROR(VLOOKUP($A161,集約用シート!$E$3:$BN$3000,3,FALSE),"")</f>
        <v/>
      </c>
      <c r="AX161" s="8" t="str">
        <f>IFERROR(VLOOKUP($A161,集約用シート!$E$3:$BN$3000,5,FALSE),"")</f>
        <v/>
      </c>
      <c r="AY161" s="8"/>
      <c r="AZ161" s="8" t="str">
        <f>IFERROR(VLOOKUP($A161,集約用シート!$E$3:$BN$3000,11,FALSE),"")</f>
        <v/>
      </c>
      <c r="BA161" s="8"/>
      <c r="BB161" s="8" t="str">
        <f>IFERROR(VLOOKUP($A161,集約用シート!$E$3:$BN$3000,4,FALSE),"")</f>
        <v/>
      </c>
      <c r="BC161" s="8" t="str">
        <f>IFERROR(VLOOKUP($A161,集約用シート!$E$3:$BN$3000,14,FALSE),"")</f>
        <v/>
      </c>
      <c r="BD161" s="8"/>
      <c r="BE161" s="8" t="str">
        <f>IFERROR(VLOOKUP($A161,集約用シート!$E$3:$BN$3000,16,FALSE),"")</f>
        <v/>
      </c>
      <c r="BF161" s="8"/>
    </row>
    <row r="162" spans="48:58" ht="28.5" customHeight="1">
      <c r="AV162" s="8" t="str">
        <f>IFERROR(VLOOKUP($A162,集約用シート!$E$3:$BN$3000,2,FALSE),"")</f>
        <v/>
      </c>
      <c r="AW162" s="8" t="str">
        <f>IFERROR(VLOOKUP($A162,集約用シート!$E$3:$BN$3000,3,FALSE),"")</f>
        <v/>
      </c>
      <c r="AX162" s="8" t="str">
        <f>IFERROR(VLOOKUP($A162,集約用シート!$E$3:$BN$3000,5,FALSE),"")</f>
        <v/>
      </c>
      <c r="AY162" s="8"/>
      <c r="AZ162" s="8" t="str">
        <f>IFERROR(VLOOKUP($A162,集約用シート!$E$3:$BN$3000,11,FALSE),"")</f>
        <v/>
      </c>
      <c r="BA162" s="8"/>
      <c r="BB162" s="8" t="str">
        <f>IFERROR(VLOOKUP($A162,集約用シート!$E$3:$BN$3000,4,FALSE),"")</f>
        <v/>
      </c>
      <c r="BC162" s="8" t="str">
        <f>IFERROR(VLOOKUP($A162,集約用シート!$E$3:$BN$3000,14,FALSE),"")</f>
        <v/>
      </c>
      <c r="BD162" s="8"/>
      <c r="BE162" s="8" t="str">
        <f>IFERROR(VLOOKUP($A162,集約用シート!$E$3:$BN$3000,16,FALSE),"")</f>
        <v/>
      </c>
      <c r="BF162" s="8"/>
    </row>
    <row r="163" spans="48:58" ht="28.5" customHeight="1">
      <c r="AV163" s="8" t="str">
        <f>IFERROR(VLOOKUP($A163,集約用シート!$E$3:$BN$3000,2,FALSE),"")</f>
        <v/>
      </c>
      <c r="AW163" s="8" t="str">
        <f>IFERROR(VLOOKUP($A163,集約用シート!$E$3:$BN$3000,3,FALSE),"")</f>
        <v/>
      </c>
      <c r="AX163" s="8" t="str">
        <f>IFERROR(VLOOKUP($A163,集約用シート!$E$3:$BN$3000,5,FALSE),"")</f>
        <v/>
      </c>
      <c r="AY163" s="8"/>
      <c r="AZ163" s="8" t="str">
        <f>IFERROR(VLOOKUP($A163,集約用シート!$E$3:$BN$3000,11,FALSE),"")</f>
        <v/>
      </c>
      <c r="BA163" s="8"/>
      <c r="BB163" s="8" t="str">
        <f>IFERROR(VLOOKUP($A163,集約用シート!$E$3:$BN$3000,4,FALSE),"")</f>
        <v/>
      </c>
      <c r="BC163" s="8" t="str">
        <f>IFERROR(VLOOKUP($A163,集約用シート!$E$3:$BN$3000,14,FALSE),"")</f>
        <v/>
      </c>
      <c r="BD163" s="8"/>
      <c r="BE163" s="8" t="str">
        <f>IFERROR(VLOOKUP($A163,集約用シート!$E$3:$BN$3000,16,FALSE),"")</f>
        <v/>
      </c>
      <c r="BF163" s="8"/>
    </row>
    <row r="164" spans="48:58" ht="28.5" customHeight="1">
      <c r="AV164" s="8" t="str">
        <f>IFERROR(VLOOKUP($A164,集約用シート!$E$3:$BN$3000,2,FALSE),"")</f>
        <v/>
      </c>
      <c r="AW164" s="8" t="str">
        <f>IFERROR(VLOOKUP($A164,集約用シート!$E$3:$BN$3000,3,FALSE),"")</f>
        <v/>
      </c>
      <c r="AX164" s="8" t="str">
        <f>IFERROR(VLOOKUP($A164,集約用シート!$E$3:$BN$3000,5,FALSE),"")</f>
        <v/>
      </c>
      <c r="AY164" s="8"/>
      <c r="AZ164" s="8" t="str">
        <f>IFERROR(VLOOKUP($A164,集約用シート!$E$3:$BN$3000,11,FALSE),"")</f>
        <v/>
      </c>
      <c r="BA164" s="8"/>
      <c r="BB164" s="8" t="str">
        <f>IFERROR(VLOOKUP($A164,集約用シート!$E$3:$BN$3000,4,FALSE),"")</f>
        <v/>
      </c>
      <c r="BC164" s="8" t="str">
        <f>IFERROR(VLOOKUP($A164,集約用シート!$E$3:$BN$3000,14,FALSE),"")</f>
        <v/>
      </c>
      <c r="BD164" s="8"/>
      <c r="BE164" s="8" t="str">
        <f>IFERROR(VLOOKUP($A164,集約用シート!$E$3:$BN$3000,16,FALSE),"")</f>
        <v/>
      </c>
      <c r="BF164" s="8"/>
    </row>
    <row r="165" spans="48:58" ht="28.5" customHeight="1">
      <c r="AV165" s="8" t="str">
        <f>IFERROR(VLOOKUP($A165,集約用シート!$E$3:$BN$3000,2,FALSE),"")</f>
        <v/>
      </c>
      <c r="AW165" s="8" t="str">
        <f>IFERROR(VLOOKUP($A165,集約用シート!$E$3:$BN$3000,3,FALSE),"")</f>
        <v/>
      </c>
      <c r="AX165" s="8" t="str">
        <f>IFERROR(VLOOKUP($A165,集約用シート!$E$3:$BN$3000,5,FALSE),"")</f>
        <v/>
      </c>
      <c r="AY165" s="8"/>
      <c r="AZ165" s="8" t="str">
        <f>IFERROR(VLOOKUP($A165,集約用シート!$E$3:$BN$3000,11,FALSE),"")</f>
        <v/>
      </c>
      <c r="BA165" s="8"/>
      <c r="BB165" s="8" t="str">
        <f>IFERROR(VLOOKUP($A165,集約用シート!$E$3:$BN$3000,4,FALSE),"")</f>
        <v/>
      </c>
      <c r="BC165" s="8" t="str">
        <f>IFERROR(VLOOKUP($A165,集約用シート!$E$3:$BN$3000,14,FALSE),"")</f>
        <v/>
      </c>
      <c r="BD165" s="8"/>
      <c r="BE165" s="8" t="str">
        <f>IFERROR(VLOOKUP($A165,集約用シート!$E$3:$BN$3000,16,FALSE),"")</f>
        <v/>
      </c>
      <c r="BF165" s="8"/>
    </row>
    <row r="166" spans="48:58" ht="28.5" customHeight="1">
      <c r="AV166" s="8" t="str">
        <f>IFERROR(VLOOKUP($A166,集約用シート!$E$3:$BN$3000,2,FALSE),"")</f>
        <v/>
      </c>
      <c r="AW166" s="8" t="str">
        <f>IFERROR(VLOOKUP($A166,集約用シート!$E$3:$BN$3000,3,FALSE),"")</f>
        <v/>
      </c>
      <c r="AX166" s="8" t="str">
        <f>IFERROR(VLOOKUP($A166,集約用シート!$E$3:$BN$3000,5,FALSE),"")</f>
        <v/>
      </c>
      <c r="AY166" s="8"/>
      <c r="AZ166" s="8" t="str">
        <f>IFERROR(VLOOKUP($A166,集約用シート!$E$3:$BN$3000,11,FALSE),"")</f>
        <v/>
      </c>
      <c r="BA166" s="8"/>
      <c r="BB166" s="8" t="str">
        <f>IFERROR(VLOOKUP($A166,集約用シート!$E$3:$BN$3000,4,FALSE),"")</f>
        <v/>
      </c>
      <c r="BC166" s="8" t="str">
        <f>IFERROR(VLOOKUP($A166,集約用シート!$E$3:$BN$3000,14,FALSE),"")</f>
        <v/>
      </c>
      <c r="BD166" s="8"/>
      <c r="BE166" s="8" t="str">
        <f>IFERROR(VLOOKUP($A166,集約用シート!$E$3:$BN$3000,16,FALSE),"")</f>
        <v/>
      </c>
      <c r="BF166" s="8"/>
    </row>
    <row r="167" spans="48:58" ht="28.5" customHeight="1">
      <c r="AV167" s="8" t="str">
        <f>IFERROR(VLOOKUP($A167,集約用シート!$E$3:$BN$3000,2,FALSE),"")</f>
        <v/>
      </c>
      <c r="AW167" s="8" t="str">
        <f>IFERROR(VLOOKUP($A167,集約用シート!$E$3:$BN$3000,3,FALSE),"")</f>
        <v/>
      </c>
      <c r="AX167" s="8" t="str">
        <f>IFERROR(VLOOKUP($A167,集約用シート!$E$3:$BN$3000,5,FALSE),"")</f>
        <v/>
      </c>
      <c r="AY167" s="8"/>
      <c r="AZ167" s="8" t="str">
        <f>IFERROR(VLOOKUP($A167,集約用シート!$E$3:$BN$3000,11,FALSE),"")</f>
        <v/>
      </c>
      <c r="BA167" s="8"/>
      <c r="BB167" s="8" t="str">
        <f>IFERROR(VLOOKUP($A167,集約用シート!$E$3:$BN$3000,4,FALSE),"")</f>
        <v/>
      </c>
      <c r="BC167" s="8" t="str">
        <f>IFERROR(VLOOKUP($A167,集約用シート!$E$3:$BN$3000,14,FALSE),"")</f>
        <v/>
      </c>
      <c r="BD167" s="8"/>
      <c r="BE167" s="8" t="str">
        <f>IFERROR(VLOOKUP($A167,集約用シート!$E$3:$BN$3000,16,FALSE),"")</f>
        <v/>
      </c>
      <c r="BF167" s="8"/>
    </row>
    <row r="168" spans="48:58" ht="28.5" customHeight="1">
      <c r="AV168" s="8" t="str">
        <f>IFERROR(VLOOKUP($A168,集約用シート!$E$3:$BN$3000,2,FALSE),"")</f>
        <v/>
      </c>
      <c r="AW168" s="8" t="str">
        <f>IFERROR(VLOOKUP($A168,集約用シート!$E$3:$BN$3000,3,FALSE),"")</f>
        <v/>
      </c>
      <c r="AX168" s="8" t="str">
        <f>IFERROR(VLOOKUP($A168,集約用シート!$E$3:$BN$3000,5,FALSE),"")</f>
        <v/>
      </c>
      <c r="AY168" s="8"/>
      <c r="AZ168" s="8" t="str">
        <f>IFERROR(VLOOKUP($A168,集約用シート!$E$3:$BN$3000,11,FALSE),"")</f>
        <v/>
      </c>
      <c r="BA168" s="8"/>
      <c r="BB168" s="8" t="str">
        <f>IFERROR(VLOOKUP($A168,集約用シート!$E$3:$BN$3000,4,FALSE),"")</f>
        <v/>
      </c>
      <c r="BC168" s="8" t="str">
        <f>IFERROR(VLOOKUP($A168,集約用シート!$E$3:$BN$3000,14,FALSE),"")</f>
        <v/>
      </c>
      <c r="BD168" s="8"/>
      <c r="BE168" s="8" t="str">
        <f>IFERROR(VLOOKUP($A168,集約用シート!$E$3:$BN$3000,16,FALSE),"")</f>
        <v/>
      </c>
      <c r="BF168" s="8"/>
    </row>
    <row r="169" spans="48:58" ht="28.5" customHeight="1">
      <c r="AV169" s="8" t="str">
        <f>IFERROR(VLOOKUP($A169,集約用シート!$E$3:$BN$3000,2,FALSE),"")</f>
        <v/>
      </c>
      <c r="AW169" s="8" t="str">
        <f>IFERROR(VLOOKUP($A169,集約用シート!$E$3:$BN$3000,3,FALSE),"")</f>
        <v/>
      </c>
      <c r="AX169" s="8" t="str">
        <f>IFERROR(VLOOKUP($A169,集約用シート!$E$3:$BN$3000,5,FALSE),"")</f>
        <v/>
      </c>
      <c r="AY169" s="8"/>
      <c r="AZ169" s="8" t="str">
        <f>IFERROR(VLOOKUP($A169,集約用シート!$E$3:$BN$3000,11,FALSE),"")</f>
        <v/>
      </c>
      <c r="BA169" s="8"/>
      <c r="BB169" s="8" t="str">
        <f>IFERROR(VLOOKUP($A169,集約用シート!$E$3:$BN$3000,4,FALSE),"")</f>
        <v/>
      </c>
      <c r="BC169" s="8" t="str">
        <f>IFERROR(VLOOKUP($A169,集約用シート!$E$3:$BN$3000,14,FALSE),"")</f>
        <v/>
      </c>
      <c r="BD169" s="8"/>
      <c r="BE169" s="8" t="str">
        <f>IFERROR(VLOOKUP($A169,集約用シート!$E$3:$BN$3000,16,FALSE),"")</f>
        <v/>
      </c>
      <c r="BF169" s="8"/>
    </row>
    <row r="170" spans="48:58" ht="28.5" customHeight="1">
      <c r="AV170" s="8" t="str">
        <f>IFERROR(VLOOKUP($A170,集約用シート!$E$3:$BN$3000,2,FALSE),"")</f>
        <v/>
      </c>
      <c r="AW170" s="8" t="str">
        <f>IFERROR(VLOOKUP($A170,集約用シート!$E$3:$BN$3000,3,FALSE),"")</f>
        <v/>
      </c>
      <c r="AX170" s="8" t="str">
        <f>IFERROR(VLOOKUP($A170,集約用シート!$E$3:$BN$3000,5,FALSE),"")</f>
        <v/>
      </c>
      <c r="AY170" s="8"/>
      <c r="AZ170" s="8" t="str">
        <f>IFERROR(VLOOKUP($A170,集約用シート!$E$3:$BN$3000,11,FALSE),"")</f>
        <v/>
      </c>
      <c r="BA170" s="8"/>
      <c r="BB170" s="8" t="str">
        <f>IFERROR(VLOOKUP($A170,集約用シート!$E$3:$BN$3000,4,FALSE),"")</f>
        <v/>
      </c>
      <c r="BC170" s="8" t="str">
        <f>IFERROR(VLOOKUP($A170,集約用シート!$E$3:$BN$3000,14,FALSE),"")</f>
        <v/>
      </c>
      <c r="BD170" s="8"/>
      <c r="BE170" s="8" t="str">
        <f>IFERROR(VLOOKUP($A170,集約用シート!$E$3:$BN$3000,16,FALSE),"")</f>
        <v/>
      </c>
      <c r="BF170" s="8"/>
    </row>
    <row r="171" spans="48:58" ht="28.5" customHeight="1">
      <c r="AV171" s="8" t="str">
        <f>IFERROR(VLOOKUP($A171,集約用シート!$E$3:$BN$3000,2,FALSE),"")</f>
        <v/>
      </c>
      <c r="AW171" s="8" t="str">
        <f>IFERROR(VLOOKUP($A171,集約用シート!$E$3:$BN$3000,3,FALSE),"")</f>
        <v/>
      </c>
      <c r="AX171" s="8" t="str">
        <f>IFERROR(VLOOKUP($A171,集約用シート!$E$3:$BN$3000,5,FALSE),"")</f>
        <v/>
      </c>
      <c r="AY171" s="8"/>
      <c r="AZ171" s="8" t="str">
        <f>IFERROR(VLOOKUP($A171,集約用シート!$E$3:$BN$3000,11,FALSE),"")</f>
        <v/>
      </c>
      <c r="BA171" s="8"/>
      <c r="BB171" s="8" t="str">
        <f>IFERROR(VLOOKUP($A171,集約用シート!$E$3:$BN$3000,4,FALSE),"")</f>
        <v/>
      </c>
      <c r="BC171" s="8" t="str">
        <f>IFERROR(VLOOKUP($A171,集約用シート!$E$3:$BN$3000,14,FALSE),"")</f>
        <v/>
      </c>
      <c r="BD171" s="8"/>
      <c r="BE171" s="8" t="str">
        <f>IFERROR(VLOOKUP($A171,集約用シート!$E$3:$BN$3000,16,FALSE),"")</f>
        <v/>
      </c>
      <c r="BF171" s="8"/>
    </row>
    <row r="172" spans="48:58" ht="28.5" customHeight="1">
      <c r="AV172" s="8" t="str">
        <f>IFERROR(VLOOKUP($A172,集約用シート!$E$3:$BN$3000,2,FALSE),"")</f>
        <v/>
      </c>
      <c r="AW172" s="8" t="str">
        <f>IFERROR(VLOOKUP($A172,集約用シート!$E$3:$BN$3000,3,FALSE),"")</f>
        <v/>
      </c>
      <c r="AX172" s="8" t="str">
        <f>IFERROR(VLOOKUP($A172,集約用シート!$E$3:$BN$3000,5,FALSE),"")</f>
        <v/>
      </c>
      <c r="AY172" s="8"/>
      <c r="AZ172" s="8" t="str">
        <f>IFERROR(VLOOKUP($A172,集約用シート!$E$3:$BN$3000,11,FALSE),"")</f>
        <v/>
      </c>
      <c r="BA172" s="8"/>
      <c r="BB172" s="8" t="str">
        <f>IFERROR(VLOOKUP($A172,集約用シート!$E$3:$BN$3000,4,FALSE),"")</f>
        <v/>
      </c>
      <c r="BC172" s="8" t="str">
        <f>IFERROR(VLOOKUP($A172,集約用シート!$E$3:$BN$3000,14,FALSE),"")</f>
        <v/>
      </c>
      <c r="BD172" s="8"/>
      <c r="BE172" s="8" t="str">
        <f>IFERROR(VLOOKUP($A172,集約用シート!$E$3:$BN$3000,16,FALSE),"")</f>
        <v/>
      </c>
      <c r="BF172" s="8"/>
    </row>
    <row r="173" spans="48:58" ht="28.5" customHeight="1">
      <c r="AV173" s="8" t="str">
        <f>IFERROR(VLOOKUP($A173,集約用シート!$E$3:$BN$3000,2,FALSE),"")</f>
        <v/>
      </c>
      <c r="AW173" s="8" t="str">
        <f>IFERROR(VLOOKUP($A173,集約用シート!$E$3:$BN$3000,3,FALSE),"")</f>
        <v/>
      </c>
      <c r="AX173" s="8" t="str">
        <f>IFERROR(VLOOKUP($A173,集約用シート!$E$3:$BN$3000,5,FALSE),"")</f>
        <v/>
      </c>
      <c r="AY173" s="8"/>
      <c r="AZ173" s="8" t="str">
        <f>IFERROR(VLOOKUP($A173,集約用シート!$E$3:$BN$3000,11,FALSE),"")</f>
        <v/>
      </c>
      <c r="BA173" s="8"/>
      <c r="BB173" s="8" t="str">
        <f>IFERROR(VLOOKUP($A173,集約用シート!$E$3:$BN$3000,4,FALSE),"")</f>
        <v/>
      </c>
      <c r="BC173" s="8" t="str">
        <f>IFERROR(VLOOKUP($A173,集約用シート!$E$3:$BN$3000,14,FALSE),"")</f>
        <v/>
      </c>
      <c r="BD173" s="8"/>
      <c r="BE173" s="8" t="str">
        <f>IFERROR(VLOOKUP($A173,集約用シート!$E$3:$BN$3000,16,FALSE),"")</f>
        <v/>
      </c>
      <c r="BF173" s="8"/>
    </row>
    <row r="174" spans="48:58" ht="28.5" customHeight="1">
      <c r="AV174" s="8" t="str">
        <f>IFERROR(VLOOKUP($A174,集約用シート!$E$3:$BN$3000,2,FALSE),"")</f>
        <v/>
      </c>
      <c r="AW174" s="8" t="str">
        <f>IFERROR(VLOOKUP($A174,集約用シート!$E$3:$BN$3000,3,FALSE),"")</f>
        <v/>
      </c>
      <c r="AX174" s="8" t="str">
        <f>IFERROR(VLOOKUP($A174,集約用シート!$E$3:$BN$3000,5,FALSE),"")</f>
        <v/>
      </c>
      <c r="AY174" s="8"/>
      <c r="AZ174" s="8" t="str">
        <f>IFERROR(VLOOKUP($A174,集約用シート!$E$3:$BN$3000,11,FALSE),"")</f>
        <v/>
      </c>
      <c r="BA174" s="8"/>
      <c r="BB174" s="8" t="str">
        <f>IFERROR(VLOOKUP($A174,集約用シート!$E$3:$BN$3000,4,FALSE),"")</f>
        <v/>
      </c>
      <c r="BC174" s="8" t="str">
        <f>IFERROR(VLOOKUP($A174,集約用シート!$E$3:$BN$3000,14,FALSE),"")</f>
        <v/>
      </c>
      <c r="BD174" s="8"/>
      <c r="BE174" s="8" t="str">
        <f>IFERROR(VLOOKUP($A174,集約用シート!$E$3:$BN$3000,16,FALSE),"")</f>
        <v/>
      </c>
      <c r="BF174" s="8"/>
    </row>
    <row r="175" spans="48:58" ht="28.5" customHeight="1">
      <c r="AV175" s="8" t="str">
        <f>IFERROR(VLOOKUP($A175,集約用シート!$E$3:$BN$3000,2,FALSE),"")</f>
        <v/>
      </c>
      <c r="AW175" s="8" t="str">
        <f>IFERROR(VLOOKUP($A175,集約用シート!$E$3:$BN$3000,3,FALSE),"")</f>
        <v/>
      </c>
      <c r="AX175" s="8" t="str">
        <f>IFERROR(VLOOKUP($A175,集約用シート!$E$3:$BN$3000,5,FALSE),"")</f>
        <v/>
      </c>
      <c r="AY175" s="8"/>
      <c r="AZ175" s="8" t="str">
        <f>IFERROR(VLOOKUP($A175,集約用シート!$E$3:$BN$3000,11,FALSE),"")</f>
        <v/>
      </c>
      <c r="BA175" s="8"/>
      <c r="BB175" s="8" t="str">
        <f>IFERROR(VLOOKUP($A175,集約用シート!$E$3:$BN$3000,4,FALSE),"")</f>
        <v/>
      </c>
      <c r="BC175" s="8" t="str">
        <f>IFERROR(VLOOKUP($A175,集約用シート!$E$3:$BN$3000,14,FALSE),"")</f>
        <v/>
      </c>
      <c r="BD175" s="8"/>
      <c r="BE175" s="8" t="str">
        <f>IFERROR(VLOOKUP($A175,集約用シート!$E$3:$BN$3000,16,FALSE),"")</f>
        <v/>
      </c>
      <c r="BF175" s="8"/>
    </row>
    <row r="176" spans="48:58" ht="28.5" customHeight="1">
      <c r="AV176" s="8" t="str">
        <f>IFERROR(VLOOKUP($A176,集約用シート!$E$3:$BN$3000,2,FALSE),"")</f>
        <v/>
      </c>
      <c r="AW176" s="8" t="str">
        <f>IFERROR(VLOOKUP($A176,集約用シート!$E$3:$BN$3000,3,FALSE),"")</f>
        <v/>
      </c>
      <c r="AX176" s="8" t="str">
        <f>IFERROR(VLOOKUP($A176,集約用シート!$E$3:$BN$3000,5,FALSE),"")</f>
        <v/>
      </c>
      <c r="AY176" s="8"/>
      <c r="AZ176" s="8" t="str">
        <f>IFERROR(VLOOKUP($A176,集約用シート!$E$3:$BN$3000,11,FALSE),"")</f>
        <v/>
      </c>
      <c r="BA176" s="8"/>
      <c r="BB176" s="8" t="str">
        <f>IFERROR(VLOOKUP($A176,集約用シート!$E$3:$BN$3000,4,FALSE),"")</f>
        <v/>
      </c>
      <c r="BC176" s="8" t="str">
        <f>IFERROR(VLOOKUP($A176,集約用シート!$E$3:$BN$3000,14,FALSE),"")</f>
        <v/>
      </c>
      <c r="BD176" s="8"/>
      <c r="BE176" s="8" t="str">
        <f>IFERROR(VLOOKUP($A176,集約用シート!$E$3:$BN$3000,16,FALSE),"")</f>
        <v/>
      </c>
      <c r="BF176" s="8"/>
    </row>
    <row r="177" spans="48:58" ht="28.5" customHeight="1">
      <c r="AV177" s="8" t="str">
        <f>IFERROR(VLOOKUP($A177,集約用シート!$E$3:$BN$3000,2,FALSE),"")</f>
        <v/>
      </c>
      <c r="AW177" s="8" t="str">
        <f>IFERROR(VLOOKUP($A177,集約用シート!$E$3:$BN$3000,3,FALSE),"")</f>
        <v/>
      </c>
      <c r="AX177" s="8" t="str">
        <f>IFERROR(VLOOKUP($A177,集約用シート!$E$3:$BN$3000,5,FALSE),"")</f>
        <v/>
      </c>
      <c r="AY177" s="8"/>
      <c r="AZ177" s="8" t="str">
        <f>IFERROR(VLOOKUP($A177,集約用シート!$E$3:$BN$3000,11,FALSE),"")</f>
        <v/>
      </c>
      <c r="BA177" s="8"/>
      <c r="BB177" s="8" t="str">
        <f>IFERROR(VLOOKUP($A177,集約用シート!$E$3:$BN$3000,4,FALSE),"")</f>
        <v/>
      </c>
      <c r="BC177" s="8" t="str">
        <f>IFERROR(VLOOKUP($A177,集約用シート!$E$3:$BN$3000,14,FALSE),"")</f>
        <v/>
      </c>
      <c r="BD177" s="8"/>
      <c r="BE177" s="8" t="str">
        <f>IFERROR(VLOOKUP($A177,集約用シート!$E$3:$BN$3000,16,FALSE),"")</f>
        <v/>
      </c>
      <c r="BF177" s="8"/>
    </row>
    <row r="178" spans="48:58" ht="28.5" customHeight="1">
      <c r="AV178" s="8" t="str">
        <f>IFERROR(VLOOKUP($A178,集約用シート!$E$3:$BN$3000,2,FALSE),"")</f>
        <v/>
      </c>
      <c r="AW178" s="8" t="str">
        <f>IFERROR(VLOOKUP($A178,集約用シート!$E$3:$BN$3000,3,FALSE),"")</f>
        <v/>
      </c>
      <c r="AX178" s="8" t="str">
        <f>IFERROR(VLOOKUP($A178,集約用シート!$E$3:$BN$3000,5,FALSE),"")</f>
        <v/>
      </c>
      <c r="AY178" s="8"/>
      <c r="AZ178" s="8" t="str">
        <f>IFERROR(VLOOKUP($A178,集約用シート!$E$3:$BN$3000,11,FALSE),"")</f>
        <v/>
      </c>
      <c r="BA178" s="8"/>
      <c r="BB178" s="8" t="str">
        <f>IFERROR(VLOOKUP($A178,集約用シート!$E$3:$BN$3000,4,FALSE),"")</f>
        <v/>
      </c>
      <c r="BC178" s="8" t="str">
        <f>IFERROR(VLOOKUP($A178,集約用シート!$E$3:$BN$3000,14,FALSE),"")</f>
        <v/>
      </c>
      <c r="BD178" s="8"/>
      <c r="BE178" s="8" t="str">
        <f>IFERROR(VLOOKUP($A178,集約用シート!$E$3:$BN$3000,16,FALSE),"")</f>
        <v/>
      </c>
      <c r="BF178" s="8"/>
    </row>
    <row r="179" spans="48:58" ht="28.5" customHeight="1">
      <c r="AV179" s="8" t="str">
        <f>IFERROR(VLOOKUP($A179,集約用シート!$E$3:$BN$3000,2,FALSE),"")</f>
        <v/>
      </c>
      <c r="AW179" s="8" t="str">
        <f>IFERROR(VLOOKUP($A179,集約用シート!$E$3:$BN$3000,3,FALSE),"")</f>
        <v/>
      </c>
      <c r="AX179" s="8" t="str">
        <f>IFERROR(VLOOKUP($A179,集約用シート!$E$3:$BN$3000,5,FALSE),"")</f>
        <v/>
      </c>
      <c r="AY179" s="8"/>
      <c r="AZ179" s="8" t="str">
        <f>IFERROR(VLOOKUP($A179,集約用シート!$E$3:$BN$3000,11,FALSE),"")</f>
        <v/>
      </c>
      <c r="BA179" s="8"/>
      <c r="BB179" s="8" t="str">
        <f>IFERROR(VLOOKUP($A179,集約用シート!$E$3:$BN$3000,4,FALSE),"")</f>
        <v/>
      </c>
      <c r="BC179" s="8" t="str">
        <f>IFERROR(VLOOKUP($A179,集約用シート!$E$3:$BN$3000,14,FALSE),"")</f>
        <v/>
      </c>
      <c r="BD179" s="8"/>
      <c r="BE179" s="8" t="str">
        <f>IFERROR(VLOOKUP($A179,集約用シート!$E$3:$BN$3000,16,FALSE),"")</f>
        <v/>
      </c>
      <c r="BF179" s="8"/>
    </row>
    <row r="180" spans="48:58" ht="28.5" customHeight="1">
      <c r="AV180" s="8" t="str">
        <f>IFERROR(VLOOKUP($A180,集約用シート!$E$3:$BN$3000,2,FALSE),"")</f>
        <v/>
      </c>
      <c r="AW180" s="8" t="str">
        <f>IFERROR(VLOOKUP($A180,集約用シート!$E$3:$BN$3000,3,FALSE),"")</f>
        <v/>
      </c>
      <c r="AX180" s="8" t="str">
        <f>IFERROR(VLOOKUP($A180,集約用シート!$E$3:$BN$3000,5,FALSE),"")</f>
        <v/>
      </c>
      <c r="AY180" s="8"/>
      <c r="AZ180" s="8" t="str">
        <f>IFERROR(VLOOKUP($A180,集約用シート!$E$3:$BN$3000,11,FALSE),"")</f>
        <v/>
      </c>
      <c r="BA180" s="8"/>
      <c r="BB180" s="8" t="str">
        <f>IFERROR(VLOOKUP($A180,集約用シート!$E$3:$BN$3000,4,FALSE),"")</f>
        <v/>
      </c>
      <c r="BC180" s="8" t="str">
        <f>IFERROR(VLOOKUP($A180,集約用シート!$E$3:$BN$3000,14,FALSE),"")</f>
        <v/>
      </c>
      <c r="BD180" s="8"/>
      <c r="BE180" s="8" t="str">
        <f>IFERROR(VLOOKUP($A180,集約用シート!$E$3:$BN$3000,16,FALSE),"")</f>
        <v/>
      </c>
      <c r="BF180" s="8"/>
    </row>
    <row r="181" spans="48:58" ht="28.5" customHeight="1">
      <c r="AV181" s="8" t="str">
        <f>IFERROR(VLOOKUP($A181,集約用シート!$E$3:$BN$3000,2,FALSE),"")</f>
        <v/>
      </c>
      <c r="AW181" s="8" t="str">
        <f>IFERROR(VLOOKUP($A181,集約用シート!$E$3:$BN$3000,3,FALSE),"")</f>
        <v/>
      </c>
      <c r="AX181" s="8" t="str">
        <f>IFERROR(VLOOKUP($A181,集約用シート!$E$3:$BN$3000,5,FALSE),"")</f>
        <v/>
      </c>
      <c r="AY181" s="8"/>
      <c r="AZ181" s="8" t="str">
        <f>IFERROR(VLOOKUP($A181,集約用シート!$E$3:$BN$3000,11,FALSE),"")</f>
        <v/>
      </c>
      <c r="BA181" s="8"/>
      <c r="BB181" s="8" t="str">
        <f>IFERROR(VLOOKUP($A181,集約用シート!$E$3:$BN$3000,4,FALSE),"")</f>
        <v/>
      </c>
      <c r="BC181" s="8" t="str">
        <f>IFERROR(VLOOKUP($A181,集約用シート!$E$3:$BN$3000,14,FALSE),"")</f>
        <v/>
      </c>
      <c r="BD181" s="8"/>
      <c r="BE181" s="8" t="str">
        <f>IFERROR(VLOOKUP($A181,集約用シート!$E$3:$BN$3000,16,FALSE),"")</f>
        <v/>
      </c>
      <c r="BF181" s="8"/>
    </row>
    <row r="182" spans="48:58" ht="28.5" customHeight="1">
      <c r="AV182" s="8" t="str">
        <f>IFERROR(VLOOKUP($A182,集約用シート!$E$3:$BN$3000,2,FALSE),"")</f>
        <v/>
      </c>
      <c r="AW182" s="8" t="str">
        <f>IFERROR(VLOOKUP($A182,集約用シート!$E$3:$BN$3000,3,FALSE),"")</f>
        <v/>
      </c>
      <c r="AX182" s="8" t="str">
        <f>IFERROR(VLOOKUP($A182,集約用シート!$E$3:$BN$3000,5,FALSE),"")</f>
        <v/>
      </c>
      <c r="AY182" s="8"/>
      <c r="AZ182" s="8" t="str">
        <f>IFERROR(VLOOKUP($A182,集約用シート!$E$3:$BN$3000,11,FALSE),"")</f>
        <v/>
      </c>
      <c r="BA182" s="8"/>
      <c r="BB182" s="8" t="str">
        <f>IFERROR(VLOOKUP($A182,集約用シート!$E$3:$BN$3000,4,FALSE),"")</f>
        <v/>
      </c>
      <c r="BC182" s="8" t="str">
        <f>IFERROR(VLOOKUP($A182,集約用シート!$E$3:$BN$3000,14,FALSE),"")</f>
        <v/>
      </c>
      <c r="BD182" s="8"/>
      <c r="BE182" s="8" t="str">
        <f>IFERROR(VLOOKUP($A182,集約用シート!$E$3:$BN$3000,16,FALSE),"")</f>
        <v/>
      </c>
      <c r="BF182" s="8"/>
    </row>
    <row r="183" spans="48:58" ht="28.5" customHeight="1">
      <c r="AV183" s="8" t="str">
        <f>IFERROR(VLOOKUP($A183,集約用シート!$E$3:$BN$3000,2,FALSE),"")</f>
        <v/>
      </c>
      <c r="AW183" s="8" t="str">
        <f>IFERROR(VLOOKUP($A183,集約用シート!$E$3:$BN$3000,3,FALSE),"")</f>
        <v/>
      </c>
      <c r="AX183" s="8" t="str">
        <f>IFERROR(VLOOKUP($A183,集約用シート!$E$3:$BN$3000,5,FALSE),"")</f>
        <v/>
      </c>
      <c r="AY183" s="8"/>
      <c r="AZ183" s="8" t="str">
        <f>IFERROR(VLOOKUP($A183,集約用シート!$E$3:$BN$3000,11,FALSE),"")</f>
        <v/>
      </c>
      <c r="BA183" s="8"/>
      <c r="BB183" s="8" t="str">
        <f>IFERROR(VLOOKUP($A183,集約用シート!$E$3:$BN$3000,4,FALSE),"")</f>
        <v/>
      </c>
      <c r="BC183" s="8" t="str">
        <f>IFERROR(VLOOKUP($A183,集約用シート!$E$3:$BN$3000,14,FALSE),"")</f>
        <v/>
      </c>
      <c r="BD183" s="8"/>
      <c r="BE183" s="8" t="str">
        <f>IFERROR(VLOOKUP($A183,集約用シート!$E$3:$BN$3000,16,FALSE),"")</f>
        <v/>
      </c>
      <c r="BF183" s="8"/>
    </row>
    <row r="184" spans="48:58" ht="28.5" customHeight="1">
      <c r="AV184" s="8" t="str">
        <f>IFERROR(VLOOKUP($A184,集約用シート!$E$3:$BN$3000,2,FALSE),"")</f>
        <v/>
      </c>
      <c r="AW184" s="8" t="str">
        <f>IFERROR(VLOOKUP($A184,集約用シート!$E$3:$BN$3000,3,FALSE),"")</f>
        <v/>
      </c>
      <c r="AX184" s="8" t="str">
        <f>IFERROR(VLOOKUP($A184,集約用シート!$E$3:$BN$3000,5,FALSE),"")</f>
        <v/>
      </c>
      <c r="AY184" s="8"/>
      <c r="AZ184" s="8" t="str">
        <f>IFERROR(VLOOKUP($A184,集約用シート!$E$3:$BN$3000,11,FALSE),"")</f>
        <v/>
      </c>
      <c r="BA184" s="8"/>
      <c r="BB184" s="8" t="str">
        <f>IFERROR(VLOOKUP($A184,集約用シート!$E$3:$BN$3000,4,FALSE),"")</f>
        <v/>
      </c>
      <c r="BC184" s="8" t="str">
        <f>IFERROR(VLOOKUP($A184,集約用シート!$E$3:$BN$3000,14,FALSE),"")</f>
        <v/>
      </c>
      <c r="BD184" s="8"/>
      <c r="BE184" s="8" t="str">
        <f>IFERROR(VLOOKUP($A184,集約用シート!$E$3:$BN$3000,16,FALSE),"")</f>
        <v/>
      </c>
      <c r="BF184" s="8"/>
    </row>
    <row r="185" spans="48:58" ht="28.5" customHeight="1">
      <c r="AV185" s="8" t="str">
        <f>IFERROR(VLOOKUP($A185,集約用シート!$E$3:$BN$3000,2,FALSE),"")</f>
        <v/>
      </c>
      <c r="AW185" s="8" t="str">
        <f>IFERROR(VLOOKUP($A185,集約用シート!$E$3:$BN$3000,3,FALSE),"")</f>
        <v/>
      </c>
      <c r="AX185" s="8" t="str">
        <f>IFERROR(VLOOKUP($A185,集約用シート!$E$3:$BN$3000,5,FALSE),"")</f>
        <v/>
      </c>
      <c r="AY185" s="8"/>
      <c r="AZ185" s="8" t="str">
        <f>IFERROR(VLOOKUP($A185,集約用シート!$E$3:$BN$3000,11,FALSE),"")</f>
        <v/>
      </c>
      <c r="BA185" s="8"/>
      <c r="BB185" s="8" t="str">
        <f>IFERROR(VLOOKUP($A185,集約用シート!$E$3:$BN$3000,4,FALSE),"")</f>
        <v/>
      </c>
      <c r="BC185" s="8" t="str">
        <f>IFERROR(VLOOKUP($A185,集約用シート!$E$3:$BN$3000,14,FALSE),"")</f>
        <v/>
      </c>
      <c r="BD185" s="8"/>
      <c r="BE185" s="8" t="str">
        <f>IFERROR(VLOOKUP($A185,集約用シート!$E$3:$BN$3000,16,FALSE),"")</f>
        <v/>
      </c>
      <c r="BF185" s="8"/>
    </row>
    <row r="186" spans="48:58" ht="28.5" customHeight="1">
      <c r="AV186" s="8" t="str">
        <f>IFERROR(VLOOKUP($A186,集約用シート!$E$3:$BN$3000,2,FALSE),"")</f>
        <v/>
      </c>
      <c r="AW186" s="8" t="str">
        <f>IFERROR(VLOOKUP($A186,集約用シート!$E$3:$BN$3000,3,FALSE),"")</f>
        <v/>
      </c>
      <c r="AX186" s="8" t="str">
        <f>IFERROR(VLOOKUP($A186,集約用シート!$E$3:$BN$3000,5,FALSE),"")</f>
        <v/>
      </c>
      <c r="AY186" s="8"/>
      <c r="AZ186" s="8" t="str">
        <f>IFERROR(VLOOKUP($A186,集約用シート!$E$3:$BN$3000,11,FALSE),"")</f>
        <v/>
      </c>
      <c r="BA186" s="8"/>
      <c r="BB186" s="8" t="str">
        <f>IFERROR(VLOOKUP($A186,集約用シート!$E$3:$BN$3000,4,FALSE),"")</f>
        <v/>
      </c>
      <c r="BC186" s="8" t="str">
        <f>IFERROR(VLOOKUP($A186,集約用シート!$E$3:$BN$3000,14,FALSE),"")</f>
        <v/>
      </c>
      <c r="BD186" s="8"/>
      <c r="BE186" s="8" t="str">
        <f>IFERROR(VLOOKUP($A186,集約用シート!$E$3:$BN$3000,16,FALSE),"")</f>
        <v/>
      </c>
      <c r="BF186" s="8"/>
    </row>
    <row r="187" spans="48:58" ht="28.5" customHeight="1">
      <c r="AV187" s="8" t="str">
        <f>IFERROR(VLOOKUP($A187,集約用シート!$E$3:$BN$3000,2,FALSE),"")</f>
        <v/>
      </c>
      <c r="AW187" s="8" t="str">
        <f>IFERROR(VLOOKUP($A187,集約用シート!$E$3:$BN$3000,3,FALSE),"")</f>
        <v/>
      </c>
      <c r="AX187" s="8" t="str">
        <f>IFERROR(VLOOKUP($A187,集約用シート!$E$3:$BN$3000,5,FALSE),"")</f>
        <v/>
      </c>
      <c r="AY187" s="8"/>
      <c r="AZ187" s="8" t="str">
        <f>IFERROR(VLOOKUP($A187,集約用シート!$E$3:$BN$3000,11,FALSE),"")</f>
        <v/>
      </c>
      <c r="BA187" s="8"/>
      <c r="BB187" s="8" t="str">
        <f>IFERROR(VLOOKUP($A187,集約用シート!$E$3:$BN$3000,4,FALSE),"")</f>
        <v/>
      </c>
      <c r="BC187" s="8" t="str">
        <f>IFERROR(VLOOKUP($A187,集約用シート!$E$3:$BN$3000,14,FALSE),"")</f>
        <v/>
      </c>
      <c r="BD187" s="8"/>
      <c r="BE187" s="8" t="str">
        <f>IFERROR(VLOOKUP($A187,集約用シート!$E$3:$BN$3000,16,FALSE),"")</f>
        <v/>
      </c>
      <c r="BF187" s="8"/>
    </row>
    <row r="188" spans="48:58" ht="28.5" customHeight="1">
      <c r="AV188" s="8" t="str">
        <f>IFERROR(VLOOKUP($A188,集約用シート!$E$3:$BN$3000,2,FALSE),"")</f>
        <v/>
      </c>
      <c r="AW188" s="8" t="str">
        <f>IFERROR(VLOOKUP($A188,集約用シート!$E$3:$BN$3000,3,FALSE),"")</f>
        <v/>
      </c>
      <c r="AX188" s="8" t="str">
        <f>IFERROR(VLOOKUP($A188,集約用シート!$E$3:$BN$3000,5,FALSE),"")</f>
        <v/>
      </c>
      <c r="AY188" s="8"/>
      <c r="AZ188" s="8" t="str">
        <f>IFERROR(VLOOKUP($A188,集約用シート!$E$3:$BN$3000,11,FALSE),"")</f>
        <v/>
      </c>
      <c r="BA188" s="8"/>
      <c r="BB188" s="8" t="str">
        <f>IFERROR(VLOOKUP($A188,集約用シート!$E$3:$BN$3000,4,FALSE),"")</f>
        <v/>
      </c>
      <c r="BC188" s="8" t="str">
        <f>IFERROR(VLOOKUP($A188,集約用シート!$E$3:$BN$3000,14,FALSE),"")</f>
        <v/>
      </c>
      <c r="BD188" s="8"/>
      <c r="BE188" s="8" t="str">
        <f>IFERROR(VLOOKUP($A188,集約用シート!$E$3:$BN$3000,16,FALSE),"")</f>
        <v/>
      </c>
      <c r="BF188" s="8"/>
    </row>
    <row r="189" spans="48:58" ht="28.5" customHeight="1">
      <c r="AV189" s="8" t="str">
        <f>IFERROR(VLOOKUP($A189,集約用シート!$E$3:$BN$3000,2,FALSE),"")</f>
        <v/>
      </c>
      <c r="AW189" s="8" t="str">
        <f>IFERROR(VLOOKUP($A189,集約用シート!$E$3:$BN$3000,3,FALSE),"")</f>
        <v/>
      </c>
      <c r="AX189" s="8" t="str">
        <f>IFERROR(VLOOKUP($A189,集約用シート!$E$3:$BN$3000,5,FALSE),"")</f>
        <v/>
      </c>
      <c r="AY189" s="8"/>
      <c r="AZ189" s="8" t="str">
        <f>IFERROR(VLOOKUP($A189,集約用シート!$E$3:$BN$3000,11,FALSE),"")</f>
        <v/>
      </c>
      <c r="BA189" s="8"/>
      <c r="BB189" s="8" t="str">
        <f>IFERROR(VLOOKUP($A189,集約用シート!$E$3:$BN$3000,4,FALSE),"")</f>
        <v/>
      </c>
      <c r="BC189" s="8" t="str">
        <f>IFERROR(VLOOKUP($A189,集約用シート!$E$3:$BN$3000,14,FALSE),"")</f>
        <v/>
      </c>
      <c r="BD189" s="8"/>
      <c r="BE189" s="8" t="str">
        <f>IFERROR(VLOOKUP($A189,集約用シート!$E$3:$BN$3000,16,FALSE),"")</f>
        <v/>
      </c>
      <c r="BF189" s="8"/>
    </row>
    <row r="190" spans="48:58" ht="28.5" customHeight="1">
      <c r="AV190" s="8" t="str">
        <f>IFERROR(VLOOKUP($A190,集約用シート!$E$3:$BN$3000,2,FALSE),"")</f>
        <v/>
      </c>
      <c r="AW190" s="8" t="str">
        <f>IFERROR(VLOOKUP($A190,集約用シート!$E$3:$BN$3000,3,FALSE),"")</f>
        <v/>
      </c>
      <c r="AX190" s="8" t="str">
        <f>IFERROR(VLOOKUP($A190,集約用シート!$E$3:$BN$3000,5,FALSE),"")</f>
        <v/>
      </c>
      <c r="AY190" s="8"/>
      <c r="AZ190" s="8" t="str">
        <f>IFERROR(VLOOKUP($A190,集約用シート!$E$3:$BN$3000,11,FALSE),"")</f>
        <v/>
      </c>
      <c r="BA190" s="8"/>
      <c r="BB190" s="8" t="str">
        <f>IFERROR(VLOOKUP($A190,集約用シート!$E$3:$BN$3000,4,FALSE),"")</f>
        <v/>
      </c>
      <c r="BC190" s="8" t="str">
        <f>IFERROR(VLOOKUP($A190,集約用シート!$E$3:$BN$3000,14,FALSE),"")</f>
        <v/>
      </c>
      <c r="BD190" s="8"/>
      <c r="BE190" s="8" t="str">
        <f>IFERROR(VLOOKUP($A190,集約用シート!$E$3:$BN$3000,16,FALSE),"")</f>
        <v/>
      </c>
      <c r="BF190" s="8"/>
    </row>
    <row r="191" spans="48:58" ht="28.5" customHeight="1">
      <c r="AV191" s="8" t="str">
        <f>IFERROR(VLOOKUP($A191,集約用シート!$E$3:$BN$3000,2,FALSE),"")</f>
        <v/>
      </c>
      <c r="AW191" s="8" t="str">
        <f>IFERROR(VLOOKUP($A191,集約用シート!$E$3:$BN$3000,3,FALSE),"")</f>
        <v/>
      </c>
      <c r="AX191" s="8" t="str">
        <f>IFERROR(VLOOKUP($A191,集約用シート!$E$3:$BN$3000,5,FALSE),"")</f>
        <v/>
      </c>
      <c r="AY191" s="8"/>
      <c r="AZ191" s="8" t="str">
        <f>IFERROR(VLOOKUP($A191,集約用シート!$E$3:$BN$3000,11,FALSE),"")</f>
        <v/>
      </c>
      <c r="BA191" s="8"/>
      <c r="BB191" s="8" t="str">
        <f>IFERROR(VLOOKUP($A191,集約用シート!$E$3:$BN$3000,4,FALSE),"")</f>
        <v/>
      </c>
      <c r="BC191" s="8" t="str">
        <f>IFERROR(VLOOKUP($A191,集約用シート!$E$3:$BN$3000,14,FALSE),"")</f>
        <v/>
      </c>
      <c r="BD191" s="8"/>
      <c r="BE191" s="8" t="str">
        <f>IFERROR(VLOOKUP($A191,集約用シート!$E$3:$BN$3000,16,FALSE),"")</f>
        <v/>
      </c>
      <c r="BF191" s="8"/>
    </row>
    <row r="192" spans="48:58" ht="28.5" customHeight="1">
      <c r="AV192" s="8" t="str">
        <f>IFERROR(VLOOKUP($A192,集約用シート!$E$3:$BN$3000,2,FALSE),"")</f>
        <v/>
      </c>
      <c r="AW192" s="8" t="str">
        <f>IFERROR(VLOOKUP($A192,集約用シート!$E$3:$BN$3000,3,FALSE),"")</f>
        <v/>
      </c>
      <c r="AX192" s="8" t="str">
        <f>IFERROR(VLOOKUP($A192,集約用シート!$E$3:$BN$3000,5,FALSE),"")</f>
        <v/>
      </c>
      <c r="AY192" s="8"/>
      <c r="AZ192" s="8" t="str">
        <f>IFERROR(VLOOKUP($A192,集約用シート!$E$3:$BN$3000,11,FALSE),"")</f>
        <v/>
      </c>
      <c r="BA192" s="8"/>
      <c r="BB192" s="8" t="str">
        <f>IFERROR(VLOOKUP($A192,集約用シート!$E$3:$BN$3000,4,FALSE),"")</f>
        <v/>
      </c>
      <c r="BC192" s="8" t="str">
        <f>IFERROR(VLOOKUP($A192,集約用シート!$E$3:$BN$3000,14,FALSE),"")</f>
        <v/>
      </c>
      <c r="BD192" s="8"/>
      <c r="BE192" s="8" t="str">
        <f>IFERROR(VLOOKUP($A192,集約用シート!$E$3:$BN$3000,16,FALSE),"")</f>
        <v/>
      </c>
      <c r="BF192" s="8"/>
    </row>
    <row r="193" spans="48:58" ht="28.5" customHeight="1">
      <c r="AV193" s="126" t="str">
        <f>IFERROR(VLOOKUP($A193,集約用シート!$E$3:$BN$3000,2,FALSE),"")</f>
        <v/>
      </c>
      <c r="AW193" s="126" t="str">
        <f>IFERROR(VLOOKUP($A193,集約用シート!$E$3:$BN$3000,3,FALSE),"")</f>
        <v/>
      </c>
      <c r="AX193" s="126" t="str">
        <f>IFERROR(VLOOKUP($A193,集約用シート!$E$3:$BN$3000,5,FALSE),"")</f>
        <v/>
      </c>
      <c r="AY193" s="126"/>
      <c r="AZ193" s="126" t="str">
        <f>IFERROR(VLOOKUP($A193,集約用シート!$E$3:$BN$3000,11,FALSE),"")</f>
        <v/>
      </c>
      <c r="BA193" s="126"/>
      <c r="BB193" s="126" t="str">
        <f>IFERROR(VLOOKUP($A193,集約用シート!$E$3:$BN$3000,4,FALSE),"")</f>
        <v/>
      </c>
      <c r="BC193" s="126" t="str">
        <f>IFERROR(VLOOKUP($A193,集約用シート!$E$3:$BN$3000,14,FALSE),"")</f>
        <v/>
      </c>
      <c r="BD193" s="126"/>
      <c r="BE193" s="126" t="str">
        <f>IFERROR(VLOOKUP($A193,集約用シート!$E$3:$BN$3000,16,FALSE),"")</f>
        <v/>
      </c>
      <c r="BF193" s="126"/>
    </row>
    <row r="194" spans="48:58" ht="28.5" customHeight="1">
      <c r="AV194" s="126" t="str">
        <f>IFERROR(VLOOKUP($A194,集約用シート!$E$3:$BN$3000,2,FALSE),"")</f>
        <v/>
      </c>
      <c r="AW194" s="126" t="str">
        <f>IFERROR(VLOOKUP($A194,集約用シート!$E$3:$BN$3000,3,FALSE),"")</f>
        <v/>
      </c>
      <c r="AX194" s="126" t="str">
        <f>IFERROR(VLOOKUP($A194,集約用シート!$E$3:$BN$3000,5,FALSE),"")</f>
        <v/>
      </c>
      <c r="AY194" s="126"/>
      <c r="AZ194" s="126" t="str">
        <f>IFERROR(VLOOKUP($A194,集約用シート!$E$3:$BN$3000,11,FALSE),"")</f>
        <v/>
      </c>
      <c r="BA194" s="126"/>
      <c r="BB194" s="126" t="str">
        <f>IFERROR(VLOOKUP($A194,集約用シート!$E$3:$BN$3000,4,FALSE),"")</f>
        <v/>
      </c>
      <c r="BC194" s="126" t="str">
        <f>IFERROR(VLOOKUP($A194,集約用シート!$E$3:$BN$3000,14,FALSE),"")</f>
        <v/>
      </c>
      <c r="BD194" s="126"/>
      <c r="BE194" s="126" t="str">
        <f>IFERROR(VLOOKUP($A194,集約用シート!$E$3:$BN$3000,16,FALSE),"")</f>
        <v/>
      </c>
      <c r="BF194" s="126"/>
    </row>
    <row r="195" spans="48:58" ht="28.5" customHeight="1">
      <c r="AV195" s="126" t="str">
        <f>IFERROR(VLOOKUP($A195,集約用シート!$E$3:$BN$3000,2,FALSE),"")</f>
        <v/>
      </c>
      <c r="AW195" s="126" t="str">
        <f>IFERROR(VLOOKUP($A195,集約用シート!$E$3:$BN$3000,3,FALSE),"")</f>
        <v/>
      </c>
      <c r="AX195" s="126" t="str">
        <f>IFERROR(VLOOKUP($A195,集約用シート!$E$3:$BN$3000,5,FALSE),"")</f>
        <v/>
      </c>
      <c r="AY195" s="126"/>
      <c r="AZ195" s="126" t="str">
        <f>IFERROR(VLOOKUP($A195,集約用シート!$E$3:$BN$3000,11,FALSE),"")</f>
        <v/>
      </c>
      <c r="BA195" s="126"/>
      <c r="BB195" s="126" t="str">
        <f>IFERROR(VLOOKUP($A195,集約用シート!$E$3:$BN$3000,4,FALSE),"")</f>
        <v/>
      </c>
      <c r="BC195" s="126" t="str">
        <f>IFERROR(VLOOKUP($A195,集約用シート!$E$3:$BN$3000,14,FALSE),"")</f>
        <v/>
      </c>
      <c r="BD195" s="126"/>
      <c r="BE195" s="126" t="str">
        <f>IFERROR(VLOOKUP($A195,集約用シート!$E$3:$BN$3000,16,FALSE),"")</f>
        <v/>
      </c>
      <c r="BF195" s="126"/>
    </row>
    <row r="196" spans="48:58" ht="28.5" customHeight="1">
      <c r="AV196" s="126" t="str">
        <f>IFERROR(VLOOKUP($A196,集約用シート!$E$3:$BN$3000,2,FALSE),"")</f>
        <v/>
      </c>
      <c r="AW196" s="126" t="str">
        <f>IFERROR(VLOOKUP($A196,集約用シート!$E$3:$BN$3000,3,FALSE),"")</f>
        <v/>
      </c>
      <c r="AX196" s="126" t="str">
        <f>IFERROR(VLOOKUP($A196,集約用シート!$E$3:$BN$3000,5,FALSE),"")</f>
        <v/>
      </c>
      <c r="AY196" s="126"/>
      <c r="AZ196" s="126" t="str">
        <f>IFERROR(VLOOKUP($A196,集約用シート!$E$3:$BN$3000,11,FALSE),"")</f>
        <v/>
      </c>
      <c r="BA196" s="126"/>
      <c r="BB196" s="126" t="str">
        <f>IFERROR(VLOOKUP($A196,集約用シート!$E$3:$BN$3000,4,FALSE),"")</f>
        <v/>
      </c>
      <c r="BC196" s="126" t="str">
        <f>IFERROR(VLOOKUP($A196,集約用シート!$E$3:$BN$3000,14,FALSE),"")</f>
        <v/>
      </c>
      <c r="BD196" s="126"/>
      <c r="BE196" s="126" t="str">
        <f>IFERROR(VLOOKUP($A196,集約用シート!$E$3:$BN$3000,16,FALSE),"")</f>
        <v/>
      </c>
      <c r="BF196" s="126"/>
    </row>
    <row r="197" spans="48:58" ht="28.5" customHeight="1">
      <c r="AV197" s="126" t="str">
        <f>IFERROR(VLOOKUP($A197,集約用シート!$E$3:$BN$3000,2,FALSE),"")</f>
        <v/>
      </c>
      <c r="AW197" s="126" t="str">
        <f>IFERROR(VLOOKUP($A197,集約用シート!$E$3:$BN$3000,3,FALSE),"")</f>
        <v/>
      </c>
      <c r="AX197" s="126" t="str">
        <f>IFERROR(VLOOKUP($A197,集約用シート!$E$3:$BN$3000,5,FALSE),"")</f>
        <v/>
      </c>
      <c r="AY197" s="126"/>
      <c r="AZ197" s="126" t="str">
        <f>IFERROR(VLOOKUP($A197,集約用シート!$E$3:$BN$3000,11,FALSE),"")</f>
        <v/>
      </c>
      <c r="BA197" s="126"/>
      <c r="BB197" s="126" t="str">
        <f>IFERROR(VLOOKUP($A197,集約用シート!$E$3:$BN$3000,4,FALSE),"")</f>
        <v/>
      </c>
      <c r="BC197" s="126" t="str">
        <f>IFERROR(VLOOKUP($A197,集約用シート!$E$3:$BN$3000,14,FALSE),"")</f>
        <v/>
      </c>
      <c r="BD197" s="126"/>
      <c r="BE197" s="126" t="str">
        <f>IFERROR(VLOOKUP($A197,集約用シート!$E$3:$BN$3000,16,FALSE),"")</f>
        <v/>
      </c>
      <c r="BF197" s="126"/>
    </row>
    <row r="198" spans="48:58" ht="28.5" customHeight="1">
      <c r="AV198" s="126" t="str">
        <f>IFERROR(VLOOKUP($A198,集約用シート!$E$3:$BN$3000,2,FALSE),"")</f>
        <v/>
      </c>
      <c r="AW198" s="126" t="str">
        <f>IFERROR(VLOOKUP($A198,集約用シート!$E$3:$BN$3000,3,FALSE),"")</f>
        <v/>
      </c>
      <c r="AX198" s="126" t="str">
        <f>IFERROR(VLOOKUP($A198,集約用シート!$E$3:$BN$3000,5,FALSE),"")</f>
        <v/>
      </c>
      <c r="AY198" s="126"/>
      <c r="AZ198" s="126" t="str">
        <f>IFERROR(VLOOKUP($A198,集約用シート!$E$3:$BN$3000,11,FALSE),"")</f>
        <v/>
      </c>
      <c r="BA198" s="126"/>
      <c r="BB198" s="126" t="str">
        <f>IFERROR(VLOOKUP($A198,集約用シート!$E$3:$BN$3000,4,FALSE),"")</f>
        <v/>
      </c>
      <c r="BC198" s="126" t="str">
        <f>IFERROR(VLOOKUP($A198,集約用シート!$E$3:$BN$3000,14,FALSE),"")</f>
        <v/>
      </c>
      <c r="BD198" s="126"/>
      <c r="BE198" s="126" t="str">
        <f>IFERROR(VLOOKUP($A198,集約用シート!$E$3:$BN$3000,16,FALSE),"")</f>
        <v/>
      </c>
      <c r="BF198" s="126"/>
    </row>
    <row r="199" spans="48:58" ht="28.5" customHeight="1">
      <c r="AV199" s="126" t="str">
        <f>IFERROR(VLOOKUP($A199,集約用シート!$E$3:$BN$3000,2,FALSE),"")</f>
        <v/>
      </c>
      <c r="AW199" s="126" t="str">
        <f>IFERROR(VLOOKUP($A199,集約用シート!$E$3:$BN$3000,3,FALSE),"")</f>
        <v/>
      </c>
      <c r="AX199" s="126" t="str">
        <f>IFERROR(VLOOKUP($A199,集約用シート!$E$3:$BN$3000,5,FALSE),"")</f>
        <v/>
      </c>
      <c r="AY199" s="126"/>
      <c r="AZ199" s="126" t="str">
        <f>IFERROR(VLOOKUP($A199,集約用シート!$E$3:$BN$3000,11,FALSE),"")</f>
        <v/>
      </c>
      <c r="BA199" s="126"/>
      <c r="BB199" s="126" t="str">
        <f>IFERROR(VLOOKUP($A199,集約用シート!$E$3:$BN$3000,4,FALSE),"")</f>
        <v/>
      </c>
      <c r="BC199" s="126" t="str">
        <f>IFERROR(VLOOKUP($A199,集約用シート!$E$3:$BN$3000,14,FALSE),"")</f>
        <v/>
      </c>
      <c r="BD199" s="126"/>
      <c r="BE199" s="126" t="str">
        <f>IFERROR(VLOOKUP($A199,集約用シート!$E$3:$BN$3000,16,FALSE),"")</f>
        <v/>
      </c>
      <c r="BF199" s="126"/>
    </row>
    <row r="200" spans="48:58" ht="28.5" customHeight="1">
      <c r="AV200" s="126" t="str">
        <f>IFERROR(VLOOKUP($A200,集約用シート!$E$3:$BN$3000,2,FALSE),"")</f>
        <v/>
      </c>
      <c r="AW200" s="126" t="str">
        <f>IFERROR(VLOOKUP($A200,集約用シート!$E$3:$BN$3000,3,FALSE),"")</f>
        <v/>
      </c>
      <c r="AX200" s="126" t="str">
        <f>IFERROR(VLOOKUP($A200,集約用シート!$E$3:$BN$3000,5,FALSE),"")</f>
        <v/>
      </c>
      <c r="AY200" s="126"/>
      <c r="AZ200" s="126" t="str">
        <f>IFERROR(VLOOKUP($A200,集約用シート!$E$3:$BN$3000,11,FALSE),"")</f>
        <v/>
      </c>
      <c r="BA200" s="126"/>
      <c r="BB200" s="126" t="str">
        <f>IFERROR(VLOOKUP($A200,集約用シート!$E$3:$BN$3000,4,FALSE),"")</f>
        <v/>
      </c>
      <c r="BC200" s="126" t="str">
        <f>IFERROR(VLOOKUP($A200,集約用シート!$E$3:$BN$3000,14,FALSE),"")</f>
        <v/>
      </c>
      <c r="BD200" s="126"/>
      <c r="BE200" s="126" t="str">
        <f>IFERROR(VLOOKUP($A200,集約用シート!$E$3:$BN$3000,16,FALSE),"")</f>
        <v/>
      </c>
      <c r="BF200" s="126"/>
    </row>
    <row r="201" spans="48:58" ht="28.5" customHeight="1">
      <c r="AV201" s="126" t="str">
        <f>IFERROR(VLOOKUP($A201,集約用シート!$E$3:$BN$3000,2,FALSE),"")</f>
        <v/>
      </c>
      <c r="AW201" s="126" t="str">
        <f>IFERROR(VLOOKUP($A201,集約用シート!$E$3:$BN$3000,3,FALSE),"")</f>
        <v/>
      </c>
      <c r="AX201" s="126" t="str">
        <f>IFERROR(VLOOKUP($A201,集約用シート!$E$3:$BN$3000,5,FALSE),"")</f>
        <v/>
      </c>
      <c r="AY201" s="126"/>
      <c r="AZ201" s="126" t="str">
        <f>IFERROR(VLOOKUP($A201,集約用シート!$E$3:$BN$3000,11,FALSE),"")</f>
        <v/>
      </c>
      <c r="BA201" s="126"/>
      <c r="BB201" s="126" t="str">
        <f>IFERROR(VLOOKUP($A201,集約用シート!$E$3:$BN$3000,4,FALSE),"")</f>
        <v/>
      </c>
      <c r="BC201" s="126" t="str">
        <f>IFERROR(VLOOKUP($A201,集約用シート!$E$3:$BN$3000,14,FALSE),"")</f>
        <v/>
      </c>
      <c r="BD201" s="126"/>
      <c r="BE201" s="126" t="str">
        <f>IFERROR(VLOOKUP($A201,集約用シート!$E$3:$BN$3000,16,FALSE),"")</f>
        <v/>
      </c>
      <c r="BF201" s="126"/>
    </row>
    <row r="202" spans="48:58" ht="28.5" customHeight="1">
      <c r="AV202" s="126" t="str">
        <f>IFERROR(VLOOKUP($A202,集約用シート!$E$3:$BN$3000,2,FALSE),"")</f>
        <v/>
      </c>
      <c r="AW202" s="126" t="str">
        <f>IFERROR(VLOOKUP($A202,集約用シート!$E$3:$BN$3000,3,FALSE),"")</f>
        <v/>
      </c>
      <c r="AX202" s="126" t="str">
        <f>IFERROR(VLOOKUP($A202,集約用シート!$E$3:$BN$3000,5,FALSE),"")</f>
        <v/>
      </c>
      <c r="AY202" s="126"/>
      <c r="AZ202" s="126" t="str">
        <f>IFERROR(VLOOKUP($A202,集約用シート!$E$3:$BN$3000,11,FALSE),"")</f>
        <v/>
      </c>
      <c r="BA202" s="126"/>
      <c r="BB202" s="126" t="str">
        <f>IFERROR(VLOOKUP($A202,集約用シート!$E$3:$BN$3000,4,FALSE),"")</f>
        <v/>
      </c>
      <c r="BC202" s="126" t="str">
        <f>IFERROR(VLOOKUP($A202,集約用シート!$E$3:$BN$3000,14,FALSE),"")</f>
        <v/>
      </c>
      <c r="BD202" s="126"/>
      <c r="BE202" s="126" t="str">
        <f>IFERROR(VLOOKUP($A202,集約用シート!$E$3:$BN$3000,16,FALSE),"")</f>
        <v/>
      </c>
      <c r="BF202" s="126"/>
    </row>
    <row r="203" spans="48:58" ht="28.5" customHeight="1">
      <c r="AV203" s="126" t="str">
        <f>IFERROR(VLOOKUP($A203,集約用シート!$E$3:$BN$3000,2,FALSE),"")</f>
        <v/>
      </c>
      <c r="AW203" s="126" t="str">
        <f>IFERROR(VLOOKUP($A203,集約用シート!$E$3:$BN$3000,3,FALSE),"")</f>
        <v/>
      </c>
      <c r="AX203" s="126" t="str">
        <f>IFERROR(VLOOKUP($A203,集約用シート!$E$3:$BN$3000,5,FALSE),"")</f>
        <v/>
      </c>
      <c r="AY203" s="126"/>
      <c r="AZ203" s="126" t="str">
        <f>IFERROR(VLOOKUP($A203,集約用シート!$E$3:$BN$3000,11,FALSE),"")</f>
        <v/>
      </c>
      <c r="BA203" s="126"/>
      <c r="BB203" s="126" t="str">
        <f>IFERROR(VLOOKUP($A203,集約用シート!$E$3:$BN$3000,4,FALSE),"")</f>
        <v/>
      </c>
      <c r="BC203" s="126" t="str">
        <f>IFERROR(VLOOKUP($A203,集約用シート!$E$3:$BN$3000,14,FALSE),"")</f>
        <v/>
      </c>
      <c r="BD203" s="126"/>
      <c r="BE203" s="126" t="str">
        <f>IFERROR(VLOOKUP($A203,集約用シート!$E$3:$BN$3000,16,FALSE),"")</f>
        <v/>
      </c>
      <c r="BF203" s="126"/>
    </row>
    <row r="204" spans="48:58" ht="28.5" customHeight="1">
      <c r="AV204" s="126" t="str">
        <f>IFERROR(VLOOKUP($A204,集約用シート!$E$3:$BN$3000,2,FALSE),"")</f>
        <v/>
      </c>
      <c r="AW204" s="126" t="str">
        <f>IFERROR(VLOOKUP($A204,集約用シート!$E$3:$BN$3000,3,FALSE),"")</f>
        <v/>
      </c>
      <c r="AX204" s="126" t="str">
        <f>IFERROR(VLOOKUP($A204,集約用シート!$E$3:$BN$3000,5,FALSE),"")</f>
        <v/>
      </c>
      <c r="AY204" s="126"/>
      <c r="AZ204" s="126" t="str">
        <f>IFERROR(VLOOKUP($A204,集約用シート!$E$3:$BN$3000,11,FALSE),"")</f>
        <v/>
      </c>
      <c r="BA204" s="126"/>
      <c r="BB204" s="126" t="str">
        <f>IFERROR(VLOOKUP($A204,集約用シート!$E$3:$BN$3000,4,FALSE),"")</f>
        <v/>
      </c>
      <c r="BC204" s="126" t="str">
        <f>IFERROR(VLOOKUP($A204,集約用シート!$E$3:$BN$3000,14,FALSE),"")</f>
        <v/>
      </c>
      <c r="BD204" s="126"/>
      <c r="BE204" s="126" t="str">
        <f>IFERROR(VLOOKUP($A204,集約用シート!$E$3:$BN$3000,16,FALSE),"")</f>
        <v/>
      </c>
      <c r="BF204" s="126"/>
    </row>
    <row r="205" spans="48:58" ht="28.5" customHeight="1">
      <c r="AV205" s="126" t="str">
        <f>IFERROR(VLOOKUP($A205,集約用シート!$E$3:$BN$3000,2,FALSE),"")</f>
        <v/>
      </c>
      <c r="AW205" s="126" t="str">
        <f>IFERROR(VLOOKUP($A205,集約用シート!$E$3:$BN$3000,3,FALSE),"")</f>
        <v/>
      </c>
      <c r="AX205" s="126" t="str">
        <f>IFERROR(VLOOKUP($A205,集約用シート!$E$3:$BN$3000,5,FALSE),"")</f>
        <v/>
      </c>
      <c r="AY205" s="126"/>
      <c r="AZ205" s="126" t="str">
        <f>IFERROR(VLOOKUP($A205,集約用シート!$E$3:$BN$3000,11,FALSE),"")</f>
        <v/>
      </c>
      <c r="BA205" s="126"/>
      <c r="BB205" s="126" t="str">
        <f>IFERROR(VLOOKUP($A205,集約用シート!$E$3:$BN$3000,4,FALSE),"")</f>
        <v/>
      </c>
      <c r="BC205" s="126" t="str">
        <f>IFERROR(VLOOKUP($A205,集約用シート!$E$3:$BN$3000,14,FALSE),"")</f>
        <v/>
      </c>
      <c r="BD205" s="126"/>
      <c r="BE205" s="126" t="str">
        <f>IFERROR(VLOOKUP($A205,集約用シート!$E$3:$BN$3000,16,FALSE),"")</f>
        <v/>
      </c>
      <c r="BF205" s="126"/>
    </row>
    <row r="206" spans="48:58" ht="28.5" customHeight="1">
      <c r="AV206" s="126" t="str">
        <f>IFERROR(VLOOKUP($A206,集約用シート!$E$3:$BN$3000,2,FALSE),"")</f>
        <v/>
      </c>
      <c r="AW206" s="126" t="str">
        <f>IFERROR(VLOOKUP($A206,集約用シート!$E$3:$BN$3000,3,FALSE),"")</f>
        <v/>
      </c>
      <c r="AX206" s="126" t="str">
        <f>IFERROR(VLOOKUP($A206,集約用シート!$E$3:$BN$3000,5,FALSE),"")</f>
        <v/>
      </c>
      <c r="AY206" s="126"/>
      <c r="AZ206" s="126" t="str">
        <f>IFERROR(VLOOKUP($A206,集約用シート!$E$3:$BN$3000,11,FALSE),"")</f>
        <v/>
      </c>
      <c r="BA206" s="126"/>
      <c r="BB206" s="126" t="str">
        <f>IFERROR(VLOOKUP($A206,集約用シート!$E$3:$BN$3000,4,FALSE),"")</f>
        <v/>
      </c>
      <c r="BC206" s="126" t="str">
        <f>IFERROR(VLOOKUP($A206,集約用シート!$E$3:$BN$3000,14,FALSE),"")</f>
        <v/>
      </c>
      <c r="BD206" s="126"/>
      <c r="BE206" s="126" t="str">
        <f>IFERROR(VLOOKUP($A206,集約用シート!$E$3:$BN$3000,16,FALSE),"")</f>
        <v/>
      </c>
      <c r="BF206" s="126"/>
    </row>
    <row r="207" spans="48:58" ht="28.5" customHeight="1">
      <c r="AV207" s="126" t="str">
        <f>IFERROR(VLOOKUP($A207,集約用シート!$E$3:$BN$3000,2,FALSE),"")</f>
        <v/>
      </c>
      <c r="AW207" s="126" t="str">
        <f>IFERROR(VLOOKUP($A207,集約用シート!$E$3:$BN$3000,3,FALSE),"")</f>
        <v/>
      </c>
      <c r="AX207" s="126" t="str">
        <f>IFERROR(VLOOKUP($A207,集約用シート!$E$3:$BN$3000,5,FALSE),"")</f>
        <v/>
      </c>
      <c r="AY207" s="126"/>
      <c r="AZ207" s="126" t="str">
        <f>IFERROR(VLOOKUP($A207,集約用シート!$E$3:$BN$3000,11,FALSE),"")</f>
        <v/>
      </c>
      <c r="BA207" s="126"/>
      <c r="BB207" s="126" t="str">
        <f>IFERROR(VLOOKUP($A207,集約用シート!$E$3:$BN$3000,4,FALSE),"")</f>
        <v/>
      </c>
      <c r="BC207" s="126" t="str">
        <f>IFERROR(VLOOKUP($A207,集約用シート!$E$3:$BN$3000,14,FALSE),"")</f>
        <v/>
      </c>
      <c r="BD207" s="126"/>
      <c r="BE207" s="126" t="str">
        <f>IFERROR(VLOOKUP($A207,集約用シート!$E$3:$BN$3000,16,FALSE),"")</f>
        <v/>
      </c>
      <c r="BF207" s="126"/>
    </row>
    <row r="208" spans="48:58" ht="28.5" customHeight="1">
      <c r="AV208" s="126" t="str">
        <f>IFERROR(VLOOKUP($A208,集約用シート!$E$3:$BN$3000,2,FALSE),"")</f>
        <v/>
      </c>
      <c r="AW208" s="126" t="str">
        <f>IFERROR(VLOOKUP($A208,集約用シート!$E$3:$BN$3000,3,FALSE),"")</f>
        <v/>
      </c>
      <c r="AX208" s="126" t="str">
        <f>IFERROR(VLOOKUP($A208,集約用シート!$E$3:$BN$3000,5,FALSE),"")</f>
        <v/>
      </c>
      <c r="AY208" s="126"/>
      <c r="AZ208" s="126" t="str">
        <f>IFERROR(VLOOKUP($A208,集約用シート!$E$3:$BN$3000,11,FALSE),"")</f>
        <v/>
      </c>
      <c r="BA208" s="126"/>
      <c r="BB208" s="126" t="str">
        <f>IFERROR(VLOOKUP($A208,集約用シート!$E$3:$BN$3000,4,FALSE),"")</f>
        <v/>
      </c>
      <c r="BC208" s="126" t="str">
        <f>IFERROR(VLOOKUP($A208,集約用シート!$E$3:$BN$3000,14,FALSE),"")</f>
        <v/>
      </c>
      <c r="BD208" s="126"/>
      <c r="BE208" s="126" t="str">
        <f>IFERROR(VLOOKUP($A208,集約用シート!$E$3:$BN$3000,16,FALSE),"")</f>
        <v/>
      </c>
      <c r="BF208" s="126"/>
    </row>
    <row r="209" spans="48:58" ht="28.5" customHeight="1">
      <c r="AV209" s="126" t="str">
        <f>IFERROR(VLOOKUP($A209,集約用シート!$E$3:$BN$3000,2,FALSE),"")</f>
        <v/>
      </c>
      <c r="AW209" s="126" t="str">
        <f>IFERROR(VLOOKUP($A209,集約用シート!$E$3:$BN$3000,3,FALSE),"")</f>
        <v/>
      </c>
      <c r="AX209" s="126" t="str">
        <f>IFERROR(VLOOKUP($A209,集約用シート!$E$3:$BN$3000,5,FALSE),"")</f>
        <v/>
      </c>
      <c r="AY209" s="126"/>
      <c r="AZ209" s="126" t="str">
        <f>IFERROR(VLOOKUP($A209,集約用シート!$E$3:$BN$3000,11,FALSE),"")</f>
        <v/>
      </c>
      <c r="BA209" s="126"/>
      <c r="BB209" s="126" t="str">
        <f>IFERROR(VLOOKUP($A209,集約用シート!$E$3:$BN$3000,4,FALSE),"")</f>
        <v/>
      </c>
      <c r="BC209" s="126" t="str">
        <f>IFERROR(VLOOKUP($A209,集約用シート!$E$3:$BN$3000,14,FALSE),"")</f>
        <v/>
      </c>
      <c r="BD209" s="126"/>
      <c r="BE209" s="126" t="str">
        <f>IFERROR(VLOOKUP($A209,集約用シート!$E$3:$BN$3000,16,FALSE),"")</f>
        <v/>
      </c>
      <c r="BF209" s="126"/>
    </row>
    <row r="210" spans="48:58" ht="28.5" customHeight="1">
      <c r="AV210" s="126" t="str">
        <f>IFERROR(VLOOKUP($A210,集約用シート!$E$3:$BN$3000,2,FALSE),"")</f>
        <v/>
      </c>
      <c r="AW210" s="126" t="str">
        <f>IFERROR(VLOOKUP($A210,集約用シート!$E$3:$BN$3000,3,FALSE),"")</f>
        <v/>
      </c>
      <c r="AX210" s="126" t="str">
        <f>IFERROR(VLOOKUP($A210,集約用シート!$E$3:$BN$3000,5,FALSE),"")</f>
        <v/>
      </c>
      <c r="AY210" s="126"/>
      <c r="AZ210" s="126" t="str">
        <f>IFERROR(VLOOKUP($A210,集約用シート!$E$3:$BN$3000,11,FALSE),"")</f>
        <v/>
      </c>
      <c r="BA210" s="126"/>
      <c r="BB210" s="126" t="str">
        <f>IFERROR(VLOOKUP($A210,集約用シート!$E$3:$BN$3000,4,FALSE),"")</f>
        <v/>
      </c>
      <c r="BC210" s="126" t="str">
        <f>IFERROR(VLOOKUP($A210,集約用シート!$E$3:$BN$3000,14,FALSE),"")</f>
        <v/>
      </c>
      <c r="BD210" s="126"/>
      <c r="BE210" s="126" t="str">
        <f>IFERROR(VLOOKUP($A210,集約用シート!$E$3:$BN$3000,16,FALSE),"")</f>
        <v/>
      </c>
      <c r="BF210" s="126"/>
    </row>
    <row r="211" spans="48:58" ht="28.5" customHeight="1">
      <c r="AV211" s="126" t="str">
        <f>IFERROR(VLOOKUP($A211,集約用シート!$E$3:$BN$3000,2,FALSE),"")</f>
        <v/>
      </c>
      <c r="AW211" s="126" t="str">
        <f>IFERROR(VLOOKUP($A211,集約用シート!$E$3:$BN$3000,3,FALSE),"")</f>
        <v/>
      </c>
      <c r="AX211" s="126" t="str">
        <f>IFERROR(VLOOKUP($A211,集約用シート!$E$3:$BN$3000,5,FALSE),"")</f>
        <v/>
      </c>
      <c r="AY211" s="126"/>
      <c r="AZ211" s="126" t="str">
        <f>IFERROR(VLOOKUP($A211,集約用シート!$E$3:$BN$3000,11,FALSE),"")</f>
        <v/>
      </c>
      <c r="BA211" s="126"/>
      <c r="BB211" s="126" t="str">
        <f>IFERROR(VLOOKUP($A211,集約用シート!$E$3:$BN$3000,4,FALSE),"")</f>
        <v/>
      </c>
      <c r="BC211" s="126" t="str">
        <f>IFERROR(VLOOKUP($A211,集約用シート!$E$3:$BN$3000,14,FALSE),"")</f>
        <v/>
      </c>
      <c r="BD211" s="126"/>
      <c r="BE211" s="126" t="str">
        <f>IFERROR(VLOOKUP($A211,集約用シート!$E$3:$BN$3000,16,FALSE),"")</f>
        <v/>
      </c>
      <c r="BF211" s="126"/>
    </row>
    <row r="212" spans="48:58" ht="28.5" customHeight="1">
      <c r="AV212" s="126" t="str">
        <f>IFERROR(VLOOKUP($A212,集約用シート!$E$3:$BN$3000,2,FALSE),"")</f>
        <v/>
      </c>
      <c r="AW212" s="126" t="str">
        <f>IFERROR(VLOOKUP($A212,集約用シート!$E$3:$BN$3000,3,FALSE),"")</f>
        <v/>
      </c>
      <c r="AX212" s="126" t="str">
        <f>IFERROR(VLOOKUP($A212,集約用シート!$E$3:$BN$3000,5,FALSE),"")</f>
        <v/>
      </c>
      <c r="AY212" s="126"/>
      <c r="AZ212" s="126" t="str">
        <f>IFERROR(VLOOKUP($A212,集約用シート!$E$3:$BN$3000,11,FALSE),"")</f>
        <v/>
      </c>
      <c r="BA212" s="126"/>
      <c r="BB212" s="126" t="str">
        <f>IFERROR(VLOOKUP($A212,集約用シート!$E$3:$BN$3000,4,FALSE),"")</f>
        <v/>
      </c>
      <c r="BC212" s="126" t="str">
        <f>IFERROR(VLOOKUP($A212,集約用シート!$E$3:$BN$3000,14,FALSE),"")</f>
        <v/>
      </c>
      <c r="BD212" s="126"/>
      <c r="BE212" s="126" t="str">
        <f>IFERROR(VLOOKUP($A212,集約用シート!$E$3:$BN$3000,16,FALSE),"")</f>
        <v/>
      </c>
      <c r="BF212" s="126"/>
    </row>
    <row r="213" spans="48:58" ht="28.5" customHeight="1">
      <c r="AV213" s="126" t="str">
        <f>IFERROR(VLOOKUP($A213,集約用シート!$E$3:$BN$3000,2,FALSE),"")</f>
        <v/>
      </c>
      <c r="AW213" s="126" t="str">
        <f>IFERROR(VLOOKUP($A213,集約用シート!$E$3:$BN$3000,3,FALSE),"")</f>
        <v/>
      </c>
      <c r="AX213" s="126" t="str">
        <f>IFERROR(VLOOKUP($A213,集約用シート!$E$3:$BN$3000,5,FALSE),"")</f>
        <v/>
      </c>
      <c r="AY213" s="126"/>
      <c r="AZ213" s="126" t="str">
        <f>IFERROR(VLOOKUP($A213,集約用シート!$E$3:$BN$3000,11,FALSE),"")</f>
        <v/>
      </c>
      <c r="BA213" s="126"/>
      <c r="BB213" s="126" t="str">
        <f>IFERROR(VLOOKUP($A213,集約用シート!$E$3:$BN$3000,4,FALSE),"")</f>
        <v/>
      </c>
      <c r="BC213" s="126" t="str">
        <f>IFERROR(VLOOKUP($A213,集約用シート!$E$3:$BN$3000,14,FALSE),"")</f>
        <v/>
      </c>
      <c r="BD213" s="126"/>
      <c r="BE213" s="126" t="str">
        <f>IFERROR(VLOOKUP($A213,集約用シート!$E$3:$BN$3000,16,FALSE),"")</f>
        <v/>
      </c>
      <c r="BF213" s="126"/>
    </row>
    <row r="214" spans="48:58" ht="28.5" customHeight="1">
      <c r="AV214" s="126" t="str">
        <f>IFERROR(VLOOKUP($A214,集約用シート!$E$3:$BN$3000,2,FALSE),"")</f>
        <v/>
      </c>
      <c r="AW214" s="126" t="str">
        <f>IFERROR(VLOOKUP($A214,集約用シート!$E$3:$BN$3000,3,FALSE),"")</f>
        <v/>
      </c>
      <c r="AX214" s="126" t="str">
        <f>IFERROR(VLOOKUP($A214,集約用シート!$E$3:$BN$3000,5,FALSE),"")</f>
        <v/>
      </c>
      <c r="AY214" s="126"/>
      <c r="AZ214" s="126" t="str">
        <f>IFERROR(VLOOKUP($A214,集約用シート!$E$3:$BN$3000,11,FALSE),"")</f>
        <v/>
      </c>
      <c r="BA214" s="126"/>
      <c r="BB214" s="126" t="str">
        <f>IFERROR(VLOOKUP($A214,集約用シート!$E$3:$BN$3000,4,FALSE),"")</f>
        <v/>
      </c>
      <c r="BC214" s="126" t="str">
        <f>IFERROR(VLOOKUP($A214,集約用シート!$E$3:$BN$3000,14,FALSE),"")</f>
        <v/>
      </c>
      <c r="BD214" s="126"/>
      <c r="BE214" s="126" t="str">
        <f>IFERROR(VLOOKUP($A214,集約用シート!$E$3:$BN$3000,16,FALSE),"")</f>
        <v/>
      </c>
      <c r="BF214" s="126"/>
    </row>
    <row r="215" spans="48:58" ht="28.5" customHeight="1">
      <c r="AV215" s="126" t="str">
        <f>IFERROR(VLOOKUP($A215,集約用シート!$E$3:$BN$3000,2,FALSE),"")</f>
        <v/>
      </c>
      <c r="AW215" s="126" t="str">
        <f>IFERROR(VLOOKUP($A215,集約用シート!$E$3:$BN$3000,3,FALSE),"")</f>
        <v/>
      </c>
      <c r="AX215" s="126" t="str">
        <f>IFERROR(VLOOKUP($A215,集約用シート!$E$3:$BN$3000,5,FALSE),"")</f>
        <v/>
      </c>
      <c r="AY215" s="126"/>
      <c r="AZ215" s="126" t="str">
        <f>IFERROR(VLOOKUP($A215,集約用シート!$E$3:$BN$3000,11,FALSE),"")</f>
        <v/>
      </c>
      <c r="BA215" s="126"/>
      <c r="BB215" s="126" t="str">
        <f>IFERROR(VLOOKUP($A215,集約用シート!$E$3:$BN$3000,4,FALSE),"")</f>
        <v/>
      </c>
      <c r="BC215" s="126" t="str">
        <f>IFERROR(VLOOKUP($A215,集約用シート!$E$3:$BN$3000,14,FALSE),"")</f>
        <v/>
      </c>
      <c r="BD215" s="126"/>
      <c r="BE215" s="126" t="str">
        <f>IFERROR(VLOOKUP($A215,集約用シート!$E$3:$BN$3000,16,FALSE),"")</f>
        <v/>
      </c>
      <c r="BF215" s="126"/>
    </row>
    <row r="216" spans="48:58" ht="28.5" customHeight="1">
      <c r="AV216" s="126" t="str">
        <f>IFERROR(VLOOKUP($A216,集約用シート!$E$3:$BN$3000,2,FALSE),"")</f>
        <v/>
      </c>
      <c r="AW216" s="126" t="str">
        <f>IFERROR(VLOOKUP($A216,集約用シート!$E$3:$BN$3000,3,FALSE),"")</f>
        <v/>
      </c>
      <c r="AX216" s="126" t="str">
        <f>IFERROR(VLOOKUP($A216,集約用シート!$E$3:$BN$3000,5,FALSE),"")</f>
        <v/>
      </c>
      <c r="AY216" s="126"/>
      <c r="AZ216" s="126" t="str">
        <f>IFERROR(VLOOKUP($A216,集約用シート!$E$3:$BN$3000,11,FALSE),"")</f>
        <v/>
      </c>
      <c r="BA216" s="126"/>
      <c r="BB216" s="126" t="str">
        <f>IFERROR(VLOOKUP($A216,集約用シート!$E$3:$BN$3000,4,FALSE),"")</f>
        <v/>
      </c>
      <c r="BC216" s="126" t="str">
        <f>IFERROR(VLOOKUP($A216,集約用シート!$E$3:$BN$3000,14,FALSE),"")</f>
        <v/>
      </c>
      <c r="BD216" s="126"/>
      <c r="BE216" s="126" t="str">
        <f>IFERROR(VLOOKUP($A216,集約用シート!$E$3:$BN$3000,16,FALSE),"")</f>
        <v/>
      </c>
      <c r="BF216" s="126"/>
    </row>
    <row r="217" spans="48:58" ht="28.5" customHeight="1">
      <c r="AV217" s="126" t="str">
        <f>IFERROR(VLOOKUP($A217,集約用シート!$E$3:$BN$3000,2,FALSE),"")</f>
        <v/>
      </c>
      <c r="AW217" s="126" t="str">
        <f>IFERROR(VLOOKUP($A217,集約用シート!$E$3:$BN$3000,3,FALSE),"")</f>
        <v/>
      </c>
      <c r="AX217" s="126" t="str">
        <f>IFERROR(VLOOKUP($A217,集約用シート!$E$3:$BN$3000,5,FALSE),"")</f>
        <v/>
      </c>
      <c r="AY217" s="126"/>
      <c r="AZ217" s="126" t="str">
        <f>IFERROR(VLOOKUP($A217,集約用シート!$E$3:$BN$3000,11,FALSE),"")</f>
        <v/>
      </c>
      <c r="BA217" s="126"/>
      <c r="BB217" s="126" t="str">
        <f>IFERROR(VLOOKUP($A217,集約用シート!$E$3:$BN$3000,4,FALSE),"")</f>
        <v/>
      </c>
      <c r="BC217" s="126" t="str">
        <f>IFERROR(VLOOKUP($A217,集約用シート!$E$3:$BN$3000,14,FALSE),"")</f>
        <v/>
      </c>
      <c r="BD217" s="126"/>
      <c r="BE217" s="126" t="str">
        <f>IFERROR(VLOOKUP($A217,集約用シート!$E$3:$BN$3000,16,FALSE),"")</f>
        <v/>
      </c>
      <c r="BF217" s="126"/>
    </row>
    <row r="218" spans="48:58" ht="28.5" customHeight="1">
      <c r="AV218" s="126" t="str">
        <f>IFERROR(VLOOKUP($A218,集約用シート!$E$3:$BN$3000,2,FALSE),"")</f>
        <v/>
      </c>
      <c r="AW218" s="126" t="str">
        <f>IFERROR(VLOOKUP($A218,集約用シート!$E$3:$BN$3000,3,FALSE),"")</f>
        <v/>
      </c>
      <c r="AX218" s="126" t="str">
        <f>IFERROR(VLOOKUP($A218,集約用シート!$E$3:$BN$3000,5,FALSE),"")</f>
        <v/>
      </c>
      <c r="AY218" s="126"/>
      <c r="AZ218" s="126" t="str">
        <f>IFERROR(VLOOKUP($A218,集約用シート!$E$3:$BN$3000,11,FALSE),"")</f>
        <v/>
      </c>
      <c r="BA218" s="126"/>
      <c r="BB218" s="126" t="str">
        <f>IFERROR(VLOOKUP($A218,集約用シート!$E$3:$BN$3000,4,FALSE),"")</f>
        <v/>
      </c>
      <c r="BC218" s="126" t="str">
        <f>IFERROR(VLOOKUP($A218,集約用シート!$E$3:$BN$3000,14,FALSE),"")</f>
        <v/>
      </c>
      <c r="BD218" s="126"/>
      <c r="BE218" s="126" t="str">
        <f>IFERROR(VLOOKUP($A218,集約用シート!$E$3:$BN$3000,16,FALSE),"")</f>
        <v/>
      </c>
      <c r="BF218" s="126"/>
    </row>
    <row r="219" spans="48:58" ht="28.5" customHeight="1">
      <c r="AV219" s="126" t="str">
        <f>IFERROR(VLOOKUP($A219,集約用シート!$E$3:$BN$3000,2,FALSE),"")</f>
        <v/>
      </c>
      <c r="AW219" s="126" t="str">
        <f>IFERROR(VLOOKUP($A219,集約用シート!$E$3:$BN$3000,3,FALSE),"")</f>
        <v/>
      </c>
      <c r="AX219" s="126" t="str">
        <f>IFERROR(VLOOKUP($A219,集約用シート!$E$3:$BN$3000,5,FALSE),"")</f>
        <v/>
      </c>
      <c r="AY219" s="126"/>
      <c r="AZ219" s="126" t="str">
        <f>IFERROR(VLOOKUP($A219,集約用シート!$E$3:$BN$3000,11,FALSE),"")</f>
        <v/>
      </c>
      <c r="BA219" s="126"/>
      <c r="BB219" s="126" t="str">
        <f>IFERROR(VLOOKUP($A219,集約用シート!$E$3:$BN$3000,4,FALSE),"")</f>
        <v/>
      </c>
      <c r="BC219" s="126" t="str">
        <f>IFERROR(VLOOKUP($A219,集約用シート!$E$3:$BN$3000,14,FALSE),"")</f>
        <v/>
      </c>
      <c r="BD219" s="126"/>
      <c r="BE219" s="126" t="str">
        <f>IFERROR(VLOOKUP($A219,集約用シート!$E$3:$BN$3000,16,FALSE),"")</f>
        <v/>
      </c>
      <c r="BF219" s="126"/>
    </row>
    <row r="220" spans="48:58" ht="28.5" customHeight="1">
      <c r="AV220" s="126" t="str">
        <f>IFERROR(VLOOKUP($A220,集約用シート!$E$3:$BN$3000,2,FALSE),"")</f>
        <v/>
      </c>
      <c r="AW220" s="126" t="str">
        <f>IFERROR(VLOOKUP($A220,集約用シート!$E$3:$BN$3000,3,FALSE),"")</f>
        <v/>
      </c>
      <c r="AX220" s="126" t="str">
        <f>IFERROR(VLOOKUP($A220,集約用シート!$E$3:$BN$3000,5,FALSE),"")</f>
        <v/>
      </c>
      <c r="AY220" s="126"/>
      <c r="AZ220" s="126" t="str">
        <f>IFERROR(VLOOKUP($A220,集約用シート!$E$3:$BN$3000,11,FALSE),"")</f>
        <v/>
      </c>
      <c r="BA220" s="126"/>
      <c r="BB220" s="126" t="str">
        <f>IFERROR(VLOOKUP($A220,集約用シート!$E$3:$BN$3000,4,FALSE),"")</f>
        <v/>
      </c>
      <c r="BC220" s="126" t="str">
        <f>IFERROR(VLOOKUP($A220,集約用シート!$E$3:$BN$3000,14,FALSE),"")</f>
        <v/>
      </c>
      <c r="BD220" s="126"/>
      <c r="BE220" s="126" t="str">
        <f>IFERROR(VLOOKUP($A220,集約用シート!$E$3:$BN$3000,16,FALSE),"")</f>
        <v/>
      </c>
      <c r="BF220" s="126"/>
    </row>
    <row r="221" spans="48:58" ht="28.5" customHeight="1">
      <c r="AV221" s="126" t="str">
        <f>IFERROR(VLOOKUP($A221,集約用シート!$E$3:$BN$3000,2,FALSE),"")</f>
        <v/>
      </c>
      <c r="AW221" s="126" t="str">
        <f>IFERROR(VLOOKUP($A221,集約用シート!$E$3:$BN$3000,3,FALSE),"")</f>
        <v/>
      </c>
      <c r="AX221" s="126" t="str">
        <f>IFERROR(VLOOKUP($A221,集約用シート!$E$3:$BN$3000,5,FALSE),"")</f>
        <v/>
      </c>
      <c r="AY221" s="126"/>
      <c r="AZ221" s="126" t="str">
        <f>IFERROR(VLOOKUP($A221,集約用シート!$E$3:$BN$3000,11,FALSE),"")</f>
        <v/>
      </c>
      <c r="BA221" s="126"/>
      <c r="BB221" s="126" t="str">
        <f>IFERROR(VLOOKUP($A221,集約用シート!$E$3:$BN$3000,4,FALSE),"")</f>
        <v/>
      </c>
      <c r="BC221" s="126" t="str">
        <f>IFERROR(VLOOKUP($A221,集約用シート!$E$3:$BN$3000,14,FALSE),"")</f>
        <v/>
      </c>
      <c r="BD221" s="126"/>
      <c r="BE221" s="126" t="str">
        <f>IFERROR(VLOOKUP($A221,集約用シート!$E$3:$BN$3000,16,FALSE),"")</f>
        <v/>
      </c>
      <c r="BF221" s="126"/>
    </row>
    <row r="222" spans="48:58" ht="28.5" customHeight="1">
      <c r="AV222" s="126" t="str">
        <f>IFERROR(VLOOKUP($A222,集約用シート!$E$3:$BN$3000,2,FALSE),"")</f>
        <v/>
      </c>
      <c r="AW222" s="126" t="str">
        <f>IFERROR(VLOOKUP($A222,集約用シート!$E$3:$BN$3000,3,FALSE),"")</f>
        <v/>
      </c>
      <c r="AX222" s="126" t="str">
        <f>IFERROR(VLOOKUP($A222,集約用シート!$E$3:$BN$3000,5,FALSE),"")</f>
        <v/>
      </c>
      <c r="AY222" s="126"/>
      <c r="AZ222" s="126" t="str">
        <f>IFERROR(VLOOKUP($A222,集約用シート!$E$3:$BN$3000,11,FALSE),"")</f>
        <v/>
      </c>
      <c r="BA222" s="126"/>
      <c r="BB222" s="126" t="str">
        <f>IFERROR(VLOOKUP($A222,集約用シート!$E$3:$BN$3000,4,FALSE),"")</f>
        <v/>
      </c>
      <c r="BC222" s="126" t="str">
        <f>IFERROR(VLOOKUP($A222,集約用シート!$E$3:$BN$3000,14,FALSE),"")</f>
        <v/>
      </c>
      <c r="BD222" s="126"/>
      <c r="BE222" s="126" t="str">
        <f>IFERROR(VLOOKUP($A222,集約用シート!$E$3:$BN$3000,16,FALSE),"")</f>
        <v/>
      </c>
      <c r="BF222" s="126"/>
    </row>
    <row r="223" spans="48:58" ht="28.5" customHeight="1">
      <c r="AV223" s="126" t="str">
        <f>IFERROR(VLOOKUP($A223,集約用シート!$E$3:$BN$3000,2,FALSE),"")</f>
        <v/>
      </c>
      <c r="AW223" s="126" t="str">
        <f>IFERROR(VLOOKUP($A223,集約用シート!$E$3:$BN$3000,3,FALSE),"")</f>
        <v/>
      </c>
      <c r="AX223" s="126" t="str">
        <f>IFERROR(VLOOKUP($A223,集約用シート!$E$3:$BN$3000,5,FALSE),"")</f>
        <v/>
      </c>
      <c r="AY223" s="126"/>
      <c r="AZ223" s="126" t="str">
        <f>IFERROR(VLOOKUP($A223,集約用シート!$E$3:$BN$3000,11,FALSE),"")</f>
        <v/>
      </c>
      <c r="BA223" s="126"/>
      <c r="BB223" s="126" t="str">
        <f>IFERROR(VLOOKUP($A223,集約用シート!$E$3:$BN$3000,4,FALSE),"")</f>
        <v/>
      </c>
      <c r="BC223" s="126" t="str">
        <f>IFERROR(VLOOKUP($A223,集約用シート!$E$3:$BN$3000,14,FALSE),"")</f>
        <v/>
      </c>
      <c r="BD223" s="126"/>
      <c r="BE223" s="126" t="str">
        <f>IFERROR(VLOOKUP($A223,集約用シート!$E$3:$BN$3000,16,FALSE),"")</f>
        <v/>
      </c>
      <c r="BF223" s="126"/>
    </row>
    <row r="224" spans="48:58" ht="28.5" customHeight="1">
      <c r="AV224" s="126" t="str">
        <f>IFERROR(VLOOKUP($A224,集約用シート!$E$3:$BN$3000,2,FALSE),"")</f>
        <v/>
      </c>
      <c r="AW224" s="126" t="str">
        <f>IFERROR(VLOOKUP($A224,集約用シート!$E$3:$BN$3000,3,FALSE),"")</f>
        <v/>
      </c>
      <c r="AX224" s="126" t="str">
        <f>IFERROR(VLOOKUP($A224,集約用シート!$E$3:$BN$3000,5,FALSE),"")</f>
        <v/>
      </c>
      <c r="AY224" s="126"/>
      <c r="AZ224" s="126" t="str">
        <f>IFERROR(VLOOKUP($A224,集約用シート!$E$3:$BN$3000,11,FALSE),"")</f>
        <v/>
      </c>
      <c r="BA224" s="126"/>
      <c r="BB224" s="126" t="str">
        <f>IFERROR(VLOOKUP($A224,集約用シート!$E$3:$BN$3000,4,FALSE),"")</f>
        <v/>
      </c>
      <c r="BC224" s="126" t="str">
        <f>IFERROR(VLOOKUP($A224,集約用シート!$E$3:$BN$3000,14,FALSE),"")</f>
        <v/>
      </c>
      <c r="BD224" s="126"/>
      <c r="BE224" s="126" t="str">
        <f>IFERROR(VLOOKUP($A224,集約用シート!$E$3:$BN$3000,16,FALSE),"")</f>
        <v/>
      </c>
      <c r="BF224" s="126"/>
    </row>
    <row r="225" spans="48:58" ht="28.5" customHeight="1">
      <c r="AV225" s="126" t="str">
        <f>IFERROR(VLOOKUP($A225,集約用シート!$E$3:$BN$3000,2,FALSE),"")</f>
        <v/>
      </c>
      <c r="AW225" s="126" t="str">
        <f>IFERROR(VLOOKUP($A225,集約用シート!$E$3:$BN$3000,3,FALSE),"")</f>
        <v/>
      </c>
      <c r="AX225" s="126" t="str">
        <f>IFERROR(VLOOKUP($A225,集約用シート!$E$3:$BN$3000,5,FALSE),"")</f>
        <v/>
      </c>
      <c r="AY225" s="126"/>
      <c r="AZ225" s="126" t="str">
        <f>IFERROR(VLOOKUP($A225,集約用シート!$E$3:$BN$3000,11,FALSE),"")</f>
        <v/>
      </c>
      <c r="BA225" s="126"/>
      <c r="BB225" s="126" t="str">
        <f>IFERROR(VLOOKUP($A225,集約用シート!$E$3:$BN$3000,4,FALSE),"")</f>
        <v/>
      </c>
      <c r="BC225" s="126" t="str">
        <f>IFERROR(VLOOKUP($A225,集約用シート!$E$3:$BN$3000,14,FALSE),"")</f>
        <v/>
      </c>
      <c r="BD225" s="126"/>
      <c r="BE225" s="126" t="str">
        <f>IFERROR(VLOOKUP($A225,集約用シート!$E$3:$BN$3000,16,FALSE),"")</f>
        <v/>
      </c>
      <c r="BF225" s="126"/>
    </row>
    <row r="226" spans="48:58" ht="28.5" customHeight="1">
      <c r="AV226" s="126" t="str">
        <f>IFERROR(VLOOKUP($A226,集約用シート!$E$3:$BN$3000,2,FALSE),"")</f>
        <v/>
      </c>
      <c r="AW226" s="126" t="str">
        <f>IFERROR(VLOOKUP($A226,集約用シート!$E$3:$BN$3000,3,FALSE),"")</f>
        <v/>
      </c>
      <c r="AX226" s="126" t="str">
        <f>IFERROR(VLOOKUP($A226,集約用シート!$E$3:$BN$3000,5,FALSE),"")</f>
        <v/>
      </c>
      <c r="AY226" s="126"/>
      <c r="AZ226" s="126" t="str">
        <f>IFERROR(VLOOKUP($A226,集約用シート!$E$3:$BN$3000,11,FALSE),"")</f>
        <v/>
      </c>
      <c r="BA226" s="126"/>
      <c r="BB226" s="126" t="str">
        <f>IFERROR(VLOOKUP($A226,集約用シート!$E$3:$BN$3000,4,FALSE),"")</f>
        <v/>
      </c>
      <c r="BC226" s="126" t="str">
        <f>IFERROR(VLOOKUP($A226,集約用シート!$E$3:$BN$3000,14,FALSE),"")</f>
        <v/>
      </c>
      <c r="BD226" s="126"/>
      <c r="BE226" s="126" t="str">
        <f>IFERROR(VLOOKUP($A226,集約用シート!$E$3:$BN$3000,16,FALSE),"")</f>
        <v/>
      </c>
      <c r="BF226" s="126"/>
    </row>
    <row r="227" spans="48:58" ht="28.5" customHeight="1">
      <c r="AV227" s="126" t="str">
        <f>IFERROR(VLOOKUP($A227,集約用シート!$E$3:$BN$3000,2,FALSE),"")</f>
        <v/>
      </c>
      <c r="AW227" s="126" t="str">
        <f>IFERROR(VLOOKUP($A227,集約用シート!$E$3:$BN$3000,3,FALSE),"")</f>
        <v/>
      </c>
      <c r="AX227" s="126" t="str">
        <f>IFERROR(VLOOKUP($A227,集約用シート!$E$3:$BN$3000,5,FALSE),"")</f>
        <v/>
      </c>
      <c r="AY227" s="126"/>
      <c r="AZ227" s="126" t="str">
        <f>IFERROR(VLOOKUP($A227,集約用シート!$E$3:$BN$3000,11,FALSE),"")</f>
        <v/>
      </c>
      <c r="BA227" s="126"/>
      <c r="BB227" s="126" t="str">
        <f>IFERROR(VLOOKUP($A227,集約用シート!$E$3:$BN$3000,4,FALSE),"")</f>
        <v/>
      </c>
      <c r="BC227" s="126" t="str">
        <f>IFERROR(VLOOKUP($A227,集約用シート!$E$3:$BN$3000,14,FALSE),"")</f>
        <v/>
      </c>
      <c r="BD227" s="126"/>
      <c r="BE227" s="126" t="str">
        <f>IFERROR(VLOOKUP($A227,集約用シート!$E$3:$BN$3000,16,FALSE),"")</f>
        <v/>
      </c>
      <c r="BF227" s="126"/>
    </row>
    <row r="228" spans="48:58" ht="28.5" customHeight="1">
      <c r="AV228" s="126" t="str">
        <f>IFERROR(VLOOKUP($A228,集約用シート!$E$3:$BN$3000,2,FALSE),"")</f>
        <v/>
      </c>
      <c r="AW228" s="126" t="str">
        <f>IFERROR(VLOOKUP($A228,集約用シート!$E$3:$BN$3000,3,FALSE),"")</f>
        <v/>
      </c>
      <c r="AX228" s="126" t="str">
        <f>IFERROR(VLOOKUP($A228,集約用シート!$E$3:$BN$3000,5,FALSE),"")</f>
        <v/>
      </c>
      <c r="AY228" s="126"/>
      <c r="AZ228" s="126" t="str">
        <f>IFERROR(VLOOKUP($A228,集約用シート!$E$3:$BN$3000,11,FALSE),"")</f>
        <v/>
      </c>
      <c r="BA228" s="126"/>
      <c r="BB228" s="126" t="str">
        <f>IFERROR(VLOOKUP($A228,集約用シート!$E$3:$BN$3000,4,FALSE),"")</f>
        <v/>
      </c>
      <c r="BC228" s="126" t="str">
        <f>IFERROR(VLOOKUP($A228,集約用シート!$E$3:$BN$3000,14,FALSE),"")</f>
        <v/>
      </c>
      <c r="BD228" s="126"/>
      <c r="BE228" s="126" t="str">
        <f>IFERROR(VLOOKUP($A228,集約用シート!$E$3:$BN$3000,16,FALSE),"")</f>
        <v/>
      </c>
      <c r="BF228" s="126"/>
    </row>
    <row r="229" spans="48:58" ht="28.5" customHeight="1">
      <c r="AV229" s="126" t="str">
        <f>IFERROR(VLOOKUP($A229,集約用シート!$E$3:$BN$3000,2,FALSE),"")</f>
        <v/>
      </c>
      <c r="AW229" s="126" t="str">
        <f>IFERROR(VLOOKUP($A229,集約用シート!$E$3:$BN$3000,3,FALSE),"")</f>
        <v/>
      </c>
      <c r="AX229" s="126" t="str">
        <f>IFERROR(VLOOKUP($A229,集約用シート!$E$3:$BN$3000,5,FALSE),"")</f>
        <v/>
      </c>
      <c r="AY229" s="126"/>
      <c r="AZ229" s="126" t="str">
        <f>IFERROR(VLOOKUP($A229,集約用シート!$E$3:$BN$3000,11,FALSE),"")</f>
        <v/>
      </c>
      <c r="BA229" s="126"/>
      <c r="BB229" s="126" t="str">
        <f>IFERROR(VLOOKUP($A229,集約用シート!$E$3:$BN$3000,4,FALSE),"")</f>
        <v/>
      </c>
      <c r="BC229" s="126" t="str">
        <f>IFERROR(VLOOKUP($A229,集約用シート!$E$3:$BN$3000,14,FALSE),"")</f>
        <v/>
      </c>
      <c r="BD229" s="126"/>
      <c r="BE229" s="126" t="str">
        <f>IFERROR(VLOOKUP($A229,集約用シート!$E$3:$BN$3000,16,FALSE),"")</f>
        <v/>
      </c>
      <c r="BF229" s="126"/>
    </row>
    <row r="230" spans="48:58" ht="28.5" customHeight="1">
      <c r="AV230" s="126" t="str">
        <f>IFERROR(VLOOKUP($A230,集約用シート!$E$3:$BN$3000,2,FALSE),"")</f>
        <v/>
      </c>
      <c r="AW230" s="126" t="str">
        <f>IFERROR(VLOOKUP($A230,集約用シート!$E$3:$BN$3000,3,FALSE),"")</f>
        <v/>
      </c>
      <c r="AX230" s="126" t="str">
        <f>IFERROR(VLOOKUP($A230,集約用シート!$E$3:$BN$3000,5,FALSE),"")</f>
        <v/>
      </c>
      <c r="AY230" s="126"/>
      <c r="AZ230" s="126" t="str">
        <f>IFERROR(VLOOKUP($A230,集約用シート!$E$3:$BN$3000,11,FALSE),"")</f>
        <v/>
      </c>
      <c r="BA230" s="126"/>
      <c r="BB230" s="126" t="str">
        <f>IFERROR(VLOOKUP($A230,集約用シート!$E$3:$BN$3000,4,FALSE),"")</f>
        <v/>
      </c>
      <c r="BC230" s="126" t="str">
        <f>IFERROR(VLOOKUP($A230,集約用シート!$E$3:$BN$3000,14,FALSE),"")</f>
        <v/>
      </c>
      <c r="BD230" s="126"/>
      <c r="BE230" s="126" t="str">
        <f>IFERROR(VLOOKUP($A230,集約用シート!$E$3:$BN$3000,16,FALSE),"")</f>
        <v/>
      </c>
      <c r="BF230" s="126"/>
    </row>
    <row r="231" spans="48:58" ht="28.5" customHeight="1">
      <c r="AV231" s="126" t="str">
        <f>IFERROR(VLOOKUP($A231,集約用シート!$E$3:$BN$3000,2,FALSE),"")</f>
        <v/>
      </c>
      <c r="AW231" s="126" t="str">
        <f>IFERROR(VLOOKUP($A231,集約用シート!$E$3:$BN$3000,3,FALSE),"")</f>
        <v/>
      </c>
      <c r="AX231" s="126" t="str">
        <f>IFERROR(VLOOKUP($A231,集約用シート!$E$3:$BN$3000,5,FALSE),"")</f>
        <v/>
      </c>
      <c r="AY231" s="126"/>
      <c r="AZ231" s="126" t="str">
        <f>IFERROR(VLOOKUP($A231,集約用シート!$E$3:$BN$3000,11,FALSE),"")</f>
        <v/>
      </c>
      <c r="BA231" s="126"/>
      <c r="BB231" s="126" t="str">
        <f>IFERROR(VLOOKUP($A231,集約用シート!$E$3:$BN$3000,4,FALSE),"")</f>
        <v/>
      </c>
      <c r="BC231" s="126" t="str">
        <f>IFERROR(VLOOKUP($A231,集約用シート!$E$3:$BN$3000,14,FALSE),"")</f>
        <v/>
      </c>
      <c r="BD231" s="126"/>
      <c r="BE231" s="126" t="str">
        <f>IFERROR(VLOOKUP($A231,集約用シート!$E$3:$BN$3000,16,FALSE),"")</f>
        <v/>
      </c>
      <c r="BF231" s="126"/>
    </row>
    <row r="232" spans="48:58" ht="28.5" customHeight="1">
      <c r="AV232" s="126" t="str">
        <f>IFERROR(VLOOKUP($A232,集約用シート!$E$3:$BN$3000,2,FALSE),"")</f>
        <v/>
      </c>
      <c r="AW232" s="126" t="str">
        <f>IFERROR(VLOOKUP($A232,集約用シート!$E$3:$BN$3000,3,FALSE),"")</f>
        <v/>
      </c>
      <c r="AX232" s="126" t="str">
        <f>IFERROR(VLOOKUP($A232,集約用シート!$E$3:$BN$3000,5,FALSE),"")</f>
        <v/>
      </c>
      <c r="AY232" s="126"/>
      <c r="AZ232" s="126" t="str">
        <f>IFERROR(VLOOKUP($A232,集約用シート!$E$3:$BN$3000,11,FALSE),"")</f>
        <v/>
      </c>
      <c r="BA232" s="126"/>
      <c r="BB232" s="126" t="str">
        <f>IFERROR(VLOOKUP($A232,集約用シート!$E$3:$BN$3000,4,FALSE),"")</f>
        <v/>
      </c>
      <c r="BC232" s="126" t="str">
        <f>IFERROR(VLOOKUP($A232,集約用シート!$E$3:$BN$3000,14,FALSE),"")</f>
        <v/>
      </c>
      <c r="BD232" s="126"/>
      <c r="BE232" s="126" t="str">
        <f>IFERROR(VLOOKUP($A232,集約用シート!$E$3:$BN$3000,16,FALSE),"")</f>
        <v/>
      </c>
      <c r="BF232" s="126"/>
    </row>
    <row r="233" spans="48:58" ht="28.5" customHeight="1">
      <c r="AV233" s="126" t="str">
        <f>IFERROR(VLOOKUP($A233,集約用シート!$E$3:$BN$3000,2,FALSE),"")</f>
        <v/>
      </c>
      <c r="AW233" s="126" t="str">
        <f>IFERROR(VLOOKUP($A233,集約用シート!$E$3:$BN$3000,3,FALSE),"")</f>
        <v/>
      </c>
      <c r="AX233" s="126" t="str">
        <f>IFERROR(VLOOKUP($A233,集約用シート!$E$3:$BN$3000,5,FALSE),"")</f>
        <v/>
      </c>
      <c r="AY233" s="126"/>
      <c r="AZ233" s="126" t="str">
        <f>IFERROR(VLOOKUP($A233,集約用シート!$E$3:$BN$3000,11,FALSE),"")</f>
        <v/>
      </c>
      <c r="BA233" s="126"/>
      <c r="BB233" s="126" t="str">
        <f>IFERROR(VLOOKUP($A233,集約用シート!$E$3:$BN$3000,4,FALSE),"")</f>
        <v/>
      </c>
      <c r="BC233" s="126" t="str">
        <f>IFERROR(VLOOKUP($A233,集約用シート!$E$3:$BN$3000,14,FALSE),"")</f>
        <v/>
      </c>
      <c r="BD233" s="126"/>
      <c r="BE233" s="126" t="str">
        <f>IFERROR(VLOOKUP($A233,集約用シート!$E$3:$BN$3000,16,FALSE),"")</f>
        <v/>
      </c>
      <c r="BF233" s="126"/>
    </row>
    <row r="234" spans="48:58" ht="28.5" customHeight="1">
      <c r="AV234" s="126" t="str">
        <f>IFERROR(VLOOKUP($A234,集約用シート!$E$3:$BN$3000,2,FALSE),"")</f>
        <v/>
      </c>
      <c r="AW234" s="126" t="str">
        <f>IFERROR(VLOOKUP($A234,集約用シート!$E$3:$BN$3000,3,FALSE),"")</f>
        <v/>
      </c>
      <c r="AX234" s="126" t="str">
        <f>IFERROR(VLOOKUP($A234,集約用シート!$E$3:$BN$3000,5,FALSE),"")</f>
        <v/>
      </c>
      <c r="AY234" s="126"/>
      <c r="AZ234" s="126" t="str">
        <f>IFERROR(VLOOKUP($A234,集約用シート!$E$3:$BN$3000,11,FALSE),"")</f>
        <v/>
      </c>
      <c r="BA234" s="126"/>
      <c r="BB234" s="126" t="str">
        <f>IFERROR(VLOOKUP($A234,集約用シート!$E$3:$BN$3000,4,FALSE),"")</f>
        <v/>
      </c>
      <c r="BC234" s="126" t="str">
        <f>IFERROR(VLOOKUP($A234,集約用シート!$E$3:$BN$3000,14,FALSE),"")</f>
        <v/>
      </c>
      <c r="BD234" s="126"/>
      <c r="BE234" s="126" t="str">
        <f>IFERROR(VLOOKUP($A234,集約用シート!$E$3:$BN$3000,16,FALSE),"")</f>
        <v/>
      </c>
      <c r="BF234" s="126"/>
    </row>
    <row r="235" spans="48:58" ht="28.5" customHeight="1">
      <c r="AV235" s="126" t="str">
        <f>IFERROR(VLOOKUP($A235,集約用シート!$E$3:$BN$3000,2,FALSE),"")</f>
        <v/>
      </c>
      <c r="AW235" s="126" t="str">
        <f>IFERROR(VLOOKUP($A235,集約用シート!$E$3:$BN$3000,3,FALSE),"")</f>
        <v/>
      </c>
      <c r="AX235" s="126" t="str">
        <f>IFERROR(VLOOKUP($A235,集約用シート!$E$3:$BN$3000,5,FALSE),"")</f>
        <v/>
      </c>
      <c r="AY235" s="126"/>
      <c r="AZ235" s="126" t="str">
        <f>IFERROR(VLOOKUP($A235,集約用シート!$E$3:$BN$3000,11,FALSE),"")</f>
        <v/>
      </c>
      <c r="BA235" s="126"/>
      <c r="BB235" s="126" t="str">
        <f>IFERROR(VLOOKUP($A235,集約用シート!$E$3:$BN$3000,4,FALSE),"")</f>
        <v/>
      </c>
      <c r="BC235" s="126" t="str">
        <f>IFERROR(VLOOKUP($A235,集約用シート!$E$3:$BN$3000,14,FALSE),"")</f>
        <v/>
      </c>
      <c r="BD235" s="126"/>
      <c r="BE235" s="126" t="str">
        <f>IFERROR(VLOOKUP($A235,集約用シート!$E$3:$BN$3000,16,FALSE),"")</f>
        <v/>
      </c>
      <c r="BF235" s="126"/>
    </row>
    <row r="236" spans="48:58" ht="28.5" customHeight="1">
      <c r="AV236" s="126" t="str">
        <f>IFERROR(VLOOKUP($A236,集約用シート!$E$3:$BN$3000,2,FALSE),"")</f>
        <v/>
      </c>
      <c r="AW236" s="126" t="str">
        <f>IFERROR(VLOOKUP($A236,集約用シート!$E$3:$BN$3000,3,FALSE),"")</f>
        <v/>
      </c>
      <c r="AX236" s="126" t="str">
        <f>IFERROR(VLOOKUP($A236,集約用シート!$E$3:$BN$3000,5,FALSE),"")</f>
        <v/>
      </c>
      <c r="AY236" s="126"/>
      <c r="AZ236" s="126" t="str">
        <f>IFERROR(VLOOKUP($A236,集約用シート!$E$3:$BN$3000,11,FALSE),"")</f>
        <v/>
      </c>
      <c r="BA236" s="126"/>
      <c r="BB236" s="126" t="str">
        <f>IFERROR(VLOOKUP($A236,集約用シート!$E$3:$BN$3000,4,FALSE),"")</f>
        <v/>
      </c>
      <c r="BC236" s="126" t="str">
        <f>IFERROR(VLOOKUP($A236,集約用シート!$E$3:$BN$3000,14,FALSE),"")</f>
        <v/>
      </c>
      <c r="BD236" s="126"/>
      <c r="BE236" s="126" t="str">
        <f>IFERROR(VLOOKUP($A236,集約用シート!$E$3:$BN$3000,16,FALSE),"")</f>
        <v/>
      </c>
      <c r="BF236" s="126"/>
    </row>
    <row r="237" spans="48:58" ht="28.5" customHeight="1">
      <c r="AV237" s="126" t="str">
        <f>IFERROR(VLOOKUP($A237,集約用シート!$E$3:$BN$3000,2,FALSE),"")</f>
        <v/>
      </c>
      <c r="AW237" s="126" t="str">
        <f>IFERROR(VLOOKUP($A237,集約用シート!$E$3:$BN$3000,3,FALSE),"")</f>
        <v/>
      </c>
      <c r="AX237" s="126" t="str">
        <f>IFERROR(VLOOKUP($A237,集約用シート!$E$3:$BN$3000,5,FALSE),"")</f>
        <v/>
      </c>
      <c r="AY237" s="126"/>
      <c r="AZ237" s="126" t="str">
        <f>IFERROR(VLOOKUP($A237,集約用シート!$E$3:$BN$3000,11,FALSE),"")</f>
        <v/>
      </c>
      <c r="BA237" s="126"/>
      <c r="BB237" s="126" t="str">
        <f>IFERROR(VLOOKUP($A237,集約用シート!$E$3:$BN$3000,4,FALSE),"")</f>
        <v/>
      </c>
      <c r="BC237" s="126" t="str">
        <f>IFERROR(VLOOKUP($A237,集約用シート!$E$3:$BN$3000,14,FALSE),"")</f>
        <v/>
      </c>
      <c r="BD237" s="126"/>
      <c r="BE237" s="126" t="str">
        <f>IFERROR(VLOOKUP($A237,集約用シート!$E$3:$BN$3000,16,FALSE),"")</f>
        <v/>
      </c>
      <c r="BF237" s="126"/>
    </row>
    <row r="238" spans="48:58" ht="28.5" customHeight="1">
      <c r="AV238" s="126" t="str">
        <f>IFERROR(VLOOKUP($A238,集約用シート!$E$3:$BN$3000,2,FALSE),"")</f>
        <v/>
      </c>
      <c r="AW238" s="126" t="str">
        <f>IFERROR(VLOOKUP($A238,集約用シート!$E$3:$BN$3000,3,FALSE),"")</f>
        <v/>
      </c>
      <c r="AX238" s="126" t="str">
        <f>IFERROR(VLOOKUP($A238,集約用シート!$E$3:$BN$3000,5,FALSE),"")</f>
        <v/>
      </c>
      <c r="AY238" s="126"/>
      <c r="AZ238" s="126" t="str">
        <f>IFERROR(VLOOKUP($A238,集約用シート!$E$3:$BN$3000,11,FALSE),"")</f>
        <v/>
      </c>
      <c r="BA238" s="126"/>
      <c r="BB238" s="126" t="str">
        <f>IFERROR(VLOOKUP($A238,集約用シート!$E$3:$BN$3000,4,FALSE),"")</f>
        <v/>
      </c>
      <c r="BC238" s="126" t="str">
        <f>IFERROR(VLOOKUP($A238,集約用シート!$E$3:$BN$3000,14,FALSE),"")</f>
        <v/>
      </c>
      <c r="BD238" s="126"/>
      <c r="BE238" s="126" t="str">
        <f>IFERROR(VLOOKUP($A238,集約用シート!$E$3:$BN$3000,16,FALSE),"")</f>
        <v/>
      </c>
      <c r="BF238" s="126"/>
    </row>
    <row r="239" spans="48:58" ht="28.5" customHeight="1">
      <c r="AV239" s="126" t="str">
        <f>IFERROR(VLOOKUP($A239,集約用シート!$E$3:$BN$3000,2,FALSE),"")</f>
        <v/>
      </c>
      <c r="AW239" s="126" t="str">
        <f>IFERROR(VLOOKUP($A239,集約用シート!$E$3:$BN$3000,3,FALSE),"")</f>
        <v/>
      </c>
      <c r="AX239" s="126" t="str">
        <f>IFERROR(VLOOKUP($A239,集約用シート!$E$3:$BN$3000,5,FALSE),"")</f>
        <v/>
      </c>
      <c r="AY239" s="126"/>
      <c r="AZ239" s="126" t="str">
        <f>IFERROR(VLOOKUP($A239,集約用シート!$E$3:$BN$3000,11,FALSE),"")</f>
        <v/>
      </c>
      <c r="BA239" s="126"/>
      <c r="BB239" s="126" t="str">
        <f>IFERROR(VLOOKUP($A239,集約用シート!$E$3:$BN$3000,4,FALSE),"")</f>
        <v/>
      </c>
      <c r="BC239" s="126" t="str">
        <f>IFERROR(VLOOKUP($A239,集約用シート!$E$3:$BN$3000,14,FALSE),"")</f>
        <v/>
      </c>
      <c r="BD239" s="126"/>
      <c r="BE239" s="126" t="str">
        <f>IFERROR(VLOOKUP($A239,集約用シート!$E$3:$BN$3000,16,FALSE),"")</f>
        <v/>
      </c>
      <c r="BF239" s="126"/>
    </row>
    <row r="240" spans="48:58" ht="28.5" customHeight="1">
      <c r="AV240" s="126" t="str">
        <f>IFERROR(VLOOKUP($A240,集約用シート!$E$3:$BN$3000,2,FALSE),"")</f>
        <v/>
      </c>
      <c r="AW240" s="126" t="str">
        <f>IFERROR(VLOOKUP($A240,集約用シート!$E$3:$BN$3000,3,FALSE),"")</f>
        <v/>
      </c>
      <c r="AX240" s="126" t="str">
        <f>IFERROR(VLOOKUP($A240,集約用シート!$E$3:$BN$3000,5,FALSE),"")</f>
        <v/>
      </c>
      <c r="AY240" s="126"/>
      <c r="AZ240" s="126" t="str">
        <f>IFERROR(VLOOKUP($A240,集約用シート!$E$3:$BN$3000,11,FALSE),"")</f>
        <v/>
      </c>
      <c r="BA240" s="126"/>
      <c r="BB240" s="126" t="str">
        <f>IFERROR(VLOOKUP($A240,集約用シート!$E$3:$BN$3000,4,FALSE),"")</f>
        <v/>
      </c>
      <c r="BC240" s="126" t="str">
        <f>IFERROR(VLOOKUP($A240,集約用シート!$E$3:$BN$3000,14,FALSE),"")</f>
        <v/>
      </c>
      <c r="BD240" s="126"/>
      <c r="BE240" s="126" t="str">
        <f>IFERROR(VLOOKUP($A240,集約用シート!$E$3:$BN$3000,16,FALSE),"")</f>
        <v/>
      </c>
      <c r="BF240" s="126"/>
    </row>
    <row r="241" spans="48:58" ht="28.5" customHeight="1">
      <c r="AV241" s="126" t="str">
        <f>IFERROR(VLOOKUP($A241,集約用シート!$E$3:$BN$3000,2,FALSE),"")</f>
        <v/>
      </c>
      <c r="AW241" s="126" t="str">
        <f>IFERROR(VLOOKUP($A241,集約用シート!$E$3:$BN$3000,3,FALSE),"")</f>
        <v/>
      </c>
      <c r="AX241" s="126" t="str">
        <f>IFERROR(VLOOKUP($A241,集約用シート!$E$3:$BN$3000,5,FALSE),"")</f>
        <v/>
      </c>
      <c r="AY241" s="126"/>
      <c r="AZ241" s="126" t="str">
        <f>IFERROR(VLOOKUP($A241,集約用シート!$E$3:$BN$3000,11,FALSE),"")</f>
        <v/>
      </c>
      <c r="BA241" s="126"/>
      <c r="BB241" s="126" t="str">
        <f>IFERROR(VLOOKUP($A241,集約用シート!$E$3:$BN$3000,4,FALSE),"")</f>
        <v/>
      </c>
      <c r="BC241" s="126" t="str">
        <f>IFERROR(VLOOKUP($A241,集約用シート!$E$3:$BN$3000,14,FALSE),"")</f>
        <v/>
      </c>
      <c r="BD241" s="126"/>
      <c r="BE241" s="126" t="str">
        <f>IFERROR(VLOOKUP($A241,集約用シート!$E$3:$BN$3000,16,FALSE),"")</f>
        <v/>
      </c>
      <c r="BF241" s="126"/>
    </row>
    <row r="242" spans="48:58" ht="28.5" customHeight="1">
      <c r="AV242" s="126" t="str">
        <f>IFERROR(VLOOKUP($A242,集約用シート!$E$3:$BN$3000,2,FALSE),"")</f>
        <v/>
      </c>
      <c r="AW242" s="126" t="str">
        <f>IFERROR(VLOOKUP($A242,集約用シート!$E$3:$BN$3000,3,FALSE),"")</f>
        <v/>
      </c>
      <c r="AX242" s="126" t="str">
        <f>IFERROR(VLOOKUP($A242,集約用シート!$E$3:$BN$3000,5,FALSE),"")</f>
        <v/>
      </c>
      <c r="AY242" s="126"/>
      <c r="AZ242" s="126" t="str">
        <f>IFERROR(VLOOKUP($A242,集約用シート!$E$3:$BN$3000,11,FALSE),"")</f>
        <v/>
      </c>
      <c r="BA242" s="126"/>
      <c r="BB242" s="126" t="str">
        <f>IFERROR(VLOOKUP($A242,集約用シート!$E$3:$BN$3000,4,FALSE),"")</f>
        <v/>
      </c>
      <c r="BC242" s="126" t="str">
        <f>IFERROR(VLOOKUP($A242,集約用シート!$E$3:$BN$3000,14,FALSE),"")</f>
        <v/>
      </c>
      <c r="BD242" s="126"/>
      <c r="BE242" s="126" t="str">
        <f>IFERROR(VLOOKUP($A242,集約用シート!$E$3:$BN$3000,16,FALSE),"")</f>
        <v/>
      </c>
      <c r="BF242" s="126"/>
    </row>
    <row r="243" spans="48:58" ht="28.5" customHeight="1">
      <c r="AV243" s="126" t="str">
        <f>IFERROR(VLOOKUP($A243,集約用シート!$E$3:$BN$3000,2,FALSE),"")</f>
        <v/>
      </c>
      <c r="AW243" s="126" t="str">
        <f>IFERROR(VLOOKUP($A243,集約用シート!$E$3:$BN$3000,3,FALSE),"")</f>
        <v/>
      </c>
      <c r="AX243" s="126" t="str">
        <f>IFERROR(VLOOKUP($A243,集約用シート!$E$3:$BN$3000,5,FALSE),"")</f>
        <v/>
      </c>
      <c r="AY243" s="126"/>
      <c r="AZ243" s="126" t="str">
        <f>IFERROR(VLOOKUP($A243,集約用シート!$E$3:$BN$3000,11,FALSE),"")</f>
        <v/>
      </c>
      <c r="BA243" s="126"/>
      <c r="BB243" s="126" t="str">
        <f>IFERROR(VLOOKUP($A243,集約用シート!$E$3:$BN$3000,4,FALSE),"")</f>
        <v/>
      </c>
      <c r="BC243" s="126" t="str">
        <f>IFERROR(VLOOKUP($A243,集約用シート!$E$3:$BN$3000,14,FALSE),"")</f>
        <v/>
      </c>
      <c r="BD243" s="126"/>
      <c r="BE243" s="126" t="str">
        <f>IFERROR(VLOOKUP($A243,集約用シート!$E$3:$BN$3000,16,FALSE),"")</f>
        <v/>
      </c>
      <c r="BF243" s="126"/>
    </row>
    <row r="244" spans="48:58" ht="28.5" customHeight="1">
      <c r="AV244" s="126" t="str">
        <f>IFERROR(VLOOKUP($A244,集約用シート!$E$3:$BN$3000,2,FALSE),"")</f>
        <v/>
      </c>
      <c r="AW244" s="126" t="str">
        <f>IFERROR(VLOOKUP($A244,集約用シート!$E$3:$BN$3000,3,FALSE),"")</f>
        <v/>
      </c>
      <c r="AX244" s="126" t="str">
        <f>IFERROR(VLOOKUP($A244,集約用シート!$E$3:$BN$3000,5,FALSE),"")</f>
        <v/>
      </c>
      <c r="AY244" s="126"/>
      <c r="AZ244" s="126" t="str">
        <f>IFERROR(VLOOKUP($A244,集約用シート!$E$3:$BN$3000,11,FALSE),"")</f>
        <v/>
      </c>
      <c r="BA244" s="126"/>
      <c r="BB244" s="126" t="str">
        <f>IFERROR(VLOOKUP($A244,集約用シート!$E$3:$BN$3000,4,FALSE),"")</f>
        <v/>
      </c>
      <c r="BC244" s="126" t="str">
        <f>IFERROR(VLOOKUP($A244,集約用シート!$E$3:$BN$3000,14,FALSE),"")</f>
        <v/>
      </c>
      <c r="BD244" s="126"/>
      <c r="BE244" s="126" t="str">
        <f>IFERROR(VLOOKUP($A244,集約用シート!$E$3:$BN$3000,16,FALSE),"")</f>
        <v/>
      </c>
      <c r="BF244" s="126"/>
    </row>
    <row r="245" spans="48:58" ht="28.5" customHeight="1">
      <c r="AV245" s="126" t="str">
        <f>IFERROR(VLOOKUP($A245,集約用シート!$E$3:$BN$3000,2,FALSE),"")</f>
        <v/>
      </c>
      <c r="AW245" s="126" t="str">
        <f>IFERROR(VLOOKUP($A245,集約用シート!$E$3:$BN$3000,3,FALSE),"")</f>
        <v/>
      </c>
      <c r="AX245" s="126" t="str">
        <f>IFERROR(VLOOKUP($A245,集約用シート!$E$3:$BN$3000,5,FALSE),"")</f>
        <v/>
      </c>
      <c r="AY245" s="126"/>
      <c r="AZ245" s="126" t="str">
        <f>IFERROR(VLOOKUP($A245,集約用シート!$E$3:$BN$3000,11,FALSE),"")</f>
        <v/>
      </c>
      <c r="BA245" s="126"/>
      <c r="BB245" s="126" t="str">
        <f>IFERROR(VLOOKUP($A245,集約用シート!$E$3:$BN$3000,4,FALSE),"")</f>
        <v/>
      </c>
      <c r="BC245" s="126" t="str">
        <f>IFERROR(VLOOKUP($A245,集約用シート!$E$3:$BN$3000,14,FALSE),"")</f>
        <v/>
      </c>
      <c r="BD245" s="126"/>
      <c r="BE245" s="126" t="str">
        <f>IFERROR(VLOOKUP($A245,集約用シート!$E$3:$BN$3000,16,FALSE),"")</f>
        <v/>
      </c>
      <c r="BF245" s="126"/>
    </row>
    <row r="246" spans="48:58" ht="28.5" customHeight="1">
      <c r="AV246" s="126" t="str">
        <f>IFERROR(VLOOKUP($A246,集約用シート!$E$3:$BN$3000,2,FALSE),"")</f>
        <v/>
      </c>
      <c r="AW246" s="126" t="str">
        <f>IFERROR(VLOOKUP($A246,集約用シート!$E$3:$BN$3000,3,FALSE),"")</f>
        <v/>
      </c>
      <c r="AX246" s="126" t="str">
        <f>IFERROR(VLOOKUP($A246,集約用シート!$E$3:$BN$3000,5,FALSE),"")</f>
        <v/>
      </c>
      <c r="AY246" s="126"/>
      <c r="AZ246" s="126" t="str">
        <f>IFERROR(VLOOKUP($A246,集約用シート!$E$3:$BN$3000,11,FALSE),"")</f>
        <v/>
      </c>
      <c r="BA246" s="126"/>
      <c r="BB246" s="126" t="str">
        <f>IFERROR(VLOOKUP($A246,集約用シート!$E$3:$BN$3000,4,FALSE),"")</f>
        <v/>
      </c>
      <c r="BC246" s="126" t="str">
        <f>IFERROR(VLOOKUP($A246,集約用シート!$E$3:$BN$3000,14,FALSE),"")</f>
        <v/>
      </c>
      <c r="BD246" s="126"/>
      <c r="BE246" s="126" t="str">
        <f>IFERROR(VLOOKUP($A246,集約用シート!$E$3:$BN$3000,16,FALSE),"")</f>
        <v/>
      </c>
      <c r="BF246" s="126"/>
    </row>
    <row r="247" spans="48:58" ht="28.5" customHeight="1">
      <c r="AV247" s="126" t="str">
        <f>IFERROR(VLOOKUP($A247,集約用シート!$E$3:$BN$3000,2,FALSE),"")</f>
        <v/>
      </c>
      <c r="AW247" s="126" t="str">
        <f>IFERROR(VLOOKUP($A247,集約用シート!$E$3:$BN$3000,3,FALSE),"")</f>
        <v/>
      </c>
      <c r="AX247" s="126" t="str">
        <f>IFERROR(VLOOKUP($A247,集約用シート!$E$3:$BN$3000,5,FALSE),"")</f>
        <v/>
      </c>
      <c r="AY247" s="126"/>
      <c r="AZ247" s="126" t="str">
        <f>IFERROR(VLOOKUP($A247,集約用シート!$E$3:$BN$3000,11,FALSE),"")</f>
        <v/>
      </c>
      <c r="BA247" s="126"/>
      <c r="BB247" s="126" t="str">
        <f>IFERROR(VLOOKUP($A247,集約用シート!$E$3:$BN$3000,4,FALSE),"")</f>
        <v/>
      </c>
      <c r="BC247" s="126" t="str">
        <f>IFERROR(VLOOKUP($A247,集約用シート!$E$3:$BN$3000,14,FALSE),"")</f>
        <v/>
      </c>
      <c r="BD247" s="126"/>
      <c r="BE247" s="126" t="str">
        <f>IFERROR(VLOOKUP($A247,集約用シート!$E$3:$BN$3000,16,FALSE),"")</f>
        <v/>
      </c>
      <c r="BF247" s="126"/>
    </row>
    <row r="248" spans="48:58" ht="28.5" customHeight="1">
      <c r="AV248" s="126" t="str">
        <f>IFERROR(VLOOKUP($A248,集約用シート!$E$3:$BN$3000,2,FALSE),"")</f>
        <v/>
      </c>
      <c r="AW248" s="126" t="str">
        <f>IFERROR(VLOOKUP($A248,集約用シート!$E$3:$BN$3000,3,FALSE),"")</f>
        <v/>
      </c>
      <c r="AX248" s="126" t="str">
        <f>IFERROR(VLOOKUP($A248,集約用シート!$E$3:$BN$3000,5,FALSE),"")</f>
        <v/>
      </c>
      <c r="AY248" s="126"/>
      <c r="AZ248" s="126" t="str">
        <f>IFERROR(VLOOKUP($A248,集約用シート!$E$3:$BN$3000,11,FALSE),"")</f>
        <v/>
      </c>
      <c r="BA248" s="126"/>
      <c r="BB248" s="126" t="str">
        <f>IFERROR(VLOOKUP($A248,集約用シート!$E$3:$BN$3000,4,FALSE),"")</f>
        <v/>
      </c>
      <c r="BC248" s="126" t="str">
        <f>IFERROR(VLOOKUP($A248,集約用シート!$E$3:$BN$3000,14,FALSE),"")</f>
        <v/>
      </c>
      <c r="BD248" s="126"/>
      <c r="BE248" s="126" t="str">
        <f>IFERROR(VLOOKUP($A248,集約用シート!$E$3:$BN$3000,16,FALSE),"")</f>
        <v/>
      </c>
      <c r="BF248" s="126"/>
    </row>
    <row r="249" spans="48:58" ht="28.5" customHeight="1">
      <c r="AV249" s="126" t="str">
        <f>IFERROR(VLOOKUP($A249,集約用シート!$E$3:$BN$3000,2,FALSE),"")</f>
        <v/>
      </c>
      <c r="AW249" s="126" t="str">
        <f>IFERROR(VLOOKUP($A249,集約用シート!$E$3:$BN$3000,3,FALSE),"")</f>
        <v/>
      </c>
      <c r="AX249" s="126" t="str">
        <f>IFERROR(VLOOKUP($A249,集約用シート!$E$3:$BN$3000,5,FALSE),"")</f>
        <v/>
      </c>
      <c r="AY249" s="126"/>
      <c r="AZ249" s="126" t="str">
        <f>IFERROR(VLOOKUP($A249,集約用シート!$E$3:$BN$3000,11,FALSE),"")</f>
        <v/>
      </c>
      <c r="BA249" s="126"/>
      <c r="BB249" s="126" t="str">
        <f>IFERROR(VLOOKUP($A249,集約用シート!$E$3:$BN$3000,4,FALSE),"")</f>
        <v/>
      </c>
      <c r="BC249" s="126" t="str">
        <f>IFERROR(VLOOKUP($A249,集約用シート!$E$3:$BN$3000,14,FALSE),"")</f>
        <v/>
      </c>
      <c r="BD249" s="126"/>
      <c r="BE249" s="126" t="str">
        <f>IFERROR(VLOOKUP($A249,集約用シート!$E$3:$BN$3000,16,FALSE),"")</f>
        <v/>
      </c>
      <c r="BF249" s="126"/>
    </row>
    <row r="250" spans="48:58" ht="28.5" customHeight="1">
      <c r="AV250" s="126" t="str">
        <f>IFERROR(VLOOKUP($A250,集約用シート!$E$3:$BN$3000,2,FALSE),"")</f>
        <v/>
      </c>
      <c r="AW250" s="126" t="str">
        <f>IFERROR(VLOOKUP($A250,集約用シート!$E$3:$BN$3000,3,FALSE),"")</f>
        <v/>
      </c>
      <c r="AX250" s="126" t="str">
        <f>IFERROR(VLOOKUP($A250,集約用シート!$E$3:$BN$3000,5,FALSE),"")</f>
        <v/>
      </c>
      <c r="AY250" s="126"/>
      <c r="AZ250" s="126" t="str">
        <f>IFERROR(VLOOKUP($A250,集約用シート!$E$3:$BN$3000,11,FALSE),"")</f>
        <v/>
      </c>
      <c r="BA250" s="126"/>
      <c r="BB250" s="126" t="str">
        <f>IFERROR(VLOOKUP($A250,集約用シート!$E$3:$BN$3000,4,FALSE),"")</f>
        <v/>
      </c>
      <c r="BC250" s="126" t="str">
        <f>IFERROR(VLOOKUP($A250,集約用シート!$E$3:$BN$3000,14,FALSE),"")</f>
        <v/>
      </c>
      <c r="BD250" s="126"/>
      <c r="BE250" s="126" t="str">
        <f>IFERROR(VLOOKUP($A250,集約用シート!$E$3:$BN$3000,16,FALSE),"")</f>
        <v/>
      </c>
      <c r="BF250" s="126"/>
    </row>
    <row r="251" spans="48:58" ht="28.5" customHeight="1">
      <c r="AV251" s="126" t="str">
        <f>IFERROR(VLOOKUP($A251,集約用シート!$E$3:$BN$3000,2,FALSE),"")</f>
        <v/>
      </c>
      <c r="AW251" s="126" t="str">
        <f>IFERROR(VLOOKUP($A251,集約用シート!$E$3:$BN$3000,3,FALSE),"")</f>
        <v/>
      </c>
      <c r="AX251" s="126" t="str">
        <f>IFERROR(VLOOKUP($A251,集約用シート!$E$3:$BN$3000,5,FALSE),"")</f>
        <v/>
      </c>
      <c r="AY251" s="126"/>
      <c r="AZ251" s="126" t="str">
        <f>IFERROR(VLOOKUP($A251,集約用シート!$E$3:$BN$3000,11,FALSE),"")</f>
        <v/>
      </c>
      <c r="BA251" s="126"/>
      <c r="BB251" s="126" t="str">
        <f>IFERROR(VLOOKUP($A251,集約用シート!$E$3:$BN$3000,4,FALSE),"")</f>
        <v/>
      </c>
      <c r="BC251" s="126" t="str">
        <f>IFERROR(VLOOKUP($A251,集約用シート!$E$3:$BN$3000,14,FALSE),"")</f>
        <v/>
      </c>
      <c r="BD251" s="126"/>
      <c r="BE251" s="126" t="str">
        <f>IFERROR(VLOOKUP($A251,集約用シート!$E$3:$BN$3000,16,FALSE),"")</f>
        <v/>
      </c>
      <c r="BF251" s="126"/>
    </row>
    <row r="252" spans="48:58" ht="28.5" customHeight="1">
      <c r="AV252" s="126" t="str">
        <f>IFERROR(VLOOKUP($A252,集約用シート!$E$3:$BN$3000,2,FALSE),"")</f>
        <v/>
      </c>
      <c r="AW252" s="126" t="str">
        <f>IFERROR(VLOOKUP($A252,集約用シート!$E$3:$BN$3000,3,FALSE),"")</f>
        <v/>
      </c>
      <c r="AX252" s="126" t="str">
        <f>IFERROR(VLOOKUP($A252,集約用シート!$E$3:$BN$3000,5,FALSE),"")</f>
        <v/>
      </c>
      <c r="AY252" s="126"/>
      <c r="AZ252" s="126" t="str">
        <f>IFERROR(VLOOKUP($A252,集約用シート!$E$3:$BN$3000,11,FALSE),"")</f>
        <v/>
      </c>
      <c r="BA252" s="126"/>
      <c r="BB252" s="126" t="str">
        <f>IFERROR(VLOOKUP($A252,集約用シート!$E$3:$BN$3000,4,FALSE),"")</f>
        <v/>
      </c>
      <c r="BC252" s="126" t="str">
        <f>IFERROR(VLOOKUP($A252,集約用シート!$E$3:$BN$3000,14,FALSE),"")</f>
        <v/>
      </c>
      <c r="BD252" s="126"/>
      <c r="BE252" s="126" t="str">
        <f>IFERROR(VLOOKUP($A252,集約用シート!$E$3:$BN$3000,16,FALSE),"")</f>
        <v/>
      </c>
      <c r="BF252" s="126"/>
    </row>
    <row r="253" spans="48:58" ht="28.5" customHeight="1">
      <c r="AV253" s="126" t="str">
        <f>IFERROR(VLOOKUP($A253,集約用シート!$E$3:$BN$3000,2,FALSE),"")</f>
        <v/>
      </c>
      <c r="AW253" s="126" t="str">
        <f>IFERROR(VLOOKUP($A253,集約用シート!$E$3:$BN$3000,3,FALSE),"")</f>
        <v/>
      </c>
      <c r="AX253" s="126" t="str">
        <f>IFERROR(VLOOKUP($A253,集約用シート!$E$3:$BN$3000,5,FALSE),"")</f>
        <v/>
      </c>
      <c r="AY253" s="126"/>
      <c r="AZ253" s="126" t="str">
        <f>IFERROR(VLOOKUP($A253,集約用シート!$E$3:$BN$3000,11,FALSE),"")</f>
        <v/>
      </c>
      <c r="BA253" s="126"/>
      <c r="BB253" s="126" t="str">
        <f>IFERROR(VLOOKUP($A253,集約用シート!$E$3:$BN$3000,4,FALSE),"")</f>
        <v/>
      </c>
      <c r="BC253" s="126" t="str">
        <f>IFERROR(VLOOKUP($A253,集約用シート!$E$3:$BN$3000,14,FALSE),"")</f>
        <v/>
      </c>
      <c r="BD253" s="126"/>
      <c r="BE253" s="126" t="str">
        <f>IFERROR(VLOOKUP($A253,集約用シート!$E$3:$BN$3000,16,FALSE),"")</f>
        <v/>
      </c>
      <c r="BF253" s="126"/>
    </row>
    <row r="254" spans="48:58" ht="28.5" customHeight="1">
      <c r="AV254" s="126" t="str">
        <f>IFERROR(VLOOKUP($A254,集約用シート!$E$3:$BN$3000,2,FALSE),"")</f>
        <v/>
      </c>
      <c r="AW254" s="126" t="str">
        <f>IFERROR(VLOOKUP($A254,集約用シート!$E$3:$BN$3000,3,FALSE),"")</f>
        <v/>
      </c>
      <c r="AX254" s="126" t="str">
        <f>IFERROR(VLOOKUP($A254,集約用シート!$E$3:$BN$3000,5,FALSE),"")</f>
        <v/>
      </c>
      <c r="AY254" s="126"/>
      <c r="AZ254" s="126" t="str">
        <f>IFERROR(VLOOKUP($A254,集約用シート!$E$3:$BN$3000,11,FALSE),"")</f>
        <v/>
      </c>
      <c r="BA254" s="126"/>
      <c r="BB254" s="126" t="str">
        <f>IFERROR(VLOOKUP($A254,集約用シート!$E$3:$BN$3000,4,FALSE),"")</f>
        <v/>
      </c>
      <c r="BC254" s="126" t="str">
        <f>IFERROR(VLOOKUP($A254,集約用シート!$E$3:$BN$3000,14,FALSE),"")</f>
        <v/>
      </c>
      <c r="BD254" s="126"/>
      <c r="BE254" s="126" t="str">
        <f>IFERROR(VLOOKUP($A254,集約用シート!$E$3:$BN$3000,16,FALSE),"")</f>
        <v/>
      </c>
      <c r="BF254" s="126"/>
    </row>
    <row r="255" spans="48:58" ht="28.5" customHeight="1">
      <c r="AV255" s="126" t="str">
        <f>IFERROR(VLOOKUP($A255,集約用シート!$E$3:$BN$3000,2,FALSE),"")</f>
        <v/>
      </c>
      <c r="AW255" s="126" t="str">
        <f>IFERROR(VLOOKUP($A255,集約用シート!$E$3:$BN$3000,3,FALSE),"")</f>
        <v/>
      </c>
      <c r="AX255" s="126" t="str">
        <f>IFERROR(VLOOKUP($A255,集約用シート!$E$3:$BN$3000,5,FALSE),"")</f>
        <v/>
      </c>
      <c r="AY255" s="126"/>
      <c r="AZ255" s="126" t="str">
        <f>IFERROR(VLOOKUP($A255,集約用シート!$E$3:$BN$3000,11,FALSE),"")</f>
        <v/>
      </c>
      <c r="BA255" s="126"/>
      <c r="BB255" s="126" t="str">
        <f>IFERROR(VLOOKUP($A255,集約用シート!$E$3:$BN$3000,4,FALSE),"")</f>
        <v/>
      </c>
      <c r="BC255" s="126" t="str">
        <f>IFERROR(VLOOKUP($A255,集約用シート!$E$3:$BN$3000,14,FALSE),"")</f>
        <v/>
      </c>
      <c r="BD255" s="126"/>
      <c r="BE255" s="126" t="str">
        <f>IFERROR(VLOOKUP($A255,集約用シート!$E$3:$BN$3000,16,FALSE),"")</f>
        <v/>
      </c>
      <c r="BF255" s="126"/>
    </row>
    <row r="256" spans="48:58" ht="28.5" customHeight="1">
      <c r="AV256" s="126" t="str">
        <f>IFERROR(VLOOKUP($A256,集約用シート!$E$3:$BN$3000,2,FALSE),"")</f>
        <v/>
      </c>
      <c r="AW256" s="126" t="str">
        <f>IFERROR(VLOOKUP($A256,集約用シート!$E$3:$BN$3000,3,FALSE),"")</f>
        <v/>
      </c>
      <c r="AX256" s="126" t="str">
        <f>IFERROR(VLOOKUP($A256,集約用シート!$E$3:$BN$3000,5,FALSE),"")</f>
        <v/>
      </c>
      <c r="AY256" s="126"/>
      <c r="AZ256" s="126" t="str">
        <f>IFERROR(VLOOKUP($A256,集約用シート!$E$3:$BN$3000,11,FALSE),"")</f>
        <v/>
      </c>
      <c r="BA256" s="126"/>
      <c r="BB256" s="126" t="str">
        <f>IFERROR(VLOOKUP($A256,集約用シート!$E$3:$BN$3000,4,FALSE),"")</f>
        <v/>
      </c>
      <c r="BC256" s="126" t="str">
        <f>IFERROR(VLOOKUP($A256,集約用シート!$E$3:$BN$3000,14,FALSE),"")</f>
        <v/>
      </c>
      <c r="BD256" s="126"/>
      <c r="BE256" s="126" t="str">
        <f>IFERROR(VLOOKUP($A256,集約用シート!$E$3:$BN$3000,16,FALSE),"")</f>
        <v/>
      </c>
      <c r="BF256" s="126"/>
    </row>
    <row r="257" spans="48:58" ht="28.5" customHeight="1">
      <c r="AV257" s="126" t="str">
        <f>IFERROR(VLOOKUP($A257,集約用シート!$E$3:$BN$3000,2,FALSE),"")</f>
        <v/>
      </c>
      <c r="AW257" s="126" t="str">
        <f>IFERROR(VLOOKUP($A257,集約用シート!$E$3:$BN$3000,3,FALSE),"")</f>
        <v/>
      </c>
      <c r="AX257" s="126" t="str">
        <f>IFERROR(VLOOKUP($A257,集約用シート!$E$3:$BN$3000,5,FALSE),"")</f>
        <v/>
      </c>
      <c r="AY257" s="126"/>
      <c r="AZ257" s="126" t="str">
        <f>IFERROR(VLOOKUP($A257,集約用シート!$E$3:$BN$3000,11,FALSE),"")</f>
        <v/>
      </c>
      <c r="BA257" s="126"/>
      <c r="BB257" s="126" t="str">
        <f>IFERROR(VLOOKUP($A257,集約用シート!$E$3:$BN$3000,4,FALSE),"")</f>
        <v/>
      </c>
      <c r="BC257" s="126" t="str">
        <f>IFERROR(VLOOKUP($A257,集約用シート!$E$3:$BN$3000,14,FALSE),"")</f>
        <v/>
      </c>
      <c r="BD257" s="126"/>
      <c r="BE257" s="126" t="str">
        <f>IFERROR(VLOOKUP($A257,集約用シート!$E$3:$BN$3000,16,FALSE),"")</f>
        <v/>
      </c>
      <c r="BF257" s="126"/>
    </row>
    <row r="258" spans="48:58" ht="28.5" customHeight="1">
      <c r="AV258" s="126" t="str">
        <f>IFERROR(VLOOKUP($A258,集約用シート!$E$3:$BN$3000,2,FALSE),"")</f>
        <v/>
      </c>
      <c r="AW258" s="126" t="str">
        <f>IFERROR(VLOOKUP($A258,集約用シート!$E$3:$BN$3000,3,FALSE),"")</f>
        <v/>
      </c>
      <c r="AX258" s="126" t="str">
        <f>IFERROR(VLOOKUP($A258,集約用シート!$E$3:$BN$3000,5,FALSE),"")</f>
        <v/>
      </c>
      <c r="AY258" s="126"/>
      <c r="AZ258" s="126" t="str">
        <f>IFERROR(VLOOKUP($A258,集約用シート!$E$3:$BN$3000,11,FALSE),"")</f>
        <v/>
      </c>
      <c r="BA258" s="126"/>
      <c r="BB258" s="126" t="str">
        <f>IFERROR(VLOOKUP($A258,集約用シート!$E$3:$BN$3000,4,FALSE),"")</f>
        <v/>
      </c>
      <c r="BC258" s="126" t="str">
        <f>IFERROR(VLOOKUP($A258,集約用シート!$E$3:$BN$3000,14,FALSE),"")</f>
        <v/>
      </c>
      <c r="BD258" s="126"/>
      <c r="BE258" s="126" t="str">
        <f>IFERROR(VLOOKUP($A258,集約用シート!$E$3:$BN$3000,16,FALSE),"")</f>
        <v/>
      </c>
      <c r="BF258" s="126"/>
    </row>
    <row r="259" spans="48:58" ht="28.5" customHeight="1">
      <c r="AV259" s="126" t="str">
        <f>IFERROR(VLOOKUP($A259,集約用シート!$E$3:$BN$3000,2,FALSE),"")</f>
        <v/>
      </c>
      <c r="AW259" s="126" t="str">
        <f>IFERROR(VLOOKUP($A259,集約用シート!$E$3:$BN$3000,3,FALSE),"")</f>
        <v/>
      </c>
      <c r="AX259" s="126" t="str">
        <f>IFERROR(VLOOKUP($A259,集約用シート!$E$3:$BN$3000,5,FALSE),"")</f>
        <v/>
      </c>
      <c r="AY259" s="126"/>
      <c r="AZ259" s="126" t="str">
        <f>IFERROR(VLOOKUP($A259,集約用シート!$E$3:$BN$3000,11,FALSE),"")</f>
        <v/>
      </c>
      <c r="BA259" s="126"/>
      <c r="BB259" s="126" t="str">
        <f>IFERROR(VLOOKUP($A259,集約用シート!$E$3:$BN$3000,4,FALSE),"")</f>
        <v/>
      </c>
      <c r="BC259" s="126" t="str">
        <f>IFERROR(VLOOKUP($A259,集約用シート!$E$3:$BN$3000,14,FALSE),"")</f>
        <v/>
      </c>
      <c r="BD259" s="126"/>
      <c r="BE259" s="126" t="str">
        <f>IFERROR(VLOOKUP($A259,集約用シート!$E$3:$BN$3000,16,FALSE),"")</f>
        <v/>
      </c>
      <c r="BF259" s="126"/>
    </row>
    <row r="260" spans="48:58" ht="28.5" customHeight="1">
      <c r="AV260" s="126" t="str">
        <f>IFERROR(VLOOKUP($A260,集約用シート!$E$3:$BN$3000,2,FALSE),"")</f>
        <v/>
      </c>
      <c r="AW260" s="126" t="str">
        <f>IFERROR(VLOOKUP($A260,集約用シート!$E$3:$BN$3000,3,FALSE),"")</f>
        <v/>
      </c>
      <c r="AX260" s="126" t="str">
        <f>IFERROR(VLOOKUP($A260,集約用シート!$E$3:$BN$3000,5,FALSE),"")</f>
        <v/>
      </c>
      <c r="AY260" s="126"/>
      <c r="AZ260" s="126" t="str">
        <f>IFERROR(VLOOKUP($A260,集約用シート!$E$3:$BN$3000,11,FALSE),"")</f>
        <v/>
      </c>
      <c r="BA260" s="126"/>
      <c r="BB260" s="126" t="str">
        <f>IFERROR(VLOOKUP($A260,集約用シート!$E$3:$BN$3000,4,FALSE),"")</f>
        <v/>
      </c>
      <c r="BC260" s="126" t="str">
        <f>IFERROR(VLOOKUP($A260,集約用シート!$E$3:$BN$3000,14,FALSE),"")</f>
        <v/>
      </c>
      <c r="BD260" s="126"/>
      <c r="BE260" s="126" t="str">
        <f>IFERROR(VLOOKUP($A260,集約用シート!$E$3:$BN$3000,16,FALSE),"")</f>
        <v/>
      </c>
      <c r="BF260" s="126"/>
    </row>
    <row r="261" spans="48:58" ht="28.5" customHeight="1">
      <c r="AV261" s="126" t="str">
        <f>IFERROR(VLOOKUP($A261,集約用シート!$E$3:$BN$3000,2,FALSE),"")</f>
        <v/>
      </c>
      <c r="AW261" s="126" t="str">
        <f>IFERROR(VLOOKUP($A261,集約用シート!$E$3:$BN$3000,3,FALSE),"")</f>
        <v/>
      </c>
      <c r="AX261" s="126" t="str">
        <f>IFERROR(VLOOKUP($A261,集約用シート!$E$3:$BN$3000,5,FALSE),"")</f>
        <v/>
      </c>
      <c r="AY261" s="126"/>
      <c r="AZ261" s="126" t="str">
        <f>IFERROR(VLOOKUP($A261,集約用シート!$E$3:$BN$3000,11,FALSE),"")</f>
        <v/>
      </c>
      <c r="BA261" s="126"/>
      <c r="BB261" s="126" t="str">
        <f>IFERROR(VLOOKUP($A261,集約用シート!$E$3:$BN$3000,4,FALSE),"")</f>
        <v/>
      </c>
      <c r="BC261" s="126" t="str">
        <f>IFERROR(VLOOKUP($A261,集約用シート!$E$3:$BN$3000,14,FALSE),"")</f>
        <v/>
      </c>
      <c r="BD261" s="126"/>
      <c r="BE261" s="126" t="str">
        <f>IFERROR(VLOOKUP($A261,集約用シート!$E$3:$BN$3000,16,FALSE),"")</f>
        <v/>
      </c>
      <c r="BF261" s="126"/>
    </row>
    <row r="262" spans="48:58" ht="28.5" customHeight="1">
      <c r="AV262" s="126" t="str">
        <f>IFERROR(VLOOKUP($A262,集約用シート!$E$3:$BN$3000,2,FALSE),"")</f>
        <v/>
      </c>
      <c r="AW262" s="126" t="str">
        <f>IFERROR(VLOOKUP($A262,集約用シート!$E$3:$BN$3000,3,FALSE),"")</f>
        <v/>
      </c>
      <c r="AX262" s="126" t="str">
        <f>IFERROR(VLOOKUP($A262,集約用シート!$E$3:$BN$3000,5,FALSE),"")</f>
        <v/>
      </c>
      <c r="AY262" s="126"/>
      <c r="AZ262" s="126" t="str">
        <f>IFERROR(VLOOKUP($A262,集約用シート!$E$3:$BN$3000,11,FALSE),"")</f>
        <v/>
      </c>
      <c r="BA262" s="126"/>
      <c r="BB262" s="126" t="str">
        <f>IFERROR(VLOOKUP($A262,集約用シート!$E$3:$BN$3000,4,FALSE),"")</f>
        <v/>
      </c>
      <c r="BC262" s="126" t="str">
        <f>IFERROR(VLOOKUP($A262,集約用シート!$E$3:$BN$3000,14,FALSE),"")</f>
        <v/>
      </c>
      <c r="BD262" s="126"/>
      <c r="BE262" s="126" t="str">
        <f>IFERROR(VLOOKUP($A262,集約用シート!$E$3:$BN$3000,16,FALSE),"")</f>
        <v/>
      </c>
      <c r="BF262" s="126"/>
    </row>
    <row r="263" spans="48:58" ht="28.5" customHeight="1">
      <c r="AV263" s="126" t="str">
        <f>IFERROR(VLOOKUP($A263,集約用シート!$E$3:$BN$3000,2,FALSE),"")</f>
        <v/>
      </c>
      <c r="AW263" s="126" t="str">
        <f>IFERROR(VLOOKUP($A263,集約用シート!$E$3:$BN$3000,3,FALSE),"")</f>
        <v/>
      </c>
      <c r="AX263" s="126" t="str">
        <f>IFERROR(VLOOKUP($A263,集約用シート!$E$3:$BN$3000,5,FALSE),"")</f>
        <v/>
      </c>
      <c r="AY263" s="126"/>
      <c r="AZ263" s="126" t="str">
        <f>IFERROR(VLOOKUP($A263,集約用シート!$E$3:$BN$3000,11,FALSE),"")</f>
        <v/>
      </c>
      <c r="BA263" s="126"/>
      <c r="BB263" s="126" t="str">
        <f>IFERROR(VLOOKUP($A263,集約用シート!$E$3:$BN$3000,4,FALSE),"")</f>
        <v/>
      </c>
      <c r="BC263" s="126" t="str">
        <f>IFERROR(VLOOKUP($A263,集約用シート!$E$3:$BN$3000,14,FALSE),"")</f>
        <v/>
      </c>
      <c r="BD263" s="126"/>
      <c r="BE263" s="126" t="str">
        <f>IFERROR(VLOOKUP($A263,集約用シート!$E$3:$BN$3000,16,FALSE),"")</f>
        <v/>
      </c>
      <c r="BF263" s="126"/>
    </row>
    <row r="264" spans="48:58" ht="28.5" customHeight="1">
      <c r="AV264" s="126" t="str">
        <f>IFERROR(VLOOKUP($A264,集約用シート!$E$3:$BN$3000,2,FALSE),"")</f>
        <v/>
      </c>
      <c r="AW264" s="126" t="str">
        <f>IFERROR(VLOOKUP($A264,集約用シート!$E$3:$BN$3000,3,FALSE),"")</f>
        <v/>
      </c>
      <c r="AX264" s="126" t="str">
        <f>IFERROR(VLOOKUP($A264,集約用シート!$E$3:$BN$3000,5,FALSE),"")</f>
        <v/>
      </c>
      <c r="AY264" s="126"/>
      <c r="AZ264" s="126" t="str">
        <f>IFERROR(VLOOKUP($A264,集約用シート!$E$3:$BN$3000,11,FALSE),"")</f>
        <v/>
      </c>
      <c r="BA264" s="126"/>
      <c r="BB264" s="126" t="str">
        <f>IFERROR(VLOOKUP($A264,集約用シート!$E$3:$BN$3000,4,FALSE),"")</f>
        <v/>
      </c>
      <c r="BC264" s="126" t="str">
        <f>IFERROR(VLOOKUP($A264,集約用シート!$E$3:$BN$3000,14,FALSE),"")</f>
        <v/>
      </c>
      <c r="BD264" s="126"/>
      <c r="BE264" s="126" t="str">
        <f>IFERROR(VLOOKUP($A264,集約用シート!$E$3:$BN$3000,16,FALSE),"")</f>
        <v/>
      </c>
      <c r="BF264" s="126"/>
    </row>
    <row r="265" spans="48:58" ht="28.5" customHeight="1">
      <c r="AV265" s="126" t="str">
        <f>IFERROR(VLOOKUP($A265,集約用シート!$E$3:$BN$3000,2,FALSE),"")</f>
        <v/>
      </c>
      <c r="AW265" s="126" t="str">
        <f>IFERROR(VLOOKUP($A265,集約用シート!$E$3:$BN$3000,3,FALSE),"")</f>
        <v/>
      </c>
      <c r="AX265" s="126" t="str">
        <f>IFERROR(VLOOKUP($A265,集約用シート!$E$3:$BN$3000,5,FALSE),"")</f>
        <v/>
      </c>
      <c r="AY265" s="126"/>
      <c r="AZ265" s="126" t="str">
        <f>IFERROR(VLOOKUP($A265,集約用シート!$E$3:$BN$3000,11,FALSE),"")</f>
        <v/>
      </c>
      <c r="BA265" s="126"/>
      <c r="BB265" s="126" t="str">
        <f>IFERROR(VLOOKUP($A265,集約用シート!$E$3:$BN$3000,4,FALSE),"")</f>
        <v/>
      </c>
      <c r="BC265" s="126" t="str">
        <f>IFERROR(VLOOKUP($A265,集約用シート!$E$3:$BN$3000,14,FALSE),"")</f>
        <v/>
      </c>
      <c r="BD265" s="126"/>
      <c r="BE265" s="126" t="str">
        <f>IFERROR(VLOOKUP($A265,集約用シート!$E$3:$BN$3000,16,FALSE),"")</f>
        <v/>
      </c>
      <c r="BF265" s="126"/>
    </row>
    <row r="266" spans="48:58" ht="28.5" customHeight="1">
      <c r="AV266" s="126" t="str">
        <f>IFERROR(VLOOKUP($A266,集約用シート!$E$3:$BN$3000,2,FALSE),"")</f>
        <v/>
      </c>
      <c r="AW266" s="126" t="str">
        <f>IFERROR(VLOOKUP($A266,集約用シート!$E$3:$BN$3000,3,FALSE),"")</f>
        <v/>
      </c>
      <c r="AX266" s="126" t="str">
        <f>IFERROR(VLOOKUP($A266,集約用シート!$E$3:$BN$3000,5,FALSE),"")</f>
        <v/>
      </c>
      <c r="AY266" s="126"/>
      <c r="AZ266" s="126" t="str">
        <f>IFERROR(VLOOKUP($A266,集約用シート!$E$3:$BN$3000,11,FALSE),"")</f>
        <v/>
      </c>
      <c r="BA266" s="126"/>
      <c r="BB266" s="126" t="str">
        <f>IFERROR(VLOOKUP($A266,集約用シート!$E$3:$BN$3000,4,FALSE),"")</f>
        <v/>
      </c>
      <c r="BC266" s="126" t="str">
        <f>IFERROR(VLOOKUP($A266,集約用シート!$E$3:$BN$3000,14,FALSE),"")</f>
        <v/>
      </c>
      <c r="BD266" s="126"/>
      <c r="BE266" s="126" t="str">
        <f>IFERROR(VLOOKUP($A266,集約用シート!$E$3:$BN$3000,16,FALSE),"")</f>
        <v/>
      </c>
      <c r="BF266" s="126"/>
    </row>
    <row r="267" spans="48:58" ht="28.5" customHeight="1">
      <c r="AV267" s="126" t="str">
        <f>IFERROR(VLOOKUP($A267,集約用シート!$E$3:$BN$3000,2,FALSE),"")</f>
        <v/>
      </c>
      <c r="AW267" s="126" t="str">
        <f>IFERROR(VLOOKUP($A267,集約用シート!$E$3:$BN$3000,3,FALSE),"")</f>
        <v/>
      </c>
      <c r="AX267" s="126" t="str">
        <f>IFERROR(VLOOKUP($A267,集約用シート!$E$3:$BN$3000,5,FALSE),"")</f>
        <v/>
      </c>
      <c r="AY267" s="126"/>
      <c r="AZ267" s="126" t="str">
        <f>IFERROR(VLOOKUP($A267,集約用シート!$E$3:$BN$3000,11,FALSE),"")</f>
        <v/>
      </c>
      <c r="BA267" s="126"/>
      <c r="BB267" s="126" t="str">
        <f>IFERROR(VLOOKUP($A267,集約用シート!$E$3:$BN$3000,4,FALSE),"")</f>
        <v/>
      </c>
      <c r="BC267" s="126" t="str">
        <f>IFERROR(VLOOKUP($A267,集約用シート!$E$3:$BN$3000,14,FALSE),"")</f>
        <v/>
      </c>
      <c r="BD267" s="126"/>
      <c r="BE267" s="126" t="str">
        <f>IFERROR(VLOOKUP($A267,集約用シート!$E$3:$BN$3000,16,FALSE),"")</f>
        <v/>
      </c>
      <c r="BF267" s="126"/>
    </row>
    <row r="268" spans="48:58" ht="28.5" customHeight="1">
      <c r="AV268" s="126" t="str">
        <f>IFERROR(VLOOKUP($A268,集約用シート!$E$3:$BN$3000,2,FALSE),"")</f>
        <v/>
      </c>
      <c r="AW268" s="126" t="str">
        <f>IFERROR(VLOOKUP($A268,集約用シート!$E$3:$BN$3000,3,FALSE),"")</f>
        <v/>
      </c>
      <c r="AX268" s="126" t="str">
        <f>IFERROR(VLOOKUP($A268,集約用シート!$E$3:$BN$3000,5,FALSE),"")</f>
        <v/>
      </c>
      <c r="AY268" s="126"/>
      <c r="AZ268" s="126" t="str">
        <f>IFERROR(VLOOKUP($A268,集約用シート!$E$3:$BN$3000,11,FALSE),"")</f>
        <v/>
      </c>
      <c r="BA268" s="126"/>
      <c r="BB268" s="126" t="str">
        <f>IFERROR(VLOOKUP($A268,集約用シート!$E$3:$BN$3000,4,FALSE),"")</f>
        <v/>
      </c>
      <c r="BC268" s="126" t="str">
        <f>IFERROR(VLOOKUP($A268,集約用シート!$E$3:$BN$3000,14,FALSE),"")</f>
        <v/>
      </c>
      <c r="BD268" s="126"/>
      <c r="BE268" s="126" t="str">
        <f>IFERROR(VLOOKUP($A268,集約用シート!$E$3:$BN$3000,16,FALSE),"")</f>
        <v/>
      </c>
      <c r="BF268" s="126"/>
    </row>
    <row r="269" spans="48:58" ht="28.5" customHeight="1">
      <c r="AV269" s="126" t="str">
        <f>IFERROR(VLOOKUP($A269,集約用シート!$E$3:$BN$3000,2,FALSE),"")</f>
        <v/>
      </c>
      <c r="AW269" s="126" t="str">
        <f>IFERROR(VLOOKUP($A269,集約用シート!$E$3:$BN$3000,3,FALSE),"")</f>
        <v/>
      </c>
      <c r="AX269" s="126" t="str">
        <f>IFERROR(VLOOKUP($A269,集約用シート!$E$3:$BN$3000,5,FALSE),"")</f>
        <v/>
      </c>
      <c r="AY269" s="126"/>
      <c r="AZ269" s="126" t="str">
        <f>IFERROR(VLOOKUP($A269,集約用シート!$E$3:$BN$3000,11,FALSE),"")</f>
        <v/>
      </c>
      <c r="BA269" s="126"/>
      <c r="BB269" s="126" t="str">
        <f>IFERROR(VLOOKUP($A269,集約用シート!$E$3:$BN$3000,4,FALSE),"")</f>
        <v/>
      </c>
      <c r="BC269" s="126" t="str">
        <f>IFERROR(VLOOKUP($A269,集約用シート!$E$3:$BN$3000,14,FALSE),"")</f>
        <v/>
      </c>
      <c r="BD269" s="126"/>
      <c r="BE269" s="126" t="str">
        <f>IFERROR(VLOOKUP($A269,集約用シート!$E$3:$BN$3000,16,FALSE),"")</f>
        <v/>
      </c>
      <c r="BF269" s="126"/>
    </row>
    <row r="270" spans="48:58" ht="28.5" customHeight="1">
      <c r="AV270" s="126" t="str">
        <f>IFERROR(VLOOKUP($A270,集約用シート!$E$3:$BN$3000,2,FALSE),"")</f>
        <v/>
      </c>
      <c r="AW270" s="126" t="str">
        <f>IFERROR(VLOOKUP($A270,集約用シート!$E$3:$BN$3000,3,FALSE),"")</f>
        <v/>
      </c>
      <c r="AX270" s="126" t="str">
        <f>IFERROR(VLOOKUP($A270,集約用シート!$E$3:$BN$3000,5,FALSE),"")</f>
        <v/>
      </c>
      <c r="AY270" s="126"/>
      <c r="AZ270" s="126" t="str">
        <f>IFERROR(VLOOKUP($A270,集約用シート!$E$3:$BN$3000,11,FALSE),"")</f>
        <v/>
      </c>
      <c r="BA270" s="126"/>
      <c r="BB270" s="126" t="str">
        <f>IFERROR(VLOOKUP($A270,集約用シート!$E$3:$BN$3000,4,FALSE),"")</f>
        <v/>
      </c>
      <c r="BC270" s="126" t="str">
        <f>IFERROR(VLOOKUP($A270,集約用シート!$E$3:$BN$3000,14,FALSE),"")</f>
        <v/>
      </c>
      <c r="BD270" s="126"/>
      <c r="BE270" s="126" t="str">
        <f>IFERROR(VLOOKUP($A270,集約用シート!$E$3:$BN$3000,16,FALSE),"")</f>
        <v/>
      </c>
      <c r="BF270" s="126"/>
    </row>
    <row r="271" spans="48:58" ht="28.5" customHeight="1">
      <c r="AV271" s="126" t="str">
        <f>IFERROR(VLOOKUP($A271,集約用シート!$E$3:$BN$3000,2,FALSE),"")</f>
        <v/>
      </c>
      <c r="AW271" s="126" t="str">
        <f>IFERROR(VLOOKUP($A271,集約用シート!$E$3:$BN$3000,3,FALSE),"")</f>
        <v/>
      </c>
      <c r="AX271" s="126" t="str">
        <f>IFERROR(VLOOKUP($A271,集約用シート!$E$3:$BN$3000,5,FALSE),"")</f>
        <v/>
      </c>
      <c r="AY271" s="126"/>
      <c r="AZ271" s="126" t="str">
        <f>IFERROR(VLOOKUP($A271,集約用シート!$E$3:$BN$3000,11,FALSE),"")</f>
        <v/>
      </c>
      <c r="BA271" s="126"/>
      <c r="BB271" s="126" t="str">
        <f>IFERROR(VLOOKUP($A271,集約用シート!$E$3:$BN$3000,4,FALSE),"")</f>
        <v/>
      </c>
      <c r="BC271" s="126" t="str">
        <f>IFERROR(VLOOKUP($A271,集約用シート!$E$3:$BN$3000,14,FALSE),"")</f>
        <v/>
      </c>
      <c r="BD271" s="126"/>
      <c r="BE271" s="126" t="str">
        <f>IFERROR(VLOOKUP($A271,集約用シート!$E$3:$BN$3000,16,FALSE),"")</f>
        <v/>
      </c>
      <c r="BF271" s="126"/>
    </row>
    <row r="272" spans="48:58" ht="28.5" customHeight="1">
      <c r="AV272" s="126" t="str">
        <f>IFERROR(VLOOKUP($A272,集約用シート!$E$3:$BN$3000,2,FALSE),"")</f>
        <v/>
      </c>
      <c r="AW272" s="126" t="str">
        <f>IFERROR(VLOOKUP($A272,集約用シート!$E$3:$BN$3000,3,FALSE),"")</f>
        <v/>
      </c>
      <c r="AX272" s="126" t="str">
        <f>IFERROR(VLOOKUP($A272,集約用シート!$E$3:$BN$3000,5,FALSE),"")</f>
        <v/>
      </c>
      <c r="AY272" s="126"/>
      <c r="AZ272" s="126" t="str">
        <f>IFERROR(VLOOKUP($A272,集約用シート!$E$3:$BN$3000,11,FALSE),"")</f>
        <v/>
      </c>
      <c r="BA272" s="126"/>
      <c r="BB272" s="126" t="str">
        <f>IFERROR(VLOOKUP($A272,集約用シート!$E$3:$BN$3000,4,FALSE),"")</f>
        <v/>
      </c>
      <c r="BC272" s="126" t="str">
        <f>IFERROR(VLOOKUP($A272,集約用シート!$E$3:$BN$3000,14,FALSE),"")</f>
        <v/>
      </c>
      <c r="BD272" s="126"/>
      <c r="BE272" s="126" t="str">
        <f>IFERROR(VLOOKUP($A272,集約用シート!$E$3:$BN$3000,16,FALSE),"")</f>
        <v/>
      </c>
      <c r="BF272" s="126"/>
    </row>
    <row r="273" spans="48:58" ht="28.5" customHeight="1">
      <c r="AV273" s="126" t="str">
        <f>IFERROR(VLOOKUP($A273,集約用シート!$E$3:$BN$3000,2,FALSE),"")</f>
        <v/>
      </c>
      <c r="AW273" s="126" t="str">
        <f>IFERROR(VLOOKUP($A273,集約用シート!$E$3:$BN$3000,3,FALSE),"")</f>
        <v/>
      </c>
      <c r="AX273" s="126" t="str">
        <f>IFERROR(VLOOKUP($A273,集約用シート!$E$3:$BN$3000,5,FALSE),"")</f>
        <v/>
      </c>
      <c r="AY273" s="126"/>
      <c r="AZ273" s="126" t="str">
        <f>IFERROR(VLOOKUP($A273,集約用シート!$E$3:$BN$3000,11,FALSE),"")</f>
        <v/>
      </c>
      <c r="BA273" s="126"/>
      <c r="BB273" s="126" t="str">
        <f>IFERROR(VLOOKUP($A273,集約用シート!$E$3:$BN$3000,4,FALSE),"")</f>
        <v/>
      </c>
      <c r="BC273" s="126" t="str">
        <f>IFERROR(VLOOKUP($A273,集約用シート!$E$3:$BN$3000,14,FALSE),"")</f>
        <v/>
      </c>
      <c r="BD273" s="126"/>
      <c r="BE273" s="126" t="str">
        <f>IFERROR(VLOOKUP($A273,集約用シート!$E$3:$BN$3000,16,FALSE),"")</f>
        <v/>
      </c>
      <c r="BF273" s="126"/>
    </row>
    <row r="274" spans="48:58" ht="28.5" customHeight="1">
      <c r="AV274" s="126" t="str">
        <f>IFERROR(VLOOKUP($A274,集約用シート!$E$3:$BN$3000,2,FALSE),"")</f>
        <v/>
      </c>
      <c r="AW274" s="126" t="str">
        <f>IFERROR(VLOOKUP($A274,集約用シート!$E$3:$BN$3000,3,FALSE),"")</f>
        <v/>
      </c>
      <c r="AX274" s="126" t="str">
        <f>IFERROR(VLOOKUP($A274,集約用シート!$E$3:$BN$3000,5,FALSE),"")</f>
        <v/>
      </c>
      <c r="AY274" s="126"/>
      <c r="AZ274" s="126" t="str">
        <f>IFERROR(VLOOKUP($A274,集約用シート!$E$3:$BN$3000,11,FALSE),"")</f>
        <v/>
      </c>
      <c r="BA274" s="126"/>
      <c r="BB274" s="126" t="str">
        <f>IFERROR(VLOOKUP($A274,集約用シート!$E$3:$BN$3000,4,FALSE),"")</f>
        <v/>
      </c>
      <c r="BC274" s="126" t="str">
        <f>IFERROR(VLOOKUP($A274,集約用シート!$E$3:$BN$3000,14,FALSE),"")</f>
        <v/>
      </c>
      <c r="BD274" s="126"/>
      <c r="BE274" s="126" t="str">
        <f>IFERROR(VLOOKUP($A274,集約用シート!$E$3:$BN$3000,16,FALSE),"")</f>
        <v/>
      </c>
      <c r="BF274" s="126"/>
    </row>
    <row r="275" spans="48:58" ht="28.5" customHeight="1">
      <c r="AV275" s="126" t="str">
        <f>IFERROR(VLOOKUP($A275,集約用シート!$E$3:$BN$3000,2,FALSE),"")</f>
        <v/>
      </c>
      <c r="AW275" s="126" t="str">
        <f>IFERROR(VLOOKUP($A275,集約用シート!$E$3:$BN$3000,3,FALSE),"")</f>
        <v/>
      </c>
      <c r="AX275" s="126" t="str">
        <f>IFERROR(VLOOKUP($A275,集約用シート!$E$3:$BN$3000,5,FALSE),"")</f>
        <v/>
      </c>
      <c r="AY275" s="126"/>
      <c r="AZ275" s="126" t="str">
        <f>IFERROR(VLOOKUP($A275,集約用シート!$E$3:$BN$3000,11,FALSE),"")</f>
        <v/>
      </c>
      <c r="BA275" s="126"/>
      <c r="BB275" s="126" t="str">
        <f>IFERROR(VLOOKUP($A275,集約用シート!$E$3:$BN$3000,4,FALSE),"")</f>
        <v/>
      </c>
      <c r="BC275" s="126" t="str">
        <f>IFERROR(VLOOKUP($A275,集約用シート!$E$3:$BN$3000,14,FALSE),"")</f>
        <v/>
      </c>
      <c r="BD275" s="126"/>
      <c r="BE275" s="126" t="str">
        <f>IFERROR(VLOOKUP($A275,集約用シート!$E$3:$BN$3000,16,FALSE),"")</f>
        <v/>
      </c>
      <c r="BF275" s="126"/>
    </row>
    <row r="276" spans="48:58" ht="28.5" customHeight="1">
      <c r="AV276" s="126" t="str">
        <f>IFERROR(VLOOKUP($A276,集約用シート!$E$3:$BN$3000,2,FALSE),"")</f>
        <v/>
      </c>
      <c r="AW276" s="126" t="str">
        <f>IFERROR(VLOOKUP($A276,集約用シート!$E$3:$BN$3000,3,FALSE),"")</f>
        <v/>
      </c>
      <c r="AX276" s="126" t="str">
        <f>IFERROR(VLOOKUP($A276,集約用シート!$E$3:$BN$3000,5,FALSE),"")</f>
        <v/>
      </c>
      <c r="AY276" s="126"/>
      <c r="AZ276" s="126" t="str">
        <f>IFERROR(VLOOKUP($A276,集約用シート!$E$3:$BN$3000,11,FALSE),"")</f>
        <v/>
      </c>
      <c r="BA276" s="126"/>
      <c r="BB276" s="126" t="str">
        <f>IFERROR(VLOOKUP($A276,集約用シート!$E$3:$BN$3000,4,FALSE),"")</f>
        <v/>
      </c>
      <c r="BC276" s="126" t="str">
        <f>IFERROR(VLOOKUP($A276,集約用シート!$E$3:$BN$3000,14,FALSE),"")</f>
        <v/>
      </c>
      <c r="BD276" s="126"/>
      <c r="BE276" s="126" t="str">
        <f>IFERROR(VLOOKUP($A276,集約用シート!$E$3:$BN$3000,16,FALSE),"")</f>
        <v/>
      </c>
      <c r="BF276" s="126"/>
    </row>
    <row r="277" spans="48:58" ht="28.5" customHeight="1">
      <c r="AV277" s="126" t="str">
        <f>IFERROR(VLOOKUP($A277,集約用シート!$E$3:$BN$3000,2,FALSE),"")</f>
        <v/>
      </c>
      <c r="AW277" s="126" t="str">
        <f>IFERROR(VLOOKUP($A277,集約用シート!$E$3:$BN$3000,3,FALSE),"")</f>
        <v/>
      </c>
      <c r="AX277" s="126" t="str">
        <f>IFERROR(VLOOKUP($A277,集約用シート!$E$3:$BN$3000,5,FALSE),"")</f>
        <v/>
      </c>
      <c r="AY277" s="126"/>
      <c r="AZ277" s="126" t="str">
        <f>IFERROR(VLOOKUP($A277,集約用シート!$E$3:$BN$3000,11,FALSE),"")</f>
        <v/>
      </c>
      <c r="BA277" s="126"/>
      <c r="BB277" s="126" t="str">
        <f>IFERROR(VLOOKUP($A277,集約用シート!$E$3:$BN$3000,4,FALSE),"")</f>
        <v/>
      </c>
      <c r="BC277" s="126" t="str">
        <f>IFERROR(VLOOKUP($A277,集約用シート!$E$3:$BN$3000,14,FALSE),"")</f>
        <v/>
      </c>
      <c r="BD277" s="126"/>
      <c r="BE277" s="126" t="str">
        <f>IFERROR(VLOOKUP($A277,集約用シート!$E$3:$BN$3000,16,FALSE),"")</f>
        <v/>
      </c>
      <c r="BF277" s="126"/>
    </row>
    <row r="278" spans="48:58" ht="28.5" customHeight="1">
      <c r="AV278" s="126" t="str">
        <f>IFERROR(VLOOKUP($A278,集約用シート!$E$3:$BN$3000,2,FALSE),"")</f>
        <v/>
      </c>
      <c r="AW278" s="126" t="str">
        <f>IFERROR(VLOOKUP($A278,集約用シート!$E$3:$BN$3000,3,FALSE),"")</f>
        <v/>
      </c>
      <c r="AX278" s="126" t="str">
        <f>IFERROR(VLOOKUP($A278,集約用シート!$E$3:$BN$3000,5,FALSE),"")</f>
        <v/>
      </c>
      <c r="AY278" s="126"/>
      <c r="AZ278" s="126" t="str">
        <f>IFERROR(VLOOKUP($A278,集約用シート!$E$3:$BN$3000,11,FALSE),"")</f>
        <v/>
      </c>
      <c r="BA278" s="126"/>
      <c r="BB278" s="126" t="str">
        <f>IFERROR(VLOOKUP($A278,集約用シート!$E$3:$BN$3000,4,FALSE),"")</f>
        <v/>
      </c>
      <c r="BC278" s="126" t="str">
        <f>IFERROR(VLOOKUP($A278,集約用シート!$E$3:$BN$3000,14,FALSE),"")</f>
        <v/>
      </c>
      <c r="BD278" s="126"/>
      <c r="BE278" s="126" t="str">
        <f>IFERROR(VLOOKUP($A278,集約用シート!$E$3:$BN$3000,16,FALSE),"")</f>
        <v/>
      </c>
      <c r="BF278" s="126"/>
    </row>
    <row r="279" spans="48:58" ht="28.5" customHeight="1">
      <c r="AV279" s="126" t="str">
        <f>IFERROR(VLOOKUP($A279,集約用シート!$E$3:$BN$3000,2,FALSE),"")</f>
        <v/>
      </c>
      <c r="AW279" s="126" t="str">
        <f>IFERROR(VLOOKUP($A279,集約用シート!$E$3:$BN$3000,3,FALSE),"")</f>
        <v/>
      </c>
      <c r="AX279" s="126" t="str">
        <f>IFERROR(VLOOKUP($A279,集約用シート!$E$3:$BN$3000,5,FALSE),"")</f>
        <v/>
      </c>
      <c r="AY279" s="126"/>
      <c r="AZ279" s="126" t="str">
        <f>IFERROR(VLOOKUP($A279,集約用シート!$E$3:$BN$3000,11,FALSE),"")</f>
        <v/>
      </c>
      <c r="BA279" s="126"/>
      <c r="BB279" s="126" t="str">
        <f>IFERROR(VLOOKUP($A279,集約用シート!$E$3:$BN$3000,4,FALSE),"")</f>
        <v/>
      </c>
      <c r="BC279" s="126" t="str">
        <f>IFERROR(VLOOKUP($A279,集約用シート!$E$3:$BN$3000,14,FALSE),"")</f>
        <v/>
      </c>
      <c r="BD279" s="126"/>
      <c r="BE279" s="126" t="str">
        <f>IFERROR(VLOOKUP($A279,集約用シート!$E$3:$BN$3000,16,FALSE),"")</f>
        <v/>
      </c>
      <c r="BF279" s="126"/>
    </row>
    <row r="280" spans="48:58" ht="28.5" customHeight="1">
      <c r="AV280" s="126" t="str">
        <f>IFERROR(VLOOKUP($A280,集約用シート!$E$3:$BN$3000,2,FALSE),"")</f>
        <v/>
      </c>
      <c r="AW280" s="126" t="str">
        <f>IFERROR(VLOOKUP($A280,集約用シート!$E$3:$BN$3000,3,FALSE),"")</f>
        <v/>
      </c>
      <c r="AX280" s="126" t="str">
        <f>IFERROR(VLOOKUP($A280,集約用シート!$E$3:$BN$3000,5,FALSE),"")</f>
        <v/>
      </c>
      <c r="AY280" s="126"/>
      <c r="AZ280" s="126" t="str">
        <f>IFERROR(VLOOKUP($A280,集約用シート!$E$3:$BN$3000,11,FALSE),"")</f>
        <v/>
      </c>
      <c r="BA280" s="126"/>
      <c r="BB280" s="126" t="str">
        <f>IFERROR(VLOOKUP($A280,集約用シート!$E$3:$BN$3000,4,FALSE),"")</f>
        <v/>
      </c>
      <c r="BC280" s="126" t="str">
        <f>IFERROR(VLOOKUP($A280,集約用シート!$E$3:$BN$3000,14,FALSE),"")</f>
        <v/>
      </c>
      <c r="BD280" s="126"/>
      <c r="BE280" s="126" t="str">
        <f>IFERROR(VLOOKUP($A280,集約用シート!$E$3:$BN$3000,16,FALSE),"")</f>
        <v/>
      </c>
      <c r="BF280" s="126"/>
    </row>
    <row r="281" spans="48:58" ht="28.5" customHeight="1">
      <c r="AV281" s="126" t="str">
        <f>IFERROR(VLOOKUP($A281,集約用シート!$E$3:$BN$3000,2,FALSE),"")</f>
        <v/>
      </c>
      <c r="AW281" s="126" t="str">
        <f>IFERROR(VLOOKUP($A281,集約用シート!$E$3:$BN$3000,3,FALSE),"")</f>
        <v/>
      </c>
      <c r="AX281" s="126" t="str">
        <f>IFERROR(VLOOKUP($A281,集約用シート!$E$3:$BN$3000,5,FALSE),"")</f>
        <v/>
      </c>
      <c r="AY281" s="126"/>
      <c r="AZ281" s="126" t="str">
        <f>IFERROR(VLOOKUP($A281,集約用シート!$E$3:$BN$3000,11,FALSE),"")</f>
        <v/>
      </c>
      <c r="BA281" s="126"/>
      <c r="BB281" s="126" t="str">
        <f>IFERROR(VLOOKUP($A281,集約用シート!$E$3:$BN$3000,4,FALSE),"")</f>
        <v/>
      </c>
      <c r="BC281" s="126" t="str">
        <f>IFERROR(VLOOKUP($A281,集約用シート!$E$3:$BN$3000,14,FALSE),"")</f>
        <v/>
      </c>
      <c r="BD281" s="126"/>
      <c r="BE281" s="126" t="str">
        <f>IFERROR(VLOOKUP($A281,集約用シート!$E$3:$BN$3000,16,FALSE),"")</f>
        <v/>
      </c>
      <c r="BF281" s="126"/>
    </row>
    <row r="282" spans="48:58" ht="28.5" customHeight="1">
      <c r="AV282" s="126" t="str">
        <f>IFERROR(VLOOKUP($A282,集約用シート!$E$3:$BN$3000,2,FALSE),"")</f>
        <v/>
      </c>
      <c r="AW282" s="126" t="str">
        <f>IFERROR(VLOOKUP($A282,集約用シート!$E$3:$BN$3000,3,FALSE),"")</f>
        <v/>
      </c>
      <c r="AX282" s="126" t="str">
        <f>IFERROR(VLOOKUP($A282,集約用シート!$E$3:$BN$3000,5,FALSE),"")</f>
        <v/>
      </c>
      <c r="AY282" s="126"/>
      <c r="AZ282" s="126" t="str">
        <f>IFERROR(VLOOKUP($A282,集約用シート!$E$3:$BN$3000,11,FALSE),"")</f>
        <v/>
      </c>
      <c r="BA282" s="126"/>
      <c r="BB282" s="126" t="str">
        <f>IFERROR(VLOOKUP($A282,集約用シート!$E$3:$BN$3000,4,FALSE),"")</f>
        <v/>
      </c>
      <c r="BC282" s="126" t="str">
        <f>IFERROR(VLOOKUP($A282,集約用シート!$E$3:$BN$3000,14,FALSE),"")</f>
        <v/>
      </c>
      <c r="BD282" s="126"/>
      <c r="BE282" s="126" t="str">
        <f>IFERROR(VLOOKUP($A282,集約用シート!$E$3:$BN$3000,16,FALSE),"")</f>
        <v/>
      </c>
      <c r="BF282" s="126"/>
    </row>
    <row r="283" spans="48:58" ht="28.5" customHeight="1">
      <c r="AV283" s="126" t="str">
        <f>IFERROR(VLOOKUP($A283,集約用シート!$E$3:$BN$3000,2,FALSE),"")</f>
        <v/>
      </c>
      <c r="AW283" s="126" t="str">
        <f>IFERROR(VLOOKUP($A283,集約用シート!$E$3:$BN$3000,3,FALSE),"")</f>
        <v/>
      </c>
      <c r="AX283" s="126" t="str">
        <f>IFERROR(VLOOKUP($A283,集約用シート!$E$3:$BN$3000,5,FALSE),"")</f>
        <v/>
      </c>
      <c r="AY283" s="126"/>
      <c r="AZ283" s="126" t="str">
        <f>IFERROR(VLOOKUP($A283,集約用シート!$E$3:$BN$3000,11,FALSE),"")</f>
        <v/>
      </c>
      <c r="BA283" s="126"/>
      <c r="BB283" s="126" t="str">
        <f>IFERROR(VLOOKUP($A283,集約用シート!$E$3:$BN$3000,4,FALSE),"")</f>
        <v/>
      </c>
      <c r="BC283" s="126" t="str">
        <f>IFERROR(VLOOKUP($A283,集約用シート!$E$3:$BN$3000,14,FALSE),"")</f>
        <v/>
      </c>
      <c r="BD283" s="126"/>
      <c r="BE283" s="126" t="str">
        <f>IFERROR(VLOOKUP($A283,集約用シート!$E$3:$BN$3000,16,FALSE),"")</f>
        <v/>
      </c>
      <c r="BF283" s="126"/>
    </row>
    <row r="284" spans="48:58" ht="28.5" customHeight="1">
      <c r="AV284" s="126" t="str">
        <f>IFERROR(VLOOKUP($A284,集約用シート!$E$3:$BN$3000,2,FALSE),"")</f>
        <v/>
      </c>
      <c r="AW284" s="126" t="str">
        <f>IFERROR(VLOOKUP($A284,集約用シート!$E$3:$BN$3000,3,FALSE),"")</f>
        <v/>
      </c>
      <c r="AX284" s="126" t="str">
        <f>IFERROR(VLOOKUP($A284,集約用シート!$E$3:$BN$3000,5,FALSE),"")</f>
        <v/>
      </c>
      <c r="AY284" s="126"/>
      <c r="AZ284" s="126" t="str">
        <f>IFERROR(VLOOKUP($A284,集約用シート!$E$3:$BN$3000,11,FALSE),"")</f>
        <v/>
      </c>
      <c r="BA284" s="126"/>
      <c r="BB284" s="126" t="str">
        <f>IFERROR(VLOOKUP($A284,集約用シート!$E$3:$BN$3000,4,FALSE),"")</f>
        <v/>
      </c>
      <c r="BC284" s="126" t="str">
        <f>IFERROR(VLOOKUP($A284,集約用シート!$E$3:$BN$3000,14,FALSE),"")</f>
        <v/>
      </c>
      <c r="BD284" s="126"/>
      <c r="BE284" s="126" t="str">
        <f>IFERROR(VLOOKUP($A284,集約用シート!$E$3:$BN$3000,16,FALSE),"")</f>
        <v/>
      </c>
      <c r="BF284" s="126"/>
    </row>
    <row r="285" spans="48:58" ht="28.5" customHeight="1">
      <c r="AV285" s="126" t="str">
        <f>IFERROR(VLOOKUP($A285,集約用シート!$E$3:$BN$3000,2,FALSE),"")</f>
        <v/>
      </c>
      <c r="AW285" s="126" t="str">
        <f>IFERROR(VLOOKUP($A285,集約用シート!$E$3:$BN$3000,3,FALSE),"")</f>
        <v/>
      </c>
      <c r="AX285" s="126" t="str">
        <f>IFERROR(VLOOKUP($A285,集約用シート!$E$3:$BN$3000,5,FALSE),"")</f>
        <v/>
      </c>
      <c r="AY285" s="126"/>
      <c r="AZ285" s="126" t="str">
        <f>IFERROR(VLOOKUP($A285,集約用シート!$E$3:$BN$3000,11,FALSE),"")</f>
        <v/>
      </c>
      <c r="BA285" s="126"/>
      <c r="BB285" s="126" t="str">
        <f>IFERROR(VLOOKUP($A285,集約用シート!$E$3:$BN$3000,4,FALSE),"")</f>
        <v/>
      </c>
      <c r="BC285" s="126" t="str">
        <f>IFERROR(VLOOKUP($A285,集約用シート!$E$3:$BN$3000,14,FALSE),"")</f>
        <v/>
      </c>
      <c r="BD285" s="126"/>
      <c r="BE285" s="126" t="str">
        <f>IFERROR(VLOOKUP($A285,集約用シート!$E$3:$BN$3000,16,FALSE),"")</f>
        <v/>
      </c>
      <c r="BF285" s="126"/>
    </row>
    <row r="286" spans="48:58" ht="28.5" customHeight="1">
      <c r="AV286" s="126" t="str">
        <f>IFERROR(VLOOKUP($A286,集約用シート!$E$3:$BN$3000,2,FALSE),"")</f>
        <v/>
      </c>
      <c r="AW286" s="126" t="str">
        <f>IFERROR(VLOOKUP($A286,集約用シート!$E$3:$BN$3000,3,FALSE),"")</f>
        <v/>
      </c>
      <c r="AX286" s="126" t="str">
        <f>IFERROR(VLOOKUP($A286,集約用シート!$E$3:$BN$3000,5,FALSE),"")</f>
        <v/>
      </c>
      <c r="AY286" s="126"/>
      <c r="AZ286" s="126" t="str">
        <f>IFERROR(VLOOKUP($A286,集約用シート!$E$3:$BN$3000,11,FALSE),"")</f>
        <v/>
      </c>
      <c r="BA286" s="126"/>
      <c r="BB286" s="126" t="str">
        <f>IFERROR(VLOOKUP($A286,集約用シート!$E$3:$BN$3000,4,FALSE),"")</f>
        <v/>
      </c>
      <c r="BC286" s="126" t="str">
        <f>IFERROR(VLOOKUP($A286,集約用シート!$E$3:$BN$3000,14,FALSE),"")</f>
        <v/>
      </c>
      <c r="BD286" s="126"/>
      <c r="BE286" s="126" t="str">
        <f>IFERROR(VLOOKUP($A286,集約用シート!$E$3:$BN$3000,16,FALSE),"")</f>
        <v/>
      </c>
      <c r="BF286" s="126"/>
    </row>
    <row r="287" spans="48:58" ht="28.5" customHeight="1">
      <c r="AV287" s="126" t="str">
        <f>IFERROR(VLOOKUP($A287,集約用シート!$E$3:$BN$3000,2,FALSE),"")</f>
        <v/>
      </c>
      <c r="AW287" s="126" t="str">
        <f>IFERROR(VLOOKUP($A287,集約用シート!$E$3:$BN$3000,3,FALSE),"")</f>
        <v/>
      </c>
      <c r="AX287" s="126" t="str">
        <f>IFERROR(VLOOKUP($A287,集約用シート!$E$3:$BN$3000,5,FALSE),"")</f>
        <v/>
      </c>
      <c r="AY287" s="126"/>
      <c r="AZ287" s="126" t="str">
        <f>IFERROR(VLOOKUP($A287,集約用シート!$E$3:$BN$3000,11,FALSE),"")</f>
        <v/>
      </c>
      <c r="BA287" s="126"/>
      <c r="BB287" s="126" t="str">
        <f>IFERROR(VLOOKUP($A287,集約用シート!$E$3:$BN$3000,4,FALSE),"")</f>
        <v/>
      </c>
      <c r="BC287" s="126" t="str">
        <f>IFERROR(VLOOKUP($A287,集約用シート!$E$3:$BN$3000,14,FALSE),"")</f>
        <v/>
      </c>
      <c r="BD287" s="126"/>
      <c r="BE287" s="126" t="str">
        <f>IFERROR(VLOOKUP($A287,集約用シート!$E$3:$BN$3000,16,FALSE),"")</f>
        <v/>
      </c>
      <c r="BF287" s="126"/>
    </row>
    <row r="288" spans="48:58" ht="28.5" customHeight="1">
      <c r="AV288" s="126" t="str">
        <f>IFERROR(VLOOKUP($A288,集約用シート!$E$3:$BN$3000,2,FALSE),"")</f>
        <v/>
      </c>
      <c r="AW288" s="126" t="str">
        <f>IFERROR(VLOOKUP($A288,集約用シート!$E$3:$BN$3000,3,FALSE),"")</f>
        <v/>
      </c>
      <c r="AX288" s="126" t="str">
        <f>IFERROR(VLOOKUP($A288,集約用シート!$E$3:$BN$3000,5,FALSE),"")</f>
        <v/>
      </c>
      <c r="AY288" s="126"/>
      <c r="AZ288" s="126" t="str">
        <f>IFERROR(VLOOKUP($A288,集約用シート!$E$3:$BN$3000,11,FALSE),"")</f>
        <v/>
      </c>
      <c r="BA288" s="126"/>
      <c r="BB288" s="126" t="str">
        <f>IFERROR(VLOOKUP($A288,集約用シート!$E$3:$BN$3000,4,FALSE),"")</f>
        <v/>
      </c>
      <c r="BC288" s="126" t="str">
        <f>IFERROR(VLOOKUP($A288,集約用シート!$E$3:$BN$3000,14,FALSE),"")</f>
        <v/>
      </c>
      <c r="BD288" s="126"/>
      <c r="BE288" s="126" t="str">
        <f>IFERROR(VLOOKUP($A288,集約用シート!$E$3:$BN$3000,16,FALSE),"")</f>
        <v/>
      </c>
      <c r="BF288" s="126"/>
    </row>
    <row r="289" spans="48:58" ht="28.5" customHeight="1">
      <c r="AV289" s="126" t="str">
        <f>IFERROR(VLOOKUP($A289,集約用シート!$E$3:$BN$3000,2,FALSE),"")</f>
        <v/>
      </c>
      <c r="AW289" s="126" t="str">
        <f>IFERROR(VLOOKUP($A289,集約用シート!$E$3:$BN$3000,3,FALSE),"")</f>
        <v/>
      </c>
      <c r="AX289" s="126" t="str">
        <f>IFERROR(VLOOKUP($A289,集約用シート!$E$3:$BN$3000,5,FALSE),"")</f>
        <v/>
      </c>
      <c r="AY289" s="126"/>
      <c r="AZ289" s="126" t="str">
        <f>IFERROR(VLOOKUP($A289,集約用シート!$E$3:$BN$3000,11,FALSE),"")</f>
        <v/>
      </c>
      <c r="BA289" s="126"/>
      <c r="BB289" s="126" t="str">
        <f>IFERROR(VLOOKUP($A289,集約用シート!$E$3:$BN$3000,4,FALSE),"")</f>
        <v/>
      </c>
      <c r="BC289" s="126" t="str">
        <f>IFERROR(VLOOKUP($A289,集約用シート!$E$3:$BN$3000,14,FALSE),"")</f>
        <v/>
      </c>
      <c r="BD289" s="126"/>
      <c r="BE289" s="126" t="str">
        <f>IFERROR(VLOOKUP($A289,集約用シート!$E$3:$BN$3000,16,FALSE),"")</f>
        <v/>
      </c>
      <c r="BF289" s="126"/>
    </row>
    <row r="290" spans="48:58" ht="28.5" customHeight="1">
      <c r="AV290" s="126" t="str">
        <f>IFERROR(VLOOKUP($A290,集約用シート!$E$3:$BN$3000,2,FALSE),"")</f>
        <v/>
      </c>
      <c r="AW290" s="126" t="str">
        <f>IFERROR(VLOOKUP($A290,集約用シート!$E$3:$BN$3000,3,FALSE),"")</f>
        <v/>
      </c>
      <c r="AX290" s="126" t="str">
        <f>IFERROR(VLOOKUP($A290,集約用シート!$E$3:$BN$3000,5,FALSE),"")</f>
        <v/>
      </c>
      <c r="AY290" s="126"/>
      <c r="AZ290" s="126" t="str">
        <f>IFERROR(VLOOKUP($A290,集約用シート!$E$3:$BN$3000,11,FALSE),"")</f>
        <v/>
      </c>
      <c r="BA290" s="126"/>
      <c r="BB290" s="126" t="str">
        <f>IFERROR(VLOOKUP($A290,集約用シート!$E$3:$BN$3000,4,FALSE),"")</f>
        <v/>
      </c>
      <c r="BC290" s="126" t="str">
        <f>IFERROR(VLOOKUP($A290,集約用シート!$E$3:$BN$3000,14,FALSE),"")</f>
        <v/>
      </c>
      <c r="BD290" s="126"/>
      <c r="BE290" s="126" t="str">
        <f>IFERROR(VLOOKUP($A290,集約用シート!$E$3:$BN$3000,16,FALSE),"")</f>
        <v/>
      </c>
      <c r="BF290" s="126"/>
    </row>
    <row r="291" spans="48:58" ht="28.5" customHeight="1">
      <c r="AV291" s="126" t="str">
        <f>IFERROR(VLOOKUP($A291,集約用シート!$E$3:$BN$3000,2,FALSE),"")</f>
        <v/>
      </c>
      <c r="AW291" s="126" t="str">
        <f>IFERROR(VLOOKUP($A291,集約用シート!$E$3:$BN$3000,3,FALSE),"")</f>
        <v/>
      </c>
      <c r="AX291" s="126" t="str">
        <f>IFERROR(VLOOKUP($A291,集約用シート!$E$3:$BN$3000,5,FALSE),"")</f>
        <v/>
      </c>
      <c r="AY291" s="126"/>
      <c r="AZ291" s="126" t="str">
        <f>IFERROR(VLOOKUP($A291,集約用シート!$E$3:$BN$3000,11,FALSE),"")</f>
        <v/>
      </c>
      <c r="BA291" s="126"/>
      <c r="BB291" s="126" t="str">
        <f>IFERROR(VLOOKUP($A291,集約用シート!$E$3:$BN$3000,4,FALSE),"")</f>
        <v/>
      </c>
      <c r="BC291" s="126" t="str">
        <f>IFERROR(VLOOKUP($A291,集約用シート!$E$3:$BN$3000,14,FALSE),"")</f>
        <v/>
      </c>
      <c r="BD291" s="126"/>
      <c r="BE291" s="126" t="str">
        <f>IFERROR(VLOOKUP($A291,集約用シート!$E$3:$BN$3000,16,FALSE),"")</f>
        <v/>
      </c>
      <c r="BF291" s="126"/>
    </row>
    <row r="292" spans="48:58" ht="28.5" customHeight="1">
      <c r="AV292" s="126" t="str">
        <f>IFERROR(VLOOKUP($A292,集約用シート!$E$3:$BN$3000,2,FALSE),"")</f>
        <v/>
      </c>
      <c r="AW292" s="126" t="str">
        <f>IFERROR(VLOOKUP($A292,集約用シート!$E$3:$BN$3000,3,FALSE),"")</f>
        <v/>
      </c>
      <c r="AX292" s="126" t="str">
        <f>IFERROR(VLOOKUP($A292,集約用シート!$E$3:$BN$3000,5,FALSE),"")</f>
        <v/>
      </c>
      <c r="AY292" s="126"/>
      <c r="AZ292" s="126" t="str">
        <f>IFERROR(VLOOKUP($A292,集約用シート!$E$3:$BN$3000,11,FALSE),"")</f>
        <v/>
      </c>
      <c r="BA292" s="126"/>
      <c r="BB292" s="126" t="str">
        <f>IFERROR(VLOOKUP($A292,集約用シート!$E$3:$BN$3000,4,FALSE),"")</f>
        <v/>
      </c>
      <c r="BC292" s="126" t="str">
        <f>IFERROR(VLOOKUP($A292,集約用シート!$E$3:$BN$3000,14,FALSE),"")</f>
        <v/>
      </c>
      <c r="BD292" s="126"/>
      <c r="BE292" s="126" t="str">
        <f>IFERROR(VLOOKUP($A292,集約用シート!$E$3:$BN$3000,16,FALSE),"")</f>
        <v/>
      </c>
      <c r="BF292" s="126"/>
    </row>
    <row r="293" spans="48:58" ht="28.5" customHeight="1">
      <c r="AV293" s="126" t="str">
        <f>IFERROR(VLOOKUP($A293,集約用シート!$E$3:$BN$3000,2,FALSE),"")</f>
        <v/>
      </c>
      <c r="AW293" s="126" t="str">
        <f>IFERROR(VLOOKUP($A293,集約用シート!$E$3:$BN$3000,3,FALSE),"")</f>
        <v/>
      </c>
      <c r="AX293" s="126" t="str">
        <f>IFERROR(VLOOKUP($A293,集約用シート!$E$3:$BN$3000,5,FALSE),"")</f>
        <v/>
      </c>
      <c r="AY293" s="126"/>
      <c r="AZ293" s="126" t="str">
        <f>IFERROR(VLOOKUP($A293,集約用シート!$E$3:$BN$3000,11,FALSE),"")</f>
        <v/>
      </c>
      <c r="BA293" s="126"/>
      <c r="BB293" s="126" t="str">
        <f>IFERROR(VLOOKUP($A293,集約用シート!$E$3:$BN$3000,4,FALSE),"")</f>
        <v/>
      </c>
      <c r="BC293" s="126" t="str">
        <f>IFERROR(VLOOKUP($A293,集約用シート!$E$3:$BN$3000,14,FALSE),"")</f>
        <v/>
      </c>
      <c r="BD293" s="126"/>
      <c r="BE293" s="126" t="str">
        <f>IFERROR(VLOOKUP($A293,集約用シート!$E$3:$BN$3000,16,FALSE),"")</f>
        <v/>
      </c>
      <c r="BF293" s="126"/>
    </row>
    <row r="294" spans="48:58" ht="28.5" customHeight="1">
      <c r="AV294" s="126" t="str">
        <f>IFERROR(VLOOKUP($A294,集約用シート!$E$3:$BN$3000,2,FALSE),"")</f>
        <v/>
      </c>
      <c r="AW294" s="126" t="str">
        <f>IFERROR(VLOOKUP($A294,集約用シート!$E$3:$BN$3000,3,FALSE),"")</f>
        <v/>
      </c>
      <c r="AX294" s="126" t="str">
        <f>IFERROR(VLOOKUP($A294,集約用シート!$E$3:$BN$3000,5,FALSE),"")</f>
        <v/>
      </c>
      <c r="AY294" s="126"/>
      <c r="AZ294" s="126" t="str">
        <f>IFERROR(VLOOKUP($A294,集約用シート!$E$3:$BN$3000,11,FALSE),"")</f>
        <v/>
      </c>
      <c r="BA294" s="126"/>
      <c r="BB294" s="126" t="str">
        <f>IFERROR(VLOOKUP($A294,集約用シート!$E$3:$BN$3000,4,FALSE),"")</f>
        <v/>
      </c>
      <c r="BC294" s="126" t="str">
        <f>IFERROR(VLOOKUP($A294,集約用シート!$E$3:$BN$3000,14,FALSE),"")</f>
        <v/>
      </c>
      <c r="BD294" s="126"/>
      <c r="BE294" s="126" t="str">
        <f>IFERROR(VLOOKUP($A294,集約用シート!$E$3:$BN$3000,16,FALSE),"")</f>
        <v/>
      </c>
      <c r="BF294" s="126"/>
    </row>
    <row r="295" spans="48:58" ht="28.5" customHeight="1">
      <c r="AV295" s="126" t="str">
        <f>IFERROR(VLOOKUP($A295,集約用シート!$E$3:$BN$3000,2,FALSE),"")</f>
        <v/>
      </c>
      <c r="AW295" s="126" t="str">
        <f>IFERROR(VLOOKUP($A295,集約用シート!$E$3:$BN$3000,3,FALSE),"")</f>
        <v/>
      </c>
      <c r="AX295" s="126" t="str">
        <f>IFERROR(VLOOKUP($A295,集約用シート!$E$3:$BN$3000,5,FALSE),"")</f>
        <v/>
      </c>
      <c r="AY295" s="126"/>
      <c r="AZ295" s="126" t="str">
        <f>IFERROR(VLOOKUP($A295,集約用シート!$E$3:$BN$3000,11,FALSE),"")</f>
        <v/>
      </c>
      <c r="BA295" s="126"/>
      <c r="BB295" s="126" t="str">
        <f>IFERROR(VLOOKUP($A295,集約用シート!$E$3:$BN$3000,4,FALSE),"")</f>
        <v/>
      </c>
      <c r="BC295" s="126" t="str">
        <f>IFERROR(VLOOKUP($A295,集約用シート!$E$3:$BN$3000,14,FALSE),"")</f>
        <v/>
      </c>
      <c r="BD295" s="126"/>
      <c r="BE295" s="126" t="str">
        <f>IFERROR(VLOOKUP($A295,集約用シート!$E$3:$BN$3000,16,FALSE),"")</f>
        <v/>
      </c>
      <c r="BF295" s="126"/>
    </row>
    <row r="296" spans="48:58" ht="28.5" customHeight="1">
      <c r="AV296" s="126" t="str">
        <f>IFERROR(VLOOKUP($A296,集約用シート!$E$3:$BN$3000,2,FALSE),"")</f>
        <v/>
      </c>
      <c r="AW296" s="126" t="str">
        <f>IFERROR(VLOOKUP($A296,集約用シート!$E$3:$BN$3000,3,FALSE),"")</f>
        <v/>
      </c>
      <c r="AX296" s="126" t="str">
        <f>IFERROR(VLOOKUP($A296,集約用シート!$E$3:$BN$3000,5,FALSE),"")</f>
        <v/>
      </c>
      <c r="AY296" s="126"/>
      <c r="AZ296" s="126" t="str">
        <f>IFERROR(VLOOKUP($A296,集約用シート!$E$3:$BN$3000,11,FALSE),"")</f>
        <v/>
      </c>
      <c r="BA296" s="126"/>
      <c r="BB296" s="126" t="str">
        <f>IFERROR(VLOOKUP($A296,集約用シート!$E$3:$BN$3000,4,FALSE),"")</f>
        <v/>
      </c>
      <c r="BC296" s="126" t="str">
        <f>IFERROR(VLOOKUP($A296,集約用シート!$E$3:$BN$3000,14,FALSE),"")</f>
        <v/>
      </c>
      <c r="BD296" s="126"/>
      <c r="BE296" s="126" t="str">
        <f>IFERROR(VLOOKUP($A296,集約用シート!$E$3:$BN$3000,16,FALSE),"")</f>
        <v/>
      </c>
      <c r="BF296" s="126"/>
    </row>
    <row r="297" spans="48:58" ht="28.5" customHeight="1">
      <c r="AV297" s="126" t="str">
        <f>IFERROR(VLOOKUP($A297,集約用シート!$E$3:$BN$3000,2,FALSE),"")</f>
        <v/>
      </c>
      <c r="AW297" s="126" t="str">
        <f>IFERROR(VLOOKUP($A297,集約用シート!$E$3:$BN$3000,3,FALSE),"")</f>
        <v/>
      </c>
      <c r="AX297" s="126" t="str">
        <f>IFERROR(VLOOKUP($A297,集約用シート!$E$3:$BN$3000,5,FALSE),"")</f>
        <v/>
      </c>
      <c r="AY297" s="126"/>
      <c r="AZ297" s="126" t="str">
        <f>IFERROR(VLOOKUP($A297,集約用シート!$E$3:$BN$3000,11,FALSE),"")</f>
        <v/>
      </c>
      <c r="BA297" s="126"/>
      <c r="BB297" s="126" t="str">
        <f>IFERROR(VLOOKUP($A297,集約用シート!$E$3:$BN$3000,4,FALSE),"")</f>
        <v/>
      </c>
      <c r="BC297" s="126" t="str">
        <f>IFERROR(VLOOKUP($A297,集約用シート!$E$3:$BN$3000,14,FALSE),"")</f>
        <v/>
      </c>
      <c r="BD297" s="126"/>
      <c r="BE297" s="126" t="str">
        <f>IFERROR(VLOOKUP($A297,集約用シート!$E$3:$BN$3000,16,FALSE),"")</f>
        <v/>
      </c>
      <c r="BF297" s="126"/>
    </row>
    <row r="298" spans="48:58" ht="28.5" customHeight="1">
      <c r="AV298" s="126" t="str">
        <f>IFERROR(VLOOKUP($A298,集約用シート!$E$3:$BN$3000,2,FALSE),"")</f>
        <v/>
      </c>
      <c r="AW298" s="126" t="str">
        <f>IFERROR(VLOOKUP($A298,集約用シート!$E$3:$BN$3000,3,FALSE),"")</f>
        <v/>
      </c>
      <c r="AX298" s="126" t="str">
        <f>IFERROR(VLOOKUP($A298,集約用シート!$E$3:$BN$3000,5,FALSE),"")</f>
        <v/>
      </c>
      <c r="AY298" s="126"/>
      <c r="AZ298" s="126" t="str">
        <f>IFERROR(VLOOKUP($A298,集約用シート!$E$3:$BN$3000,11,FALSE),"")</f>
        <v/>
      </c>
      <c r="BA298" s="126"/>
      <c r="BB298" s="126" t="str">
        <f>IFERROR(VLOOKUP($A298,集約用シート!$E$3:$BN$3000,4,FALSE),"")</f>
        <v/>
      </c>
      <c r="BC298" s="126" t="str">
        <f>IFERROR(VLOOKUP($A298,集約用シート!$E$3:$BN$3000,14,FALSE),"")</f>
        <v/>
      </c>
      <c r="BD298" s="126"/>
      <c r="BE298" s="126" t="str">
        <f>IFERROR(VLOOKUP($A298,集約用シート!$E$3:$BN$3000,16,FALSE),"")</f>
        <v/>
      </c>
      <c r="BF298" s="126"/>
    </row>
    <row r="299" spans="48:58" ht="28.5" customHeight="1">
      <c r="AV299" s="126" t="str">
        <f>IFERROR(VLOOKUP($A299,集約用シート!$E$3:$BN$3000,2,FALSE),"")</f>
        <v/>
      </c>
      <c r="AW299" s="126" t="str">
        <f>IFERROR(VLOOKUP($A299,集約用シート!$E$3:$BN$3000,3,FALSE),"")</f>
        <v/>
      </c>
      <c r="AX299" s="126" t="str">
        <f>IFERROR(VLOOKUP($A299,集約用シート!$E$3:$BN$3000,5,FALSE),"")</f>
        <v/>
      </c>
      <c r="AY299" s="126"/>
      <c r="AZ299" s="126" t="str">
        <f>IFERROR(VLOOKUP($A299,集約用シート!$E$3:$BN$3000,11,FALSE),"")</f>
        <v/>
      </c>
      <c r="BA299" s="126"/>
      <c r="BB299" s="126" t="str">
        <f>IFERROR(VLOOKUP($A299,集約用シート!$E$3:$BN$3000,4,FALSE),"")</f>
        <v/>
      </c>
      <c r="BC299" s="126" t="str">
        <f>IFERROR(VLOOKUP($A299,集約用シート!$E$3:$BN$3000,14,FALSE),"")</f>
        <v/>
      </c>
      <c r="BD299" s="126"/>
      <c r="BE299" s="126" t="str">
        <f>IFERROR(VLOOKUP($A299,集約用シート!$E$3:$BN$3000,16,FALSE),"")</f>
        <v/>
      </c>
      <c r="BF299" s="126"/>
    </row>
    <row r="300" spans="48:58" ht="28.5" customHeight="1">
      <c r="AV300" s="126" t="str">
        <f>IFERROR(VLOOKUP($A300,集約用シート!$E$3:$BN$3000,2,FALSE),"")</f>
        <v/>
      </c>
      <c r="AW300" s="126" t="str">
        <f>IFERROR(VLOOKUP($A300,集約用シート!$E$3:$BN$3000,3,FALSE),"")</f>
        <v/>
      </c>
      <c r="AX300" s="126" t="str">
        <f>IFERROR(VLOOKUP($A300,集約用シート!$E$3:$BN$3000,5,FALSE),"")</f>
        <v/>
      </c>
      <c r="AY300" s="126"/>
      <c r="AZ300" s="126" t="str">
        <f>IFERROR(VLOOKUP($A300,集約用シート!$E$3:$BN$3000,11,FALSE),"")</f>
        <v/>
      </c>
      <c r="BA300" s="126"/>
      <c r="BB300" s="126" t="str">
        <f>IFERROR(VLOOKUP($A300,集約用シート!$E$3:$BN$3000,4,FALSE),"")</f>
        <v/>
      </c>
      <c r="BC300" s="126" t="str">
        <f>IFERROR(VLOOKUP($A300,集約用シート!$E$3:$BN$3000,14,FALSE),"")</f>
        <v/>
      </c>
      <c r="BD300" s="126"/>
      <c r="BE300" s="126" t="str">
        <f>IFERROR(VLOOKUP($A300,集約用シート!$E$3:$BN$3000,16,FALSE),"")</f>
        <v/>
      </c>
      <c r="BF300" s="126"/>
    </row>
  </sheetData>
  <mergeCells count="38">
    <mergeCell ref="A37:B37"/>
    <mergeCell ref="C37:D37"/>
    <mergeCell ref="N37:O37"/>
    <mergeCell ref="AM2:AN2"/>
    <mergeCell ref="AO2:AP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A2:B2"/>
    <mergeCell ref="C2:D2"/>
    <mergeCell ref="F2:G2"/>
    <mergeCell ref="H2:I2"/>
    <mergeCell ref="J2:K2"/>
    <mergeCell ref="L2:M2"/>
    <mergeCell ref="AQ2:AQ3"/>
    <mergeCell ref="AR2:AS2"/>
    <mergeCell ref="AT2:AU2"/>
    <mergeCell ref="AI2:AJ2"/>
    <mergeCell ref="AK2:AL2"/>
    <mergeCell ref="AV1:BF1"/>
    <mergeCell ref="AV2:AW2"/>
    <mergeCell ref="AX2:AY2"/>
    <mergeCell ref="AZ2:BA2"/>
    <mergeCell ref="BB2:BB3"/>
    <mergeCell ref="BC2:BD2"/>
    <mergeCell ref="BE2:BF2"/>
  </mergeCells>
  <phoneticPr fontId="2"/>
  <conditionalFormatting sqref="A5:AU36 BG5:XFD36">
    <cfRule type="cellIs" dxfId="132" priority="6" operator="equal">
      <formula>0</formula>
    </cfRule>
  </conditionalFormatting>
  <conditionalFormatting sqref="AP37">
    <cfRule type="cellIs" dxfId="131" priority="5" operator="equal">
      <formula>0</formula>
    </cfRule>
  </conditionalFormatting>
  <conditionalFormatting sqref="AV5:BF5">
    <cfRule type="cellIs" dxfId="130" priority="2" operator="equal">
      <formula>0</formula>
    </cfRule>
  </conditionalFormatting>
  <conditionalFormatting sqref="AV6:BF300">
    <cfRule type="cellIs" dxfId="129"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rowBreaks count="2" manualBreakCount="2">
    <brk id="29" max="46" man="1"/>
    <brk id="3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96</vt:i4>
      </vt:variant>
    </vt:vector>
  </HeadingPairs>
  <TitlesOfParts>
    <vt:vector size="147" baseType="lpstr">
      <vt:lpstr>01北海道 (単組番号修正前)</vt:lpstr>
      <vt:lpstr>01北海道</vt:lpstr>
      <vt:lpstr>03青森</vt:lpstr>
      <vt:lpstr>04岩手</vt:lpstr>
      <vt:lpstr>05宮城</vt:lpstr>
      <vt:lpstr>06秋田</vt:lpstr>
      <vt:lpstr>07山形</vt:lpstr>
      <vt:lpstr>08福島</vt:lpstr>
      <vt:lpstr>09新潟</vt:lpstr>
      <vt:lpstr>10群馬</vt:lpstr>
      <vt:lpstr>11栃木</vt:lpstr>
      <vt:lpstr>12茨城</vt:lpstr>
      <vt:lpstr>13埼玉</vt:lpstr>
      <vt:lpstr>14東京</vt:lpstr>
      <vt:lpstr>15千葉</vt:lpstr>
      <vt:lpstr>16神奈川</vt:lpstr>
      <vt:lpstr>17山梨</vt:lpstr>
      <vt:lpstr>18長野</vt:lpstr>
      <vt:lpstr>19富山</vt:lpstr>
      <vt:lpstr>20石川</vt:lpstr>
      <vt:lpstr>21福井</vt:lpstr>
      <vt:lpstr>22静岡</vt:lpstr>
      <vt:lpstr>23愛知</vt:lpstr>
      <vt:lpstr>24岐阜</vt:lpstr>
      <vt:lpstr>25三重 </vt:lpstr>
      <vt:lpstr>26滋賀</vt:lpstr>
      <vt:lpstr>27京都</vt:lpstr>
      <vt:lpstr>28奈良</vt:lpstr>
      <vt:lpstr>29和歌山</vt:lpstr>
      <vt:lpstr>30大阪</vt:lpstr>
      <vt:lpstr>32兵庫</vt:lpstr>
      <vt:lpstr>33岡山</vt:lpstr>
      <vt:lpstr>34広島</vt:lpstr>
      <vt:lpstr>35鳥取</vt:lpstr>
      <vt:lpstr>36島根</vt:lpstr>
      <vt:lpstr>37山口</vt:lpstr>
      <vt:lpstr>38香川</vt:lpstr>
      <vt:lpstr>39徳島</vt:lpstr>
      <vt:lpstr>40愛媛 </vt:lpstr>
      <vt:lpstr>41高知 </vt:lpstr>
      <vt:lpstr>42福岡 </vt:lpstr>
      <vt:lpstr>43佐賀 </vt:lpstr>
      <vt:lpstr>44長崎 </vt:lpstr>
      <vt:lpstr>45大分 </vt:lpstr>
      <vt:lpstr>46宮崎 </vt:lpstr>
      <vt:lpstr>47熊本 </vt:lpstr>
      <vt:lpstr>48鹿児島 </vt:lpstr>
      <vt:lpstr>49沖縄 </vt:lpstr>
      <vt:lpstr>集約用シート</vt:lpstr>
      <vt:lpstr>マスタ</vt:lpstr>
      <vt:lpstr>Sheet1</vt:lpstr>
      <vt:lpstr>'01北海道'!Print_Area</vt:lpstr>
      <vt:lpstr>'01北海道 (単組番号修正前)'!Print_Area</vt:lpstr>
      <vt:lpstr>'03青森'!Print_Area</vt:lpstr>
      <vt:lpstr>'04岩手'!Print_Area</vt:lpstr>
      <vt:lpstr>'05宮城'!Print_Area</vt:lpstr>
      <vt:lpstr>'06秋田'!Print_Area</vt:lpstr>
      <vt:lpstr>'07山形'!Print_Area</vt:lpstr>
      <vt:lpstr>'08福島'!Print_Area</vt:lpstr>
      <vt:lpstr>'09新潟'!Print_Area</vt:lpstr>
      <vt:lpstr>'10群馬'!Print_Area</vt:lpstr>
      <vt:lpstr>'11栃木'!Print_Area</vt:lpstr>
      <vt:lpstr>'12茨城'!Print_Area</vt:lpstr>
      <vt:lpstr>'13埼玉'!Print_Area</vt:lpstr>
      <vt:lpstr>'14東京'!Print_Area</vt:lpstr>
      <vt:lpstr>'15千葉'!Print_Area</vt:lpstr>
      <vt:lpstr>'16神奈川'!Print_Area</vt:lpstr>
      <vt:lpstr>'17山梨'!Print_Area</vt:lpstr>
      <vt:lpstr>'18長野'!Print_Area</vt:lpstr>
      <vt:lpstr>'19富山'!Print_Area</vt:lpstr>
      <vt:lpstr>'20石川'!Print_Area</vt:lpstr>
      <vt:lpstr>'21福井'!Print_Area</vt:lpstr>
      <vt:lpstr>'22静岡'!Print_Area</vt:lpstr>
      <vt:lpstr>'23愛知'!Print_Area</vt:lpstr>
      <vt:lpstr>'24岐阜'!Print_Area</vt:lpstr>
      <vt:lpstr>'25三重 '!Print_Area</vt:lpstr>
      <vt:lpstr>'26滋賀'!Print_Area</vt:lpstr>
      <vt:lpstr>'27京都'!Print_Area</vt:lpstr>
      <vt:lpstr>'28奈良'!Print_Area</vt:lpstr>
      <vt:lpstr>'29和歌山'!Print_Area</vt:lpstr>
      <vt:lpstr>'30大阪'!Print_Area</vt:lpstr>
      <vt:lpstr>'32兵庫'!Print_Area</vt:lpstr>
      <vt:lpstr>'33岡山'!Print_Area</vt:lpstr>
      <vt:lpstr>'34広島'!Print_Area</vt:lpstr>
      <vt:lpstr>'35鳥取'!Print_Area</vt:lpstr>
      <vt:lpstr>'36島根'!Print_Area</vt:lpstr>
      <vt:lpstr>'37山口'!Print_Area</vt:lpstr>
      <vt:lpstr>'38香川'!Print_Area</vt:lpstr>
      <vt:lpstr>'39徳島'!Print_Area</vt:lpstr>
      <vt:lpstr>'40愛媛 '!Print_Area</vt:lpstr>
      <vt:lpstr>'41高知 '!Print_Area</vt:lpstr>
      <vt:lpstr>'42福岡 '!Print_Area</vt:lpstr>
      <vt:lpstr>'43佐賀 '!Print_Area</vt:lpstr>
      <vt:lpstr>'44長崎 '!Print_Area</vt:lpstr>
      <vt:lpstr>'45大分 '!Print_Area</vt:lpstr>
      <vt:lpstr>'46宮崎 '!Print_Area</vt:lpstr>
      <vt:lpstr>'47熊本 '!Print_Area</vt:lpstr>
      <vt:lpstr>'48鹿児島 '!Print_Area</vt:lpstr>
      <vt:lpstr>'49沖縄 '!Print_Area</vt:lpstr>
      <vt:lpstr>'01北海道'!Print_Titles</vt:lpstr>
      <vt:lpstr>'01北海道 (単組番号修正前)'!Print_Titles</vt:lpstr>
      <vt:lpstr>'03青森'!Print_Titles</vt:lpstr>
      <vt:lpstr>'04岩手'!Print_Titles</vt:lpstr>
      <vt:lpstr>'05宮城'!Print_Titles</vt:lpstr>
      <vt:lpstr>'06秋田'!Print_Titles</vt:lpstr>
      <vt:lpstr>'07山形'!Print_Titles</vt:lpstr>
      <vt:lpstr>'08福島'!Print_Titles</vt:lpstr>
      <vt:lpstr>'09新潟'!Print_Titles</vt:lpstr>
      <vt:lpstr>'10群馬'!Print_Titles</vt:lpstr>
      <vt:lpstr>'11栃木'!Print_Titles</vt:lpstr>
      <vt:lpstr>'12茨城'!Print_Titles</vt:lpstr>
      <vt:lpstr>'13埼玉'!Print_Titles</vt:lpstr>
      <vt:lpstr>'14東京'!Print_Titles</vt:lpstr>
      <vt:lpstr>'15千葉'!Print_Titles</vt:lpstr>
      <vt:lpstr>'16神奈川'!Print_Titles</vt:lpstr>
      <vt:lpstr>'17山梨'!Print_Titles</vt:lpstr>
      <vt:lpstr>'18長野'!Print_Titles</vt:lpstr>
      <vt:lpstr>'19富山'!Print_Titles</vt:lpstr>
      <vt:lpstr>'20石川'!Print_Titles</vt:lpstr>
      <vt:lpstr>'21福井'!Print_Titles</vt:lpstr>
      <vt:lpstr>'22静岡'!Print_Titles</vt:lpstr>
      <vt:lpstr>'23愛知'!Print_Titles</vt:lpstr>
      <vt:lpstr>'24岐阜'!Print_Titles</vt:lpstr>
      <vt:lpstr>'25三重 '!Print_Titles</vt:lpstr>
      <vt:lpstr>'26滋賀'!Print_Titles</vt:lpstr>
      <vt:lpstr>'27京都'!Print_Titles</vt:lpstr>
      <vt:lpstr>'28奈良'!Print_Titles</vt:lpstr>
      <vt:lpstr>'29和歌山'!Print_Titles</vt:lpstr>
      <vt:lpstr>'30大阪'!Print_Titles</vt:lpstr>
      <vt:lpstr>'32兵庫'!Print_Titles</vt:lpstr>
      <vt:lpstr>'33岡山'!Print_Titles</vt:lpstr>
      <vt:lpstr>'34広島'!Print_Titles</vt:lpstr>
      <vt:lpstr>'35鳥取'!Print_Titles</vt:lpstr>
      <vt:lpstr>'36島根'!Print_Titles</vt:lpstr>
      <vt:lpstr>'37山口'!Print_Titles</vt:lpstr>
      <vt:lpstr>'38香川'!Print_Titles</vt:lpstr>
      <vt:lpstr>'39徳島'!Print_Titles</vt:lpstr>
      <vt:lpstr>'40愛媛 '!Print_Titles</vt:lpstr>
      <vt:lpstr>'41高知 '!Print_Titles</vt:lpstr>
      <vt:lpstr>'42福岡 '!Print_Titles</vt:lpstr>
      <vt:lpstr>'43佐賀 '!Print_Titles</vt:lpstr>
      <vt:lpstr>'44長崎 '!Print_Titles</vt:lpstr>
      <vt:lpstr>'45大分 '!Print_Titles</vt:lpstr>
      <vt:lpstr>'46宮崎 '!Print_Titles</vt:lpstr>
      <vt:lpstr>'47熊本 '!Print_Titles</vt:lpstr>
      <vt:lpstr>'48鹿児島 '!Print_Titles</vt:lpstr>
      <vt:lpstr>'49沖縄 '!Print_Titles</vt:lpstr>
    </vt:vector>
  </TitlesOfParts>
  <Company>自治労本部用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自治労本部用</dc:creator>
  <cp:lastModifiedBy>唐牛 遊太</cp:lastModifiedBy>
  <cp:lastPrinted>2024-06-11T05:41:26Z</cp:lastPrinted>
  <dcterms:created xsi:type="dcterms:W3CDTF">2023-07-26T08:23:28Z</dcterms:created>
  <dcterms:modified xsi:type="dcterms:W3CDTF">2024-06-13T05:08:23Z</dcterms:modified>
</cp:coreProperties>
</file>